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go\Dropbox\Uni\POST_TESI\Argumentation Mining\Deep Networks\StructurePrediction18\"/>
    </mc:Choice>
  </mc:AlternateContent>
  <xr:revisionPtr revIDLastSave="0" documentId="13_ncr:1_{F72AFC5D-44DF-47A4-B5A0-56CB96C71647}" xr6:coauthVersionLast="31" xr6:coauthVersionMax="31" xr10:uidLastSave="{00000000-0000-0000-0000-000000000000}"/>
  <bookViews>
    <workbookView xWindow="0" yWindow="0" windowWidth="19200" windowHeight="6650" tabRatio="856" xr2:uid="{C11E77C4-9178-41F3-B905-22F6CD328841}"/>
  </bookViews>
  <sheets>
    <sheet name="Dataframe" sheetId="1" r:id="rId1"/>
    <sheet name="Vocabulary" sheetId="2" r:id="rId2"/>
    <sheet name="Dataset_NEW_1" sheetId="3" r:id="rId3"/>
    <sheet name="Dataset_NEW_2" sheetId="14" r:id="rId4"/>
    <sheet name="Plot1" sheetId="5" r:id="rId5"/>
    <sheet name="Plot2" sheetId="6" r:id="rId6"/>
    <sheet name="Plot3" sheetId="7" r:id="rId7"/>
    <sheet name="Plot4" sheetId="8" r:id="rId8"/>
    <sheet name="Plot5" sheetId="9" r:id="rId9"/>
    <sheet name="Plot6" sheetId="10" r:id="rId10"/>
    <sheet name="Plot7" sheetId="11" r:id="rId11"/>
    <sheet name="Plot8" sheetId="13" r:id="rId12"/>
    <sheet name="Foglio1" sheetId="12" r:id="rId1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4" i="14" l="1"/>
  <c r="L14" i="14"/>
  <c r="J14" i="14"/>
  <c r="L13" i="14"/>
  <c r="L12" i="14"/>
  <c r="P12" i="14" s="1"/>
  <c r="P11" i="14"/>
  <c r="L11" i="14"/>
  <c r="J11" i="14"/>
  <c r="P10" i="14"/>
  <c r="L10" i="14"/>
  <c r="J10" i="14"/>
  <c r="L9" i="14"/>
  <c r="L8" i="14"/>
  <c r="P8" i="14" s="1"/>
  <c r="P7" i="14"/>
  <c r="L7" i="14"/>
  <c r="J7" i="14"/>
  <c r="P6" i="14"/>
  <c r="L6" i="14"/>
  <c r="J6" i="14"/>
  <c r="L5" i="14"/>
  <c r="L4" i="14"/>
  <c r="P4" i="14" s="1"/>
  <c r="I2" i="14"/>
  <c r="H2" i="14"/>
  <c r="G2" i="14" s="1"/>
  <c r="O4" i="14" l="1"/>
  <c r="O12" i="14"/>
  <c r="Q12" i="14" s="1"/>
  <c r="R12" i="14" s="1"/>
  <c r="J4" i="14"/>
  <c r="O5" i="14"/>
  <c r="Q5" i="14" s="1"/>
  <c r="K7" i="14"/>
  <c r="J8" i="14"/>
  <c r="O9" i="14"/>
  <c r="Q9" i="14" s="1"/>
  <c r="K11" i="14"/>
  <c r="J12" i="14"/>
  <c r="O13" i="14"/>
  <c r="K6" i="14"/>
  <c r="O8" i="14"/>
  <c r="K10" i="14"/>
  <c r="Q13" i="14"/>
  <c r="K14" i="14"/>
  <c r="K4" i="14"/>
  <c r="J5" i="14"/>
  <c r="P5" i="14"/>
  <c r="O6" i="14"/>
  <c r="Q6" i="14" s="1"/>
  <c r="R6" i="14" s="1"/>
  <c r="K8" i="14"/>
  <c r="J9" i="14"/>
  <c r="P9" i="14"/>
  <c r="O10" i="14"/>
  <c r="Q10" i="14" s="1"/>
  <c r="R10" i="14" s="1"/>
  <c r="K12" i="14"/>
  <c r="J13" i="14"/>
  <c r="P13" i="14"/>
  <c r="O14" i="14"/>
  <c r="Q14" i="14" s="1"/>
  <c r="R14" i="14" s="1"/>
  <c r="Q4" i="14"/>
  <c r="R4" i="14" s="1"/>
  <c r="K5" i="14"/>
  <c r="O7" i="14"/>
  <c r="Q7" i="14" s="1"/>
  <c r="R7" i="14" s="1"/>
  <c r="Q8" i="14"/>
  <c r="R8" i="14" s="1"/>
  <c r="K9" i="14"/>
  <c r="O11" i="14"/>
  <c r="Q11" i="14" s="1"/>
  <c r="R11" i="14" s="1"/>
  <c r="K13" i="14"/>
  <c r="R13" i="14"/>
  <c r="M4" i="14"/>
  <c r="M5" i="14"/>
  <c r="M6" i="14"/>
  <c r="M7" i="14"/>
  <c r="M8" i="14"/>
  <c r="M9" i="14"/>
  <c r="M10" i="14"/>
  <c r="M11" i="14"/>
  <c r="M12" i="14"/>
  <c r="M13" i="14"/>
  <c r="M14" i="14"/>
  <c r="B4" i="2"/>
  <c r="B2" i="2"/>
  <c r="R5" i="14" l="1"/>
  <c r="R9" i="14"/>
  <c r="K30" i="1"/>
  <c r="J30" i="1" l="1"/>
  <c r="I30" i="1"/>
  <c r="F31" i="1"/>
  <c r="F27" i="1"/>
  <c r="F28" i="1"/>
  <c r="F29" i="1"/>
  <c r="H30" i="1"/>
  <c r="G30" i="1"/>
  <c r="E30" i="1"/>
  <c r="D30" i="1"/>
  <c r="C30" i="1"/>
  <c r="B30" i="1"/>
  <c r="F30" i="1" l="1"/>
  <c r="N2" i="13"/>
  <c r="N3" i="13"/>
  <c r="N4" i="13"/>
  <c r="N5" i="13"/>
  <c r="N6" i="13"/>
  <c r="AA2" i="13"/>
  <c r="Z2" i="13"/>
  <c r="Y2" i="13"/>
  <c r="X2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O4" i="13"/>
  <c r="AA4" i="13"/>
  <c r="Z4" i="13"/>
  <c r="Y4" i="13"/>
  <c r="X4" i="13"/>
  <c r="W4" i="13"/>
  <c r="V4" i="13"/>
  <c r="U4" i="13"/>
  <c r="T4" i="13"/>
  <c r="S4" i="13"/>
  <c r="R4" i="13"/>
  <c r="Q4" i="13"/>
  <c r="P4" i="13"/>
  <c r="AA5" i="13"/>
  <c r="Z5" i="13"/>
  <c r="Y5" i="13"/>
  <c r="X5" i="13"/>
  <c r="W5" i="13"/>
  <c r="V5" i="13"/>
  <c r="T5" i="13"/>
  <c r="U5" i="13"/>
  <c r="O5" i="13"/>
  <c r="Q5" i="13"/>
  <c r="C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Q30" i="13"/>
  <c r="O30" i="13"/>
  <c r="N30" i="13"/>
  <c r="M30" i="13"/>
  <c r="K30" i="13"/>
  <c r="J30" i="13"/>
  <c r="I30" i="13"/>
  <c r="H30" i="13"/>
  <c r="F30" i="13"/>
  <c r="B30" i="13"/>
  <c r="A30" i="13"/>
  <c r="R5" i="13" l="1"/>
  <c r="S5" i="13"/>
  <c r="S30" i="13"/>
  <c r="R30" i="13"/>
  <c r="P30" i="13"/>
  <c r="L30" i="13"/>
  <c r="G30" i="13"/>
  <c r="E30" i="13"/>
  <c r="D30" i="13"/>
  <c r="P5" i="13" l="1"/>
  <c r="S30" i="11" l="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5" i="11" s="1"/>
  <c r="N4" i="11"/>
  <c r="R3" i="11"/>
  <c r="P4" i="11" l="1"/>
  <c r="O5" i="11"/>
  <c r="Q4" i="11"/>
  <c r="P5" i="11"/>
  <c r="O4" i="11"/>
  <c r="N5" i="11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5" i="10" s="1"/>
  <c r="N4" i="10"/>
  <c r="R3" i="10"/>
  <c r="R5" i="11" l="1"/>
  <c r="R4" i="11"/>
  <c r="P4" i="10"/>
  <c r="O5" i="10"/>
  <c r="Q4" i="10"/>
  <c r="P5" i="10"/>
  <c r="O4" i="10"/>
  <c r="N5" i="10"/>
  <c r="R3" i="9"/>
  <c r="R5" i="10" l="1"/>
  <c r="R4" i="10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Q5" i="9" s="1"/>
  <c r="N4" i="9"/>
  <c r="O4" i="9" l="1"/>
  <c r="N5" i="9"/>
  <c r="P4" i="9"/>
  <c r="R4" i="9" s="1"/>
  <c r="O5" i="9"/>
  <c r="Q4" i="9"/>
  <c r="P5" i="9"/>
  <c r="R5" i="9" s="1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5" i="8" s="1"/>
  <c r="N4" i="8"/>
  <c r="R3" i="8"/>
  <c r="N5" i="8" l="1"/>
  <c r="O4" i="8"/>
  <c r="P4" i="8"/>
  <c r="O5" i="8"/>
  <c r="Q4" i="8"/>
  <c r="P5" i="8"/>
  <c r="R5" i="8" s="1"/>
  <c r="R3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Q5" i="7" s="1"/>
  <c r="N4" i="7"/>
  <c r="R3" i="6"/>
  <c r="R4" i="8" l="1"/>
  <c r="O4" i="7"/>
  <c r="N5" i="7"/>
  <c r="P4" i="7"/>
  <c r="R4" i="7" s="1"/>
  <c r="O5" i="7"/>
  <c r="Q4" i="7"/>
  <c r="P5" i="7"/>
  <c r="R5" i="7" s="1"/>
  <c r="R3" i="5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Q5" i="6" s="1"/>
  <c r="N4" i="6"/>
  <c r="N5" i="6" l="1"/>
  <c r="O4" i="6"/>
  <c r="P4" i="6"/>
  <c r="O5" i="6"/>
  <c r="Q4" i="6"/>
  <c r="P5" i="6"/>
  <c r="R5" i="6" s="1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5" i="5" s="1"/>
  <c r="N4" i="5"/>
  <c r="R4" i="6" l="1"/>
  <c r="Q4" i="5"/>
  <c r="Q5" i="5"/>
  <c r="R5" i="5" s="1"/>
  <c r="N5" i="5"/>
  <c r="O4" i="5"/>
  <c r="O5" i="5"/>
  <c r="P4" i="5"/>
  <c r="F20" i="1"/>
  <c r="H22" i="1"/>
  <c r="G22" i="1"/>
  <c r="E22" i="1"/>
  <c r="D22" i="1"/>
  <c r="C22" i="1"/>
  <c r="B22" i="1"/>
  <c r="F21" i="1"/>
  <c r="F19" i="1"/>
  <c r="F14" i="1"/>
  <c r="H13" i="1"/>
  <c r="G13" i="1"/>
  <c r="E13" i="1"/>
  <c r="D13" i="1"/>
  <c r="C13" i="1"/>
  <c r="B13" i="1"/>
  <c r="F12" i="1"/>
  <c r="F11" i="1"/>
  <c r="B5" i="1"/>
  <c r="F3" i="1"/>
  <c r="F4" i="1"/>
  <c r="R4" i="5" l="1"/>
  <c r="F22" i="1"/>
  <c r="F13" i="1"/>
  <c r="H2" i="3"/>
  <c r="I2" i="3"/>
  <c r="O16" i="3" s="1"/>
  <c r="Q16" i="3" s="1"/>
  <c r="L16" i="3"/>
  <c r="J16" i="3" s="1"/>
  <c r="L17" i="3"/>
  <c r="J17" i="3" s="1"/>
  <c r="L18" i="3"/>
  <c r="J18" i="3" s="1"/>
  <c r="L19" i="3"/>
  <c r="L20" i="3"/>
  <c r="J20" i="3" s="1"/>
  <c r="L21" i="3"/>
  <c r="J21" i="3" s="1"/>
  <c r="L22" i="3"/>
  <c r="J22" i="3" s="1"/>
  <c r="L23" i="3"/>
  <c r="K23" i="3" s="1"/>
  <c r="L24" i="3"/>
  <c r="J24" i="3" s="1"/>
  <c r="L25" i="3"/>
  <c r="J25" i="3" s="1"/>
  <c r="L26" i="3"/>
  <c r="J26" i="3" s="1"/>
  <c r="L27" i="3"/>
  <c r="K27" i="3" s="1"/>
  <c r="L28" i="3"/>
  <c r="J28" i="3" s="1"/>
  <c r="L29" i="3"/>
  <c r="J29" i="3" s="1"/>
  <c r="L30" i="3"/>
  <c r="J30" i="3" s="1"/>
  <c r="L31" i="3"/>
  <c r="K31" i="3" s="1"/>
  <c r="L32" i="3"/>
  <c r="J32" i="3" s="1"/>
  <c r="L33" i="3"/>
  <c r="J33" i="3" s="1"/>
  <c r="L34" i="3"/>
  <c r="J34" i="3" s="1"/>
  <c r="L35" i="3"/>
  <c r="K35" i="3" s="1"/>
  <c r="P16" i="3"/>
  <c r="P17" i="3"/>
  <c r="P18" i="3"/>
  <c r="P20" i="3"/>
  <c r="P21" i="3"/>
  <c r="P22" i="3"/>
  <c r="P24" i="3"/>
  <c r="P25" i="3"/>
  <c r="P26" i="3"/>
  <c r="P28" i="3"/>
  <c r="P29" i="3"/>
  <c r="P30" i="3"/>
  <c r="P32" i="3"/>
  <c r="P33" i="3"/>
  <c r="P34" i="3"/>
  <c r="L15" i="3"/>
  <c r="J15" i="3" s="1"/>
  <c r="L4" i="3"/>
  <c r="L5" i="3"/>
  <c r="L6" i="3"/>
  <c r="K6" i="3" s="1"/>
  <c r="L7" i="3"/>
  <c r="L8" i="3"/>
  <c r="L9" i="3"/>
  <c r="L10" i="3"/>
  <c r="K10" i="3" s="1"/>
  <c r="L11" i="3"/>
  <c r="L12" i="3"/>
  <c r="L13" i="3"/>
  <c r="L14" i="3"/>
  <c r="K14" i="3" s="1"/>
  <c r="O19" i="3" l="1"/>
  <c r="Q19" i="3" s="1"/>
  <c r="O31" i="3"/>
  <c r="R16" i="3"/>
  <c r="O27" i="3"/>
  <c r="Q27" i="3" s="1"/>
  <c r="O23" i="3"/>
  <c r="Q23" i="3" s="1"/>
  <c r="Q31" i="3"/>
  <c r="P35" i="3"/>
  <c r="P31" i="3"/>
  <c r="R31" i="3" s="1"/>
  <c r="P27" i="3"/>
  <c r="P23" i="3"/>
  <c r="R23" i="3" s="1"/>
  <c r="P19" i="3"/>
  <c r="R19" i="3" s="1"/>
  <c r="O35" i="3"/>
  <c r="Q35" i="3" s="1"/>
  <c r="K9" i="3"/>
  <c r="O34" i="3"/>
  <c r="Q34" i="3" s="1"/>
  <c r="R34" i="3" s="1"/>
  <c r="O26" i="3"/>
  <c r="Q26" i="3" s="1"/>
  <c r="R26" i="3" s="1"/>
  <c r="O22" i="3"/>
  <c r="Q22" i="3" s="1"/>
  <c r="R22" i="3" s="1"/>
  <c r="O18" i="3"/>
  <c r="Q18" i="3" s="1"/>
  <c r="R18" i="3" s="1"/>
  <c r="K12" i="3"/>
  <c r="K8" i="3"/>
  <c r="K4" i="3"/>
  <c r="O33" i="3"/>
  <c r="Q33" i="3" s="1"/>
  <c r="R33" i="3" s="1"/>
  <c r="O29" i="3"/>
  <c r="Q29" i="3" s="1"/>
  <c r="R29" i="3" s="1"/>
  <c r="O25" i="3"/>
  <c r="Q25" i="3" s="1"/>
  <c r="R25" i="3" s="1"/>
  <c r="O21" i="3"/>
  <c r="Q21" i="3" s="1"/>
  <c r="R21" i="3" s="1"/>
  <c r="O17" i="3"/>
  <c r="Q17" i="3" s="1"/>
  <c r="R17" i="3" s="1"/>
  <c r="K19" i="3"/>
  <c r="K13" i="3"/>
  <c r="K5" i="3"/>
  <c r="O30" i="3"/>
  <c r="Q30" i="3" s="1"/>
  <c r="R30" i="3" s="1"/>
  <c r="K11" i="3"/>
  <c r="K7" i="3"/>
  <c r="O32" i="3"/>
  <c r="Q32" i="3" s="1"/>
  <c r="R32" i="3" s="1"/>
  <c r="O28" i="3"/>
  <c r="Q28" i="3" s="1"/>
  <c r="R28" i="3" s="1"/>
  <c r="O24" i="3"/>
  <c r="Q24" i="3" s="1"/>
  <c r="R24" i="3" s="1"/>
  <c r="O20" i="3"/>
  <c r="Q20" i="3" s="1"/>
  <c r="R20" i="3" s="1"/>
  <c r="J13" i="3"/>
  <c r="J9" i="3"/>
  <c r="J5" i="3"/>
  <c r="G2" i="3"/>
  <c r="M18" i="3" s="1"/>
  <c r="J12" i="3"/>
  <c r="J8" i="3"/>
  <c r="J4" i="3"/>
  <c r="K15" i="3"/>
  <c r="J35" i="3"/>
  <c r="J31" i="3"/>
  <c r="J27" i="3"/>
  <c r="J23" i="3"/>
  <c r="J19" i="3"/>
  <c r="J11" i="3"/>
  <c r="J7" i="3"/>
  <c r="J14" i="3"/>
  <c r="J10" i="3"/>
  <c r="J6" i="3"/>
  <c r="M14" i="3"/>
  <c r="M26" i="3"/>
  <c r="M19" i="3"/>
  <c r="M35" i="3"/>
  <c r="M16" i="3"/>
  <c r="M28" i="3"/>
  <c r="M13" i="3"/>
  <c r="M25" i="3"/>
  <c r="K34" i="3"/>
  <c r="K30" i="3"/>
  <c r="K26" i="3"/>
  <c r="K22" i="3"/>
  <c r="K18" i="3"/>
  <c r="K33" i="3"/>
  <c r="K29" i="3"/>
  <c r="K25" i="3"/>
  <c r="K21" i="3"/>
  <c r="K17" i="3"/>
  <c r="K32" i="3"/>
  <c r="K28" i="3"/>
  <c r="K24" i="3"/>
  <c r="K20" i="3"/>
  <c r="K16" i="3"/>
  <c r="P15" i="3"/>
  <c r="P11" i="3"/>
  <c r="P7" i="3"/>
  <c r="P14" i="3"/>
  <c r="P10" i="3"/>
  <c r="P6" i="3"/>
  <c r="P13" i="3"/>
  <c r="P9" i="3"/>
  <c r="P5" i="3"/>
  <c r="P12" i="3"/>
  <c r="P8" i="3"/>
  <c r="P4" i="3"/>
  <c r="M9" i="3" l="1"/>
  <c r="M12" i="3"/>
  <c r="M15" i="3"/>
  <c r="M10" i="3"/>
  <c r="M29" i="3"/>
  <c r="M32" i="3"/>
  <c r="M7" i="3"/>
  <c r="M30" i="3"/>
  <c r="R27" i="3"/>
  <c r="R35" i="3"/>
  <c r="M21" i="3"/>
  <c r="M5" i="3"/>
  <c r="M24" i="3"/>
  <c r="M8" i="3"/>
  <c r="M31" i="3"/>
  <c r="M11" i="3"/>
  <c r="M22" i="3"/>
  <c r="M6" i="3"/>
  <c r="M33" i="3"/>
  <c r="M17" i="3"/>
  <c r="M27" i="3"/>
  <c r="M20" i="3"/>
  <c r="M4" i="3"/>
  <c r="M23" i="3"/>
  <c r="M34" i="3"/>
  <c r="F6" i="1" l="1"/>
  <c r="J4" i="2" l="1"/>
  <c r="J5" i="2" s="1"/>
  <c r="B3" i="2"/>
  <c r="B5" i="2" s="1"/>
  <c r="H5" i="1" l="1"/>
  <c r="G5" i="1"/>
  <c r="E5" i="1"/>
  <c r="D5" i="1"/>
  <c r="C5" i="1"/>
  <c r="F5" i="1" l="1"/>
  <c r="O12" i="3"/>
  <c r="Q12" i="3" s="1"/>
  <c r="R12" i="3" s="1"/>
  <c r="O9" i="3"/>
  <c r="Q9" i="3" s="1"/>
  <c r="R9" i="3" s="1"/>
  <c r="O7" i="3"/>
  <c r="Q7" i="3" s="1"/>
  <c r="R7" i="3" s="1"/>
  <c r="O15" i="3"/>
  <c r="Q15" i="3" s="1"/>
  <c r="R15" i="3" s="1"/>
  <c r="O10" i="3"/>
  <c r="Q10" i="3" s="1"/>
  <c r="R10" i="3" s="1"/>
  <c r="O5" i="3"/>
  <c r="Q5" i="3" s="1"/>
  <c r="R5" i="3" s="1"/>
  <c r="O11" i="3"/>
  <c r="Q11" i="3" s="1"/>
  <c r="R11" i="3" s="1"/>
  <c r="O14" i="3"/>
  <c r="Q14" i="3" s="1"/>
  <c r="R14" i="3" s="1"/>
  <c r="O8" i="3"/>
  <c r="Q8" i="3" s="1"/>
  <c r="R8" i="3" s="1"/>
  <c r="O13" i="3"/>
  <c r="Q13" i="3" s="1"/>
  <c r="R13" i="3" s="1"/>
  <c r="O6" i="3"/>
  <c r="Q6" i="3" s="1"/>
  <c r="R6" i="3" s="1"/>
  <c r="O4" i="3"/>
  <c r="Q4" i="3" s="1"/>
  <c r="R4" i="3" s="1"/>
</calcChain>
</file>

<file path=xl/sharedStrings.xml><?xml version="1.0" encoding="utf-8"?>
<sst xmlns="http://schemas.openxmlformats.org/spreadsheetml/2006/main" count="649" uniqueCount="242">
  <si>
    <t>Dataset</t>
  </si>
  <si>
    <t>Documents</t>
  </si>
  <si>
    <t>Propositions</t>
  </si>
  <si>
    <t>Possible Couples</t>
  </si>
  <si>
    <t>Link a to b</t>
  </si>
  <si>
    <t>Train</t>
  </si>
  <si>
    <t>Test</t>
  </si>
  <si>
    <t>Total</t>
  </si>
  <si>
    <t>Orphans</t>
  </si>
  <si>
    <t>Sep</t>
  </si>
  <si>
    <t>Voc_size</t>
  </si>
  <si>
    <t>(</t>
  </si>
  <si>
    <t>)</t>
  </si>
  <si>
    <t>[</t>
  </si>
  <si>
    <t>]</t>
  </si>
  <si>
    <t>...</t>
  </si>
  <si>
    <t>_</t>
  </si>
  <si>
    <t>--</t>
  </si>
  <si>
    <t>;</t>
  </si>
  <si>
    <t>:</t>
  </si>
  <si>
    <t>!</t>
  </si>
  <si>
    <t>?</t>
  </si>
  <si>
    <t>/</t>
  </si>
  <si>
    <t>%</t>
  </si>
  <si>
    <t>$</t>
  </si>
  <si>
    <t>*</t>
  </si>
  <si>
    <t>#</t>
  </si>
  <si>
    <t>+</t>
  </si>
  <si>
    <t>,</t>
  </si>
  <si>
    <t>.</t>
  </si>
  <si>
    <t>'s</t>
  </si>
  <si>
    <t>'ve</t>
  </si>
  <si>
    <t>'ll</t>
  </si>
  <si>
    <t>'re</t>
  </si>
  <si>
    <t>'d</t>
  </si>
  <si>
    <t>-</t>
  </si>
  <si>
    <t>'</t>
  </si>
  <si>
    <t>"</t>
  </si>
  <si>
    <t>Type</t>
  </si>
  <si>
    <t>??</t>
  </si>
  <si>
    <t>!!!</t>
  </si>
  <si>
    <t>???</t>
  </si>
  <si>
    <t>?!?</t>
  </si>
  <si>
    <t>!?!</t>
  </si>
  <si>
    <t>?!</t>
  </si>
  <si>
    <t>!?</t>
  </si>
  <si>
    <t>!!</t>
  </si>
  <si>
    <t>Possible Correction</t>
  </si>
  <si>
    <t>Separators:</t>
  </si>
  <si>
    <t>Tokens:</t>
  </si>
  <si>
    <t>Orphans:</t>
  </si>
  <si>
    <t>Galassi, Lippi, Torroni</t>
  </si>
  <si>
    <t>Original Paper</t>
  </si>
  <si>
    <t>Coverage:</t>
  </si>
  <si>
    <t>% of links</t>
  </si>
  <si>
    <t>Reported (about)</t>
  </si>
  <si>
    <t>Validation</t>
  </si>
  <si>
    <t>Bigger text</t>
  </si>
  <si>
    <t>Bigger proposition</t>
  </si>
  <si>
    <t>Links</t>
  </si>
  <si>
    <t>True</t>
  </si>
  <si>
    <t>False</t>
  </si>
  <si>
    <t>Prop_type</t>
  </si>
  <si>
    <t>Relation_type</t>
  </si>
  <si>
    <t>class encoding</t>
  </si>
  <si>
    <t>10</t>
  </si>
  <si>
    <t>01</t>
  </si>
  <si>
    <t>epoch</t>
  </si>
  <si>
    <t>loss</t>
  </si>
  <si>
    <t>val_loss</t>
  </si>
  <si>
    <t>link_loss</t>
  </si>
  <si>
    <t>link_single_class_fmeasure</t>
  </si>
  <si>
    <t>relation_loss</t>
  </si>
  <si>
    <t>source_fmeasure</t>
  </si>
  <si>
    <t>source_loss</t>
  </si>
  <si>
    <t>target_fmeasure</t>
  </si>
  <si>
    <t>target_loss</t>
  </si>
  <si>
    <t>val_link_loss</t>
  </si>
  <si>
    <t>val_link_single_class_fmeasure</t>
  </si>
  <si>
    <t>val_relation_loss</t>
  </si>
  <si>
    <t>val_source_fmeasure</t>
  </si>
  <si>
    <t>val_source_loss</t>
  </si>
  <si>
    <t>val_target_fmeasure</t>
  </si>
  <si>
    <t>val_target_loss</t>
  </si>
  <si>
    <t>Val</t>
  </si>
  <si>
    <t>Baseline</t>
  </si>
  <si>
    <t>Prec</t>
  </si>
  <si>
    <t>Rec</t>
  </si>
  <si>
    <t>F1</t>
  </si>
  <si>
    <t>Distance</t>
  </si>
  <si>
    <t>TP</t>
  </si>
  <si>
    <t>TN</t>
  </si>
  <si>
    <t>FP</t>
  </si>
  <si>
    <t>FN</t>
  </si>
  <si>
    <t>Not_links</t>
  </si>
  <si>
    <t>% Links</t>
  </si>
  <si>
    <t>L/NL</t>
  </si>
  <si>
    <t>Supports</t>
  </si>
  <si>
    <t>Attacks</t>
  </si>
  <si>
    <t>NoStance</t>
  </si>
  <si>
    <t>NoStance-Paragraph</t>
  </si>
  <si>
    <t>new_1</t>
  </si>
  <si>
    <t>Angkowat</t>
  </si>
  <si>
    <t>Commuincation</t>
  </si>
  <si>
    <t>Euopren</t>
  </si>
  <si>
    <t>FootballWorld</t>
  </si>
  <si>
    <t>Infinete</t>
  </si>
  <si>
    <t>MPhils</t>
  </si>
  <si>
    <t>Mediabank</t>
  </si>
  <si>
    <t>Michallengo</t>
  </si>
  <si>
    <t>Oramaki</t>
  </si>
  <si>
    <t>SEAGAMES</t>
  </si>
  <si>
    <t>Weichat</t>
  </si>
  <si>
    <t>accelarates</t>
  </si>
  <si>
    <t>acquaintant</t>
  </si>
  <si>
    <t>antioxydant</t>
  </si>
  <si>
    <t>artcrafts</t>
  </si>
  <si>
    <t>asistans</t>
  </si>
  <si>
    <t>blossmed</t>
  </si>
  <si>
    <t>burstling</t>
  </si>
  <si>
    <t>centeries</t>
  </si>
  <si>
    <t>comities</t>
  </si>
  <si>
    <t>commuincating</t>
  </si>
  <si>
    <t>commuincation</t>
  </si>
  <si>
    <t>conseilieurs</t>
  </si>
  <si>
    <t>corporational</t>
  </si>
  <si>
    <t>cutures</t>
  </si>
  <si>
    <t>demines</t>
  </si>
  <si>
    <t>desulfurize</t>
  </si>
  <si>
    <t>devoiding</t>
  </si>
  <si>
    <t>entertainmening</t>
  </si>
  <si>
    <t>enthuasism</t>
  </si>
  <si>
    <t>everywhre</t>
  </si>
  <si>
    <t>exerice</t>
  </si>
  <si>
    <t>falseful</t>
  </si>
  <si>
    <t>fatherood</t>
  </si>
  <si>
    <t>fundermentaly</t>
  </si>
  <si>
    <t>garther</t>
  </si>
  <si>
    <t>harmonial</t>
  </si>
  <si>
    <t>insemenation</t>
  </si>
  <si>
    <t>instend</t>
  </si>
  <si>
    <t>irrisistible</t>
  </si>
  <si>
    <t>labourous</t>
  </si>
  <si>
    <t>lifestlyle</t>
  </si>
  <si>
    <t>notorous</t>
  </si>
  <si>
    <t>overdeveloping</t>
  </si>
  <si>
    <t>overweighing</t>
  </si>
  <si>
    <t>overweighs</t>
  </si>
  <si>
    <t>parantage</t>
  </si>
  <si>
    <t>prerequisit</t>
  </si>
  <si>
    <t>reseachs</t>
  </si>
  <si>
    <t>subordinaries</t>
  </si>
  <si>
    <t>swimpool</t>
  </si>
  <si>
    <t>tosix</t>
  </si>
  <si>
    <t>trivials</t>
  </si>
  <si>
    <t>unicq</t>
  </si>
  <si>
    <t>vairtey</t>
  </si>
  <si>
    <t>10000</t>
  </si>
  <si>
    <t>01000</t>
  </si>
  <si>
    <t>00100</t>
  </si>
  <si>
    <t>00010</t>
  </si>
  <si>
    <t>00001</t>
  </si>
  <si>
    <t>None</t>
  </si>
  <si>
    <t>supports</t>
  </si>
  <si>
    <t>inv_supports</t>
  </si>
  <si>
    <t>attacks</t>
  </si>
  <si>
    <t>inv_attacks</t>
  </si>
  <si>
    <t>Premise</t>
  </si>
  <si>
    <t>Claim</t>
  </si>
  <si>
    <t>Dropout 0.1 in Embedder, 0.3 in Resnet</t>
  </si>
  <si>
    <t>BatchNorm blocchi res, LSTM e softmax</t>
  </si>
  <si>
    <t>Res layers = 2,2</t>
  </si>
  <si>
    <t>link_fmeasure (P)</t>
  </si>
  <si>
    <t>relation_fmeasure (P)</t>
  </si>
  <si>
    <t>batch_size = 500</t>
  </si>
  <si>
    <t>lr_alfa = 0.0005</t>
  </si>
  <si>
    <t>Embed_size = 100</t>
  </si>
  <si>
    <t>epochs = 1000</t>
  </si>
  <si>
    <t>lr_kappa = 0.001</t>
  </si>
  <si>
    <t>patience = 100</t>
  </si>
  <si>
    <t>beta_1 = 0.9</t>
  </si>
  <si>
    <t>weights =20, 10, 1, 1</t>
  </si>
  <si>
    <t>beta_2 = 0.999</t>
  </si>
  <si>
    <t>regularizer_weight = 0.01</t>
  </si>
  <si>
    <t>relation_fmeasure_some_classes</t>
  </si>
  <si>
    <t>val_relation_fmeasure_some_classes</t>
  </si>
  <si>
    <t>Come 18 cdcp</t>
  </si>
  <si>
    <t>Time for epoch = 0.32</t>
  </si>
  <si>
    <t>avg</t>
  </si>
  <si>
    <t>Come 1 ma</t>
  </si>
  <si>
    <t>Embed_size = 50</t>
  </si>
  <si>
    <t>Come 2 ma</t>
  </si>
  <si>
    <t>regularizer_weight = 0.03</t>
  </si>
  <si>
    <t>Come 3 ma</t>
  </si>
  <si>
    <t>patience = 200</t>
  </si>
  <si>
    <t>Res_size = 25</t>
  </si>
  <si>
    <t>batch_size = 1000</t>
  </si>
  <si>
    <t>Time for epoch = 0.23</t>
  </si>
  <si>
    <t>use_conv = False</t>
  </si>
  <si>
    <t>use_conv = True</t>
  </si>
  <si>
    <t>Come 4 ma</t>
  </si>
  <si>
    <t>Come 5 ma</t>
  </si>
  <si>
    <t>Dropout finale</t>
  </si>
  <si>
    <t>Come 6 ma</t>
  </si>
  <si>
    <t>No batchnorm</t>
  </si>
  <si>
    <t>Time for epoch = 0.25</t>
  </si>
  <si>
    <t>link_avgF1_0</t>
  </si>
  <si>
    <t>relation_avgF1_0</t>
  </si>
  <si>
    <t>relation_avgF1_0123</t>
  </si>
  <si>
    <t>relation_avgF1_02</t>
  </si>
  <si>
    <t>relation_avgF1_2</t>
  </si>
  <si>
    <t>source_avgF1_0</t>
  </si>
  <si>
    <t>source_avgF1_012</t>
  </si>
  <si>
    <t>source_avgF1_1</t>
  </si>
  <si>
    <t>source_avgF1_2</t>
  </si>
  <si>
    <t>target_avgF1_0</t>
  </si>
  <si>
    <t>target_avgF1_012</t>
  </si>
  <si>
    <t>target_avgF1_1</t>
  </si>
  <si>
    <t>target_avgF1_2</t>
  </si>
  <si>
    <t>val_link_avgF1_0</t>
  </si>
  <si>
    <t>val_relation_avgF1_0</t>
  </si>
  <si>
    <t>val_relation_avgF1_0123</t>
  </si>
  <si>
    <t>val_relation_avgF1_02</t>
  </si>
  <si>
    <t>val_relation_avgF1_2</t>
  </si>
  <si>
    <t>val_source_avgF1_0</t>
  </si>
  <si>
    <t>val_source_avgF1_012</t>
  </si>
  <si>
    <t>val_source_avgF1_1</t>
  </si>
  <si>
    <t>val_source_avgF1_2</t>
  </si>
  <si>
    <t>val_target_avgF1_0</t>
  </si>
  <si>
    <t>val_target_avgF1_012</t>
  </si>
  <si>
    <t>val_target_avgF1_1</t>
  </si>
  <si>
    <t>val_target_avgF1_2</t>
  </si>
  <si>
    <t>Val-top</t>
  </si>
  <si>
    <t>AVG</t>
  </si>
  <si>
    <t>new_2</t>
  </si>
  <si>
    <t>MajorClaim</t>
  </si>
  <si>
    <t>100</t>
  </si>
  <si>
    <t>010</t>
  </si>
  <si>
    <t>001</t>
  </si>
  <si>
    <t>Maybe: typo</t>
  </si>
  <si>
    <t xml:space="preserve"> </t>
  </si>
  <si>
    <t>Argumentative componet alone in the paragraph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</si>
</sst>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 style="medium">
        <color rgb="FFA3A3A3"/>
      </top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49" fontId="0" fillId="3" borderId="7" xfId="0" applyNumberFormat="1" applyFont="1" applyFill="1" applyBorder="1"/>
    <xf numFmtId="49" fontId="0" fillId="0" borderId="7" xfId="0" applyNumberFormat="1" applyFont="1" applyBorder="1"/>
    <xf numFmtId="0" fontId="2" fillId="0" borderId="0" xfId="0" applyFont="1" applyAlignment="1">
      <alignment horizontal="left"/>
    </xf>
    <xf numFmtId="0" fontId="1" fillId="2" borderId="9" xfId="0" applyFont="1" applyFill="1" applyBorder="1"/>
    <xf numFmtId="49" fontId="0" fillId="0" borderId="0" xfId="0" applyNumberFormat="1" applyFont="1" applyBorder="1"/>
    <xf numFmtId="49" fontId="0" fillId="3" borderId="0" xfId="0" applyNumberFormat="1" applyFont="1" applyFill="1" applyBorder="1"/>
    <xf numFmtId="49" fontId="0" fillId="0" borderId="7" xfId="0" applyNumberFormat="1" applyBorder="1"/>
    <xf numFmtId="49" fontId="0" fillId="0" borderId="8" xfId="0" applyNumberFormat="1" applyBorder="1"/>
    <xf numFmtId="10" fontId="0" fillId="0" borderId="0" xfId="0" applyNumberFormat="1" applyAlignment="1">
      <alignment horizontal="center"/>
    </xf>
    <xf numFmtId="10" fontId="0" fillId="0" borderId="1" xfId="0" applyNumberFormat="1" applyBorder="1" applyAlignment="1">
      <alignment vertical="center" wrapText="1"/>
    </xf>
    <xf numFmtId="10" fontId="0" fillId="0" borderId="6" xfId="0" applyNumberForma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10" fontId="3" fillId="0" borderId="6" xfId="0" applyNumberFormat="1" applyFont="1" applyBorder="1" applyAlignment="1">
      <alignment vertical="center" wrapText="1"/>
    </xf>
    <xf numFmtId="49" fontId="0" fillId="0" borderId="0" xfId="0" applyNumberFormat="1" applyAlignment="1">
      <alignment horizontal="center"/>
    </xf>
    <xf numFmtId="10" fontId="0" fillId="0" borderId="0" xfId="0" applyNumberFormat="1"/>
    <xf numFmtId="0" fontId="0" fillId="0" borderId="1" xfId="0" applyFont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0" xfId="0" applyFill="1"/>
    <xf numFmtId="0" fontId="0" fillId="0" borderId="0" xfId="0" applyNumberFormat="1"/>
    <xf numFmtId="10" fontId="0" fillId="0" borderId="0" xfId="0" applyNumberFormat="1" applyFill="1"/>
    <xf numFmtId="0" fontId="0" fillId="0" borderId="0" xfId="0" applyAlignment="1">
      <alignment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0" fillId="0" borderId="0" xfId="0" applyFill="1" applyAlignment="1">
      <alignment wrapText="1"/>
    </xf>
    <xf numFmtId="0" fontId="0" fillId="0" borderId="0" xfId="0" applyAlignment="1">
      <alignment horizontal="center" wrapText="1"/>
    </xf>
    <xf numFmtId="10" fontId="0" fillId="0" borderId="0" xfId="0" applyNumberFormat="1" applyAlignment="1">
      <alignment wrapText="1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vertical="center" wrapText="1"/>
    </xf>
    <xf numFmtId="164" fontId="0" fillId="0" borderId="0" xfId="0" applyNumberFormat="1" applyAlignment="1">
      <alignment wrapText="1"/>
    </xf>
    <xf numFmtId="164" fontId="4" fillId="0" borderId="0" xfId="0" applyNumberFormat="1" applyFont="1" applyAlignment="1">
      <alignment wrapText="1"/>
    </xf>
    <xf numFmtId="10" fontId="4" fillId="0" borderId="0" xfId="0" applyNumberFormat="1" applyFont="1"/>
    <xf numFmtId="0" fontId="4" fillId="0" borderId="0" xfId="0" applyFont="1" applyAlignment="1">
      <alignment wrapText="1"/>
    </xf>
    <xf numFmtId="0" fontId="0" fillId="4" borderId="1" xfId="0" applyFill="1" applyBorder="1" applyAlignment="1">
      <alignment vertical="center" wrapText="1"/>
    </xf>
    <xf numFmtId="0" fontId="0" fillId="4" borderId="6" xfId="0" applyFill="1" applyBorder="1" applyAlignment="1">
      <alignment vertical="center" wrapText="1"/>
    </xf>
  </cellXfs>
  <cellStyles count="1">
    <cellStyle name="Normale" xfId="0" builtinId="0"/>
  </cellStyles>
  <dxfs count="333"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64" formatCode="0.000"/>
    </dxf>
    <dxf>
      <numFmt numFmtId="164" formatCode="0.000"/>
    </dxf>
    <dxf>
      <numFmt numFmtId="14" formatCode="0.00%"/>
    </dxf>
    <dxf>
      <numFmt numFmtId="164" formatCode="0.000"/>
    </dxf>
    <dxf>
      <numFmt numFmtId="14" formatCode="0.00%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4" formatCode="0.00%"/>
    </dxf>
    <dxf>
      <numFmt numFmtId="14" formatCode="0.00%"/>
    </dxf>
    <dxf>
      <numFmt numFmtId="14" formatCode="0.00%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64" formatCode="0.000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64" formatCode="0.0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</dxf>
    <dxf>
      <border outline="0">
        <top style="medium">
          <color theme="1"/>
        </top>
      </border>
    </dxf>
    <dxf>
      <numFmt numFmtId="30" formatCode="@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/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border outline="0">
        <top style="medium">
          <color rgb="FFA3A3A3"/>
        </top>
      </border>
    </dxf>
    <dxf>
      <border outline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medium">
          <color rgb="FFA3A3A3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rgb="FFA3A3A3"/>
        </left>
        <right style="medium">
          <color rgb="FFA3A3A3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/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border outline="0">
        <top style="medium">
          <color rgb="FFA3A3A3"/>
        </top>
      </border>
    </dxf>
    <dxf>
      <border outline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medium">
          <color rgb="FFA3A3A3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rgb="FFA3A3A3"/>
        </left>
        <right style="medium">
          <color rgb="FFA3A3A3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/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border outline="0">
        <top style="medium">
          <color rgb="FFA3A3A3"/>
        </top>
      </border>
    </dxf>
    <dxf>
      <border outline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medium">
          <color rgb="FFA3A3A3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rgb="FFA3A3A3"/>
        </left>
        <right style="medium">
          <color rgb="FFA3A3A3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/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rgb="FFA3A3A3"/>
        </right>
        <top style="medium">
          <color rgb="FFA3A3A3"/>
        </top>
        <bottom style="medium">
          <color rgb="FFA3A3A3"/>
        </bottom>
        <vertical/>
        <horizontal/>
      </border>
    </dxf>
    <dxf>
      <border outline="0">
        <top style="medium">
          <color rgb="FFA3A3A3"/>
        </top>
      </border>
    </dxf>
    <dxf>
      <border outline="0">
        <left style="medium">
          <color rgb="FFA3A3A3"/>
        </left>
        <right style="medium">
          <color rgb="FFA3A3A3"/>
        </right>
        <top style="medium">
          <color rgb="FFA3A3A3"/>
        </top>
        <bottom style="medium">
          <color rgb="FFA3A3A3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medium">
          <color rgb="FFA3A3A3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rgb="FFA3A3A3"/>
        </left>
        <right style="medium">
          <color rgb="FFA3A3A3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Plot1!$F$31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Plot1!$F$32:$F$221</c:f>
              <c:numCache>
                <c:formatCode>General</c:formatCode>
                <c:ptCount val="190"/>
                <c:pt idx="0">
                  <c:v>1.7996351079677799</c:v>
                </c:pt>
                <c:pt idx="1">
                  <c:v>1.3382600869914101</c:v>
                </c:pt>
                <c:pt idx="2">
                  <c:v>1.08419190998551</c:v>
                </c:pt>
                <c:pt idx="3">
                  <c:v>0.98856096166769902</c:v>
                </c:pt>
                <c:pt idx="4">
                  <c:v>0.94624069486177198</c:v>
                </c:pt>
                <c:pt idx="5">
                  <c:v>0.90706793484257997</c:v>
                </c:pt>
                <c:pt idx="6">
                  <c:v>0.87605077711220203</c:v>
                </c:pt>
                <c:pt idx="7">
                  <c:v>0.84158410318559196</c:v>
                </c:pt>
                <c:pt idx="8">
                  <c:v>0.81720018755057799</c:v>
                </c:pt>
                <c:pt idx="9">
                  <c:v>0.78589635594394402</c:v>
                </c:pt>
                <c:pt idx="10">
                  <c:v>0.76053423189437797</c:v>
                </c:pt>
                <c:pt idx="11">
                  <c:v>0.73769643001615903</c:v>
                </c:pt>
                <c:pt idx="12">
                  <c:v>0.71275920051795905</c:v>
                </c:pt>
                <c:pt idx="13">
                  <c:v>0.68345238991437296</c:v>
                </c:pt>
                <c:pt idx="14">
                  <c:v>0.66022553386079197</c:v>
                </c:pt>
                <c:pt idx="15">
                  <c:v>0.643196694243789</c:v>
                </c:pt>
                <c:pt idx="16">
                  <c:v>0.62504190343736998</c:v>
                </c:pt>
                <c:pt idx="17">
                  <c:v>0.60624429631223897</c:v>
                </c:pt>
                <c:pt idx="18">
                  <c:v>0.59283978988048602</c:v>
                </c:pt>
                <c:pt idx="19">
                  <c:v>0.57186797143020995</c:v>
                </c:pt>
                <c:pt idx="20">
                  <c:v>0.56331855152468402</c:v>
                </c:pt>
                <c:pt idx="21">
                  <c:v>0.55048254520255202</c:v>
                </c:pt>
                <c:pt idx="22">
                  <c:v>0.53384825121768797</c:v>
                </c:pt>
                <c:pt idx="23">
                  <c:v>0.51977670181865798</c:v>
                </c:pt>
                <c:pt idx="24">
                  <c:v>0.51192514696237801</c:v>
                </c:pt>
                <c:pt idx="25">
                  <c:v>0.49898742333331603</c:v>
                </c:pt>
                <c:pt idx="26">
                  <c:v>0.49411499158414202</c:v>
                </c:pt>
                <c:pt idx="27">
                  <c:v>0.48079665339121702</c:v>
                </c:pt>
                <c:pt idx="28">
                  <c:v>0.47160728824806802</c:v>
                </c:pt>
                <c:pt idx="29">
                  <c:v>0.46732328071103002</c:v>
                </c:pt>
                <c:pt idx="30">
                  <c:v>0.45739673617013499</c:v>
                </c:pt>
                <c:pt idx="31">
                  <c:v>0.45060019612327801</c:v>
                </c:pt>
                <c:pt idx="32">
                  <c:v>0.44490359243916799</c:v>
                </c:pt>
                <c:pt idx="33">
                  <c:v>0.43968361186289701</c:v>
                </c:pt>
                <c:pt idx="34">
                  <c:v>0.43161820818069602</c:v>
                </c:pt>
                <c:pt idx="35">
                  <c:v>0.424963492304687</c:v>
                </c:pt>
                <c:pt idx="36">
                  <c:v>0.42079279600744401</c:v>
                </c:pt>
                <c:pt idx="37">
                  <c:v>0.42281751251915201</c:v>
                </c:pt>
                <c:pt idx="38">
                  <c:v>0.411337057699042</c:v>
                </c:pt>
                <c:pt idx="39">
                  <c:v>0.40847787105195199</c:v>
                </c:pt>
                <c:pt idx="40" formatCode="0.000">
                  <c:v>0.40156410058742498</c:v>
                </c:pt>
                <c:pt idx="41" formatCode="0.000">
                  <c:v>0.39601799446470698</c:v>
                </c:pt>
                <c:pt idx="42">
                  <c:v>0.39505433496332398</c:v>
                </c:pt>
                <c:pt idx="43">
                  <c:v>0.386324456177912</c:v>
                </c:pt>
                <c:pt idx="44">
                  <c:v>0.38526179166000701</c:v>
                </c:pt>
                <c:pt idx="45">
                  <c:v>0.38448158170873298</c:v>
                </c:pt>
                <c:pt idx="46">
                  <c:v>0.38544468087296602</c:v>
                </c:pt>
                <c:pt idx="47">
                  <c:v>0.37366581103444801</c:v>
                </c:pt>
                <c:pt idx="48">
                  <c:v>0.36553500655693</c:v>
                </c:pt>
                <c:pt idx="49">
                  <c:v>0.36290546016042502</c:v>
                </c:pt>
                <c:pt idx="50">
                  <c:v>0.361191533975877</c:v>
                </c:pt>
                <c:pt idx="51">
                  <c:v>0.35539726148440498</c:v>
                </c:pt>
                <c:pt idx="52">
                  <c:v>0.34342541268207</c:v>
                </c:pt>
                <c:pt idx="53">
                  <c:v>0.35201431398646599</c:v>
                </c:pt>
                <c:pt idx="54">
                  <c:v>0.34325944970760702</c:v>
                </c:pt>
                <c:pt idx="55">
                  <c:v>0.33632471726470597</c:v>
                </c:pt>
                <c:pt idx="56">
                  <c:v>0.33635994702062</c:v>
                </c:pt>
                <c:pt idx="57">
                  <c:v>0.32946787515454301</c:v>
                </c:pt>
                <c:pt idx="58">
                  <c:v>0.32730459360729602</c:v>
                </c:pt>
                <c:pt idx="59">
                  <c:v>0.32605629157827698</c:v>
                </c:pt>
                <c:pt idx="60">
                  <c:v>0.31739391109958498</c:v>
                </c:pt>
                <c:pt idx="61">
                  <c:v>0.31895443612227797</c:v>
                </c:pt>
                <c:pt idx="62">
                  <c:v>0.31507670635177898</c:v>
                </c:pt>
                <c:pt idx="63">
                  <c:v>0.30167801177599302</c:v>
                </c:pt>
                <c:pt idx="64">
                  <c:v>0.30559509113917399</c:v>
                </c:pt>
                <c:pt idx="65">
                  <c:v>0.294176017921013</c:v>
                </c:pt>
                <c:pt idx="66">
                  <c:v>0.28908372418764799</c:v>
                </c:pt>
                <c:pt idx="67">
                  <c:v>0.28866455940698499</c:v>
                </c:pt>
                <c:pt idx="68">
                  <c:v>0.284712153648365</c:v>
                </c:pt>
                <c:pt idx="69">
                  <c:v>0.28881053427893899</c:v>
                </c:pt>
                <c:pt idx="70">
                  <c:v>0.28059176449689399</c:v>
                </c:pt>
                <c:pt idx="71">
                  <c:v>0.27767483485986799</c:v>
                </c:pt>
                <c:pt idx="72">
                  <c:v>0.27614058727234497</c:v>
                </c:pt>
                <c:pt idx="73">
                  <c:v>0.28188605311013298</c:v>
                </c:pt>
                <c:pt idx="74">
                  <c:v>0.26718695130936099</c:v>
                </c:pt>
                <c:pt idx="75">
                  <c:v>0.266052322772036</c:v>
                </c:pt>
                <c:pt idx="76">
                  <c:v>0.26535725511396302</c:v>
                </c:pt>
                <c:pt idx="77">
                  <c:v>0.25668602944242103</c:v>
                </c:pt>
                <c:pt idx="78">
                  <c:v>0.26631373797270402</c:v>
                </c:pt>
                <c:pt idx="79">
                  <c:v>0.25998901915435502</c:v>
                </c:pt>
                <c:pt idx="80">
                  <c:v>0.25367952876460598</c:v>
                </c:pt>
                <c:pt idx="81">
                  <c:v>0.24670009841370399</c:v>
                </c:pt>
                <c:pt idx="82">
                  <c:v>0.24815006289979399</c:v>
                </c:pt>
                <c:pt idx="83">
                  <c:v>0.253044289038106</c:v>
                </c:pt>
                <c:pt idx="84">
                  <c:v>0.24939984438989499</c:v>
                </c:pt>
                <c:pt idx="85">
                  <c:v>0.24434370003637701</c:v>
                </c:pt>
                <c:pt idx="86">
                  <c:v>0.242710658657115</c:v>
                </c:pt>
                <c:pt idx="87">
                  <c:v>0.23758804612079701</c:v>
                </c:pt>
                <c:pt idx="88">
                  <c:v>0.232824217739829</c:v>
                </c:pt>
                <c:pt idx="89">
                  <c:v>0.228167433769871</c:v>
                </c:pt>
                <c:pt idx="90">
                  <c:v>0.23879604384212</c:v>
                </c:pt>
                <c:pt idx="91">
                  <c:v>0.23405680599533801</c:v>
                </c:pt>
                <c:pt idx="92">
                  <c:v>0.231811243049933</c:v>
                </c:pt>
                <c:pt idx="93">
                  <c:v>0.22524310910262901</c:v>
                </c:pt>
                <c:pt idx="94">
                  <c:v>0.223045997640404</c:v>
                </c:pt>
                <c:pt idx="95">
                  <c:v>0.22230040446448901</c:v>
                </c:pt>
                <c:pt idx="96">
                  <c:v>0.221735933311802</c:v>
                </c:pt>
                <c:pt idx="97">
                  <c:v>0.22099260885657501</c:v>
                </c:pt>
                <c:pt idx="98">
                  <c:v>0.229085694762553</c:v>
                </c:pt>
                <c:pt idx="99">
                  <c:v>0.21617853494998299</c:v>
                </c:pt>
                <c:pt idx="100">
                  <c:v>0.21599362745429501</c:v>
                </c:pt>
                <c:pt idx="101">
                  <c:v>0.213662329180867</c:v>
                </c:pt>
                <c:pt idx="102">
                  <c:v>0.21457411359866199</c:v>
                </c:pt>
                <c:pt idx="103">
                  <c:v>0.20900427596492099</c:v>
                </c:pt>
                <c:pt idx="104">
                  <c:v>0.21140812025382999</c:v>
                </c:pt>
                <c:pt idx="105">
                  <c:v>0.20254444425601201</c:v>
                </c:pt>
                <c:pt idx="106">
                  <c:v>0.20483206928218101</c:v>
                </c:pt>
                <c:pt idx="107">
                  <c:v>0.19595496369277901</c:v>
                </c:pt>
                <c:pt idx="108">
                  <c:v>0.20059886659047399</c:v>
                </c:pt>
                <c:pt idx="109">
                  <c:v>0.20064601392650699</c:v>
                </c:pt>
                <c:pt idx="110">
                  <c:v>0.19549436546694399</c:v>
                </c:pt>
                <c:pt idx="111">
                  <c:v>0.193557480649313</c:v>
                </c:pt>
                <c:pt idx="112">
                  <c:v>0.186516308055027</c:v>
                </c:pt>
                <c:pt idx="113">
                  <c:v>0.17991192876083301</c:v>
                </c:pt>
                <c:pt idx="114">
                  <c:v>0.187117880996375</c:v>
                </c:pt>
                <c:pt idx="115">
                  <c:v>0.193530713409933</c:v>
                </c:pt>
                <c:pt idx="116">
                  <c:v>0.183208959436584</c:v>
                </c:pt>
                <c:pt idx="117">
                  <c:v>0.173585415713993</c:v>
                </c:pt>
                <c:pt idx="118">
                  <c:v>0.177291112024245</c:v>
                </c:pt>
                <c:pt idx="119">
                  <c:v>0.172881935004497</c:v>
                </c:pt>
                <c:pt idx="120">
                  <c:v>0.17162695304983699</c:v>
                </c:pt>
                <c:pt idx="121">
                  <c:v>0.181840731850649</c:v>
                </c:pt>
                <c:pt idx="122">
                  <c:v>0.18386789483496199</c:v>
                </c:pt>
                <c:pt idx="123">
                  <c:v>0.18258516163327601</c:v>
                </c:pt>
                <c:pt idx="124">
                  <c:v>0.168151241199435</c:v>
                </c:pt>
                <c:pt idx="125">
                  <c:v>0.16368940760974901</c:v>
                </c:pt>
                <c:pt idx="126">
                  <c:v>0.17605709509447001</c:v>
                </c:pt>
                <c:pt idx="127">
                  <c:v>0.16889681027457701</c:v>
                </c:pt>
                <c:pt idx="128">
                  <c:v>0.159447701407325</c:v>
                </c:pt>
                <c:pt idx="129">
                  <c:v>0.16941850158688801</c:v>
                </c:pt>
                <c:pt idx="130">
                  <c:v>0.178072595531584</c:v>
                </c:pt>
                <c:pt idx="131">
                  <c:v>0.16791794204226601</c:v>
                </c:pt>
                <c:pt idx="132">
                  <c:v>0.15808024106549401</c:v>
                </c:pt>
                <c:pt idx="133">
                  <c:v>0.16119674388462099</c:v>
                </c:pt>
                <c:pt idx="134">
                  <c:v>0.151169929854472</c:v>
                </c:pt>
                <c:pt idx="135">
                  <c:v>0.154089080855601</c:v>
                </c:pt>
                <c:pt idx="136">
                  <c:v>0.15456947847175601</c:v>
                </c:pt>
                <c:pt idx="137">
                  <c:v>0.151176609520422</c:v>
                </c:pt>
                <c:pt idx="138">
                  <c:v>0.14900043541447999</c:v>
                </c:pt>
                <c:pt idx="139">
                  <c:v>0.155782187666411</c:v>
                </c:pt>
                <c:pt idx="140">
                  <c:v>0.15496558987407499</c:v>
                </c:pt>
                <c:pt idx="141">
                  <c:v>0.14781977374836699</c:v>
                </c:pt>
                <c:pt idx="142">
                  <c:v>0.14833806690988</c:v>
                </c:pt>
                <c:pt idx="143">
                  <c:v>0.14589949604329699</c:v>
                </c:pt>
                <c:pt idx="144">
                  <c:v>0.143071616761069</c:v>
                </c:pt>
                <c:pt idx="145">
                  <c:v>0.146248812606638</c:v>
                </c:pt>
                <c:pt idx="146">
                  <c:v>0.14231254111373201</c:v>
                </c:pt>
                <c:pt idx="147">
                  <c:v>0.13978312426657399</c:v>
                </c:pt>
                <c:pt idx="148">
                  <c:v>0.13578228563717501</c:v>
                </c:pt>
                <c:pt idx="149">
                  <c:v>0.13880891876825899</c:v>
                </c:pt>
                <c:pt idx="150">
                  <c:v>0.138485401364944</c:v>
                </c:pt>
                <c:pt idx="151">
                  <c:v>0.14347086666595901</c:v>
                </c:pt>
                <c:pt idx="152">
                  <c:v>0.147844907675906</c:v>
                </c:pt>
                <c:pt idx="153">
                  <c:v>0.13694388448168701</c:v>
                </c:pt>
                <c:pt idx="154">
                  <c:v>0.14287334786564901</c:v>
                </c:pt>
                <c:pt idx="155">
                  <c:v>0.13454238644446501</c:v>
                </c:pt>
                <c:pt idx="156">
                  <c:v>0.136124735852415</c:v>
                </c:pt>
                <c:pt idx="157">
                  <c:v>0.13887195711421699</c:v>
                </c:pt>
                <c:pt idx="158">
                  <c:v>0.13279851005576199</c:v>
                </c:pt>
                <c:pt idx="159">
                  <c:v>0.131089632771836</c:v>
                </c:pt>
                <c:pt idx="160">
                  <c:v>0.135975312550599</c:v>
                </c:pt>
                <c:pt idx="161">
                  <c:v>0.130690864566507</c:v>
                </c:pt>
                <c:pt idx="162">
                  <c:v>0.13421496455319601</c:v>
                </c:pt>
                <c:pt idx="163">
                  <c:v>0.131000450713564</c:v>
                </c:pt>
                <c:pt idx="164">
                  <c:v>0.131955054934909</c:v>
                </c:pt>
                <c:pt idx="165">
                  <c:v>0.126667451265109</c:v>
                </c:pt>
                <c:pt idx="166">
                  <c:v>0.133377614744673</c:v>
                </c:pt>
                <c:pt idx="167">
                  <c:v>0.124517823547795</c:v>
                </c:pt>
                <c:pt idx="168">
                  <c:v>0.12902861608378599</c:v>
                </c:pt>
                <c:pt idx="169">
                  <c:v>0.122301893032353</c:v>
                </c:pt>
                <c:pt idx="170">
                  <c:v>0.122389644146012</c:v>
                </c:pt>
                <c:pt idx="171">
                  <c:v>0.120851744847639</c:v>
                </c:pt>
                <c:pt idx="172">
                  <c:v>0.11952954840405799</c:v>
                </c:pt>
                <c:pt idx="173">
                  <c:v>0.122135486303093</c:v>
                </c:pt>
                <c:pt idx="174">
                  <c:v>0.11763840373074901</c:v>
                </c:pt>
                <c:pt idx="175">
                  <c:v>0.121359636472475</c:v>
                </c:pt>
                <c:pt idx="176">
                  <c:v>0.131724195510036</c:v>
                </c:pt>
                <c:pt idx="177">
                  <c:v>0.12643051090677901</c:v>
                </c:pt>
                <c:pt idx="178">
                  <c:v>0.11932433215860801</c:v>
                </c:pt>
                <c:pt idx="179">
                  <c:v>0.116843389557224</c:v>
                </c:pt>
                <c:pt idx="180">
                  <c:v>0.119750283151721</c:v>
                </c:pt>
                <c:pt idx="181">
                  <c:v>0.121509196587262</c:v>
                </c:pt>
                <c:pt idx="182">
                  <c:v>0.123464660420345</c:v>
                </c:pt>
                <c:pt idx="183">
                  <c:v>0.125867820594986</c:v>
                </c:pt>
                <c:pt idx="184">
                  <c:v>0.120760954882562</c:v>
                </c:pt>
                <c:pt idx="185">
                  <c:v>0.116326382013791</c:v>
                </c:pt>
                <c:pt idx="186">
                  <c:v>0.12276589374522701</c:v>
                </c:pt>
                <c:pt idx="187">
                  <c:v>0.114199066033427</c:v>
                </c:pt>
                <c:pt idx="188">
                  <c:v>0.11056319830580801</c:v>
                </c:pt>
                <c:pt idx="189">
                  <c:v>0.11797329740125601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1-4B8F-B3B4-8A1B44DAAE3D}"/>
            </c:ext>
          </c:extLst>
        </c:ser>
        <c:ser>
          <c:idx val="9"/>
          <c:order val="8"/>
          <c:tx>
            <c:strRef>
              <c:f>Plot1!$J$31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Plot1!$J$32:$J$221</c:f>
              <c:numCache>
                <c:formatCode>General</c:formatCode>
                <c:ptCount val="190"/>
                <c:pt idx="0">
                  <c:v>1.4029338326654399</c:v>
                </c:pt>
                <c:pt idx="1">
                  <c:v>1.0706821631541801</c:v>
                </c:pt>
                <c:pt idx="2">
                  <c:v>0.824702768870611</c:v>
                </c:pt>
                <c:pt idx="3">
                  <c:v>0.68760679260871005</c:v>
                </c:pt>
                <c:pt idx="4">
                  <c:v>0.62547300985628695</c:v>
                </c:pt>
                <c:pt idx="5">
                  <c:v>0.58610409523020901</c:v>
                </c:pt>
                <c:pt idx="6">
                  <c:v>0.55510602767607897</c:v>
                </c:pt>
                <c:pt idx="7">
                  <c:v>0.52349753521062004</c:v>
                </c:pt>
                <c:pt idx="8">
                  <c:v>0.50801735164471395</c:v>
                </c:pt>
                <c:pt idx="9">
                  <c:v>0.48436347967565302</c:v>
                </c:pt>
                <c:pt idx="10">
                  <c:v>0.47191173023482302</c:v>
                </c:pt>
                <c:pt idx="11">
                  <c:v>0.45861361997383898</c:v>
                </c:pt>
                <c:pt idx="12">
                  <c:v>0.44646533248110998</c:v>
                </c:pt>
                <c:pt idx="13">
                  <c:v>0.434367774118603</c:v>
                </c:pt>
                <c:pt idx="14">
                  <c:v>0.42247688659441401</c:v>
                </c:pt>
                <c:pt idx="15">
                  <c:v>0.418303113448664</c:v>
                </c:pt>
                <c:pt idx="16">
                  <c:v>0.40699948674913999</c:v>
                </c:pt>
                <c:pt idx="17">
                  <c:v>0.40016824249282301</c:v>
                </c:pt>
                <c:pt idx="18">
                  <c:v>0.38824548318910401</c:v>
                </c:pt>
                <c:pt idx="19">
                  <c:v>0.38462853136740399</c:v>
                </c:pt>
                <c:pt idx="20">
                  <c:v>0.380595932493347</c:v>
                </c:pt>
                <c:pt idx="21">
                  <c:v>0.37111824264078602</c:v>
                </c:pt>
                <c:pt idx="22">
                  <c:v>0.35747000057623801</c:v>
                </c:pt>
                <c:pt idx="23">
                  <c:v>0.35212094002542699</c:v>
                </c:pt>
                <c:pt idx="24">
                  <c:v>0.33968686897417599</c:v>
                </c:pt>
                <c:pt idx="25">
                  <c:v>0.33516894989631302</c:v>
                </c:pt>
                <c:pt idx="26">
                  <c:v>0.318062946760448</c:v>
                </c:pt>
                <c:pt idx="27">
                  <c:v>0.31556252671057</c:v>
                </c:pt>
                <c:pt idx="28">
                  <c:v>0.30690078193336101</c:v>
                </c:pt>
                <c:pt idx="29">
                  <c:v>0.29519437073048799</c:v>
                </c:pt>
                <c:pt idx="30">
                  <c:v>0.29055708255301399</c:v>
                </c:pt>
                <c:pt idx="31">
                  <c:v>0.28089029487575601</c:v>
                </c:pt>
                <c:pt idx="32">
                  <c:v>0.28040895816764699</c:v>
                </c:pt>
                <c:pt idx="33">
                  <c:v>0.28048042162122899</c:v>
                </c:pt>
                <c:pt idx="34">
                  <c:v>0.26305015309763302</c:v>
                </c:pt>
                <c:pt idx="35">
                  <c:v>0.26553142389374801</c:v>
                </c:pt>
                <c:pt idx="36">
                  <c:v>0.26322831913280398</c:v>
                </c:pt>
                <c:pt idx="37">
                  <c:v>0.25707683486953298</c:v>
                </c:pt>
                <c:pt idx="38">
                  <c:v>0.25300991842163401</c:v>
                </c:pt>
                <c:pt idx="39">
                  <c:v>0.24559332639277401</c:v>
                </c:pt>
                <c:pt idx="40" formatCode="0.000">
                  <c:v>0.25214447706864102</c:v>
                </c:pt>
                <c:pt idx="41" formatCode="0.000">
                  <c:v>0.245060013932483</c:v>
                </c:pt>
                <c:pt idx="42">
                  <c:v>0.24123158731949201</c:v>
                </c:pt>
                <c:pt idx="43">
                  <c:v>0.235753531673978</c:v>
                </c:pt>
                <c:pt idx="44">
                  <c:v>0.23778875665355201</c:v>
                </c:pt>
                <c:pt idx="45">
                  <c:v>0.226588480758843</c:v>
                </c:pt>
                <c:pt idx="46">
                  <c:v>0.232438617098981</c:v>
                </c:pt>
                <c:pt idx="47">
                  <c:v>0.22499610392948699</c:v>
                </c:pt>
                <c:pt idx="48">
                  <c:v>0.222134245181908</c:v>
                </c:pt>
                <c:pt idx="49">
                  <c:v>0.223701485465509</c:v>
                </c:pt>
                <c:pt idx="50">
                  <c:v>0.22232042263482499</c:v>
                </c:pt>
                <c:pt idx="51">
                  <c:v>0.21249533201910401</c:v>
                </c:pt>
                <c:pt idx="52">
                  <c:v>0.211663976356257</c:v>
                </c:pt>
                <c:pt idx="53">
                  <c:v>0.21333473940589501</c:v>
                </c:pt>
                <c:pt idx="54">
                  <c:v>0.22124996215457701</c:v>
                </c:pt>
                <c:pt idx="55">
                  <c:v>0.21079773162156701</c:v>
                </c:pt>
                <c:pt idx="56">
                  <c:v>0.201948279682302</c:v>
                </c:pt>
                <c:pt idx="57">
                  <c:v>0.20518125640367599</c:v>
                </c:pt>
                <c:pt idx="58">
                  <c:v>0.201056330390289</c:v>
                </c:pt>
                <c:pt idx="59">
                  <c:v>0.19606942069795599</c:v>
                </c:pt>
                <c:pt idx="60">
                  <c:v>0.19232675409709199</c:v>
                </c:pt>
                <c:pt idx="61">
                  <c:v>0.19297685318827801</c:v>
                </c:pt>
                <c:pt idx="62">
                  <c:v>0.193491904171844</c:v>
                </c:pt>
                <c:pt idx="63">
                  <c:v>0.187824615845058</c:v>
                </c:pt>
                <c:pt idx="64">
                  <c:v>0.19462381508930501</c:v>
                </c:pt>
                <c:pt idx="65">
                  <c:v>0.18679698075169399</c:v>
                </c:pt>
                <c:pt idx="66">
                  <c:v>0.18818596185672201</c:v>
                </c:pt>
                <c:pt idx="67">
                  <c:v>0.18828804468299201</c:v>
                </c:pt>
                <c:pt idx="68">
                  <c:v>0.17605002963204899</c:v>
                </c:pt>
                <c:pt idx="69">
                  <c:v>0.17637975697074601</c:v>
                </c:pt>
                <c:pt idx="70">
                  <c:v>0.17573037376901701</c:v>
                </c:pt>
                <c:pt idx="71">
                  <c:v>0.17498569178098999</c:v>
                </c:pt>
                <c:pt idx="72">
                  <c:v>0.17600952191739799</c:v>
                </c:pt>
                <c:pt idx="73">
                  <c:v>0.16572032354327301</c:v>
                </c:pt>
                <c:pt idx="74">
                  <c:v>0.17009164845661201</c:v>
                </c:pt>
                <c:pt idx="75">
                  <c:v>0.169393013355123</c:v>
                </c:pt>
                <c:pt idx="76">
                  <c:v>0.16467527358937201</c:v>
                </c:pt>
                <c:pt idx="77">
                  <c:v>0.162339610841606</c:v>
                </c:pt>
                <c:pt idx="78">
                  <c:v>0.16092130911956401</c:v>
                </c:pt>
                <c:pt idx="79">
                  <c:v>0.165773978975507</c:v>
                </c:pt>
                <c:pt idx="80">
                  <c:v>0.15831529357906499</c:v>
                </c:pt>
                <c:pt idx="81">
                  <c:v>0.15309087849745501</c:v>
                </c:pt>
                <c:pt idx="82">
                  <c:v>0.159967289642342</c:v>
                </c:pt>
                <c:pt idx="83">
                  <c:v>0.15982380427787299</c:v>
                </c:pt>
                <c:pt idx="84">
                  <c:v>0.15069299259162799</c:v>
                </c:pt>
                <c:pt idx="85">
                  <c:v>0.14836182996741101</c:v>
                </c:pt>
                <c:pt idx="86">
                  <c:v>0.150742224140616</c:v>
                </c:pt>
                <c:pt idx="87">
                  <c:v>0.150382541814819</c:v>
                </c:pt>
                <c:pt idx="88">
                  <c:v>0.14765279062091299</c:v>
                </c:pt>
                <c:pt idx="89">
                  <c:v>0.147160019078758</c:v>
                </c:pt>
                <c:pt idx="90">
                  <c:v>0.14030685675211599</c:v>
                </c:pt>
                <c:pt idx="91">
                  <c:v>0.134175175322964</c:v>
                </c:pt>
                <c:pt idx="92">
                  <c:v>0.14464309914692799</c:v>
                </c:pt>
                <c:pt idx="93">
                  <c:v>0.140196534972272</c:v>
                </c:pt>
                <c:pt idx="94">
                  <c:v>0.135693200821141</c:v>
                </c:pt>
                <c:pt idx="95">
                  <c:v>0.13535827879114001</c:v>
                </c:pt>
                <c:pt idx="96">
                  <c:v>0.1341402367957</c:v>
                </c:pt>
                <c:pt idx="97">
                  <c:v>0.137542029669527</c:v>
                </c:pt>
                <c:pt idx="98">
                  <c:v>0.13122329822069001</c:v>
                </c:pt>
                <c:pt idx="99">
                  <c:v>0.12814017003752101</c:v>
                </c:pt>
                <c:pt idx="100">
                  <c:v>0.127799678835637</c:v>
                </c:pt>
                <c:pt idx="101">
                  <c:v>0.12636030582127999</c:v>
                </c:pt>
                <c:pt idx="102">
                  <c:v>0.132204968385841</c:v>
                </c:pt>
                <c:pt idx="103">
                  <c:v>0.124305374984321</c:v>
                </c:pt>
                <c:pt idx="104">
                  <c:v>0.121954994025923</c:v>
                </c:pt>
                <c:pt idx="105">
                  <c:v>0.115868829273095</c:v>
                </c:pt>
                <c:pt idx="106">
                  <c:v>0.123840594194012</c:v>
                </c:pt>
                <c:pt idx="107">
                  <c:v>0.117044409193628</c:v>
                </c:pt>
                <c:pt idx="108">
                  <c:v>0.11813739114142401</c:v>
                </c:pt>
                <c:pt idx="109">
                  <c:v>0.12398219577283</c:v>
                </c:pt>
                <c:pt idx="110">
                  <c:v>0.11587096671472601</c:v>
                </c:pt>
                <c:pt idx="111">
                  <c:v>0.117228455447161</c:v>
                </c:pt>
                <c:pt idx="112">
                  <c:v>0.106745993393165</c:v>
                </c:pt>
                <c:pt idx="113">
                  <c:v>0.10818821925896099</c:v>
                </c:pt>
                <c:pt idx="114">
                  <c:v>0.106746555445431</c:v>
                </c:pt>
                <c:pt idx="115">
                  <c:v>0.10585469232395101</c:v>
                </c:pt>
                <c:pt idx="116">
                  <c:v>0.10248323311063399</c:v>
                </c:pt>
                <c:pt idx="117">
                  <c:v>0.103874656543889</c:v>
                </c:pt>
                <c:pt idx="118">
                  <c:v>0.10530183238610399</c:v>
                </c:pt>
                <c:pt idx="119">
                  <c:v>9.9706119134981397E-2</c:v>
                </c:pt>
                <c:pt idx="120">
                  <c:v>0.10430080824919</c:v>
                </c:pt>
                <c:pt idx="121">
                  <c:v>0.103866152061273</c:v>
                </c:pt>
                <c:pt idx="122">
                  <c:v>0.119633297038289</c:v>
                </c:pt>
                <c:pt idx="123">
                  <c:v>0.105760718634409</c:v>
                </c:pt>
                <c:pt idx="124">
                  <c:v>0.100189699290524</c:v>
                </c:pt>
                <c:pt idx="125">
                  <c:v>9.7189520994783396E-2</c:v>
                </c:pt>
                <c:pt idx="126">
                  <c:v>0.105234673559968</c:v>
                </c:pt>
                <c:pt idx="127">
                  <c:v>9.9261079004378597E-2</c:v>
                </c:pt>
                <c:pt idx="128">
                  <c:v>9.5465645033200902E-2</c:v>
                </c:pt>
                <c:pt idx="129">
                  <c:v>0.10446944695398699</c:v>
                </c:pt>
                <c:pt idx="130">
                  <c:v>0.103944763190446</c:v>
                </c:pt>
                <c:pt idx="131">
                  <c:v>0.10632802019861499</c:v>
                </c:pt>
                <c:pt idx="132">
                  <c:v>0.104512017740123</c:v>
                </c:pt>
                <c:pt idx="133">
                  <c:v>9.5172442075280306E-2</c:v>
                </c:pt>
                <c:pt idx="134">
                  <c:v>8.9135401725133304E-2</c:v>
                </c:pt>
                <c:pt idx="135">
                  <c:v>9.5892405227778199E-2</c:v>
                </c:pt>
                <c:pt idx="136">
                  <c:v>8.9517301991378403E-2</c:v>
                </c:pt>
                <c:pt idx="137">
                  <c:v>8.4891975567467595E-2</c:v>
                </c:pt>
                <c:pt idx="138">
                  <c:v>9.0431833335235107E-2</c:v>
                </c:pt>
                <c:pt idx="139">
                  <c:v>8.4388644563266405E-2</c:v>
                </c:pt>
                <c:pt idx="140">
                  <c:v>8.7140996254750899E-2</c:v>
                </c:pt>
                <c:pt idx="141">
                  <c:v>8.5835291826844295E-2</c:v>
                </c:pt>
                <c:pt idx="142">
                  <c:v>8.6834046835124995E-2</c:v>
                </c:pt>
                <c:pt idx="143">
                  <c:v>8.9308545142625304E-2</c:v>
                </c:pt>
                <c:pt idx="144">
                  <c:v>8.5290833082864503E-2</c:v>
                </c:pt>
                <c:pt idx="145">
                  <c:v>8.3178496880933706E-2</c:v>
                </c:pt>
                <c:pt idx="146">
                  <c:v>9.0181631454101699E-2</c:v>
                </c:pt>
                <c:pt idx="147">
                  <c:v>8.6130809879478104E-2</c:v>
                </c:pt>
                <c:pt idx="148">
                  <c:v>8.0712785694584802E-2</c:v>
                </c:pt>
                <c:pt idx="149">
                  <c:v>8.6038494351580203E-2</c:v>
                </c:pt>
                <c:pt idx="150">
                  <c:v>7.8225355520253295E-2</c:v>
                </c:pt>
                <c:pt idx="151">
                  <c:v>8.6120047609313605E-2</c:v>
                </c:pt>
                <c:pt idx="152">
                  <c:v>8.2241221508506601E-2</c:v>
                </c:pt>
                <c:pt idx="153">
                  <c:v>8.0671431788163703E-2</c:v>
                </c:pt>
                <c:pt idx="154">
                  <c:v>7.7548510559840203E-2</c:v>
                </c:pt>
                <c:pt idx="155">
                  <c:v>7.8375916985707894E-2</c:v>
                </c:pt>
                <c:pt idx="156">
                  <c:v>7.2124105635320596E-2</c:v>
                </c:pt>
                <c:pt idx="157">
                  <c:v>7.44902202586991E-2</c:v>
                </c:pt>
                <c:pt idx="158">
                  <c:v>7.9088619320185405E-2</c:v>
                </c:pt>
                <c:pt idx="159">
                  <c:v>7.6224272796710402E-2</c:v>
                </c:pt>
                <c:pt idx="160">
                  <c:v>7.46007928447181E-2</c:v>
                </c:pt>
                <c:pt idx="161">
                  <c:v>7.19947510580973E-2</c:v>
                </c:pt>
                <c:pt idx="162">
                  <c:v>7.9650484618501494E-2</c:v>
                </c:pt>
                <c:pt idx="163">
                  <c:v>7.6318986402839697E-2</c:v>
                </c:pt>
                <c:pt idx="164">
                  <c:v>7.3342640057064604E-2</c:v>
                </c:pt>
                <c:pt idx="165">
                  <c:v>7.5543996507207695E-2</c:v>
                </c:pt>
                <c:pt idx="166">
                  <c:v>7.75583720142098E-2</c:v>
                </c:pt>
                <c:pt idx="167">
                  <c:v>7.6550528754965E-2</c:v>
                </c:pt>
                <c:pt idx="168">
                  <c:v>7.8665605024431595E-2</c:v>
                </c:pt>
                <c:pt idx="169">
                  <c:v>7.2728982966333594E-2</c:v>
                </c:pt>
                <c:pt idx="170">
                  <c:v>6.9107634622333797E-2</c:v>
                </c:pt>
                <c:pt idx="171">
                  <c:v>6.8898958874347202E-2</c:v>
                </c:pt>
                <c:pt idx="172">
                  <c:v>6.8282800921480993E-2</c:v>
                </c:pt>
                <c:pt idx="173">
                  <c:v>6.8301643174791302E-2</c:v>
                </c:pt>
                <c:pt idx="174">
                  <c:v>6.8075660305597405E-2</c:v>
                </c:pt>
                <c:pt idx="175">
                  <c:v>7.2103249235423897E-2</c:v>
                </c:pt>
                <c:pt idx="176">
                  <c:v>8.0812524703276406E-2</c:v>
                </c:pt>
                <c:pt idx="177">
                  <c:v>7.5351284304022006E-2</c:v>
                </c:pt>
                <c:pt idx="178">
                  <c:v>6.99844996320486E-2</c:v>
                </c:pt>
                <c:pt idx="179">
                  <c:v>6.8159051862552403E-2</c:v>
                </c:pt>
                <c:pt idx="180">
                  <c:v>7.2310240079521207E-2</c:v>
                </c:pt>
                <c:pt idx="181">
                  <c:v>7.2085815839036296E-2</c:v>
                </c:pt>
                <c:pt idx="182">
                  <c:v>7.2441930253393405E-2</c:v>
                </c:pt>
                <c:pt idx="183">
                  <c:v>7.0919621109357803E-2</c:v>
                </c:pt>
                <c:pt idx="184">
                  <c:v>6.4332579022607903E-2</c:v>
                </c:pt>
                <c:pt idx="185">
                  <c:v>6.5882612260571793E-2</c:v>
                </c:pt>
                <c:pt idx="186">
                  <c:v>6.9763268925136193E-2</c:v>
                </c:pt>
                <c:pt idx="187">
                  <c:v>6.2715831641599495E-2</c:v>
                </c:pt>
                <c:pt idx="188">
                  <c:v>6.9097807854976004E-2</c:v>
                </c:pt>
                <c:pt idx="189">
                  <c:v>7.1076072502475704E-2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1-4B8F-B3B4-8A1B44DAAE3D}"/>
            </c:ext>
          </c:extLst>
        </c:ser>
        <c:ser>
          <c:idx val="10"/>
          <c:order val="9"/>
          <c:tx>
            <c:strRef>
              <c:f>Plot1!$K$31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Plot1!$K$32:$K$221</c:f>
              <c:numCache>
                <c:formatCode>General</c:formatCode>
                <c:ptCount val="190"/>
                <c:pt idx="0">
                  <c:v>0.52571524577772499</c:v>
                </c:pt>
                <c:pt idx="1">
                  <c:v>0.462735655025029</c:v>
                </c:pt>
                <c:pt idx="2">
                  <c:v>0.45326847398382902</c:v>
                </c:pt>
                <c:pt idx="3">
                  <c:v>0.44755259512836099</c:v>
                </c:pt>
                <c:pt idx="4">
                  <c:v>0.50769951818590398</c:v>
                </c:pt>
                <c:pt idx="5">
                  <c:v>0.44371632537525901</c:v>
                </c:pt>
                <c:pt idx="6">
                  <c:v>0.50282832929211796</c:v>
                </c:pt>
                <c:pt idx="7">
                  <c:v>0.49252645798727901</c:v>
                </c:pt>
                <c:pt idx="8">
                  <c:v>0.48409832676506398</c:v>
                </c:pt>
                <c:pt idx="9">
                  <c:v>0.49047889229324099</c:v>
                </c:pt>
                <c:pt idx="10">
                  <c:v>0.47485701969036598</c:v>
                </c:pt>
                <c:pt idx="11">
                  <c:v>0.48546369195493799</c:v>
                </c:pt>
                <c:pt idx="12">
                  <c:v>0.59855800535943704</c:v>
                </c:pt>
                <c:pt idx="13">
                  <c:v>0.52353545341990904</c:v>
                </c:pt>
                <c:pt idx="14">
                  <c:v>0.519603667924037</c:v>
                </c:pt>
                <c:pt idx="15">
                  <c:v>0.52468239178514797</c:v>
                </c:pt>
                <c:pt idx="16">
                  <c:v>0.51735415844581001</c:v>
                </c:pt>
                <c:pt idx="17">
                  <c:v>0.54426311542335704</c:v>
                </c:pt>
                <c:pt idx="18">
                  <c:v>0.59120013367416502</c:v>
                </c:pt>
                <c:pt idx="19">
                  <c:v>0.61192436401660599</c:v>
                </c:pt>
                <c:pt idx="20">
                  <c:v>0.58073552334919898</c:v>
                </c:pt>
                <c:pt idx="21">
                  <c:v>0.64076185188232304</c:v>
                </c:pt>
                <c:pt idx="22">
                  <c:v>0.62338231554907597</c:v>
                </c:pt>
                <c:pt idx="23">
                  <c:v>0.62031998084141604</c:v>
                </c:pt>
                <c:pt idx="24">
                  <c:v>0.59939337489951305</c:v>
                </c:pt>
                <c:pt idx="25">
                  <c:v>0.606108448062187</c:v>
                </c:pt>
                <c:pt idx="26">
                  <c:v>0.71938409815486604</c:v>
                </c:pt>
                <c:pt idx="27">
                  <c:v>0.71564961982588404</c:v>
                </c:pt>
                <c:pt idx="28">
                  <c:v>0.62879856529398803</c:v>
                </c:pt>
                <c:pt idx="29">
                  <c:v>0.66580450547556502</c:v>
                </c:pt>
                <c:pt idx="30">
                  <c:v>0.58208195495809201</c:v>
                </c:pt>
                <c:pt idx="31">
                  <c:v>0.65944368513221396</c:v>
                </c:pt>
                <c:pt idx="32">
                  <c:v>0.62228516724883998</c:v>
                </c:pt>
                <c:pt idx="33">
                  <c:v>0.731579915707946</c:v>
                </c:pt>
                <c:pt idx="34">
                  <c:v>0.753126354808481</c:v>
                </c:pt>
                <c:pt idx="35">
                  <c:v>0.63126983105117396</c:v>
                </c:pt>
                <c:pt idx="36">
                  <c:v>0.74447268858934001</c:v>
                </c:pt>
                <c:pt idx="37">
                  <c:v>0.77284217237407304</c:v>
                </c:pt>
                <c:pt idx="38">
                  <c:v>0.66638286564594595</c:v>
                </c:pt>
                <c:pt idx="39">
                  <c:v>0.80997955200509097</c:v>
                </c:pt>
                <c:pt idx="40">
                  <c:v>0.80855458529076996</c:v>
                </c:pt>
                <c:pt idx="41">
                  <c:v>0.69141368988232699</c:v>
                </c:pt>
                <c:pt idx="42">
                  <c:v>0.728895095805836</c:v>
                </c:pt>
                <c:pt idx="43">
                  <c:v>0.63285768070282</c:v>
                </c:pt>
                <c:pt idx="44">
                  <c:v>0.80658595824343504</c:v>
                </c:pt>
                <c:pt idx="45">
                  <c:v>0.68633005596124197</c:v>
                </c:pt>
                <c:pt idx="46">
                  <c:v>0.78451003274346998</c:v>
                </c:pt>
                <c:pt idx="47">
                  <c:v>0.70571823838429504</c:v>
                </c:pt>
                <c:pt idx="48">
                  <c:v>0.85307725678142299</c:v>
                </c:pt>
                <c:pt idx="49">
                  <c:v>0.65404319648559195</c:v>
                </c:pt>
                <c:pt idx="50">
                  <c:v>0.79245323082830099</c:v>
                </c:pt>
                <c:pt idx="51">
                  <c:v>0.82227039362630205</c:v>
                </c:pt>
                <c:pt idx="52">
                  <c:v>0.902228057766572</c:v>
                </c:pt>
                <c:pt idx="53">
                  <c:v>0.81733765026442995</c:v>
                </c:pt>
                <c:pt idx="54">
                  <c:v>0.81046668255430998</c:v>
                </c:pt>
                <c:pt idx="55">
                  <c:v>1.0485462322194301</c:v>
                </c:pt>
                <c:pt idx="56">
                  <c:v>0.840486989189416</c:v>
                </c:pt>
                <c:pt idx="57">
                  <c:v>0.91493544224490397</c:v>
                </c:pt>
                <c:pt idx="58">
                  <c:v>0.78960491029115798</c:v>
                </c:pt>
                <c:pt idx="59">
                  <c:v>0.89212675545460096</c:v>
                </c:pt>
                <c:pt idx="60">
                  <c:v>0.81256713138686198</c:v>
                </c:pt>
                <c:pt idx="61">
                  <c:v>0.86344777939156503</c:v>
                </c:pt>
                <c:pt idx="62">
                  <c:v>0.81205160049801195</c:v>
                </c:pt>
                <c:pt idx="63">
                  <c:v>0.73909203619019603</c:v>
                </c:pt>
                <c:pt idx="64">
                  <c:v>0.89963621066676203</c:v>
                </c:pt>
                <c:pt idx="65">
                  <c:v>0.93477056996944596</c:v>
                </c:pt>
                <c:pt idx="66">
                  <c:v>1.06078696441956</c:v>
                </c:pt>
                <c:pt idx="67">
                  <c:v>0.81165180514510804</c:v>
                </c:pt>
                <c:pt idx="68">
                  <c:v>0.97760796139382899</c:v>
                </c:pt>
                <c:pt idx="69">
                  <c:v>0.91960549520121604</c:v>
                </c:pt>
                <c:pt idx="70">
                  <c:v>0.96018822427488804</c:v>
                </c:pt>
                <c:pt idx="71">
                  <c:v>0.92335369979214399</c:v>
                </c:pt>
                <c:pt idx="72">
                  <c:v>0.911831518268992</c:v>
                </c:pt>
                <c:pt idx="73">
                  <c:v>0.79442611081987302</c:v>
                </c:pt>
                <c:pt idx="74">
                  <c:v>0.87432162272624403</c:v>
                </c:pt>
                <c:pt idx="75">
                  <c:v>0.83232139662290205</c:v>
                </c:pt>
                <c:pt idx="76">
                  <c:v>0.96968311835557897</c:v>
                </c:pt>
                <c:pt idx="77">
                  <c:v>0.89187090149801995</c:v>
                </c:pt>
                <c:pt idx="78">
                  <c:v>0.93364089676457596</c:v>
                </c:pt>
                <c:pt idx="79">
                  <c:v>1.0156453561324299</c:v>
                </c:pt>
                <c:pt idx="80">
                  <c:v>1.0002071820517799</c:v>
                </c:pt>
                <c:pt idx="81">
                  <c:v>0.98246596664444996</c:v>
                </c:pt>
                <c:pt idx="82">
                  <c:v>1.16441696703943</c:v>
                </c:pt>
                <c:pt idx="83">
                  <c:v>1.0205652792739</c:v>
                </c:pt>
                <c:pt idx="84">
                  <c:v>1.00170465883536</c:v>
                </c:pt>
                <c:pt idx="85">
                  <c:v>0.94189815579825997</c:v>
                </c:pt>
                <c:pt idx="86">
                  <c:v>1.05242954462002</c:v>
                </c:pt>
                <c:pt idx="87">
                  <c:v>0.90664792073587996</c:v>
                </c:pt>
                <c:pt idx="88">
                  <c:v>0.98829416574066498</c:v>
                </c:pt>
                <c:pt idx="89">
                  <c:v>0.99934508173893599</c:v>
                </c:pt>
                <c:pt idx="90">
                  <c:v>0.89141841334664895</c:v>
                </c:pt>
                <c:pt idx="91">
                  <c:v>1.0281135702235</c:v>
                </c:pt>
                <c:pt idx="92">
                  <c:v>0.93455838367470301</c:v>
                </c:pt>
                <c:pt idx="93">
                  <c:v>0.96328934033711699</c:v>
                </c:pt>
                <c:pt idx="94">
                  <c:v>1.0499686894253699</c:v>
                </c:pt>
                <c:pt idx="95">
                  <c:v>1.0001099464984999</c:v>
                </c:pt>
                <c:pt idx="96">
                  <c:v>1.00826844827741</c:v>
                </c:pt>
                <c:pt idx="97">
                  <c:v>1.0990704124809301</c:v>
                </c:pt>
                <c:pt idx="98">
                  <c:v>1.0514857900193599</c:v>
                </c:pt>
                <c:pt idx="99">
                  <c:v>1.0299115505738099</c:v>
                </c:pt>
                <c:pt idx="100">
                  <c:v>1.0425892570334601</c:v>
                </c:pt>
                <c:pt idx="101">
                  <c:v>1.0277879112041901</c:v>
                </c:pt>
                <c:pt idx="102">
                  <c:v>1.11638199493416</c:v>
                </c:pt>
                <c:pt idx="103">
                  <c:v>1.12751382512924</c:v>
                </c:pt>
                <c:pt idx="104">
                  <c:v>1.0680410077429201</c:v>
                </c:pt>
                <c:pt idx="105">
                  <c:v>1.21737373613903</c:v>
                </c:pt>
                <c:pt idx="106">
                  <c:v>1.13390936708857</c:v>
                </c:pt>
                <c:pt idx="107">
                  <c:v>1.0021104587194201</c:v>
                </c:pt>
                <c:pt idx="108">
                  <c:v>0.97119944307029704</c:v>
                </c:pt>
                <c:pt idx="109">
                  <c:v>1.26802810185994</c:v>
                </c:pt>
                <c:pt idx="110">
                  <c:v>1.28992611220759</c:v>
                </c:pt>
                <c:pt idx="111">
                  <c:v>1.11099997977925</c:v>
                </c:pt>
                <c:pt idx="112">
                  <c:v>1.0313907400665101</c:v>
                </c:pt>
                <c:pt idx="113">
                  <c:v>1.0954858128331599</c:v>
                </c:pt>
                <c:pt idx="114">
                  <c:v>1.0206287489232799</c:v>
                </c:pt>
                <c:pt idx="115">
                  <c:v>1.02342349545568</c:v>
                </c:pt>
                <c:pt idx="116">
                  <c:v>1.0230874326239201</c:v>
                </c:pt>
                <c:pt idx="117">
                  <c:v>1.18438074349338</c:v>
                </c:pt>
                <c:pt idx="118">
                  <c:v>1.11796622997165</c:v>
                </c:pt>
                <c:pt idx="119">
                  <c:v>1.1614530045761999</c:v>
                </c:pt>
                <c:pt idx="120">
                  <c:v>1.16944753486885</c:v>
                </c:pt>
                <c:pt idx="121">
                  <c:v>1.14801001752543</c:v>
                </c:pt>
                <c:pt idx="122">
                  <c:v>1.1677718168904601</c:v>
                </c:pt>
                <c:pt idx="123">
                  <c:v>1.0613927838639301</c:v>
                </c:pt>
                <c:pt idx="124">
                  <c:v>1.1230721598506901</c:v>
                </c:pt>
                <c:pt idx="125">
                  <c:v>1.0772112313753499</c:v>
                </c:pt>
                <c:pt idx="126">
                  <c:v>1.0926742288801401</c:v>
                </c:pt>
                <c:pt idx="127">
                  <c:v>1.0904792604538101</c:v>
                </c:pt>
                <c:pt idx="128">
                  <c:v>1.11878125993614</c:v>
                </c:pt>
                <c:pt idx="129">
                  <c:v>1.20489926445178</c:v>
                </c:pt>
                <c:pt idx="130">
                  <c:v>1.1604805244849199</c:v>
                </c:pt>
                <c:pt idx="131">
                  <c:v>1.1972843833968101</c:v>
                </c:pt>
                <c:pt idx="132">
                  <c:v>1.27245891960258</c:v>
                </c:pt>
                <c:pt idx="133">
                  <c:v>1.03847045113897</c:v>
                </c:pt>
                <c:pt idx="134">
                  <c:v>1.11999558663775</c:v>
                </c:pt>
                <c:pt idx="135">
                  <c:v>1.17654123138158</c:v>
                </c:pt>
                <c:pt idx="136">
                  <c:v>1.2365309662288999</c:v>
                </c:pt>
                <c:pt idx="137">
                  <c:v>1.2813655048863499</c:v>
                </c:pt>
                <c:pt idx="138">
                  <c:v>1.0855616369308501</c:v>
                </c:pt>
                <c:pt idx="139">
                  <c:v>1.32562054910211</c:v>
                </c:pt>
                <c:pt idx="140">
                  <c:v>1.2385434256150101</c:v>
                </c:pt>
                <c:pt idx="141">
                  <c:v>1.00763650391346</c:v>
                </c:pt>
                <c:pt idx="142">
                  <c:v>1.10000309551882</c:v>
                </c:pt>
                <c:pt idx="143">
                  <c:v>1.16187203006866</c:v>
                </c:pt>
                <c:pt idx="144">
                  <c:v>1.2031462421784</c:v>
                </c:pt>
                <c:pt idx="145">
                  <c:v>1.20794763702612</c:v>
                </c:pt>
                <c:pt idx="146">
                  <c:v>1.1252765028904601</c:v>
                </c:pt>
                <c:pt idx="147">
                  <c:v>1.2176998700851001</c:v>
                </c:pt>
                <c:pt idx="148">
                  <c:v>1.09245759121373</c:v>
                </c:pt>
                <c:pt idx="149">
                  <c:v>1.2194161659631899</c:v>
                </c:pt>
                <c:pt idx="150">
                  <c:v>1.1380103041983001</c:v>
                </c:pt>
                <c:pt idx="151">
                  <c:v>1.1835398844674101</c:v>
                </c:pt>
                <c:pt idx="152">
                  <c:v>1.1738314093687501</c:v>
                </c:pt>
                <c:pt idx="153">
                  <c:v>1.2244843010209501</c:v>
                </c:pt>
                <c:pt idx="154">
                  <c:v>1.1717057584697299</c:v>
                </c:pt>
                <c:pt idx="155">
                  <c:v>1.1821089776662601</c:v>
                </c:pt>
                <c:pt idx="156">
                  <c:v>1.09933728387213</c:v>
                </c:pt>
                <c:pt idx="157">
                  <c:v>1.3845773790127101</c:v>
                </c:pt>
                <c:pt idx="158">
                  <c:v>1.1602764746062699</c:v>
                </c:pt>
                <c:pt idx="159">
                  <c:v>1.23697647656131</c:v>
                </c:pt>
                <c:pt idx="160">
                  <c:v>1.24657442885586</c:v>
                </c:pt>
                <c:pt idx="161">
                  <c:v>1.2763665996046101</c:v>
                </c:pt>
                <c:pt idx="162">
                  <c:v>1.23299743145959</c:v>
                </c:pt>
                <c:pt idx="163">
                  <c:v>1.30250141292046</c:v>
                </c:pt>
                <c:pt idx="164">
                  <c:v>1.0620781073712799</c:v>
                </c:pt>
                <c:pt idx="165">
                  <c:v>1.2625488330665799</c:v>
                </c:pt>
                <c:pt idx="166">
                  <c:v>1.39708400027364</c:v>
                </c:pt>
                <c:pt idx="167">
                  <c:v>1.2883796118772901</c:v>
                </c:pt>
                <c:pt idx="168">
                  <c:v>1.2790018121401401</c:v>
                </c:pt>
                <c:pt idx="169">
                  <c:v>1.2068057471615601</c:v>
                </c:pt>
                <c:pt idx="170">
                  <c:v>1.2683945397535901</c:v>
                </c:pt>
                <c:pt idx="171">
                  <c:v>1.1186348617586299</c:v>
                </c:pt>
                <c:pt idx="172">
                  <c:v>1.2372393702339901</c:v>
                </c:pt>
                <c:pt idx="173">
                  <c:v>1.43035581122096</c:v>
                </c:pt>
                <c:pt idx="174">
                  <c:v>1.4476586465652099</c:v>
                </c:pt>
                <c:pt idx="175">
                  <c:v>1.1483453025675201</c:v>
                </c:pt>
                <c:pt idx="176">
                  <c:v>1.2189683358893399</c:v>
                </c:pt>
                <c:pt idx="177">
                  <c:v>1.2519022414826899</c:v>
                </c:pt>
                <c:pt idx="178">
                  <c:v>1.22012150287628</c:v>
                </c:pt>
                <c:pt idx="179">
                  <c:v>1.2232276899182899</c:v>
                </c:pt>
                <c:pt idx="180">
                  <c:v>1.26722121162292</c:v>
                </c:pt>
                <c:pt idx="181">
                  <c:v>1.4447372660168201</c:v>
                </c:pt>
                <c:pt idx="182">
                  <c:v>1.4425489614661899</c:v>
                </c:pt>
                <c:pt idx="183">
                  <c:v>1.20116897475006</c:v>
                </c:pt>
                <c:pt idx="184">
                  <c:v>1.1232965089317</c:v>
                </c:pt>
                <c:pt idx="185">
                  <c:v>1.32232162789401</c:v>
                </c:pt>
                <c:pt idx="186">
                  <c:v>1.2009069515853801</c:v>
                </c:pt>
                <c:pt idx="187">
                  <c:v>1.26921673386524</c:v>
                </c:pt>
                <c:pt idx="188">
                  <c:v>1.1400422448785801</c:v>
                </c:pt>
                <c:pt idx="189">
                  <c:v>1.03172204382399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1-4B8F-B3B4-8A1B44DAAE3D}"/>
            </c:ext>
          </c:extLst>
        </c:ser>
        <c:ser>
          <c:idx val="12"/>
          <c:order val="11"/>
          <c:tx>
            <c:strRef>
              <c:f>Plot1!$M$31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Plot1!$M$32:$M$221</c:f>
              <c:numCache>
                <c:formatCode>General</c:formatCode>
                <c:ptCount val="190"/>
                <c:pt idx="0">
                  <c:v>68.609897091857306</c:v>
                </c:pt>
                <c:pt idx="1">
                  <c:v>62.690071464603697</c:v>
                </c:pt>
                <c:pt idx="2">
                  <c:v>58.367454936361703</c:v>
                </c:pt>
                <c:pt idx="3">
                  <c:v>55.030120401300898</c:v>
                </c:pt>
                <c:pt idx="4">
                  <c:v>53.819456850361597</c:v>
                </c:pt>
                <c:pt idx="5">
                  <c:v>50.202817819057302</c:v>
                </c:pt>
                <c:pt idx="6">
                  <c:v>49.814409476060099</c:v>
                </c:pt>
                <c:pt idx="7">
                  <c:v>47.723652383201099</c:v>
                </c:pt>
                <c:pt idx="8">
                  <c:v>45.847749710083001</c:v>
                </c:pt>
                <c:pt idx="9">
                  <c:v>44.829662225185203</c:v>
                </c:pt>
                <c:pt idx="10">
                  <c:v>42.921268666911303</c:v>
                </c:pt>
                <c:pt idx="11">
                  <c:v>41.842124612922298</c:v>
                </c:pt>
                <c:pt idx="12">
                  <c:v>44.1906398707984</c:v>
                </c:pt>
                <c:pt idx="13">
                  <c:v>40.989968666663501</c:v>
                </c:pt>
                <c:pt idx="14">
                  <c:v>39.634855514917597</c:v>
                </c:pt>
                <c:pt idx="15">
                  <c:v>39.428308380974599</c:v>
                </c:pt>
                <c:pt idx="16">
                  <c:v>38.209595720992098</c:v>
                </c:pt>
                <c:pt idx="17">
                  <c:v>37.805096202426398</c:v>
                </c:pt>
                <c:pt idx="18">
                  <c:v>38.659973568386498</c:v>
                </c:pt>
                <c:pt idx="19">
                  <c:v>38.862879793868103</c:v>
                </c:pt>
                <c:pt idx="20">
                  <c:v>37.159133617694501</c:v>
                </c:pt>
                <c:pt idx="21">
                  <c:v>38.849318121233502</c:v>
                </c:pt>
                <c:pt idx="22">
                  <c:v>37.316347130343402</c:v>
                </c:pt>
                <c:pt idx="23">
                  <c:v>36.754484950986601</c:v>
                </c:pt>
                <c:pt idx="24">
                  <c:v>35.743561182266603</c:v>
                </c:pt>
                <c:pt idx="25">
                  <c:v>35.683343047769597</c:v>
                </c:pt>
                <c:pt idx="26">
                  <c:v>38.533496848538299</c:v>
                </c:pt>
                <c:pt idx="27">
                  <c:v>38.222530919262397</c:v>
                </c:pt>
                <c:pt idx="28">
                  <c:v>35.096189702677897</c:v>
                </c:pt>
                <c:pt idx="29">
                  <c:v>36.038656903128299</c:v>
                </c:pt>
                <c:pt idx="30">
                  <c:v>32.680046965933201</c:v>
                </c:pt>
                <c:pt idx="31">
                  <c:v>34.715556201771697</c:v>
                </c:pt>
                <c:pt idx="32">
                  <c:v>33.407529419303899</c:v>
                </c:pt>
                <c:pt idx="33">
                  <c:v>37.873942538204297</c:v>
                </c:pt>
                <c:pt idx="34">
                  <c:v>37.592096434699101</c:v>
                </c:pt>
                <c:pt idx="35">
                  <c:v>33.574514600965699</c:v>
                </c:pt>
                <c:pt idx="36">
                  <c:v>37.184822547129997</c:v>
                </c:pt>
                <c:pt idx="37">
                  <c:v>38.206976059155501</c:v>
                </c:pt>
                <c:pt idx="38">
                  <c:v>33.741932257627802</c:v>
                </c:pt>
                <c:pt idx="39">
                  <c:v>38.575860479958003</c:v>
                </c:pt>
                <c:pt idx="40" formatCode="0.000">
                  <c:v>37.706885908403898</c:v>
                </c:pt>
                <c:pt idx="41" formatCode="0.000">
                  <c:v>34.408485787546503</c:v>
                </c:pt>
                <c:pt idx="42">
                  <c:v>35.209453378987099</c:v>
                </c:pt>
                <c:pt idx="43">
                  <c:v>31.966553520952498</c:v>
                </c:pt>
                <c:pt idx="44">
                  <c:v>37.679557482401499</c:v>
                </c:pt>
                <c:pt idx="45">
                  <c:v>33.976443046178503</c:v>
                </c:pt>
                <c:pt idx="46">
                  <c:v>36.810429817590901</c:v>
                </c:pt>
                <c:pt idx="47">
                  <c:v>34.025286984239798</c:v>
                </c:pt>
                <c:pt idx="48">
                  <c:v>39.475325201311598</c:v>
                </c:pt>
                <c:pt idx="49">
                  <c:v>32.554607855967902</c:v>
                </c:pt>
                <c:pt idx="50">
                  <c:v>37.206331236749598</c:v>
                </c:pt>
                <c:pt idx="51">
                  <c:v>37.554851515680298</c:v>
                </c:pt>
                <c:pt idx="52">
                  <c:v>41.237493841057102</c:v>
                </c:pt>
                <c:pt idx="53">
                  <c:v>37.8886897013737</c:v>
                </c:pt>
                <c:pt idx="54">
                  <c:v>36.554861761565903</c:v>
                </c:pt>
                <c:pt idx="55">
                  <c:v>45.847246740618303</c:v>
                </c:pt>
                <c:pt idx="56">
                  <c:v>37.584167072915598</c:v>
                </c:pt>
                <c:pt idx="57">
                  <c:v>40.297824484670201</c:v>
                </c:pt>
                <c:pt idx="58">
                  <c:v>36.444261302295899</c:v>
                </c:pt>
                <c:pt idx="59">
                  <c:v>39.436597693679602</c:v>
                </c:pt>
                <c:pt idx="60">
                  <c:v>36.893941267942701</c:v>
                </c:pt>
                <c:pt idx="61">
                  <c:v>38.659195443503798</c:v>
                </c:pt>
                <c:pt idx="62">
                  <c:v>38.810716571970801</c:v>
                </c:pt>
                <c:pt idx="63">
                  <c:v>34.983646506937099</c:v>
                </c:pt>
                <c:pt idx="64">
                  <c:v>41.596530156257799</c:v>
                </c:pt>
                <c:pt idx="65">
                  <c:v>41.242627820397999</c:v>
                </c:pt>
                <c:pt idx="66">
                  <c:v>45.246582267630799</c:v>
                </c:pt>
                <c:pt idx="67">
                  <c:v>36.991432613796597</c:v>
                </c:pt>
                <c:pt idx="68">
                  <c:v>42.834770333053697</c:v>
                </c:pt>
                <c:pt idx="69">
                  <c:v>41.379853533883299</c:v>
                </c:pt>
                <c:pt idx="70">
                  <c:v>41.148865659012699</c:v>
                </c:pt>
                <c:pt idx="71">
                  <c:v>39.927389275314397</c:v>
                </c:pt>
                <c:pt idx="72">
                  <c:v>40.982883347405298</c:v>
                </c:pt>
                <c:pt idx="73">
                  <c:v>36.6473428693592</c:v>
                </c:pt>
                <c:pt idx="74">
                  <c:v>39.755759328858403</c:v>
                </c:pt>
                <c:pt idx="75">
                  <c:v>38.021160940838598</c:v>
                </c:pt>
                <c:pt idx="76">
                  <c:v>42.139319338350198</c:v>
                </c:pt>
                <c:pt idx="77">
                  <c:v>39.886297388973396</c:v>
                </c:pt>
                <c:pt idx="78">
                  <c:v>40.457729796059098</c:v>
                </c:pt>
                <c:pt idx="79">
                  <c:v>43.727957586956798</c:v>
                </c:pt>
                <c:pt idx="80">
                  <c:v>43.698083657484702</c:v>
                </c:pt>
                <c:pt idx="81">
                  <c:v>42.443924952776001</c:v>
                </c:pt>
                <c:pt idx="82">
                  <c:v>47.569796725216001</c:v>
                </c:pt>
                <c:pt idx="83">
                  <c:v>43.977694976024097</c:v>
                </c:pt>
                <c:pt idx="84">
                  <c:v>44.355512301127099</c:v>
                </c:pt>
                <c:pt idx="85">
                  <c:v>40.8973355171008</c:v>
                </c:pt>
                <c:pt idx="86">
                  <c:v>46.081285191397299</c:v>
                </c:pt>
                <c:pt idx="87">
                  <c:v>40.606250110854397</c:v>
                </c:pt>
                <c:pt idx="88">
                  <c:v>44.555011284656999</c:v>
                </c:pt>
                <c:pt idx="89">
                  <c:v>43.527064918452801</c:v>
                </c:pt>
                <c:pt idx="90">
                  <c:v>39.4042309573572</c:v>
                </c:pt>
                <c:pt idx="91">
                  <c:v>43.994775829152097</c:v>
                </c:pt>
                <c:pt idx="92">
                  <c:v>41.825542017944798</c:v>
                </c:pt>
                <c:pt idx="93">
                  <c:v>44.074384697482103</c:v>
                </c:pt>
                <c:pt idx="94">
                  <c:v>45.454491166986898</c:v>
                </c:pt>
                <c:pt idx="95">
                  <c:v>43.071049951080496</c:v>
                </c:pt>
                <c:pt idx="96">
                  <c:v>43.930493265135603</c:v>
                </c:pt>
                <c:pt idx="97">
                  <c:v>46.131632788568403</c:v>
                </c:pt>
                <c:pt idx="98">
                  <c:v>45.701943332313398</c:v>
                </c:pt>
                <c:pt idx="99">
                  <c:v>44.725421628381397</c:v>
                </c:pt>
                <c:pt idx="100">
                  <c:v>46.674640337626101</c:v>
                </c:pt>
                <c:pt idx="101">
                  <c:v>43.6942839174189</c:v>
                </c:pt>
                <c:pt idx="102">
                  <c:v>47.463901315998797</c:v>
                </c:pt>
                <c:pt idx="103">
                  <c:v>48.355273474994803</c:v>
                </c:pt>
                <c:pt idx="104">
                  <c:v>45.807322159791603</c:v>
                </c:pt>
                <c:pt idx="105">
                  <c:v>51.408938603523403</c:v>
                </c:pt>
                <c:pt idx="106">
                  <c:v>48.466782472072502</c:v>
                </c:pt>
                <c:pt idx="107">
                  <c:v>44.4391742445464</c:v>
                </c:pt>
                <c:pt idx="108">
                  <c:v>43.219108826074802</c:v>
                </c:pt>
                <c:pt idx="109">
                  <c:v>53.141408023671197</c:v>
                </c:pt>
                <c:pt idx="110">
                  <c:v>53.1967799439389</c:v>
                </c:pt>
                <c:pt idx="111">
                  <c:v>46.946978952130699</c:v>
                </c:pt>
                <c:pt idx="112">
                  <c:v>44.522113196870201</c:v>
                </c:pt>
                <c:pt idx="113">
                  <c:v>46.699440980568902</c:v>
                </c:pt>
                <c:pt idx="114">
                  <c:v>45.940923592983097</c:v>
                </c:pt>
                <c:pt idx="115">
                  <c:v>44.327605736561303</c:v>
                </c:pt>
                <c:pt idx="116">
                  <c:v>45.025167122865298</c:v>
                </c:pt>
                <c:pt idx="117">
                  <c:v>50.222395261128703</c:v>
                </c:pt>
                <c:pt idx="118">
                  <c:v>47.512310305212203</c:v>
                </c:pt>
                <c:pt idx="119">
                  <c:v>50.061859391693297</c:v>
                </c:pt>
                <c:pt idx="120">
                  <c:v>50.313888264517502</c:v>
                </c:pt>
                <c:pt idx="121">
                  <c:v>48.622687608767698</c:v>
                </c:pt>
                <c:pt idx="122">
                  <c:v>50.413178435757601</c:v>
                </c:pt>
                <c:pt idx="123">
                  <c:v>46.409671653030202</c:v>
                </c:pt>
                <c:pt idx="124">
                  <c:v>48.614792815640399</c:v>
                </c:pt>
                <c:pt idx="125">
                  <c:v>46.4343319672804</c:v>
                </c:pt>
                <c:pt idx="126">
                  <c:v>47.691371322697002</c:v>
                </c:pt>
                <c:pt idx="127">
                  <c:v>47.582459816565802</c:v>
                </c:pt>
                <c:pt idx="128">
                  <c:v>48.156006242474902</c:v>
                </c:pt>
                <c:pt idx="129">
                  <c:v>51.892992810306303</c:v>
                </c:pt>
                <c:pt idx="130">
                  <c:v>50.014027326534901</c:v>
                </c:pt>
                <c:pt idx="131">
                  <c:v>50.783549186510903</c:v>
                </c:pt>
                <c:pt idx="132">
                  <c:v>53.417678311339799</c:v>
                </c:pt>
                <c:pt idx="133">
                  <c:v>47.638614198081498</c:v>
                </c:pt>
                <c:pt idx="134">
                  <c:v>48.449082293062098</c:v>
                </c:pt>
                <c:pt idx="135">
                  <c:v>49.903920703464003</c:v>
                </c:pt>
                <c:pt idx="136">
                  <c:v>53.251086781167501</c:v>
                </c:pt>
                <c:pt idx="137">
                  <c:v>53.624570267832098</c:v>
                </c:pt>
                <c:pt idx="138">
                  <c:v>46.738573913900197</c:v>
                </c:pt>
                <c:pt idx="139">
                  <c:v>54.967693418519097</c:v>
                </c:pt>
                <c:pt idx="140">
                  <c:v>52.980242558014702</c:v>
                </c:pt>
                <c:pt idx="141">
                  <c:v>44.461691734118297</c:v>
                </c:pt>
                <c:pt idx="142">
                  <c:v>47.915425683697997</c:v>
                </c:pt>
                <c:pt idx="143">
                  <c:v>49.658065225324002</c:v>
                </c:pt>
                <c:pt idx="144">
                  <c:v>53.825722099369401</c:v>
                </c:pt>
                <c:pt idx="145">
                  <c:v>51.7824332082373</c:v>
                </c:pt>
                <c:pt idx="146">
                  <c:v>49.153785232804701</c:v>
                </c:pt>
                <c:pt idx="147">
                  <c:v>51.742296031397601</c:v>
                </c:pt>
                <c:pt idx="148">
                  <c:v>48.585694989587502</c:v>
                </c:pt>
                <c:pt idx="149">
                  <c:v>51.739418168353197</c:v>
                </c:pt>
                <c:pt idx="150">
                  <c:v>48.384401321411097</c:v>
                </c:pt>
                <c:pt idx="151">
                  <c:v>53.269565957224202</c:v>
                </c:pt>
                <c:pt idx="152">
                  <c:v>51.085066086206602</c:v>
                </c:pt>
                <c:pt idx="153">
                  <c:v>53.074703925695097</c:v>
                </c:pt>
                <c:pt idx="154">
                  <c:v>51.0334696647448</c:v>
                </c:pt>
                <c:pt idx="155">
                  <c:v>50.910858692266999</c:v>
                </c:pt>
                <c:pt idx="156">
                  <c:v>48.013710934891598</c:v>
                </c:pt>
                <c:pt idx="157">
                  <c:v>57.7066402761345</c:v>
                </c:pt>
                <c:pt idx="158">
                  <c:v>49.720760557386598</c:v>
                </c:pt>
                <c:pt idx="159">
                  <c:v>53.055713995909002</c:v>
                </c:pt>
                <c:pt idx="160">
                  <c:v>54.610376602564102</c:v>
                </c:pt>
                <c:pt idx="161">
                  <c:v>54.236859011853802</c:v>
                </c:pt>
                <c:pt idx="162">
                  <c:v>52.128584364540501</c:v>
                </c:pt>
                <c:pt idx="163">
                  <c:v>56.168540212843098</c:v>
                </c:pt>
                <c:pt idx="164">
                  <c:v>47.316109543172701</c:v>
                </c:pt>
                <c:pt idx="165">
                  <c:v>54.776726714566202</c:v>
                </c:pt>
                <c:pt idx="166">
                  <c:v>58.233915280073099</c:v>
                </c:pt>
                <c:pt idx="167">
                  <c:v>54.3390931675576</c:v>
                </c:pt>
                <c:pt idx="168">
                  <c:v>53.822109369131198</c:v>
                </c:pt>
                <c:pt idx="169">
                  <c:v>53.172870986482003</c:v>
                </c:pt>
                <c:pt idx="170">
                  <c:v>55.080864694383401</c:v>
                </c:pt>
                <c:pt idx="171">
                  <c:v>49.616132475371998</c:v>
                </c:pt>
                <c:pt idx="172">
                  <c:v>52.900057539980601</c:v>
                </c:pt>
                <c:pt idx="173">
                  <c:v>59.3246622085571</c:v>
                </c:pt>
                <c:pt idx="174">
                  <c:v>61.096085124545603</c:v>
                </c:pt>
                <c:pt idx="175">
                  <c:v>49.379239090487403</c:v>
                </c:pt>
                <c:pt idx="176">
                  <c:v>52.558575002556097</c:v>
                </c:pt>
                <c:pt idx="177">
                  <c:v>52.644669997386401</c:v>
                </c:pt>
                <c:pt idx="178">
                  <c:v>51.618768202952801</c:v>
                </c:pt>
                <c:pt idx="179">
                  <c:v>51.395666693010902</c:v>
                </c:pt>
                <c:pt idx="180">
                  <c:v>53.712723104362802</c:v>
                </c:pt>
                <c:pt idx="181">
                  <c:v>59.787759218460401</c:v>
                </c:pt>
                <c:pt idx="182">
                  <c:v>59.167345087752302</c:v>
                </c:pt>
                <c:pt idx="183">
                  <c:v>52.642398312560502</c:v>
                </c:pt>
                <c:pt idx="184">
                  <c:v>49.281400484916396</c:v>
                </c:pt>
                <c:pt idx="185">
                  <c:v>56.849625236967597</c:v>
                </c:pt>
                <c:pt idx="186">
                  <c:v>51.088455469180303</c:v>
                </c:pt>
                <c:pt idx="187">
                  <c:v>53.999043114164898</c:v>
                </c:pt>
                <c:pt idx="188">
                  <c:v>49.068164703173501</c:v>
                </c:pt>
                <c:pt idx="189">
                  <c:v>45.967856928833498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1-4B8F-B3B4-8A1B44DAAE3D}"/>
            </c:ext>
          </c:extLst>
        </c:ser>
        <c:ser>
          <c:idx val="14"/>
          <c:order val="13"/>
          <c:tx>
            <c:strRef>
              <c:f>Plot1!$O$31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Plot1!$O$32:$O$221</c:f>
              <c:numCache>
                <c:formatCode>General</c:formatCode>
                <c:ptCount val="190"/>
                <c:pt idx="0">
                  <c:v>1.3238632029447801</c:v>
                </c:pt>
                <c:pt idx="1">
                  <c:v>1.1636466304970601</c:v>
                </c:pt>
                <c:pt idx="2">
                  <c:v>1.03824343207554</c:v>
                </c:pt>
                <c:pt idx="3">
                  <c:v>0.97404565846818103</c:v>
                </c:pt>
                <c:pt idx="4">
                  <c:v>0.95685556187079501</c:v>
                </c:pt>
                <c:pt idx="5">
                  <c:v>0.94313233071922198</c:v>
                </c:pt>
                <c:pt idx="6">
                  <c:v>0.97126595765097501</c:v>
                </c:pt>
                <c:pt idx="7">
                  <c:v>0.96590466669991404</c:v>
                </c:pt>
                <c:pt idx="8">
                  <c:v>0.95648361258527104</c:v>
                </c:pt>
                <c:pt idx="9">
                  <c:v>0.99318768300561799</c:v>
                </c:pt>
                <c:pt idx="10">
                  <c:v>0.97073815533747998</c:v>
                </c:pt>
                <c:pt idx="11">
                  <c:v>0.96945013233229604</c:v>
                </c:pt>
                <c:pt idx="12">
                  <c:v>1.08271725819661</c:v>
                </c:pt>
                <c:pt idx="13">
                  <c:v>1.03113187671217</c:v>
                </c:pt>
                <c:pt idx="14">
                  <c:v>1.01325699457755</c:v>
                </c:pt>
                <c:pt idx="15">
                  <c:v>1.06892945458236</c:v>
                </c:pt>
                <c:pt idx="16">
                  <c:v>1.05030823556276</c:v>
                </c:pt>
                <c:pt idx="17">
                  <c:v>1.0429064858163499</c:v>
                </c:pt>
                <c:pt idx="18">
                  <c:v>1.10195580710712</c:v>
                </c:pt>
                <c:pt idx="19">
                  <c:v>1.1441914362785099</c:v>
                </c:pt>
                <c:pt idx="20">
                  <c:v>1.1093479911995701</c:v>
                </c:pt>
                <c:pt idx="21">
                  <c:v>1.21297235621346</c:v>
                </c:pt>
                <c:pt idx="22">
                  <c:v>1.1500038486769999</c:v>
                </c:pt>
                <c:pt idx="23">
                  <c:v>1.16692761249012</c:v>
                </c:pt>
                <c:pt idx="24">
                  <c:v>1.15423288380997</c:v>
                </c:pt>
                <c:pt idx="25">
                  <c:v>1.1758572961020599</c:v>
                </c:pt>
                <c:pt idx="26">
                  <c:v>1.2692784119365501</c:v>
                </c:pt>
                <c:pt idx="27">
                  <c:v>1.2860626970600799</c:v>
                </c:pt>
                <c:pt idx="28">
                  <c:v>1.1949160073557401</c:v>
                </c:pt>
                <c:pt idx="29">
                  <c:v>1.2455899830047901</c:v>
                </c:pt>
                <c:pt idx="30">
                  <c:v>1.12211869007501</c:v>
                </c:pt>
                <c:pt idx="31">
                  <c:v>1.19911005507167</c:v>
                </c:pt>
                <c:pt idx="32">
                  <c:v>1.16358635568211</c:v>
                </c:pt>
                <c:pt idx="33">
                  <c:v>1.40073732458628</c:v>
                </c:pt>
                <c:pt idx="34">
                  <c:v>1.3490011480628901</c:v>
                </c:pt>
                <c:pt idx="35">
                  <c:v>1.2380686139958501</c:v>
                </c:pt>
                <c:pt idx="36">
                  <c:v>1.3903030829551799</c:v>
                </c:pt>
                <c:pt idx="37">
                  <c:v>1.4496364764168701</c:v>
                </c:pt>
                <c:pt idx="38">
                  <c:v>1.24082839794648</c:v>
                </c:pt>
                <c:pt idx="39">
                  <c:v>1.4501792286705699</c:v>
                </c:pt>
                <c:pt idx="40">
                  <c:v>1.38691984919401</c:v>
                </c:pt>
                <c:pt idx="41">
                  <c:v>1.3104803251404999</c:v>
                </c:pt>
                <c:pt idx="42">
                  <c:v>1.3279416775092101</c:v>
                </c:pt>
                <c:pt idx="43">
                  <c:v>1.2236582899195501</c:v>
                </c:pt>
                <c:pt idx="44">
                  <c:v>1.45119995031601</c:v>
                </c:pt>
                <c:pt idx="45">
                  <c:v>1.3266206172286901</c:v>
                </c:pt>
                <c:pt idx="46">
                  <c:v>1.41589788086393</c:v>
                </c:pt>
                <c:pt idx="47">
                  <c:v>1.3243915622050899</c:v>
                </c:pt>
                <c:pt idx="48">
                  <c:v>1.55323970852754</c:v>
                </c:pt>
                <c:pt idx="49">
                  <c:v>1.2795078838482801</c:v>
                </c:pt>
                <c:pt idx="50">
                  <c:v>1.47582581715706</c:v>
                </c:pt>
                <c:pt idx="51">
                  <c:v>1.45003193846115</c:v>
                </c:pt>
                <c:pt idx="52">
                  <c:v>1.6567969042011801</c:v>
                </c:pt>
                <c:pt idx="53">
                  <c:v>1.5127424437266099</c:v>
                </c:pt>
                <c:pt idx="54">
                  <c:v>1.3977619473241301</c:v>
                </c:pt>
                <c:pt idx="55">
                  <c:v>1.78619836156184</c:v>
                </c:pt>
                <c:pt idx="56">
                  <c:v>1.4473039306636499</c:v>
                </c:pt>
                <c:pt idx="57">
                  <c:v>1.56627031447541</c:v>
                </c:pt>
                <c:pt idx="58">
                  <c:v>1.43083237429969</c:v>
                </c:pt>
                <c:pt idx="59">
                  <c:v>1.5279732904373</c:v>
                </c:pt>
                <c:pt idx="60">
                  <c:v>1.4469894318499099</c:v>
                </c:pt>
                <c:pt idx="61">
                  <c:v>1.5350882986671901</c:v>
                </c:pt>
                <c:pt idx="62">
                  <c:v>1.6121130855674399</c:v>
                </c:pt>
                <c:pt idx="63">
                  <c:v>1.41755051006618</c:v>
                </c:pt>
                <c:pt idx="64">
                  <c:v>1.7186094114923001</c:v>
                </c:pt>
                <c:pt idx="65">
                  <c:v>1.6288142076924299</c:v>
                </c:pt>
                <c:pt idx="66">
                  <c:v>1.7244582023376001</c:v>
                </c:pt>
                <c:pt idx="67">
                  <c:v>1.46841041247049</c:v>
                </c:pt>
                <c:pt idx="68">
                  <c:v>1.7185579360040799</c:v>
                </c:pt>
                <c:pt idx="69">
                  <c:v>1.6860791686763099</c:v>
                </c:pt>
                <c:pt idx="70">
                  <c:v>1.5916735012816501</c:v>
                </c:pt>
                <c:pt idx="71">
                  <c:v>1.5509603678161199</c:v>
                </c:pt>
                <c:pt idx="72">
                  <c:v>1.67185509790722</c:v>
                </c:pt>
                <c:pt idx="73">
                  <c:v>1.4764332055536</c:v>
                </c:pt>
                <c:pt idx="74">
                  <c:v>1.6222202411064699</c:v>
                </c:pt>
                <c:pt idx="75">
                  <c:v>1.5563071089931999</c:v>
                </c:pt>
                <c:pt idx="76">
                  <c:v>1.6748615419253301</c:v>
                </c:pt>
                <c:pt idx="77">
                  <c:v>1.59974039263195</c:v>
                </c:pt>
                <c:pt idx="78">
                  <c:v>1.5761378481347299</c:v>
                </c:pt>
                <c:pt idx="79">
                  <c:v>1.7382850680086299</c:v>
                </c:pt>
                <c:pt idx="80">
                  <c:v>1.75466410242594</c:v>
                </c:pt>
                <c:pt idx="81">
                  <c:v>1.6823971778408999</c:v>
                </c:pt>
                <c:pt idx="82">
                  <c:v>1.8410132214044901</c:v>
                </c:pt>
                <c:pt idx="83">
                  <c:v>1.7490749178279099</c:v>
                </c:pt>
                <c:pt idx="84">
                  <c:v>1.8191553303319099</c:v>
                </c:pt>
                <c:pt idx="85">
                  <c:v>1.6211174843657701</c:v>
                </c:pt>
                <c:pt idx="86">
                  <c:v>1.89250041022259</c:v>
                </c:pt>
                <c:pt idx="87">
                  <c:v>1.6537323324089299</c:v>
                </c:pt>
                <c:pt idx="88">
                  <c:v>1.8783246706693599</c:v>
                </c:pt>
                <c:pt idx="89">
                  <c:v>1.76730050719701</c:v>
                </c:pt>
                <c:pt idx="90">
                  <c:v>1.5648121354926301</c:v>
                </c:pt>
                <c:pt idx="91">
                  <c:v>1.73934273077891</c:v>
                </c:pt>
                <c:pt idx="92">
                  <c:v>1.70791557864246</c:v>
                </c:pt>
                <c:pt idx="93">
                  <c:v>1.8690738736564201</c:v>
                </c:pt>
                <c:pt idx="94">
                  <c:v>1.8466097422135099</c:v>
                </c:pt>
                <c:pt idx="95">
                  <c:v>1.71910901227567</c:v>
                </c:pt>
                <c:pt idx="96">
                  <c:v>1.7923099908054301</c:v>
                </c:pt>
                <c:pt idx="97">
                  <c:v>1.8164029554424099</c:v>
                </c:pt>
                <c:pt idx="98">
                  <c:v>1.85907168469877</c:v>
                </c:pt>
                <c:pt idx="99">
                  <c:v>1.8115790644262499</c:v>
                </c:pt>
                <c:pt idx="100">
                  <c:v>1.9723271141704299</c:v>
                </c:pt>
                <c:pt idx="101">
                  <c:v>1.7229179136263999</c:v>
                </c:pt>
                <c:pt idx="102">
                  <c:v>1.9178591597284</c:v>
                </c:pt>
                <c:pt idx="103">
                  <c:v>1.9817036614458701</c:v>
                </c:pt>
                <c:pt idx="104">
                  <c:v>1.83538796071313</c:v>
                </c:pt>
                <c:pt idx="105">
                  <c:v>2.10639816751846</c:v>
                </c:pt>
                <c:pt idx="106">
                  <c:v>1.9608893445414299</c:v>
                </c:pt>
                <c:pt idx="107">
                  <c:v>1.83124585997345</c:v>
                </c:pt>
                <c:pt idx="108">
                  <c:v>1.7741108623325299</c:v>
                </c:pt>
                <c:pt idx="109">
                  <c:v>2.15201148569074</c:v>
                </c:pt>
                <c:pt idx="110">
                  <c:v>2.1155216772841499</c:v>
                </c:pt>
                <c:pt idx="111">
                  <c:v>1.8650510229616</c:v>
                </c:pt>
                <c:pt idx="112">
                  <c:v>1.7841936370246401</c:v>
                </c:pt>
                <c:pt idx="113">
                  <c:v>1.8801471377030301</c:v>
                </c:pt>
                <c:pt idx="114">
                  <c:v>1.931559439653</c:v>
                </c:pt>
                <c:pt idx="115">
                  <c:v>1.7895558341446001</c:v>
                </c:pt>
                <c:pt idx="116">
                  <c:v>1.8615395475147101</c:v>
                </c:pt>
                <c:pt idx="117">
                  <c:v>2.0242554909653099</c:v>
                </c:pt>
                <c:pt idx="118">
                  <c:v>1.91047272035199</c:v>
                </c:pt>
                <c:pt idx="119">
                  <c:v>2.0620480189975501</c:v>
                </c:pt>
                <c:pt idx="120">
                  <c:v>2.0840823984044201</c:v>
                </c:pt>
                <c:pt idx="121">
                  <c:v>1.9518950599381</c:v>
                </c:pt>
                <c:pt idx="122">
                  <c:v>2.0988471202361199</c:v>
                </c:pt>
                <c:pt idx="123">
                  <c:v>1.9115196369652001</c:v>
                </c:pt>
                <c:pt idx="124">
                  <c:v>2.0013833878896099</c:v>
                </c:pt>
                <c:pt idx="125">
                  <c:v>1.88634600038202</c:v>
                </c:pt>
                <c:pt idx="126">
                  <c:v>1.96857901083098</c:v>
                </c:pt>
                <c:pt idx="127">
                  <c:v>1.9760007409967899</c:v>
                </c:pt>
                <c:pt idx="128">
                  <c:v>1.97930887163194</c:v>
                </c:pt>
                <c:pt idx="129">
                  <c:v>2.1595307942639002</c:v>
                </c:pt>
                <c:pt idx="130">
                  <c:v>2.0651151751860501</c:v>
                </c:pt>
                <c:pt idx="131">
                  <c:v>2.0710014155787202</c:v>
                </c:pt>
                <c:pt idx="132">
                  <c:v>2.17114334967401</c:v>
                </c:pt>
                <c:pt idx="133">
                  <c:v>2.05599140662413</c:v>
                </c:pt>
                <c:pt idx="134">
                  <c:v>2.0009277860323502</c:v>
                </c:pt>
                <c:pt idx="135">
                  <c:v>2.0259334562171198</c:v>
                </c:pt>
                <c:pt idx="136">
                  <c:v>2.2282865001605101</c:v>
                </c:pt>
                <c:pt idx="137">
                  <c:v>2.1742579781601501</c:v>
                </c:pt>
                <c:pt idx="138">
                  <c:v>1.89441562004578</c:v>
                </c:pt>
                <c:pt idx="139">
                  <c:v>2.2407109067480699</c:v>
                </c:pt>
                <c:pt idx="140">
                  <c:v>2.1875755180660401</c:v>
                </c:pt>
                <c:pt idx="141">
                  <c:v>1.82360318404996</c:v>
                </c:pt>
                <c:pt idx="142">
                  <c:v>1.98086774527517</c:v>
                </c:pt>
                <c:pt idx="143">
                  <c:v>2.0217390875531001</c:v>
                </c:pt>
                <c:pt idx="144">
                  <c:v>2.32832961408501</c:v>
                </c:pt>
                <c:pt idx="145">
                  <c:v>2.1274770933848099</c:v>
                </c:pt>
                <c:pt idx="146">
                  <c:v>2.0464600851902501</c:v>
                </c:pt>
                <c:pt idx="147">
                  <c:v>2.1381183638531902</c:v>
                </c:pt>
                <c:pt idx="148">
                  <c:v>2.0552789637675599</c:v>
                </c:pt>
                <c:pt idx="149">
                  <c:v>2.1243335630139701</c:v>
                </c:pt>
                <c:pt idx="150">
                  <c:v>1.95678738370919</c:v>
                </c:pt>
                <c:pt idx="151">
                  <c:v>2.2941275702582402</c:v>
                </c:pt>
                <c:pt idx="152">
                  <c:v>2.1170391338503198</c:v>
                </c:pt>
                <c:pt idx="153">
                  <c:v>2.2186046156108801</c:v>
                </c:pt>
                <c:pt idx="154">
                  <c:v>2.11653589591001</c:v>
                </c:pt>
                <c:pt idx="155">
                  <c:v>2.0968430831900999</c:v>
                </c:pt>
                <c:pt idx="156">
                  <c:v>1.99039573674528</c:v>
                </c:pt>
                <c:pt idx="157">
                  <c:v>2.3469459827129602</c:v>
                </c:pt>
                <c:pt idx="158">
                  <c:v>2.0353955723281598</c:v>
                </c:pt>
                <c:pt idx="159">
                  <c:v>2.2082141647990898</c:v>
                </c:pt>
                <c:pt idx="160">
                  <c:v>2.3290728208346199</c:v>
                </c:pt>
                <c:pt idx="161">
                  <c:v>2.25240716516462</c:v>
                </c:pt>
                <c:pt idx="162">
                  <c:v>2.1270421496313801</c:v>
                </c:pt>
                <c:pt idx="163">
                  <c:v>2.3398952237051698</c:v>
                </c:pt>
                <c:pt idx="164">
                  <c:v>1.9894322722386</c:v>
                </c:pt>
                <c:pt idx="165">
                  <c:v>2.30196932595</c:v>
                </c:pt>
                <c:pt idx="166">
                  <c:v>2.3730980692765602</c:v>
                </c:pt>
                <c:pt idx="167">
                  <c:v>2.2153351138799602</c:v>
                </c:pt>
                <c:pt idx="168">
                  <c:v>2.1979103027245901</c:v>
                </c:pt>
                <c:pt idx="169">
                  <c:v>2.26068642531704</c:v>
                </c:pt>
                <c:pt idx="170">
                  <c:v>2.32498521988208</c:v>
                </c:pt>
                <c:pt idx="171">
                  <c:v>2.0890488813066002</c:v>
                </c:pt>
                <c:pt idx="172">
                  <c:v>2.1775366373551099</c:v>
                </c:pt>
                <c:pt idx="173">
                  <c:v>2.4281656461903101</c:v>
                </c:pt>
                <c:pt idx="174">
                  <c:v>2.58039743981809</c:v>
                </c:pt>
                <c:pt idx="175">
                  <c:v>2.0261316668783498</c:v>
                </c:pt>
                <c:pt idx="176">
                  <c:v>2.1722486548953501</c:v>
                </c:pt>
                <c:pt idx="177">
                  <c:v>2.1214329414387998</c:v>
                </c:pt>
                <c:pt idx="178">
                  <c:v>2.10087150844753</c:v>
                </c:pt>
                <c:pt idx="179">
                  <c:v>2.0854843826884899</c:v>
                </c:pt>
                <c:pt idx="180">
                  <c:v>2.2098460161787798</c:v>
                </c:pt>
                <c:pt idx="181">
                  <c:v>2.4239321289918299</c:v>
                </c:pt>
                <c:pt idx="182">
                  <c:v>2.3936222654122501</c:v>
                </c:pt>
                <c:pt idx="183">
                  <c:v>2.1971070774090502</c:v>
                </c:pt>
                <c:pt idx="184">
                  <c:v>2.03179842539322</c:v>
                </c:pt>
                <c:pt idx="185">
                  <c:v>2.3618141417829399</c:v>
                </c:pt>
                <c:pt idx="186">
                  <c:v>2.0925506200545798</c:v>
                </c:pt>
                <c:pt idx="187">
                  <c:v>2.2363487010837599</c:v>
                </c:pt>
                <c:pt idx="188">
                  <c:v>2.0124252897042401</c:v>
                </c:pt>
                <c:pt idx="189">
                  <c:v>1.8996476250835901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1-4B8F-B3B4-8A1B44DAA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Plot1!$C$31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Plot1!$C$32:$C$221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0.17900695074343601</c:v>
                      </c:pt>
                      <c:pt idx="1">
                        <c:v>9.0921769168099895E-3</c:v>
                      </c:pt>
                      <c:pt idx="2">
                        <c:v>6.6664966331069497E-3</c:v>
                      </c:pt>
                      <c:pt idx="3">
                        <c:v>1.01680946067201E-2</c:v>
                      </c:pt>
                      <c:pt idx="4">
                        <c:v>5.7825169193897297E-2</c:v>
                      </c:pt>
                      <c:pt idx="5">
                        <c:v>0.147030668554298</c:v>
                      </c:pt>
                      <c:pt idx="6">
                        <c:v>0.244728227945431</c:v>
                      </c:pt>
                      <c:pt idx="7">
                        <c:v>0.32179690195021299</c:v>
                      </c:pt>
                      <c:pt idx="8">
                        <c:v>0.40500104348301103</c:v>
                      </c:pt>
                      <c:pt idx="9">
                        <c:v>0.44807250103430701</c:v>
                      </c:pt>
                      <c:pt idx="10">
                        <c:v>0.50746262257021701</c:v>
                      </c:pt>
                      <c:pt idx="11">
                        <c:v>0.53335580770576696</c:v>
                      </c:pt>
                      <c:pt idx="12">
                        <c:v>0.56825113909434199</c:v>
                      </c:pt>
                      <c:pt idx="13">
                        <c:v>0.59870620800845198</c:v>
                      </c:pt>
                      <c:pt idx="14">
                        <c:v>0.62589845127780797</c:v>
                      </c:pt>
                      <c:pt idx="15">
                        <c:v>0.63573423194345002</c:v>
                      </c:pt>
                      <c:pt idx="16">
                        <c:v>0.65754105512565497</c:v>
                      </c:pt>
                      <c:pt idx="17">
                        <c:v>0.66259108663535704</c:v>
                      </c:pt>
                      <c:pt idx="18">
                        <c:v>0.65427000228613696</c:v>
                      </c:pt>
                      <c:pt idx="19">
                        <c:v>0.67846228325898505</c:v>
                      </c:pt>
                      <c:pt idx="20">
                        <c:v>0.68621031967014201</c:v>
                      </c:pt>
                      <c:pt idx="21">
                        <c:v>0.69694360381460196</c:v>
                      </c:pt>
                      <c:pt idx="22">
                        <c:v>0.69896141617348595</c:v>
                      </c:pt>
                      <c:pt idx="23">
                        <c:v>0.70464718559297201</c:v>
                      </c:pt>
                      <c:pt idx="24">
                        <c:v>0.70980080966883297</c:v>
                      </c:pt>
                      <c:pt idx="25">
                        <c:v>0.70551110487554003</c:v>
                      </c:pt>
                      <c:pt idx="26">
                        <c:v>0.70785850705523201</c:v>
                      </c:pt>
                      <c:pt idx="27">
                        <c:v>0.71604453566739501</c:v>
                      </c:pt>
                      <c:pt idx="28">
                        <c:v>0.71801186774549497</c:v>
                      </c:pt>
                      <c:pt idx="29">
                        <c:v>0.70926904234476196</c:v>
                      </c:pt>
                      <c:pt idx="30">
                        <c:v>0.72869258209070698</c:v>
                      </c:pt>
                      <c:pt idx="31">
                        <c:v>0.73060075486287002</c:v>
                      </c:pt>
                      <c:pt idx="32">
                        <c:v>0.72777863644762197</c:v>
                      </c:pt>
                      <c:pt idx="33">
                        <c:v>0.731346900155457</c:v>
                      </c:pt>
                      <c:pt idx="34">
                        <c:v>0.74080428400006104</c:v>
                      </c:pt>
                      <c:pt idx="35">
                        <c:v>0.73286895709978594</c:v>
                      </c:pt>
                      <c:pt idx="36">
                        <c:v>0.73765766221846296</c:v>
                      </c:pt>
                      <c:pt idx="37">
                        <c:v>0.74243302214449103</c:v>
                      </c:pt>
                      <c:pt idx="38">
                        <c:v>0.73773562018741601</c:v>
                      </c:pt>
                      <c:pt idx="39">
                        <c:v>0.75007534311442003</c:v>
                      </c:pt>
                      <c:pt idx="40">
                        <c:v>0.74835913681952404</c:v>
                      </c:pt>
                      <c:pt idx="41">
                        <c:v>0.75847645465959002</c:v>
                      </c:pt>
                      <c:pt idx="42">
                        <c:v>0.76255783453148696</c:v>
                      </c:pt>
                      <c:pt idx="43">
                        <c:v>0.76848986290355403</c:v>
                      </c:pt>
                      <c:pt idx="44">
                        <c:v>0.76605356963339</c:v>
                      </c:pt>
                      <c:pt idx="45">
                        <c:v>0.77248286364696295</c:v>
                      </c:pt>
                      <c:pt idx="46">
                        <c:v>0.77274656201969005</c:v>
                      </c:pt>
                      <c:pt idx="47">
                        <c:v>0.78077817388828796</c:v>
                      </c:pt>
                      <c:pt idx="48">
                        <c:v>0.80200796523818496</c:v>
                      </c:pt>
                      <c:pt idx="49">
                        <c:v>0.79937270710205799</c:v>
                      </c:pt>
                      <c:pt idx="50">
                        <c:v>0.80200766763289399</c:v>
                      </c:pt>
                      <c:pt idx="51">
                        <c:v>0.80970393271308305</c:v>
                      </c:pt>
                      <c:pt idx="52">
                        <c:v>0.818113908662498</c:v>
                      </c:pt>
                      <c:pt idx="53">
                        <c:v>0.81140303279220805</c:v>
                      </c:pt>
                      <c:pt idx="54">
                        <c:v>0.82313798833239404</c:v>
                      </c:pt>
                      <c:pt idx="55">
                        <c:v>0.83210567664998503</c:v>
                      </c:pt>
                      <c:pt idx="56">
                        <c:v>0.83474378032057905</c:v>
                      </c:pt>
                      <c:pt idx="57">
                        <c:v>0.84135667637846601</c:v>
                      </c:pt>
                      <c:pt idx="58">
                        <c:v>0.84295950896972904</c:v>
                      </c:pt>
                      <c:pt idx="59">
                        <c:v>0.84472936327582504</c:v>
                      </c:pt>
                      <c:pt idx="60">
                        <c:v>0.85599013927661005</c:v>
                      </c:pt>
                      <c:pt idx="61">
                        <c:v>0.85104216039580005</c:v>
                      </c:pt>
                      <c:pt idx="62">
                        <c:v>0.85672878242258799</c:v>
                      </c:pt>
                      <c:pt idx="63">
                        <c:v>0.86604534357774698</c:v>
                      </c:pt>
                      <c:pt idx="64">
                        <c:v>0.86429275046172305</c:v>
                      </c:pt>
                      <c:pt idx="65">
                        <c:v>0.87625787968579405</c:v>
                      </c:pt>
                      <c:pt idx="66">
                        <c:v>0.88005177587870798</c:v>
                      </c:pt>
                      <c:pt idx="67">
                        <c:v>0.87833269238845402</c:v>
                      </c:pt>
                      <c:pt idx="68">
                        <c:v>0.88315108249869501</c:v>
                      </c:pt>
                      <c:pt idx="69">
                        <c:v>0.87861893356750598</c:v>
                      </c:pt>
                      <c:pt idx="70">
                        <c:v>0.88523742754107404</c:v>
                      </c:pt>
                      <c:pt idx="71">
                        <c:v>0.88593840195238105</c:v>
                      </c:pt>
                      <c:pt idx="72">
                        <c:v>0.89455256355948998</c:v>
                      </c:pt>
                      <c:pt idx="73">
                        <c:v>0.88909375587305195</c:v>
                      </c:pt>
                      <c:pt idx="74">
                        <c:v>0.89718051270349897</c:v>
                      </c:pt>
                      <c:pt idx="75">
                        <c:v>0.89813147714581898</c:v>
                      </c:pt>
                      <c:pt idx="76">
                        <c:v>0.90211191314105899</c:v>
                      </c:pt>
                      <c:pt idx="77">
                        <c:v>0.90777773685055996</c:v>
                      </c:pt>
                      <c:pt idx="78">
                        <c:v>0.90121132861615405</c:v>
                      </c:pt>
                      <c:pt idx="79">
                        <c:v>0.90681741599272503</c:v>
                      </c:pt>
                      <c:pt idx="80">
                        <c:v>0.90582641065977798</c:v>
                      </c:pt>
                      <c:pt idx="81">
                        <c:v>0.91337496181678801</c:v>
                      </c:pt>
                      <c:pt idx="82">
                        <c:v>0.91155549449298401</c:v>
                      </c:pt>
                      <c:pt idx="83">
                        <c:v>0.90854754749391897</c:v>
                      </c:pt>
                      <c:pt idx="84">
                        <c:v>0.91094273348013399</c:v>
                      </c:pt>
                      <c:pt idx="85">
                        <c:v>0.91057613369143897</c:v>
                      </c:pt>
                      <c:pt idx="86">
                        <c:v>0.91141005730841795</c:v>
                      </c:pt>
                      <c:pt idx="87">
                        <c:v>0.91239387343446998</c:v>
                      </c:pt>
                      <c:pt idx="88">
                        <c:v>0.92174545812715702</c:v>
                      </c:pt>
                      <c:pt idx="89">
                        <c:v>0.92301955148053105</c:v>
                      </c:pt>
                      <c:pt idx="90">
                        <c:v>0.91350410006316196</c:v>
                      </c:pt>
                      <c:pt idx="91">
                        <c:v>0.91913523945366804</c:v>
                      </c:pt>
                      <c:pt idx="92">
                        <c:v>0.92388055899003696</c:v>
                      </c:pt>
                      <c:pt idx="93">
                        <c:v>0.91762544756819797</c:v>
                      </c:pt>
                      <c:pt idx="94">
                        <c:v>0.92980464977421795</c:v>
                      </c:pt>
                      <c:pt idx="95">
                        <c:v>0.93056947378277399</c:v>
                      </c:pt>
                      <c:pt idx="96">
                        <c:v>0.928312097994764</c:v>
                      </c:pt>
                      <c:pt idx="97">
                        <c:v>0.92769342132779198</c:v>
                      </c:pt>
                      <c:pt idx="98">
                        <c:v>0.92711401625155498</c:v>
                      </c:pt>
                      <c:pt idx="99">
                        <c:v>0.92632343139597695</c:v>
                      </c:pt>
                      <c:pt idx="100">
                        <c:v>0.93597806623455004</c:v>
                      </c:pt>
                      <c:pt idx="101">
                        <c:v>0.93182408831646402</c:v>
                      </c:pt>
                      <c:pt idx="102">
                        <c:v>0.93134735582784001</c:v>
                      </c:pt>
                      <c:pt idx="103">
                        <c:v>0.939220302936285</c:v>
                      </c:pt>
                      <c:pt idx="104">
                        <c:v>0.93055286700117101</c:v>
                      </c:pt>
                      <c:pt idx="105">
                        <c:v>0.94094461063137502</c:v>
                      </c:pt>
                      <c:pt idx="106">
                        <c:v>0.94131416752617003</c:v>
                      </c:pt>
                      <c:pt idx="107">
                        <c:v>0.94162578786831697</c:v>
                      </c:pt>
                      <c:pt idx="108">
                        <c:v>0.93746803003455503</c:v>
                      </c:pt>
                      <c:pt idx="109">
                        <c:v>0.94179419773634698</c:v>
                      </c:pt>
                      <c:pt idx="110">
                        <c:v>0.93500992808148298</c:v>
                      </c:pt>
                      <c:pt idx="111">
                        <c:v>0.94438669237270501</c:v>
                      </c:pt>
                      <c:pt idx="112">
                        <c:v>0.94641154422788898</c:v>
                      </c:pt>
                      <c:pt idx="113">
                        <c:v>0.94861678491113099</c:v>
                      </c:pt>
                      <c:pt idx="114">
                        <c:v>0.94308307771016098</c:v>
                      </c:pt>
                      <c:pt idx="115">
                        <c:v>0.94160276549905797</c:v>
                      </c:pt>
                      <c:pt idx="116">
                        <c:v>0.95176552695060901</c:v>
                      </c:pt>
                      <c:pt idx="117">
                        <c:v>0.94867022795169698</c:v>
                      </c:pt>
                      <c:pt idx="118">
                        <c:v>0.94575090599892397</c:v>
                      </c:pt>
                      <c:pt idx="119">
                        <c:v>0.95252733293436598</c:v>
                      </c:pt>
                      <c:pt idx="120">
                        <c:v>0.95635460200928801</c:v>
                      </c:pt>
                      <c:pt idx="121">
                        <c:v>0.94445748564782495</c:v>
                      </c:pt>
                      <c:pt idx="122">
                        <c:v>0.94305523870812102</c:v>
                      </c:pt>
                      <c:pt idx="123">
                        <c:v>0.94323489054939302</c:v>
                      </c:pt>
                      <c:pt idx="124">
                        <c:v>0.95204756592791495</c:v>
                      </c:pt>
                      <c:pt idx="125">
                        <c:v>0.95217714692466804</c:v>
                      </c:pt>
                      <c:pt idx="126">
                        <c:v>0.956283423083235</c:v>
                      </c:pt>
                      <c:pt idx="127">
                        <c:v>0.94888722664784897</c:v>
                      </c:pt>
                      <c:pt idx="128">
                        <c:v>0.95722101086312605</c:v>
                      </c:pt>
                      <c:pt idx="129">
                        <c:v>0.94667211976400301</c:v>
                      </c:pt>
                      <c:pt idx="130">
                        <c:v>0.94852870371407405</c:v>
                      </c:pt>
                      <c:pt idx="131">
                        <c:v>0.94927750725330895</c:v>
                      </c:pt>
                      <c:pt idx="132">
                        <c:v>0.95477385934776104</c:v>
                      </c:pt>
                      <c:pt idx="133">
                        <c:v>0.94786503739851802</c:v>
                      </c:pt>
                      <c:pt idx="134">
                        <c:v>0.962313876580009</c:v>
                      </c:pt>
                      <c:pt idx="135">
                        <c:v>0.95819377155243701</c:v>
                      </c:pt>
                      <c:pt idx="136">
                        <c:v>0.96033668721239696</c:v>
                      </c:pt>
                      <c:pt idx="137">
                        <c:v>0.96173168814413201</c:v>
                      </c:pt>
                      <c:pt idx="138">
                        <c:v>0.95771277825560697</c:v>
                      </c:pt>
                      <c:pt idx="139">
                        <c:v>0.95766066622766699</c:v>
                      </c:pt>
                      <c:pt idx="140">
                        <c:v>0.95196940625992499</c:v>
                      </c:pt>
                      <c:pt idx="141">
                        <c:v>0.95579072672784804</c:v>
                      </c:pt>
                      <c:pt idx="142">
                        <c:v>0.95750712887731304</c:v>
                      </c:pt>
                      <c:pt idx="143">
                        <c:v>0.95589333690919898</c:v>
                      </c:pt>
                      <c:pt idx="144">
                        <c:v>0.959351903746401</c:v>
                      </c:pt>
                      <c:pt idx="145">
                        <c:v>0.95905153706285695</c:v>
                      </c:pt>
                      <c:pt idx="146">
                        <c:v>0.96168528058565494</c:v>
                      </c:pt>
                      <c:pt idx="147">
                        <c:v>0.963640722072582</c:v>
                      </c:pt>
                      <c:pt idx="148">
                        <c:v>0.96362135252649905</c:v>
                      </c:pt>
                      <c:pt idx="149">
                        <c:v>0.96355061355985605</c:v>
                      </c:pt>
                      <c:pt idx="150">
                        <c:v>0.96054174263516001</c:v>
                      </c:pt>
                      <c:pt idx="151">
                        <c:v>0.95916724113964402</c:v>
                      </c:pt>
                      <c:pt idx="152">
                        <c:v>0.954582658392084</c:v>
                      </c:pt>
                      <c:pt idx="153">
                        <c:v>0.95883007071404902</c:v>
                      </c:pt>
                      <c:pt idx="154">
                        <c:v>0.95933039845178902</c:v>
                      </c:pt>
                      <c:pt idx="155">
                        <c:v>0.96275228487489295</c:v>
                      </c:pt>
                      <c:pt idx="156">
                        <c:v>0.96302446679242504</c:v>
                      </c:pt>
                      <c:pt idx="157">
                        <c:v>0.96412765473828699</c:v>
                      </c:pt>
                      <c:pt idx="158">
                        <c:v>0.96259491215438397</c:v>
                      </c:pt>
                      <c:pt idx="159">
                        <c:v>0.96458762491011496</c:v>
                      </c:pt>
                      <c:pt idx="160">
                        <c:v>0.96115733891311805</c:v>
                      </c:pt>
                      <c:pt idx="161">
                        <c:v>0.96354627344938304</c:v>
                      </c:pt>
                      <c:pt idx="162">
                        <c:v>0.96079070820942603</c:v>
                      </c:pt>
                      <c:pt idx="163">
                        <c:v>0.95892224352282596</c:v>
                      </c:pt>
                      <c:pt idx="164">
                        <c:v>0.96145736464226295</c:v>
                      </c:pt>
                      <c:pt idx="165">
                        <c:v>0.96469626403143904</c:v>
                      </c:pt>
                      <c:pt idx="166">
                        <c:v>0.960896494034159</c:v>
                      </c:pt>
                      <c:pt idx="167">
                        <c:v>0.96561765207182104</c:v>
                      </c:pt>
                      <c:pt idx="168">
                        <c:v>0.96754817504660395</c:v>
                      </c:pt>
                      <c:pt idx="169">
                        <c:v>0.96742905011940095</c:v>
                      </c:pt>
                      <c:pt idx="170">
                        <c:v>0.96719851336727303</c:v>
                      </c:pt>
                      <c:pt idx="171">
                        <c:v>0.96609745481630804</c:v>
                      </c:pt>
                      <c:pt idx="172">
                        <c:v>0.96672481182872505</c:v>
                      </c:pt>
                      <c:pt idx="173">
                        <c:v>0.96430262375818998</c:v>
                      </c:pt>
                      <c:pt idx="174">
                        <c:v>0.964711812399073</c:v>
                      </c:pt>
                      <c:pt idx="175">
                        <c:v>0.96546462380374798</c:v>
                      </c:pt>
                      <c:pt idx="176">
                        <c:v>0.96169163711193795</c:v>
                      </c:pt>
                      <c:pt idx="177">
                        <c:v>0.965315848513288</c:v>
                      </c:pt>
                      <c:pt idx="178">
                        <c:v>0.96642146493258296</c:v>
                      </c:pt>
                      <c:pt idx="179">
                        <c:v>0.96980365329291096</c:v>
                      </c:pt>
                      <c:pt idx="180">
                        <c:v>0.96453269763439597</c:v>
                      </c:pt>
                      <c:pt idx="181">
                        <c:v>0.96285850624965097</c:v>
                      </c:pt>
                      <c:pt idx="182">
                        <c:v>0.96355532952760703</c:v>
                      </c:pt>
                      <c:pt idx="183">
                        <c:v>0.96026080352862297</c:v>
                      </c:pt>
                      <c:pt idx="184">
                        <c:v>0.96557029042420395</c:v>
                      </c:pt>
                      <c:pt idx="185">
                        <c:v>0.96772815834807402</c:v>
                      </c:pt>
                      <c:pt idx="186">
                        <c:v>0.966384044453932</c:v>
                      </c:pt>
                      <c:pt idx="187">
                        <c:v>0.96571325342883696</c:v>
                      </c:pt>
                      <c:pt idx="188">
                        <c:v>0.96716520807765205</c:v>
                      </c:pt>
                      <c:pt idx="189">
                        <c:v>0.96829374217640596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D71-4B8F-B3B4-8A1B44DAAE3D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Plot1!$E$32:$E$221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0.12124033074117301</c:v>
                      </c:pt>
                      <c:pt idx="1">
                        <c:v>0.10804511847614599</c:v>
                      </c:pt>
                      <c:pt idx="2">
                        <c:v>1.08302945643097E-2</c:v>
                      </c:pt>
                      <c:pt idx="3">
                        <c:v>5.2806713673357103E-3</c:v>
                      </c:pt>
                      <c:pt idx="4">
                        <c:v>3.7397419515742901E-2</c:v>
                      </c:pt>
                      <c:pt idx="5">
                        <c:v>9.5925803491624898E-2</c:v>
                      </c:pt>
                      <c:pt idx="6">
                        <c:v>0.15891466664869</c:v>
                      </c:pt>
                      <c:pt idx="7">
                        <c:v>0.223372160286748</c:v>
                      </c:pt>
                      <c:pt idx="8">
                        <c:v>0.294736455759812</c:v>
                      </c:pt>
                      <c:pt idx="9">
                        <c:v>0.333127673286152</c:v>
                      </c:pt>
                      <c:pt idx="10">
                        <c:v>0.38297983754526699</c:v>
                      </c:pt>
                      <c:pt idx="11">
                        <c:v>0.42135771864480798</c:v>
                      </c:pt>
                      <c:pt idx="12">
                        <c:v>0.45365119601745002</c:v>
                      </c:pt>
                      <c:pt idx="13">
                        <c:v>0.49435237007907301</c:v>
                      </c:pt>
                      <c:pt idx="14">
                        <c:v>0.51440275495959498</c:v>
                      </c:pt>
                      <c:pt idx="15">
                        <c:v>0.52901451891016804</c:v>
                      </c:pt>
                      <c:pt idx="16">
                        <c:v>0.56072434770048396</c:v>
                      </c:pt>
                      <c:pt idx="17">
                        <c:v>0.57121253852473197</c:v>
                      </c:pt>
                      <c:pt idx="18">
                        <c:v>0.58811997036503805</c:v>
                      </c:pt>
                      <c:pt idx="19">
                        <c:v>0.60334674472490601</c:v>
                      </c:pt>
                      <c:pt idx="20">
                        <c:v>0.60991387678869102</c:v>
                      </c:pt>
                      <c:pt idx="21">
                        <c:v>0.62600700422084599</c:v>
                      </c:pt>
                      <c:pt idx="22">
                        <c:v>0.63889141825817097</c:v>
                      </c:pt>
                      <c:pt idx="23">
                        <c:v>0.64709451270681195</c:v>
                      </c:pt>
                      <c:pt idx="24">
                        <c:v>0.65622449677703898</c:v>
                      </c:pt>
                      <c:pt idx="25">
                        <c:v>0.657340143522957</c:v>
                      </c:pt>
                      <c:pt idx="26">
                        <c:v>0.66240918460682796</c:v>
                      </c:pt>
                      <c:pt idx="27">
                        <c:v>0.67410204188034095</c:v>
                      </c:pt>
                      <c:pt idx="28">
                        <c:v>0.67148837226648295</c:v>
                      </c:pt>
                      <c:pt idx="29">
                        <c:v>0.67577703905305597</c:v>
                      </c:pt>
                      <c:pt idx="30">
                        <c:v>0.686557307158562</c:v>
                      </c:pt>
                      <c:pt idx="31">
                        <c:v>0.68536284607357201</c:v>
                      </c:pt>
                      <c:pt idx="32">
                        <c:v>0.68280777715896002</c:v>
                      </c:pt>
                      <c:pt idx="33">
                        <c:v>0.69347553807819595</c:v>
                      </c:pt>
                      <c:pt idx="34">
                        <c:v>0.69482507103109103</c:v>
                      </c:pt>
                      <c:pt idx="35">
                        <c:v>0.69964611228491802</c:v>
                      </c:pt>
                      <c:pt idx="36">
                        <c:v>0.69976277868788195</c:v>
                      </c:pt>
                      <c:pt idx="37">
                        <c:v>0.70476997463379998</c:v>
                      </c:pt>
                      <c:pt idx="38">
                        <c:v>0.70090431864028102</c:v>
                      </c:pt>
                      <c:pt idx="39">
                        <c:v>0.71020869828011801</c:v>
                      </c:pt>
                      <c:pt idx="40">
                        <c:v>0.71139247801374605</c:v>
                      </c:pt>
                      <c:pt idx="41">
                        <c:v>0.71494274826986304</c:v>
                      </c:pt>
                      <c:pt idx="42">
                        <c:v>0.71706475448750595</c:v>
                      </c:pt>
                      <c:pt idx="43">
                        <c:v>0.72564974925985504</c:v>
                      </c:pt>
                      <c:pt idx="44">
                        <c:v>0.72470001221917502</c:v>
                      </c:pt>
                      <c:pt idx="45">
                        <c:v>0.72584713577325599</c:v>
                      </c:pt>
                      <c:pt idx="46">
                        <c:v>0.725022349476521</c:v>
                      </c:pt>
                      <c:pt idx="47">
                        <c:v>0.73455925809060596</c:v>
                      </c:pt>
                      <c:pt idx="48">
                        <c:v>0.74171787261773803</c:v>
                      </c:pt>
                      <c:pt idx="49">
                        <c:v>0.74765454528904196</c:v>
                      </c:pt>
                      <c:pt idx="50">
                        <c:v>0.74207359172342602</c:v>
                      </c:pt>
                      <c:pt idx="51">
                        <c:v>0.74862897014006702</c:v>
                      </c:pt>
                      <c:pt idx="52">
                        <c:v>0.75650305775244897</c:v>
                      </c:pt>
                      <c:pt idx="53">
                        <c:v>0.74968180241871496</c:v>
                      </c:pt>
                      <c:pt idx="54">
                        <c:v>0.759224072995624</c:v>
                      </c:pt>
                      <c:pt idx="55">
                        <c:v>0.76045750589474503</c:v>
                      </c:pt>
                      <c:pt idx="56">
                        <c:v>0.76552791392604702</c:v>
                      </c:pt>
                      <c:pt idx="57">
                        <c:v>0.76561288979766595</c:v>
                      </c:pt>
                      <c:pt idx="58">
                        <c:v>0.76934875744106201</c:v>
                      </c:pt>
                      <c:pt idx="59">
                        <c:v>0.77225195851851902</c:v>
                      </c:pt>
                      <c:pt idx="60">
                        <c:v>0.78205830369895502</c:v>
                      </c:pt>
                      <c:pt idx="61">
                        <c:v>0.77436281601860601</c:v>
                      </c:pt>
                      <c:pt idx="62">
                        <c:v>0.781076885999203</c:v>
                      </c:pt>
                      <c:pt idx="63">
                        <c:v>0.79574243474990503</c:v>
                      </c:pt>
                      <c:pt idx="64">
                        <c:v>0.78087438446531499</c:v>
                      </c:pt>
                      <c:pt idx="65">
                        <c:v>0.79844497721535601</c:v>
                      </c:pt>
                      <c:pt idx="66">
                        <c:v>0.80475579195604496</c:v>
                      </c:pt>
                      <c:pt idx="67">
                        <c:v>0.80110580965663503</c:v>
                      </c:pt>
                      <c:pt idx="68">
                        <c:v>0.80626323790668897</c:v>
                      </c:pt>
                      <c:pt idx="69">
                        <c:v>0.80036940451781202</c:v>
                      </c:pt>
                      <c:pt idx="70">
                        <c:v>0.80268458619807603</c:v>
                      </c:pt>
                      <c:pt idx="71">
                        <c:v>0.80602020056972001</c:v>
                      </c:pt>
                      <c:pt idx="72">
                        <c:v>0.81245305483320096</c:v>
                      </c:pt>
                      <c:pt idx="73">
                        <c:v>0.80548200157027505</c:v>
                      </c:pt>
                      <c:pt idx="74">
                        <c:v>0.81964083932064502</c:v>
                      </c:pt>
                      <c:pt idx="75">
                        <c:v>0.81982238340324198</c:v>
                      </c:pt>
                      <c:pt idx="76">
                        <c:v>0.82363936314322495</c:v>
                      </c:pt>
                      <c:pt idx="77">
                        <c:v>0.82022465876143402</c:v>
                      </c:pt>
                      <c:pt idx="78">
                        <c:v>0.82128673184135703</c:v>
                      </c:pt>
                      <c:pt idx="79">
                        <c:v>0.82164026595728901</c:v>
                      </c:pt>
                      <c:pt idx="80">
                        <c:v>0.82929191910640698</c:v>
                      </c:pt>
                      <c:pt idx="81">
                        <c:v>0.82890553894471197</c:v>
                      </c:pt>
                      <c:pt idx="82">
                        <c:v>0.83546965203779799</c:v>
                      </c:pt>
                      <c:pt idx="83">
                        <c:v>0.82682865891442503</c:v>
                      </c:pt>
                      <c:pt idx="84">
                        <c:v>0.83078391986247802</c:v>
                      </c:pt>
                      <c:pt idx="85">
                        <c:v>0.83525512253432699</c:v>
                      </c:pt>
                      <c:pt idx="86">
                        <c:v>0.83621806443586899</c:v>
                      </c:pt>
                      <c:pt idx="87">
                        <c:v>0.84122591951001702</c:v>
                      </c:pt>
                      <c:pt idx="88">
                        <c:v>0.84574806064991104</c:v>
                      </c:pt>
                      <c:pt idx="89">
                        <c:v>0.84604306588182299</c:v>
                      </c:pt>
                      <c:pt idx="90">
                        <c:v>0.83947302910327004</c:v>
                      </c:pt>
                      <c:pt idx="91">
                        <c:v>0.84563968591890903</c:v>
                      </c:pt>
                      <c:pt idx="92">
                        <c:v>0.84445780371426304</c:v>
                      </c:pt>
                      <c:pt idx="93">
                        <c:v>0.84799212420781001</c:v>
                      </c:pt>
                      <c:pt idx="94">
                        <c:v>0.85146535482517405</c:v>
                      </c:pt>
                      <c:pt idx="95">
                        <c:v>0.84817823761616096</c:v>
                      </c:pt>
                      <c:pt idx="96">
                        <c:v>0.85066166375122199</c:v>
                      </c:pt>
                      <c:pt idx="97">
                        <c:v>0.85583750446911599</c:v>
                      </c:pt>
                      <c:pt idx="98">
                        <c:v>0.84924013036230495</c:v>
                      </c:pt>
                      <c:pt idx="99">
                        <c:v>0.85439917875429605</c:v>
                      </c:pt>
                      <c:pt idx="100">
                        <c:v>0.85622550211245696</c:v>
                      </c:pt>
                      <c:pt idx="101">
                        <c:v>0.86092873315998597</c:v>
                      </c:pt>
                      <c:pt idx="102">
                        <c:v>0.85697999154334803</c:v>
                      </c:pt>
                      <c:pt idx="103">
                        <c:v>0.86400095289436696</c:v>
                      </c:pt>
                      <c:pt idx="104">
                        <c:v>0.86513469904138096</c:v>
                      </c:pt>
                      <c:pt idx="105">
                        <c:v>0.86495362336413095</c:v>
                      </c:pt>
                      <c:pt idx="106">
                        <c:v>0.86695775470384795</c:v>
                      </c:pt>
                      <c:pt idx="107">
                        <c:v>0.87488330373626599</c:v>
                      </c:pt>
                      <c:pt idx="108">
                        <c:v>0.87150739174442504</c:v>
                      </c:pt>
                      <c:pt idx="109">
                        <c:v>0.87100685764978103</c:v>
                      </c:pt>
                      <c:pt idx="110">
                        <c:v>0.87202005846714803</c:v>
                      </c:pt>
                      <c:pt idx="111">
                        <c:v>0.87605552478994797</c:v>
                      </c:pt>
                      <c:pt idx="112">
                        <c:v>0.87800528607153405</c:v>
                      </c:pt>
                      <c:pt idx="113">
                        <c:v>0.88301983442107201</c:v>
                      </c:pt>
                      <c:pt idx="114">
                        <c:v>0.87799558327757499</c:v>
                      </c:pt>
                      <c:pt idx="115">
                        <c:v>0.878651454225018</c:v>
                      </c:pt>
                      <c:pt idx="116">
                        <c:v>0.88005123331017698</c:v>
                      </c:pt>
                      <c:pt idx="117">
                        <c:v>0.88774003188905903</c:v>
                      </c:pt>
                      <c:pt idx="118">
                        <c:v>0.88778119321719395</c:v>
                      </c:pt>
                      <c:pt idx="119">
                        <c:v>0.88731834823487798</c:v>
                      </c:pt>
                      <c:pt idx="120">
                        <c:v>0.89269187999093802</c:v>
                      </c:pt>
                      <c:pt idx="121">
                        <c:v>0.88150072522349099</c:v>
                      </c:pt>
                      <c:pt idx="122">
                        <c:v>0.88218241480052195</c:v>
                      </c:pt>
                      <c:pt idx="123">
                        <c:v>0.88161224999946197</c:v>
                      </c:pt>
                      <c:pt idx="124">
                        <c:v>0.89339231414220099</c:v>
                      </c:pt>
                      <c:pt idx="125">
                        <c:v>0.89972795315266496</c:v>
                      </c:pt>
                      <c:pt idx="126">
                        <c:v>0.88892676106884805</c:v>
                      </c:pt>
                      <c:pt idx="127">
                        <c:v>0.89143594360107303</c:v>
                      </c:pt>
                      <c:pt idx="128">
                        <c:v>0.901148642362261</c:v>
                      </c:pt>
                      <c:pt idx="129">
                        <c:v>0.89387522094999095</c:v>
                      </c:pt>
                      <c:pt idx="130">
                        <c:v>0.88673788604214099</c:v>
                      </c:pt>
                      <c:pt idx="131">
                        <c:v>0.89322578716491596</c:v>
                      </c:pt>
                      <c:pt idx="132">
                        <c:v>0.90121954619927602</c:v>
                      </c:pt>
                      <c:pt idx="133">
                        <c:v>0.90143564867908998</c:v>
                      </c:pt>
                      <c:pt idx="134">
                        <c:v>0.90478961065158103</c:v>
                      </c:pt>
                      <c:pt idx="135">
                        <c:v>0.90384621129030196</c:v>
                      </c:pt>
                      <c:pt idx="136">
                        <c:v>0.90431475397842598</c:v>
                      </c:pt>
                      <c:pt idx="137">
                        <c:v>0.90497430446458005</c:v>
                      </c:pt>
                      <c:pt idx="138">
                        <c:v>0.90647702179600897</c:v>
                      </c:pt>
                      <c:pt idx="139">
                        <c:v>0.90168765948192098</c:v>
                      </c:pt>
                      <c:pt idx="140">
                        <c:v>0.90146372079205705</c:v>
                      </c:pt>
                      <c:pt idx="141">
                        <c:v>0.90858678882675803</c:v>
                      </c:pt>
                      <c:pt idx="142">
                        <c:v>0.90963089226162996</c:v>
                      </c:pt>
                      <c:pt idx="143">
                        <c:v>0.90655646274977797</c:v>
                      </c:pt>
                      <c:pt idx="144">
                        <c:v>0.91158575763461303</c:v>
                      </c:pt>
                      <c:pt idx="145">
                        <c:v>0.90608539817552103</c:v>
                      </c:pt>
                      <c:pt idx="146">
                        <c:v>0.91360591019590798</c:v>
                      </c:pt>
                      <c:pt idx="147">
                        <c:v>0.91403818022088401</c:v>
                      </c:pt>
                      <c:pt idx="148">
                        <c:v>0.916608811631342</c:v>
                      </c:pt>
                      <c:pt idx="149">
                        <c:v>0.91580565307495299</c:v>
                      </c:pt>
                      <c:pt idx="150">
                        <c:v>0.91286098809320804</c:v>
                      </c:pt>
                      <c:pt idx="151">
                        <c:v>0.90818288391451096</c:v>
                      </c:pt>
                      <c:pt idx="152">
                        <c:v>0.90536766442204697</c:v>
                      </c:pt>
                      <c:pt idx="153">
                        <c:v>0.91466792360774296</c:v>
                      </c:pt>
                      <c:pt idx="154">
                        <c:v>0.91281481530286501</c:v>
                      </c:pt>
                      <c:pt idx="155">
                        <c:v>0.91792464537214902</c:v>
                      </c:pt>
                      <c:pt idx="156">
                        <c:v>0.91667422672945598</c:v>
                      </c:pt>
                      <c:pt idx="157">
                        <c:v>0.914293047137128</c:v>
                      </c:pt>
                      <c:pt idx="158">
                        <c:v>0.92132997794195903</c:v>
                      </c:pt>
                      <c:pt idx="159">
                        <c:v>0.91913931671214</c:v>
                      </c:pt>
                      <c:pt idx="160">
                        <c:v>0.91474320776870399</c:v>
                      </c:pt>
                      <c:pt idx="161">
                        <c:v>0.91882871776977104</c:v>
                      </c:pt>
                      <c:pt idx="162">
                        <c:v>0.91997272354048099</c:v>
                      </c:pt>
                      <c:pt idx="163">
                        <c:v>0.92147487787439397</c:v>
                      </c:pt>
                      <c:pt idx="164">
                        <c:v>0.91839948275494898</c:v>
                      </c:pt>
                      <c:pt idx="165">
                        <c:v>0.92650170267161702</c:v>
                      </c:pt>
                      <c:pt idx="166">
                        <c:v>0.91795743295585897</c:v>
                      </c:pt>
                      <c:pt idx="167">
                        <c:v>0.92254254458655405</c:v>
                      </c:pt>
                      <c:pt idx="168">
                        <c:v>0.92548156948192195</c:v>
                      </c:pt>
                      <c:pt idx="169">
                        <c:v>0.92478655246296604</c:v>
                      </c:pt>
                      <c:pt idx="170">
                        <c:v>0.92514461350793298</c:v>
                      </c:pt>
                      <c:pt idx="171">
                        <c:v>0.92809036063670003</c:v>
                      </c:pt>
                      <c:pt idx="172">
                        <c:v>0.926064223381864</c:v>
                      </c:pt>
                      <c:pt idx="173">
                        <c:v>0.92555610115620501</c:v>
                      </c:pt>
                      <c:pt idx="174">
                        <c:v>0.92644134850200499</c:v>
                      </c:pt>
                      <c:pt idx="175">
                        <c:v>0.92748934562020402</c:v>
                      </c:pt>
                      <c:pt idx="176">
                        <c:v>0.91840314914135601</c:v>
                      </c:pt>
                      <c:pt idx="177">
                        <c:v>0.92283065607836801</c:v>
                      </c:pt>
                      <c:pt idx="178">
                        <c:v>0.92587380110681305</c:v>
                      </c:pt>
                      <c:pt idx="179">
                        <c:v>0.92990494152811398</c:v>
                      </c:pt>
                      <c:pt idx="180">
                        <c:v>0.924451850285124</c:v>
                      </c:pt>
                      <c:pt idx="181">
                        <c:v>0.92339383093635596</c:v>
                      </c:pt>
                      <c:pt idx="182">
                        <c:v>0.92653169972423799</c:v>
                      </c:pt>
                      <c:pt idx="183">
                        <c:v>0.919592434426723</c:v>
                      </c:pt>
                      <c:pt idx="184">
                        <c:v>0.928789547915994</c:v>
                      </c:pt>
                      <c:pt idx="185">
                        <c:v>0.92892867288041303</c:v>
                      </c:pt>
                      <c:pt idx="186">
                        <c:v>0.92539021606010696</c:v>
                      </c:pt>
                      <c:pt idx="187">
                        <c:v>0.931325500425082</c:v>
                      </c:pt>
                      <c:pt idx="188">
                        <c:v>0.93320545014053802</c:v>
                      </c:pt>
                      <c:pt idx="189">
                        <c:v>0.92947187166456102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D71-4B8F-B3B4-8A1B44DAAE3D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Plot1!$G$32:$G$221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0.28533234068267999</c:v>
                      </c:pt>
                      <c:pt idx="1">
                        <c:v>0.30487273788324998</c:v>
                      </c:pt>
                      <c:pt idx="2">
                        <c:v>0.55916395845827405</c:v>
                      </c:pt>
                      <c:pt idx="3">
                        <c:v>0.73780286628382297</c:v>
                      </c:pt>
                      <c:pt idx="4">
                        <c:v>0.75384677358776897</c:v>
                      </c:pt>
                      <c:pt idx="5">
                        <c:v>0.75384782275044704</c:v>
                      </c:pt>
                      <c:pt idx="6">
                        <c:v>0.75389973603170501</c:v>
                      </c:pt>
                      <c:pt idx="7">
                        <c:v>0.75455949543387202</c:v>
                      </c:pt>
                      <c:pt idx="8">
                        <c:v>0.76002899949115499</c:v>
                      </c:pt>
                      <c:pt idx="9">
                        <c:v>0.76598179663618304</c:v>
                      </c:pt>
                      <c:pt idx="10">
                        <c:v>0.779123837530171</c:v>
                      </c:pt>
                      <c:pt idx="11">
                        <c:v>0.78491727485506602</c:v>
                      </c:pt>
                      <c:pt idx="12">
                        <c:v>0.79502061718321604</c:v>
                      </c:pt>
                      <c:pt idx="13">
                        <c:v>0.80612530807847804</c:v>
                      </c:pt>
                      <c:pt idx="14">
                        <c:v>0.81387797614690505</c:v>
                      </c:pt>
                      <c:pt idx="15">
                        <c:v>0.81934797715762397</c:v>
                      </c:pt>
                      <c:pt idx="16">
                        <c:v>0.82914537034801805</c:v>
                      </c:pt>
                      <c:pt idx="17">
                        <c:v>0.83492638185253998</c:v>
                      </c:pt>
                      <c:pt idx="18">
                        <c:v>0.84087059572716905</c:v>
                      </c:pt>
                      <c:pt idx="19">
                        <c:v>0.84362785681928998</c:v>
                      </c:pt>
                      <c:pt idx="20">
                        <c:v>0.852162736648855</c:v>
                      </c:pt>
                      <c:pt idx="21">
                        <c:v>0.85726123159861001</c:v>
                      </c:pt>
                      <c:pt idx="22">
                        <c:v>0.86033624697450894</c:v>
                      </c:pt>
                      <c:pt idx="23">
                        <c:v>0.86781970513380102</c:v>
                      </c:pt>
                      <c:pt idx="24">
                        <c:v>0.86897809811044002</c:v>
                      </c:pt>
                      <c:pt idx="25">
                        <c:v>0.87511934917325596</c:v>
                      </c:pt>
                      <c:pt idx="26">
                        <c:v>0.87365218734598504</c:v>
                      </c:pt>
                      <c:pt idx="27">
                        <c:v>0.88468906924851398</c:v>
                      </c:pt>
                      <c:pt idx="28">
                        <c:v>0.88681461676492002</c:v>
                      </c:pt>
                      <c:pt idx="29">
                        <c:v>0.89260157649361005</c:v>
                      </c:pt>
                      <c:pt idx="30">
                        <c:v>0.89047681682983304</c:v>
                      </c:pt>
                      <c:pt idx="31">
                        <c:v>0.89456033512091404</c:v>
                      </c:pt>
                      <c:pt idx="32">
                        <c:v>0.89399650208056003</c:v>
                      </c:pt>
                      <c:pt idx="33">
                        <c:v>0.90142667965641499</c:v>
                      </c:pt>
                      <c:pt idx="34">
                        <c:v>0.903055981326776</c:v>
                      </c:pt>
                      <c:pt idx="35">
                        <c:v>0.90390624913488304</c:v>
                      </c:pt>
                      <c:pt idx="36">
                        <c:v>0.90261006918076203</c:v>
                      </c:pt>
                      <c:pt idx="37">
                        <c:v>0.90900911683610797</c:v>
                      </c:pt>
                      <c:pt idx="38">
                        <c:v>0.91092243108843596</c:v>
                      </c:pt>
                      <c:pt idx="39">
                        <c:v>0.91367419977029296</c:v>
                      </c:pt>
                      <c:pt idx="40">
                        <c:v>0.91291381839441299</c:v>
                      </c:pt>
                      <c:pt idx="41">
                        <c:v>0.91610225723877803</c:v>
                      </c:pt>
                      <c:pt idx="42">
                        <c:v>0.91611196060983102</c:v>
                      </c:pt>
                      <c:pt idx="43">
                        <c:v>0.91709251390785296</c:v>
                      </c:pt>
                      <c:pt idx="44">
                        <c:v>0.91948006059773302</c:v>
                      </c:pt>
                      <c:pt idx="45">
                        <c:v>0.91458537807574902</c:v>
                      </c:pt>
                      <c:pt idx="46">
                        <c:v>0.91800169944608101</c:v>
                      </c:pt>
                      <c:pt idx="47">
                        <c:v>0.92293382413459502</c:v>
                      </c:pt>
                      <c:pt idx="48">
                        <c:v>0.92585085296153302</c:v>
                      </c:pt>
                      <c:pt idx="49">
                        <c:v>0.92578409283690399</c:v>
                      </c:pt>
                      <c:pt idx="50">
                        <c:v>0.92297388831634797</c:v>
                      </c:pt>
                      <c:pt idx="51">
                        <c:v>0.92738130792930795</c:v>
                      </c:pt>
                      <c:pt idx="52">
                        <c:v>0.92894929894732403</c:v>
                      </c:pt>
                      <c:pt idx="53">
                        <c:v>0.92833417776518001</c:v>
                      </c:pt>
                      <c:pt idx="54">
                        <c:v>0.92906511466359498</c:v>
                      </c:pt>
                      <c:pt idx="55">
                        <c:v>0.93066224081802396</c:v>
                      </c:pt>
                      <c:pt idx="56">
                        <c:v>0.93369490765582597</c:v>
                      </c:pt>
                      <c:pt idx="57">
                        <c:v>0.93338475586735703</c:v>
                      </c:pt>
                      <c:pt idx="58">
                        <c:v>0.93227170153702299</c:v>
                      </c:pt>
                      <c:pt idx="59">
                        <c:v>0.93246708044631799</c:v>
                      </c:pt>
                      <c:pt idx="60">
                        <c:v>0.93517988916335804</c:v>
                      </c:pt>
                      <c:pt idx="61">
                        <c:v>0.93673263234579895</c:v>
                      </c:pt>
                      <c:pt idx="62">
                        <c:v>0.93626349826428901</c:v>
                      </c:pt>
                      <c:pt idx="63">
                        <c:v>0.93614101068051603</c:v>
                      </c:pt>
                      <c:pt idx="64">
                        <c:v>0.93570459013038498</c:v>
                      </c:pt>
                      <c:pt idx="65">
                        <c:v>0.93648810560456097</c:v>
                      </c:pt>
                      <c:pt idx="66">
                        <c:v>0.93800236389190095</c:v>
                      </c:pt>
                      <c:pt idx="67">
                        <c:v>0.93861529406652799</c:v>
                      </c:pt>
                      <c:pt idx="68">
                        <c:v>0.94314963520852202</c:v>
                      </c:pt>
                      <c:pt idx="69">
                        <c:v>0.93983260899809296</c:v>
                      </c:pt>
                      <c:pt idx="70">
                        <c:v>0.93801305710781002</c:v>
                      </c:pt>
                      <c:pt idx="71">
                        <c:v>0.94231842503403096</c:v>
                      </c:pt>
                      <c:pt idx="72">
                        <c:v>0.94026645310663903</c:v>
                      </c:pt>
                      <c:pt idx="73">
                        <c:v>0.94178668284295197</c:v>
                      </c:pt>
                      <c:pt idx="74">
                        <c:v>0.944561120460364</c:v>
                      </c:pt>
                      <c:pt idx="75">
                        <c:v>0.94530095626480204</c:v>
                      </c:pt>
                      <c:pt idx="76">
                        <c:v>0.94383197799586604</c:v>
                      </c:pt>
                      <c:pt idx="77">
                        <c:v>0.94556188098877902</c:v>
                      </c:pt>
                      <c:pt idx="78">
                        <c:v>0.945514101280721</c:v>
                      </c:pt>
                      <c:pt idx="79">
                        <c:v>0.946666591816132</c:v>
                      </c:pt>
                      <c:pt idx="80">
                        <c:v>0.94904230339100104</c:v>
                      </c:pt>
                      <c:pt idx="81">
                        <c:v>0.95080932854272704</c:v>
                      </c:pt>
                      <c:pt idx="82">
                        <c:v>0.95206689047773096</c:v>
                      </c:pt>
                      <c:pt idx="83">
                        <c:v>0.95124185463591104</c:v>
                      </c:pt>
                      <c:pt idx="84">
                        <c:v>0.95081396798409001</c:v>
                      </c:pt>
                      <c:pt idx="85">
                        <c:v>0.949726006007656</c:v>
                      </c:pt>
                      <c:pt idx="86">
                        <c:v>0.95065384326481595</c:v>
                      </c:pt>
                      <c:pt idx="87">
                        <c:v>0.95526447095677403</c:v>
                      </c:pt>
                      <c:pt idx="88">
                        <c:v>0.95392124234102904</c:v>
                      </c:pt>
                      <c:pt idx="89">
                        <c:v>0.95509984702092798</c:v>
                      </c:pt>
                      <c:pt idx="90">
                        <c:v>0.957274240136751</c:v>
                      </c:pt>
                      <c:pt idx="91">
                        <c:v>0.95467711236855501</c:v>
                      </c:pt>
                      <c:pt idx="92">
                        <c:v>0.95519782282438204</c:v>
                      </c:pt>
                      <c:pt idx="93">
                        <c:v>0.959638600705085</c:v>
                      </c:pt>
                      <c:pt idx="94">
                        <c:v>0.95341999603815397</c:v>
                      </c:pt>
                      <c:pt idx="95">
                        <c:v>0.95517903639228596</c:v>
                      </c:pt>
                      <c:pt idx="96">
                        <c:v>0.95767320175291204</c:v>
                      </c:pt>
                      <c:pt idx="97">
                        <c:v>0.95430025731591595</c:v>
                      </c:pt>
                      <c:pt idx="98">
                        <c:v>0.95736924176998095</c:v>
                      </c:pt>
                      <c:pt idx="99">
                        <c:v>0.95848200549569496</c:v>
                      </c:pt>
                      <c:pt idx="100">
                        <c:v>0.95678474018920701</c:v>
                      </c:pt>
                      <c:pt idx="101">
                        <c:v>0.95831179380850895</c:v>
                      </c:pt>
                      <c:pt idx="102">
                        <c:v>0.95772637818907402</c:v>
                      </c:pt>
                      <c:pt idx="103">
                        <c:v>0.95968435808002595</c:v>
                      </c:pt>
                      <c:pt idx="104">
                        <c:v>0.96115191360492902</c:v>
                      </c:pt>
                      <c:pt idx="105">
                        <c:v>0.96107820648879705</c:v>
                      </c:pt>
                      <c:pt idx="106">
                        <c:v>0.95909281597287499</c:v>
                      </c:pt>
                      <c:pt idx="107">
                        <c:v>0.96183204161731595</c:v>
                      </c:pt>
                      <c:pt idx="108">
                        <c:v>0.96426042824080405</c:v>
                      </c:pt>
                      <c:pt idx="109">
                        <c:v>0.96509813551537504</c:v>
                      </c:pt>
                      <c:pt idx="110">
                        <c:v>0.96405676725487699</c:v>
                      </c:pt>
                      <c:pt idx="111">
                        <c:v>0.961959532332336</c:v>
                      </c:pt>
                      <c:pt idx="112">
                        <c:v>0.96655329039819604</c:v>
                      </c:pt>
                      <c:pt idx="113">
                        <c:v>0.96547443499442898</c:v>
                      </c:pt>
                      <c:pt idx="114">
                        <c:v>0.96288661327174696</c:v>
                      </c:pt>
                      <c:pt idx="115">
                        <c:v>0.96253410347231405</c:v>
                      </c:pt>
                      <c:pt idx="116">
                        <c:v>0.962560831213636</c:v>
                      </c:pt>
                      <c:pt idx="117">
                        <c:v>0.96411292814808403</c:v>
                      </c:pt>
                      <c:pt idx="118">
                        <c:v>0.96685349444354496</c:v>
                      </c:pt>
                      <c:pt idx="119">
                        <c:v>0.96690471583340398</c:v>
                      </c:pt>
                      <c:pt idx="120">
                        <c:v>0.96441595684429304</c:v>
                      </c:pt>
                      <c:pt idx="121">
                        <c:v>0.967413819375747</c:v>
                      </c:pt>
                      <c:pt idx="122">
                        <c:v>0.96480561004284604</c:v>
                      </c:pt>
                      <c:pt idx="123">
                        <c:v>0.96324513355115704</c:v>
                      </c:pt>
                      <c:pt idx="124">
                        <c:v>0.96806067896534198</c:v>
                      </c:pt>
                      <c:pt idx="125">
                        <c:v>0.96924046395519203</c:v>
                      </c:pt>
                      <c:pt idx="126">
                        <c:v>0.96574459031431603</c:v>
                      </c:pt>
                      <c:pt idx="127">
                        <c:v>0.96737907870505102</c:v>
                      </c:pt>
                      <c:pt idx="128">
                        <c:v>0.970675348266542</c:v>
                      </c:pt>
                      <c:pt idx="129">
                        <c:v>0.96810209848803497</c:v>
                      </c:pt>
                      <c:pt idx="130">
                        <c:v>0.96617425820625602</c:v>
                      </c:pt>
                      <c:pt idx="131">
                        <c:v>0.96779371980015205</c:v>
                      </c:pt>
                      <c:pt idx="132">
                        <c:v>0.967535387951866</c:v>
                      </c:pt>
                      <c:pt idx="133">
                        <c:v>0.96826884928411905</c:v>
                      </c:pt>
                      <c:pt idx="134">
                        <c:v>0.96952618101759702</c:v>
                      </c:pt>
                      <c:pt idx="135">
                        <c:v>0.969043108674016</c:v>
                      </c:pt>
                      <c:pt idx="136">
                        <c:v>0.97076922682237299</c:v>
                      </c:pt>
                      <c:pt idx="137">
                        <c:v>0.97227033048321598</c:v>
                      </c:pt>
                      <c:pt idx="138">
                        <c:v>0.97278506814898602</c:v>
                      </c:pt>
                      <c:pt idx="139">
                        <c:v>0.97011820164407703</c:v>
                      </c:pt>
                      <c:pt idx="140">
                        <c:v>0.96986671274854697</c:v>
                      </c:pt>
                      <c:pt idx="141">
                        <c:v>0.97184842417959205</c:v>
                      </c:pt>
                      <c:pt idx="142">
                        <c:v>0.97184720279987802</c:v>
                      </c:pt>
                      <c:pt idx="143">
                        <c:v>0.97207637735671404</c:v>
                      </c:pt>
                      <c:pt idx="144">
                        <c:v>0.97409620431855803</c:v>
                      </c:pt>
                      <c:pt idx="145">
                        <c:v>0.97353725983582096</c:v>
                      </c:pt>
                      <c:pt idx="146">
                        <c:v>0.97282351729990402</c:v>
                      </c:pt>
                      <c:pt idx="147">
                        <c:v>0.97272813997679197</c:v>
                      </c:pt>
                      <c:pt idx="148">
                        <c:v>0.97675669699469303</c:v>
                      </c:pt>
                      <c:pt idx="149">
                        <c:v>0.97520369274251195</c:v>
                      </c:pt>
                      <c:pt idx="150">
                        <c:v>0.97523250284795204</c:v>
                      </c:pt>
                      <c:pt idx="151">
                        <c:v>0.97220712717991198</c:v>
                      </c:pt>
                      <c:pt idx="152">
                        <c:v>0.97187368147921105</c:v>
                      </c:pt>
                      <c:pt idx="153">
                        <c:v>0.97177638948963696</c:v>
                      </c:pt>
                      <c:pt idx="154">
                        <c:v>0.97506568505962699</c:v>
                      </c:pt>
                      <c:pt idx="155">
                        <c:v>0.97510742590011501</c:v>
                      </c:pt>
                      <c:pt idx="156">
                        <c:v>0.97406365991894495</c:v>
                      </c:pt>
                      <c:pt idx="157">
                        <c:v>0.97682534755322703</c:v>
                      </c:pt>
                      <c:pt idx="158">
                        <c:v>0.97360838284370299</c:v>
                      </c:pt>
                      <c:pt idx="159">
                        <c:v>0.97416007589310905</c:v>
                      </c:pt>
                      <c:pt idx="160">
                        <c:v>0.97396724385175804</c:v>
                      </c:pt>
                      <c:pt idx="161">
                        <c:v>0.97246456959418404</c:v>
                      </c:pt>
                      <c:pt idx="162">
                        <c:v>0.97357511657594997</c:v>
                      </c:pt>
                      <c:pt idx="163">
                        <c:v>0.97621662151768496</c:v>
                      </c:pt>
                      <c:pt idx="164">
                        <c:v>0.97578848725348799</c:v>
                      </c:pt>
                      <c:pt idx="165">
                        <c:v>0.97519603508441799</c:v>
                      </c:pt>
                      <c:pt idx="166">
                        <c:v>0.97543867388012195</c:v>
                      </c:pt>
                      <c:pt idx="167">
                        <c:v>0.97488175942817401</c:v>
                      </c:pt>
                      <c:pt idx="168">
                        <c:v>0.97575529410200601</c:v>
                      </c:pt>
                      <c:pt idx="169">
                        <c:v>0.97875249233120498</c:v>
                      </c:pt>
                      <c:pt idx="170">
                        <c:v>0.97862132029099902</c:v>
                      </c:pt>
                      <c:pt idx="171">
                        <c:v>0.97748098243645598</c:v>
                      </c:pt>
                      <c:pt idx="172">
                        <c:v>0.97806519426532301</c:v>
                      </c:pt>
                      <c:pt idx="173">
                        <c:v>0.97689070789506005</c:v>
                      </c:pt>
                      <c:pt idx="174">
                        <c:v>0.97888126716236701</c:v>
                      </c:pt>
                      <c:pt idx="175">
                        <c:v>0.97722113379763598</c:v>
                      </c:pt>
                      <c:pt idx="176">
                        <c:v>0.97643632564918004</c:v>
                      </c:pt>
                      <c:pt idx="177">
                        <c:v>0.97686826797498405</c:v>
                      </c:pt>
                      <c:pt idx="178">
                        <c:v>0.97810446480375102</c:v>
                      </c:pt>
                      <c:pt idx="179">
                        <c:v>0.97724996302710398</c:v>
                      </c:pt>
                      <c:pt idx="180">
                        <c:v>0.97891616439893703</c:v>
                      </c:pt>
                      <c:pt idx="181">
                        <c:v>0.97721885438702705</c:v>
                      </c:pt>
                      <c:pt idx="182">
                        <c:v>0.97396334310799004</c:v>
                      </c:pt>
                      <c:pt idx="183">
                        <c:v>0.97547260932609803</c:v>
                      </c:pt>
                      <c:pt idx="184">
                        <c:v>0.97771141534199502</c:v>
                      </c:pt>
                      <c:pt idx="185">
                        <c:v>0.97878844036611301</c:v>
                      </c:pt>
                      <c:pt idx="186">
                        <c:v>0.97731134350889903</c:v>
                      </c:pt>
                      <c:pt idx="187">
                        <c:v>0.97810510129205397</c:v>
                      </c:pt>
                      <c:pt idx="188">
                        <c:v>0.97614454459517597</c:v>
                      </c:pt>
                      <c:pt idx="189">
                        <c:v>0.97820021668496204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D71-4B8F-B3B4-8A1B44DAAE3D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Plot1!$I$32:$I$221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0.28511001356697002</c:v>
                      </c:pt>
                      <c:pt idx="1">
                        <c:v>0.32441751020738202</c:v>
                      </c:pt>
                      <c:pt idx="2">
                        <c:v>0.58355325186790497</c:v>
                      </c:pt>
                      <c:pt idx="3">
                        <c:v>0.73359054096778498</c:v>
                      </c:pt>
                      <c:pt idx="4">
                        <c:v>0.75291083440124495</c:v>
                      </c:pt>
                      <c:pt idx="5">
                        <c:v>0.76036846685012605</c:v>
                      </c:pt>
                      <c:pt idx="6">
                        <c:v>0.77174531354567999</c:v>
                      </c:pt>
                      <c:pt idx="7">
                        <c:v>0.78581307468155004</c:v>
                      </c:pt>
                      <c:pt idx="8">
                        <c:v>0.79696846618378203</c:v>
                      </c:pt>
                      <c:pt idx="9">
                        <c:v>0.81075432891575305</c:v>
                      </c:pt>
                      <c:pt idx="10">
                        <c:v>0.82052754552734197</c:v>
                      </c:pt>
                      <c:pt idx="11">
                        <c:v>0.82771321833094902</c:v>
                      </c:pt>
                      <c:pt idx="12">
                        <c:v>0.83636657907029699</c:v>
                      </c:pt>
                      <c:pt idx="13">
                        <c:v>0.84345866395370095</c:v>
                      </c:pt>
                      <c:pt idx="14">
                        <c:v>0.84766335725505204</c:v>
                      </c:pt>
                      <c:pt idx="15">
                        <c:v>0.85036537736084505</c:v>
                      </c:pt>
                      <c:pt idx="16">
                        <c:v>0.85372794075244096</c:v>
                      </c:pt>
                      <c:pt idx="17">
                        <c:v>0.85993580759881705</c:v>
                      </c:pt>
                      <c:pt idx="18">
                        <c:v>0.86183030934153304</c:v>
                      </c:pt>
                      <c:pt idx="19">
                        <c:v>0.864043625282642</c:v>
                      </c:pt>
                      <c:pt idx="20">
                        <c:v>0.86654990099080698</c:v>
                      </c:pt>
                      <c:pt idx="21">
                        <c:v>0.86345026316793405</c:v>
                      </c:pt>
                      <c:pt idx="22">
                        <c:v>0.87363770678164598</c:v>
                      </c:pt>
                      <c:pt idx="23">
                        <c:v>0.870391441679912</c:v>
                      </c:pt>
                      <c:pt idx="24">
                        <c:v>0.87527481666822404</c:v>
                      </c:pt>
                      <c:pt idx="25">
                        <c:v>0.876910128128638</c:v>
                      </c:pt>
                      <c:pt idx="26">
                        <c:v>0.88018975028881297</c:v>
                      </c:pt>
                      <c:pt idx="27">
                        <c:v>0.88165512210852304</c:v>
                      </c:pt>
                      <c:pt idx="28">
                        <c:v>0.88309026040434202</c:v>
                      </c:pt>
                      <c:pt idx="29">
                        <c:v>0.88786762667533203</c:v>
                      </c:pt>
                      <c:pt idx="30">
                        <c:v>0.88738417464962105</c:v>
                      </c:pt>
                      <c:pt idx="31">
                        <c:v>0.89173812174117895</c:v>
                      </c:pt>
                      <c:pt idx="32">
                        <c:v>0.89316198598394303</c:v>
                      </c:pt>
                      <c:pt idx="33">
                        <c:v>0.89165698402119198</c:v>
                      </c:pt>
                      <c:pt idx="34">
                        <c:v>0.89642665792866505</c:v>
                      </c:pt>
                      <c:pt idx="35">
                        <c:v>0.89704865591627403</c:v>
                      </c:pt>
                      <c:pt idx="36">
                        <c:v>0.89666785854622799</c:v>
                      </c:pt>
                      <c:pt idx="37">
                        <c:v>0.89795087357928005</c:v>
                      </c:pt>
                      <c:pt idx="38">
                        <c:v>0.90031299354320204</c:v>
                      </c:pt>
                      <c:pt idx="39">
                        <c:v>0.90432760767112497</c:v>
                      </c:pt>
                      <c:pt idx="40">
                        <c:v>0.89983833467934005</c:v>
                      </c:pt>
                      <c:pt idx="41">
                        <c:v>0.90383056481741297</c:v>
                      </c:pt>
                      <c:pt idx="42">
                        <c:v>0.90694720828187403</c:v>
                      </c:pt>
                      <c:pt idx="43">
                        <c:v>0.90627284257894702</c:v>
                      </c:pt>
                      <c:pt idx="44">
                        <c:v>0.90650122294207003</c:v>
                      </c:pt>
                      <c:pt idx="45">
                        <c:v>0.91122209292454104</c:v>
                      </c:pt>
                      <c:pt idx="46">
                        <c:v>0.90708638373207595</c:v>
                      </c:pt>
                      <c:pt idx="47">
                        <c:v>0.91092986418066302</c:v>
                      </c:pt>
                      <c:pt idx="48">
                        <c:v>0.91194449221146701</c:v>
                      </c:pt>
                      <c:pt idx="49">
                        <c:v>0.91174888617816496</c:v>
                      </c:pt>
                      <c:pt idx="50">
                        <c:v>0.91235649806653996</c:v>
                      </c:pt>
                      <c:pt idx="51">
                        <c:v>0.91578944076067204</c:v>
                      </c:pt>
                      <c:pt idx="52">
                        <c:v>0.91634572379408297</c:v>
                      </c:pt>
                      <c:pt idx="53">
                        <c:v>0.91477366328037801</c:v>
                      </c:pt>
                      <c:pt idx="54">
                        <c:v>0.91342651988985801</c:v>
                      </c:pt>
                      <c:pt idx="55">
                        <c:v>0.915156711014524</c:v>
                      </c:pt>
                      <c:pt idx="56">
                        <c:v>0.91856029814591</c:v>
                      </c:pt>
                      <c:pt idx="57">
                        <c:v>0.91995254174865104</c:v>
                      </c:pt>
                      <c:pt idx="58">
                        <c:v>0.91899786916103399</c:v>
                      </c:pt>
                      <c:pt idx="59">
                        <c:v>0.92470225162725606</c:v>
                      </c:pt>
                      <c:pt idx="60">
                        <c:v>0.92555562435751204</c:v>
                      </c:pt>
                      <c:pt idx="61">
                        <c:v>0.92291157934628099</c:v>
                      </c:pt>
                      <c:pt idx="62">
                        <c:v>0.92243238657592697</c:v>
                      </c:pt>
                      <c:pt idx="63">
                        <c:v>0.924666376724124</c:v>
                      </c:pt>
                      <c:pt idx="64">
                        <c:v>0.92272772642024703</c:v>
                      </c:pt>
                      <c:pt idx="65">
                        <c:v>0.92681059685093203</c:v>
                      </c:pt>
                      <c:pt idx="66">
                        <c:v>0.92376120483662805</c:v>
                      </c:pt>
                      <c:pt idx="67">
                        <c:v>0.92563828858896302</c:v>
                      </c:pt>
                      <c:pt idx="68">
                        <c:v>0.92853157592232105</c:v>
                      </c:pt>
                      <c:pt idx="69">
                        <c:v>0.930493565029898</c:v>
                      </c:pt>
                      <c:pt idx="70">
                        <c:v>0.93047796445792696</c:v>
                      </c:pt>
                      <c:pt idx="71">
                        <c:v>0.92945349825763401</c:v>
                      </c:pt>
                      <c:pt idx="72">
                        <c:v>0.92966385835912202</c:v>
                      </c:pt>
                      <c:pt idx="73">
                        <c:v>0.93307947447371498</c:v>
                      </c:pt>
                      <c:pt idx="74">
                        <c:v>0.932401707104486</c:v>
                      </c:pt>
                      <c:pt idx="75">
                        <c:v>0.93399404045322698</c:v>
                      </c:pt>
                      <c:pt idx="76">
                        <c:v>0.93498502048656595</c:v>
                      </c:pt>
                      <c:pt idx="77">
                        <c:v>0.93561063061332195</c:v>
                      </c:pt>
                      <c:pt idx="78">
                        <c:v>0.93674289589508597</c:v>
                      </c:pt>
                      <c:pt idx="79">
                        <c:v>0.93657690390512305</c:v>
                      </c:pt>
                      <c:pt idx="80">
                        <c:v>0.93809549389742497</c:v>
                      </c:pt>
                      <c:pt idx="81">
                        <c:v>0.94134390789040101</c:v>
                      </c:pt>
                      <c:pt idx="82">
                        <c:v>0.93842407123430704</c:v>
                      </c:pt>
                      <c:pt idx="83">
                        <c:v>0.93684341602384902</c:v>
                      </c:pt>
                      <c:pt idx="84">
                        <c:v>0.937815954074668</c:v>
                      </c:pt>
                      <c:pt idx="85">
                        <c:v>0.94211472790082096</c:v>
                      </c:pt>
                      <c:pt idx="86">
                        <c:v>0.94113350166488696</c:v>
                      </c:pt>
                      <c:pt idx="87">
                        <c:v>0.94234480048081704</c:v>
                      </c:pt>
                      <c:pt idx="88">
                        <c:v>0.94174821356025296</c:v>
                      </c:pt>
                      <c:pt idx="89">
                        <c:v>0.94259523303537596</c:v>
                      </c:pt>
                      <c:pt idx="90">
                        <c:v>0.94419703291023405</c:v>
                      </c:pt>
                      <c:pt idx="91">
                        <c:v>0.94836399370400104</c:v>
                      </c:pt>
                      <c:pt idx="92">
                        <c:v>0.94205900103082396</c:v>
                      </c:pt>
                      <c:pt idx="93">
                        <c:v>0.94329814640191001</c:v>
                      </c:pt>
                      <c:pt idx="94">
                        <c:v>0.94789209427395105</c:v>
                      </c:pt>
                      <c:pt idx="95">
                        <c:v>0.94912604917272403</c:v>
                      </c:pt>
                      <c:pt idx="96">
                        <c:v>0.94789325209553199</c:v>
                      </c:pt>
                      <c:pt idx="97">
                        <c:v>0.94606991465526702</c:v>
                      </c:pt>
                      <c:pt idx="98">
                        <c:v>0.94765149515244695</c:v>
                      </c:pt>
                      <c:pt idx="99">
                        <c:v>0.951592125869693</c:v>
                      </c:pt>
                      <c:pt idx="100">
                        <c:v>0.94867337331425805</c:v>
                      </c:pt>
                      <c:pt idx="101">
                        <c:v>0.949424659729872</c:v>
                      </c:pt>
                      <c:pt idx="102">
                        <c:v>0.94760800524237898</c:v>
                      </c:pt>
                      <c:pt idx="103">
                        <c:v>0.95301224497332304</c:v>
                      </c:pt>
                      <c:pt idx="104">
                        <c:v>0.95294684985629996</c:v>
                      </c:pt>
                      <c:pt idx="105">
                        <c:v>0.95523808974254698</c:v>
                      </c:pt>
                      <c:pt idx="106">
                        <c:v>0.95124582561223003</c:v>
                      </c:pt>
                      <c:pt idx="107">
                        <c:v>0.95537238146459003</c:v>
                      </c:pt>
                      <c:pt idx="108">
                        <c:v>0.95258182577138595</c:v>
                      </c:pt>
                      <c:pt idx="109">
                        <c:v>0.95183698546360795</c:v>
                      </c:pt>
                      <c:pt idx="110">
                        <c:v>0.95531265454075798</c:v>
                      </c:pt>
                      <c:pt idx="111">
                        <c:v>0.95337834859300497</c:v>
                      </c:pt>
                      <c:pt idx="112">
                        <c:v>0.95928033926285705</c:v>
                      </c:pt>
                      <c:pt idx="113">
                        <c:v>0.95762010721596602</c:v>
                      </c:pt>
                      <c:pt idx="114">
                        <c:v>0.95780014349124598</c:v>
                      </c:pt>
                      <c:pt idx="115">
                        <c:v>0.95946440243693099</c:v>
                      </c:pt>
                      <c:pt idx="116">
                        <c:v>0.96103107413725897</c:v>
                      </c:pt>
                      <c:pt idx="117">
                        <c:v>0.96077131725036602</c:v>
                      </c:pt>
                      <c:pt idx="118">
                        <c:v>0.95748431317625404</c:v>
                      </c:pt>
                      <c:pt idx="119">
                        <c:v>0.96239517420038001</c:v>
                      </c:pt>
                      <c:pt idx="120">
                        <c:v>0.96008764630037502</c:v>
                      </c:pt>
                      <c:pt idx="121">
                        <c:v>0.95996220176342995</c:v>
                      </c:pt>
                      <c:pt idx="122">
                        <c:v>0.95447952473081399</c:v>
                      </c:pt>
                      <c:pt idx="123">
                        <c:v>0.96001066778149202</c:v>
                      </c:pt>
                      <c:pt idx="124">
                        <c:v>0.96080574666528096</c:v>
                      </c:pt>
                      <c:pt idx="125">
                        <c:v>0.96315615111883202</c:v>
                      </c:pt>
                      <c:pt idx="126">
                        <c:v>0.95997730570754802</c:v>
                      </c:pt>
                      <c:pt idx="127">
                        <c:v>0.96315399667720203</c:v>
                      </c:pt>
                      <c:pt idx="128">
                        <c:v>0.96312938450929697</c:v>
                      </c:pt>
                      <c:pt idx="129">
                        <c:v>0.96022247729367805</c:v>
                      </c:pt>
                      <c:pt idx="130">
                        <c:v>0.96044792001370505</c:v>
                      </c:pt>
                      <c:pt idx="131">
                        <c:v>0.95889824993171002</c:v>
                      </c:pt>
                      <c:pt idx="132">
                        <c:v>0.96098402093299895</c:v>
                      </c:pt>
                      <c:pt idx="133">
                        <c:v>0.96548465850496101</c:v>
                      </c:pt>
                      <c:pt idx="134">
                        <c:v>0.96648972990888304</c:v>
                      </c:pt>
                      <c:pt idx="135">
                        <c:v>0.96349820455504498</c:v>
                      </c:pt>
                      <c:pt idx="136">
                        <c:v>0.96532957360685201</c:v>
                      </c:pt>
                      <c:pt idx="137">
                        <c:v>0.96683464824401399</c:v>
                      </c:pt>
                      <c:pt idx="138">
                        <c:v>0.96527424506239401</c:v>
                      </c:pt>
                      <c:pt idx="139">
                        <c:v>0.96880261849823701</c:v>
                      </c:pt>
                      <c:pt idx="140">
                        <c:v>0.96753344023114496</c:v>
                      </c:pt>
                      <c:pt idx="141">
                        <c:v>0.96698075628262004</c:v>
                      </c:pt>
                      <c:pt idx="142">
                        <c:v>0.96776484336913804</c:v>
                      </c:pt>
                      <c:pt idx="143">
                        <c:v>0.96528407811560302</c:v>
                      </c:pt>
                      <c:pt idx="144">
                        <c:v>0.96692988672218005</c:v>
                      </c:pt>
                      <c:pt idx="145">
                        <c:v>0.96782661746329302</c:v>
                      </c:pt>
                      <c:pt idx="146">
                        <c:v>0.96581111176455103</c:v>
                      </c:pt>
                      <c:pt idx="147">
                        <c:v>0.96691879111871804</c:v>
                      </c:pt>
                      <c:pt idx="148">
                        <c:v>0.96847352963427802</c:v>
                      </c:pt>
                      <c:pt idx="149">
                        <c:v>0.96763827709587902</c:v>
                      </c:pt>
                      <c:pt idx="150">
                        <c:v>0.970666850864352</c:v>
                      </c:pt>
                      <c:pt idx="151">
                        <c:v>0.96737640428673299</c:v>
                      </c:pt>
                      <c:pt idx="152">
                        <c:v>0.96857498309627399</c:v>
                      </c:pt>
                      <c:pt idx="153">
                        <c:v>0.96990868279831299</c:v>
                      </c:pt>
                      <c:pt idx="154">
                        <c:v>0.969000061655373</c:v>
                      </c:pt>
                      <c:pt idx="155">
                        <c:v>0.96992254860302796</c:v>
                      </c:pt>
                      <c:pt idx="156">
                        <c:v>0.97427906300438905</c:v>
                      </c:pt>
                      <c:pt idx="157">
                        <c:v>0.97219402934410604</c:v>
                      </c:pt>
                      <c:pt idx="158">
                        <c:v>0.97108552440863305</c:v>
                      </c:pt>
                      <c:pt idx="159">
                        <c:v>0.97117826348396596</c:v>
                      </c:pt>
                      <c:pt idx="160">
                        <c:v>0.972661228859931</c:v>
                      </c:pt>
                      <c:pt idx="161">
                        <c:v>0.97346518671951299</c:v>
                      </c:pt>
                      <c:pt idx="162">
                        <c:v>0.96969035724031305</c:v>
                      </c:pt>
                      <c:pt idx="163">
                        <c:v>0.97174807472522895</c:v>
                      </c:pt>
                      <c:pt idx="164">
                        <c:v>0.97346437051805002</c:v>
                      </c:pt>
                      <c:pt idx="165">
                        <c:v>0.970277037192947</c:v>
                      </c:pt>
                      <c:pt idx="166">
                        <c:v>0.96962251982122705</c:v>
                      </c:pt>
                      <c:pt idx="167">
                        <c:v>0.97161421563879902</c:v>
                      </c:pt>
                      <c:pt idx="168">
                        <c:v>0.97088574224399604</c:v>
                      </c:pt>
                      <c:pt idx="169">
                        <c:v>0.97304780515183797</c:v>
                      </c:pt>
                      <c:pt idx="170">
                        <c:v>0.973863238118717</c:v>
                      </c:pt>
                      <c:pt idx="171">
                        <c:v>0.97328553602558698</c:v>
                      </c:pt>
                      <c:pt idx="172">
                        <c:v>0.97327527588715101</c:v>
                      </c:pt>
                      <c:pt idx="173">
                        <c:v>0.97457670814303499</c:v>
                      </c:pt>
                      <c:pt idx="174">
                        <c:v>0.97464989230573496</c:v>
                      </c:pt>
                      <c:pt idx="175">
                        <c:v>0.97271437964493301</c:v>
                      </c:pt>
                      <c:pt idx="176">
                        <c:v>0.96981386763017896</c:v>
                      </c:pt>
                      <c:pt idx="177">
                        <c:v>0.972305499843788</c:v>
                      </c:pt>
                      <c:pt idx="178">
                        <c:v>0.97493647748432599</c:v>
                      </c:pt>
                      <c:pt idx="179">
                        <c:v>0.97538740744375496</c:v>
                      </c:pt>
                      <c:pt idx="180">
                        <c:v>0.97152396499730698</c:v>
                      </c:pt>
                      <c:pt idx="181">
                        <c:v>0.97289303002888905</c:v>
                      </c:pt>
                      <c:pt idx="182">
                        <c:v>0.97333589039228396</c:v>
                      </c:pt>
                      <c:pt idx="183">
                        <c:v>0.97289011464935704</c:v>
                      </c:pt>
                      <c:pt idx="184">
                        <c:v>0.97539834887669097</c:v>
                      </c:pt>
                      <c:pt idx="185">
                        <c:v>0.97538985587760096</c:v>
                      </c:pt>
                      <c:pt idx="186">
                        <c:v>0.97436101693359101</c:v>
                      </c:pt>
                      <c:pt idx="187">
                        <c:v>0.97764594895366197</c:v>
                      </c:pt>
                      <c:pt idx="188">
                        <c:v>0.97445819664410704</c:v>
                      </c:pt>
                      <c:pt idx="189">
                        <c:v>0.97296092169603199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D71-4B8F-B3B4-8A1B44DAAE3D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Plot1!$L$32:$L$221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6.6773497679621296E-3</c:v>
                      </c:pt>
                      <c:pt idx="6">
                        <c:v>0</c:v>
                      </c:pt>
                      <c:pt idx="7">
                        <c:v>0.249524615622533</c:v>
                      </c:pt>
                      <c:pt idx="8">
                        <c:v>7.0543354152963894E-2</c:v>
                      </c:pt>
                      <c:pt idx="9">
                        <c:v>0.13271280995252099</c:v>
                      </c:pt>
                      <c:pt idx="10">
                        <c:v>0.11440710897053</c:v>
                      </c:pt>
                      <c:pt idx="11">
                        <c:v>5.4573688889960198E-2</c:v>
                      </c:pt>
                      <c:pt idx="12">
                        <c:v>4.8698539363426802E-2</c:v>
                      </c:pt>
                      <c:pt idx="13">
                        <c:v>9.0323132690849905E-2</c:v>
                      </c:pt>
                      <c:pt idx="14">
                        <c:v>0.161457422304879</c:v>
                      </c:pt>
                      <c:pt idx="15">
                        <c:v>0.121355871582656</c:v>
                      </c:pt>
                      <c:pt idx="16">
                        <c:v>5.5528705538298702E-2</c:v>
                      </c:pt>
                      <c:pt idx="17">
                        <c:v>0.125638309746677</c:v>
                      </c:pt>
                      <c:pt idx="18">
                        <c:v>3.3463915530587203E-2</c:v>
                      </c:pt>
                      <c:pt idx="19">
                        <c:v>3.7353813796832301E-2</c:v>
                      </c:pt>
                      <c:pt idx="20">
                        <c:v>7.5423311730498696E-2</c:v>
                      </c:pt>
                      <c:pt idx="21">
                        <c:v>7.8920594296496602E-2</c:v>
                      </c:pt>
                      <c:pt idx="22">
                        <c:v>0.25625394756763098</c:v>
                      </c:pt>
                      <c:pt idx="23">
                        <c:v>6.2829220653449397E-2</c:v>
                      </c:pt>
                      <c:pt idx="24">
                        <c:v>0.152328820715392</c:v>
                      </c:pt>
                      <c:pt idx="25">
                        <c:v>7.9021391757551296E-2</c:v>
                      </c:pt>
                      <c:pt idx="26">
                        <c:v>5.7939037372471802E-2</c:v>
                      </c:pt>
                      <c:pt idx="27">
                        <c:v>4.4544675900718998E-2</c:v>
                      </c:pt>
                      <c:pt idx="28">
                        <c:v>7.2280228006765201E-2</c:v>
                      </c:pt>
                      <c:pt idx="29">
                        <c:v>0.13982383214619001</c:v>
                      </c:pt>
                      <c:pt idx="30">
                        <c:v>8.1873823252691505E-2</c:v>
                      </c:pt>
                      <c:pt idx="31">
                        <c:v>7.4873705943916596E-2</c:v>
                      </c:pt>
                      <c:pt idx="32">
                        <c:v>0.25450991130390399</c:v>
                      </c:pt>
                      <c:pt idx="33">
                        <c:v>0.20742798719458999</c:v>
                      </c:pt>
                      <c:pt idx="34">
                        <c:v>7.8682579610564393E-2</c:v>
                      </c:pt>
                      <c:pt idx="35">
                        <c:v>8.8484044972939505E-2</c:v>
                      </c:pt>
                      <c:pt idx="36">
                        <c:v>0.124201480966667</c:v>
                      </c:pt>
                      <c:pt idx="37">
                        <c:v>0.19946290993378599</c:v>
                      </c:pt>
                      <c:pt idx="38">
                        <c:v>0.121794354474643</c:v>
                      </c:pt>
                      <c:pt idx="39">
                        <c:v>0.14837885663465999</c:v>
                      </c:pt>
                      <c:pt idx="40">
                        <c:v>6.4559850982658498E-2</c:v>
                      </c:pt>
                      <c:pt idx="41">
                        <c:v>0.193640091702874</c:v>
                      </c:pt>
                      <c:pt idx="42">
                        <c:v>0.180687870130355</c:v>
                      </c:pt>
                      <c:pt idx="43">
                        <c:v>0.189591599847173</c:v>
                      </c:pt>
                      <c:pt idx="44">
                        <c:v>0.20759271207079599</c:v>
                      </c:pt>
                      <c:pt idx="45">
                        <c:v>0.19077864159538599</c:v>
                      </c:pt>
                      <c:pt idx="46">
                        <c:v>0.19017177599861501</c:v>
                      </c:pt>
                      <c:pt idx="47">
                        <c:v>0.11048451573321599</c:v>
                      </c:pt>
                      <c:pt idx="48">
                        <c:v>0.12573133406845999</c:v>
                      </c:pt>
                      <c:pt idx="49">
                        <c:v>0.22795148168111101</c:v>
                      </c:pt>
                      <c:pt idx="50">
                        <c:v>0.106000278387637</c:v>
                      </c:pt>
                      <c:pt idx="51">
                        <c:v>8.9399349762873406E-2</c:v>
                      </c:pt>
                      <c:pt idx="52">
                        <c:v>0.18834536974996299</c:v>
                      </c:pt>
                      <c:pt idx="53">
                        <c:v>0.17639432411157699</c:v>
                      </c:pt>
                      <c:pt idx="54">
                        <c:v>9.6532883584864004E-2</c:v>
                      </c:pt>
                      <c:pt idx="55">
                        <c:v>7.0955036293865098E-2</c:v>
                      </c:pt>
                      <c:pt idx="56">
                        <c:v>0.10696518431073899</c:v>
                      </c:pt>
                      <c:pt idx="57">
                        <c:v>0.112030038881941</c:v>
                      </c:pt>
                      <c:pt idx="58">
                        <c:v>0.217849725932172</c:v>
                      </c:pt>
                      <c:pt idx="59">
                        <c:v>0.170418701616699</c:v>
                      </c:pt>
                      <c:pt idx="60">
                        <c:v>0.267392671260408</c:v>
                      </c:pt>
                      <c:pt idx="61">
                        <c:v>0.17382797667810501</c:v>
                      </c:pt>
                      <c:pt idx="62">
                        <c:v>0.25631295592789399</c:v>
                      </c:pt>
                      <c:pt idx="63">
                        <c:v>0.14740473492336101</c:v>
                      </c:pt>
                      <c:pt idx="64">
                        <c:v>0.19596294180596199</c:v>
                      </c:pt>
                      <c:pt idx="65">
                        <c:v>0.16586045038841499</c:v>
                      </c:pt>
                      <c:pt idx="66">
                        <c:v>8.0237360768848007E-2</c:v>
                      </c:pt>
                      <c:pt idx="67">
                        <c:v>0.25388387070406698</c:v>
                      </c:pt>
                      <c:pt idx="68">
                        <c:v>0.14667598068555199</c:v>
                      </c:pt>
                      <c:pt idx="69">
                        <c:v>0.19448232111182401</c:v>
                      </c:pt>
                      <c:pt idx="70">
                        <c:v>0.13461204208842001</c:v>
                      </c:pt>
                      <c:pt idx="71">
                        <c:v>0.167668902710531</c:v>
                      </c:pt>
                      <c:pt idx="72">
                        <c:v>0.18668386310427601</c:v>
                      </c:pt>
                      <c:pt idx="73">
                        <c:v>0.264485095234401</c:v>
                      </c:pt>
                      <c:pt idx="74">
                        <c:v>0.19428674050938899</c:v>
                      </c:pt>
                      <c:pt idx="75">
                        <c:v>0.197382590310092</c:v>
                      </c:pt>
                      <c:pt idx="76">
                        <c:v>0.19397639478311601</c:v>
                      </c:pt>
                      <c:pt idx="77">
                        <c:v>0.29528744597821199</c:v>
                      </c:pt>
                      <c:pt idx="78">
                        <c:v>0.16608766115141099</c:v>
                      </c:pt>
                      <c:pt idx="79">
                        <c:v>0.171028971642285</c:v>
                      </c:pt>
                      <c:pt idx="80">
                        <c:v>0.21362255682048001</c:v>
                      </c:pt>
                      <c:pt idx="81">
                        <c:v>0.18092039101270499</c:v>
                      </c:pt>
                      <c:pt idx="82">
                        <c:v>0.13294825631688401</c:v>
                      </c:pt>
                      <c:pt idx="83">
                        <c:v>0.13325563128495099</c:v>
                      </c:pt>
                      <c:pt idx="84">
                        <c:v>0.30043621205307203</c:v>
                      </c:pt>
                      <c:pt idx="85">
                        <c:v>0.16633633076606599</c:v>
                      </c:pt>
                      <c:pt idx="86">
                        <c:v>0.15755781351718301</c:v>
                      </c:pt>
                      <c:pt idx="87">
                        <c:v>0.26281765436982302</c:v>
                      </c:pt>
                      <c:pt idx="88">
                        <c:v>0.23844414601630301</c:v>
                      </c:pt>
                      <c:pt idx="89">
                        <c:v>0.30065492075369499</c:v>
                      </c:pt>
                      <c:pt idx="90">
                        <c:v>0.231170058790998</c:v>
                      </c:pt>
                      <c:pt idx="91">
                        <c:v>0.114815342662554</c:v>
                      </c:pt>
                      <c:pt idx="92">
                        <c:v>0.19653186740537501</c:v>
                      </c:pt>
                      <c:pt idx="93">
                        <c:v>0.20844373036824199</c:v>
                      </c:pt>
                      <c:pt idx="94">
                        <c:v>0.15345323249970799</c:v>
                      </c:pt>
                      <c:pt idx="95">
                        <c:v>0.23037572498067799</c:v>
                      </c:pt>
                      <c:pt idx="96">
                        <c:v>0.17155800980281299</c:v>
                      </c:pt>
                      <c:pt idx="97">
                        <c:v>0.17983533572735799</c:v>
                      </c:pt>
                      <c:pt idx="98">
                        <c:v>0.18482624487122001</c:v>
                      </c:pt>
                      <c:pt idx="99">
                        <c:v>0.120805969262167</c:v>
                      </c:pt>
                      <c:pt idx="100">
                        <c:v>0.240976860210871</c:v>
                      </c:pt>
                      <c:pt idx="101">
                        <c:v>0.209464546898775</c:v>
                      </c:pt>
                      <c:pt idx="102">
                        <c:v>0.162094209957486</c:v>
                      </c:pt>
                      <c:pt idx="103">
                        <c:v>0.16800434427465799</c:v>
                      </c:pt>
                      <c:pt idx="104">
                        <c:v>0.13616202118567899</c:v>
                      </c:pt>
                      <c:pt idx="105">
                        <c:v>0.135549280078364</c:v>
                      </c:pt>
                      <c:pt idx="106">
                        <c:v>0.20320545222035999</c:v>
                      </c:pt>
                      <c:pt idx="107">
                        <c:v>0.18722227672532499</c:v>
                      </c:pt>
                      <c:pt idx="108">
                        <c:v>0.24085079772985499</c:v>
                      </c:pt>
                      <c:pt idx="109">
                        <c:v>8.2363801792217403E-2</c:v>
                      </c:pt>
                      <c:pt idx="110">
                        <c:v>0.22213536667339201</c:v>
                      </c:pt>
                      <c:pt idx="111">
                        <c:v>0.106945054883321</c:v>
                      </c:pt>
                      <c:pt idx="112">
                        <c:v>0.27832091328195302</c:v>
                      </c:pt>
                      <c:pt idx="113">
                        <c:v>0.21828001756931401</c:v>
                      </c:pt>
                      <c:pt idx="114">
                        <c:v>0.294240959331042</c:v>
                      </c:pt>
                      <c:pt idx="115">
                        <c:v>0.25210897515066799</c:v>
                      </c:pt>
                      <c:pt idx="116">
                        <c:v>0.22378116939255599</c:v>
                      </c:pt>
                      <c:pt idx="117">
                        <c:v>0.120256768719206</c:v>
                      </c:pt>
                      <c:pt idx="118">
                        <c:v>0.23348656551124999</c:v>
                      </c:pt>
                      <c:pt idx="119">
                        <c:v>0.22347678720258299</c:v>
                      </c:pt>
                      <c:pt idx="120">
                        <c:v>0.25158480157463398</c:v>
                      </c:pt>
                      <c:pt idx="121">
                        <c:v>0.16529685212637499</c:v>
                      </c:pt>
                      <c:pt idx="122">
                        <c:v>0.239568050836624</c:v>
                      </c:pt>
                      <c:pt idx="123">
                        <c:v>0.14823623810824299</c:v>
                      </c:pt>
                      <c:pt idx="124">
                        <c:v>0.124036554950453</c:v>
                      </c:pt>
                      <c:pt idx="125">
                        <c:v>0.17876724059804699</c:v>
                      </c:pt>
                      <c:pt idx="126">
                        <c:v>0.28058202238667801</c:v>
                      </c:pt>
                      <c:pt idx="127">
                        <c:v>0.20757031052953001</c:v>
                      </c:pt>
                      <c:pt idx="128">
                        <c:v>0.14403292069675699</c:v>
                      </c:pt>
                      <c:pt idx="129">
                        <c:v>0.25360510209665399</c:v>
                      </c:pt>
                      <c:pt idx="130">
                        <c:v>0.24145508936628099</c:v>
                      </c:pt>
                      <c:pt idx="131">
                        <c:v>0.14113175871672901</c:v>
                      </c:pt>
                      <c:pt idx="132">
                        <c:v>0.21835933262644699</c:v>
                      </c:pt>
                      <c:pt idx="133">
                        <c:v>0.24325585380192999</c:v>
                      </c:pt>
                      <c:pt idx="134">
                        <c:v>0.18308374010624301</c:v>
                      </c:pt>
                      <c:pt idx="135">
                        <c:v>0.17061536869374799</c:v>
                      </c:pt>
                      <c:pt idx="136">
                        <c:v>0.22834742238612399</c:v>
                      </c:pt>
                      <c:pt idx="137">
                        <c:v>0.207982216290997</c:v>
                      </c:pt>
                      <c:pt idx="138">
                        <c:v>0.24433605996577301</c:v>
                      </c:pt>
                      <c:pt idx="139">
                        <c:v>0.21474577693024099</c:v>
                      </c:pt>
                      <c:pt idx="140">
                        <c:v>0.19550722466905199</c:v>
                      </c:pt>
                      <c:pt idx="141">
                        <c:v>0.169573643801814</c:v>
                      </c:pt>
                      <c:pt idx="142">
                        <c:v>0.229828682399733</c:v>
                      </c:pt>
                      <c:pt idx="143">
                        <c:v>0.166493573093244</c:v>
                      </c:pt>
                      <c:pt idx="144">
                        <c:v>0.22347599633895099</c:v>
                      </c:pt>
                      <c:pt idx="145">
                        <c:v>0.149264596676876</c:v>
                      </c:pt>
                      <c:pt idx="146">
                        <c:v>0.17979716414473601</c:v>
                      </c:pt>
                      <c:pt idx="147">
                        <c:v>0.11179071305249801</c:v>
                      </c:pt>
                      <c:pt idx="148">
                        <c:v>0.17023742011722701</c:v>
                      </c:pt>
                      <c:pt idx="149">
                        <c:v>0.21066384849547801</c:v>
                      </c:pt>
                      <c:pt idx="150">
                        <c:v>0.23260574484277199</c:v>
                      </c:pt>
                      <c:pt idx="151">
                        <c:v>0.25306551168588598</c:v>
                      </c:pt>
                      <c:pt idx="152">
                        <c:v>0.209442309047012</c:v>
                      </c:pt>
                      <c:pt idx="153">
                        <c:v>0.24218656720787199</c:v>
                      </c:pt>
                      <c:pt idx="154">
                        <c:v>0.29591090621611899</c:v>
                      </c:pt>
                      <c:pt idx="155">
                        <c:v>0.265512352419701</c:v>
                      </c:pt>
                      <c:pt idx="156">
                        <c:v>0.20442347671509001</c:v>
                      </c:pt>
                      <c:pt idx="157">
                        <c:v>0.18979500863214899</c:v>
                      </c:pt>
                      <c:pt idx="158">
                        <c:v>0.13524612546693501</c:v>
                      </c:pt>
                      <c:pt idx="159">
                        <c:v>0.21906105956671901</c:v>
                      </c:pt>
                      <c:pt idx="160">
                        <c:v>0.18152847908544401</c:v>
                      </c:pt>
                      <c:pt idx="161">
                        <c:v>0.20324419231423099</c:v>
                      </c:pt>
                      <c:pt idx="162">
                        <c:v>0.20269487407647599</c:v>
                      </c:pt>
                      <c:pt idx="163">
                        <c:v>0.255043543790825</c:v>
                      </c:pt>
                      <c:pt idx="164">
                        <c:v>0.22709454175827601</c:v>
                      </c:pt>
                      <c:pt idx="165">
                        <c:v>0.14866525348597501</c:v>
                      </c:pt>
                      <c:pt idx="166">
                        <c:v>0.15971581970707799</c:v>
                      </c:pt>
                      <c:pt idx="167">
                        <c:v>0.21810172101042</c:v>
                      </c:pt>
                      <c:pt idx="168">
                        <c:v>0.14493492277971201</c:v>
                      </c:pt>
                      <c:pt idx="169">
                        <c:v>0.23728339093802001</c:v>
                      </c:pt>
                      <c:pt idx="170">
                        <c:v>0.181026406630869</c:v>
                      </c:pt>
                      <c:pt idx="171">
                        <c:v>0.23005138702241901</c:v>
                      </c:pt>
                      <c:pt idx="172">
                        <c:v>0.17993288345361</c:v>
                      </c:pt>
                      <c:pt idx="173">
                        <c:v>0.18461515624272601</c:v>
                      </c:pt>
                      <c:pt idx="174">
                        <c:v>0.195094332362449</c:v>
                      </c:pt>
                      <c:pt idx="175">
                        <c:v>0.25584864857011402</c:v>
                      </c:pt>
                      <c:pt idx="176">
                        <c:v>0.18732373444903899</c:v>
                      </c:pt>
                      <c:pt idx="177">
                        <c:v>0.28514467088548401</c:v>
                      </c:pt>
                      <c:pt idx="178">
                        <c:v>0.26012542232171099</c:v>
                      </c:pt>
                      <c:pt idx="179">
                        <c:v>0.240078724916129</c:v>
                      </c:pt>
                      <c:pt idx="180">
                        <c:v>0.249474175084101</c:v>
                      </c:pt>
                      <c:pt idx="181">
                        <c:v>0.16001481420156899</c:v>
                      </c:pt>
                      <c:pt idx="182">
                        <c:v>0.13515035264298</c:v>
                      </c:pt>
                      <c:pt idx="183">
                        <c:v>0.16459523926049299</c:v>
                      </c:pt>
                      <c:pt idx="184">
                        <c:v>0.16601152975548999</c:v>
                      </c:pt>
                      <c:pt idx="185">
                        <c:v>0.228117662798762</c:v>
                      </c:pt>
                      <c:pt idx="186">
                        <c:v>0.26260855251939602</c:v>
                      </c:pt>
                      <c:pt idx="187">
                        <c:v>0.23086763604994601</c:v>
                      </c:pt>
                      <c:pt idx="188">
                        <c:v>0.19690957841895099</c:v>
                      </c:pt>
                      <c:pt idx="189">
                        <c:v>0.26069696818800397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D71-4B8F-B3B4-8A1B44DAAE3D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Plot1!$N$32:$N$221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1.9741151210981099E-2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1.68913173224109E-2</c:v>
                      </c:pt>
                      <c:pt idx="6">
                        <c:v>0</c:v>
                      </c:pt>
                      <c:pt idx="7">
                        <c:v>0.17731773799259301</c:v>
                      </c:pt>
                      <c:pt idx="8">
                        <c:v>7.5929146352111496E-2</c:v>
                      </c:pt>
                      <c:pt idx="9">
                        <c:v>0.101923556217765</c:v>
                      </c:pt>
                      <c:pt idx="10">
                        <c:v>0.140661804848218</c:v>
                      </c:pt>
                      <c:pt idx="11">
                        <c:v>0.10412681833402999</c:v>
                      </c:pt>
                      <c:pt idx="12">
                        <c:v>4.8753252764638703E-2</c:v>
                      </c:pt>
                      <c:pt idx="13">
                        <c:v>0.102254146562543</c:v>
                      </c:pt>
                      <c:pt idx="14">
                        <c:v>0.11666131814210499</c:v>
                      </c:pt>
                      <c:pt idx="15">
                        <c:v>8.8980860084355795E-2</c:v>
                      </c:pt>
                      <c:pt idx="16">
                        <c:v>0.19175518534015401</c:v>
                      </c:pt>
                      <c:pt idx="17">
                        <c:v>0.187791685611265</c:v>
                      </c:pt>
                      <c:pt idx="18">
                        <c:v>0.118657269314459</c:v>
                      </c:pt>
                      <c:pt idx="19">
                        <c:v>0.13520257920560999</c:v>
                      </c:pt>
                      <c:pt idx="20">
                        <c:v>0.138853294115272</c:v>
                      </c:pt>
                      <c:pt idx="21">
                        <c:v>0.13031677022480001</c:v>
                      </c:pt>
                      <c:pt idx="22">
                        <c:v>0.20010632982083701</c:v>
                      </c:pt>
                      <c:pt idx="23">
                        <c:v>6.8856148021158803E-2</c:v>
                      </c:pt>
                      <c:pt idx="24">
                        <c:v>0.14101360521848799</c:v>
                      </c:pt>
                      <c:pt idx="25">
                        <c:v>0.195317117753604</c:v>
                      </c:pt>
                      <c:pt idx="26">
                        <c:v>0.18753189154852401</c:v>
                      </c:pt>
                      <c:pt idx="27">
                        <c:v>0.18000480211438599</c:v>
                      </c:pt>
                      <c:pt idx="28">
                        <c:v>0.216263826483341</c:v>
                      </c:pt>
                      <c:pt idx="29">
                        <c:v>0.15670289441566301</c:v>
                      </c:pt>
                      <c:pt idx="30">
                        <c:v>0.14455983603446501</c:v>
                      </c:pt>
                      <c:pt idx="31">
                        <c:v>0.16277972119470099</c:v>
                      </c:pt>
                      <c:pt idx="32">
                        <c:v>0.193228130707357</c:v>
                      </c:pt>
                      <c:pt idx="33">
                        <c:v>0.17812681626042801</c:v>
                      </c:pt>
                      <c:pt idx="34">
                        <c:v>0.239016064077748</c:v>
                      </c:pt>
                      <c:pt idx="35">
                        <c:v>0.21232473625775899</c:v>
                      </c:pt>
                      <c:pt idx="36">
                        <c:v>0.247740457405038</c:v>
                      </c:pt>
                      <c:pt idx="37">
                        <c:v>0.18153849276131101</c:v>
                      </c:pt>
                      <c:pt idx="38">
                        <c:v>0.23003819718014101</c:v>
                      </c:pt>
                      <c:pt idx="39">
                        <c:v>0.202391636200384</c:v>
                      </c:pt>
                      <c:pt idx="40">
                        <c:v>0.18212814808998501</c:v>
                      </c:pt>
                      <c:pt idx="41">
                        <c:v>0.194947404533138</c:v>
                      </c:pt>
                      <c:pt idx="42">
                        <c:v>0.22496510946179199</c:v>
                      </c:pt>
                      <c:pt idx="43">
                        <c:v>0.23104995783510701</c:v>
                      </c:pt>
                      <c:pt idx="44">
                        <c:v>0.17753651638436799</c:v>
                      </c:pt>
                      <c:pt idx="45">
                        <c:v>0.22566682456545101</c:v>
                      </c:pt>
                      <c:pt idx="46">
                        <c:v>0.25771032158902402</c:v>
                      </c:pt>
                      <c:pt idx="47">
                        <c:v>0.11539246949610101</c:v>
                      </c:pt>
                      <c:pt idx="48">
                        <c:v>0.26354438970800198</c:v>
                      </c:pt>
                      <c:pt idx="49">
                        <c:v>0.203721586583922</c:v>
                      </c:pt>
                      <c:pt idx="50">
                        <c:v>0.17395246940572301</c:v>
                      </c:pt>
                      <c:pt idx="51">
                        <c:v>0.10525282361094999</c:v>
                      </c:pt>
                      <c:pt idx="52">
                        <c:v>0.193886860422949</c:v>
                      </c:pt>
                      <c:pt idx="53">
                        <c:v>0.186391978676404</c:v>
                      </c:pt>
                      <c:pt idx="54">
                        <c:v>7.4190797021665797E-2</c:v>
                      </c:pt>
                      <c:pt idx="55">
                        <c:v>0.11289327644559601</c:v>
                      </c:pt>
                      <c:pt idx="56">
                        <c:v>0.16983049545468101</c:v>
                      </c:pt>
                      <c:pt idx="57">
                        <c:v>0.173372096008726</c:v>
                      </c:pt>
                      <c:pt idx="58">
                        <c:v>0.19490481338676399</c:v>
                      </c:pt>
                      <c:pt idx="59">
                        <c:v>0.25142586093744101</c:v>
                      </c:pt>
                      <c:pt idx="60">
                        <c:v>0.214804239075398</c:v>
                      </c:pt>
                      <c:pt idx="61">
                        <c:v>0.16215135655927199</c:v>
                      </c:pt>
                      <c:pt idx="62">
                        <c:v>0.23438046814779401</c:v>
                      </c:pt>
                      <c:pt idx="63">
                        <c:v>0.19986923303875601</c:v>
                      </c:pt>
                      <c:pt idx="64">
                        <c:v>0.16760636971113699</c:v>
                      </c:pt>
                      <c:pt idx="65">
                        <c:v>0.234822153388417</c:v>
                      </c:pt>
                      <c:pt idx="66">
                        <c:v>0.164970906067746</c:v>
                      </c:pt>
                      <c:pt idx="67">
                        <c:v>0.24209044376989</c:v>
                      </c:pt>
                      <c:pt idx="68">
                        <c:v>0.19450017027255101</c:v>
                      </c:pt>
                      <c:pt idx="69">
                        <c:v>0.192283247818891</c:v>
                      </c:pt>
                      <c:pt idx="70">
                        <c:v>0.14401210650992499</c:v>
                      </c:pt>
                      <c:pt idx="71">
                        <c:v>0.22093946643524201</c:v>
                      </c:pt>
                      <c:pt idx="72">
                        <c:v>0.18443499313633899</c:v>
                      </c:pt>
                      <c:pt idx="73">
                        <c:v>0.23480547526849499</c:v>
                      </c:pt>
                      <c:pt idx="74">
                        <c:v>0.16488636485313499</c:v>
                      </c:pt>
                      <c:pt idx="75">
                        <c:v>0.13497408283478701</c:v>
                      </c:pt>
                      <c:pt idx="76">
                        <c:v>0.21367217934472599</c:v>
                      </c:pt>
                      <c:pt idx="77">
                        <c:v>0.22915593185789501</c:v>
                      </c:pt>
                      <c:pt idx="78">
                        <c:v>0.25211190729212202</c:v>
                      </c:pt>
                      <c:pt idx="79">
                        <c:v>0.250077850446221</c:v>
                      </c:pt>
                      <c:pt idx="80">
                        <c:v>0.24900188184223801</c:v>
                      </c:pt>
                      <c:pt idx="81">
                        <c:v>0.23629595580080301</c:v>
                      </c:pt>
                      <c:pt idx="82">
                        <c:v>0.19437864602930299</c:v>
                      </c:pt>
                      <c:pt idx="83">
                        <c:v>0.134561177137518</c:v>
                      </c:pt>
                      <c:pt idx="84">
                        <c:v>0.27283021092938697</c:v>
                      </c:pt>
                      <c:pt idx="85">
                        <c:v>0.159295523331242</c:v>
                      </c:pt>
                      <c:pt idx="86">
                        <c:v>0.249428056901454</c:v>
                      </c:pt>
                      <c:pt idx="87">
                        <c:v>0.27401828523988803</c:v>
                      </c:pt>
                      <c:pt idx="88">
                        <c:v>0.217452576619454</c:v>
                      </c:pt>
                      <c:pt idx="89">
                        <c:v>0.26993932948317101</c:v>
                      </c:pt>
                      <c:pt idx="90">
                        <c:v>0.26115771318440001</c:v>
                      </c:pt>
                      <c:pt idx="91">
                        <c:v>0.17127588282959599</c:v>
                      </c:pt>
                      <c:pt idx="92">
                        <c:v>0.24786649992738799</c:v>
                      </c:pt>
                      <c:pt idx="93">
                        <c:v>0.26178204131445099</c:v>
                      </c:pt>
                      <c:pt idx="94">
                        <c:v>0.19544488100936899</c:v>
                      </c:pt>
                      <c:pt idx="95">
                        <c:v>0.19338626621492699</c:v>
                      </c:pt>
                      <c:pt idx="96">
                        <c:v>0.16935079800145</c:v>
                      </c:pt>
                      <c:pt idx="97">
                        <c:v>0.19702680382849599</c:v>
                      </c:pt>
                      <c:pt idx="98">
                        <c:v>0.239843155541825</c:v>
                      </c:pt>
                      <c:pt idx="99">
                        <c:v>0.23410565571426201</c:v>
                      </c:pt>
                      <c:pt idx="100">
                        <c:v>0.30475196406382898</c:v>
                      </c:pt>
                      <c:pt idx="101">
                        <c:v>0.20570890111914999</c:v>
                      </c:pt>
                      <c:pt idx="102">
                        <c:v>0.16191990194126499</c:v>
                      </c:pt>
                      <c:pt idx="103">
                        <c:v>0.16310380527316101</c:v>
                      </c:pt>
                      <c:pt idx="104">
                        <c:v>0.22376867293639099</c:v>
                      </c:pt>
                      <c:pt idx="105">
                        <c:v>0.117623087447073</c:v>
                      </c:pt>
                      <c:pt idx="106">
                        <c:v>0.23537808633299201</c:v>
                      </c:pt>
                      <c:pt idx="107">
                        <c:v>0.22604685680691999</c:v>
                      </c:pt>
                      <c:pt idx="108">
                        <c:v>0.24033488482738899</c:v>
                      </c:pt>
                      <c:pt idx="109">
                        <c:v>0.212368154540517</c:v>
                      </c:pt>
                      <c:pt idx="110">
                        <c:v>0.242412515266724</c:v>
                      </c:pt>
                      <c:pt idx="111">
                        <c:v>0.15481494304263099</c:v>
                      </c:pt>
                      <c:pt idx="112">
                        <c:v>0.25260212881677302</c:v>
                      </c:pt>
                      <c:pt idx="113">
                        <c:v>0.22355327889790799</c:v>
                      </c:pt>
                      <c:pt idx="114">
                        <c:v>0.23617223036931301</c:v>
                      </c:pt>
                      <c:pt idx="115">
                        <c:v>0.24869651795193701</c:v>
                      </c:pt>
                      <c:pt idx="116">
                        <c:v>0.21375214651704899</c:v>
                      </c:pt>
                      <c:pt idx="117">
                        <c:v>0.20099700656156599</c:v>
                      </c:pt>
                      <c:pt idx="118">
                        <c:v>0.22560835355023601</c:v>
                      </c:pt>
                      <c:pt idx="119">
                        <c:v>0.25864560923417201</c:v>
                      </c:pt>
                      <c:pt idx="120">
                        <c:v>0.20467866764228199</c:v>
                      </c:pt>
                      <c:pt idx="121">
                        <c:v>0.18417083196295</c:v>
                      </c:pt>
                      <c:pt idx="122">
                        <c:v>0.19761795004875601</c:v>
                      </c:pt>
                      <c:pt idx="123">
                        <c:v>0.15379734016695301</c:v>
                      </c:pt>
                      <c:pt idx="124">
                        <c:v>0.19775332050451599</c:v>
                      </c:pt>
                      <c:pt idx="125">
                        <c:v>0.17289383481652401</c:v>
                      </c:pt>
                      <c:pt idx="126">
                        <c:v>0.26026292875176199</c:v>
                      </c:pt>
                      <c:pt idx="127">
                        <c:v>0.25260758907152697</c:v>
                      </c:pt>
                      <c:pt idx="128">
                        <c:v>0.18329745945067699</c:v>
                      </c:pt>
                      <c:pt idx="129">
                        <c:v>0.238566212346598</c:v>
                      </c:pt>
                      <c:pt idx="130">
                        <c:v>0.229051145757801</c:v>
                      </c:pt>
                      <c:pt idx="131">
                        <c:v>0.15892489497290199</c:v>
                      </c:pt>
                      <c:pt idx="132">
                        <c:v>0.213922726100649</c:v>
                      </c:pt>
                      <c:pt idx="133">
                        <c:v>0.26147890061743001</c:v>
                      </c:pt>
                      <c:pt idx="134">
                        <c:v>0.20330486065810299</c:v>
                      </c:pt>
                      <c:pt idx="135">
                        <c:v>0.21386915623287001</c:v>
                      </c:pt>
                      <c:pt idx="136">
                        <c:v>0.17984771748542799</c:v>
                      </c:pt>
                      <c:pt idx="137">
                        <c:v>0.25214432188397601</c:v>
                      </c:pt>
                      <c:pt idx="138">
                        <c:v>0.23098735841510101</c:v>
                      </c:pt>
                      <c:pt idx="139">
                        <c:v>0.220017463616448</c:v>
                      </c:pt>
                      <c:pt idx="140">
                        <c:v>0.23297177802305899</c:v>
                      </c:pt>
                      <c:pt idx="141">
                        <c:v>0.23597488779092299</c:v>
                      </c:pt>
                      <c:pt idx="142">
                        <c:v>0.26629192494252402</c:v>
                      </c:pt>
                      <c:pt idx="143">
                        <c:v>0.24348119400969701</c:v>
                      </c:pt>
                      <c:pt idx="144">
                        <c:v>0.29116256229670501</c:v>
                      </c:pt>
                      <c:pt idx="145">
                        <c:v>0.23521312077525</c:v>
                      </c:pt>
                      <c:pt idx="146">
                        <c:v>0.244214930438751</c:v>
                      </c:pt>
                      <c:pt idx="147">
                        <c:v>0.20706552051014299</c:v>
                      </c:pt>
                      <c:pt idx="148">
                        <c:v>0.230083375476478</c:v>
                      </c:pt>
                      <c:pt idx="149">
                        <c:v>0.231890290112921</c:v>
                      </c:pt>
                      <c:pt idx="150">
                        <c:v>0.229457646264184</c:v>
                      </c:pt>
                      <c:pt idx="151">
                        <c:v>0.30118774380733798</c:v>
                      </c:pt>
                      <c:pt idx="152">
                        <c:v>0.263036841602734</c:v>
                      </c:pt>
                      <c:pt idx="153">
                        <c:v>0.266358259810898</c:v>
                      </c:pt>
                      <c:pt idx="154">
                        <c:v>0.26293150952734201</c:v>
                      </c:pt>
                      <c:pt idx="155">
                        <c:v>0.249340647081952</c:v>
                      </c:pt>
                      <c:pt idx="156">
                        <c:v>0.20724493280713899</c:v>
                      </c:pt>
                      <c:pt idx="157">
                        <c:v>0.226381529154491</c:v>
                      </c:pt>
                      <c:pt idx="158">
                        <c:v>0.19229716742900699</c:v>
                      </c:pt>
                      <c:pt idx="159">
                        <c:v>0.26660004504328699</c:v>
                      </c:pt>
                      <c:pt idx="160">
                        <c:v>0.21223173334835899</c:v>
                      </c:pt>
                      <c:pt idx="161">
                        <c:v>0.225197105136275</c:v>
                      </c:pt>
                      <c:pt idx="162">
                        <c:v>0.220954345190364</c:v>
                      </c:pt>
                      <c:pt idx="163">
                        <c:v>0.25358921263940398</c:v>
                      </c:pt>
                      <c:pt idx="164">
                        <c:v>0.204245342172169</c:v>
                      </c:pt>
                      <c:pt idx="165">
                        <c:v>0.21011199161046701</c:v>
                      </c:pt>
                      <c:pt idx="166">
                        <c:v>0.15200815470981799</c:v>
                      </c:pt>
                      <c:pt idx="167">
                        <c:v>0.23302759161353501</c:v>
                      </c:pt>
                      <c:pt idx="168">
                        <c:v>0.20604399616337399</c:v>
                      </c:pt>
                      <c:pt idx="169">
                        <c:v>0.25305246378831697</c:v>
                      </c:pt>
                      <c:pt idx="170">
                        <c:v>0.20911203369329001</c:v>
                      </c:pt>
                      <c:pt idx="171">
                        <c:v>0.234891863430708</c:v>
                      </c:pt>
                      <c:pt idx="172">
                        <c:v>0.171764140298687</c:v>
                      </c:pt>
                      <c:pt idx="173">
                        <c:v>0.22845337191189199</c:v>
                      </c:pt>
                      <c:pt idx="174">
                        <c:v>0.19788765948568801</c:v>
                      </c:pt>
                      <c:pt idx="175">
                        <c:v>0.22237144635606901</c:v>
                      </c:pt>
                      <c:pt idx="176">
                        <c:v>0.2450038542031</c:v>
                      </c:pt>
                      <c:pt idx="177">
                        <c:v>0.26135627968155101</c:v>
                      </c:pt>
                      <c:pt idx="178">
                        <c:v>0.24261776797454301</c:v>
                      </c:pt>
                      <c:pt idx="179">
                        <c:v>0.25410184520215801</c:v>
                      </c:pt>
                      <c:pt idx="180">
                        <c:v>0.25015595187372702</c:v>
                      </c:pt>
                      <c:pt idx="181">
                        <c:v>0.24245118398603699</c:v>
                      </c:pt>
                      <c:pt idx="182">
                        <c:v>0.258957652446134</c:v>
                      </c:pt>
                      <c:pt idx="183">
                        <c:v>0.152582874654483</c:v>
                      </c:pt>
                      <c:pt idx="184">
                        <c:v>0.212674045086333</c:v>
                      </c:pt>
                      <c:pt idx="185">
                        <c:v>0.26357577684380601</c:v>
                      </c:pt>
                      <c:pt idx="186">
                        <c:v>0.23434243126953699</c:v>
                      </c:pt>
                      <c:pt idx="187">
                        <c:v>0.21499937984849701</c:v>
                      </c:pt>
                      <c:pt idx="188">
                        <c:v>0.19069675893193999</c:v>
                      </c:pt>
                      <c:pt idx="189">
                        <c:v>0.22177860456780901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D71-4B8F-B3B4-8A1B44DAAE3D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Plot1!$P$32:$P$221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7.9645793630271897E-2</c:v>
                      </c:pt>
                      <c:pt idx="1">
                        <c:v>7.3934970562879607E-2</c:v>
                      </c:pt>
                      <c:pt idx="2">
                        <c:v>0.61342077963372499</c:v>
                      </c:pt>
                      <c:pt idx="3">
                        <c:v>0.73524959614643604</c:v>
                      </c:pt>
                      <c:pt idx="4">
                        <c:v>0.73557684857111705</c:v>
                      </c:pt>
                      <c:pt idx="5">
                        <c:v>0.73313445820767598</c:v>
                      </c:pt>
                      <c:pt idx="6">
                        <c:v>0.73367729642961699</c:v>
                      </c:pt>
                      <c:pt idx="7">
                        <c:v>0.74037597500360897</c:v>
                      </c:pt>
                      <c:pt idx="8">
                        <c:v>0.73172203597859398</c:v>
                      </c:pt>
                      <c:pt idx="9">
                        <c:v>0.73873129079484501</c:v>
                      </c:pt>
                      <c:pt idx="10">
                        <c:v>0.74170804061950701</c:v>
                      </c:pt>
                      <c:pt idx="11">
                        <c:v>0.74719628627993095</c:v>
                      </c:pt>
                      <c:pt idx="12">
                        <c:v>0.74885723262261095</c:v>
                      </c:pt>
                      <c:pt idx="13">
                        <c:v>0.763231560587883</c:v>
                      </c:pt>
                      <c:pt idx="14">
                        <c:v>0.73941359025800302</c:v>
                      </c:pt>
                      <c:pt idx="15">
                        <c:v>0.73461726244188696</c:v>
                      </c:pt>
                      <c:pt idx="16">
                        <c:v>0.71906688019760601</c:v>
                      </c:pt>
                      <c:pt idx="17">
                        <c:v>0.73319818308720197</c:v>
                      </c:pt>
                      <c:pt idx="18">
                        <c:v>0.67734355524054901</c:v>
                      </c:pt>
                      <c:pt idx="19">
                        <c:v>0.70236792510900703</c:v>
                      </c:pt>
                      <c:pt idx="20">
                        <c:v>0.71153941444861502</c:v>
                      </c:pt>
                      <c:pt idx="21">
                        <c:v>0.72460062407020798</c:v>
                      </c:pt>
                      <c:pt idx="22">
                        <c:v>0.72976177434126499</c:v>
                      </c:pt>
                      <c:pt idx="23">
                        <c:v>0.72189780853242902</c:v>
                      </c:pt>
                      <c:pt idx="24">
                        <c:v>0.73134653333924704</c:v>
                      </c:pt>
                      <c:pt idx="25">
                        <c:v>0.69196698579013804</c:v>
                      </c:pt>
                      <c:pt idx="26">
                        <c:v>0.66428520383997802</c:v>
                      </c:pt>
                      <c:pt idx="27">
                        <c:v>0.64243625448300201</c:v>
                      </c:pt>
                      <c:pt idx="28">
                        <c:v>0.69114487497215504</c:v>
                      </c:pt>
                      <c:pt idx="29">
                        <c:v>0.70949265182527699</c:v>
                      </c:pt>
                      <c:pt idx="30">
                        <c:v>0.68599943472788805</c:v>
                      </c:pt>
                      <c:pt idx="31">
                        <c:v>0.70528171816442697</c:v>
                      </c:pt>
                      <c:pt idx="32">
                        <c:v>0.71065621549247604</c:v>
                      </c:pt>
                      <c:pt idx="33">
                        <c:v>0.73008198170070904</c:v>
                      </c:pt>
                      <c:pt idx="34">
                        <c:v>0.59932570388683903</c:v>
                      </c:pt>
                      <c:pt idx="35">
                        <c:v>0.64390348725848701</c:v>
                      </c:pt>
                      <c:pt idx="36">
                        <c:v>0.68322123765435905</c:v>
                      </c:pt>
                      <c:pt idx="37">
                        <c:v>0.70259235799312503</c:v>
                      </c:pt>
                      <c:pt idx="38">
                        <c:v>0.66282958021530702</c:v>
                      </c:pt>
                      <c:pt idx="39">
                        <c:v>0.68428820206059304</c:v>
                      </c:pt>
                      <c:pt idx="40">
                        <c:v>0.67395179585004406</c:v>
                      </c:pt>
                      <c:pt idx="41">
                        <c:v>0.69613132619450202</c:v>
                      </c:pt>
                      <c:pt idx="42">
                        <c:v>0.68820010558662204</c:v>
                      </c:pt>
                      <c:pt idx="43">
                        <c:v>0.71591398998712796</c:v>
                      </c:pt>
                      <c:pt idx="44">
                        <c:v>0.71067385935885197</c:v>
                      </c:pt>
                      <c:pt idx="45">
                        <c:v>0.72248705915915601</c:v>
                      </c:pt>
                      <c:pt idx="46">
                        <c:v>0.68712057478916899</c:v>
                      </c:pt>
                      <c:pt idx="47">
                        <c:v>0.70406439951342303</c:v>
                      </c:pt>
                      <c:pt idx="48">
                        <c:v>0.65002747567800301</c:v>
                      </c:pt>
                      <c:pt idx="49">
                        <c:v>0.71375549769299595</c:v>
                      </c:pt>
                      <c:pt idx="50">
                        <c:v>0.65624009977039099</c:v>
                      </c:pt>
                      <c:pt idx="51">
                        <c:v>0.69847012916181805</c:v>
                      </c:pt>
                      <c:pt idx="52">
                        <c:v>0.70277564062012499</c:v>
                      </c:pt>
                      <c:pt idx="53">
                        <c:v>0.73454086457052803</c:v>
                      </c:pt>
                      <c:pt idx="54">
                        <c:v>0.70878215987458104</c:v>
                      </c:pt>
                      <c:pt idx="55">
                        <c:v>0.56386393117598999</c:v>
                      </c:pt>
                      <c:pt idx="56">
                        <c:v>0.70923215914995197</c:v>
                      </c:pt>
                      <c:pt idx="57">
                        <c:v>0.70096248783107495</c:v>
                      </c:pt>
                      <c:pt idx="58">
                        <c:v>0.72433675137849896</c:v>
                      </c:pt>
                      <c:pt idx="59">
                        <c:v>0.69722100939506104</c:v>
                      </c:pt>
                      <c:pt idx="60">
                        <c:v>0.71423053754191101</c:v>
                      </c:pt>
                      <c:pt idx="61">
                        <c:v>0.723420696762891</c:v>
                      </c:pt>
                      <c:pt idx="62">
                        <c:v>0.68658276118783801</c:v>
                      </c:pt>
                      <c:pt idx="63">
                        <c:v>0.727717731116164</c:v>
                      </c:pt>
                      <c:pt idx="64">
                        <c:v>0.72405213537888602</c:v>
                      </c:pt>
                      <c:pt idx="65">
                        <c:v>0.68221021691958095</c:v>
                      </c:pt>
                      <c:pt idx="66">
                        <c:v>0.60418052309089199</c:v>
                      </c:pt>
                      <c:pt idx="67">
                        <c:v>0.705236635529078</c:v>
                      </c:pt>
                      <c:pt idx="68">
                        <c:v>0.70963257946010305</c:v>
                      </c:pt>
                      <c:pt idx="69">
                        <c:v>0.68107173432651702</c:v>
                      </c:pt>
                      <c:pt idx="70">
                        <c:v>0.69624832743762899</c:v>
                      </c:pt>
                      <c:pt idx="71">
                        <c:v>0.69832195010450104</c:v>
                      </c:pt>
                      <c:pt idx="72">
                        <c:v>0.71110370513210897</c:v>
                      </c:pt>
                      <c:pt idx="73">
                        <c:v>0.69458183187704803</c:v>
                      </c:pt>
                      <c:pt idx="74">
                        <c:v>0.71874627763898902</c:v>
                      </c:pt>
                      <c:pt idx="75">
                        <c:v>0.72347667482164102</c:v>
                      </c:pt>
                      <c:pt idx="76">
                        <c:v>0.74396387672322395</c:v>
                      </c:pt>
                      <c:pt idx="77">
                        <c:v>0.721211540265979</c:v>
                      </c:pt>
                      <c:pt idx="78">
                        <c:v>0.68226819351697499</c:v>
                      </c:pt>
                      <c:pt idx="79">
                        <c:v>0.68616621412782497</c:v>
                      </c:pt>
                      <c:pt idx="80">
                        <c:v>0.68253407633712104</c:v>
                      </c:pt>
                      <c:pt idx="81">
                        <c:v>0.69268675848968997</c:v>
                      </c:pt>
                      <c:pt idx="82">
                        <c:v>0.69166491059666002</c:v>
                      </c:pt>
                      <c:pt idx="83">
                        <c:v>0.66268770982567005</c:v>
                      </c:pt>
                      <c:pt idx="84">
                        <c:v>0.68926567183091003</c:v>
                      </c:pt>
                      <c:pt idx="85">
                        <c:v>0.732215689415605</c:v>
                      </c:pt>
                      <c:pt idx="86">
                        <c:v>0.72905985386962502</c:v>
                      </c:pt>
                      <c:pt idx="87">
                        <c:v>0.71331172723036496</c:v>
                      </c:pt>
                      <c:pt idx="88">
                        <c:v>0.72819684407649898</c:v>
                      </c:pt>
                      <c:pt idx="89">
                        <c:v>0.70254940329453797</c:v>
                      </c:pt>
                      <c:pt idx="90">
                        <c:v>0.69713573730908895</c:v>
                      </c:pt>
                      <c:pt idx="91">
                        <c:v>0.70049684017132396</c:v>
                      </c:pt>
                      <c:pt idx="92">
                        <c:v>0.71226644019285801</c:v>
                      </c:pt>
                      <c:pt idx="93">
                        <c:v>0.69304777605411305</c:v>
                      </c:pt>
                      <c:pt idx="94">
                        <c:v>0.71764873554054398</c:v>
                      </c:pt>
                      <c:pt idx="95">
                        <c:v>0.71626562924466497</c:v>
                      </c:pt>
                      <c:pt idx="96">
                        <c:v>0.71438496336977697</c:v>
                      </c:pt>
                      <c:pt idx="97">
                        <c:v>0.70554220396229295</c:v>
                      </c:pt>
                      <c:pt idx="98">
                        <c:v>0.71391900342244297</c:v>
                      </c:pt>
                      <c:pt idx="99">
                        <c:v>0.72874251708515603</c:v>
                      </c:pt>
                      <c:pt idx="100">
                        <c:v>0.67525644040005794</c:v>
                      </c:pt>
                      <c:pt idx="101">
                        <c:v>0.74258304024354005</c:v>
                      </c:pt>
                      <c:pt idx="102">
                        <c:v>0.70884215284106999</c:v>
                      </c:pt>
                      <c:pt idx="103">
                        <c:v>0.74033782217237598</c:v>
                      </c:pt>
                      <c:pt idx="104">
                        <c:v>0.70113486255335999</c:v>
                      </c:pt>
                      <c:pt idx="105">
                        <c:v>0.70773784128519202</c:v>
                      </c:pt>
                      <c:pt idx="106">
                        <c:v>0.69549961757456102</c:v>
                      </c:pt>
                      <c:pt idx="107">
                        <c:v>0.70752624199431102</c:v>
                      </c:pt>
                      <c:pt idx="108">
                        <c:v>0.709706604862824</c:v>
                      </c:pt>
                      <c:pt idx="109">
                        <c:v>0.71172885558543997</c:v>
                      </c:pt>
                      <c:pt idx="110">
                        <c:v>0.69854568288876395</c:v>
                      </c:pt>
                      <c:pt idx="111">
                        <c:v>0.71492757858374101</c:v>
                      </c:pt>
                      <c:pt idx="112">
                        <c:v>0.73943475296354699</c:v>
                      </c:pt>
                      <c:pt idx="113">
                        <c:v>0.71374942566084998</c:v>
                      </c:pt>
                      <c:pt idx="114">
                        <c:v>0.698735580612451</c:v>
                      </c:pt>
                      <c:pt idx="115">
                        <c:v>0.71134956040952901</c:v>
                      </c:pt>
                      <c:pt idx="116">
                        <c:v>0.71980606223273402</c:v>
                      </c:pt>
                      <c:pt idx="117">
                        <c:v>0.70703564087549797</c:v>
                      </c:pt>
                      <c:pt idx="118">
                        <c:v>0.70121071863378204</c:v>
                      </c:pt>
                      <c:pt idx="119">
                        <c:v>0.66868952706328799</c:v>
                      </c:pt>
                      <c:pt idx="120">
                        <c:v>0.72131409591589202</c:v>
                      </c:pt>
                      <c:pt idx="121">
                        <c:v>0.69325454443947798</c:v>
                      </c:pt>
                      <c:pt idx="122">
                        <c:v>0.72490491176772298</c:v>
                      </c:pt>
                      <c:pt idx="123">
                        <c:v>0.71200519227064496</c:v>
                      </c:pt>
                      <c:pt idx="124">
                        <c:v>0.70437185020528204</c:v>
                      </c:pt>
                      <c:pt idx="125">
                        <c:v>0.68911093588058703</c:v>
                      </c:pt>
                      <c:pt idx="126">
                        <c:v>0.69723778568271899</c:v>
                      </c:pt>
                      <c:pt idx="127">
                        <c:v>0.72846701601122099</c:v>
                      </c:pt>
                      <c:pt idx="128">
                        <c:v>0.73116505871980597</c:v>
                      </c:pt>
                      <c:pt idx="129">
                        <c:v>0.69268093251774399</c:v>
                      </c:pt>
                      <c:pt idx="130">
                        <c:v>0.722616091115861</c:v>
                      </c:pt>
                      <c:pt idx="131">
                        <c:v>0.70861066330192402</c:v>
                      </c:pt>
                      <c:pt idx="132">
                        <c:v>0.70014843892337897</c:v>
                      </c:pt>
                      <c:pt idx="133">
                        <c:v>0.674963060989339</c:v>
                      </c:pt>
                      <c:pt idx="134">
                        <c:v>0.71345853499877099</c:v>
                      </c:pt>
                      <c:pt idx="135">
                        <c:v>0.70009353705960398</c:v>
                      </c:pt>
                      <c:pt idx="136">
                        <c:v>0.719108663053594</c:v>
                      </c:pt>
                      <c:pt idx="137">
                        <c:v>0.69923284127671403</c:v>
                      </c:pt>
                      <c:pt idx="138">
                        <c:v>0.71271732207546801</c:v>
                      </c:pt>
                      <c:pt idx="139">
                        <c:v>0.71446673737631905</c:v>
                      </c:pt>
                      <c:pt idx="140">
                        <c:v>0.71419592112557495</c:v>
                      </c:pt>
                      <c:pt idx="141">
                        <c:v>0.71545251006753996</c:v>
                      </c:pt>
                      <c:pt idx="142">
                        <c:v>0.71532422482457902</c:v>
                      </c:pt>
                      <c:pt idx="143">
                        <c:v>0.72522332844061699</c:v>
                      </c:pt>
                      <c:pt idx="144">
                        <c:v>0.68165900437240901</c:v>
                      </c:pt>
                      <c:pt idx="145">
                        <c:v>0.70787339740329303</c:v>
                      </c:pt>
                      <c:pt idx="146">
                        <c:v>0.70679671794940202</c:v>
                      </c:pt>
                      <c:pt idx="147">
                        <c:v>0.72611238329838401</c:v>
                      </c:pt>
                      <c:pt idx="148">
                        <c:v>0.71521100924055803</c:v>
                      </c:pt>
                      <c:pt idx="149">
                        <c:v>0.72553331398556298</c:v>
                      </c:pt>
                      <c:pt idx="150">
                        <c:v>0.72057571459529701</c:v>
                      </c:pt>
                      <c:pt idx="151">
                        <c:v>0.68717304547118296</c:v>
                      </c:pt>
                      <c:pt idx="152">
                        <c:v>0.70105051917907502</c:v>
                      </c:pt>
                      <c:pt idx="153">
                        <c:v>0.70212691487410095</c:v>
                      </c:pt>
                      <c:pt idx="154">
                        <c:v>0.72132913908387797</c:v>
                      </c:pt>
                      <c:pt idx="155">
                        <c:v>0.70635315470206395</c:v>
                      </c:pt>
                      <c:pt idx="156">
                        <c:v>0.70779386952391998</c:v>
                      </c:pt>
                      <c:pt idx="157">
                        <c:v>0.68223553004427795</c:v>
                      </c:pt>
                      <c:pt idx="158">
                        <c:v>0.72022505499358802</c:v>
                      </c:pt>
                      <c:pt idx="159">
                        <c:v>0.71841790215072399</c:v>
                      </c:pt>
                      <c:pt idx="160">
                        <c:v>0.73357877606510102</c:v>
                      </c:pt>
                      <c:pt idx="161">
                        <c:v>0.72175354465969599</c:v>
                      </c:pt>
                      <c:pt idx="162">
                        <c:v>0.68347988182153396</c:v>
                      </c:pt>
                      <c:pt idx="163">
                        <c:v>0.660836549778269</c:v>
                      </c:pt>
                      <c:pt idx="164">
                        <c:v>0.72628006300865</c:v>
                      </c:pt>
                      <c:pt idx="165">
                        <c:v>0.68851233483889096</c:v>
                      </c:pt>
                      <c:pt idx="166">
                        <c:v>0.72823792887039596</c:v>
                      </c:pt>
                      <c:pt idx="167">
                        <c:v>0.66987518049203398</c:v>
                      </c:pt>
                      <c:pt idx="168">
                        <c:v>0.70028583641745001</c:v>
                      </c:pt>
                      <c:pt idx="169">
                        <c:v>0.70210445041839897</c:v>
                      </c:pt>
                      <c:pt idx="170">
                        <c:v>0.70886528020740502</c:v>
                      </c:pt>
                      <c:pt idx="171">
                        <c:v>0.67805926068725697</c:v>
                      </c:pt>
                      <c:pt idx="172">
                        <c:v>0.71841798034997995</c:v>
                      </c:pt>
                      <c:pt idx="173">
                        <c:v>0.70157481398847299</c:v>
                      </c:pt>
                      <c:pt idx="174">
                        <c:v>0.70054772190558601</c:v>
                      </c:pt>
                      <c:pt idx="175">
                        <c:v>0.70590318140820496</c:v>
                      </c:pt>
                      <c:pt idx="176">
                        <c:v>0.70997615553374904</c:v>
                      </c:pt>
                      <c:pt idx="177">
                        <c:v>0.70795256103205795</c:v>
                      </c:pt>
                      <c:pt idx="178">
                        <c:v>0.72276930434581499</c:v>
                      </c:pt>
                      <c:pt idx="179">
                        <c:v>0.71217889459724104</c:v>
                      </c:pt>
                      <c:pt idx="180">
                        <c:v>0.69597743324234895</c:v>
                      </c:pt>
                      <c:pt idx="181">
                        <c:v>0.64444582864769495</c:v>
                      </c:pt>
                      <c:pt idx="182">
                        <c:v>0.68324276066233902</c:v>
                      </c:pt>
                      <c:pt idx="183">
                        <c:v>0.65987332509114105</c:v>
                      </c:pt>
                      <c:pt idx="184">
                        <c:v>0.66619710051096404</c:v>
                      </c:pt>
                      <c:pt idx="185">
                        <c:v>0.64200357264942598</c:v>
                      </c:pt>
                      <c:pt idx="186">
                        <c:v>0.73539556461012201</c:v>
                      </c:pt>
                      <c:pt idx="187">
                        <c:v>0.72470806870195603</c:v>
                      </c:pt>
                      <c:pt idx="188">
                        <c:v>0.72052922959511101</c:v>
                      </c:pt>
                      <c:pt idx="189">
                        <c:v>0.74456074681037498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D71-4B8F-B3B4-8A1B44DAAE3D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Plot1!$R$32:$R$221</c15:sqref>
                        </c15:formulaRef>
                      </c:ext>
                    </c:extLst>
                    <c:numCache>
                      <c:formatCode>0.00%</c:formatCode>
                      <c:ptCount val="190"/>
                      <c:pt idx="0">
                        <c:v>0.120206970092641</c:v>
                      </c:pt>
                      <c:pt idx="1">
                        <c:v>0.49412573778476399</c:v>
                      </c:pt>
                      <c:pt idx="2">
                        <c:v>0.73476342895092095</c:v>
                      </c:pt>
                      <c:pt idx="3">
                        <c:v>0.73596995151959899</c:v>
                      </c:pt>
                      <c:pt idx="4">
                        <c:v>0.73557687951968198</c:v>
                      </c:pt>
                      <c:pt idx="5">
                        <c:v>0.74500904760808995</c:v>
                      </c:pt>
                      <c:pt idx="6">
                        <c:v>0.73774871013612797</c:v>
                      </c:pt>
                      <c:pt idx="7">
                        <c:v>0.72770234343842499</c:v>
                      </c:pt>
                      <c:pt idx="8">
                        <c:v>0.74837085502779299</c:v>
                      </c:pt>
                      <c:pt idx="9">
                        <c:v>0.74503320952256502</c:v>
                      </c:pt>
                      <c:pt idx="10">
                        <c:v>0.72561970162085998</c:v>
                      </c:pt>
                      <c:pt idx="11">
                        <c:v>0.73168999096776599</c:v>
                      </c:pt>
                      <c:pt idx="12">
                        <c:v>0.74228601679842698</c:v>
                      </c:pt>
                      <c:pt idx="13">
                        <c:v>0.75018906198505597</c:v>
                      </c:pt>
                      <c:pt idx="14">
                        <c:v>0.74848013403069202</c:v>
                      </c:pt>
                      <c:pt idx="15">
                        <c:v>0.74427488471707703</c:v>
                      </c:pt>
                      <c:pt idx="16">
                        <c:v>0.73981122137644295</c:v>
                      </c:pt>
                      <c:pt idx="17">
                        <c:v>0.73346857904878404</c:v>
                      </c:pt>
                      <c:pt idx="18">
                        <c:v>0.72663471535739699</c:v>
                      </c:pt>
                      <c:pt idx="19">
                        <c:v>0.74671897954410904</c:v>
                      </c:pt>
                      <c:pt idx="20">
                        <c:v>0.74120596751697998</c:v>
                      </c:pt>
                      <c:pt idx="21">
                        <c:v>0.75215449037714899</c:v>
                      </c:pt>
                      <c:pt idx="22">
                        <c:v>0.75011646008899002</c:v>
                      </c:pt>
                      <c:pt idx="23">
                        <c:v>0.74294349258271997</c:v>
                      </c:pt>
                      <c:pt idx="24">
                        <c:v>0.72192484356908704</c:v>
                      </c:pt>
                      <c:pt idx="25">
                        <c:v>0.74053917876166098</c:v>
                      </c:pt>
                      <c:pt idx="26">
                        <c:v>0.74314402247595901</c:v>
                      </c:pt>
                      <c:pt idx="27">
                        <c:v>0.73965294862914199</c:v>
                      </c:pt>
                      <c:pt idx="28">
                        <c:v>0.73323192937761295</c:v>
                      </c:pt>
                      <c:pt idx="29">
                        <c:v>0.73250907251977504</c:v>
                      </c:pt>
                      <c:pt idx="30">
                        <c:v>0.71444312705952895</c:v>
                      </c:pt>
                      <c:pt idx="31">
                        <c:v>0.73538974653451805</c:v>
                      </c:pt>
                      <c:pt idx="32">
                        <c:v>0.69579029376180701</c:v>
                      </c:pt>
                      <c:pt idx="33">
                        <c:v>0.70881393666450798</c:v>
                      </c:pt>
                      <c:pt idx="34">
                        <c:v>0.74209086724326101</c:v>
                      </c:pt>
                      <c:pt idx="35">
                        <c:v>0.73102726526240003</c:v>
                      </c:pt>
                      <c:pt idx="36">
                        <c:v>0.72708518421038604</c:v>
                      </c:pt>
                      <c:pt idx="37">
                        <c:v>0.71487346851927602</c:v>
                      </c:pt>
                      <c:pt idx="38">
                        <c:v>0.72651571264633696</c:v>
                      </c:pt>
                      <c:pt idx="39">
                        <c:v>0.70469860325002198</c:v>
                      </c:pt>
                      <c:pt idx="40">
                        <c:v>0.74671349719039304</c:v>
                      </c:pt>
                      <c:pt idx="41">
                        <c:v>0.71991233820589096</c:v>
                      </c:pt>
                      <c:pt idx="42">
                        <c:v>0.72715537823163501</c:v>
                      </c:pt>
                      <c:pt idx="43">
                        <c:v>0.74822282931233997</c:v>
                      </c:pt>
                      <c:pt idx="44">
                        <c:v>0.72163871542001301</c:v>
                      </c:pt>
                      <c:pt idx="45">
                        <c:v>0.73566244504390599</c:v>
                      </c:pt>
                      <c:pt idx="46">
                        <c:v>0.74555553877964997</c:v>
                      </c:pt>
                      <c:pt idx="47">
                        <c:v>0.74090606292598205</c:v>
                      </c:pt>
                      <c:pt idx="48">
                        <c:v>0.74003975577334002</c:v>
                      </c:pt>
                      <c:pt idx="49">
                        <c:v>0.71852332417272002</c:v>
                      </c:pt>
                      <c:pt idx="50">
                        <c:v>0.72566252539300502</c:v>
                      </c:pt>
                      <c:pt idx="51">
                        <c:v>0.73663615059648802</c:v>
                      </c:pt>
                      <c:pt idx="52">
                        <c:v>0.73429995991735297</c:v>
                      </c:pt>
                      <c:pt idx="53">
                        <c:v>0.715368523429601</c:v>
                      </c:pt>
                      <c:pt idx="54">
                        <c:v>0.73045789163846198</c:v>
                      </c:pt>
                      <c:pt idx="55">
                        <c:v>0.638230903408466</c:v>
                      </c:pt>
                      <c:pt idx="56">
                        <c:v>0.73384389510521497</c:v>
                      </c:pt>
                      <c:pt idx="57">
                        <c:v>0.72873882172454096</c:v>
                      </c:pt>
                      <c:pt idx="58">
                        <c:v>0.68540923641278195</c:v>
                      </c:pt>
                      <c:pt idx="59">
                        <c:v>0.72194569857201996</c:v>
                      </c:pt>
                      <c:pt idx="60">
                        <c:v>0.69890454500658805</c:v>
                      </c:pt>
                      <c:pt idx="61">
                        <c:v>0.73586914236219503</c:v>
                      </c:pt>
                      <c:pt idx="62">
                        <c:v>0.62391822498578198</c:v>
                      </c:pt>
                      <c:pt idx="63">
                        <c:v>0.72781268984843495</c:v>
                      </c:pt>
                      <c:pt idx="64">
                        <c:v>0.71638408787230101</c:v>
                      </c:pt>
                      <c:pt idx="65">
                        <c:v>0.74039668074020903</c:v>
                      </c:pt>
                      <c:pt idx="66">
                        <c:v>0.59680922482258203</c:v>
                      </c:pt>
                      <c:pt idx="67">
                        <c:v>0.67334736106742099</c:v>
                      </c:pt>
                      <c:pt idx="68">
                        <c:v>0.72101572907378497</c:v>
                      </c:pt>
                      <c:pt idx="69">
                        <c:v>0.72935697754733497</c:v>
                      </c:pt>
                      <c:pt idx="70">
                        <c:v>0.73771130185351397</c:v>
                      </c:pt>
                      <c:pt idx="71">
                        <c:v>0.71017587579723096</c:v>
                      </c:pt>
                      <c:pt idx="72">
                        <c:v>0.71926348433535303</c:v>
                      </c:pt>
                      <c:pt idx="73">
                        <c:v>0.73638763947364605</c:v>
                      </c:pt>
                      <c:pt idx="74">
                        <c:v>0.73944014552821402</c:v>
                      </c:pt>
                      <c:pt idx="75">
                        <c:v>0.71450913245351899</c:v>
                      </c:pt>
                      <c:pt idx="76">
                        <c:v>0.73969525468145603</c:v>
                      </c:pt>
                      <c:pt idx="77">
                        <c:v>0.68427024183110297</c:v>
                      </c:pt>
                      <c:pt idx="78">
                        <c:v>0.73632696474719195</c:v>
                      </c:pt>
                      <c:pt idx="79">
                        <c:v>0.74263478955651896</c:v>
                      </c:pt>
                      <c:pt idx="80">
                        <c:v>0.73031482380679502</c:v>
                      </c:pt>
                      <c:pt idx="81">
                        <c:v>0.73793047895798303</c:v>
                      </c:pt>
                      <c:pt idx="82">
                        <c:v>0.73786852031182004</c:v>
                      </c:pt>
                      <c:pt idx="83">
                        <c:v>0.70357030540959398</c:v>
                      </c:pt>
                      <c:pt idx="84">
                        <c:v>0.69756331364823199</c:v>
                      </c:pt>
                      <c:pt idx="85">
                        <c:v>0.75894244601074401</c:v>
                      </c:pt>
                      <c:pt idx="86">
                        <c:v>0.74697832674042797</c:v>
                      </c:pt>
                      <c:pt idx="87">
                        <c:v>0.74285272910044697</c:v>
                      </c:pt>
                      <c:pt idx="88">
                        <c:v>0.74126962476815905</c:v>
                      </c:pt>
                      <c:pt idx="89">
                        <c:v>0.70973981076326098</c:v>
                      </c:pt>
                      <c:pt idx="90">
                        <c:v>0.72804980158296395</c:v>
                      </c:pt>
                      <c:pt idx="91">
                        <c:v>0.74830977236613205</c:v>
                      </c:pt>
                      <c:pt idx="92">
                        <c:v>0.721560123002427</c:v>
                      </c:pt>
                      <c:pt idx="93">
                        <c:v>0.71535528750501098</c:v>
                      </c:pt>
                      <c:pt idx="94">
                        <c:v>0.73534445158946204</c:v>
                      </c:pt>
                      <c:pt idx="95">
                        <c:v>0.71133380771702104</c:v>
                      </c:pt>
                      <c:pt idx="96">
                        <c:v>0.71526362600489501</c:v>
                      </c:pt>
                      <c:pt idx="97">
                        <c:v>0.72666088179645305</c:v>
                      </c:pt>
                      <c:pt idx="98">
                        <c:v>0.74242677635107202</c:v>
                      </c:pt>
                      <c:pt idx="99">
                        <c:v>0.75476181991079905</c:v>
                      </c:pt>
                      <c:pt idx="100">
                        <c:v>0.73178822553565304</c:v>
                      </c:pt>
                      <c:pt idx="101">
                        <c:v>0.71608367027380504</c:v>
                      </c:pt>
                      <c:pt idx="102">
                        <c:v>0.741218572880467</c:v>
                      </c:pt>
                      <c:pt idx="103">
                        <c:v>0.72960463433693601</c:v>
                      </c:pt>
                      <c:pt idx="104">
                        <c:v>0.73867095917717995</c:v>
                      </c:pt>
                      <c:pt idx="105">
                        <c:v>0.74088849089084496</c:v>
                      </c:pt>
                      <c:pt idx="106">
                        <c:v>0.73860578824821699</c:v>
                      </c:pt>
                      <c:pt idx="107">
                        <c:v>0.73705671039911402</c:v>
                      </c:pt>
                      <c:pt idx="108">
                        <c:v>0.71131220931171302</c:v>
                      </c:pt>
                      <c:pt idx="109">
                        <c:v>0.74895824644810105</c:v>
                      </c:pt>
                      <c:pt idx="110">
                        <c:v>0.71796082011145401</c:v>
                      </c:pt>
                      <c:pt idx="111">
                        <c:v>0.72554102641904406</c:v>
                      </c:pt>
                      <c:pt idx="112">
                        <c:v>0.65829401036613</c:v>
                      </c:pt>
                      <c:pt idx="113">
                        <c:v>0.71709711849689395</c:v>
                      </c:pt>
                      <c:pt idx="114">
                        <c:v>0.69338819575615396</c:v>
                      </c:pt>
                      <c:pt idx="115">
                        <c:v>0.72503584916265595</c:v>
                      </c:pt>
                      <c:pt idx="116">
                        <c:v>0.70511742725840998</c:v>
                      </c:pt>
                      <c:pt idx="117">
                        <c:v>0.74006929305883495</c:v>
                      </c:pt>
                      <c:pt idx="118">
                        <c:v>0.708146064582034</c:v>
                      </c:pt>
                      <c:pt idx="119">
                        <c:v>0.718757606214947</c:v>
                      </c:pt>
                      <c:pt idx="120">
                        <c:v>0.74082129225771598</c:v>
                      </c:pt>
                      <c:pt idx="121">
                        <c:v>0.68630251823327404</c:v>
                      </c:pt>
                      <c:pt idx="122">
                        <c:v>0.72832998595176601</c:v>
                      </c:pt>
                      <c:pt idx="123">
                        <c:v>0.72817272520982301</c:v>
                      </c:pt>
                      <c:pt idx="124">
                        <c:v>0.75016177783155003</c:v>
                      </c:pt>
                      <c:pt idx="125">
                        <c:v>0.73628627502510602</c:v>
                      </c:pt>
                      <c:pt idx="126">
                        <c:v>0.71178605910549797</c:v>
                      </c:pt>
                      <c:pt idx="127">
                        <c:v>0.73729337064119405</c:v>
                      </c:pt>
                      <c:pt idx="128">
                        <c:v>0.73040895915438897</c:v>
                      </c:pt>
                      <c:pt idx="129">
                        <c:v>0.73225864258586804</c:v>
                      </c:pt>
                      <c:pt idx="130">
                        <c:v>0.69420248308242805</c:v>
                      </c:pt>
                      <c:pt idx="131">
                        <c:v>0.72232294719443302</c:v>
                      </c:pt>
                      <c:pt idx="132">
                        <c:v>0.74032607267045503</c:v>
                      </c:pt>
                      <c:pt idx="133">
                        <c:v>0.72836926248338396</c:v>
                      </c:pt>
                      <c:pt idx="134">
                        <c:v>0.73281145223185495</c:v>
                      </c:pt>
                      <c:pt idx="135">
                        <c:v>0.74674902958238198</c:v>
                      </c:pt>
                      <c:pt idx="136">
                        <c:v>0.71141580282113404</c:v>
                      </c:pt>
                      <c:pt idx="137">
                        <c:v>0.72759467732702499</c:v>
                      </c:pt>
                      <c:pt idx="138">
                        <c:v>0.73039119213055304</c:v>
                      </c:pt>
                      <c:pt idx="139">
                        <c:v>0.73856475350693696</c:v>
                      </c:pt>
                      <c:pt idx="140">
                        <c:v>0.74545112124875001</c:v>
                      </c:pt>
                      <c:pt idx="141">
                        <c:v>0.72269799553940395</c:v>
                      </c:pt>
                      <c:pt idx="142">
                        <c:v>0.74334027828314297</c:v>
                      </c:pt>
                      <c:pt idx="143">
                        <c:v>0.75236649798531796</c:v>
                      </c:pt>
                      <c:pt idx="144">
                        <c:v>0.73020497448423904</c:v>
                      </c:pt>
                      <c:pt idx="145">
                        <c:v>0.73063774445118002</c:v>
                      </c:pt>
                      <c:pt idx="146">
                        <c:v>0.724120987149385</c:v>
                      </c:pt>
                      <c:pt idx="147">
                        <c:v>0.730214501165936</c:v>
                      </c:pt>
                      <c:pt idx="148">
                        <c:v>0.744067300588656</c:v>
                      </c:pt>
                      <c:pt idx="149">
                        <c:v>0.721182186124671</c:v>
                      </c:pt>
                      <c:pt idx="150">
                        <c:v>0.72654600785328705</c:v>
                      </c:pt>
                      <c:pt idx="151">
                        <c:v>0.72993771349772396</c:v>
                      </c:pt>
                      <c:pt idx="152">
                        <c:v>0.71536774207384102</c:v>
                      </c:pt>
                      <c:pt idx="153">
                        <c:v>0.72613478241822604</c:v>
                      </c:pt>
                      <c:pt idx="154">
                        <c:v>0.68371399765850105</c:v>
                      </c:pt>
                      <c:pt idx="155">
                        <c:v>0.71716058750947298</c:v>
                      </c:pt>
                      <c:pt idx="156">
                        <c:v>0.73242185691482997</c:v>
                      </c:pt>
                      <c:pt idx="157">
                        <c:v>0.73340816248176399</c:v>
                      </c:pt>
                      <c:pt idx="158">
                        <c:v>0.75263923916042297</c:v>
                      </c:pt>
                      <c:pt idx="159">
                        <c:v>0.71919916952267604</c:v>
                      </c:pt>
                      <c:pt idx="160">
                        <c:v>0.71126479509039797</c:v>
                      </c:pt>
                      <c:pt idx="161">
                        <c:v>0.719138548797012</c:v>
                      </c:pt>
                      <c:pt idx="162">
                        <c:v>0.68366848212531495</c:v>
                      </c:pt>
                      <c:pt idx="163">
                        <c:v>0.66262172226212901</c:v>
                      </c:pt>
                      <c:pt idx="164">
                        <c:v>0.72144191935021595</c:v>
                      </c:pt>
                      <c:pt idx="165">
                        <c:v>0.72559519226734404</c:v>
                      </c:pt>
                      <c:pt idx="166">
                        <c:v>0.73750586196398105</c:v>
                      </c:pt>
                      <c:pt idx="167">
                        <c:v>0.72389059825840096</c:v>
                      </c:pt>
                      <c:pt idx="168">
                        <c:v>0.73167337719191805</c:v>
                      </c:pt>
                      <c:pt idx="169">
                        <c:v>0.72721202913512495</c:v>
                      </c:pt>
                      <c:pt idx="170">
                        <c:v>0.73620131153326696</c:v>
                      </c:pt>
                      <c:pt idx="171">
                        <c:v>0.71542566594404999</c:v>
                      </c:pt>
                      <c:pt idx="172">
                        <c:v>0.73105484005222898</c:v>
                      </c:pt>
                      <c:pt idx="173">
                        <c:v>0.75922825665046001</c:v>
                      </c:pt>
                      <c:pt idx="174">
                        <c:v>0.73642767940321496</c:v>
                      </c:pt>
                      <c:pt idx="175">
                        <c:v>0.69561998635275701</c:v>
                      </c:pt>
                      <c:pt idx="176">
                        <c:v>0.75391365715071601</c:v>
                      </c:pt>
                      <c:pt idx="177">
                        <c:v>0.70479315290084199</c:v>
                      </c:pt>
                      <c:pt idx="178">
                        <c:v>0.68605951837494805</c:v>
                      </c:pt>
                      <c:pt idx="179">
                        <c:v>0.72873107184711605</c:v>
                      </c:pt>
                      <c:pt idx="180">
                        <c:v>0.72478301644834697</c:v>
                      </c:pt>
                      <c:pt idx="181">
                        <c:v>0.742979274600999</c:v>
                      </c:pt>
                      <c:pt idx="182">
                        <c:v>0.73575906914014</c:v>
                      </c:pt>
                      <c:pt idx="183">
                        <c:v>0.68269753901876895</c:v>
                      </c:pt>
                      <c:pt idx="184">
                        <c:v>0.71138482165132799</c:v>
                      </c:pt>
                      <c:pt idx="185">
                        <c:v>0.73992726397819997</c:v>
                      </c:pt>
                      <c:pt idx="186">
                        <c:v>0.72632453800775998</c:v>
                      </c:pt>
                      <c:pt idx="187">
                        <c:v>0.71004579057041395</c:v>
                      </c:pt>
                      <c:pt idx="188">
                        <c:v>0.71944189682984905</c:v>
                      </c:pt>
                      <c:pt idx="189">
                        <c:v>0.73041301583632401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D71-4B8F-B3B4-8A1B44DAAE3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Plot1!$B$31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Plot1!$B$32:$B$221</c:f>
              <c:numCache>
                <c:formatCode>General</c:formatCode>
                <c:ptCount val="190"/>
                <c:pt idx="0">
                  <c:v>0.69756421765792398</c:v>
                </c:pt>
                <c:pt idx="1">
                  <c:v>0.49387426531536499</c:v>
                </c:pt>
                <c:pt idx="2">
                  <c:v>0.46130010119370002</c:v>
                </c:pt>
                <c:pt idx="3">
                  <c:v>0.45663549576721602</c:v>
                </c:pt>
                <c:pt idx="4">
                  <c:v>0.43723563314073299</c:v>
                </c:pt>
                <c:pt idx="5">
                  <c:v>0.41558965042936902</c:v>
                </c:pt>
                <c:pt idx="6">
                  <c:v>0.396073441966517</c:v>
                </c:pt>
                <c:pt idx="7">
                  <c:v>0.37436260775435098</c:v>
                </c:pt>
                <c:pt idx="8">
                  <c:v>0.35536704296826299</c:v>
                </c:pt>
                <c:pt idx="9">
                  <c:v>0.33813364533829798</c:v>
                </c:pt>
                <c:pt idx="10">
                  <c:v>0.32130543908739201</c:v>
                </c:pt>
                <c:pt idx="11">
                  <c:v>0.31151602531087103</c:v>
                </c:pt>
                <c:pt idx="12">
                  <c:v>0.29535413428701102</c:v>
                </c:pt>
                <c:pt idx="13">
                  <c:v>0.28341882040324201</c:v>
                </c:pt>
                <c:pt idx="14">
                  <c:v>0.271012829442005</c:v>
                </c:pt>
                <c:pt idx="15">
                  <c:v>0.26275739852241597</c:v>
                </c:pt>
                <c:pt idx="16">
                  <c:v>0.25523680429927398</c:v>
                </c:pt>
                <c:pt idx="17">
                  <c:v>0.24876772870569699</c:v>
                </c:pt>
                <c:pt idx="18">
                  <c:v>0.24853238377742801</c:v>
                </c:pt>
                <c:pt idx="19">
                  <c:v>0.24110149073071999</c:v>
                </c:pt>
                <c:pt idx="20">
                  <c:v>0.23677900909703001</c:v>
                </c:pt>
                <c:pt idx="21">
                  <c:v>0.22921587966526799</c:v>
                </c:pt>
                <c:pt idx="22">
                  <c:v>0.223991239603062</c:v>
                </c:pt>
                <c:pt idx="23">
                  <c:v>0.22070367506195601</c:v>
                </c:pt>
                <c:pt idx="24">
                  <c:v>0.215575267950678</c:v>
                </c:pt>
                <c:pt idx="25">
                  <c:v>0.218070964074705</c:v>
                </c:pt>
                <c:pt idx="26">
                  <c:v>0.21081874472590401</c:v>
                </c:pt>
                <c:pt idx="27">
                  <c:v>0.20783212439092</c:v>
                </c:pt>
                <c:pt idx="28">
                  <c:v>0.20402151121012799</c:v>
                </c:pt>
                <c:pt idx="29">
                  <c:v>0.20544495355758799</c:v>
                </c:pt>
                <c:pt idx="30">
                  <c:v>0.19774398365804</c:v>
                </c:pt>
                <c:pt idx="31">
                  <c:v>0.19462671596883899</c:v>
                </c:pt>
                <c:pt idx="32">
                  <c:v>0.19199387725098099</c:v>
                </c:pt>
                <c:pt idx="33">
                  <c:v>0.19109173550851</c:v>
                </c:pt>
                <c:pt idx="34">
                  <c:v>0.18508013033877699</c:v>
                </c:pt>
                <c:pt idx="35">
                  <c:v>0.18605434710647001</c:v>
                </c:pt>
                <c:pt idx="36">
                  <c:v>0.18057327323647299</c:v>
                </c:pt>
                <c:pt idx="37">
                  <c:v>0.182767375359874</c:v>
                </c:pt>
                <c:pt idx="38">
                  <c:v>0.17825977000377399</c:v>
                </c:pt>
                <c:pt idx="39">
                  <c:v>0.175432075014162</c:v>
                </c:pt>
                <c:pt idx="40" formatCode="0.000">
                  <c:v>0.17293782682408901</c:v>
                </c:pt>
                <c:pt idx="41" formatCode="0.000">
                  <c:v>0.16704483822691499</c:v>
                </c:pt>
                <c:pt idx="42">
                  <c:v>0.16478837880399499</c:v>
                </c:pt>
                <c:pt idx="43">
                  <c:v>0.159583685857869</c:v>
                </c:pt>
                <c:pt idx="44">
                  <c:v>0.16268613547695199</c:v>
                </c:pt>
                <c:pt idx="45">
                  <c:v>0.16099451187334701</c:v>
                </c:pt>
                <c:pt idx="46">
                  <c:v>0.15785799266683001</c:v>
                </c:pt>
                <c:pt idx="47">
                  <c:v>0.15330772296065101</c:v>
                </c:pt>
                <c:pt idx="48">
                  <c:v>0.14839228104166699</c:v>
                </c:pt>
                <c:pt idx="49">
                  <c:v>0.145492174649931</c:v>
                </c:pt>
                <c:pt idx="50">
                  <c:v>0.14273776914955799</c:v>
                </c:pt>
                <c:pt idx="51">
                  <c:v>0.139646339992472</c:v>
                </c:pt>
                <c:pt idx="52">
                  <c:v>0.13461420804723401</c:v>
                </c:pt>
                <c:pt idx="53">
                  <c:v>0.13827376577521999</c:v>
                </c:pt>
                <c:pt idx="54">
                  <c:v>0.13170603440926901</c:v>
                </c:pt>
                <c:pt idx="55">
                  <c:v>0.12788948371361</c:v>
                </c:pt>
                <c:pt idx="56">
                  <c:v>0.12339044397771699</c:v>
                </c:pt>
                <c:pt idx="57">
                  <c:v>0.118403007182727</c:v>
                </c:pt>
                <c:pt idx="58">
                  <c:v>0.120315737868257</c:v>
                </c:pt>
                <c:pt idx="59">
                  <c:v>0.119120800075767</c:v>
                </c:pt>
                <c:pt idx="60">
                  <c:v>0.114013728634683</c:v>
                </c:pt>
                <c:pt idx="61">
                  <c:v>0.114938627324328</c:v>
                </c:pt>
                <c:pt idx="62">
                  <c:v>0.11298212198360499</c:v>
                </c:pt>
                <c:pt idx="63">
                  <c:v>0.104509966244218</c:v>
                </c:pt>
                <c:pt idx="64">
                  <c:v>0.10629433838051899</c:v>
                </c:pt>
                <c:pt idx="65">
                  <c:v>9.8122491204881201E-2</c:v>
                </c:pt>
                <c:pt idx="66">
                  <c:v>9.69868607539041E-2</c:v>
                </c:pt>
                <c:pt idx="67">
                  <c:v>9.6853867395093995E-2</c:v>
                </c:pt>
                <c:pt idx="68">
                  <c:v>9.1903546879072595E-2</c:v>
                </c:pt>
                <c:pt idx="69">
                  <c:v>9.4111817356575395E-2</c:v>
                </c:pt>
                <c:pt idx="70">
                  <c:v>9.0436748435483605E-2</c:v>
                </c:pt>
                <c:pt idx="71">
                  <c:v>8.6521306496546199E-2</c:v>
                </c:pt>
                <c:pt idx="72">
                  <c:v>8.6175093104383801E-2</c:v>
                </c:pt>
                <c:pt idx="73">
                  <c:v>8.9034580760162393E-2</c:v>
                </c:pt>
                <c:pt idx="74">
                  <c:v>8.3819875825767706E-2</c:v>
                </c:pt>
                <c:pt idx="75">
                  <c:v>8.2007989678849202E-2</c:v>
                </c:pt>
                <c:pt idx="76">
                  <c:v>8.0912808926056803E-2</c:v>
                </c:pt>
                <c:pt idx="77">
                  <c:v>7.5344664285351595E-2</c:v>
                </c:pt>
                <c:pt idx="78">
                  <c:v>7.9935425108315306E-2</c:v>
                </c:pt>
                <c:pt idx="79">
                  <c:v>7.6854617831389596E-2</c:v>
                </c:pt>
                <c:pt idx="80">
                  <c:v>7.6727504545108294E-2</c:v>
                </c:pt>
                <c:pt idx="81">
                  <c:v>7.2728819150944202E-2</c:v>
                </c:pt>
                <c:pt idx="82">
                  <c:v>7.4555723406718399E-2</c:v>
                </c:pt>
                <c:pt idx="83">
                  <c:v>7.4054580487554103E-2</c:v>
                </c:pt>
                <c:pt idx="84">
                  <c:v>7.2123822295719203E-2</c:v>
                </c:pt>
                <c:pt idx="85">
                  <c:v>7.4604886071023599E-2</c:v>
                </c:pt>
                <c:pt idx="86">
                  <c:v>7.0388215992854997E-2</c:v>
                </c:pt>
                <c:pt idx="87">
                  <c:v>6.7898444798425495E-2</c:v>
                </c:pt>
                <c:pt idx="88">
                  <c:v>6.6482797341118602E-2</c:v>
                </c:pt>
                <c:pt idx="89">
                  <c:v>6.5068754513484706E-2</c:v>
                </c:pt>
                <c:pt idx="90">
                  <c:v>6.98078414290806E-2</c:v>
                </c:pt>
                <c:pt idx="91">
                  <c:v>6.6238346442411597E-2</c:v>
                </c:pt>
                <c:pt idx="92">
                  <c:v>6.5627328764672893E-2</c:v>
                </c:pt>
                <c:pt idx="93">
                  <c:v>6.4480915785296994E-2</c:v>
                </c:pt>
                <c:pt idx="94">
                  <c:v>5.9278901450802002E-2</c:v>
                </c:pt>
                <c:pt idx="95">
                  <c:v>5.8998596387817001E-2</c:v>
                </c:pt>
                <c:pt idx="96">
                  <c:v>6.2103866695551499E-2</c:v>
                </c:pt>
                <c:pt idx="97">
                  <c:v>6.2646503166955303E-2</c:v>
                </c:pt>
                <c:pt idx="98">
                  <c:v>6.0938848237549303E-2</c:v>
                </c:pt>
                <c:pt idx="99">
                  <c:v>6.1360012847454903E-2</c:v>
                </c:pt>
                <c:pt idx="100">
                  <c:v>5.6840184715533197E-2</c:v>
                </c:pt>
                <c:pt idx="101">
                  <c:v>5.8751177812586902E-2</c:v>
                </c:pt>
                <c:pt idx="102">
                  <c:v>5.9384374301902403E-2</c:v>
                </c:pt>
                <c:pt idx="103">
                  <c:v>5.5093195852842301E-2</c:v>
                </c:pt>
                <c:pt idx="104">
                  <c:v>5.8178090742702103E-2</c:v>
                </c:pt>
                <c:pt idx="105">
                  <c:v>5.2025825159747997E-2</c:v>
                </c:pt>
                <c:pt idx="106">
                  <c:v>5.2618812366550603E-2</c:v>
                </c:pt>
                <c:pt idx="107">
                  <c:v>4.8301922058327298E-2</c:v>
                </c:pt>
                <c:pt idx="108">
                  <c:v>5.4930589230732803E-2</c:v>
                </c:pt>
                <c:pt idx="109">
                  <c:v>5.5308998292894603E-2</c:v>
                </c:pt>
                <c:pt idx="110">
                  <c:v>5.3644064622476298E-2</c:v>
                </c:pt>
                <c:pt idx="111">
                  <c:v>4.8684583678172903E-2</c:v>
                </c:pt>
                <c:pt idx="112">
                  <c:v>4.7850874286410897E-2</c:v>
                </c:pt>
                <c:pt idx="113">
                  <c:v>4.6816200585273901E-2</c:v>
                </c:pt>
                <c:pt idx="114">
                  <c:v>4.8252015749721898E-2</c:v>
                </c:pt>
                <c:pt idx="115">
                  <c:v>5.3182550348774602E-2</c:v>
                </c:pt>
                <c:pt idx="116">
                  <c:v>4.3785849537437298E-2</c:v>
                </c:pt>
                <c:pt idx="117">
                  <c:v>4.3997717295740701E-2</c:v>
                </c:pt>
                <c:pt idx="118">
                  <c:v>4.4570678658274701E-2</c:v>
                </c:pt>
                <c:pt idx="119">
                  <c:v>4.0522628266978097E-2</c:v>
                </c:pt>
                <c:pt idx="120">
                  <c:v>4.0173501214759801E-2</c:v>
                </c:pt>
                <c:pt idx="121">
                  <c:v>5.0192817931275002E-2</c:v>
                </c:pt>
                <c:pt idx="122">
                  <c:v>4.8821017948435998E-2</c:v>
                </c:pt>
                <c:pt idx="123">
                  <c:v>4.7866782366586001E-2</c:v>
                </c:pt>
                <c:pt idx="124">
                  <c:v>4.3789028766263297E-2</c:v>
                </c:pt>
                <c:pt idx="125">
                  <c:v>4.2035313677549001E-2</c:v>
                </c:pt>
                <c:pt idx="126">
                  <c:v>4.3144272261713801E-2</c:v>
                </c:pt>
                <c:pt idx="127">
                  <c:v>4.4490933437653701E-2</c:v>
                </c:pt>
                <c:pt idx="128">
                  <c:v>3.9401114914778899E-2</c:v>
                </c:pt>
                <c:pt idx="129">
                  <c:v>4.62926991408893E-2</c:v>
                </c:pt>
                <c:pt idx="130">
                  <c:v>4.6711308112018401E-2</c:v>
                </c:pt>
                <c:pt idx="131">
                  <c:v>4.4216682412295198E-2</c:v>
                </c:pt>
                <c:pt idx="132">
                  <c:v>4.0195963391131802E-2</c:v>
                </c:pt>
                <c:pt idx="133">
                  <c:v>4.44536999237174E-2</c:v>
                </c:pt>
                <c:pt idx="134">
                  <c:v>3.4434009212087197E-2</c:v>
                </c:pt>
                <c:pt idx="135">
                  <c:v>4.1333015980522303E-2</c:v>
                </c:pt>
                <c:pt idx="136">
                  <c:v>3.8000188041650299E-2</c:v>
                </c:pt>
                <c:pt idx="137">
                  <c:v>3.4615888309360097E-2</c:v>
                </c:pt>
                <c:pt idx="138">
                  <c:v>3.7217442852760199E-2</c:v>
                </c:pt>
                <c:pt idx="139">
                  <c:v>4.05558496045033E-2</c:v>
                </c:pt>
                <c:pt idx="140">
                  <c:v>4.1088071448631698E-2</c:v>
                </c:pt>
                <c:pt idx="141">
                  <c:v>3.9794496818843998E-2</c:v>
                </c:pt>
                <c:pt idx="142">
                  <c:v>3.9547862678122797E-2</c:v>
                </c:pt>
                <c:pt idx="143">
                  <c:v>3.76585223050084E-2</c:v>
                </c:pt>
                <c:pt idx="144">
                  <c:v>3.66087040449323E-2</c:v>
                </c:pt>
                <c:pt idx="145">
                  <c:v>3.8383537118786601E-2</c:v>
                </c:pt>
                <c:pt idx="146">
                  <c:v>3.5636200167559397E-2</c:v>
                </c:pt>
                <c:pt idx="147">
                  <c:v>3.4646821445095601E-2</c:v>
                </c:pt>
                <c:pt idx="148">
                  <c:v>3.31223186314792E-2</c:v>
                </c:pt>
                <c:pt idx="149">
                  <c:v>3.5266492952091097E-2</c:v>
                </c:pt>
                <c:pt idx="150">
                  <c:v>3.6177403829039299E-2</c:v>
                </c:pt>
                <c:pt idx="151">
                  <c:v>3.6367785656021098E-2</c:v>
                </c:pt>
                <c:pt idx="152">
                  <c:v>4.0709979730912699E-2</c:v>
                </c:pt>
                <c:pt idx="153">
                  <c:v>3.6714109179954602E-2</c:v>
                </c:pt>
                <c:pt idx="154">
                  <c:v>3.7399441393334197E-2</c:v>
                </c:pt>
                <c:pt idx="155">
                  <c:v>3.4627162215613197E-2</c:v>
                </c:pt>
                <c:pt idx="156">
                  <c:v>3.2733345514005599E-2</c:v>
                </c:pt>
                <c:pt idx="157">
                  <c:v>3.5089539059232198E-2</c:v>
                </c:pt>
                <c:pt idx="158">
                  <c:v>3.3770771278680098E-2</c:v>
                </c:pt>
                <c:pt idx="159">
                  <c:v>3.2773771820719902E-2</c:v>
                </c:pt>
                <c:pt idx="160">
                  <c:v>3.53412120780471E-2</c:v>
                </c:pt>
                <c:pt idx="161">
                  <c:v>3.2816224899019399E-2</c:v>
                </c:pt>
                <c:pt idx="162">
                  <c:v>3.61757962449092E-2</c:v>
                </c:pt>
                <c:pt idx="163">
                  <c:v>3.8983178946969198E-2</c:v>
                </c:pt>
                <c:pt idx="164">
                  <c:v>3.4807756388120697E-2</c:v>
                </c:pt>
                <c:pt idx="165">
                  <c:v>3.2638871824759497E-2</c:v>
                </c:pt>
                <c:pt idx="166">
                  <c:v>3.4913089824507297E-2</c:v>
                </c:pt>
                <c:pt idx="167">
                  <c:v>2.9891274256554402E-2</c:v>
                </c:pt>
                <c:pt idx="168">
                  <c:v>3.5061551163491203E-2</c:v>
                </c:pt>
                <c:pt idx="169">
                  <c:v>3.1519674899395403E-2</c:v>
                </c:pt>
                <c:pt idx="170">
                  <c:v>3.0928944784889601E-2</c:v>
                </c:pt>
                <c:pt idx="171">
                  <c:v>3.1675442899296899E-2</c:v>
                </c:pt>
                <c:pt idx="172">
                  <c:v>2.8533431207539501E-2</c:v>
                </c:pt>
                <c:pt idx="173">
                  <c:v>3.2922486021837602E-2</c:v>
                </c:pt>
                <c:pt idx="174">
                  <c:v>3.23874470028657E-2</c:v>
                </c:pt>
                <c:pt idx="175">
                  <c:v>3.2221464728743897E-2</c:v>
                </c:pt>
                <c:pt idx="176">
                  <c:v>3.5249372211435398E-2</c:v>
                </c:pt>
                <c:pt idx="177">
                  <c:v>3.1415176443781702E-2</c:v>
                </c:pt>
                <c:pt idx="178">
                  <c:v>2.7986675276790302E-2</c:v>
                </c:pt>
                <c:pt idx="179">
                  <c:v>2.7606366105941599E-2</c:v>
                </c:pt>
                <c:pt idx="180">
                  <c:v>3.1345158040432398E-2</c:v>
                </c:pt>
                <c:pt idx="181">
                  <c:v>3.3297909142337802E-2</c:v>
                </c:pt>
                <c:pt idx="182">
                  <c:v>3.1830031346999202E-2</c:v>
                </c:pt>
                <c:pt idx="183">
                  <c:v>3.4049506543504797E-2</c:v>
                </c:pt>
                <c:pt idx="184">
                  <c:v>3.2806235364963902E-2</c:v>
                </c:pt>
                <c:pt idx="185">
                  <c:v>3.0322830350326999E-2</c:v>
                </c:pt>
                <c:pt idx="186">
                  <c:v>3.2285145404332499E-2</c:v>
                </c:pt>
                <c:pt idx="187">
                  <c:v>2.9486553792900199E-2</c:v>
                </c:pt>
                <c:pt idx="188">
                  <c:v>2.9321763104164299E-2</c:v>
                </c:pt>
                <c:pt idx="189">
                  <c:v>3.2192499537807201E-2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71-4B8F-B3B4-8A1B44DAAE3D}"/>
            </c:ext>
          </c:extLst>
        </c:ser>
        <c:ser>
          <c:idx val="3"/>
          <c:order val="2"/>
          <c:tx>
            <c:strRef>
              <c:f>Plot1!$D$31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Plot1!$D$32:$D$221</c:f>
              <c:numCache>
                <c:formatCode>General</c:formatCode>
                <c:ptCount val="190"/>
                <c:pt idx="0">
                  <c:v>78.112347779836398</c:v>
                </c:pt>
                <c:pt idx="1">
                  <c:v>66.670223256425004</c:v>
                </c:pt>
                <c:pt idx="2">
                  <c:v>60.431165623004297</c:v>
                </c:pt>
                <c:pt idx="3">
                  <c:v>56.582400082456601</c:v>
                </c:pt>
                <c:pt idx="4">
                  <c:v>53.323282116053797</c:v>
                </c:pt>
                <c:pt idx="5">
                  <c:v>50.262992129584397</c:v>
                </c:pt>
                <c:pt idx="6">
                  <c:v>47.505015147121398</c:v>
                </c:pt>
                <c:pt idx="7">
                  <c:v>44.830418554358801</c:v>
                </c:pt>
                <c:pt idx="8">
                  <c:v>42.464752308893502</c:v>
                </c:pt>
                <c:pt idx="9">
                  <c:v>40.193101477353203</c:v>
                </c:pt>
                <c:pt idx="10">
                  <c:v>38.139134746764299</c:v>
                </c:pt>
                <c:pt idx="11">
                  <c:v>36.356959751390598</c:v>
                </c:pt>
                <c:pt idx="12">
                  <c:v>34.514923209315498</c:v>
                </c:pt>
                <c:pt idx="13">
                  <c:v>32.799958888785802</c:v>
                </c:pt>
                <c:pt idx="14">
                  <c:v>31.231846682503399</c:v>
                </c:pt>
                <c:pt idx="15">
                  <c:v>29.890595945987599</c:v>
                </c:pt>
                <c:pt idx="16">
                  <c:v>28.623251471071001</c:v>
                </c:pt>
                <c:pt idx="17">
                  <c:v>27.437517445703499</c:v>
                </c:pt>
                <c:pt idx="18">
                  <c:v>26.480206697810999</c:v>
                </c:pt>
                <c:pt idx="19">
                  <c:v>25.382771799229101</c:v>
                </c:pt>
                <c:pt idx="20">
                  <c:v>24.508000163607701</c:v>
                </c:pt>
                <c:pt idx="21">
                  <c:v>23.563223838185898</c:v>
                </c:pt>
                <c:pt idx="22">
                  <c:v>22.671069893481601</c:v>
                </c:pt>
                <c:pt idx="23">
                  <c:v>21.884304926506701</c:v>
                </c:pt>
                <c:pt idx="24">
                  <c:v>21.146405258853399</c:v>
                </c:pt>
                <c:pt idx="25">
                  <c:v>20.563318929276502</c:v>
                </c:pt>
                <c:pt idx="26">
                  <c:v>19.9029518665239</c:v>
                </c:pt>
                <c:pt idx="27">
                  <c:v>19.257132304599999</c:v>
                </c:pt>
                <c:pt idx="28">
                  <c:v>18.675438168858399</c:v>
                </c:pt>
                <c:pt idx="29">
                  <c:v>18.262517539867801</c:v>
                </c:pt>
                <c:pt idx="30">
                  <c:v>17.660631736212601</c:v>
                </c:pt>
                <c:pt idx="31">
                  <c:v>17.1704455787578</c:v>
                </c:pt>
                <c:pt idx="32">
                  <c:v>16.756323853461801</c:v>
                </c:pt>
                <c:pt idx="33">
                  <c:v>16.385132095038198</c:v>
                </c:pt>
                <c:pt idx="34">
                  <c:v>15.8858194784064</c:v>
                </c:pt>
                <c:pt idx="35">
                  <c:v>15.584202314325401</c:v>
                </c:pt>
                <c:pt idx="36">
                  <c:v>15.198310289818201</c:v>
                </c:pt>
                <c:pt idx="37">
                  <c:v>15.0406330765758</c:v>
                </c:pt>
                <c:pt idx="38">
                  <c:v>14.626737920929999</c:v>
                </c:pt>
                <c:pt idx="39">
                  <c:v>14.3407001487919</c:v>
                </c:pt>
                <c:pt idx="40" formatCode="0.000">
                  <c:v>14.051163501990001</c:v>
                </c:pt>
                <c:pt idx="41" formatCode="0.000">
                  <c:v>13.7009136098493</c:v>
                </c:pt>
                <c:pt idx="42">
                  <c:v>13.4894796813754</c:v>
                </c:pt>
                <c:pt idx="43">
                  <c:v>13.1560716041121</c:v>
                </c:pt>
                <c:pt idx="44">
                  <c:v>13.080133495288599</c:v>
                </c:pt>
                <c:pt idx="45">
                  <c:v>12.9264682901744</c:v>
                </c:pt>
                <c:pt idx="46">
                  <c:v>12.784643820783501</c:v>
                </c:pt>
                <c:pt idx="47">
                  <c:v>12.4673511156847</c:v>
                </c:pt>
                <c:pt idx="48">
                  <c:v>12.1781855641609</c:v>
                </c:pt>
                <c:pt idx="49">
                  <c:v>12.011968429353001</c:v>
                </c:pt>
                <c:pt idx="50">
                  <c:v>11.8719811646025</c:v>
                </c:pt>
                <c:pt idx="51">
                  <c:v>11.6709823893669</c:v>
                </c:pt>
                <c:pt idx="52">
                  <c:v>11.3703910599667</c:v>
                </c:pt>
                <c:pt idx="53">
                  <c:v>11.4788215266106</c:v>
                </c:pt>
                <c:pt idx="54">
                  <c:v>11.219760456945901</c:v>
                </c:pt>
                <c:pt idx="55">
                  <c:v>11.018677074835701</c:v>
                </c:pt>
                <c:pt idx="56">
                  <c:v>10.8708814328754</c:v>
                </c:pt>
                <c:pt idx="57">
                  <c:v>10.6677818488107</c:v>
                </c:pt>
                <c:pt idx="58">
                  <c:v>10.634617852612701</c:v>
                </c:pt>
                <c:pt idx="59">
                  <c:v>10.565868432011101</c:v>
                </c:pt>
                <c:pt idx="60">
                  <c:v>10.3212628850144</c:v>
                </c:pt>
                <c:pt idx="61">
                  <c:v>10.3197943345981</c:v>
                </c:pt>
                <c:pt idx="62">
                  <c:v>10.222477500127599</c:v>
                </c:pt>
                <c:pt idx="63">
                  <c:v>9.8716394940655405</c:v>
                </c:pt>
                <c:pt idx="64">
                  <c:v>9.9370005825031296</c:v>
                </c:pt>
                <c:pt idx="65">
                  <c:v>9.6264616227890993</c:v>
                </c:pt>
                <c:pt idx="66">
                  <c:v>9.5052546523361201</c:v>
                </c:pt>
                <c:pt idx="67">
                  <c:v>9.4664118770877597</c:v>
                </c:pt>
                <c:pt idx="68">
                  <c:v>9.2758169545047</c:v>
                </c:pt>
                <c:pt idx="69">
                  <c:v>9.3473914089741097</c:v>
                </c:pt>
                <c:pt idx="70">
                  <c:v>9.1802830699206694</c:v>
                </c:pt>
                <c:pt idx="71">
                  <c:v>9.0384942533632202</c:v>
                </c:pt>
                <c:pt idx="72">
                  <c:v>9.0000584457611694</c:v>
                </c:pt>
                <c:pt idx="73">
                  <c:v>9.0869404589002691</c:v>
                </c:pt>
                <c:pt idx="74">
                  <c:v>8.8081631823562105</c:v>
                </c:pt>
                <c:pt idx="75">
                  <c:v>8.7358247137051102</c:v>
                </c:pt>
                <c:pt idx="76">
                  <c:v>8.6813036817802907</c:v>
                </c:pt>
                <c:pt idx="77">
                  <c:v>8.45187542977731</c:v>
                </c:pt>
                <c:pt idx="78">
                  <c:v>8.6190539154278891</c:v>
                </c:pt>
                <c:pt idx="79">
                  <c:v>8.4879053970790306</c:v>
                </c:pt>
                <c:pt idx="80">
                  <c:v>8.3944084018891303</c:v>
                </c:pt>
                <c:pt idx="81">
                  <c:v>8.2123467601900604</c:v>
                </c:pt>
                <c:pt idx="82">
                  <c:v>8.2610378393132695</c:v>
                </c:pt>
                <c:pt idx="83">
                  <c:v>8.2953165992987792</c:v>
                </c:pt>
                <c:pt idx="84">
                  <c:v>8.20129376242879</c:v>
                </c:pt>
                <c:pt idx="85">
                  <c:v>8.1879712247556995</c:v>
                </c:pt>
                <c:pt idx="86">
                  <c:v>8.0970181535722503</c:v>
                </c:pt>
                <c:pt idx="87">
                  <c:v>7.9744241365702297</c:v>
                </c:pt>
                <c:pt idx="88">
                  <c:v>7.8852376635230499</c:v>
                </c:pt>
                <c:pt idx="89">
                  <c:v>7.7977841814219397</c:v>
                </c:pt>
                <c:pt idx="90">
                  <c:v>7.97278340266854</c:v>
                </c:pt>
                <c:pt idx="91">
                  <c:v>7.8555514656500502</c:v>
                </c:pt>
                <c:pt idx="92">
                  <c:v>7.8253356146244997</c:v>
                </c:pt>
                <c:pt idx="93">
                  <c:v>7.7170722998386996</c:v>
                </c:pt>
                <c:pt idx="94">
                  <c:v>7.5952766311542304</c:v>
                </c:pt>
                <c:pt idx="95">
                  <c:v>7.5679808759397798</c:v>
                </c:pt>
                <c:pt idx="96">
                  <c:v>7.6141311878934097</c:v>
                </c:pt>
                <c:pt idx="97">
                  <c:v>7.6188345642576003</c:v>
                </c:pt>
                <c:pt idx="98">
                  <c:v>7.6536625530214604</c:v>
                </c:pt>
                <c:pt idx="99">
                  <c:v>7.5287557951199897</c:v>
                </c:pt>
                <c:pt idx="100">
                  <c:v>7.4264471665798002</c:v>
                </c:pt>
                <c:pt idx="101">
                  <c:v>7.4343079215823797</c:v>
                </c:pt>
                <c:pt idx="102">
                  <c:v>7.4839477131000498</c:v>
                </c:pt>
                <c:pt idx="103">
                  <c:v>7.3359881826612297</c:v>
                </c:pt>
                <c:pt idx="104">
                  <c:v>7.4093510463033398</c:v>
                </c:pt>
                <c:pt idx="105">
                  <c:v>7.1808720885242101</c:v>
                </c:pt>
                <c:pt idx="106">
                  <c:v>7.2257481332655598</c:v>
                </c:pt>
                <c:pt idx="107">
                  <c:v>7.0329631012737801</c:v>
                </c:pt>
                <c:pt idx="108">
                  <c:v>7.1886057031993396</c:v>
                </c:pt>
                <c:pt idx="109">
                  <c:v>7.2046025870044401</c:v>
                </c:pt>
                <c:pt idx="110">
                  <c:v>7.1099634765881001</c:v>
                </c:pt>
                <c:pt idx="111">
                  <c:v>7.00573177532375</c:v>
                </c:pt>
                <c:pt idx="112">
                  <c:v>6.8849954404792397</c:v>
                </c:pt>
                <c:pt idx="113">
                  <c:v>6.7771798225136903</c:v>
                </c:pt>
                <c:pt idx="114">
                  <c:v>6.8661535838937402</c:v>
                </c:pt>
                <c:pt idx="115">
                  <c:v>7.0308820792952398</c:v>
                </c:pt>
                <c:pt idx="116">
                  <c:v>6.7305106848792198</c:v>
                </c:pt>
                <c:pt idx="117">
                  <c:v>6.6265251853249199</c:v>
                </c:pt>
                <c:pt idx="118">
                  <c:v>6.6603676329850998</c:v>
                </c:pt>
                <c:pt idx="119">
                  <c:v>6.5224552366633999</c:v>
                </c:pt>
                <c:pt idx="120">
                  <c:v>6.5016233630508404</c:v>
                </c:pt>
                <c:pt idx="121">
                  <c:v>6.80371627573198</c:v>
                </c:pt>
                <c:pt idx="122">
                  <c:v>6.8484958516464598</c:v>
                </c:pt>
                <c:pt idx="123">
                  <c:v>6.8230829510519397</c:v>
                </c:pt>
                <c:pt idx="124">
                  <c:v>6.5658551603226201</c:v>
                </c:pt>
                <c:pt idx="125">
                  <c:v>6.4630369864106703</c:v>
                </c:pt>
                <c:pt idx="126">
                  <c:v>6.6208699629852203</c:v>
                </c:pt>
                <c:pt idx="127">
                  <c:v>6.5607455680639699</c:v>
                </c:pt>
                <c:pt idx="128">
                  <c:v>6.34986888213498</c:v>
                </c:pt>
                <c:pt idx="129">
                  <c:v>6.6019456358969197</c:v>
                </c:pt>
                <c:pt idx="130">
                  <c:v>6.7144227188513197</c:v>
                </c:pt>
                <c:pt idx="131">
                  <c:v>6.5759582786197797</c:v>
                </c:pt>
                <c:pt idx="132">
                  <c:v>6.4073298397602496</c:v>
                </c:pt>
                <c:pt idx="133">
                  <c:v>6.5126477632957904</c:v>
                </c:pt>
                <c:pt idx="134">
                  <c:v>6.1926265761948001</c:v>
                </c:pt>
                <c:pt idx="135">
                  <c:v>6.3478761589996902</c:v>
                </c:pt>
                <c:pt idx="136">
                  <c:v>6.2670723969921696</c:v>
                </c:pt>
                <c:pt idx="137">
                  <c:v>6.1402891607801697</c:v>
                </c:pt>
                <c:pt idx="138">
                  <c:v>6.1653640204806797</c:v>
                </c:pt>
                <c:pt idx="139">
                  <c:v>6.2918712719160501</c:v>
                </c:pt>
                <c:pt idx="140">
                  <c:v>6.3067217919370302</c:v>
                </c:pt>
                <c:pt idx="141">
                  <c:v>6.2012306417533898</c:v>
                </c:pt>
                <c:pt idx="142">
                  <c:v>6.1902528075809702</c:v>
                </c:pt>
                <c:pt idx="143">
                  <c:v>6.1287181333069798</c:v>
                </c:pt>
                <c:pt idx="144">
                  <c:v>6.06452254874449</c:v>
                </c:pt>
                <c:pt idx="145">
                  <c:v>6.1186756461350997</c:v>
                </c:pt>
                <c:pt idx="146">
                  <c:v>6.0207424837306602</c:v>
                </c:pt>
                <c:pt idx="147">
                  <c:v>5.9548325337084798</c:v>
                </c:pt>
                <c:pt idx="148">
                  <c:v>5.8570120374625203</c:v>
                </c:pt>
                <c:pt idx="149">
                  <c:v>5.9263593843256404</c:v>
                </c:pt>
                <c:pt idx="150">
                  <c:v>5.9270017598847096</c:v>
                </c:pt>
                <c:pt idx="151">
                  <c:v>5.9986103163039601</c:v>
                </c:pt>
                <c:pt idx="152">
                  <c:v>6.1381961252835398</c:v>
                </c:pt>
                <c:pt idx="153">
                  <c:v>5.9553107224324302</c:v>
                </c:pt>
                <c:pt idx="154">
                  <c:v>6.0192644636720001</c:v>
                </c:pt>
                <c:pt idx="155">
                  <c:v>5.87098353363971</c:v>
                </c:pt>
                <c:pt idx="156">
                  <c:v>5.8333412450223996</c:v>
                </c:pt>
                <c:pt idx="157">
                  <c:v>5.9035839440376403</c:v>
                </c:pt>
                <c:pt idx="158">
                  <c:v>5.8253935163857298</c:v>
                </c:pt>
                <c:pt idx="159">
                  <c:v>5.7823865278781996</c:v>
                </c:pt>
                <c:pt idx="160">
                  <c:v>5.8680020496181298</c:v>
                </c:pt>
                <c:pt idx="161">
                  <c:v>5.7584290498874102</c:v>
                </c:pt>
                <c:pt idx="162">
                  <c:v>5.8674863622315296</c:v>
                </c:pt>
                <c:pt idx="163">
                  <c:v>5.89116030592713</c:v>
                </c:pt>
                <c:pt idx="164">
                  <c:v>5.8222829762539501</c:v>
                </c:pt>
                <c:pt idx="165">
                  <c:v>5.7333100255404803</c:v>
                </c:pt>
                <c:pt idx="166">
                  <c:v>5.8449573929868901</c:v>
                </c:pt>
                <c:pt idx="167">
                  <c:v>5.6492719568408098</c:v>
                </c:pt>
                <c:pt idx="168">
                  <c:v>5.7850247522156399</c:v>
                </c:pt>
                <c:pt idx="169">
                  <c:v>5.63330779569886</c:v>
                </c:pt>
                <c:pt idx="170">
                  <c:v>5.6054086750296896</c:v>
                </c:pt>
                <c:pt idx="171">
                  <c:v>5.5910703357910299</c:v>
                </c:pt>
                <c:pt idx="172">
                  <c:v>5.5061284282424801</c:v>
                </c:pt>
                <c:pt idx="173">
                  <c:v>5.6078770794163297</c:v>
                </c:pt>
                <c:pt idx="174">
                  <c:v>5.5429076842700997</c:v>
                </c:pt>
                <c:pt idx="175">
                  <c:v>5.5948249461173596</c:v>
                </c:pt>
                <c:pt idx="176">
                  <c:v>5.7787751804822598</c:v>
                </c:pt>
                <c:pt idx="177">
                  <c:v>5.6568313083408004</c:v>
                </c:pt>
                <c:pt idx="178">
                  <c:v>5.5039484118559399</c:v>
                </c:pt>
                <c:pt idx="179">
                  <c:v>5.45241232975079</c:v>
                </c:pt>
                <c:pt idx="180">
                  <c:v>5.5411337003361796</c:v>
                </c:pt>
                <c:pt idx="181">
                  <c:v>5.6102462219221403</c:v>
                </c:pt>
                <c:pt idx="182">
                  <c:v>5.6173326197363798</c:v>
                </c:pt>
                <c:pt idx="183">
                  <c:v>5.6789971599189402</c:v>
                </c:pt>
                <c:pt idx="184">
                  <c:v>5.5855585132499099</c:v>
                </c:pt>
                <c:pt idx="185">
                  <c:v>5.4874626723512803</c:v>
                </c:pt>
                <c:pt idx="186">
                  <c:v>5.5903420331714004</c:v>
                </c:pt>
                <c:pt idx="187">
                  <c:v>5.43639304811862</c:v>
                </c:pt>
                <c:pt idx="188">
                  <c:v>5.4050415569667098</c:v>
                </c:pt>
                <c:pt idx="189">
                  <c:v>5.5314475155137099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71-4B8F-B3B4-8A1B44DAAE3D}"/>
            </c:ext>
          </c:extLst>
        </c:ser>
        <c:ser>
          <c:idx val="7"/>
          <c:order val="6"/>
          <c:tx>
            <c:strRef>
              <c:f>Plot1!$H$31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Plot1!$H$32:$H$221</c:f>
              <c:numCache>
                <c:formatCode>General</c:formatCode>
                <c:ptCount val="190"/>
                <c:pt idx="0">
                  <c:v>1.38105244150644</c:v>
                </c:pt>
                <c:pt idx="1">
                  <c:v>1.0727100489988799</c:v>
                </c:pt>
                <c:pt idx="2">
                  <c:v>0.84288198581394902</c:v>
                </c:pt>
                <c:pt idx="3">
                  <c:v>0.70383718321825395</c:v>
                </c:pt>
                <c:pt idx="4">
                  <c:v>0.66404579989326196</c:v>
                </c:pt>
                <c:pt idx="5">
                  <c:v>0.63546760088601395</c:v>
                </c:pt>
                <c:pt idx="6">
                  <c:v>0.61635223888020596</c:v>
                </c:pt>
                <c:pt idx="7">
                  <c:v>0.59684778131919503</c:v>
                </c:pt>
                <c:pt idx="8">
                  <c:v>0.57479498202351997</c:v>
                </c:pt>
                <c:pt idx="9">
                  <c:v>0.55310655254151098</c:v>
                </c:pt>
                <c:pt idx="10">
                  <c:v>0.53649671414317301</c:v>
                </c:pt>
                <c:pt idx="11">
                  <c:v>0.52060091311793</c:v>
                </c:pt>
                <c:pt idx="12">
                  <c:v>0.50408433103517902</c:v>
                </c:pt>
                <c:pt idx="13">
                  <c:v>0.486110209488468</c:v>
                </c:pt>
                <c:pt idx="14">
                  <c:v>0.47305988847612401</c:v>
                </c:pt>
                <c:pt idx="15">
                  <c:v>0.46223326506656798</c:v>
                </c:pt>
                <c:pt idx="16">
                  <c:v>0.44926969748291201</c:v>
                </c:pt>
                <c:pt idx="17">
                  <c:v>0.43705884786122801</c:v>
                </c:pt>
                <c:pt idx="18">
                  <c:v>0.41778480694606801</c:v>
                </c:pt>
                <c:pt idx="19">
                  <c:v>0.41310097664179901</c:v>
                </c:pt>
                <c:pt idx="20">
                  <c:v>0.39916671870867598</c:v>
                </c:pt>
                <c:pt idx="21">
                  <c:v>0.38271186385962103</c:v>
                </c:pt>
                <c:pt idx="22">
                  <c:v>0.37120143095745201</c:v>
                </c:pt>
                <c:pt idx="23">
                  <c:v>0.35574201428854502</c:v>
                </c:pt>
                <c:pt idx="24">
                  <c:v>0.342271847084759</c:v>
                </c:pt>
                <c:pt idx="25">
                  <c:v>0.32882694295190901</c:v>
                </c:pt>
                <c:pt idx="26">
                  <c:v>0.33335112031592301</c:v>
                </c:pt>
                <c:pt idx="27">
                  <c:v>0.30488981791242697</c:v>
                </c:pt>
                <c:pt idx="28">
                  <c:v>0.298370582797093</c:v>
                </c:pt>
                <c:pt idx="29">
                  <c:v>0.28437033231290298</c:v>
                </c:pt>
                <c:pt idx="30">
                  <c:v>0.28604788606336401</c:v>
                </c:pt>
                <c:pt idx="31">
                  <c:v>0.26503463812528</c:v>
                </c:pt>
                <c:pt idx="32">
                  <c:v>0.27025991894129298</c:v>
                </c:pt>
                <c:pt idx="33">
                  <c:v>0.26026736868654099</c:v>
                </c:pt>
                <c:pt idx="34">
                  <c:v>0.248451504530282</c:v>
                </c:pt>
                <c:pt idx="35">
                  <c:v>0.24796953632417901</c:v>
                </c:pt>
                <c:pt idx="36">
                  <c:v>0.24490013574612801</c:v>
                </c:pt>
                <c:pt idx="37">
                  <c:v>0.23436641394277999</c:v>
                </c:pt>
                <c:pt idx="38">
                  <c:v>0.22741085595753699</c:v>
                </c:pt>
                <c:pt idx="39">
                  <c:v>0.223665209097303</c:v>
                </c:pt>
                <c:pt idx="40" formatCode="0.000">
                  <c:v>0.22442292660912699</c:v>
                </c:pt>
                <c:pt idx="41" formatCode="0.000">
                  <c:v>0.217996479472222</c:v>
                </c:pt>
                <c:pt idx="42">
                  <c:v>0.213164108216816</c:v>
                </c:pt>
                <c:pt idx="43">
                  <c:v>0.209067128960124</c:v>
                </c:pt>
                <c:pt idx="44">
                  <c:v>0.20769841061455099</c:v>
                </c:pt>
                <c:pt idx="45">
                  <c:v>0.20796781885506099</c:v>
                </c:pt>
                <c:pt idx="46">
                  <c:v>0.20699296481805601</c:v>
                </c:pt>
                <c:pt idx="47">
                  <c:v>0.19809232486101999</c:v>
                </c:pt>
                <c:pt idx="48">
                  <c:v>0.19092456819502901</c:v>
                </c:pt>
                <c:pt idx="49">
                  <c:v>0.18932023727392999</c:v>
                </c:pt>
                <c:pt idx="50">
                  <c:v>0.194183644797327</c:v>
                </c:pt>
                <c:pt idx="51">
                  <c:v>0.18706855546871501</c:v>
                </c:pt>
                <c:pt idx="52">
                  <c:v>0.18033870546703601</c:v>
                </c:pt>
                <c:pt idx="53">
                  <c:v>0.18431990170319101</c:v>
                </c:pt>
                <c:pt idx="54">
                  <c:v>0.18347174298206601</c:v>
                </c:pt>
                <c:pt idx="55">
                  <c:v>0.176109616195431</c:v>
                </c:pt>
                <c:pt idx="56">
                  <c:v>0.17061715540223599</c:v>
                </c:pt>
                <c:pt idx="57">
                  <c:v>0.17418269706471601</c:v>
                </c:pt>
                <c:pt idx="58">
                  <c:v>0.168428200658128</c:v>
                </c:pt>
                <c:pt idx="59">
                  <c:v>0.171564069812389</c:v>
                </c:pt>
                <c:pt idx="60">
                  <c:v>0.166366192268633</c:v>
                </c:pt>
                <c:pt idx="61">
                  <c:v>0.162657439439329</c:v>
                </c:pt>
                <c:pt idx="62">
                  <c:v>0.165112970869986</c:v>
                </c:pt>
                <c:pt idx="63">
                  <c:v>0.157880133232287</c:v>
                </c:pt>
                <c:pt idx="64">
                  <c:v>0.16147659165502001</c:v>
                </c:pt>
                <c:pt idx="65">
                  <c:v>0.156362027046134</c:v>
                </c:pt>
                <c:pt idx="66">
                  <c:v>0.150753418327401</c:v>
                </c:pt>
                <c:pt idx="67">
                  <c:v>0.15427164578952501</c:v>
                </c:pt>
                <c:pt idx="68">
                  <c:v>0.14311124689829499</c:v>
                </c:pt>
                <c:pt idx="69">
                  <c:v>0.15031565196346</c:v>
                </c:pt>
                <c:pt idx="70">
                  <c:v>0.153878925608742</c:v>
                </c:pt>
                <c:pt idx="71">
                  <c:v>0.14490977765517199</c:v>
                </c:pt>
                <c:pt idx="72">
                  <c:v>0.145263006648327</c:v>
                </c:pt>
                <c:pt idx="73">
                  <c:v>0.144264566679741</c:v>
                </c:pt>
                <c:pt idx="74">
                  <c:v>0.13816598588948301</c:v>
                </c:pt>
                <c:pt idx="75">
                  <c:v>0.13631814384913099</c:v>
                </c:pt>
                <c:pt idx="76">
                  <c:v>0.14399556151283199</c:v>
                </c:pt>
                <c:pt idx="77">
                  <c:v>0.13847922029583901</c:v>
                </c:pt>
                <c:pt idx="78">
                  <c:v>0.14136481082188199</c:v>
                </c:pt>
                <c:pt idx="79">
                  <c:v>0.135991145130297</c:v>
                </c:pt>
                <c:pt idx="80">
                  <c:v>0.127803531783868</c:v>
                </c:pt>
                <c:pt idx="81">
                  <c:v>0.123662335414665</c:v>
                </c:pt>
                <c:pt idx="82">
                  <c:v>0.125813688071717</c:v>
                </c:pt>
                <c:pt idx="83">
                  <c:v>0.12699543215147399</c:v>
                </c:pt>
                <c:pt idx="84">
                  <c:v>0.12543656376523199</c:v>
                </c:pt>
                <c:pt idx="85">
                  <c:v>0.125922914263501</c:v>
                </c:pt>
                <c:pt idx="86">
                  <c:v>0.12868276749875501</c:v>
                </c:pt>
                <c:pt idx="87">
                  <c:v>0.120396566304363</c:v>
                </c:pt>
                <c:pt idx="88">
                  <c:v>0.11818051372498101</c:v>
                </c:pt>
                <c:pt idx="89">
                  <c:v>0.117082056719632</c:v>
                </c:pt>
                <c:pt idx="90">
                  <c:v>0.11377178398716099</c:v>
                </c:pt>
                <c:pt idx="91">
                  <c:v>0.118407663600833</c:v>
                </c:pt>
                <c:pt idx="92">
                  <c:v>0.116535476211345</c:v>
                </c:pt>
                <c:pt idx="93">
                  <c:v>0.106975117833728</c:v>
                </c:pt>
                <c:pt idx="94">
                  <c:v>0.120244757101639</c:v>
                </c:pt>
                <c:pt idx="95">
                  <c:v>0.11600013734914</c:v>
                </c:pt>
                <c:pt idx="96">
                  <c:v>0.112201023925837</c:v>
                </c:pt>
                <c:pt idx="97">
                  <c:v>0.114276485158851</c:v>
                </c:pt>
                <c:pt idx="98">
                  <c:v>0.10824162351486601</c:v>
                </c:pt>
                <c:pt idx="99">
                  <c:v>0.109017699158444</c:v>
                </c:pt>
                <c:pt idx="100">
                  <c:v>0.11097404198852499</c:v>
                </c:pt>
                <c:pt idx="101">
                  <c:v>0.10715889891480899</c:v>
                </c:pt>
                <c:pt idx="102">
                  <c:v>0.110251001160001</c:v>
                </c:pt>
                <c:pt idx="103">
                  <c:v>0.105460050266436</c:v>
                </c:pt>
                <c:pt idx="104">
                  <c:v>0.10443078677789699</c:v>
                </c:pt>
                <c:pt idx="105">
                  <c:v>0.102473864725979</c:v>
                </c:pt>
                <c:pt idx="106">
                  <c:v>0.107870572568195</c:v>
                </c:pt>
                <c:pt idx="107">
                  <c:v>0.101474228050157</c:v>
                </c:pt>
                <c:pt idx="108">
                  <c:v>9.3527952925926902E-2</c:v>
                </c:pt>
                <c:pt idx="109">
                  <c:v>9.4300130822829398E-2</c:v>
                </c:pt>
                <c:pt idx="110">
                  <c:v>9.3042293850064503E-2</c:v>
                </c:pt>
                <c:pt idx="111">
                  <c:v>9.9177000551179395E-2</c:v>
                </c:pt>
                <c:pt idx="112">
                  <c:v>9.1177409357081296E-2</c:v>
                </c:pt>
                <c:pt idx="113">
                  <c:v>9.3968649531801396E-2</c:v>
                </c:pt>
                <c:pt idx="114">
                  <c:v>9.4626718842094795E-2</c:v>
                </c:pt>
                <c:pt idx="115">
                  <c:v>9.8823838756660801E-2</c:v>
                </c:pt>
                <c:pt idx="116">
                  <c:v>9.6708818364126301E-2</c:v>
                </c:pt>
                <c:pt idx="117">
                  <c:v>9.3569155656007694E-2</c:v>
                </c:pt>
                <c:pt idx="118">
                  <c:v>8.8916175605215406E-2</c:v>
                </c:pt>
                <c:pt idx="119">
                  <c:v>8.8167612017797894E-2</c:v>
                </c:pt>
                <c:pt idx="120">
                  <c:v>9.2096297619075798E-2</c:v>
                </c:pt>
                <c:pt idx="121">
                  <c:v>8.5452478362053705E-2</c:v>
                </c:pt>
                <c:pt idx="122">
                  <c:v>9.2659081748688796E-2</c:v>
                </c:pt>
                <c:pt idx="123">
                  <c:v>9.8634560337022004E-2</c:v>
                </c:pt>
                <c:pt idx="124">
                  <c:v>8.2925159133857299E-2</c:v>
                </c:pt>
                <c:pt idx="125">
                  <c:v>8.4780365864311799E-2</c:v>
                </c:pt>
                <c:pt idx="126">
                  <c:v>9.2078279779921404E-2</c:v>
                </c:pt>
                <c:pt idx="127">
                  <c:v>8.3985646691724106E-2</c:v>
                </c:pt>
                <c:pt idx="128">
                  <c:v>7.9405101206813003E-2</c:v>
                </c:pt>
                <c:pt idx="129">
                  <c:v>8.6181382914756299E-2</c:v>
                </c:pt>
                <c:pt idx="130">
                  <c:v>9.1810651846391797E-2</c:v>
                </c:pt>
                <c:pt idx="131">
                  <c:v>8.7084884643515895E-2</c:v>
                </c:pt>
                <c:pt idx="132">
                  <c:v>8.7798006854886396E-2</c:v>
                </c:pt>
                <c:pt idx="133">
                  <c:v>8.6131567733079104E-2</c:v>
                </c:pt>
                <c:pt idx="134">
                  <c:v>8.2279642644893097E-2</c:v>
                </c:pt>
                <c:pt idx="135">
                  <c:v>8.4196000011236394E-2</c:v>
                </c:pt>
                <c:pt idx="136">
                  <c:v>7.8677602916556705E-2</c:v>
                </c:pt>
                <c:pt idx="137">
                  <c:v>7.5728142573714394E-2</c:v>
                </c:pt>
                <c:pt idx="138">
                  <c:v>7.3836153936348903E-2</c:v>
                </c:pt>
                <c:pt idx="139">
                  <c:v>7.8318539354259697E-2</c:v>
                </c:pt>
                <c:pt idx="140">
                  <c:v>8.11017637158854E-2</c:v>
                </c:pt>
                <c:pt idx="141">
                  <c:v>7.5445670897589495E-2</c:v>
                </c:pt>
                <c:pt idx="142">
                  <c:v>7.6891796503277501E-2</c:v>
                </c:pt>
                <c:pt idx="143">
                  <c:v>7.7201277374182406E-2</c:v>
                </c:pt>
                <c:pt idx="144">
                  <c:v>7.1786285869196706E-2</c:v>
                </c:pt>
                <c:pt idx="145">
                  <c:v>7.3301139927790998E-2</c:v>
                </c:pt>
                <c:pt idx="146">
                  <c:v>7.2366895743023504E-2</c:v>
                </c:pt>
                <c:pt idx="147">
                  <c:v>7.3690561101660307E-2</c:v>
                </c:pt>
                <c:pt idx="148">
                  <c:v>6.5250547769197101E-2</c:v>
                </c:pt>
                <c:pt idx="149">
                  <c:v>6.8023215014221497E-2</c:v>
                </c:pt>
                <c:pt idx="150">
                  <c:v>6.9170770968281101E-2</c:v>
                </c:pt>
                <c:pt idx="151">
                  <c:v>7.5779172544990003E-2</c:v>
                </c:pt>
                <c:pt idx="152">
                  <c:v>7.6661713683941604E-2</c:v>
                </c:pt>
                <c:pt idx="153">
                  <c:v>7.1165433829139799E-2</c:v>
                </c:pt>
                <c:pt idx="154">
                  <c:v>6.9474292469669602E-2</c:v>
                </c:pt>
                <c:pt idx="155">
                  <c:v>6.4854050928934801E-2</c:v>
                </c:pt>
                <c:pt idx="156">
                  <c:v>6.8440809511622E-2</c:v>
                </c:pt>
                <c:pt idx="157">
                  <c:v>6.8123963307688606E-2</c:v>
                </c:pt>
                <c:pt idx="158">
                  <c:v>7.2505947426765693E-2</c:v>
                </c:pt>
                <c:pt idx="159">
                  <c:v>7.11630818041981E-2</c:v>
                </c:pt>
                <c:pt idx="160">
                  <c:v>7.0288522982220603E-2</c:v>
                </c:pt>
                <c:pt idx="161">
                  <c:v>7.3489830997686606E-2</c:v>
                </c:pt>
                <c:pt idx="162">
                  <c:v>7.1626977896927499E-2</c:v>
                </c:pt>
                <c:pt idx="163">
                  <c:v>6.5951763725060605E-2</c:v>
                </c:pt>
                <c:pt idx="164">
                  <c:v>6.6314545473005596E-2</c:v>
                </c:pt>
                <c:pt idx="165">
                  <c:v>6.9852870763402394E-2</c:v>
                </c:pt>
                <c:pt idx="166">
                  <c:v>6.8329796535146398E-2</c:v>
                </c:pt>
                <c:pt idx="167">
                  <c:v>6.9042536154503703E-2</c:v>
                </c:pt>
                <c:pt idx="168">
                  <c:v>6.5599921212377399E-2</c:v>
                </c:pt>
                <c:pt idx="169">
                  <c:v>6.21099811168924E-2</c:v>
                </c:pt>
                <c:pt idx="170">
                  <c:v>5.9545482386381701E-2</c:v>
                </c:pt>
                <c:pt idx="171">
                  <c:v>5.9571428837089602E-2</c:v>
                </c:pt>
                <c:pt idx="172">
                  <c:v>6.0888759124215402E-2</c:v>
                </c:pt>
                <c:pt idx="173">
                  <c:v>6.35791895791184E-2</c:v>
                </c:pt>
                <c:pt idx="174">
                  <c:v>5.8919389671014399E-2</c:v>
                </c:pt>
                <c:pt idx="175">
                  <c:v>6.5292374058319502E-2</c:v>
                </c:pt>
                <c:pt idx="176">
                  <c:v>6.3526602660335205E-2</c:v>
                </c:pt>
                <c:pt idx="177">
                  <c:v>6.5188126704180893E-2</c:v>
                </c:pt>
                <c:pt idx="178">
                  <c:v>6.52440610179542E-2</c:v>
                </c:pt>
                <c:pt idx="179">
                  <c:v>6.1259970231722201E-2</c:v>
                </c:pt>
                <c:pt idx="180">
                  <c:v>5.8182458620625502E-2</c:v>
                </c:pt>
                <c:pt idx="181">
                  <c:v>6.2571960467579193E-2</c:v>
                </c:pt>
                <c:pt idx="182">
                  <c:v>7.08708285293152E-2</c:v>
                </c:pt>
                <c:pt idx="183">
                  <c:v>6.4339116628980994E-2</c:v>
                </c:pt>
                <c:pt idx="184">
                  <c:v>5.9739990690150097E-2</c:v>
                </c:pt>
                <c:pt idx="185">
                  <c:v>6.1700376376872E-2</c:v>
                </c:pt>
                <c:pt idx="186">
                  <c:v>6.2168174444473999E-2</c:v>
                </c:pt>
                <c:pt idx="187">
                  <c:v>5.8080433779330101E-2</c:v>
                </c:pt>
                <c:pt idx="188">
                  <c:v>6.3847048053320907E-2</c:v>
                </c:pt>
                <c:pt idx="189">
                  <c:v>5.70048794638724E-2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71-4B8F-B3B4-8A1B44DAAE3D}"/>
            </c:ext>
          </c:extLst>
        </c:ser>
        <c:ser>
          <c:idx val="16"/>
          <c:order val="15"/>
          <c:tx>
            <c:strRef>
              <c:f>Plot1!$Q$31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Plot1!$Q$32:$Q$221</c:f>
              <c:numCache>
                <c:formatCode>General</c:formatCode>
                <c:ptCount val="190"/>
                <c:pt idx="0">
                  <c:v>1.2822977314647399</c:v>
                </c:pt>
                <c:pt idx="1">
                  <c:v>0.97527102794912102</c:v>
                </c:pt>
                <c:pt idx="2">
                  <c:v>0.80417941141332305</c:v>
                </c:pt>
                <c:pt idx="3">
                  <c:v>0.70882292486663501</c:v>
                </c:pt>
                <c:pt idx="4">
                  <c:v>0.68042240209049598</c:v>
                </c:pt>
                <c:pt idx="5">
                  <c:v>0.665188316096607</c:v>
                </c:pt>
                <c:pt idx="6">
                  <c:v>0.66519114973708005</c:v>
                </c:pt>
                <c:pt idx="7">
                  <c:v>0.66057313991407995</c:v>
                </c:pt>
                <c:pt idx="8">
                  <c:v>0.63724546312776298</c:v>
                </c:pt>
                <c:pt idx="9">
                  <c:v>0.65201183109201899</c:v>
                </c:pt>
                <c:pt idx="10">
                  <c:v>0.63384619011328702</c:v>
                </c:pt>
                <c:pt idx="11">
                  <c:v>0.65234547496860795</c:v>
                </c:pt>
                <c:pt idx="12">
                  <c:v>0.64330897155480504</c:v>
                </c:pt>
                <c:pt idx="13">
                  <c:v>0.65201796553073699</c:v>
                </c:pt>
                <c:pt idx="14">
                  <c:v>0.64209104972517295</c:v>
                </c:pt>
                <c:pt idx="15">
                  <c:v>0.69546226176441195</c:v>
                </c:pt>
                <c:pt idx="16">
                  <c:v>0.67652721677580396</c:v>
                </c:pt>
                <c:pt idx="17">
                  <c:v>0.64758645405626702</c:v>
                </c:pt>
                <c:pt idx="18">
                  <c:v>0.68118436940205396</c:v>
                </c:pt>
                <c:pt idx="19">
                  <c:v>0.68960910042126899</c:v>
                </c:pt>
                <c:pt idx="20">
                  <c:v>0.69473040027496102</c:v>
                </c:pt>
                <c:pt idx="21">
                  <c:v>0.71042147890115304</c:v>
                </c:pt>
                <c:pt idx="22">
                  <c:v>0.77749516795842999</c:v>
                </c:pt>
                <c:pt idx="23">
                  <c:v>0.68243032859431296</c:v>
                </c:pt>
                <c:pt idx="24">
                  <c:v>0.70161517193684197</c:v>
                </c:pt>
                <c:pt idx="25">
                  <c:v>0.72711475282652704</c:v>
                </c:pt>
                <c:pt idx="26">
                  <c:v>0.76221638128288705</c:v>
                </c:pt>
                <c:pt idx="27">
                  <c:v>0.78776602905530102</c:v>
                </c:pt>
                <c:pt idx="28">
                  <c:v>0.75016544912105898</c:v>
                </c:pt>
                <c:pt idx="29">
                  <c:v>0.75603506223768202</c:v>
                </c:pt>
                <c:pt idx="30">
                  <c:v>0.70988304671059299</c:v>
                </c:pt>
                <c:pt idx="31">
                  <c:v>0.72484258428598003</c:v>
                </c:pt>
                <c:pt idx="32">
                  <c:v>0.78079770365331902</c:v>
                </c:pt>
                <c:pt idx="33">
                  <c:v>0.91023034239426603</c:v>
                </c:pt>
                <c:pt idx="34">
                  <c:v>1.0046366265950999</c:v>
                </c:pt>
                <c:pt idx="35">
                  <c:v>0.876401207640639</c:v>
                </c:pt>
                <c:pt idx="36">
                  <c:v>0.83597090521938699</c:v>
                </c:pt>
                <c:pt idx="37">
                  <c:v>0.85293227332270005</c:v>
                </c:pt>
                <c:pt idx="38">
                  <c:v>0.85753632827192205</c:v>
                </c:pt>
                <c:pt idx="39">
                  <c:v>0.88318854239251798</c:v>
                </c:pt>
                <c:pt idx="40">
                  <c:v>0.885155370220159</c:v>
                </c:pt>
                <c:pt idx="41">
                  <c:v>0.832763895137697</c:v>
                </c:pt>
                <c:pt idx="42">
                  <c:v>0.90009734098218397</c:v>
                </c:pt>
                <c:pt idx="43">
                  <c:v>0.77685953269147401</c:v>
                </c:pt>
                <c:pt idx="44">
                  <c:v>0.80868270674831799</c:v>
                </c:pt>
                <c:pt idx="45">
                  <c:v>0.853574208851553</c:v>
                </c:pt>
                <c:pt idx="46">
                  <c:v>0.84757863558255697</c:v>
                </c:pt>
                <c:pt idx="47">
                  <c:v>0.79170538064760998</c:v>
                </c:pt>
                <c:pt idx="48">
                  <c:v>0.99812722358948103</c:v>
                </c:pt>
                <c:pt idx="49">
                  <c:v>0.89014577177854604</c:v>
                </c:pt>
                <c:pt idx="50">
                  <c:v>0.88771476844946495</c:v>
                </c:pt>
                <c:pt idx="51">
                  <c:v>0.86432713206507195</c:v>
                </c:pt>
                <c:pt idx="52">
                  <c:v>0.97179218196970696</c:v>
                </c:pt>
                <c:pt idx="53">
                  <c:v>0.86778597291718096</c:v>
                </c:pt>
                <c:pt idx="54">
                  <c:v>0.83214552229286198</c:v>
                </c:pt>
                <c:pt idx="55">
                  <c:v>1.2960920285465301</c:v>
                </c:pt>
                <c:pt idx="56">
                  <c:v>0.87939735304596001</c:v>
                </c:pt>
                <c:pt idx="57">
                  <c:v>0.90487695708233995</c:v>
                </c:pt>
                <c:pt idx="58">
                  <c:v>0.92540772845093</c:v>
                </c:pt>
                <c:pt idx="59">
                  <c:v>0.96449538683279901</c:v>
                </c:pt>
                <c:pt idx="60">
                  <c:v>0.858994405111696</c:v>
                </c:pt>
                <c:pt idx="61">
                  <c:v>0.83244725526907504</c:v>
                </c:pt>
                <c:pt idx="62">
                  <c:v>1.0171196616103499</c:v>
                </c:pt>
                <c:pt idx="63">
                  <c:v>0.83518618383468701</c:v>
                </c:pt>
                <c:pt idx="64">
                  <c:v>1.1523145606629801</c:v>
                </c:pt>
                <c:pt idx="65">
                  <c:v>1.05747559985034</c:v>
                </c:pt>
                <c:pt idx="66">
                  <c:v>1.3500881594979799</c:v>
                </c:pt>
                <c:pt idx="67">
                  <c:v>0.96159755585030604</c:v>
                </c:pt>
                <c:pt idx="68">
                  <c:v>1.01850866660093</c:v>
                </c:pt>
                <c:pt idx="69">
                  <c:v>1.0396532953804301</c:v>
                </c:pt>
                <c:pt idx="70">
                  <c:v>1.0278244372616401</c:v>
                </c:pt>
                <c:pt idx="71">
                  <c:v>0.94894983078170003</c:v>
                </c:pt>
                <c:pt idx="72">
                  <c:v>1.0363002820656799</c:v>
                </c:pt>
                <c:pt idx="73">
                  <c:v>1.0619545468153</c:v>
                </c:pt>
                <c:pt idx="74">
                  <c:v>1.03107941341705</c:v>
                </c:pt>
                <c:pt idx="75">
                  <c:v>0.948887960396261</c:v>
                </c:pt>
                <c:pt idx="76">
                  <c:v>1.00406672493514</c:v>
                </c:pt>
                <c:pt idx="77">
                  <c:v>1.0556766893873799</c:v>
                </c:pt>
                <c:pt idx="78">
                  <c:v>1.07761730190016</c:v>
                </c:pt>
                <c:pt idx="79">
                  <c:v>1.18270309766133</c:v>
                </c:pt>
                <c:pt idx="80">
                  <c:v>1.20022357299796</c:v>
                </c:pt>
                <c:pt idx="81">
                  <c:v>1.13874538510273</c:v>
                </c:pt>
                <c:pt idx="82">
                  <c:v>0.98608783753509199</c:v>
                </c:pt>
                <c:pt idx="83">
                  <c:v>1.17304203767552</c:v>
                </c:pt>
                <c:pt idx="84">
                  <c:v>1.1990708623431601</c:v>
                </c:pt>
                <c:pt idx="85">
                  <c:v>1.04542125379427</c:v>
                </c:pt>
                <c:pt idx="86">
                  <c:v>1.1555994763078801</c:v>
                </c:pt>
                <c:pt idx="87">
                  <c:v>1.1226836254454</c:v>
                </c:pt>
                <c:pt idx="88">
                  <c:v>1.12809984704368</c:v>
                </c:pt>
                <c:pt idx="89">
                  <c:v>1.07502564189271</c:v>
                </c:pt>
                <c:pt idx="90">
                  <c:v>1.14810589911081</c:v>
                </c:pt>
                <c:pt idx="91">
                  <c:v>1.200402267723</c:v>
                </c:pt>
                <c:pt idx="92">
                  <c:v>1.2066307783636201</c:v>
                </c:pt>
                <c:pt idx="93">
                  <c:v>1.3127582862845799</c:v>
                </c:pt>
                <c:pt idx="94">
                  <c:v>1.1120702600122501</c:v>
                </c:pt>
                <c:pt idx="95">
                  <c:v>1.04219691608196</c:v>
                </c:pt>
                <c:pt idx="96">
                  <c:v>1.06678198137853</c:v>
                </c:pt>
                <c:pt idx="97">
                  <c:v>1.1468175594877901</c:v>
                </c:pt>
                <c:pt idx="98">
                  <c:v>1.1376079257227401</c:v>
                </c:pt>
                <c:pt idx="99">
                  <c:v>1.1703456813453601</c:v>
                </c:pt>
                <c:pt idx="100">
                  <c:v>1.32012426878652</c:v>
                </c:pt>
                <c:pt idx="101">
                  <c:v>1.07212041675025</c:v>
                </c:pt>
                <c:pt idx="102">
                  <c:v>1.1146482240695199</c:v>
                </c:pt>
                <c:pt idx="103">
                  <c:v>1.1228070946840101</c:v>
                </c:pt>
                <c:pt idx="104">
                  <c:v>1.1714976475788901</c:v>
                </c:pt>
                <c:pt idx="105">
                  <c:v>1.12272698285742</c:v>
                </c:pt>
                <c:pt idx="106">
                  <c:v>1.23199568472356</c:v>
                </c:pt>
                <c:pt idx="107">
                  <c:v>1.1714460546644301</c:v>
                </c:pt>
                <c:pt idx="108">
                  <c:v>1.1818516100319001</c:v>
                </c:pt>
                <c:pt idx="109">
                  <c:v>1.2387987576488699</c:v>
                </c:pt>
                <c:pt idx="110">
                  <c:v>1.2542102543207301</c:v>
                </c:pt>
                <c:pt idx="111">
                  <c:v>1.19772325570766</c:v>
                </c:pt>
                <c:pt idx="112">
                  <c:v>1.0337981830040599</c:v>
                </c:pt>
                <c:pt idx="113">
                  <c:v>1.1671531292108299</c:v>
                </c:pt>
                <c:pt idx="114">
                  <c:v>1.2542306398734</c:v>
                </c:pt>
                <c:pt idx="115">
                  <c:v>1.1173739079226701</c:v>
                </c:pt>
                <c:pt idx="116">
                  <c:v>1.1103472974565201</c:v>
                </c:pt>
                <c:pt idx="117">
                  <c:v>1.241223427475</c:v>
                </c:pt>
                <c:pt idx="118">
                  <c:v>1.1684852643654799</c:v>
                </c:pt>
                <c:pt idx="119">
                  <c:v>1.3732696300388401</c:v>
                </c:pt>
                <c:pt idx="120">
                  <c:v>1.21165932472954</c:v>
                </c:pt>
                <c:pt idx="121">
                  <c:v>1.2113277481661899</c:v>
                </c:pt>
                <c:pt idx="122">
                  <c:v>1.1293519216979599</c:v>
                </c:pt>
                <c:pt idx="123">
                  <c:v>1.1837038976005001</c:v>
                </c:pt>
                <c:pt idx="124">
                  <c:v>1.2715123186254</c:v>
                </c:pt>
                <c:pt idx="125">
                  <c:v>1.21918494197038</c:v>
                </c:pt>
                <c:pt idx="126">
                  <c:v>1.28248192943059</c:v>
                </c:pt>
                <c:pt idx="127">
                  <c:v>1.2051653797045701</c:v>
                </c:pt>
                <c:pt idx="128">
                  <c:v>1.1452389327634001</c:v>
                </c:pt>
                <c:pt idx="129">
                  <c:v>1.2657383777137401</c:v>
                </c:pt>
                <c:pt idx="130">
                  <c:v>1.10641535199605</c:v>
                </c:pt>
                <c:pt idx="131">
                  <c:v>1.21041362229575</c:v>
                </c:pt>
                <c:pt idx="132">
                  <c:v>1.24512902004087</c:v>
                </c:pt>
                <c:pt idx="133">
                  <c:v>1.3994583663267901</c:v>
                </c:pt>
                <c:pt idx="134">
                  <c:v>1.1659662951516201</c:v>
                </c:pt>
                <c:pt idx="135">
                  <c:v>1.24412959151797</c:v>
                </c:pt>
                <c:pt idx="136">
                  <c:v>1.2643809504488499</c:v>
                </c:pt>
                <c:pt idx="137">
                  <c:v>1.37226782344345</c:v>
                </c:pt>
                <c:pt idx="138">
                  <c:v>1.2627595744581299</c:v>
                </c:pt>
                <c:pt idx="139">
                  <c:v>1.17312751366541</c:v>
                </c:pt>
                <c:pt idx="140">
                  <c:v>1.33653982505839</c:v>
                </c:pt>
                <c:pt idx="141">
                  <c:v>1.20855376239006</c:v>
                </c:pt>
                <c:pt idx="142">
                  <c:v>1.1928758464562501</c:v>
                </c:pt>
                <c:pt idx="143">
                  <c:v>1.2865706446588501</c:v>
                </c:pt>
                <c:pt idx="144">
                  <c:v>1.4851775681361099</c:v>
                </c:pt>
                <c:pt idx="145">
                  <c:v>1.33166305249572</c:v>
                </c:pt>
                <c:pt idx="146">
                  <c:v>1.3018319460316601</c:v>
                </c:pt>
                <c:pt idx="147">
                  <c:v>1.17971322156934</c:v>
                </c:pt>
                <c:pt idx="148">
                  <c:v>1.3434429060444799</c:v>
                </c:pt>
                <c:pt idx="149">
                  <c:v>1.23009538994385</c:v>
                </c:pt>
                <c:pt idx="150">
                  <c:v>1.2376380174333199</c:v>
                </c:pt>
                <c:pt idx="151">
                  <c:v>1.6547294541811299</c:v>
                </c:pt>
                <c:pt idx="152">
                  <c:v>1.41270178327193</c:v>
                </c:pt>
                <c:pt idx="153">
                  <c:v>1.3856541137409999</c:v>
                </c:pt>
                <c:pt idx="154">
                  <c:v>1.29073579418353</c:v>
                </c:pt>
                <c:pt idx="155">
                  <c:v>1.33018974730601</c:v>
                </c:pt>
                <c:pt idx="156">
                  <c:v>1.25451734025254</c:v>
                </c:pt>
                <c:pt idx="157">
                  <c:v>1.5694697038230701</c:v>
                </c:pt>
                <c:pt idx="158">
                  <c:v>1.25032122713378</c:v>
                </c:pt>
                <c:pt idx="159">
                  <c:v>1.3268987161990899</c:v>
                </c:pt>
                <c:pt idx="160">
                  <c:v>1.41138780206187</c:v>
                </c:pt>
                <c:pt idx="161">
                  <c:v>1.3086684180630499</c:v>
                </c:pt>
                <c:pt idx="162">
                  <c:v>1.3450440313571499</c:v>
                </c:pt>
                <c:pt idx="163">
                  <c:v>1.5565145486949801</c:v>
                </c:pt>
                <c:pt idx="164">
                  <c:v>1.29516799875304</c:v>
                </c:pt>
                <c:pt idx="165">
                  <c:v>1.51626088400172</c:v>
                </c:pt>
                <c:pt idx="166">
                  <c:v>1.4579021306628801</c:v>
                </c:pt>
                <c:pt idx="167">
                  <c:v>1.5508910825109801</c:v>
                </c:pt>
                <c:pt idx="168">
                  <c:v>1.3258224770299301</c:v>
                </c:pt>
                <c:pt idx="169">
                  <c:v>1.4343291903153399</c:v>
                </c:pt>
                <c:pt idx="170">
                  <c:v>1.4506484300662299</c:v>
                </c:pt>
                <c:pt idx="171">
                  <c:v>1.44913960929609</c:v>
                </c:pt>
                <c:pt idx="172">
                  <c:v>1.41436685978347</c:v>
                </c:pt>
                <c:pt idx="173">
                  <c:v>1.3936580401709899</c:v>
                </c:pt>
                <c:pt idx="174">
                  <c:v>1.4046476384003901</c:v>
                </c:pt>
                <c:pt idx="175">
                  <c:v>1.22252968539539</c:v>
                </c:pt>
                <c:pt idx="176">
                  <c:v>1.41786647530702</c:v>
                </c:pt>
                <c:pt idx="177">
                  <c:v>1.4058669846281999</c:v>
                </c:pt>
                <c:pt idx="178">
                  <c:v>1.2220466948217801</c:v>
                </c:pt>
                <c:pt idx="179">
                  <c:v>1.2599231743404999</c:v>
                </c:pt>
                <c:pt idx="180">
                  <c:v>1.38504646858598</c:v>
                </c:pt>
                <c:pt idx="181">
                  <c:v>1.67059061797256</c:v>
                </c:pt>
                <c:pt idx="182">
                  <c:v>1.39490828096357</c:v>
                </c:pt>
                <c:pt idx="183">
                  <c:v>1.54629398767764</c:v>
                </c:pt>
                <c:pt idx="184">
                  <c:v>1.6196116957908999</c:v>
                </c:pt>
                <c:pt idx="185">
                  <c:v>1.8654875880123201</c:v>
                </c:pt>
                <c:pt idx="186">
                  <c:v>1.29679203823081</c:v>
                </c:pt>
                <c:pt idx="187">
                  <c:v>1.3107859566170901</c:v>
                </c:pt>
                <c:pt idx="188">
                  <c:v>1.2794412178361501</c:v>
                </c:pt>
                <c:pt idx="189">
                  <c:v>1.3471011863305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71-4B8F-B3B4-8A1B44DAAE3D}"/>
            </c:ext>
          </c:extLst>
        </c:ser>
        <c:ser>
          <c:idx val="18"/>
          <c:order val="17"/>
          <c:tx>
            <c:strRef>
              <c:f>Plot1!$S$31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Plot1!$S$32:$S$221</c:f>
              <c:numCache>
                <c:formatCode>General</c:formatCode>
                <c:ptCount val="190"/>
                <c:pt idx="0">
                  <c:v>1.14549391137229</c:v>
                </c:pt>
                <c:pt idx="1">
                  <c:v>0.88188189650193205</c:v>
                </c:pt>
                <c:pt idx="2">
                  <c:v>0.755244860664392</c:v>
                </c:pt>
                <c:pt idx="3">
                  <c:v>0.70803078970847899</c:v>
                </c:pt>
                <c:pt idx="4">
                  <c:v>0.74608737166620698</c:v>
                </c:pt>
                <c:pt idx="5">
                  <c:v>0.64288102510647804</c:v>
                </c:pt>
                <c:pt idx="6">
                  <c:v>0.71396436994401802</c:v>
                </c:pt>
                <c:pt idx="7">
                  <c:v>0.65373834088826699</c:v>
                </c:pt>
                <c:pt idx="8">
                  <c:v>0.69999652948134905</c:v>
                </c:pt>
                <c:pt idx="9">
                  <c:v>0.67003126735361196</c:v>
                </c:pt>
                <c:pt idx="10">
                  <c:v>0.68899259939152901</c:v>
                </c:pt>
                <c:pt idx="11">
                  <c:v>0.677019793253678</c:v>
                </c:pt>
                <c:pt idx="12">
                  <c:v>0.83153450208851398</c:v>
                </c:pt>
                <c:pt idx="13">
                  <c:v>0.74607782167756598</c:v>
                </c:pt>
                <c:pt idx="14">
                  <c:v>0.68405101747594299</c:v>
                </c:pt>
                <c:pt idx="15">
                  <c:v>0.71400599461844805</c:v>
                </c:pt>
                <c:pt idx="16">
                  <c:v>0.72147573084912697</c:v>
                </c:pt>
                <c:pt idx="17">
                  <c:v>0.70209600668177596</c:v>
                </c:pt>
                <c:pt idx="18">
                  <c:v>0.74591508456784394</c:v>
                </c:pt>
                <c:pt idx="19">
                  <c:v>0.81454539681092197</c:v>
                </c:pt>
                <c:pt idx="20">
                  <c:v>0.73603094108084299</c:v>
                </c:pt>
                <c:pt idx="21">
                  <c:v>0.79200961625474098</c:v>
                </c:pt>
                <c:pt idx="22">
                  <c:v>0.74132797758803404</c:v>
                </c:pt>
                <c:pt idx="23">
                  <c:v>0.715634840803268</c:v>
                </c:pt>
                <c:pt idx="24">
                  <c:v>0.739608923848877</c:v>
                </c:pt>
                <c:pt idx="25">
                  <c:v>0.76671720480816996</c:v>
                </c:pt>
                <c:pt idx="26">
                  <c:v>0.82273962202235096</c:v>
                </c:pt>
                <c:pt idx="27">
                  <c:v>0.79923543728824298</c:v>
                </c:pt>
                <c:pt idx="28">
                  <c:v>0.74561704262199502</c:v>
                </c:pt>
                <c:pt idx="29">
                  <c:v>0.794340793775697</c:v>
                </c:pt>
                <c:pt idx="30">
                  <c:v>0.72380863308397103</c:v>
                </c:pt>
                <c:pt idx="31">
                  <c:v>0.75153988421472695</c:v>
                </c:pt>
                <c:pt idx="32">
                  <c:v>0.78292603013861894</c:v>
                </c:pt>
                <c:pt idx="33">
                  <c:v>0.84126847371076896</c:v>
                </c:pt>
                <c:pt idx="34">
                  <c:v>0.81683852377100796</c:v>
                </c:pt>
                <c:pt idx="35">
                  <c:v>0.71513400284143502</c:v>
                </c:pt>
                <c:pt idx="36">
                  <c:v>0.79635272639938903</c:v>
                </c:pt>
                <c:pt idx="37">
                  <c:v>0.83678944548989898</c:v>
                </c:pt>
                <c:pt idx="38">
                  <c:v>0.782843335316731</c:v>
                </c:pt>
                <c:pt idx="39">
                  <c:v>0.80619418149829902</c:v>
                </c:pt>
                <c:pt idx="40">
                  <c:v>0.76904173730275505</c:v>
                </c:pt>
                <c:pt idx="41">
                  <c:v>0.78669720607945004</c:v>
                </c:pt>
                <c:pt idx="42">
                  <c:v>0.73514508156694902</c:v>
                </c:pt>
                <c:pt idx="43">
                  <c:v>0.70816219158661597</c:v>
                </c:pt>
                <c:pt idx="44">
                  <c:v>0.75311944792922703</c:v>
                </c:pt>
                <c:pt idx="45">
                  <c:v>0.75047628428691404</c:v>
                </c:pt>
                <c:pt idx="46">
                  <c:v>0.83076074681220902</c:v>
                </c:pt>
                <c:pt idx="47">
                  <c:v>0.68489910522077802</c:v>
                </c:pt>
                <c:pt idx="48">
                  <c:v>0.78695146650330605</c:v>
                </c:pt>
                <c:pt idx="49">
                  <c:v>0.76462118454978001</c:v>
                </c:pt>
                <c:pt idx="50">
                  <c:v>0.75778997848685903</c:v>
                </c:pt>
                <c:pt idx="51">
                  <c:v>0.85733033296389405</c:v>
                </c:pt>
                <c:pt idx="52">
                  <c:v>0.83491699410299902</c:v>
                </c:pt>
                <c:pt idx="53">
                  <c:v>0.77498599976046401</c:v>
                </c:pt>
                <c:pt idx="54">
                  <c:v>0.80582530669167496</c:v>
                </c:pt>
                <c:pt idx="55">
                  <c:v>1.03374076997622</c:v>
                </c:pt>
                <c:pt idx="56">
                  <c:v>0.77652638602969903</c:v>
                </c:pt>
                <c:pt idx="57">
                  <c:v>0.82654002130541004</c:v>
                </c:pt>
                <c:pt idx="58">
                  <c:v>0.854926315383014</c:v>
                </c:pt>
                <c:pt idx="59">
                  <c:v>0.81607827353171802</c:v>
                </c:pt>
                <c:pt idx="60">
                  <c:v>0.82607538221228805</c:v>
                </c:pt>
                <c:pt idx="61">
                  <c:v>0.74346532373346796</c:v>
                </c:pt>
                <c:pt idx="62">
                  <c:v>0.99584259704137401</c:v>
                </c:pt>
                <c:pt idx="63">
                  <c:v>0.78854073940688696</c:v>
                </c:pt>
                <c:pt idx="64">
                  <c:v>0.87325480223720897</c:v>
                </c:pt>
                <c:pt idx="65">
                  <c:v>0.84415682335185105</c:v>
                </c:pt>
                <c:pt idx="66">
                  <c:v>1.1212578541957401</c:v>
                </c:pt>
                <c:pt idx="67">
                  <c:v>0.83068287741934099</c:v>
                </c:pt>
                <c:pt idx="68">
                  <c:v>0.81995668905412999</c:v>
                </c:pt>
                <c:pt idx="69">
                  <c:v>0.84064770305258596</c:v>
                </c:pt>
                <c:pt idx="70">
                  <c:v>0.77851188233774904</c:v>
                </c:pt>
                <c:pt idx="71">
                  <c:v>0.80199634315621104</c:v>
                </c:pt>
                <c:pt idx="72">
                  <c:v>0.80593020398902004</c:v>
                </c:pt>
                <c:pt idx="73">
                  <c:v>0.76538062528667195</c:v>
                </c:pt>
                <c:pt idx="74">
                  <c:v>0.87469199121507801</c:v>
                </c:pt>
                <c:pt idx="75">
                  <c:v>0.75129781268600704</c:v>
                </c:pt>
                <c:pt idx="76">
                  <c:v>0.903488424980742</c:v>
                </c:pt>
                <c:pt idx="77">
                  <c:v>0.93273013868392995</c:v>
                </c:pt>
                <c:pt idx="78">
                  <c:v>0.89511876279472202</c:v>
                </c:pt>
                <c:pt idx="79">
                  <c:v>0.802816148115019</c:v>
                </c:pt>
                <c:pt idx="80">
                  <c:v>0.92260118376495404</c:v>
                </c:pt>
                <c:pt idx="81">
                  <c:v>0.82553210154048395</c:v>
                </c:pt>
                <c:pt idx="82">
                  <c:v>0.88673097493811504</c:v>
                </c:pt>
                <c:pt idx="83">
                  <c:v>0.90605890012194901</c:v>
                </c:pt>
                <c:pt idx="84">
                  <c:v>0.94869269774510301</c:v>
                </c:pt>
                <c:pt idx="85">
                  <c:v>0.82351787133604004</c:v>
                </c:pt>
                <c:pt idx="86">
                  <c:v>0.97764626731220405</c:v>
                </c:pt>
                <c:pt idx="87">
                  <c:v>0.84543560980222099</c:v>
                </c:pt>
                <c:pt idx="88">
                  <c:v>0.91943670032370794</c:v>
                </c:pt>
                <c:pt idx="89">
                  <c:v>0.85422004682895403</c:v>
                </c:pt>
                <c:pt idx="90">
                  <c:v>0.84540538235097795</c:v>
                </c:pt>
                <c:pt idx="91">
                  <c:v>0.90401357068465305</c:v>
                </c:pt>
                <c:pt idx="92">
                  <c:v>0.91713348413124995</c:v>
                </c:pt>
                <c:pt idx="93">
                  <c:v>0.87933772674992505</c:v>
                </c:pt>
                <c:pt idx="94">
                  <c:v>0.95930482905644598</c:v>
                </c:pt>
                <c:pt idx="95">
                  <c:v>0.92500731756544496</c:v>
                </c:pt>
                <c:pt idx="96">
                  <c:v>0.86579879889121403</c:v>
                </c:pt>
                <c:pt idx="97">
                  <c:v>0.93998625339605801</c:v>
                </c:pt>
                <c:pt idx="98">
                  <c:v>1.0369545200951</c:v>
                </c:pt>
                <c:pt idx="99">
                  <c:v>0.94391550200107699</c:v>
                </c:pt>
                <c:pt idx="100">
                  <c:v>0.89641768186010795</c:v>
                </c:pt>
                <c:pt idx="101">
                  <c:v>0.93812595205938698</c:v>
                </c:pt>
                <c:pt idx="102">
                  <c:v>0.92823825037886898</c:v>
                </c:pt>
                <c:pt idx="103">
                  <c:v>0.95647468347834697</c:v>
                </c:pt>
                <c:pt idx="104">
                  <c:v>1.0197705452004</c:v>
                </c:pt>
                <c:pt idx="105">
                  <c:v>0.98231012125809902</c:v>
                </c:pt>
                <c:pt idx="106">
                  <c:v>1.05378746731668</c:v>
                </c:pt>
                <c:pt idx="107">
                  <c:v>1.03608812149773</c:v>
                </c:pt>
                <c:pt idx="108">
                  <c:v>1.00074958228147</c:v>
                </c:pt>
                <c:pt idx="109">
                  <c:v>1.15046860596053</c:v>
                </c:pt>
                <c:pt idx="110">
                  <c:v>1.1117853277768801</c:v>
                </c:pt>
                <c:pt idx="111">
                  <c:v>1.0042493452883099</c:v>
                </c:pt>
                <c:pt idx="112">
                  <c:v>1.16556422883628</c:v>
                </c:pt>
                <c:pt idx="113">
                  <c:v>0.98927489024961102</c:v>
                </c:pt>
                <c:pt idx="114">
                  <c:v>1.1332832208046499</c:v>
                </c:pt>
                <c:pt idx="115">
                  <c:v>1.0179229579929601</c:v>
                </c:pt>
                <c:pt idx="116">
                  <c:v>1.0221385436180299</c:v>
                </c:pt>
                <c:pt idx="117">
                  <c:v>1.2413870386588199</c:v>
                </c:pt>
                <c:pt idx="118">
                  <c:v>1.08310808623448</c:v>
                </c:pt>
                <c:pt idx="119">
                  <c:v>1.04910903379448</c:v>
                </c:pt>
                <c:pt idx="120">
                  <c:v>1.0902122867922399</c:v>
                </c:pt>
                <c:pt idx="121">
                  <c:v>1.1260709198366801</c:v>
                </c:pt>
                <c:pt idx="122">
                  <c:v>1.1078370053034501</c:v>
                </c:pt>
                <c:pt idx="123">
                  <c:v>1.0466950638936099</c:v>
                </c:pt>
                <c:pt idx="124">
                  <c:v>1.0544538602360201</c:v>
                </c:pt>
                <c:pt idx="125">
                  <c:v>1.00853465994199</c:v>
                </c:pt>
                <c:pt idx="126">
                  <c:v>1.0677438321021799</c:v>
                </c:pt>
                <c:pt idx="127">
                  <c:v>1.0120270492938801</c:v>
                </c:pt>
                <c:pt idx="128">
                  <c:v>1.0543558624310301</c:v>
                </c:pt>
                <c:pt idx="129">
                  <c:v>1.1351829023442701</c:v>
                </c:pt>
                <c:pt idx="130">
                  <c:v>1.23894235237031</c:v>
                </c:pt>
                <c:pt idx="131">
                  <c:v>1.09026287266841</c:v>
                </c:pt>
                <c:pt idx="132">
                  <c:v>1.1835146113338599</c:v>
                </c:pt>
                <c:pt idx="133">
                  <c:v>1.0795415729029501</c:v>
                </c:pt>
                <c:pt idx="134">
                  <c:v>1.06815163689291</c:v>
                </c:pt>
                <c:pt idx="135">
                  <c:v>1.0705728343664001</c:v>
                </c:pt>
                <c:pt idx="136">
                  <c:v>1.1893433310791901</c:v>
                </c:pt>
                <c:pt idx="137">
                  <c:v>1.1142695293976701</c:v>
                </c:pt>
                <c:pt idx="138">
                  <c:v>1.0571071964043799</c:v>
                </c:pt>
                <c:pt idx="139">
                  <c:v>1.1160358381577</c:v>
                </c:pt>
                <c:pt idx="140">
                  <c:v>1.22656123836835</c:v>
                </c:pt>
                <c:pt idx="141">
                  <c:v>1.10667398813952</c:v>
                </c:pt>
                <c:pt idx="142">
                  <c:v>1.1637359309909601</c:v>
                </c:pt>
                <c:pt idx="143">
                  <c:v>1.1668423952964599</c:v>
                </c:pt>
                <c:pt idx="144">
                  <c:v>1.25577820977594</c:v>
                </c:pt>
                <c:pt idx="145">
                  <c:v>1.2891871366235901</c:v>
                </c:pt>
                <c:pt idx="146">
                  <c:v>1.16796361572212</c:v>
                </c:pt>
                <c:pt idx="147">
                  <c:v>1.13169276510548</c:v>
                </c:pt>
                <c:pt idx="148">
                  <c:v>1.1586817175659301</c:v>
                </c:pt>
                <c:pt idx="149">
                  <c:v>1.2023544525488801</c:v>
                </c:pt>
                <c:pt idx="150">
                  <c:v>1.1488159994284299</c:v>
                </c:pt>
                <c:pt idx="151">
                  <c:v>1.32390412892031</c:v>
                </c:pt>
                <c:pt idx="152">
                  <c:v>1.33057229399171</c:v>
                </c:pt>
                <c:pt idx="153">
                  <c:v>1.31425204987709</c:v>
                </c:pt>
                <c:pt idx="154">
                  <c:v>1.4494888655140801</c:v>
                </c:pt>
                <c:pt idx="155">
                  <c:v>1.2877321648291999</c:v>
                </c:pt>
                <c:pt idx="156">
                  <c:v>1.1962840465398901</c:v>
                </c:pt>
                <c:pt idx="157">
                  <c:v>1.3054625361393599</c:v>
                </c:pt>
                <c:pt idx="158">
                  <c:v>1.2401984196442799</c:v>
                </c:pt>
                <c:pt idx="159">
                  <c:v>1.2442971760900601</c:v>
                </c:pt>
                <c:pt idx="160">
                  <c:v>1.3227435756697601</c:v>
                </c:pt>
                <c:pt idx="161">
                  <c:v>1.2346149085678599</c:v>
                </c:pt>
                <c:pt idx="162">
                  <c:v>1.1956597597171099</c:v>
                </c:pt>
                <c:pt idx="163">
                  <c:v>1.5004140110606801</c:v>
                </c:pt>
                <c:pt idx="164">
                  <c:v>1.2175377918104799</c:v>
                </c:pt>
                <c:pt idx="165">
                  <c:v>1.32166258952556</c:v>
                </c:pt>
                <c:pt idx="166">
                  <c:v>1.4402445699924</c:v>
                </c:pt>
                <c:pt idx="167">
                  <c:v>1.2136453960695801</c:v>
                </c:pt>
                <c:pt idx="168">
                  <c:v>1.29102575982737</c:v>
                </c:pt>
                <c:pt idx="169">
                  <c:v>1.3544152052993399</c:v>
                </c:pt>
                <c:pt idx="170">
                  <c:v>1.38817536499765</c:v>
                </c:pt>
                <c:pt idx="171">
                  <c:v>1.2862553079413499</c:v>
                </c:pt>
                <c:pt idx="172">
                  <c:v>1.36456067439837</c:v>
                </c:pt>
                <c:pt idx="173">
                  <c:v>1.4498596723772501</c:v>
                </c:pt>
                <c:pt idx="174">
                  <c:v>1.34269746603109</c:v>
                </c:pt>
                <c:pt idx="175">
                  <c:v>1.32417428518971</c:v>
                </c:pt>
                <c:pt idx="176">
                  <c:v>1.41792037420802</c:v>
                </c:pt>
                <c:pt idx="177">
                  <c:v>1.36403964549048</c:v>
                </c:pt>
                <c:pt idx="178">
                  <c:v>1.37740153863898</c:v>
                </c:pt>
                <c:pt idx="179">
                  <c:v>1.2225389923804799</c:v>
                </c:pt>
                <c:pt idx="180">
                  <c:v>1.2969380734313201</c:v>
                </c:pt>
                <c:pt idx="181">
                  <c:v>1.3834774025484999</c:v>
                </c:pt>
                <c:pt idx="182">
                  <c:v>1.38229444852242</c:v>
                </c:pt>
                <c:pt idx="183">
                  <c:v>1.50154130963178</c:v>
                </c:pt>
                <c:pt idx="184">
                  <c:v>1.28307638769475</c:v>
                </c:pt>
                <c:pt idx="185">
                  <c:v>1.3346454682003701</c:v>
                </c:pt>
                <c:pt idx="186">
                  <c:v>1.2635524912267599</c:v>
                </c:pt>
                <c:pt idx="187">
                  <c:v>1.35889273754551</c:v>
                </c:pt>
                <c:pt idx="188">
                  <c:v>1.2832008472874601</c:v>
                </c:pt>
                <c:pt idx="189">
                  <c:v>1.4120544309799401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71-4B8F-B3B4-8A1B44DAA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Plot1!$E$31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Plot1!$E$32:$E$221</c:f>
              <c:numCache>
                <c:formatCode>0.00%</c:formatCode>
                <c:ptCount val="190"/>
                <c:pt idx="0">
                  <c:v>0.12124033074117301</c:v>
                </c:pt>
                <c:pt idx="1">
                  <c:v>0.10804511847614599</c:v>
                </c:pt>
                <c:pt idx="2">
                  <c:v>1.08302945643097E-2</c:v>
                </c:pt>
                <c:pt idx="3">
                  <c:v>5.2806713673357103E-3</c:v>
                </c:pt>
                <c:pt idx="4">
                  <c:v>3.7397419515742901E-2</c:v>
                </c:pt>
                <c:pt idx="5">
                  <c:v>9.5925803491624898E-2</c:v>
                </c:pt>
                <c:pt idx="6">
                  <c:v>0.15891466664869</c:v>
                </c:pt>
                <c:pt idx="7">
                  <c:v>0.223372160286748</c:v>
                </c:pt>
                <c:pt idx="8">
                  <c:v>0.294736455759812</c:v>
                </c:pt>
                <c:pt idx="9">
                  <c:v>0.333127673286152</c:v>
                </c:pt>
                <c:pt idx="10">
                  <c:v>0.38297983754526699</c:v>
                </c:pt>
                <c:pt idx="11">
                  <c:v>0.42135771864480798</c:v>
                </c:pt>
                <c:pt idx="12">
                  <c:v>0.45365119601745002</c:v>
                </c:pt>
                <c:pt idx="13">
                  <c:v>0.49435237007907301</c:v>
                </c:pt>
                <c:pt idx="14">
                  <c:v>0.51440275495959498</c:v>
                </c:pt>
                <c:pt idx="15">
                  <c:v>0.52901451891016804</c:v>
                </c:pt>
                <c:pt idx="16">
                  <c:v>0.56072434770048396</c:v>
                </c:pt>
                <c:pt idx="17">
                  <c:v>0.57121253852473197</c:v>
                </c:pt>
                <c:pt idx="18">
                  <c:v>0.58811997036503805</c:v>
                </c:pt>
                <c:pt idx="19">
                  <c:v>0.60334674472490601</c:v>
                </c:pt>
                <c:pt idx="20">
                  <c:v>0.60991387678869102</c:v>
                </c:pt>
                <c:pt idx="21">
                  <c:v>0.62600700422084599</c:v>
                </c:pt>
                <c:pt idx="22">
                  <c:v>0.63889141825817097</c:v>
                </c:pt>
                <c:pt idx="23">
                  <c:v>0.64709451270681195</c:v>
                </c:pt>
                <c:pt idx="24">
                  <c:v>0.65622449677703898</c:v>
                </c:pt>
                <c:pt idx="25">
                  <c:v>0.657340143522957</c:v>
                </c:pt>
                <c:pt idx="26">
                  <c:v>0.66240918460682796</c:v>
                </c:pt>
                <c:pt idx="27">
                  <c:v>0.67410204188034095</c:v>
                </c:pt>
                <c:pt idx="28">
                  <c:v>0.67148837226648295</c:v>
                </c:pt>
                <c:pt idx="29">
                  <c:v>0.67577703905305597</c:v>
                </c:pt>
                <c:pt idx="30">
                  <c:v>0.686557307158562</c:v>
                </c:pt>
                <c:pt idx="31">
                  <c:v>0.68536284607357201</c:v>
                </c:pt>
                <c:pt idx="32">
                  <c:v>0.68280777715896002</c:v>
                </c:pt>
                <c:pt idx="33">
                  <c:v>0.69347553807819595</c:v>
                </c:pt>
                <c:pt idx="34">
                  <c:v>0.69482507103109103</c:v>
                </c:pt>
                <c:pt idx="35">
                  <c:v>0.69964611228491802</c:v>
                </c:pt>
                <c:pt idx="36">
                  <c:v>0.69976277868788195</c:v>
                </c:pt>
                <c:pt idx="37">
                  <c:v>0.70476997463379998</c:v>
                </c:pt>
                <c:pt idx="38">
                  <c:v>0.70090431864028102</c:v>
                </c:pt>
                <c:pt idx="39">
                  <c:v>0.71020869828011801</c:v>
                </c:pt>
                <c:pt idx="40">
                  <c:v>0.71139247801374605</c:v>
                </c:pt>
                <c:pt idx="41">
                  <c:v>0.71494274826986304</c:v>
                </c:pt>
                <c:pt idx="42">
                  <c:v>0.71706475448750595</c:v>
                </c:pt>
                <c:pt idx="43">
                  <c:v>0.72564974925985504</c:v>
                </c:pt>
                <c:pt idx="44">
                  <c:v>0.72470001221917502</c:v>
                </c:pt>
                <c:pt idx="45">
                  <c:v>0.72584713577325599</c:v>
                </c:pt>
                <c:pt idx="46">
                  <c:v>0.725022349476521</c:v>
                </c:pt>
                <c:pt idx="47">
                  <c:v>0.73455925809060596</c:v>
                </c:pt>
                <c:pt idx="48">
                  <c:v>0.74171787261773803</c:v>
                </c:pt>
                <c:pt idx="49">
                  <c:v>0.74765454528904196</c:v>
                </c:pt>
                <c:pt idx="50">
                  <c:v>0.74207359172342602</c:v>
                </c:pt>
                <c:pt idx="51">
                  <c:v>0.74862897014006702</c:v>
                </c:pt>
                <c:pt idx="52">
                  <c:v>0.75650305775244897</c:v>
                </c:pt>
                <c:pt idx="53">
                  <c:v>0.74968180241871496</c:v>
                </c:pt>
                <c:pt idx="54">
                  <c:v>0.759224072995624</c:v>
                </c:pt>
                <c:pt idx="55">
                  <c:v>0.76045750589474503</c:v>
                </c:pt>
                <c:pt idx="56">
                  <c:v>0.76552791392604702</c:v>
                </c:pt>
                <c:pt idx="57">
                  <c:v>0.76561288979766595</c:v>
                </c:pt>
                <c:pt idx="58">
                  <c:v>0.76934875744106201</c:v>
                </c:pt>
                <c:pt idx="59">
                  <c:v>0.77225195851851902</c:v>
                </c:pt>
                <c:pt idx="60">
                  <c:v>0.78205830369895502</c:v>
                </c:pt>
                <c:pt idx="61">
                  <c:v>0.77436281601860601</c:v>
                </c:pt>
                <c:pt idx="62">
                  <c:v>0.781076885999203</c:v>
                </c:pt>
                <c:pt idx="63">
                  <c:v>0.79574243474990503</c:v>
                </c:pt>
                <c:pt idx="64">
                  <c:v>0.78087438446531499</c:v>
                </c:pt>
                <c:pt idx="65">
                  <c:v>0.79844497721535601</c:v>
                </c:pt>
                <c:pt idx="66">
                  <c:v>0.80475579195604496</c:v>
                </c:pt>
                <c:pt idx="67">
                  <c:v>0.80110580965663503</c:v>
                </c:pt>
                <c:pt idx="68">
                  <c:v>0.80626323790668897</c:v>
                </c:pt>
                <c:pt idx="69">
                  <c:v>0.80036940451781202</c:v>
                </c:pt>
                <c:pt idx="70">
                  <c:v>0.80268458619807603</c:v>
                </c:pt>
                <c:pt idx="71">
                  <c:v>0.80602020056972001</c:v>
                </c:pt>
                <c:pt idx="72">
                  <c:v>0.81245305483320096</c:v>
                </c:pt>
                <c:pt idx="73">
                  <c:v>0.80548200157027505</c:v>
                </c:pt>
                <c:pt idx="74">
                  <c:v>0.81964083932064502</c:v>
                </c:pt>
                <c:pt idx="75">
                  <c:v>0.81982238340324198</c:v>
                </c:pt>
                <c:pt idx="76">
                  <c:v>0.82363936314322495</c:v>
                </c:pt>
                <c:pt idx="77">
                  <c:v>0.82022465876143402</c:v>
                </c:pt>
                <c:pt idx="78">
                  <c:v>0.82128673184135703</c:v>
                </c:pt>
                <c:pt idx="79">
                  <c:v>0.82164026595728901</c:v>
                </c:pt>
                <c:pt idx="80">
                  <c:v>0.82929191910640698</c:v>
                </c:pt>
                <c:pt idx="81">
                  <c:v>0.82890553894471197</c:v>
                </c:pt>
                <c:pt idx="82">
                  <c:v>0.83546965203779799</c:v>
                </c:pt>
                <c:pt idx="83">
                  <c:v>0.82682865891442503</c:v>
                </c:pt>
                <c:pt idx="84">
                  <c:v>0.83078391986247802</c:v>
                </c:pt>
                <c:pt idx="85">
                  <c:v>0.83525512253432699</c:v>
                </c:pt>
                <c:pt idx="86">
                  <c:v>0.83621806443586899</c:v>
                </c:pt>
                <c:pt idx="87">
                  <c:v>0.84122591951001702</c:v>
                </c:pt>
                <c:pt idx="88">
                  <c:v>0.84574806064991104</c:v>
                </c:pt>
                <c:pt idx="89">
                  <c:v>0.84604306588182299</c:v>
                </c:pt>
                <c:pt idx="90">
                  <c:v>0.83947302910327004</c:v>
                </c:pt>
                <c:pt idx="91">
                  <c:v>0.84563968591890903</c:v>
                </c:pt>
                <c:pt idx="92">
                  <c:v>0.84445780371426304</c:v>
                </c:pt>
                <c:pt idx="93">
                  <c:v>0.84799212420781001</c:v>
                </c:pt>
                <c:pt idx="94">
                  <c:v>0.85146535482517405</c:v>
                </c:pt>
                <c:pt idx="95">
                  <c:v>0.84817823761616096</c:v>
                </c:pt>
                <c:pt idx="96">
                  <c:v>0.85066166375122199</c:v>
                </c:pt>
                <c:pt idx="97">
                  <c:v>0.85583750446911599</c:v>
                </c:pt>
                <c:pt idx="98">
                  <c:v>0.84924013036230495</c:v>
                </c:pt>
                <c:pt idx="99">
                  <c:v>0.85439917875429605</c:v>
                </c:pt>
                <c:pt idx="100">
                  <c:v>0.85622550211245696</c:v>
                </c:pt>
                <c:pt idx="101">
                  <c:v>0.86092873315998597</c:v>
                </c:pt>
                <c:pt idx="102">
                  <c:v>0.85697999154334803</c:v>
                </c:pt>
                <c:pt idx="103">
                  <c:v>0.86400095289436696</c:v>
                </c:pt>
                <c:pt idx="104">
                  <c:v>0.86513469904138096</c:v>
                </c:pt>
                <c:pt idx="105">
                  <c:v>0.86495362336413095</c:v>
                </c:pt>
                <c:pt idx="106">
                  <c:v>0.86695775470384795</c:v>
                </c:pt>
                <c:pt idx="107">
                  <c:v>0.87488330373626599</c:v>
                </c:pt>
                <c:pt idx="108">
                  <c:v>0.87150739174442504</c:v>
                </c:pt>
                <c:pt idx="109">
                  <c:v>0.87100685764978103</c:v>
                </c:pt>
                <c:pt idx="110">
                  <c:v>0.87202005846714803</c:v>
                </c:pt>
                <c:pt idx="111">
                  <c:v>0.87605552478994797</c:v>
                </c:pt>
                <c:pt idx="112">
                  <c:v>0.87800528607153405</c:v>
                </c:pt>
                <c:pt idx="113">
                  <c:v>0.88301983442107201</c:v>
                </c:pt>
                <c:pt idx="114">
                  <c:v>0.87799558327757499</c:v>
                </c:pt>
                <c:pt idx="115">
                  <c:v>0.878651454225018</c:v>
                </c:pt>
                <c:pt idx="116">
                  <c:v>0.88005123331017698</c:v>
                </c:pt>
                <c:pt idx="117">
                  <c:v>0.88774003188905903</c:v>
                </c:pt>
                <c:pt idx="118">
                  <c:v>0.88778119321719395</c:v>
                </c:pt>
                <c:pt idx="119">
                  <c:v>0.88731834823487798</c:v>
                </c:pt>
                <c:pt idx="120">
                  <c:v>0.89269187999093802</c:v>
                </c:pt>
                <c:pt idx="121">
                  <c:v>0.88150072522349099</c:v>
                </c:pt>
                <c:pt idx="122">
                  <c:v>0.88218241480052195</c:v>
                </c:pt>
                <c:pt idx="123">
                  <c:v>0.88161224999946197</c:v>
                </c:pt>
                <c:pt idx="124">
                  <c:v>0.89339231414220099</c:v>
                </c:pt>
                <c:pt idx="125">
                  <c:v>0.89972795315266496</c:v>
                </c:pt>
                <c:pt idx="126">
                  <c:v>0.88892676106884805</c:v>
                </c:pt>
                <c:pt idx="127">
                  <c:v>0.89143594360107303</c:v>
                </c:pt>
                <c:pt idx="128">
                  <c:v>0.901148642362261</c:v>
                </c:pt>
                <c:pt idx="129">
                  <c:v>0.89387522094999095</c:v>
                </c:pt>
                <c:pt idx="130">
                  <c:v>0.88673788604214099</c:v>
                </c:pt>
                <c:pt idx="131">
                  <c:v>0.89322578716491596</c:v>
                </c:pt>
                <c:pt idx="132">
                  <c:v>0.90121954619927602</c:v>
                </c:pt>
                <c:pt idx="133">
                  <c:v>0.90143564867908998</c:v>
                </c:pt>
                <c:pt idx="134">
                  <c:v>0.90478961065158103</c:v>
                </c:pt>
                <c:pt idx="135">
                  <c:v>0.90384621129030196</c:v>
                </c:pt>
                <c:pt idx="136">
                  <c:v>0.90431475397842598</c:v>
                </c:pt>
                <c:pt idx="137">
                  <c:v>0.90497430446458005</c:v>
                </c:pt>
                <c:pt idx="138">
                  <c:v>0.90647702179600897</c:v>
                </c:pt>
                <c:pt idx="139">
                  <c:v>0.90168765948192098</c:v>
                </c:pt>
                <c:pt idx="140">
                  <c:v>0.90146372079205705</c:v>
                </c:pt>
                <c:pt idx="141">
                  <c:v>0.90858678882675803</c:v>
                </c:pt>
                <c:pt idx="142">
                  <c:v>0.90963089226162996</c:v>
                </c:pt>
                <c:pt idx="143">
                  <c:v>0.90655646274977797</c:v>
                </c:pt>
                <c:pt idx="144">
                  <c:v>0.91158575763461303</c:v>
                </c:pt>
                <c:pt idx="145">
                  <c:v>0.90608539817552103</c:v>
                </c:pt>
                <c:pt idx="146">
                  <c:v>0.91360591019590798</c:v>
                </c:pt>
                <c:pt idx="147">
                  <c:v>0.91403818022088401</c:v>
                </c:pt>
                <c:pt idx="148">
                  <c:v>0.916608811631342</c:v>
                </c:pt>
                <c:pt idx="149">
                  <c:v>0.91580565307495299</c:v>
                </c:pt>
                <c:pt idx="150">
                  <c:v>0.91286098809320804</c:v>
                </c:pt>
                <c:pt idx="151">
                  <c:v>0.90818288391451096</c:v>
                </c:pt>
                <c:pt idx="152">
                  <c:v>0.90536766442204697</c:v>
                </c:pt>
                <c:pt idx="153">
                  <c:v>0.91466792360774296</c:v>
                </c:pt>
                <c:pt idx="154">
                  <c:v>0.91281481530286501</c:v>
                </c:pt>
                <c:pt idx="155">
                  <c:v>0.91792464537214902</c:v>
                </c:pt>
                <c:pt idx="156">
                  <c:v>0.91667422672945598</c:v>
                </c:pt>
                <c:pt idx="157">
                  <c:v>0.914293047137128</c:v>
                </c:pt>
                <c:pt idx="158">
                  <c:v>0.92132997794195903</c:v>
                </c:pt>
                <c:pt idx="159">
                  <c:v>0.91913931671214</c:v>
                </c:pt>
                <c:pt idx="160">
                  <c:v>0.91474320776870399</c:v>
                </c:pt>
                <c:pt idx="161">
                  <c:v>0.91882871776977104</c:v>
                </c:pt>
                <c:pt idx="162">
                  <c:v>0.91997272354048099</c:v>
                </c:pt>
                <c:pt idx="163">
                  <c:v>0.92147487787439397</c:v>
                </c:pt>
                <c:pt idx="164">
                  <c:v>0.91839948275494898</c:v>
                </c:pt>
                <c:pt idx="165">
                  <c:v>0.92650170267161702</c:v>
                </c:pt>
                <c:pt idx="166">
                  <c:v>0.91795743295585897</c:v>
                </c:pt>
                <c:pt idx="167">
                  <c:v>0.92254254458655405</c:v>
                </c:pt>
                <c:pt idx="168">
                  <c:v>0.92548156948192195</c:v>
                </c:pt>
                <c:pt idx="169">
                  <c:v>0.92478655246296604</c:v>
                </c:pt>
                <c:pt idx="170">
                  <c:v>0.92514461350793298</c:v>
                </c:pt>
                <c:pt idx="171">
                  <c:v>0.92809036063670003</c:v>
                </c:pt>
                <c:pt idx="172">
                  <c:v>0.926064223381864</c:v>
                </c:pt>
                <c:pt idx="173">
                  <c:v>0.92555610115620501</c:v>
                </c:pt>
                <c:pt idx="174">
                  <c:v>0.92644134850200499</c:v>
                </c:pt>
                <c:pt idx="175">
                  <c:v>0.92748934562020402</c:v>
                </c:pt>
                <c:pt idx="176">
                  <c:v>0.91840314914135601</c:v>
                </c:pt>
                <c:pt idx="177">
                  <c:v>0.92283065607836801</c:v>
                </c:pt>
                <c:pt idx="178">
                  <c:v>0.92587380110681305</c:v>
                </c:pt>
                <c:pt idx="179">
                  <c:v>0.92990494152811398</c:v>
                </c:pt>
                <c:pt idx="180">
                  <c:v>0.924451850285124</c:v>
                </c:pt>
                <c:pt idx="181">
                  <c:v>0.92339383093635596</c:v>
                </c:pt>
                <c:pt idx="182">
                  <c:v>0.92653169972423799</c:v>
                </c:pt>
                <c:pt idx="183">
                  <c:v>0.919592434426723</c:v>
                </c:pt>
                <c:pt idx="184">
                  <c:v>0.928789547915994</c:v>
                </c:pt>
                <c:pt idx="185">
                  <c:v>0.92892867288041303</c:v>
                </c:pt>
                <c:pt idx="186">
                  <c:v>0.92539021606010696</c:v>
                </c:pt>
                <c:pt idx="187">
                  <c:v>0.931325500425082</c:v>
                </c:pt>
                <c:pt idx="188">
                  <c:v>0.93320545014053802</c:v>
                </c:pt>
                <c:pt idx="189">
                  <c:v>0.92947187166456102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B5E-466B-9BD9-2729047046C1}"/>
            </c:ext>
          </c:extLst>
        </c:ser>
        <c:ser>
          <c:idx val="11"/>
          <c:order val="10"/>
          <c:tx>
            <c:strRef>
              <c:f>Plot1!$L$31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Plot1!$L$32:$L$221</c:f>
              <c:numCache>
                <c:formatCode>0.00%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6.6773497679621296E-3</c:v>
                </c:pt>
                <c:pt idx="6">
                  <c:v>0</c:v>
                </c:pt>
                <c:pt idx="7">
                  <c:v>0.249524615622533</c:v>
                </c:pt>
                <c:pt idx="8">
                  <c:v>7.0543354152963894E-2</c:v>
                </c:pt>
                <c:pt idx="9">
                  <c:v>0.13271280995252099</c:v>
                </c:pt>
                <c:pt idx="10">
                  <c:v>0.11440710897053</c:v>
                </c:pt>
                <c:pt idx="11">
                  <c:v>5.4573688889960198E-2</c:v>
                </c:pt>
                <c:pt idx="12">
                  <c:v>4.8698539363426802E-2</c:v>
                </c:pt>
                <c:pt idx="13">
                  <c:v>9.0323132690849905E-2</c:v>
                </c:pt>
                <c:pt idx="14">
                  <c:v>0.161457422304879</c:v>
                </c:pt>
                <c:pt idx="15">
                  <c:v>0.121355871582656</c:v>
                </c:pt>
                <c:pt idx="16">
                  <c:v>5.5528705538298702E-2</c:v>
                </c:pt>
                <c:pt idx="17">
                  <c:v>0.125638309746677</c:v>
                </c:pt>
                <c:pt idx="18">
                  <c:v>3.3463915530587203E-2</c:v>
                </c:pt>
                <c:pt idx="19">
                  <c:v>3.7353813796832301E-2</c:v>
                </c:pt>
                <c:pt idx="20">
                  <c:v>7.5423311730498696E-2</c:v>
                </c:pt>
                <c:pt idx="21">
                  <c:v>7.8920594296496602E-2</c:v>
                </c:pt>
                <c:pt idx="22">
                  <c:v>0.25625394756763098</c:v>
                </c:pt>
                <c:pt idx="23">
                  <c:v>6.2829220653449397E-2</c:v>
                </c:pt>
                <c:pt idx="24">
                  <c:v>0.152328820715392</c:v>
                </c:pt>
                <c:pt idx="25">
                  <c:v>7.9021391757551296E-2</c:v>
                </c:pt>
                <c:pt idx="26">
                  <c:v>5.7939037372471802E-2</c:v>
                </c:pt>
                <c:pt idx="27">
                  <c:v>4.4544675900718998E-2</c:v>
                </c:pt>
                <c:pt idx="28">
                  <c:v>7.2280228006765201E-2</c:v>
                </c:pt>
                <c:pt idx="29">
                  <c:v>0.13982383214619001</c:v>
                </c:pt>
                <c:pt idx="30">
                  <c:v>8.1873823252691505E-2</c:v>
                </c:pt>
                <c:pt idx="31">
                  <c:v>7.4873705943916596E-2</c:v>
                </c:pt>
                <c:pt idx="32">
                  <c:v>0.25450991130390399</c:v>
                </c:pt>
                <c:pt idx="33">
                  <c:v>0.20742798719458999</c:v>
                </c:pt>
                <c:pt idx="34">
                  <c:v>7.8682579610564393E-2</c:v>
                </c:pt>
                <c:pt idx="35">
                  <c:v>8.8484044972939505E-2</c:v>
                </c:pt>
                <c:pt idx="36">
                  <c:v>0.124201480966667</c:v>
                </c:pt>
                <c:pt idx="37">
                  <c:v>0.19946290993378599</c:v>
                </c:pt>
                <c:pt idx="38">
                  <c:v>0.121794354474643</c:v>
                </c:pt>
                <c:pt idx="39">
                  <c:v>0.14837885663465999</c:v>
                </c:pt>
                <c:pt idx="40">
                  <c:v>6.4559850982658498E-2</c:v>
                </c:pt>
                <c:pt idx="41">
                  <c:v>0.193640091702874</c:v>
                </c:pt>
                <c:pt idx="42">
                  <c:v>0.180687870130355</c:v>
                </c:pt>
                <c:pt idx="43">
                  <c:v>0.189591599847173</c:v>
                </c:pt>
                <c:pt idx="44">
                  <c:v>0.20759271207079599</c:v>
                </c:pt>
                <c:pt idx="45">
                  <c:v>0.19077864159538599</c:v>
                </c:pt>
                <c:pt idx="46">
                  <c:v>0.19017177599861501</c:v>
                </c:pt>
                <c:pt idx="47">
                  <c:v>0.11048451573321599</c:v>
                </c:pt>
                <c:pt idx="48">
                  <c:v>0.12573133406845999</c:v>
                </c:pt>
                <c:pt idx="49">
                  <c:v>0.22795148168111101</c:v>
                </c:pt>
                <c:pt idx="50">
                  <c:v>0.106000278387637</c:v>
                </c:pt>
                <c:pt idx="51">
                  <c:v>8.9399349762873406E-2</c:v>
                </c:pt>
                <c:pt idx="52">
                  <c:v>0.18834536974996299</c:v>
                </c:pt>
                <c:pt idx="53">
                  <c:v>0.17639432411157699</c:v>
                </c:pt>
                <c:pt idx="54">
                  <c:v>9.6532883584864004E-2</c:v>
                </c:pt>
                <c:pt idx="55">
                  <c:v>7.0955036293865098E-2</c:v>
                </c:pt>
                <c:pt idx="56">
                  <c:v>0.10696518431073899</c:v>
                </c:pt>
                <c:pt idx="57">
                  <c:v>0.112030038881941</c:v>
                </c:pt>
                <c:pt idx="58">
                  <c:v>0.217849725932172</c:v>
                </c:pt>
                <c:pt idx="59">
                  <c:v>0.170418701616699</c:v>
                </c:pt>
                <c:pt idx="60">
                  <c:v>0.267392671260408</c:v>
                </c:pt>
                <c:pt idx="61">
                  <c:v>0.17382797667810501</c:v>
                </c:pt>
                <c:pt idx="62">
                  <c:v>0.25631295592789399</c:v>
                </c:pt>
                <c:pt idx="63">
                  <c:v>0.14740473492336101</c:v>
                </c:pt>
                <c:pt idx="64">
                  <c:v>0.19596294180596199</c:v>
                </c:pt>
                <c:pt idx="65">
                  <c:v>0.16586045038841499</c:v>
                </c:pt>
                <c:pt idx="66">
                  <c:v>8.0237360768848007E-2</c:v>
                </c:pt>
                <c:pt idx="67">
                  <c:v>0.25388387070406698</c:v>
                </c:pt>
                <c:pt idx="68">
                  <c:v>0.14667598068555199</c:v>
                </c:pt>
                <c:pt idx="69">
                  <c:v>0.19448232111182401</c:v>
                </c:pt>
                <c:pt idx="70">
                  <c:v>0.13461204208842001</c:v>
                </c:pt>
                <c:pt idx="71">
                  <c:v>0.167668902710531</c:v>
                </c:pt>
                <c:pt idx="72">
                  <c:v>0.18668386310427601</c:v>
                </c:pt>
                <c:pt idx="73">
                  <c:v>0.264485095234401</c:v>
                </c:pt>
                <c:pt idx="74">
                  <c:v>0.19428674050938899</c:v>
                </c:pt>
                <c:pt idx="75">
                  <c:v>0.197382590310092</c:v>
                </c:pt>
                <c:pt idx="76">
                  <c:v>0.19397639478311601</c:v>
                </c:pt>
                <c:pt idx="77">
                  <c:v>0.29528744597821199</c:v>
                </c:pt>
                <c:pt idx="78">
                  <c:v>0.16608766115141099</c:v>
                </c:pt>
                <c:pt idx="79">
                  <c:v>0.171028971642285</c:v>
                </c:pt>
                <c:pt idx="80">
                  <c:v>0.21362255682048001</c:v>
                </c:pt>
                <c:pt idx="81">
                  <c:v>0.18092039101270499</c:v>
                </c:pt>
                <c:pt idx="82">
                  <c:v>0.13294825631688401</c:v>
                </c:pt>
                <c:pt idx="83">
                  <c:v>0.13325563128495099</c:v>
                </c:pt>
                <c:pt idx="84">
                  <c:v>0.30043621205307203</c:v>
                </c:pt>
                <c:pt idx="85">
                  <c:v>0.16633633076606599</c:v>
                </c:pt>
                <c:pt idx="86">
                  <c:v>0.15755781351718301</c:v>
                </c:pt>
                <c:pt idx="87">
                  <c:v>0.26281765436982302</c:v>
                </c:pt>
                <c:pt idx="88">
                  <c:v>0.23844414601630301</c:v>
                </c:pt>
                <c:pt idx="89">
                  <c:v>0.30065492075369499</c:v>
                </c:pt>
                <c:pt idx="90">
                  <c:v>0.231170058790998</c:v>
                </c:pt>
                <c:pt idx="91">
                  <c:v>0.114815342662554</c:v>
                </c:pt>
                <c:pt idx="92">
                  <c:v>0.19653186740537501</c:v>
                </c:pt>
                <c:pt idx="93">
                  <c:v>0.20844373036824199</c:v>
                </c:pt>
                <c:pt idx="94">
                  <c:v>0.15345323249970799</c:v>
                </c:pt>
                <c:pt idx="95">
                  <c:v>0.23037572498067799</c:v>
                </c:pt>
                <c:pt idx="96">
                  <c:v>0.17155800980281299</c:v>
                </c:pt>
                <c:pt idx="97">
                  <c:v>0.17983533572735799</c:v>
                </c:pt>
                <c:pt idx="98">
                  <c:v>0.18482624487122001</c:v>
                </c:pt>
                <c:pt idx="99">
                  <c:v>0.120805969262167</c:v>
                </c:pt>
                <c:pt idx="100">
                  <c:v>0.240976860210871</c:v>
                </c:pt>
                <c:pt idx="101">
                  <c:v>0.209464546898775</c:v>
                </c:pt>
                <c:pt idx="102">
                  <c:v>0.162094209957486</c:v>
                </c:pt>
                <c:pt idx="103">
                  <c:v>0.16800434427465799</c:v>
                </c:pt>
                <c:pt idx="104">
                  <c:v>0.13616202118567899</c:v>
                </c:pt>
                <c:pt idx="105">
                  <c:v>0.135549280078364</c:v>
                </c:pt>
                <c:pt idx="106">
                  <c:v>0.20320545222035999</c:v>
                </c:pt>
                <c:pt idx="107">
                  <c:v>0.18722227672532499</c:v>
                </c:pt>
                <c:pt idx="108">
                  <c:v>0.24085079772985499</c:v>
                </c:pt>
                <c:pt idx="109">
                  <c:v>8.2363801792217403E-2</c:v>
                </c:pt>
                <c:pt idx="110">
                  <c:v>0.22213536667339201</c:v>
                </c:pt>
                <c:pt idx="111">
                  <c:v>0.106945054883321</c:v>
                </c:pt>
                <c:pt idx="112">
                  <c:v>0.27832091328195302</c:v>
                </c:pt>
                <c:pt idx="113">
                  <c:v>0.21828001756931401</c:v>
                </c:pt>
                <c:pt idx="114">
                  <c:v>0.294240959331042</c:v>
                </c:pt>
                <c:pt idx="115">
                  <c:v>0.25210897515066799</c:v>
                </c:pt>
                <c:pt idx="116">
                  <c:v>0.22378116939255599</c:v>
                </c:pt>
                <c:pt idx="117">
                  <c:v>0.120256768719206</c:v>
                </c:pt>
                <c:pt idx="118">
                  <c:v>0.23348656551124999</c:v>
                </c:pt>
                <c:pt idx="119">
                  <c:v>0.22347678720258299</c:v>
                </c:pt>
                <c:pt idx="120">
                  <c:v>0.25158480157463398</c:v>
                </c:pt>
                <c:pt idx="121">
                  <c:v>0.16529685212637499</c:v>
                </c:pt>
                <c:pt idx="122">
                  <c:v>0.239568050836624</c:v>
                </c:pt>
                <c:pt idx="123">
                  <c:v>0.14823623810824299</c:v>
                </c:pt>
                <c:pt idx="124">
                  <c:v>0.124036554950453</c:v>
                </c:pt>
                <c:pt idx="125">
                  <c:v>0.17876724059804699</c:v>
                </c:pt>
                <c:pt idx="126">
                  <c:v>0.28058202238667801</c:v>
                </c:pt>
                <c:pt idx="127">
                  <c:v>0.20757031052953001</c:v>
                </c:pt>
                <c:pt idx="128">
                  <c:v>0.14403292069675699</c:v>
                </c:pt>
                <c:pt idx="129">
                  <c:v>0.25360510209665399</c:v>
                </c:pt>
                <c:pt idx="130">
                  <c:v>0.24145508936628099</c:v>
                </c:pt>
                <c:pt idx="131">
                  <c:v>0.14113175871672901</c:v>
                </c:pt>
                <c:pt idx="132">
                  <c:v>0.21835933262644699</c:v>
                </c:pt>
                <c:pt idx="133">
                  <c:v>0.24325585380192999</c:v>
                </c:pt>
                <c:pt idx="134">
                  <c:v>0.18308374010624301</c:v>
                </c:pt>
                <c:pt idx="135">
                  <c:v>0.17061536869374799</c:v>
                </c:pt>
                <c:pt idx="136">
                  <c:v>0.22834742238612399</c:v>
                </c:pt>
                <c:pt idx="137">
                  <c:v>0.207982216290997</c:v>
                </c:pt>
                <c:pt idx="138">
                  <c:v>0.24433605996577301</c:v>
                </c:pt>
                <c:pt idx="139">
                  <c:v>0.21474577693024099</c:v>
                </c:pt>
                <c:pt idx="140">
                  <c:v>0.19550722466905199</c:v>
                </c:pt>
                <c:pt idx="141">
                  <c:v>0.169573643801814</c:v>
                </c:pt>
                <c:pt idx="142">
                  <c:v>0.229828682399733</c:v>
                </c:pt>
                <c:pt idx="143">
                  <c:v>0.166493573093244</c:v>
                </c:pt>
                <c:pt idx="144">
                  <c:v>0.22347599633895099</c:v>
                </c:pt>
                <c:pt idx="145">
                  <c:v>0.149264596676876</c:v>
                </c:pt>
                <c:pt idx="146">
                  <c:v>0.17979716414473601</c:v>
                </c:pt>
                <c:pt idx="147">
                  <c:v>0.11179071305249801</c:v>
                </c:pt>
                <c:pt idx="148">
                  <c:v>0.17023742011722701</c:v>
                </c:pt>
                <c:pt idx="149">
                  <c:v>0.21066384849547801</c:v>
                </c:pt>
                <c:pt idx="150">
                  <c:v>0.23260574484277199</c:v>
                </c:pt>
                <c:pt idx="151">
                  <c:v>0.25306551168588598</c:v>
                </c:pt>
                <c:pt idx="152">
                  <c:v>0.209442309047012</c:v>
                </c:pt>
                <c:pt idx="153">
                  <c:v>0.24218656720787199</c:v>
                </c:pt>
                <c:pt idx="154">
                  <c:v>0.29591090621611899</c:v>
                </c:pt>
                <c:pt idx="155">
                  <c:v>0.265512352419701</c:v>
                </c:pt>
                <c:pt idx="156">
                  <c:v>0.20442347671509001</c:v>
                </c:pt>
                <c:pt idx="157">
                  <c:v>0.18979500863214899</c:v>
                </c:pt>
                <c:pt idx="158">
                  <c:v>0.13524612546693501</c:v>
                </c:pt>
                <c:pt idx="159">
                  <c:v>0.21906105956671901</c:v>
                </c:pt>
                <c:pt idx="160">
                  <c:v>0.18152847908544401</c:v>
                </c:pt>
                <c:pt idx="161">
                  <c:v>0.20324419231423099</c:v>
                </c:pt>
                <c:pt idx="162">
                  <c:v>0.20269487407647599</c:v>
                </c:pt>
                <c:pt idx="163">
                  <c:v>0.255043543790825</c:v>
                </c:pt>
                <c:pt idx="164">
                  <c:v>0.22709454175827601</c:v>
                </c:pt>
                <c:pt idx="165">
                  <c:v>0.14866525348597501</c:v>
                </c:pt>
                <c:pt idx="166">
                  <c:v>0.15971581970707799</c:v>
                </c:pt>
                <c:pt idx="167">
                  <c:v>0.21810172101042</c:v>
                </c:pt>
                <c:pt idx="168">
                  <c:v>0.14493492277971201</c:v>
                </c:pt>
                <c:pt idx="169">
                  <c:v>0.23728339093802001</c:v>
                </c:pt>
                <c:pt idx="170">
                  <c:v>0.181026406630869</c:v>
                </c:pt>
                <c:pt idx="171">
                  <c:v>0.23005138702241901</c:v>
                </c:pt>
                <c:pt idx="172">
                  <c:v>0.17993288345361</c:v>
                </c:pt>
                <c:pt idx="173">
                  <c:v>0.18461515624272601</c:v>
                </c:pt>
                <c:pt idx="174">
                  <c:v>0.195094332362449</c:v>
                </c:pt>
                <c:pt idx="175">
                  <c:v>0.25584864857011402</c:v>
                </c:pt>
                <c:pt idx="176">
                  <c:v>0.18732373444903899</c:v>
                </c:pt>
                <c:pt idx="177">
                  <c:v>0.28514467088548401</c:v>
                </c:pt>
                <c:pt idx="178">
                  <c:v>0.26012542232171099</c:v>
                </c:pt>
                <c:pt idx="179">
                  <c:v>0.240078724916129</c:v>
                </c:pt>
                <c:pt idx="180">
                  <c:v>0.249474175084101</c:v>
                </c:pt>
                <c:pt idx="181">
                  <c:v>0.16001481420156899</c:v>
                </c:pt>
                <c:pt idx="182">
                  <c:v>0.13515035264298</c:v>
                </c:pt>
                <c:pt idx="183">
                  <c:v>0.16459523926049299</c:v>
                </c:pt>
                <c:pt idx="184">
                  <c:v>0.16601152975548999</c:v>
                </c:pt>
                <c:pt idx="185">
                  <c:v>0.228117662798762</c:v>
                </c:pt>
                <c:pt idx="186">
                  <c:v>0.26260855251939602</c:v>
                </c:pt>
                <c:pt idx="187">
                  <c:v>0.23086763604994601</c:v>
                </c:pt>
                <c:pt idx="188">
                  <c:v>0.19690957841895099</c:v>
                </c:pt>
                <c:pt idx="189">
                  <c:v>0.26069696818800397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E-466B-9BD9-2729047046C1}"/>
            </c:ext>
          </c:extLst>
        </c:ser>
        <c:ser>
          <c:idx val="2"/>
          <c:order val="1"/>
          <c:tx>
            <c:strRef>
              <c:f>Plot1!$C$31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Plot1!$C$32:$C$221</c:f>
              <c:numCache>
                <c:formatCode>0.00%</c:formatCode>
                <c:ptCount val="190"/>
                <c:pt idx="0">
                  <c:v>0.17900695074343601</c:v>
                </c:pt>
                <c:pt idx="1">
                  <c:v>9.0921769168099895E-3</c:v>
                </c:pt>
                <c:pt idx="2">
                  <c:v>6.6664966331069497E-3</c:v>
                </c:pt>
                <c:pt idx="3">
                  <c:v>1.01680946067201E-2</c:v>
                </c:pt>
                <c:pt idx="4">
                  <c:v>5.7825169193897297E-2</c:v>
                </c:pt>
                <c:pt idx="5">
                  <c:v>0.147030668554298</c:v>
                </c:pt>
                <c:pt idx="6">
                  <c:v>0.244728227945431</c:v>
                </c:pt>
                <c:pt idx="7">
                  <c:v>0.32179690195021299</c:v>
                </c:pt>
                <c:pt idx="8">
                  <c:v>0.40500104348301103</c:v>
                </c:pt>
                <c:pt idx="9">
                  <c:v>0.44807250103430701</c:v>
                </c:pt>
                <c:pt idx="10">
                  <c:v>0.50746262257021701</c:v>
                </c:pt>
                <c:pt idx="11">
                  <c:v>0.53335580770576696</c:v>
                </c:pt>
                <c:pt idx="12">
                  <c:v>0.56825113909434199</c:v>
                </c:pt>
                <c:pt idx="13">
                  <c:v>0.59870620800845198</c:v>
                </c:pt>
                <c:pt idx="14">
                  <c:v>0.62589845127780797</c:v>
                </c:pt>
                <c:pt idx="15">
                  <c:v>0.63573423194345002</c:v>
                </c:pt>
                <c:pt idx="16">
                  <c:v>0.65754105512565497</c:v>
                </c:pt>
                <c:pt idx="17">
                  <c:v>0.66259108663535704</c:v>
                </c:pt>
                <c:pt idx="18">
                  <c:v>0.65427000228613696</c:v>
                </c:pt>
                <c:pt idx="19">
                  <c:v>0.67846228325898505</c:v>
                </c:pt>
                <c:pt idx="20">
                  <c:v>0.68621031967014201</c:v>
                </c:pt>
                <c:pt idx="21">
                  <c:v>0.69694360381460196</c:v>
                </c:pt>
                <c:pt idx="22">
                  <c:v>0.69896141617348595</c:v>
                </c:pt>
                <c:pt idx="23">
                  <c:v>0.70464718559297201</c:v>
                </c:pt>
                <c:pt idx="24">
                  <c:v>0.70980080966883297</c:v>
                </c:pt>
                <c:pt idx="25">
                  <c:v>0.70551110487554003</c:v>
                </c:pt>
                <c:pt idx="26">
                  <c:v>0.70785850705523201</c:v>
                </c:pt>
                <c:pt idx="27">
                  <c:v>0.71604453566739501</c:v>
                </c:pt>
                <c:pt idx="28">
                  <c:v>0.71801186774549497</c:v>
                </c:pt>
                <c:pt idx="29">
                  <c:v>0.70926904234476196</c:v>
                </c:pt>
                <c:pt idx="30">
                  <c:v>0.72869258209070698</c:v>
                </c:pt>
                <c:pt idx="31">
                  <c:v>0.73060075486287002</c:v>
                </c:pt>
                <c:pt idx="32">
                  <c:v>0.72777863644762197</c:v>
                </c:pt>
                <c:pt idx="33">
                  <c:v>0.731346900155457</c:v>
                </c:pt>
                <c:pt idx="34">
                  <c:v>0.74080428400006104</c:v>
                </c:pt>
                <c:pt idx="35">
                  <c:v>0.73286895709978594</c:v>
                </c:pt>
                <c:pt idx="36">
                  <c:v>0.73765766221846296</c:v>
                </c:pt>
                <c:pt idx="37">
                  <c:v>0.74243302214449103</c:v>
                </c:pt>
                <c:pt idx="38">
                  <c:v>0.73773562018741601</c:v>
                </c:pt>
                <c:pt idx="39">
                  <c:v>0.75007534311442003</c:v>
                </c:pt>
                <c:pt idx="40">
                  <c:v>0.74835913681952404</c:v>
                </c:pt>
                <c:pt idx="41">
                  <c:v>0.75847645465959002</c:v>
                </c:pt>
                <c:pt idx="42">
                  <c:v>0.76255783453148696</c:v>
                </c:pt>
                <c:pt idx="43">
                  <c:v>0.76848986290355403</c:v>
                </c:pt>
                <c:pt idx="44">
                  <c:v>0.76605356963339</c:v>
                </c:pt>
                <c:pt idx="45">
                  <c:v>0.77248286364696295</c:v>
                </c:pt>
                <c:pt idx="46">
                  <c:v>0.77274656201969005</c:v>
                </c:pt>
                <c:pt idx="47">
                  <c:v>0.78077817388828796</c:v>
                </c:pt>
                <c:pt idx="48">
                  <c:v>0.80200796523818496</c:v>
                </c:pt>
                <c:pt idx="49">
                  <c:v>0.79937270710205799</c:v>
                </c:pt>
                <c:pt idx="50">
                  <c:v>0.80200766763289399</c:v>
                </c:pt>
                <c:pt idx="51">
                  <c:v>0.80970393271308305</c:v>
                </c:pt>
                <c:pt idx="52">
                  <c:v>0.818113908662498</c:v>
                </c:pt>
                <c:pt idx="53">
                  <c:v>0.81140303279220805</c:v>
                </c:pt>
                <c:pt idx="54">
                  <c:v>0.82313798833239404</c:v>
                </c:pt>
                <c:pt idx="55">
                  <c:v>0.83210567664998503</c:v>
                </c:pt>
                <c:pt idx="56">
                  <c:v>0.83474378032057905</c:v>
                </c:pt>
                <c:pt idx="57">
                  <c:v>0.84135667637846601</c:v>
                </c:pt>
                <c:pt idx="58">
                  <c:v>0.84295950896972904</c:v>
                </c:pt>
                <c:pt idx="59">
                  <c:v>0.84472936327582504</c:v>
                </c:pt>
                <c:pt idx="60">
                  <c:v>0.85599013927661005</c:v>
                </c:pt>
                <c:pt idx="61">
                  <c:v>0.85104216039580005</c:v>
                </c:pt>
                <c:pt idx="62">
                  <c:v>0.85672878242258799</c:v>
                </c:pt>
                <c:pt idx="63">
                  <c:v>0.86604534357774698</c:v>
                </c:pt>
                <c:pt idx="64">
                  <c:v>0.86429275046172305</c:v>
                </c:pt>
                <c:pt idx="65">
                  <c:v>0.87625787968579405</c:v>
                </c:pt>
                <c:pt idx="66">
                  <c:v>0.88005177587870798</c:v>
                </c:pt>
                <c:pt idx="67">
                  <c:v>0.87833269238845402</c:v>
                </c:pt>
                <c:pt idx="68">
                  <c:v>0.88315108249869501</c:v>
                </c:pt>
                <c:pt idx="69">
                  <c:v>0.87861893356750598</c:v>
                </c:pt>
                <c:pt idx="70">
                  <c:v>0.88523742754107404</c:v>
                </c:pt>
                <c:pt idx="71">
                  <c:v>0.88593840195238105</c:v>
                </c:pt>
                <c:pt idx="72">
                  <c:v>0.89455256355948998</c:v>
                </c:pt>
                <c:pt idx="73">
                  <c:v>0.88909375587305195</c:v>
                </c:pt>
                <c:pt idx="74">
                  <c:v>0.89718051270349897</c:v>
                </c:pt>
                <c:pt idx="75">
                  <c:v>0.89813147714581898</c:v>
                </c:pt>
                <c:pt idx="76">
                  <c:v>0.90211191314105899</c:v>
                </c:pt>
                <c:pt idx="77">
                  <c:v>0.90777773685055996</c:v>
                </c:pt>
                <c:pt idx="78">
                  <c:v>0.90121132861615405</c:v>
                </c:pt>
                <c:pt idx="79">
                  <c:v>0.90681741599272503</c:v>
                </c:pt>
                <c:pt idx="80">
                  <c:v>0.90582641065977798</c:v>
                </c:pt>
                <c:pt idx="81">
                  <c:v>0.91337496181678801</c:v>
                </c:pt>
                <c:pt idx="82">
                  <c:v>0.91155549449298401</c:v>
                </c:pt>
                <c:pt idx="83">
                  <c:v>0.90854754749391897</c:v>
                </c:pt>
                <c:pt idx="84">
                  <c:v>0.91094273348013399</c:v>
                </c:pt>
                <c:pt idx="85">
                  <c:v>0.91057613369143897</c:v>
                </c:pt>
                <c:pt idx="86">
                  <c:v>0.91141005730841795</c:v>
                </c:pt>
                <c:pt idx="87">
                  <c:v>0.91239387343446998</c:v>
                </c:pt>
                <c:pt idx="88">
                  <c:v>0.92174545812715702</c:v>
                </c:pt>
                <c:pt idx="89">
                  <c:v>0.92301955148053105</c:v>
                </c:pt>
                <c:pt idx="90">
                  <c:v>0.91350410006316196</c:v>
                </c:pt>
                <c:pt idx="91">
                  <c:v>0.91913523945366804</c:v>
                </c:pt>
                <c:pt idx="92">
                  <c:v>0.92388055899003696</c:v>
                </c:pt>
                <c:pt idx="93">
                  <c:v>0.91762544756819797</c:v>
                </c:pt>
                <c:pt idx="94">
                  <c:v>0.92980464977421795</c:v>
                </c:pt>
                <c:pt idx="95">
                  <c:v>0.93056947378277399</c:v>
                </c:pt>
                <c:pt idx="96">
                  <c:v>0.928312097994764</c:v>
                </c:pt>
                <c:pt idx="97">
                  <c:v>0.92769342132779198</c:v>
                </c:pt>
                <c:pt idx="98">
                  <c:v>0.92711401625155498</c:v>
                </c:pt>
                <c:pt idx="99">
                  <c:v>0.92632343139597695</c:v>
                </c:pt>
                <c:pt idx="100">
                  <c:v>0.93597806623455004</c:v>
                </c:pt>
                <c:pt idx="101">
                  <c:v>0.93182408831646402</c:v>
                </c:pt>
                <c:pt idx="102">
                  <c:v>0.93134735582784001</c:v>
                </c:pt>
                <c:pt idx="103">
                  <c:v>0.939220302936285</c:v>
                </c:pt>
                <c:pt idx="104">
                  <c:v>0.93055286700117101</c:v>
                </c:pt>
                <c:pt idx="105">
                  <c:v>0.94094461063137502</c:v>
                </c:pt>
                <c:pt idx="106">
                  <c:v>0.94131416752617003</c:v>
                </c:pt>
                <c:pt idx="107">
                  <c:v>0.94162578786831697</c:v>
                </c:pt>
                <c:pt idx="108">
                  <c:v>0.93746803003455503</c:v>
                </c:pt>
                <c:pt idx="109">
                  <c:v>0.94179419773634698</c:v>
                </c:pt>
                <c:pt idx="110">
                  <c:v>0.93500992808148298</c:v>
                </c:pt>
                <c:pt idx="111">
                  <c:v>0.94438669237270501</c:v>
                </c:pt>
                <c:pt idx="112">
                  <c:v>0.94641154422788898</c:v>
                </c:pt>
                <c:pt idx="113">
                  <c:v>0.94861678491113099</c:v>
                </c:pt>
                <c:pt idx="114">
                  <c:v>0.94308307771016098</c:v>
                </c:pt>
                <c:pt idx="115">
                  <c:v>0.94160276549905797</c:v>
                </c:pt>
                <c:pt idx="116">
                  <c:v>0.95176552695060901</c:v>
                </c:pt>
                <c:pt idx="117">
                  <c:v>0.94867022795169698</c:v>
                </c:pt>
                <c:pt idx="118">
                  <c:v>0.94575090599892397</c:v>
                </c:pt>
                <c:pt idx="119">
                  <c:v>0.95252733293436598</c:v>
                </c:pt>
                <c:pt idx="120">
                  <c:v>0.95635460200928801</c:v>
                </c:pt>
                <c:pt idx="121">
                  <c:v>0.94445748564782495</c:v>
                </c:pt>
                <c:pt idx="122">
                  <c:v>0.94305523870812102</c:v>
                </c:pt>
                <c:pt idx="123">
                  <c:v>0.94323489054939302</c:v>
                </c:pt>
                <c:pt idx="124">
                  <c:v>0.95204756592791495</c:v>
                </c:pt>
                <c:pt idx="125">
                  <c:v>0.95217714692466804</c:v>
                </c:pt>
                <c:pt idx="126">
                  <c:v>0.956283423083235</c:v>
                </c:pt>
                <c:pt idx="127">
                  <c:v>0.94888722664784897</c:v>
                </c:pt>
                <c:pt idx="128">
                  <c:v>0.95722101086312605</c:v>
                </c:pt>
                <c:pt idx="129">
                  <c:v>0.94667211976400301</c:v>
                </c:pt>
                <c:pt idx="130">
                  <c:v>0.94852870371407405</c:v>
                </c:pt>
                <c:pt idx="131">
                  <c:v>0.94927750725330895</c:v>
                </c:pt>
                <c:pt idx="132">
                  <c:v>0.95477385934776104</c:v>
                </c:pt>
                <c:pt idx="133">
                  <c:v>0.94786503739851802</c:v>
                </c:pt>
                <c:pt idx="134">
                  <c:v>0.962313876580009</c:v>
                </c:pt>
                <c:pt idx="135">
                  <c:v>0.95819377155243701</c:v>
                </c:pt>
                <c:pt idx="136">
                  <c:v>0.96033668721239696</c:v>
                </c:pt>
                <c:pt idx="137">
                  <c:v>0.96173168814413201</c:v>
                </c:pt>
                <c:pt idx="138">
                  <c:v>0.95771277825560697</c:v>
                </c:pt>
                <c:pt idx="139">
                  <c:v>0.95766066622766699</c:v>
                </c:pt>
                <c:pt idx="140">
                  <c:v>0.95196940625992499</c:v>
                </c:pt>
                <c:pt idx="141">
                  <c:v>0.95579072672784804</c:v>
                </c:pt>
                <c:pt idx="142">
                  <c:v>0.95750712887731304</c:v>
                </c:pt>
                <c:pt idx="143">
                  <c:v>0.95589333690919898</c:v>
                </c:pt>
                <c:pt idx="144">
                  <c:v>0.959351903746401</c:v>
                </c:pt>
                <c:pt idx="145">
                  <c:v>0.95905153706285695</c:v>
                </c:pt>
                <c:pt idx="146">
                  <c:v>0.96168528058565494</c:v>
                </c:pt>
                <c:pt idx="147">
                  <c:v>0.963640722072582</c:v>
                </c:pt>
                <c:pt idx="148">
                  <c:v>0.96362135252649905</c:v>
                </c:pt>
                <c:pt idx="149">
                  <c:v>0.96355061355985605</c:v>
                </c:pt>
                <c:pt idx="150">
                  <c:v>0.96054174263516001</c:v>
                </c:pt>
                <c:pt idx="151">
                  <c:v>0.95916724113964402</c:v>
                </c:pt>
                <c:pt idx="152">
                  <c:v>0.954582658392084</c:v>
                </c:pt>
                <c:pt idx="153">
                  <c:v>0.95883007071404902</c:v>
                </c:pt>
                <c:pt idx="154">
                  <c:v>0.95933039845178902</c:v>
                </c:pt>
                <c:pt idx="155">
                  <c:v>0.96275228487489295</c:v>
                </c:pt>
                <c:pt idx="156">
                  <c:v>0.96302446679242504</c:v>
                </c:pt>
                <c:pt idx="157">
                  <c:v>0.96412765473828699</c:v>
                </c:pt>
                <c:pt idx="158">
                  <c:v>0.96259491215438397</c:v>
                </c:pt>
                <c:pt idx="159">
                  <c:v>0.96458762491011496</c:v>
                </c:pt>
                <c:pt idx="160">
                  <c:v>0.96115733891311805</c:v>
                </c:pt>
                <c:pt idx="161">
                  <c:v>0.96354627344938304</c:v>
                </c:pt>
                <c:pt idx="162">
                  <c:v>0.96079070820942603</c:v>
                </c:pt>
                <c:pt idx="163">
                  <c:v>0.95892224352282596</c:v>
                </c:pt>
                <c:pt idx="164">
                  <c:v>0.96145736464226295</c:v>
                </c:pt>
                <c:pt idx="165">
                  <c:v>0.96469626403143904</c:v>
                </c:pt>
                <c:pt idx="166">
                  <c:v>0.960896494034159</c:v>
                </c:pt>
                <c:pt idx="167">
                  <c:v>0.96561765207182104</c:v>
                </c:pt>
                <c:pt idx="168">
                  <c:v>0.96754817504660395</c:v>
                </c:pt>
                <c:pt idx="169">
                  <c:v>0.96742905011940095</c:v>
                </c:pt>
                <c:pt idx="170">
                  <c:v>0.96719851336727303</c:v>
                </c:pt>
                <c:pt idx="171">
                  <c:v>0.96609745481630804</c:v>
                </c:pt>
                <c:pt idx="172">
                  <c:v>0.96672481182872505</c:v>
                </c:pt>
                <c:pt idx="173">
                  <c:v>0.96430262375818998</c:v>
                </c:pt>
                <c:pt idx="174">
                  <c:v>0.964711812399073</c:v>
                </c:pt>
                <c:pt idx="175">
                  <c:v>0.96546462380374798</c:v>
                </c:pt>
                <c:pt idx="176">
                  <c:v>0.96169163711193795</c:v>
                </c:pt>
                <c:pt idx="177">
                  <c:v>0.965315848513288</c:v>
                </c:pt>
                <c:pt idx="178">
                  <c:v>0.96642146493258296</c:v>
                </c:pt>
                <c:pt idx="179">
                  <c:v>0.96980365329291096</c:v>
                </c:pt>
                <c:pt idx="180">
                  <c:v>0.96453269763439597</c:v>
                </c:pt>
                <c:pt idx="181">
                  <c:v>0.96285850624965097</c:v>
                </c:pt>
                <c:pt idx="182">
                  <c:v>0.96355532952760703</c:v>
                </c:pt>
                <c:pt idx="183">
                  <c:v>0.96026080352862297</c:v>
                </c:pt>
                <c:pt idx="184">
                  <c:v>0.96557029042420395</c:v>
                </c:pt>
                <c:pt idx="185">
                  <c:v>0.96772815834807402</c:v>
                </c:pt>
                <c:pt idx="186">
                  <c:v>0.966384044453932</c:v>
                </c:pt>
                <c:pt idx="187">
                  <c:v>0.96571325342883696</c:v>
                </c:pt>
                <c:pt idx="188">
                  <c:v>0.96716520807765205</c:v>
                </c:pt>
                <c:pt idx="189">
                  <c:v>0.96829374217640596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5E-466B-9BD9-2729047046C1}"/>
            </c:ext>
          </c:extLst>
        </c:ser>
        <c:ser>
          <c:idx val="6"/>
          <c:order val="5"/>
          <c:tx>
            <c:strRef>
              <c:f>Plot1!$G$31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Plot1!$G$32:$G$221</c:f>
              <c:numCache>
                <c:formatCode>0.00%</c:formatCode>
                <c:ptCount val="190"/>
                <c:pt idx="0">
                  <c:v>0.28533234068267999</c:v>
                </c:pt>
                <c:pt idx="1">
                  <c:v>0.30487273788324998</c:v>
                </c:pt>
                <c:pt idx="2">
                  <c:v>0.55916395845827405</c:v>
                </c:pt>
                <c:pt idx="3">
                  <c:v>0.73780286628382297</c:v>
                </c:pt>
                <c:pt idx="4">
                  <c:v>0.75384677358776897</c:v>
                </c:pt>
                <c:pt idx="5">
                  <c:v>0.75384782275044704</c:v>
                </c:pt>
                <c:pt idx="6">
                  <c:v>0.75389973603170501</c:v>
                </c:pt>
                <c:pt idx="7">
                  <c:v>0.75455949543387202</c:v>
                </c:pt>
                <c:pt idx="8">
                  <c:v>0.76002899949115499</c:v>
                </c:pt>
                <c:pt idx="9">
                  <c:v>0.76598179663618304</c:v>
                </c:pt>
                <c:pt idx="10">
                  <c:v>0.779123837530171</c:v>
                </c:pt>
                <c:pt idx="11">
                  <c:v>0.78491727485506602</c:v>
                </c:pt>
                <c:pt idx="12">
                  <c:v>0.79502061718321604</c:v>
                </c:pt>
                <c:pt idx="13">
                  <c:v>0.80612530807847804</c:v>
                </c:pt>
                <c:pt idx="14">
                  <c:v>0.81387797614690505</c:v>
                </c:pt>
                <c:pt idx="15">
                  <c:v>0.81934797715762397</c:v>
                </c:pt>
                <c:pt idx="16">
                  <c:v>0.82914537034801805</c:v>
                </c:pt>
                <c:pt idx="17">
                  <c:v>0.83492638185253998</c:v>
                </c:pt>
                <c:pt idx="18">
                  <c:v>0.84087059572716905</c:v>
                </c:pt>
                <c:pt idx="19">
                  <c:v>0.84362785681928998</c:v>
                </c:pt>
                <c:pt idx="20">
                  <c:v>0.852162736648855</c:v>
                </c:pt>
                <c:pt idx="21">
                  <c:v>0.85726123159861001</c:v>
                </c:pt>
                <c:pt idx="22">
                  <c:v>0.86033624697450894</c:v>
                </c:pt>
                <c:pt idx="23">
                  <c:v>0.86781970513380102</c:v>
                </c:pt>
                <c:pt idx="24">
                  <c:v>0.86897809811044002</c:v>
                </c:pt>
                <c:pt idx="25">
                  <c:v>0.87511934917325596</c:v>
                </c:pt>
                <c:pt idx="26">
                  <c:v>0.87365218734598504</c:v>
                </c:pt>
                <c:pt idx="27">
                  <c:v>0.88468906924851398</c:v>
                </c:pt>
                <c:pt idx="28">
                  <c:v>0.88681461676492002</c:v>
                </c:pt>
                <c:pt idx="29">
                  <c:v>0.89260157649361005</c:v>
                </c:pt>
                <c:pt idx="30">
                  <c:v>0.89047681682983304</c:v>
                </c:pt>
                <c:pt idx="31">
                  <c:v>0.89456033512091404</c:v>
                </c:pt>
                <c:pt idx="32">
                  <c:v>0.89399650208056003</c:v>
                </c:pt>
                <c:pt idx="33">
                  <c:v>0.90142667965641499</c:v>
                </c:pt>
                <c:pt idx="34">
                  <c:v>0.903055981326776</c:v>
                </c:pt>
                <c:pt idx="35">
                  <c:v>0.90390624913488304</c:v>
                </c:pt>
                <c:pt idx="36">
                  <c:v>0.90261006918076203</c:v>
                </c:pt>
                <c:pt idx="37">
                  <c:v>0.90900911683610797</c:v>
                </c:pt>
                <c:pt idx="38">
                  <c:v>0.91092243108843596</c:v>
                </c:pt>
                <c:pt idx="39">
                  <c:v>0.91367419977029296</c:v>
                </c:pt>
                <c:pt idx="40">
                  <c:v>0.91291381839441299</c:v>
                </c:pt>
                <c:pt idx="41">
                  <c:v>0.91610225723877803</c:v>
                </c:pt>
                <c:pt idx="42">
                  <c:v>0.91611196060983102</c:v>
                </c:pt>
                <c:pt idx="43">
                  <c:v>0.91709251390785296</c:v>
                </c:pt>
                <c:pt idx="44">
                  <c:v>0.91948006059773302</c:v>
                </c:pt>
                <c:pt idx="45">
                  <c:v>0.91458537807574902</c:v>
                </c:pt>
                <c:pt idx="46">
                  <c:v>0.91800169944608101</c:v>
                </c:pt>
                <c:pt idx="47">
                  <c:v>0.92293382413459502</c:v>
                </c:pt>
                <c:pt idx="48">
                  <c:v>0.92585085296153302</c:v>
                </c:pt>
                <c:pt idx="49">
                  <c:v>0.92578409283690399</c:v>
                </c:pt>
                <c:pt idx="50">
                  <c:v>0.92297388831634797</c:v>
                </c:pt>
                <c:pt idx="51">
                  <c:v>0.92738130792930795</c:v>
                </c:pt>
                <c:pt idx="52">
                  <c:v>0.92894929894732403</c:v>
                </c:pt>
                <c:pt idx="53">
                  <c:v>0.92833417776518001</c:v>
                </c:pt>
                <c:pt idx="54">
                  <c:v>0.92906511466359498</c:v>
                </c:pt>
                <c:pt idx="55">
                  <c:v>0.93066224081802396</c:v>
                </c:pt>
                <c:pt idx="56">
                  <c:v>0.93369490765582597</c:v>
                </c:pt>
                <c:pt idx="57">
                  <c:v>0.93338475586735703</c:v>
                </c:pt>
                <c:pt idx="58">
                  <c:v>0.93227170153702299</c:v>
                </c:pt>
                <c:pt idx="59">
                  <c:v>0.93246708044631799</c:v>
                </c:pt>
                <c:pt idx="60">
                  <c:v>0.93517988916335804</c:v>
                </c:pt>
                <c:pt idx="61">
                  <c:v>0.93673263234579895</c:v>
                </c:pt>
                <c:pt idx="62">
                  <c:v>0.93626349826428901</c:v>
                </c:pt>
                <c:pt idx="63">
                  <c:v>0.93614101068051603</c:v>
                </c:pt>
                <c:pt idx="64">
                  <c:v>0.93570459013038498</c:v>
                </c:pt>
                <c:pt idx="65">
                  <c:v>0.93648810560456097</c:v>
                </c:pt>
                <c:pt idx="66">
                  <c:v>0.93800236389190095</c:v>
                </c:pt>
                <c:pt idx="67">
                  <c:v>0.93861529406652799</c:v>
                </c:pt>
                <c:pt idx="68">
                  <c:v>0.94314963520852202</c:v>
                </c:pt>
                <c:pt idx="69">
                  <c:v>0.93983260899809296</c:v>
                </c:pt>
                <c:pt idx="70">
                  <c:v>0.93801305710781002</c:v>
                </c:pt>
                <c:pt idx="71">
                  <c:v>0.94231842503403096</c:v>
                </c:pt>
                <c:pt idx="72">
                  <c:v>0.94026645310663903</c:v>
                </c:pt>
                <c:pt idx="73">
                  <c:v>0.94178668284295197</c:v>
                </c:pt>
                <c:pt idx="74">
                  <c:v>0.944561120460364</c:v>
                </c:pt>
                <c:pt idx="75">
                  <c:v>0.94530095626480204</c:v>
                </c:pt>
                <c:pt idx="76">
                  <c:v>0.94383197799586604</c:v>
                </c:pt>
                <c:pt idx="77">
                  <c:v>0.94556188098877902</c:v>
                </c:pt>
                <c:pt idx="78">
                  <c:v>0.945514101280721</c:v>
                </c:pt>
                <c:pt idx="79">
                  <c:v>0.946666591816132</c:v>
                </c:pt>
                <c:pt idx="80">
                  <c:v>0.94904230339100104</c:v>
                </c:pt>
                <c:pt idx="81">
                  <c:v>0.95080932854272704</c:v>
                </c:pt>
                <c:pt idx="82">
                  <c:v>0.95206689047773096</c:v>
                </c:pt>
                <c:pt idx="83">
                  <c:v>0.95124185463591104</c:v>
                </c:pt>
                <c:pt idx="84">
                  <c:v>0.95081396798409001</c:v>
                </c:pt>
                <c:pt idx="85">
                  <c:v>0.949726006007656</c:v>
                </c:pt>
                <c:pt idx="86">
                  <c:v>0.95065384326481595</c:v>
                </c:pt>
                <c:pt idx="87">
                  <c:v>0.95526447095677403</c:v>
                </c:pt>
                <c:pt idx="88">
                  <c:v>0.95392124234102904</c:v>
                </c:pt>
                <c:pt idx="89">
                  <c:v>0.95509984702092798</c:v>
                </c:pt>
                <c:pt idx="90">
                  <c:v>0.957274240136751</c:v>
                </c:pt>
                <c:pt idx="91">
                  <c:v>0.95467711236855501</c:v>
                </c:pt>
                <c:pt idx="92">
                  <c:v>0.95519782282438204</c:v>
                </c:pt>
                <c:pt idx="93">
                  <c:v>0.959638600705085</c:v>
                </c:pt>
                <c:pt idx="94">
                  <c:v>0.95341999603815397</c:v>
                </c:pt>
                <c:pt idx="95">
                  <c:v>0.95517903639228596</c:v>
                </c:pt>
                <c:pt idx="96">
                  <c:v>0.95767320175291204</c:v>
                </c:pt>
                <c:pt idx="97">
                  <c:v>0.95430025731591595</c:v>
                </c:pt>
                <c:pt idx="98">
                  <c:v>0.95736924176998095</c:v>
                </c:pt>
                <c:pt idx="99">
                  <c:v>0.95848200549569496</c:v>
                </c:pt>
                <c:pt idx="100">
                  <c:v>0.95678474018920701</c:v>
                </c:pt>
                <c:pt idx="101">
                  <c:v>0.95831179380850895</c:v>
                </c:pt>
                <c:pt idx="102">
                  <c:v>0.95772637818907402</c:v>
                </c:pt>
                <c:pt idx="103">
                  <c:v>0.95968435808002595</c:v>
                </c:pt>
                <c:pt idx="104">
                  <c:v>0.96115191360492902</c:v>
                </c:pt>
                <c:pt idx="105">
                  <c:v>0.96107820648879705</c:v>
                </c:pt>
                <c:pt idx="106">
                  <c:v>0.95909281597287499</c:v>
                </c:pt>
                <c:pt idx="107">
                  <c:v>0.96183204161731595</c:v>
                </c:pt>
                <c:pt idx="108">
                  <c:v>0.96426042824080405</c:v>
                </c:pt>
                <c:pt idx="109">
                  <c:v>0.96509813551537504</c:v>
                </c:pt>
                <c:pt idx="110">
                  <c:v>0.96405676725487699</c:v>
                </c:pt>
                <c:pt idx="111">
                  <c:v>0.961959532332336</c:v>
                </c:pt>
                <c:pt idx="112">
                  <c:v>0.96655329039819604</c:v>
                </c:pt>
                <c:pt idx="113">
                  <c:v>0.96547443499442898</c:v>
                </c:pt>
                <c:pt idx="114">
                  <c:v>0.96288661327174696</c:v>
                </c:pt>
                <c:pt idx="115">
                  <c:v>0.96253410347231405</c:v>
                </c:pt>
                <c:pt idx="116">
                  <c:v>0.962560831213636</c:v>
                </c:pt>
                <c:pt idx="117">
                  <c:v>0.96411292814808403</c:v>
                </c:pt>
                <c:pt idx="118">
                  <c:v>0.96685349444354496</c:v>
                </c:pt>
                <c:pt idx="119">
                  <c:v>0.96690471583340398</c:v>
                </c:pt>
                <c:pt idx="120">
                  <c:v>0.96441595684429304</c:v>
                </c:pt>
                <c:pt idx="121">
                  <c:v>0.967413819375747</c:v>
                </c:pt>
                <c:pt idx="122">
                  <c:v>0.96480561004284604</c:v>
                </c:pt>
                <c:pt idx="123">
                  <c:v>0.96324513355115704</c:v>
                </c:pt>
                <c:pt idx="124">
                  <c:v>0.96806067896534198</c:v>
                </c:pt>
                <c:pt idx="125">
                  <c:v>0.96924046395519203</c:v>
                </c:pt>
                <c:pt idx="126">
                  <c:v>0.96574459031431603</c:v>
                </c:pt>
                <c:pt idx="127">
                  <c:v>0.96737907870505102</c:v>
                </c:pt>
                <c:pt idx="128">
                  <c:v>0.970675348266542</c:v>
                </c:pt>
                <c:pt idx="129">
                  <c:v>0.96810209848803497</c:v>
                </c:pt>
                <c:pt idx="130">
                  <c:v>0.96617425820625602</c:v>
                </c:pt>
                <c:pt idx="131">
                  <c:v>0.96779371980015205</c:v>
                </c:pt>
                <c:pt idx="132">
                  <c:v>0.967535387951866</c:v>
                </c:pt>
                <c:pt idx="133">
                  <c:v>0.96826884928411905</c:v>
                </c:pt>
                <c:pt idx="134">
                  <c:v>0.96952618101759702</c:v>
                </c:pt>
                <c:pt idx="135">
                  <c:v>0.969043108674016</c:v>
                </c:pt>
                <c:pt idx="136">
                  <c:v>0.97076922682237299</c:v>
                </c:pt>
                <c:pt idx="137">
                  <c:v>0.97227033048321598</c:v>
                </c:pt>
                <c:pt idx="138">
                  <c:v>0.97278506814898602</c:v>
                </c:pt>
                <c:pt idx="139">
                  <c:v>0.97011820164407703</c:v>
                </c:pt>
                <c:pt idx="140">
                  <c:v>0.96986671274854697</c:v>
                </c:pt>
                <c:pt idx="141">
                  <c:v>0.97184842417959205</c:v>
                </c:pt>
                <c:pt idx="142">
                  <c:v>0.97184720279987802</c:v>
                </c:pt>
                <c:pt idx="143">
                  <c:v>0.97207637735671404</c:v>
                </c:pt>
                <c:pt idx="144">
                  <c:v>0.97409620431855803</c:v>
                </c:pt>
                <c:pt idx="145">
                  <c:v>0.97353725983582096</c:v>
                </c:pt>
                <c:pt idx="146">
                  <c:v>0.97282351729990402</c:v>
                </c:pt>
                <c:pt idx="147">
                  <c:v>0.97272813997679197</c:v>
                </c:pt>
                <c:pt idx="148">
                  <c:v>0.97675669699469303</c:v>
                </c:pt>
                <c:pt idx="149">
                  <c:v>0.97520369274251195</c:v>
                </c:pt>
                <c:pt idx="150">
                  <c:v>0.97523250284795204</c:v>
                </c:pt>
                <c:pt idx="151">
                  <c:v>0.97220712717991198</c:v>
                </c:pt>
                <c:pt idx="152">
                  <c:v>0.97187368147921105</c:v>
                </c:pt>
                <c:pt idx="153">
                  <c:v>0.97177638948963696</c:v>
                </c:pt>
                <c:pt idx="154">
                  <c:v>0.97506568505962699</c:v>
                </c:pt>
                <c:pt idx="155">
                  <c:v>0.97510742590011501</c:v>
                </c:pt>
                <c:pt idx="156">
                  <c:v>0.97406365991894495</c:v>
                </c:pt>
                <c:pt idx="157">
                  <c:v>0.97682534755322703</c:v>
                </c:pt>
                <c:pt idx="158">
                  <c:v>0.97360838284370299</c:v>
                </c:pt>
                <c:pt idx="159">
                  <c:v>0.97416007589310905</c:v>
                </c:pt>
                <c:pt idx="160">
                  <c:v>0.97396724385175804</c:v>
                </c:pt>
                <c:pt idx="161">
                  <c:v>0.97246456959418404</c:v>
                </c:pt>
                <c:pt idx="162">
                  <c:v>0.97357511657594997</c:v>
                </c:pt>
                <c:pt idx="163">
                  <c:v>0.97621662151768496</c:v>
                </c:pt>
                <c:pt idx="164">
                  <c:v>0.97578848725348799</c:v>
                </c:pt>
                <c:pt idx="165">
                  <c:v>0.97519603508441799</c:v>
                </c:pt>
                <c:pt idx="166">
                  <c:v>0.97543867388012195</c:v>
                </c:pt>
                <c:pt idx="167">
                  <c:v>0.97488175942817401</c:v>
                </c:pt>
                <c:pt idx="168">
                  <c:v>0.97575529410200601</c:v>
                </c:pt>
                <c:pt idx="169">
                  <c:v>0.97875249233120498</c:v>
                </c:pt>
                <c:pt idx="170">
                  <c:v>0.97862132029099902</c:v>
                </c:pt>
                <c:pt idx="171">
                  <c:v>0.97748098243645598</c:v>
                </c:pt>
                <c:pt idx="172">
                  <c:v>0.97806519426532301</c:v>
                </c:pt>
                <c:pt idx="173">
                  <c:v>0.97689070789506005</c:v>
                </c:pt>
                <c:pt idx="174">
                  <c:v>0.97888126716236701</c:v>
                </c:pt>
                <c:pt idx="175">
                  <c:v>0.97722113379763598</c:v>
                </c:pt>
                <c:pt idx="176">
                  <c:v>0.97643632564918004</c:v>
                </c:pt>
                <c:pt idx="177">
                  <c:v>0.97686826797498405</c:v>
                </c:pt>
                <c:pt idx="178">
                  <c:v>0.97810446480375102</c:v>
                </c:pt>
                <c:pt idx="179">
                  <c:v>0.97724996302710398</c:v>
                </c:pt>
                <c:pt idx="180">
                  <c:v>0.97891616439893703</c:v>
                </c:pt>
                <c:pt idx="181">
                  <c:v>0.97721885438702705</c:v>
                </c:pt>
                <c:pt idx="182">
                  <c:v>0.97396334310799004</c:v>
                </c:pt>
                <c:pt idx="183">
                  <c:v>0.97547260932609803</c:v>
                </c:pt>
                <c:pt idx="184">
                  <c:v>0.97771141534199502</c:v>
                </c:pt>
                <c:pt idx="185">
                  <c:v>0.97878844036611301</c:v>
                </c:pt>
                <c:pt idx="186">
                  <c:v>0.97731134350889903</c:v>
                </c:pt>
                <c:pt idx="187">
                  <c:v>0.97810510129205397</c:v>
                </c:pt>
                <c:pt idx="188">
                  <c:v>0.97614454459517597</c:v>
                </c:pt>
                <c:pt idx="189">
                  <c:v>0.97820021668496204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5E-466B-9BD9-2729047046C1}"/>
            </c:ext>
          </c:extLst>
        </c:ser>
        <c:ser>
          <c:idx val="8"/>
          <c:order val="7"/>
          <c:tx>
            <c:strRef>
              <c:f>Plot1!$I$31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Plot1!$I$32:$I$221</c:f>
              <c:numCache>
                <c:formatCode>0.00%</c:formatCode>
                <c:ptCount val="190"/>
                <c:pt idx="0">
                  <c:v>0.28511001356697002</c:v>
                </c:pt>
                <c:pt idx="1">
                  <c:v>0.32441751020738202</c:v>
                </c:pt>
                <c:pt idx="2">
                  <c:v>0.58355325186790497</c:v>
                </c:pt>
                <c:pt idx="3">
                  <c:v>0.73359054096778498</c:v>
                </c:pt>
                <c:pt idx="4">
                  <c:v>0.75291083440124495</c:v>
                </c:pt>
                <c:pt idx="5">
                  <c:v>0.76036846685012605</c:v>
                </c:pt>
                <c:pt idx="6">
                  <c:v>0.77174531354567999</c:v>
                </c:pt>
                <c:pt idx="7">
                  <c:v>0.78581307468155004</c:v>
                </c:pt>
                <c:pt idx="8">
                  <c:v>0.79696846618378203</c:v>
                </c:pt>
                <c:pt idx="9">
                  <c:v>0.81075432891575305</c:v>
                </c:pt>
                <c:pt idx="10">
                  <c:v>0.82052754552734197</c:v>
                </c:pt>
                <c:pt idx="11">
                  <c:v>0.82771321833094902</c:v>
                </c:pt>
                <c:pt idx="12">
                  <c:v>0.83636657907029699</c:v>
                </c:pt>
                <c:pt idx="13">
                  <c:v>0.84345866395370095</c:v>
                </c:pt>
                <c:pt idx="14">
                  <c:v>0.84766335725505204</c:v>
                </c:pt>
                <c:pt idx="15">
                  <c:v>0.85036537736084505</c:v>
                </c:pt>
                <c:pt idx="16">
                  <c:v>0.85372794075244096</c:v>
                </c:pt>
                <c:pt idx="17">
                  <c:v>0.85993580759881705</c:v>
                </c:pt>
                <c:pt idx="18">
                  <c:v>0.86183030934153304</c:v>
                </c:pt>
                <c:pt idx="19">
                  <c:v>0.864043625282642</c:v>
                </c:pt>
                <c:pt idx="20">
                  <c:v>0.86654990099080698</c:v>
                </c:pt>
                <c:pt idx="21">
                  <c:v>0.86345026316793405</c:v>
                </c:pt>
                <c:pt idx="22">
                  <c:v>0.87363770678164598</c:v>
                </c:pt>
                <c:pt idx="23">
                  <c:v>0.870391441679912</c:v>
                </c:pt>
                <c:pt idx="24">
                  <c:v>0.87527481666822404</c:v>
                </c:pt>
                <c:pt idx="25">
                  <c:v>0.876910128128638</c:v>
                </c:pt>
                <c:pt idx="26">
                  <c:v>0.88018975028881297</c:v>
                </c:pt>
                <c:pt idx="27">
                  <c:v>0.88165512210852304</c:v>
                </c:pt>
                <c:pt idx="28">
                  <c:v>0.88309026040434202</c:v>
                </c:pt>
                <c:pt idx="29">
                  <c:v>0.88786762667533203</c:v>
                </c:pt>
                <c:pt idx="30">
                  <c:v>0.88738417464962105</c:v>
                </c:pt>
                <c:pt idx="31">
                  <c:v>0.89173812174117895</c:v>
                </c:pt>
                <c:pt idx="32">
                  <c:v>0.89316198598394303</c:v>
                </c:pt>
                <c:pt idx="33">
                  <c:v>0.89165698402119198</c:v>
                </c:pt>
                <c:pt idx="34">
                  <c:v>0.89642665792866505</c:v>
                </c:pt>
                <c:pt idx="35">
                  <c:v>0.89704865591627403</c:v>
                </c:pt>
                <c:pt idx="36">
                  <c:v>0.89666785854622799</c:v>
                </c:pt>
                <c:pt idx="37">
                  <c:v>0.89795087357928005</c:v>
                </c:pt>
                <c:pt idx="38">
                  <c:v>0.90031299354320204</c:v>
                </c:pt>
                <c:pt idx="39">
                  <c:v>0.90432760767112497</c:v>
                </c:pt>
                <c:pt idx="40">
                  <c:v>0.89983833467934005</c:v>
                </c:pt>
                <c:pt idx="41">
                  <c:v>0.90383056481741297</c:v>
                </c:pt>
                <c:pt idx="42">
                  <c:v>0.90694720828187403</c:v>
                </c:pt>
                <c:pt idx="43">
                  <c:v>0.90627284257894702</c:v>
                </c:pt>
                <c:pt idx="44">
                  <c:v>0.90650122294207003</c:v>
                </c:pt>
                <c:pt idx="45">
                  <c:v>0.91122209292454104</c:v>
                </c:pt>
                <c:pt idx="46">
                  <c:v>0.90708638373207595</c:v>
                </c:pt>
                <c:pt idx="47">
                  <c:v>0.91092986418066302</c:v>
                </c:pt>
                <c:pt idx="48">
                  <c:v>0.91194449221146701</c:v>
                </c:pt>
                <c:pt idx="49">
                  <c:v>0.91174888617816496</c:v>
                </c:pt>
                <c:pt idx="50">
                  <c:v>0.91235649806653996</c:v>
                </c:pt>
                <c:pt idx="51">
                  <c:v>0.91578944076067204</c:v>
                </c:pt>
                <c:pt idx="52">
                  <c:v>0.91634572379408297</c:v>
                </c:pt>
                <c:pt idx="53">
                  <c:v>0.91477366328037801</c:v>
                </c:pt>
                <c:pt idx="54">
                  <c:v>0.91342651988985801</c:v>
                </c:pt>
                <c:pt idx="55">
                  <c:v>0.915156711014524</c:v>
                </c:pt>
                <c:pt idx="56">
                  <c:v>0.91856029814591</c:v>
                </c:pt>
                <c:pt idx="57">
                  <c:v>0.91995254174865104</c:v>
                </c:pt>
                <c:pt idx="58">
                  <c:v>0.91899786916103399</c:v>
                </c:pt>
                <c:pt idx="59">
                  <c:v>0.92470225162725606</c:v>
                </c:pt>
                <c:pt idx="60">
                  <c:v>0.92555562435751204</c:v>
                </c:pt>
                <c:pt idx="61">
                  <c:v>0.92291157934628099</c:v>
                </c:pt>
                <c:pt idx="62">
                  <c:v>0.92243238657592697</c:v>
                </c:pt>
                <c:pt idx="63">
                  <c:v>0.924666376724124</c:v>
                </c:pt>
                <c:pt idx="64">
                  <c:v>0.92272772642024703</c:v>
                </c:pt>
                <c:pt idx="65">
                  <c:v>0.92681059685093203</c:v>
                </c:pt>
                <c:pt idx="66">
                  <c:v>0.92376120483662805</c:v>
                </c:pt>
                <c:pt idx="67">
                  <c:v>0.92563828858896302</c:v>
                </c:pt>
                <c:pt idx="68">
                  <c:v>0.92853157592232105</c:v>
                </c:pt>
                <c:pt idx="69">
                  <c:v>0.930493565029898</c:v>
                </c:pt>
                <c:pt idx="70">
                  <c:v>0.93047796445792696</c:v>
                </c:pt>
                <c:pt idx="71">
                  <c:v>0.92945349825763401</c:v>
                </c:pt>
                <c:pt idx="72">
                  <c:v>0.92966385835912202</c:v>
                </c:pt>
                <c:pt idx="73">
                  <c:v>0.93307947447371498</c:v>
                </c:pt>
                <c:pt idx="74">
                  <c:v>0.932401707104486</c:v>
                </c:pt>
                <c:pt idx="75">
                  <c:v>0.93399404045322698</c:v>
                </c:pt>
                <c:pt idx="76">
                  <c:v>0.93498502048656595</c:v>
                </c:pt>
                <c:pt idx="77">
                  <c:v>0.93561063061332195</c:v>
                </c:pt>
                <c:pt idx="78">
                  <c:v>0.93674289589508597</c:v>
                </c:pt>
                <c:pt idx="79">
                  <c:v>0.93657690390512305</c:v>
                </c:pt>
                <c:pt idx="80">
                  <c:v>0.93809549389742497</c:v>
                </c:pt>
                <c:pt idx="81">
                  <c:v>0.94134390789040101</c:v>
                </c:pt>
                <c:pt idx="82">
                  <c:v>0.93842407123430704</c:v>
                </c:pt>
                <c:pt idx="83">
                  <c:v>0.93684341602384902</c:v>
                </c:pt>
                <c:pt idx="84">
                  <c:v>0.937815954074668</c:v>
                </c:pt>
                <c:pt idx="85">
                  <c:v>0.94211472790082096</c:v>
                </c:pt>
                <c:pt idx="86">
                  <c:v>0.94113350166488696</c:v>
                </c:pt>
                <c:pt idx="87">
                  <c:v>0.94234480048081704</c:v>
                </c:pt>
                <c:pt idx="88">
                  <c:v>0.94174821356025296</c:v>
                </c:pt>
                <c:pt idx="89">
                  <c:v>0.94259523303537596</c:v>
                </c:pt>
                <c:pt idx="90">
                  <c:v>0.94419703291023405</c:v>
                </c:pt>
                <c:pt idx="91">
                  <c:v>0.94836399370400104</c:v>
                </c:pt>
                <c:pt idx="92">
                  <c:v>0.94205900103082396</c:v>
                </c:pt>
                <c:pt idx="93">
                  <c:v>0.94329814640191001</c:v>
                </c:pt>
                <c:pt idx="94">
                  <c:v>0.94789209427395105</c:v>
                </c:pt>
                <c:pt idx="95">
                  <c:v>0.94912604917272403</c:v>
                </c:pt>
                <c:pt idx="96">
                  <c:v>0.94789325209553199</c:v>
                </c:pt>
                <c:pt idx="97">
                  <c:v>0.94606991465526702</c:v>
                </c:pt>
                <c:pt idx="98">
                  <c:v>0.94765149515244695</c:v>
                </c:pt>
                <c:pt idx="99">
                  <c:v>0.951592125869693</c:v>
                </c:pt>
                <c:pt idx="100">
                  <c:v>0.94867337331425805</c:v>
                </c:pt>
                <c:pt idx="101">
                  <c:v>0.949424659729872</c:v>
                </c:pt>
                <c:pt idx="102">
                  <c:v>0.94760800524237898</c:v>
                </c:pt>
                <c:pt idx="103">
                  <c:v>0.95301224497332304</c:v>
                </c:pt>
                <c:pt idx="104">
                  <c:v>0.95294684985629996</c:v>
                </c:pt>
                <c:pt idx="105">
                  <c:v>0.95523808974254698</c:v>
                </c:pt>
                <c:pt idx="106">
                  <c:v>0.95124582561223003</c:v>
                </c:pt>
                <c:pt idx="107">
                  <c:v>0.95537238146459003</c:v>
                </c:pt>
                <c:pt idx="108">
                  <c:v>0.95258182577138595</c:v>
                </c:pt>
                <c:pt idx="109">
                  <c:v>0.95183698546360795</c:v>
                </c:pt>
                <c:pt idx="110">
                  <c:v>0.95531265454075798</c:v>
                </c:pt>
                <c:pt idx="111">
                  <c:v>0.95337834859300497</c:v>
                </c:pt>
                <c:pt idx="112">
                  <c:v>0.95928033926285705</c:v>
                </c:pt>
                <c:pt idx="113">
                  <c:v>0.95762010721596602</c:v>
                </c:pt>
                <c:pt idx="114">
                  <c:v>0.95780014349124598</c:v>
                </c:pt>
                <c:pt idx="115">
                  <c:v>0.95946440243693099</c:v>
                </c:pt>
                <c:pt idx="116">
                  <c:v>0.96103107413725897</c:v>
                </c:pt>
                <c:pt idx="117">
                  <c:v>0.96077131725036602</c:v>
                </c:pt>
                <c:pt idx="118">
                  <c:v>0.95748431317625404</c:v>
                </c:pt>
                <c:pt idx="119">
                  <c:v>0.96239517420038001</c:v>
                </c:pt>
                <c:pt idx="120">
                  <c:v>0.96008764630037502</c:v>
                </c:pt>
                <c:pt idx="121">
                  <c:v>0.95996220176342995</c:v>
                </c:pt>
                <c:pt idx="122">
                  <c:v>0.95447952473081399</c:v>
                </c:pt>
                <c:pt idx="123">
                  <c:v>0.96001066778149202</c:v>
                </c:pt>
                <c:pt idx="124">
                  <c:v>0.96080574666528096</c:v>
                </c:pt>
                <c:pt idx="125">
                  <c:v>0.96315615111883202</c:v>
                </c:pt>
                <c:pt idx="126">
                  <c:v>0.95997730570754802</c:v>
                </c:pt>
                <c:pt idx="127">
                  <c:v>0.96315399667720203</c:v>
                </c:pt>
                <c:pt idx="128">
                  <c:v>0.96312938450929697</c:v>
                </c:pt>
                <c:pt idx="129">
                  <c:v>0.96022247729367805</c:v>
                </c:pt>
                <c:pt idx="130">
                  <c:v>0.96044792001370505</c:v>
                </c:pt>
                <c:pt idx="131">
                  <c:v>0.95889824993171002</c:v>
                </c:pt>
                <c:pt idx="132">
                  <c:v>0.96098402093299895</c:v>
                </c:pt>
                <c:pt idx="133">
                  <c:v>0.96548465850496101</c:v>
                </c:pt>
                <c:pt idx="134">
                  <c:v>0.96648972990888304</c:v>
                </c:pt>
                <c:pt idx="135">
                  <c:v>0.96349820455504498</c:v>
                </c:pt>
                <c:pt idx="136">
                  <c:v>0.96532957360685201</c:v>
                </c:pt>
                <c:pt idx="137">
                  <c:v>0.96683464824401399</c:v>
                </c:pt>
                <c:pt idx="138">
                  <c:v>0.96527424506239401</c:v>
                </c:pt>
                <c:pt idx="139">
                  <c:v>0.96880261849823701</c:v>
                </c:pt>
                <c:pt idx="140">
                  <c:v>0.96753344023114496</c:v>
                </c:pt>
                <c:pt idx="141">
                  <c:v>0.96698075628262004</c:v>
                </c:pt>
                <c:pt idx="142">
                  <c:v>0.96776484336913804</c:v>
                </c:pt>
                <c:pt idx="143">
                  <c:v>0.96528407811560302</c:v>
                </c:pt>
                <c:pt idx="144">
                  <c:v>0.96692988672218005</c:v>
                </c:pt>
                <c:pt idx="145">
                  <c:v>0.96782661746329302</c:v>
                </c:pt>
                <c:pt idx="146">
                  <c:v>0.96581111176455103</c:v>
                </c:pt>
                <c:pt idx="147">
                  <c:v>0.96691879111871804</c:v>
                </c:pt>
                <c:pt idx="148">
                  <c:v>0.96847352963427802</c:v>
                </c:pt>
                <c:pt idx="149">
                  <c:v>0.96763827709587902</c:v>
                </c:pt>
                <c:pt idx="150">
                  <c:v>0.970666850864352</c:v>
                </c:pt>
                <c:pt idx="151">
                  <c:v>0.96737640428673299</c:v>
                </c:pt>
                <c:pt idx="152">
                  <c:v>0.96857498309627399</c:v>
                </c:pt>
                <c:pt idx="153">
                  <c:v>0.96990868279831299</c:v>
                </c:pt>
                <c:pt idx="154">
                  <c:v>0.969000061655373</c:v>
                </c:pt>
                <c:pt idx="155">
                  <c:v>0.96992254860302796</c:v>
                </c:pt>
                <c:pt idx="156">
                  <c:v>0.97427906300438905</c:v>
                </c:pt>
                <c:pt idx="157">
                  <c:v>0.97219402934410604</c:v>
                </c:pt>
                <c:pt idx="158">
                  <c:v>0.97108552440863305</c:v>
                </c:pt>
                <c:pt idx="159">
                  <c:v>0.97117826348396596</c:v>
                </c:pt>
                <c:pt idx="160">
                  <c:v>0.972661228859931</c:v>
                </c:pt>
                <c:pt idx="161">
                  <c:v>0.97346518671951299</c:v>
                </c:pt>
                <c:pt idx="162">
                  <c:v>0.96969035724031305</c:v>
                </c:pt>
                <c:pt idx="163">
                  <c:v>0.97174807472522895</c:v>
                </c:pt>
                <c:pt idx="164">
                  <c:v>0.97346437051805002</c:v>
                </c:pt>
                <c:pt idx="165">
                  <c:v>0.970277037192947</c:v>
                </c:pt>
                <c:pt idx="166">
                  <c:v>0.96962251982122705</c:v>
                </c:pt>
                <c:pt idx="167">
                  <c:v>0.97161421563879902</c:v>
                </c:pt>
                <c:pt idx="168">
                  <c:v>0.97088574224399604</c:v>
                </c:pt>
                <c:pt idx="169">
                  <c:v>0.97304780515183797</c:v>
                </c:pt>
                <c:pt idx="170">
                  <c:v>0.973863238118717</c:v>
                </c:pt>
                <c:pt idx="171">
                  <c:v>0.97328553602558698</c:v>
                </c:pt>
                <c:pt idx="172">
                  <c:v>0.97327527588715101</c:v>
                </c:pt>
                <c:pt idx="173">
                  <c:v>0.97457670814303499</c:v>
                </c:pt>
                <c:pt idx="174">
                  <c:v>0.97464989230573496</c:v>
                </c:pt>
                <c:pt idx="175">
                  <c:v>0.97271437964493301</c:v>
                </c:pt>
                <c:pt idx="176">
                  <c:v>0.96981386763017896</c:v>
                </c:pt>
                <c:pt idx="177">
                  <c:v>0.972305499843788</c:v>
                </c:pt>
                <c:pt idx="178">
                  <c:v>0.97493647748432599</c:v>
                </c:pt>
                <c:pt idx="179">
                  <c:v>0.97538740744375496</c:v>
                </c:pt>
                <c:pt idx="180">
                  <c:v>0.97152396499730698</c:v>
                </c:pt>
                <c:pt idx="181">
                  <c:v>0.97289303002888905</c:v>
                </c:pt>
                <c:pt idx="182">
                  <c:v>0.97333589039228396</c:v>
                </c:pt>
                <c:pt idx="183">
                  <c:v>0.97289011464935704</c:v>
                </c:pt>
                <c:pt idx="184">
                  <c:v>0.97539834887669097</c:v>
                </c:pt>
                <c:pt idx="185">
                  <c:v>0.97538985587760096</c:v>
                </c:pt>
                <c:pt idx="186">
                  <c:v>0.97436101693359101</c:v>
                </c:pt>
                <c:pt idx="187">
                  <c:v>0.97764594895366197</c:v>
                </c:pt>
                <c:pt idx="188">
                  <c:v>0.97445819664410704</c:v>
                </c:pt>
                <c:pt idx="189">
                  <c:v>0.97296092169603199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5E-466B-9BD9-2729047046C1}"/>
            </c:ext>
          </c:extLst>
        </c:ser>
        <c:ser>
          <c:idx val="13"/>
          <c:order val="12"/>
          <c:tx>
            <c:strRef>
              <c:f>Plot1!$N$31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Plot1!$N$32:$N$221</c:f>
              <c:numCache>
                <c:formatCode>0.00%</c:formatCode>
                <c:ptCount val="190"/>
                <c:pt idx="0">
                  <c:v>1.9741151210981099E-2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1.68913173224109E-2</c:v>
                </c:pt>
                <c:pt idx="6">
                  <c:v>0</c:v>
                </c:pt>
                <c:pt idx="7">
                  <c:v>0.17731773799259301</c:v>
                </c:pt>
                <c:pt idx="8">
                  <c:v>7.5929146352111496E-2</c:v>
                </c:pt>
                <c:pt idx="9">
                  <c:v>0.101923556217765</c:v>
                </c:pt>
                <c:pt idx="10">
                  <c:v>0.140661804848218</c:v>
                </c:pt>
                <c:pt idx="11">
                  <c:v>0.10412681833402999</c:v>
                </c:pt>
                <c:pt idx="12">
                  <c:v>4.8753252764638703E-2</c:v>
                </c:pt>
                <c:pt idx="13">
                  <c:v>0.102254146562543</c:v>
                </c:pt>
                <c:pt idx="14">
                  <c:v>0.11666131814210499</c:v>
                </c:pt>
                <c:pt idx="15">
                  <c:v>8.8980860084355795E-2</c:v>
                </c:pt>
                <c:pt idx="16">
                  <c:v>0.19175518534015401</c:v>
                </c:pt>
                <c:pt idx="17">
                  <c:v>0.187791685611265</c:v>
                </c:pt>
                <c:pt idx="18">
                  <c:v>0.118657269314459</c:v>
                </c:pt>
                <c:pt idx="19">
                  <c:v>0.13520257920560999</c:v>
                </c:pt>
                <c:pt idx="20">
                  <c:v>0.138853294115272</c:v>
                </c:pt>
                <c:pt idx="21">
                  <c:v>0.13031677022480001</c:v>
                </c:pt>
                <c:pt idx="22">
                  <c:v>0.20010632982083701</c:v>
                </c:pt>
                <c:pt idx="23">
                  <c:v>6.8856148021158803E-2</c:v>
                </c:pt>
                <c:pt idx="24">
                  <c:v>0.14101360521848799</c:v>
                </c:pt>
                <c:pt idx="25">
                  <c:v>0.195317117753604</c:v>
                </c:pt>
                <c:pt idx="26">
                  <c:v>0.18753189154852401</c:v>
                </c:pt>
                <c:pt idx="27">
                  <c:v>0.18000480211438599</c:v>
                </c:pt>
                <c:pt idx="28">
                  <c:v>0.216263826483341</c:v>
                </c:pt>
                <c:pt idx="29">
                  <c:v>0.15670289441566301</c:v>
                </c:pt>
                <c:pt idx="30">
                  <c:v>0.14455983603446501</c:v>
                </c:pt>
                <c:pt idx="31">
                  <c:v>0.16277972119470099</c:v>
                </c:pt>
                <c:pt idx="32">
                  <c:v>0.193228130707357</c:v>
                </c:pt>
                <c:pt idx="33">
                  <c:v>0.17812681626042801</c:v>
                </c:pt>
                <c:pt idx="34">
                  <c:v>0.239016064077748</c:v>
                </c:pt>
                <c:pt idx="35">
                  <c:v>0.21232473625775899</c:v>
                </c:pt>
                <c:pt idx="36">
                  <c:v>0.247740457405038</c:v>
                </c:pt>
                <c:pt idx="37">
                  <c:v>0.18153849276131101</c:v>
                </c:pt>
                <c:pt idx="38">
                  <c:v>0.23003819718014101</c:v>
                </c:pt>
                <c:pt idx="39">
                  <c:v>0.202391636200384</c:v>
                </c:pt>
                <c:pt idx="40">
                  <c:v>0.18212814808998501</c:v>
                </c:pt>
                <c:pt idx="41">
                  <c:v>0.194947404533138</c:v>
                </c:pt>
                <c:pt idx="42">
                  <c:v>0.22496510946179199</c:v>
                </c:pt>
                <c:pt idx="43">
                  <c:v>0.23104995783510701</c:v>
                </c:pt>
                <c:pt idx="44">
                  <c:v>0.17753651638436799</c:v>
                </c:pt>
                <c:pt idx="45">
                  <c:v>0.22566682456545101</c:v>
                </c:pt>
                <c:pt idx="46">
                  <c:v>0.25771032158902402</c:v>
                </c:pt>
                <c:pt idx="47">
                  <c:v>0.11539246949610101</c:v>
                </c:pt>
                <c:pt idx="48">
                  <c:v>0.26354438970800198</c:v>
                </c:pt>
                <c:pt idx="49">
                  <c:v>0.203721586583922</c:v>
                </c:pt>
                <c:pt idx="50">
                  <c:v>0.17395246940572301</c:v>
                </c:pt>
                <c:pt idx="51">
                  <c:v>0.10525282361094999</c:v>
                </c:pt>
                <c:pt idx="52">
                  <c:v>0.193886860422949</c:v>
                </c:pt>
                <c:pt idx="53">
                  <c:v>0.186391978676404</c:v>
                </c:pt>
                <c:pt idx="54">
                  <c:v>7.4190797021665797E-2</c:v>
                </c:pt>
                <c:pt idx="55">
                  <c:v>0.11289327644559601</c:v>
                </c:pt>
                <c:pt idx="56">
                  <c:v>0.16983049545468101</c:v>
                </c:pt>
                <c:pt idx="57">
                  <c:v>0.173372096008726</c:v>
                </c:pt>
                <c:pt idx="58">
                  <c:v>0.19490481338676399</c:v>
                </c:pt>
                <c:pt idx="59">
                  <c:v>0.25142586093744101</c:v>
                </c:pt>
                <c:pt idx="60">
                  <c:v>0.214804239075398</c:v>
                </c:pt>
                <c:pt idx="61">
                  <c:v>0.16215135655927199</c:v>
                </c:pt>
                <c:pt idx="62">
                  <c:v>0.23438046814779401</c:v>
                </c:pt>
                <c:pt idx="63">
                  <c:v>0.19986923303875601</c:v>
                </c:pt>
                <c:pt idx="64">
                  <c:v>0.16760636971113699</c:v>
                </c:pt>
                <c:pt idx="65">
                  <c:v>0.234822153388417</c:v>
                </c:pt>
                <c:pt idx="66">
                  <c:v>0.164970906067746</c:v>
                </c:pt>
                <c:pt idx="67">
                  <c:v>0.24209044376989</c:v>
                </c:pt>
                <c:pt idx="68">
                  <c:v>0.19450017027255101</c:v>
                </c:pt>
                <c:pt idx="69">
                  <c:v>0.192283247818891</c:v>
                </c:pt>
                <c:pt idx="70">
                  <c:v>0.14401210650992499</c:v>
                </c:pt>
                <c:pt idx="71">
                  <c:v>0.22093946643524201</c:v>
                </c:pt>
                <c:pt idx="72">
                  <c:v>0.18443499313633899</c:v>
                </c:pt>
                <c:pt idx="73">
                  <c:v>0.23480547526849499</c:v>
                </c:pt>
                <c:pt idx="74">
                  <c:v>0.16488636485313499</c:v>
                </c:pt>
                <c:pt idx="75">
                  <c:v>0.13497408283478701</c:v>
                </c:pt>
                <c:pt idx="76">
                  <c:v>0.21367217934472599</c:v>
                </c:pt>
                <c:pt idx="77">
                  <c:v>0.22915593185789501</c:v>
                </c:pt>
                <c:pt idx="78">
                  <c:v>0.25211190729212202</c:v>
                </c:pt>
                <c:pt idx="79">
                  <c:v>0.250077850446221</c:v>
                </c:pt>
                <c:pt idx="80">
                  <c:v>0.24900188184223801</c:v>
                </c:pt>
                <c:pt idx="81">
                  <c:v>0.23629595580080301</c:v>
                </c:pt>
                <c:pt idx="82">
                  <c:v>0.19437864602930299</c:v>
                </c:pt>
                <c:pt idx="83">
                  <c:v>0.134561177137518</c:v>
                </c:pt>
                <c:pt idx="84">
                  <c:v>0.27283021092938697</c:v>
                </c:pt>
                <c:pt idx="85">
                  <c:v>0.159295523331242</c:v>
                </c:pt>
                <c:pt idx="86">
                  <c:v>0.249428056901454</c:v>
                </c:pt>
                <c:pt idx="87">
                  <c:v>0.27401828523988803</c:v>
                </c:pt>
                <c:pt idx="88">
                  <c:v>0.217452576619454</c:v>
                </c:pt>
                <c:pt idx="89">
                  <c:v>0.26993932948317101</c:v>
                </c:pt>
                <c:pt idx="90">
                  <c:v>0.26115771318440001</c:v>
                </c:pt>
                <c:pt idx="91">
                  <c:v>0.17127588282959599</c:v>
                </c:pt>
                <c:pt idx="92">
                  <c:v>0.24786649992738799</c:v>
                </c:pt>
                <c:pt idx="93">
                  <c:v>0.26178204131445099</c:v>
                </c:pt>
                <c:pt idx="94">
                  <c:v>0.19544488100936899</c:v>
                </c:pt>
                <c:pt idx="95">
                  <c:v>0.19338626621492699</c:v>
                </c:pt>
                <c:pt idx="96">
                  <c:v>0.16935079800145</c:v>
                </c:pt>
                <c:pt idx="97">
                  <c:v>0.19702680382849599</c:v>
                </c:pt>
                <c:pt idx="98">
                  <c:v>0.239843155541825</c:v>
                </c:pt>
                <c:pt idx="99">
                  <c:v>0.23410565571426201</c:v>
                </c:pt>
                <c:pt idx="100">
                  <c:v>0.30475196406382898</c:v>
                </c:pt>
                <c:pt idx="101">
                  <c:v>0.20570890111914999</c:v>
                </c:pt>
                <c:pt idx="102">
                  <c:v>0.16191990194126499</c:v>
                </c:pt>
                <c:pt idx="103">
                  <c:v>0.16310380527316101</c:v>
                </c:pt>
                <c:pt idx="104">
                  <c:v>0.22376867293639099</c:v>
                </c:pt>
                <c:pt idx="105">
                  <c:v>0.117623087447073</c:v>
                </c:pt>
                <c:pt idx="106">
                  <c:v>0.23537808633299201</c:v>
                </c:pt>
                <c:pt idx="107">
                  <c:v>0.22604685680691999</c:v>
                </c:pt>
                <c:pt idx="108">
                  <c:v>0.24033488482738899</c:v>
                </c:pt>
                <c:pt idx="109">
                  <c:v>0.212368154540517</c:v>
                </c:pt>
                <c:pt idx="110">
                  <c:v>0.242412515266724</c:v>
                </c:pt>
                <c:pt idx="111">
                  <c:v>0.15481494304263099</c:v>
                </c:pt>
                <c:pt idx="112">
                  <c:v>0.25260212881677302</c:v>
                </c:pt>
                <c:pt idx="113">
                  <c:v>0.22355327889790799</c:v>
                </c:pt>
                <c:pt idx="114">
                  <c:v>0.23617223036931301</c:v>
                </c:pt>
                <c:pt idx="115">
                  <c:v>0.24869651795193701</c:v>
                </c:pt>
                <c:pt idx="116">
                  <c:v>0.21375214651704899</c:v>
                </c:pt>
                <c:pt idx="117">
                  <c:v>0.20099700656156599</c:v>
                </c:pt>
                <c:pt idx="118">
                  <c:v>0.22560835355023601</c:v>
                </c:pt>
                <c:pt idx="119">
                  <c:v>0.25864560923417201</c:v>
                </c:pt>
                <c:pt idx="120">
                  <c:v>0.20467866764228199</c:v>
                </c:pt>
                <c:pt idx="121">
                  <c:v>0.18417083196295</c:v>
                </c:pt>
                <c:pt idx="122">
                  <c:v>0.19761795004875601</c:v>
                </c:pt>
                <c:pt idx="123">
                  <c:v>0.15379734016695301</c:v>
                </c:pt>
                <c:pt idx="124">
                  <c:v>0.19775332050451599</c:v>
                </c:pt>
                <c:pt idx="125">
                  <c:v>0.17289383481652401</c:v>
                </c:pt>
                <c:pt idx="126">
                  <c:v>0.26026292875176199</c:v>
                </c:pt>
                <c:pt idx="127">
                  <c:v>0.25260758907152697</c:v>
                </c:pt>
                <c:pt idx="128">
                  <c:v>0.18329745945067699</c:v>
                </c:pt>
                <c:pt idx="129">
                  <c:v>0.238566212346598</c:v>
                </c:pt>
                <c:pt idx="130">
                  <c:v>0.229051145757801</c:v>
                </c:pt>
                <c:pt idx="131">
                  <c:v>0.15892489497290199</c:v>
                </c:pt>
                <c:pt idx="132">
                  <c:v>0.213922726100649</c:v>
                </c:pt>
                <c:pt idx="133">
                  <c:v>0.26147890061743001</c:v>
                </c:pt>
                <c:pt idx="134">
                  <c:v>0.20330486065810299</c:v>
                </c:pt>
                <c:pt idx="135">
                  <c:v>0.21386915623287001</c:v>
                </c:pt>
                <c:pt idx="136">
                  <c:v>0.17984771748542799</c:v>
                </c:pt>
                <c:pt idx="137">
                  <c:v>0.25214432188397601</c:v>
                </c:pt>
                <c:pt idx="138">
                  <c:v>0.23098735841510101</c:v>
                </c:pt>
                <c:pt idx="139">
                  <c:v>0.220017463616448</c:v>
                </c:pt>
                <c:pt idx="140">
                  <c:v>0.23297177802305899</c:v>
                </c:pt>
                <c:pt idx="141">
                  <c:v>0.23597488779092299</c:v>
                </c:pt>
                <c:pt idx="142">
                  <c:v>0.26629192494252402</c:v>
                </c:pt>
                <c:pt idx="143">
                  <c:v>0.24348119400969701</c:v>
                </c:pt>
                <c:pt idx="144">
                  <c:v>0.29116256229670501</c:v>
                </c:pt>
                <c:pt idx="145">
                  <c:v>0.23521312077525</c:v>
                </c:pt>
                <c:pt idx="146">
                  <c:v>0.244214930438751</c:v>
                </c:pt>
                <c:pt idx="147">
                  <c:v>0.20706552051014299</c:v>
                </c:pt>
                <c:pt idx="148">
                  <c:v>0.230083375476478</c:v>
                </c:pt>
                <c:pt idx="149">
                  <c:v>0.231890290112921</c:v>
                </c:pt>
                <c:pt idx="150">
                  <c:v>0.229457646264184</c:v>
                </c:pt>
                <c:pt idx="151">
                  <c:v>0.30118774380733798</c:v>
                </c:pt>
                <c:pt idx="152">
                  <c:v>0.263036841602734</c:v>
                </c:pt>
                <c:pt idx="153">
                  <c:v>0.266358259810898</c:v>
                </c:pt>
                <c:pt idx="154">
                  <c:v>0.26293150952734201</c:v>
                </c:pt>
                <c:pt idx="155">
                  <c:v>0.249340647081952</c:v>
                </c:pt>
                <c:pt idx="156">
                  <c:v>0.20724493280713899</c:v>
                </c:pt>
                <c:pt idx="157">
                  <c:v>0.226381529154491</c:v>
                </c:pt>
                <c:pt idx="158">
                  <c:v>0.19229716742900699</c:v>
                </c:pt>
                <c:pt idx="159">
                  <c:v>0.26660004504328699</c:v>
                </c:pt>
                <c:pt idx="160">
                  <c:v>0.21223173334835899</c:v>
                </c:pt>
                <c:pt idx="161">
                  <c:v>0.225197105136275</c:v>
                </c:pt>
                <c:pt idx="162">
                  <c:v>0.220954345190364</c:v>
                </c:pt>
                <c:pt idx="163">
                  <c:v>0.25358921263940398</c:v>
                </c:pt>
                <c:pt idx="164">
                  <c:v>0.204245342172169</c:v>
                </c:pt>
                <c:pt idx="165">
                  <c:v>0.21011199161046701</c:v>
                </c:pt>
                <c:pt idx="166">
                  <c:v>0.15200815470981799</c:v>
                </c:pt>
                <c:pt idx="167">
                  <c:v>0.23302759161353501</c:v>
                </c:pt>
                <c:pt idx="168">
                  <c:v>0.20604399616337399</c:v>
                </c:pt>
                <c:pt idx="169">
                  <c:v>0.25305246378831697</c:v>
                </c:pt>
                <c:pt idx="170">
                  <c:v>0.20911203369329001</c:v>
                </c:pt>
                <c:pt idx="171">
                  <c:v>0.234891863430708</c:v>
                </c:pt>
                <c:pt idx="172">
                  <c:v>0.171764140298687</c:v>
                </c:pt>
                <c:pt idx="173">
                  <c:v>0.22845337191189199</c:v>
                </c:pt>
                <c:pt idx="174">
                  <c:v>0.19788765948568801</c:v>
                </c:pt>
                <c:pt idx="175">
                  <c:v>0.22237144635606901</c:v>
                </c:pt>
                <c:pt idx="176">
                  <c:v>0.2450038542031</c:v>
                </c:pt>
                <c:pt idx="177">
                  <c:v>0.26135627968155101</c:v>
                </c:pt>
                <c:pt idx="178">
                  <c:v>0.24261776797454301</c:v>
                </c:pt>
                <c:pt idx="179">
                  <c:v>0.25410184520215801</c:v>
                </c:pt>
                <c:pt idx="180">
                  <c:v>0.25015595187372702</c:v>
                </c:pt>
                <c:pt idx="181">
                  <c:v>0.24245118398603699</c:v>
                </c:pt>
                <c:pt idx="182">
                  <c:v>0.258957652446134</c:v>
                </c:pt>
                <c:pt idx="183">
                  <c:v>0.152582874654483</c:v>
                </c:pt>
                <c:pt idx="184">
                  <c:v>0.212674045086333</c:v>
                </c:pt>
                <c:pt idx="185">
                  <c:v>0.26357577684380601</c:v>
                </c:pt>
                <c:pt idx="186">
                  <c:v>0.23434243126953699</c:v>
                </c:pt>
                <c:pt idx="187">
                  <c:v>0.21499937984849701</c:v>
                </c:pt>
                <c:pt idx="188">
                  <c:v>0.19069675893193999</c:v>
                </c:pt>
                <c:pt idx="189">
                  <c:v>0.22177860456780901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B5E-466B-9BD9-2729047046C1}"/>
            </c:ext>
          </c:extLst>
        </c:ser>
        <c:ser>
          <c:idx val="15"/>
          <c:order val="14"/>
          <c:tx>
            <c:strRef>
              <c:f>Plot1!$P$31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Plot1!$P$32:$P$221</c:f>
              <c:numCache>
                <c:formatCode>0.00%</c:formatCode>
                <c:ptCount val="190"/>
                <c:pt idx="0">
                  <c:v>7.9645793630271897E-2</c:v>
                </c:pt>
                <c:pt idx="1">
                  <c:v>7.3934970562879607E-2</c:v>
                </c:pt>
                <c:pt idx="2">
                  <c:v>0.61342077963372499</c:v>
                </c:pt>
                <c:pt idx="3">
                  <c:v>0.73524959614643604</c:v>
                </c:pt>
                <c:pt idx="4">
                  <c:v>0.73557684857111705</c:v>
                </c:pt>
                <c:pt idx="5">
                  <c:v>0.73313445820767598</c:v>
                </c:pt>
                <c:pt idx="6">
                  <c:v>0.73367729642961699</c:v>
                </c:pt>
                <c:pt idx="7">
                  <c:v>0.74037597500360897</c:v>
                </c:pt>
                <c:pt idx="8">
                  <c:v>0.73172203597859398</c:v>
                </c:pt>
                <c:pt idx="9">
                  <c:v>0.73873129079484501</c:v>
                </c:pt>
                <c:pt idx="10">
                  <c:v>0.74170804061950701</c:v>
                </c:pt>
                <c:pt idx="11">
                  <c:v>0.74719628627993095</c:v>
                </c:pt>
                <c:pt idx="12">
                  <c:v>0.74885723262261095</c:v>
                </c:pt>
                <c:pt idx="13">
                  <c:v>0.763231560587883</c:v>
                </c:pt>
                <c:pt idx="14">
                  <c:v>0.73941359025800302</c:v>
                </c:pt>
                <c:pt idx="15">
                  <c:v>0.73461726244188696</c:v>
                </c:pt>
                <c:pt idx="16">
                  <c:v>0.71906688019760601</c:v>
                </c:pt>
                <c:pt idx="17">
                  <c:v>0.73319818308720197</c:v>
                </c:pt>
                <c:pt idx="18">
                  <c:v>0.67734355524054901</c:v>
                </c:pt>
                <c:pt idx="19">
                  <c:v>0.70236792510900703</c:v>
                </c:pt>
                <c:pt idx="20">
                  <c:v>0.71153941444861502</c:v>
                </c:pt>
                <c:pt idx="21">
                  <c:v>0.72460062407020798</c:v>
                </c:pt>
                <c:pt idx="22">
                  <c:v>0.72976177434126499</c:v>
                </c:pt>
                <c:pt idx="23">
                  <c:v>0.72189780853242902</c:v>
                </c:pt>
                <c:pt idx="24">
                  <c:v>0.73134653333924704</c:v>
                </c:pt>
                <c:pt idx="25">
                  <c:v>0.69196698579013804</c:v>
                </c:pt>
                <c:pt idx="26">
                  <c:v>0.66428520383997802</c:v>
                </c:pt>
                <c:pt idx="27">
                  <c:v>0.64243625448300201</c:v>
                </c:pt>
                <c:pt idx="28">
                  <c:v>0.69114487497215504</c:v>
                </c:pt>
                <c:pt idx="29">
                  <c:v>0.70949265182527699</c:v>
                </c:pt>
                <c:pt idx="30">
                  <c:v>0.68599943472788805</c:v>
                </c:pt>
                <c:pt idx="31">
                  <c:v>0.70528171816442697</c:v>
                </c:pt>
                <c:pt idx="32">
                  <c:v>0.71065621549247604</c:v>
                </c:pt>
                <c:pt idx="33">
                  <c:v>0.73008198170070904</c:v>
                </c:pt>
                <c:pt idx="34">
                  <c:v>0.59932570388683903</c:v>
                </c:pt>
                <c:pt idx="35">
                  <c:v>0.64390348725848701</c:v>
                </c:pt>
                <c:pt idx="36">
                  <c:v>0.68322123765435905</c:v>
                </c:pt>
                <c:pt idx="37">
                  <c:v>0.70259235799312503</c:v>
                </c:pt>
                <c:pt idx="38">
                  <c:v>0.66282958021530702</c:v>
                </c:pt>
                <c:pt idx="39">
                  <c:v>0.68428820206059304</c:v>
                </c:pt>
                <c:pt idx="40">
                  <c:v>0.67395179585004406</c:v>
                </c:pt>
                <c:pt idx="41">
                  <c:v>0.69613132619450202</c:v>
                </c:pt>
                <c:pt idx="42">
                  <c:v>0.68820010558662204</c:v>
                </c:pt>
                <c:pt idx="43">
                  <c:v>0.71591398998712796</c:v>
                </c:pt>
                <c:pt idx="44">
                  <c:v>0.71067385935885197</c:v>
                </c:pt>
                <c:pt idx="45">
                  <c:v>0.72248705915915601</c:v>
                </c:pt>
                <c:pt idx="46">
                  <c:v>0.68712057478916899</c:v>
                </c:pt>
                <c:pt idx="47">
                  <c:v>0.70406439951342303</c:v>
                </c:pt>
                <c:pt idx="48">
                  <c:v>0.65002747567800301</c:v>
                </c:pt>
                <c:pt idx="49">
                  <c:v>0.71375549769299595</c:v>
                </c:pt>
                <c:pt idx="50">
                  <c:v>0.65624009977039099</c:v>
                </c:pt>
                <c:pt idx="51">
                  <c:v>0.69847012916181805</c:v>
                </c:pt>
                <c:pt idx="52">
                  <c:v>0.70277564062012499</c:v>
                </c:pt>
                <c:pt idx="53">
                  <c:v>0.73454086457052803</c:v>
                </c:pt>
                <c:pt idx="54">
                  <c:v>0.70878215987458104</c:v>
                </c:pt>
                <c:pt idx="55">
                  <c:v>0.56386393117598999</c:v>
                </c:pt>
                <c:pt idx="56">
                  <c:v>0.70923215914995197</c:v>
                </c:pt>
                <c:pt idx="57">
                  <c:v>0.70096248783107495</c:v>
                </c:pt>
                <c:pt idx="58">
                  <c:v>0.72433675137849896</c:v>
                </c:pt>
                <c:pt idx="59">
                  <c:v>0.69722100939506104</c:v>
                </c:pt>
                <c:pt idx="60">
                  <c:v>0.71423053754191101</c:v>
                </c:pt>
                <c:pt idx="61">
                  <c:v>0.723420696762891</c:v>
                </c:pt>
                <c:pt idx="62">
                  <c:v>0.68658276118783801</c:v>
                </c:pt>
                <c:pt idx="63">
                  <c:v>0.727717731116164</c:v>
                </c:pt>
                <c:pt idx="64">
                  <c:v>0.72405213537888602</c:v>
                </c:pt>
                <c:pt idx="65">
                  <c:v>0.68221021691958095</c:v>
                </c:pt>
                <c:pt idx="66">
                  <c:v>0.60418052309089199</c:v>
                </c:pt>
                <c:pt idx="67">
                  <c:v>0.705236635529078</c:v>
                </c:pt>
                <c:pt idx="68">
                  <c:v>0.70963257946010305</c:v>
                </c:pt>
                <c:pt idx="69">
                  <c:v>0.68107173432651702</c:v>
                </c:pt>
                <c:pt idx="70">
                  <c:v>0.69624832743762899</c:v>
                </c:pt>
                <c:pt idx="71">
                  <c:v>0.69832195010450104</c:v>
                </c:pt>
                <c:pt idx="72">
                  <c:v>0.71110370513210897</c:v>
                </c:pt>
                <c:pt idx="73">
                  <c:v>0.69458183187704803</c:v>
                </c:pt>
                <c:pt idx="74">
                  <c:v>0.71874627763898902</c:v>
                </c:pt>
                <c:pt idx="75">
                  <c:v>0.72347667482164102</c:v>
                </c:pt>
                <c:pt idx="76">
                  <c:v>0.74396387672322395</c:v>
                </c:pt>
                <c:pt idx="77">
                  <c:v>0.721211540265979</c:v>
                </c:pt>
                <c:pt idx="78">
                  <c:v>0.68226819351697499</c:v>
                </c:pt>
                <c:pt idx="79">
                  <c:v>0.68616621412782497</c:v>
                </c:pt>
                <c:pt idx="80">
                  <c:v>0.68253407633712104</c:v>
                </c:pt>
                <c:pt idx="81">
                  <c:v>0.69268675848968997</c:v>
                </c:pt>
                <c:pt idx="82">
                  <c:v>0.69166491059666002</c:v>
                </c:pt>
                <c:pt idx="83">
                  <c:v>0.66268770982567005</c:v>
                </c:pt>
                <c:pt idx="84">
                  <c:v>0.68926567183091003</c:v>
                </c:pt>
                <c:pt idx="85">
                  <c:v>0.732215689415605</c:v>
                </c:pt>
                <c:pt idx="86">
                  <c:v>0.72905985386962502</c:v>
                </c:pt>
                <c:pt idx="87">
                  <c:v>0.71331172723036496</c:v>
                </c:pt>
                <c:pt idx="88">
                  <c:v>0.72819684407649898</c:v>
                </c:pt>
                <c:pt idx="89">
                  <c:v>0.70254940329453797</c:v>
                </c:pt>
                <c:pt idx="90">
                  <c:v>0.69713573730908895</c:v>
                </c:pt>
                <c:pt idx="91">
                  <c:v>0.70049684017132396</c:v>
                </c:pt>
                <c:pt idx="92">
                  <c:v>0.71226644019285801</c:v>
                </c:pt>
                <c:pt idx="93">
                  <c:v>0.69304777605411305</c:v>
                </c:pt>
                <c:pt idx="94">
                  <c:v>0.71764873554054398</c:v>
                </c:pt>
                <c:pt idx="95">
                  <c:v>0.71626562924466497</c:v>
                </c:pt>
                <c:pt idx="96">
                  <c:v>0.71438496336977697</c:v>
                </c:pt>
                <c:pt idx="97">
                  <c:v>0.70554220396229295</c:v>
                </c:pt>
                <c:pt idx="98">
                  <c:v>0.71391900342244297</c:v>
                </c:pt>
                <c:pt idx="99">
                  <c:v>0.72874251708515603</c:v>
                </c:pt>
                <c:pt idx="100">
                  <c:v>0.67525644040005794</c:v>
                </c:pt>
                <c:pt idx="101">
                  <c:v>0.74258304024354005</c:v>
                </c:pt>
                <c:pt idx="102">
                  <c:v>0.70884215284106999</c:v>
                </c:pt>
                <c:pt idx="103">
                  <c:v>0.74033782217237598</c:v>
                </c:pt>
                <c:pt idx="104">
                  <c:v>0.70113486255335999</c:v>
                </c:pt>
                <c:pt idx="105">
                  <c:v>0.70773784128519202</c:v>
                </c:pt>
                <c:pt idx="106">
                  <c:v>0.69549961757456102</c:v>
                </c:pt>
                <c:pt idx="107">
                  <c:v>0.70752624199431102</c:v>
                </c:pt>
                <c:pt idx="108">
                  <c:v>0.709706604862824</c:v>
                </c:pt>
                <c:pt idx="109">
                  <c:v>0.71172885558543997</c:v>
                </c:pt>
                <c:pt idx="110">
                  <c:v>0.69854568288876395</c:v>
                </c:pt>
                <c:pt idx="111">
                  <c:v>0.71492757858374101</c:v>
                </c:pt>
                <c:pt idx="112">
                  <c:v>0.73943475296354699</c:v>
                </c:pt>
                <c:pt idx="113">
                  <c:v>0.71374942566084998</c:v>
                </c:pt>
                <c:pt idx="114">
                  <c:v>0.698735580612451</c:v>
                </c:pt>
                <c:pt idx="115">
                  <c:v>0.71134956040952901</c:v>
                </c:pt>
                <c:pt idx="116">
                  <c:v>0.71980606223273402</c:v>
                </c:pt>
                <c:pt idx="117">
                  <c:v>0.70703564087549797</c:v>
                </c:pt>
                <c:pt idx="118">
                  <c:v>0.70121071863378204</c:v>
                </c:pt>
                <c:pt idx="119">
                  <c:v>0.66868952706328799</c:v>
                </c:pt>
                <c:pt idx="120">
                  <c:v>0.72131409591589202</c:v>
                </c:pt>
                <c:pt idx="121">
                  <c:v>0.69325454443947798</c:v>
                </c:pt>
                <c:pt idx="122">
                  <c:v>0.72490491176772298</c:v>
                </c:pt>
                <c:pt idx="123">
                  <c:v>0.71200519227064496</c:v>
                </c:pt>
                <c:pt idx="124">
                  <c:v>0.70437185020528204</c:v>
                </c:pt>
                <c:pt idx="125">
                  <c:v>0.68911093588058703</c:v>
                </c:pt>
                <c:pt idx="126">
                  <c:v>0.69723778568271899</c:v>
                </c:pt>
                <c:pt idx="127">
                  <c:v>0.72846701601122099</c:v>
                </c:pt>
                <c:pt idx="128">
                  <c:v>0.73116505871980597</c:v>
                </c:pt>
                <c:pt idx="129">
                  <c:v>0.69268093251774399</c:v>
                </c:pt>
                <c:pt idx="130">
                  <c:v>0.722616091115861</c:v>
                </c:pt>
                <c:pt idx="131">
                  <c:v>0.70861066330192402</c:v>
                </c:pt>
                <c:pt idx="132">
                  <c:v>0.70014843892337897</c:v>
                </c:pt>
                <c:pt idx="133">
                  <c:v>0.674963060989339</c:v>
                </c:pt>
                <c:pt idx="134">
                  <c:v>0.71345853499877099</c:v>
                </c:pt>
                <c:pt idx="135">
                  <c:v>0.70009353705960398</c:v>
                </c:pt>
                <c:pt idx="136">
                  <c:v>0.719108663053594</c:v>
                </c:pt>
                <c:pt idx="137">
                  <c:v>0.69923284127671403</c:v>
                </c:pt>
                <c:pt idx="138">
                  <c:v>0.71271732207546801</c:v>
                </c:pt>
                <c:pt idx="139">
                  <c:v>0.71446673737631905</c:v>
                </c:pt>
                <c:pt idx="140">
                  <c:v>0.71419592112557495</c:v>
                </c:pt>
                <c:pt idx="141">
                  <c:v>0.71545251006753996</c:v>
                </c:pt>
                <c:pt idx="142">
                  <c:v>0.71532422482457902</c:v>
                </c:pt>
                <c:pt idx="143">
                  <c:v>0.72522332844061699</c:v>
                </c:pt>
                <c:pt idx="144">
                  <c:v>0.68165900437240901</c:v>
                </c:pt>
                <c:pt idx="145">
                  <c:v>0.70787339740329303</c:v>
                </c:pt>
                <c:pt idx="146">
                  <c:v>0.70679671794940202</c:v>
                </c:pt>
                <c:pt idx="147">
                  <c:v>0.72611238329838401</c:v>
                </c:pt>
                <c:pt idx="148">
                  <c:v>0.71521100924055803</c:v>
                </c:pt>
                <c:pt idx="149">
                  <c:v>0.72553331398556298</c:v>
                </c:pt>
                <c:pt idx="150">
                  <c:v>0.72057571459529701</c:v>
                </c:pt>
                <c:pt idx="151">
                  <c:v>0.68717304547118296</c:v>
                </c:pt>
                <c:pt idx="152">
                  <c:v>0.70105051917907502</c:v>
                </c:pt>
                <c:pt idx="153">
                  <c:v>0.70212691487410095</c:v>
                </c:pt>
                <c:pt idx="154">
                  <c:v>0.72132913908387797</c:v>
                </c:pt>
                <c:pt idx="155">
                  <c:v>0.70635315470206395</c:v>
                </c:pt>
                <c:pt idx="156">
                  <c:v>0.70779386952391998</c:v>
                </c:pt>
                <c:pt idx="157">
                  <c:v>0.68223553004427795</c:v>
                </c:pt>
                <c:pt idx="158">
                  <c:v>0.72022505499358802</c:v>
                </c:pt>
                <c:pt idx="159">
                  <c:v>0.71841790215072399</c:v>
                </c:pt>
                <c:pt idx="160">
                  <c:v>0.73357877606510102</c:v>
                </c:pt>
                <c:pt idx="161">
                  <c:v>0.72175354465969599</c:v>
                </c:pt>
                <c:pt idx="162">
                  <c:v>0.68347988182153396</c:v>
                </c:pt>
                <c:pt idx="163">
                  <c:v>0.660836549778269</c:v>
                </c:pt>
                <c:pt idx="164">
                  <c:v>0.72628006300865</c:v>
                </c:pt>
                <c:pt idx="165">
                  <c:v>0.68851233483889096</c:v>
                </c:pt>
                <c:pt idx="166">
                  <c:v>0.72823792887039596</c:v>
                </c:pt>
                <c:pt idx="167">
                  <c:v>0.66987518049203398</c:v>
                </c:pt>
                <c:pt idx="168">
                  <c:v>0.70028583641745001</c:v>
                </c:pt>
                <c:pt idx="169">
                  <c:v>0.70210445041839897</c:v>
                </c:pt>
                <c:pt idx="170">
                  <c:v>0.70886528020740502</c:v>
                </c:pt>
                <c:pt idx="171">
                  <c:v>0.67805926068725697</c:v>
                </c:pt>
                <c:pt idx="172">
                  <c:v>0.71841798034997995</c:v>
                </c:pt>
                <c:pt idx="173">
                  <c:v>0.70157481398847299</c:v>
                </c:pt>
                <c:pt idx="174">
                  <c:v>0.70054772190558601</c:v>
                </c:pt>
                <c:pt idx="175">
                  <c:v>0.70590318140820496</c:v>
                </c:pt>
                <c:pt idx="176">
                  <c:v>0.70997615553374904</c:v>
                </c:pt>
                <c:pt idx="177">
                  <c:v>0.70795256103205795</c:v>
                </c:pt>
                <c:pt idx="178">
                  <c:v>0.72276930434581499</c:v>
                </c:pt>
                <c:pt idx="179">
                  <c:v>0.71217889459724104</c:v>
                </c:pt>
                <c:pt idx="180">
                  <c:v>0.69597743324234895</c:v>
                </c:pt>
                <c:pt idx="181">
                  <c:v>0.64444582864769495</c:v>
                </c:pt>
                <c:pt idx="182">
                  <c:v>0.68324276066233902</c:v>
                </c:pt>
                <c:pt idx="183">
                  <c:v>0.65987332509114105</c:v>
                </c:pt>
                <c:pt idx="184">
                  <c:v>0.66619710051096404</c:v>
                </c:pt>
                <c:pt idx="185">
                  <c:v>0.64200357264942598</c:v>
                </c:pt>
                <c:pt idx="186">
                  <c:v>0.73539556461012201</c:v>
                </c:pt>
                <c:pt idx="187">
                  <c:v>0.72470806870195603</c:v>
                </c:pt>
                <c:pt idx="188">
                  <c:v>0.72052922959511101</c:v>
                </c:pt>
                <c:pt idx="189">
                  <c:v>0.74456074681037498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5E-466B-9BD9-2729047046C1}"/>
            </c:ext>
          </c:extLst>
        </c:ser>
        <c:ser>
          <c:idx val="17"/>
          <c:order val="16"/>
          <c:tx>
            <c:strRef>
              <c:f>Plot1!$R$31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Plot1!$A$32:$A$221</c:f>
              <c:numCache>
                <c:formatCode>General</c:formatCode>
                <c:ptCount val="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</c:numCache>
            </c:numRef>
          </c:cat>
          <c:val>
            <c:numRef>
              <c:f>Plot1!$R$32:$R$221</c:f>
              <c:numCache>
                <c:formatCode>0.00%</c:formatCode>
                <c:ptCount val="190"/>
                <c:pt idx="0">
                  <c:v>0.120206970092641</c:v>
                </c:pt>
                <c:pt idx="1">
                  <c:v>0.49412573778476399</c:v>
                </c:pt>
                <c:pt idx="2">
                  <c:v>0.73476342895092095</c:v>
                </c:pt>
                <c:pt idx="3">
                  <c:v>0.73596995151959899</c:v>
                </c:pt>
                <c:pt idx="4">
                  <c:v>0.73557687951968198</c:v>
                </c:pt>
                <c:pt idx="5">
                  <c:v>0.74500904760808995</c:v>
                </c:pt>
                <c:pt idx="6">
                  <c:v>0.73774871013612797</c:v>
                </c:pt>
                <c:pt idx="7">
                  <c:v>0.72770234343842499</c:v>
                </c:pt>
                <c:pt idx="8">
                  <c:v>0.74837085502779299</c:v>
                </c:pt>
                <c:pt idx="9">
                  <c:v>0.74503320952256502</c:v>
                </c:pt>
                <c:pt idx="10">
                  <c:v>0.72561970162085998</c:v>
                </c:pt>
                <c:pt idx="11">
                  <c:v>0.73168999096776599</c:v>
                </c:pt>
                <c:pt idx="12">
                  <c:v>0.74228601679842698</c:v>
                </c:pt>
                <c:pt idx="13">
                  <c:v>0.75018906198505597</c:v>
                </c:pt>
                <c:pt idx="14">
                  <c:v>0.74848013403069202</c:v>
                </c:pt>
                <c:pt idx="15">
                  <c:v>0.74427488471707703</c:v>
                </c:pt>
                <c:pt idx="16">
                  <c:v>0.73981122137644295</c:v>
                </c:pt>
                <c:pt idx="17">
                  <c:v>0.73346857904878404</c:v>
                </c:pt>
                <c:pt idx="18">
                  <c:v>0.72663471535739699</c:v>
                </c:pt>
                <c:pt idx="19">
                  <c:v>0.74671897954410904</c:v>
                </c:pt>
                <c:pt idx="20">
                  <c:v>0.74120596751697998</c:v>
                </c:pt>
                <c:pt idx="21">
                  <c:v>0.75215449037714899</c:v>
                </c:pt>
                <c:pt idx="22">
                  <c:v>0.75011646008899002</c:v>
                </c:pt>
                <c:pt idx="23">
                  <c:v>0.74294349258271997</c:v>
                </c:pt>
                <c:pt idx="24">
                  <c:v>0.72192484356908704</c:v>
                </c:pt>
                <c:pt idx="25">
                  <c:v>0.74053917876166098</c:v>
                </c:pt>
                <c:pt idx="26">
                  <c:v>0.74314402247595901</c:v>
                </c:pt>
                <c:pt idx="27">
                  <c:v>0.73965294862914199</c:v>
                </c:pt>
                <c:pt idx="28">
                  <c:v>0.73323192937761295</c:v>
                </c:pt>
                <c:pt idx="29">
                  <c:v>0.73250907251977504</c:v>
                </c:pt>
                <c:pt idx="30">
                  <c:v>0.71444312705952895</c:v>
                </c:pt>
                <c:pt idx="31">
                  <c:v>0.73538974653451805</c:v>
                </c:pt>
                <c:pt idx="32">
                  <c:v>0.69579029376180701</c:v>
                </c:pt>
                <c:pt idx="33">
                  <c:v>0.70881393666450798</c:v>
                </c:pt>
                <c:pt idx="34">
                  <c:v>0.74209086724326101</c:v>
                </c:pt>
                <c:pt idx="35">
                  <c:v>0.73102726526240003</c:v>
                </c:pt>
                <c:pt idx="36">
                  <c:v>0.72708518421038604</c:v>
                </c:pt>
                <c:pt idx="37">
                  <c:v>0.71487346851927602</c:v>
                </c:pt>
                <c:pt idx="38">
                  <c:v>0.72651571264633696</c:v>
                </c:pt>
                <c:pt idx="39">
                  <c:v>0.70469860325002198</c:v>
                </c:pt>
                <c:pt idx="40">
                  <c:v>0.74671349719039304</c:v>
                </c:pt>
                <c:pt idx="41">
                  <c:v>0.71991233820589096</c:v>
                </c:pt>
                <c:pt idx="42">
                  <c:v>0.72715537823163501</c:v>
                </c:pt>
                <c:pt idx="43">
                  <c:v>0.74822282931233997</c:v>
                </c:pt>
                <c:pt idx="44">
                  <c:v>0.72163871542001301</c:v>
                </c:pt>
                <c:pt idx="45">
                  <c:v>0.73566244504390599</c:v>
                </c:pt>
                <c:pt idx="46">
                  <c:v>0.74555553877964997</c:v>
                </c:pt>
                <c:pt idx="47">
                  <c:v>0.74090606292598205</c:v>
                </c:pt>
                <c:pt idx="48">
                  <c:v>0.74003975577334002</c:v>
                </c:pt>
                <c:pt idx="49">
                  <c:v>0.71852332417272002</c:v>
                </c:pt>
                <c:pt idx="50">
                  <c:v>0.72566252539300502</c:v>
                </c:pt>
                <c:pt idx="51">
                  <c:v>0.73663615059648802</c:v>
                </c:pt>
                <c:pt idx="52">
                  <c:v>0.73429995991735297</c:v>
                </c:pt>
                <c:pt idx="53">
                  <c:v>0.715368523429601</c:v>
                </c:pt>
                <c:pt idx="54">
                  <c:v>0.73045789163846198</c:v>
                </c:pt>
                <c:pt idx="55">
                  <c:v>0.638230903408466</c:v>
                </c:pt>
                <c:pt idx="56">
                  <c:v>0.73384389510521497</c:v>
                </c:pt>
                <c:pt idx="57">
                  <c:v>0.72873882172454096</c:v>
                </c:pt>
                <c:pt idx="58">
                  <c:v>0.68540923641278195</c:v>
                </c:pt>
                <c:pt idx="59">
                  <c:v>0.72194569857201996</c:v>
                </c:pt>
                <c:pt idx="60">
                  <c:v>0.69890454500658805</c:v>
                </c:pt>
                <c:pt idx="61">
                  <c:v>0.73586914236219503</c:v>
                </c:pt>
                <c:pt idx="62">
                  <c:v>0.62391822498578198</c:v>
                </c:pt>
                <c:pt idx="63">
                  <c:v>0.72781268984843495</c:v>
                </c:pt>
                <c:pt idx="64">
                  <c:v>0.71638408787230101</c:v>
                </c:pt>
                <c:pt idx="65">
                  <c:v>0.74039668074020903</c:v>
                </c:pt>
                <c:pt idx="66">
                  <c:v>0.59680922482258203</c:v>
                </c:pt>
                <c:pt idx="67">
                  <c:v>0.67334736106742099</c:v>
                </c:pt>
                <c:pt idx="68">
                  <c:v>0.72101572907378497</c:v>
                </c:pt>
                <c:pt idx="69">
                  <c:v>0.72935697754733497</c:v>
                </c:pt>
                <c:pt idx="70">
                  <c:v>0.73771130185351397</c:v>
                </c:pt>
                <c:pt idx="71">
                  <c:v>0.71017587579723096</c:v>
                </c:pt>
                <c:pt idx="72">
                  <c:v>0.71926348433535303</c:v>
                </c:pt>
                <c:pt idx="73">
                  <c:v>0.73638763947364605</c:v>
                </c:pt>
                <c:pt idx="74">
                  <c:v>0.73944014552821402</c:v>
                </c:pt>
                <c:pt idx="75">
                  <c:v>0.71450913245351899</c:v>
                </c:pt>
                <c:pt idx="76">
                  <c:v>0.73969525468145603</c:v>
                </c:pt>
                <c:pt idx="77">
                  <c:v>0.68427024183110297</c:v>
                </c:pt>
                <c:pt idx="78">
                  <c:v>0.73632696474719195</c:v>
                </c:pt>
                <c:pt idx="79">
                  <c:v>0.74263478955651896</c:v>
                </c:pt>
                <c:pt idx="80">
                  <c:v>0.73031482380679502</c:v>
                </c:pt>
                <c:pt idx="81">
                  <c:v>0.73793047895798303</c:v>
                </c:pt>
                <c:pt idx="82">
                  <c:v>0.73786852031182004</c:v>
                </c:pt>
                <c:pt idx="83">
                  <c:v>0.70357030540959398</c:v>
                </c:pt>
                <c:pt idx="84">
                  <c:v>0.69756331364823199</c:v>
                </c:pt>
                <c:pt idx="85">
                  <c:v>0.75894244601074401</c:v>
                </c:pt>
                <c:pt idx="86">
                  <c:v>0.74697832674042797</c:v>
                </c:pt>
                <c:pt idx="87">
                  <c:v>0.74285272910044697</c:v>
                </c:pt>
                <c:pt idx="88">
                  <c:v>0.74126962476815905</c:v>
                </c:pt>
                <c:pt idx="89">
                  <c:v>0.70973981076326098</c:v>
                </c:pt>
                <c:pt idx="90">
                  <c:v>0.72804980158296395</c:v>
                </c:pt>
                <c:pt idx="91">
                  <c:v>0.74830977236613205</c:v>
                </c:pt>
                <c:pt idx="92">
                  <c:v>0.721560123002427</c:v>
                </c:pt>
                <c:pt idx="93">
                  <c:v>0.71535528750501098</c:v>
                </c:pt>
                <c:pt idx="94">
                  <c:v>0.73534445158946204</c:v>
                </c:pt>
                <c:pt idx="95">
                  <c:v>0.71133380771702104</c:v>
                </c:pt>
                <c:pt idx="96">
                  <c:v>0.71526362600489501</c:v>
                </c:pt>
                <c:pt idx="97">
                  <c:v>0.72666088179645305</c:v>
                </c:pt>
                <c:pt idx="98">
                  <c:v>0.74242677635107202</c:v>
                </c:pt>
                <c:pt idx="99">
                  <c:v>0.75476181991079905</c:v>
                </c:pt>
                <c:pt idx="100">
                  <c:v>0.73178822553565304</c:v>
                </c:pt>
                <c:pt idx="101">
                  <c:v>0.71608367027380504</c:v>
                </c:pt>
                <c:pt idx="102">
                  <c:v>0.741218572880467</c:v>
                </c:pt>
                <c:pt idx="103">
                  <c:v>0.72960463433693601</c:v>
                </c:pt>
                <c:pt idx="104">
                  <c:v>0.73867095917717995</c:v>
                </c:pt>
                <c:pt idx="105">
                  <c:v>0.74088849089084496</c:v>
                </c:pt>
                <c:pt idx="106">
                  <c:v>0.73860578824821699</c:v>
                </c:pt>
                <c:pt idx="107">
                  <c:v>0.73705671039911402</c:v>
                </c:pt>
                <c:pt idx="108">
                  <c:v>0.71131220931171302</c:v>
                </c:pt>
                <c:pt idx="109">
                  <c:v>0.74895824644810105</c:v>
                </c:pt>
                <c:pt idx="110">
                  <c:v>0.71796082011145401</c:v>
                </c:pt>
                <c:pt idx="111">
                  <c:v>0.72554102641904406</c:v>
                </c:pt>
                <c:pt idx="112">
                  <c:v>0.65829401036613</c:v>
                </c:pt>
                <c:pt idx="113">
                  <c:v>0.71709711849689395</c:v>
                </c:pt>
                <c:pt idx="114">
                  <c:v>0.69338819575615396</c:v>
                </c:pt>
                <c:pt idx="115">
                  <c:v>0.72503584916265595</c:v>
                </c:pt>
                <c:pt idx="116">
                  <c:v>0.70511742725840998</c:v>
                </c:pt>
                <c:pt idx="117">
                  <c:v>0.74006929305883495</c:v>
                </c:pt>
                <c:pt idx="118">
                  <c:v>0.708146064582034</c:v>
                </c:pt>
                <c:pt idx="119">
                  <c:v>0.718757606214947</c:v>
                </c:pt>
                <c:pt idx="120">
                  <c:v>0.74082129225771598</c:v>
                </c:pt>
                <c:pt idx="121">
                  <c:v>0.68630251823327404</c:v>
                </c:pt>
                <c:pt idx="122">
                  <c:v>0.72832998595176601</c:v>
                </c:pt>
                <c:pt idx="123">
                  <c:v>0.72817272520982301</c:v>
                </c:pt>
                <c:pt idx="124">
                  <c:v>0.75016177783155003</c:v>
                </c:pt>
                <c:pt idx="125">
                  <c:v>0.73628627502510602</c:v>
                </c:pt>
                <c:pt idx="126">
                  <c:v>0.71178605910549797</c:v>
                </c:pt>
                <c:pt idx="127">
                  <c:v>0.73729337064119405</c:v>
                </c:pt>
                <c:pt idx="128">
                  <c:v>0.73040895915438897</c:v>
                </c:pt>
                <c:pt idx="129">
                  <c:v>0.73225864258586804</c:v>
                </c:pt>
                <c:pt idx="130">
                  <c:v>0.69420248308242805</c:v>
                </c:pt>
                <c:pt idx="131">
                  <c:v>0.72232294719443302</c:v>
                </c:pt>
                <c:pt idx="132">
                  <c:v>0.74032607267045503</c:v>
                </c:pt>
                <c:pt idx="133">
                  <c:v>0.72836926248338396</c:v>
                </c:pt>
                <c:pt idx="134">
                  <c:v>0.73281145223185495</c:v>
                </c:pt>
                <c:pt idx="135">
                  <c:v>0.74674902958238198</c:v>
                </c:pt>
                <c:pt idx="136">
                  <c:v>0.71141580282113404</c:v>
                </c:pt>
                <c:pt idx="137">
                  <c:v>0.72759467732702499</c:v>
                </c:pt>
                <c:pt idx="138">
                  <c:v>0.73039119213055304</c:v>
                </c:pt>
                <c:pt idx="139">
                  <c:v>0.73856475350693696</c:v>
                </c:pt>
                <c:pt idx="140">
                  <c:v>0.74545112124875001</c:v>
                </c:pt>
                <c:pt idx="141">
                  <c:v>0.72269799553940395</c:v>
                </c:pt>
                <c:pt idx="142">
                  <c:v>0.74334027828314297</c:v>
                </c:pt>
                <c:pt idx="143">
                  <c:v>0.75236649798531796</c:v>
                </c:pt>
                <c:pt idx="144">
                  <c:v>0.73020497448423904</c:v>
                </c:pt>
                <c:pt idx="145">
                  <c:v>0.73063774445118002</c:v>
                </c:pt>
                <c:pt idx="146">
                  <c:v>0.724120987149385</c:v>
                </c:pt>
                <c:pt idx="147">
                  <c:v>0.730214501165936</c:v>
                </c:pt>
                <c:pt idx="148">
                  <c:v>0.744067300588656</c:v>
                </c:pt>
                <c:pt idx="149">
                  <c:v>0.721182186124671</c:v>
                </c:pt>
                <c:pt idx="150">
                  <c:v>0.72654600785328705</c:v>
                </c:pt>
                <c:pt idx="151">
                  <c:v>0.72993771349772396</c:v>
                </c:pt>
                <c:pt idx="152">
                  <c:v>0.71536774207384102</c:v>
                </c:pt>
                <c:pt idx="153">
                  <c:v>0.72613478241822604</c:v>
                </c:pt>
                <c:pt idx="154">
                  <c:v>0.68371399765850105</c:v>
                </c:pt>
                <c:pt idx="155">
                  <c:v>0.71716058750947298</c:v>
                </c:pt>
                <c:pt idx="156">
                  <c:v>0.73242185691482997</c:v>
                </c:pt>
                <c:pt idx="157">
                  <c:v>0.73340816248176399</c:v>
                </c:pt>
                <c:pt idx="158">
                  <c:v>0.75263923916042297</c:v>
                </c:pt>
                <c:pt idx="159">
                  <c:v>0.71919916952267604</c:v>
                </c:pt>
                <c:pt idx="160">
                  <c:v>0.71126479509039797</c:v>
                </c:pt>
                <c:pt idx="161">
                  <c:v>0.719138548797012</c:v>
                </c:pt>
                <c:pt idx="162">
                  <c:v>0.68366848212531495</c:v>
                </c:pt>
                <c:pt idx="163">
                  <c:v>0.66262172226212901</c:v>
                </c:pt>
                <c:pt idx="164">
                  <c:v>0.72144191935021595</c:v>
                </c:pt>
                <c:pt idx="165">
                  <c:v>0.72559519226734404</c:v>
                </c:pt>
                <c:pt idx="166">
                  <c:v>0.73750586196398105</c:v>
                </c:pt>
                <c:pt idx="167">
                  <c:v>0.72389059825840096</c:v>
                </c:pt>
                <c:pt idx="168">
                  <c:v>0.73167337719191805</c:v>
                </c:pt>
                <c:pt idx="169">
                  <c:v>0.72721202913512495</c:v>
                </c:pt>
                <c:pt idx="170">
                  <c:v>0.73620131153326696</c:v>
                </c:pt>
                <c:pt idx="171">
                  <c:v>0.71542566594404999</c:v>
                </c:pt>
                <c:pt idx="172">
                  <c:v>0.73105484005222898</c:v>
                </c:pt>
                <c:pt idx="173">
                  <c:v>0.75922825665046001</c:v>
                </c:pt>
                <c:pt idx="174">
                  <c:v>0.73642767940321496</c:v>
                </c:pt>
                <c:pt idx="175">
                  <c:v>0.69561998635275701</c:v>
                </c:pt>
                <c:pt idx="176">
                  <c:v>0.75391365715071601</c:v>
                </c:pt>
                <c:pt idx="177">
                  <c:v>0.70479315290084199</c:v>
                </c:pt>
                <c:pt idx="178">
                  <c:v>0.68605951837494805</c:v>
                </c:pt>
                <c:pt idx="179">
                  <c:v>0.72873107184711605</c:v>
                </c:pt>
                <c:pt idx="180">
                  <c:v>0.72478301644834697</c:v>
                </c:pt>
                <c:pt idx="181">
                  <c:v>0.742979274600999</c:v>
                </c:pt>
                <c:pt idx="182">
                  <c:v>0.73575906914014</c:v>
                </c:pt>
                <c:pt idx="183">
                  <c:v>0.68269753901876895</c:v>
                </c:pt>
                <c:pt idx="184">
                  <c:v>0.71138482165132799</c:v>
                </c:pt>
                <c:pt idx="185">
                  <c:v>0.73992726397819997</c:v>
                </c:pt>
                <c:pt idx="186">
                  <c:v>0.72632453800775998</c:v>
                </c:pt>
                <c:pt idx="187">
                  <c:v>0.71004579057041395</c:v>
                </c:pt>
                <c:pt idx="188">
                  <c:v>0.71944189682984905</c:v>
                </c:pt>
                <c:pt idx="189">
                  <c:v>0.73041301583632401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5E-466B-9BD9-272904704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Plot1!$B$31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Plot1!$B$32:$B$221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0.69756421765792398</c:v>
                      </c:pt>
                      <c:pt idx="1">
                        <c:v>0.49387426531536499</c:v>
                      </c:pt>
                      <c:pt idx="2">
                        <c:v>0.46130010119370002</c:v>
                      </c:pt>
                      <c:pt idx="3">
                        <c:v>0.45663549576721602</c:v>
                      </c:pt>
                      <c:pt idx="4">
                        <c:v>0.43723563314073299</c:v>
                      </c:pt>
                      <c:pt idx="5">
                        <c:v>0.41558965042936902</c:v>
                      </c:pt>
                      <c:pt idx="6">
                        <c:v>0.396073441966517</c:v>
                      </c:pt>
                      <c:pt idx="7">
                        <c:v>0.37436260775435098</c:v>
                      </c:pt>
                      <c:pt idx="8">
                        <c:v>0.35536704296826299</c:v>
                      </c:pt>
                      <c:pt idx="9">
                        <c:v>0.33813364533829798</c:v>
                      </c:pt>
                      <c:pt idx="10">
                        <c:v>0.32130543908739201</c:v>
                      </c:pt>
                      <c:pt idx="11">
                        <c:v>0.31151602531087103</c:v>
                      </c:pt>
                      <c:pt idx="12">
                        <c:v>0.29535413428701102</c:v>
                      </c:pt>
                      <c:pt idx="13">
                        <c:v>0.28341882040324201</c:v>
                      </c:pt>
                      <c:pt idx="14">
                        <c:v>0.271012829442005</c:v>
                      </c:pt>
                      <c:pt idx="15">
                        <c:v>0.26275739852241597</c:v>
                      </c:pt>
                      <c:pt idx="16">
                        <c:v>0.25523680429927398</c:v>
                      </c:pt>
                      <c:pt idx="17">
                        <c:v>0.24876772870569699</c:v>
                      </c:pt>
                      <c:pt idx="18">
                        <c:v>0.24853238377742801</c:v>
                      </c:pt>
                      <c:pt idx="19">
                        <c:v>0.24110149073071999</c:v>
                      </c:pt>
                      <c:pt idx="20">
                        <c:v>0.23677900909703001</c:v>
                      </c:pt>
                      <c:pt idx="21">
                        <c:v>0.22921587966526799</c:v>
                      </c:pt>
                      <c:pt idx="22">
                        <c:v>0.223991239603062</c:v>
                      </c:pt>
                      <c:pt idx="23">
                        <c:v>0.22070367506195601</c:v>
                      </c:pt>
                      <c:pt idx="24">
                        <c:v>0.215575267950678</c:v>
                      </c:pt>
                      <c:pt idx="25">
                        <c:v>0.218070964074705</c:v>
                      </c:pt>
                      <c:pt idx="26">
                        <c:v>0.21081874472590401</c:v>
                      </c:pt>
                      <c:pt idx="27">
                        <c:v>0.20783212439092</c:v>
                      </c:pt>
                      <c:pt idx="28">
                        <c:v>0.20402151121012799</c:v>
                      </c:pt>
                      <c:pt idx="29">
                        <c:v>0.20544495355758799</c:v>
                      </c:pt>
                      <c:pt idx="30">
                        <c:v>0.19774398365804</c:v>
                      </c:pt>
                      <c:pt idx="31">
                        <c:v>0.19462671596883899</c:v>
                      </c:pt>
                      <c:pt idx="32">
                        <c:v>0.19199387725098099</c:v>
                      </c:pt>
                      <c:pt idx="33">
                        <c:v>0.19109173550851</c:v>
                      </c:pt>
                      <c:pt idx="34">
                        <c:v>0.18508013033877699</c:v>
                      </c:pt>
                      <c:pt idx="35">
                        <c:v>0.18605434710647001</c:v>
                      </c:pt>
                      <c:pt idx="36">
                        <c:v>0.18057327323647299</c:v>
                      </c:pt>
                      <c:pt idx="37">
                        <c:v>0.182767375359874</c:v>
                      </c:pt>
                      <c:pt idx="38">
                        <c:v>0.17825977000377399</c:v>
                      </c:pt>
                      <c:pt idx="39">
                        <c:v>0.175432075014162</c:v>
                      </c:pt>
                      <c:pt idx="40" formatCode="0.000">
                        <c:v>0.17293782682408901</c:v>
                      </c:pt>
                      <c:pt idx="41" formatCode="0.000">
                        <c:v>0.16704483822691499</c:v>
                      </c:pt>
                      <c:pt idx="42">
                        <c:v>0.16478837880399499</c:v>
                      </c:pt>
                      <c:pt idx="43">
                        <c:v>0.159583685857869</c:v>
                      </c:pt>
                      <c:pt idx="44">
                        <c:v>0.16268613547695199</c:v>
                      </c:pt>
                      <c:pt idx="45">
                        <c:v>0.16099451187334701</c:v>
                      </c:pt>
                      <c:pt idx="46">
                        <c:v>0.15785799266683001</c:v>
                      </c:pt>
                      <c:pt idx="47">
                        <c:v>0.15330772296065101</c:v>
                      </c:pt>
                      <c:pt idx="48">
                        <c:v>0.14839228104166699</c:v>
                      </c:pt>
                      <c:pt idx="49">
                        <c:v>0.145492174649931</c:v>
                      </c:pt>
                      <c:pt idx="50">
                        <c:v>0.14273776914955799</c:v>
                      </c:pt>
                      <c:pt idx="51">
                        <c:v>0.139646339992472</c:v>
                      </c:pt>
                      <c:pt idx="52">
                        <c:v>0.13461420804723401</c:v>
                      </c:pt>
                      <c:pt idx="53">
                        <c:v>0.13827376577521999</c:v>
                      </c:pt>
                      <c:pt idx="54">
                        <c:v>0.13170603440926901</c:v>
                      </c:pt>
                      <c:pt idx="55">
                        <c:v>0.12788948371361</c:v>
                      </c:pt>
                      <c:pt idx="56">
                        <c:v>0.12339044397771699</c:v>
                      </c:pt>
                      <c:pt idx="57">
                        <c:v>0.118403007182727</c:v>
                      </c:pt>
                      <c:pt idx="58">
                        <c:v>0.120315737868257</c:v>
                      </c:pt>
                      <c:pt idx="59">
                        <c:v>0.119120800075767</c:v>
                      </c:pt>
                      <c:pt idx="60">
                        <c:v>0.114013728634683</c:v>
                      </c:pt>
                      <c:pt idx="61">
                        <c:v>0.114938627324328</c:v>
                      </c:pt>
                      <c:pt idx="62">
                        <c:v>0.11298212198360499</c:v>
                      </c:pt>
                      <c:pt idx="63">
                        <c:v>0.104509966244218</c:v>
                      </c:pt>
                      <c:pt idx="64">
                        <c:v>0.10629433838051899</c:v>
                      </c:pt>
                      <c:pt idx="65">
                        <c:v>9.8122491204881201E-2</c:v>
                      </c:pt>
                      <c:pt idx="66">
                        <c:v>9.69868607539041E-2</c:v>
                      </c:pt>
                      <c:pt idx="67">
                        <c:v>9.6853867395093995E-2</c:v>
                      </c:pt>
                      <c:pt idx="68">
                        <c:v>9.1903546879072595E-2</c:v>
                      </c:pt>
                      <c:pt idx="69">
                        <c:v>9.4111817356575395E-2</c:v>
                      </c:pt>
                      <c:pt idx="70">
                        <c:v>9.0436748435483605E-2</c:v>
                      </c:pt>
                      <c:pt idx="71">
                        <c:v>8.6521306496546199E-2</c:v>
                      </c:pt>
                      <c:pt idx="72">
                        <c:v>8.6175093104383801E-2</c:v>
                      </c:pt>
                      <c:pt idx="73">
                        <c:v>8.9034580760162393E-2</c:v>
                      </c:pt>
                      <c:pt idx="74">
                        <c:v>8.3819875825767706E-2</c:v>
                      </c:pt>
                      <c:pt idx="75">
                        <c:v>8.2007989678849202E-2</c:v>
                      </c:pt>
                      <c:pt idx="76">
                        <c:v>8.0912808926056803E-2</c:v>
                      </c:pt>
                      <c:pt idx="77">
                        <c:v>7.5344664285351595E-2</c:v>
                      </c:pt>
                      <c:pt idx="78">
                        <c:v>7.9935425108315306E-2</c:v>
                      </c:pt>
                      <c:pt idx="79">
                        <c:v>7.6854617831389596E-2</c:v>
                      </c:pt>
                      <c:pt idx="80">
                        <c:v>7.6727504545108294E-2</c:v>
                      </c:pt>
                      <c:pt idx="81">
                        <c:v>7.2728819150944202E-2</c:v>
                      </c:pt>
                      <c:pt idx="82">
                        <c:v>7.4555723406718399E-2</c:v>
                      </c:pt>
                      <c:pt idx="83">
                        <c:v>7.4054580487554103E-2</c:v>
                      </c:pt>
                      <c:pt idx="84">
                        <c:v>7.2123822295719203E-2</c:v>
                      </c:pt>
                      <c:pt idx="85">
                        <c:v>7.4604886071023599E-2</c:v>
                      </c:pt>
                      <c:pt idx="86">
                        <c:v>7.0388215992854997E-2</c:v>
                      </c:pt>
                      <c:pt idx="87">
                        <c:v>6.7898444798425495E-2</c:v>
                      </c:pt>
                      <c:pt idx="88">
                        <c:v>6.6482797341118602E-2</c:v>
                      </c:pt>
                      <c:pt idx="89">
                        <c:v>6.5068754513484706E-2</c:v>
                      </c:pt>
                      <c:pt idx="90">
                        <c:v>6.98078414290806E-2</c:v>
                      </c:pt>
                      <c:pt idx="91">
                        <c:v>6.6238346442411597E-2</c:v>
                      </c:pt>
                      <c:pt idx="92">
                        <c:v>6.5627328764672893E-2</c:v>
                      </c:pt>
                      <c:pt idx="93">
                        <c:v>6.4480915785296994E-2</c:v>
                      </c:pt>
                      <c:pt idx="94">
                        <c:v>5.9278901450802002E-2</c:v>
                      </c:pt>
                      <c:pt idx="95">
                        <c:v>5.8998596387817001E-2</c:v>
                      </c:pt>
                      <c:pt idx="96">
                        <c:v>6.2103866695551499E-2</c:v>
                      </c:pt>
                      <c:pt idx="97">
                        <c:v>6.2646503166955303E-2</c:v>
                      </c:pt>
                      <c:pt idx="98">
                        <c:v>6.0938848237549303E-2</c:v>
                      </c:pt>
                      <c:pt idx="99">
                        <c:v>6.1360012847454903E-2</c:v>
                      </c:pt>
                      <c:pt idx="100">
                        <c:v>5.6840184715533197E-2</c:v>
                      </c:pt>
                      <c:pt idx="101">
                        <c:v>5.8751177812586902E-2</c:v>
                      </c:pt>
                      <c:pt idx="102">
                        <c:v>5.9384374301902403E-2</c:v>
                      </c:pt>
                      <c:pt idx="103">
                        <c:v>5.5093195852842301E-2</c:v>
                      </c:pt>
                      <c:pt idx="104">
                        <c:v>5.8178090742702103E-2</c:v>
                      </c:pt>
                      <c:pt idx="105">
                        <c:v>5.2025825159747997E-2</c:v>
                      </c:pt>
                      <c:pt idx="106">
                        <c:v>5.2618812366550603E-2</c:v>
                      </c:pt>
                      <c:pt idx="107">
                        <c:v>4.8301922058327298E-2</c:v>
                      </c:pt>
                      <c:pt idx="108">
                        <c:v>5.4930589230732803E-2</c:v>
                      </c:pt>
                      <c:pt idx="109">
                        <c:v>5.5308998292894603E-2</c:v>
                      </c:pt>
                      <c:pt idx="110">
                        <c:v>5.3644064622476298E-2</c:v>
                      </c:pt>
                      <c:pt idx="111">
                        <c:v>4.8684583678172903E-2</c:v>
                      </c:pt>
                      <c:pt idx="112">
                        <c:v>4.7850874286410897E-2</c:v>
                      </c:pt>
                      <c:pt idx="113">
                        <c:v>4.6816200585273901E-2</c:v>
                      </c:pt>
                      <c:pt idx="114">
                        <c:v>4.8252015749721898E-2</c:v>
                      </c:pt>
                      <c:pt idx="115">
                        <c:v>5.3182550348774602E-2</c:v>
                      </c:pt>
                      <c:pt idx="116">
                        <c:v>4.3785849537437298E-2</c:v>
                      </c:pt>
                      <c:pt idx="117">
                        <c:v>4.3997717295740701E-2</c:v>
                      </c:pt>
                      <c:pt idx="118">
                        <c:v>4.4570678658274701E-2</c:v>
                      </c:pt>
                      <c:pt idx="119">
                        <c:v>4.0522628266978097E-2</c:v>
                      </c:pt>
                      <c:pt idx="120">
                        <c:v>4.0173501214759801E-2</c:v>
                      </c:pt>
                      <c:pt idx="121">
                        <c:v>5.0192817931275002E-2</c:v>
                      </c:pt>
                      <c:pt idx="122">
                        <c:v>4.8821017948435998E-2</c:v>
                      </c:pt>
                      <c:pt idx="123">
                        <c:v>4.7866782366586001E-2</c:v>
                      </c:pt>
                      <c:pt idx="124">
                        <c:v>4.3789028766263297E-2</c:v>
                      </c:pt>
                      <c:pt idx="125">
                        <c:v>4.2035313677549001E-2</c:v>
                      </c:pt>
                      <c:pt idx="126">
                        <c:v>4.3144272261713801E-2</c:v>
                      </c:pt>
                      <c:pt idx="127">
                        <c:v>4.4490933437653701E-2</c:v>
                      </c:pt>
                      <c:pt idx="128">
                        <c:v>3.9401114914778899E-2</c:v>
                      </c:pt>
                      <c:pt idx="129">
                        <c:v>4.62926991408893E-2</c:v>
                      </c:pt>
                      <c:pt idx="130">
                        <c:v>4.6711308112018401E-2</c:v>
                      </c:pt>
                      <c:pt idx="131">
                        <c:v>4.4216682412295198E-2</c:v>
                      </c:pt>
                      <c:pt idx="132">
                        <c:v>4.0195963391131802E-2</c:v>
                      </c:pt>
                      <c:pt idx="133">
                        <c:v>4.44536999237174E-2</c:v>
                      </c:pt>
                      <c:pt idx="134">
                        <c:v>3.4434009212087197E-2</c:v>
                      </c:pt>
                      <c:pt idx="135">
                        <c:v>4.1333015980522303E-2</c:v>
                      </c:pt>
                      <c:pt idx="136">
                        <c:v>3.8000188041650299E-2</c:v>
                      </c:pt>
                      <c:pt idx="137">
                        <c:v>3.4615888309360097E-2</c:v>
                      </c:pt>
                      <c:pt idx="138">
                        <c:v>3.7217442852760199E-2</c:v>
                      </c:pt>
                      <c:pt idx="139">
                        <c:v>4.05558496045033E-2</c:v>
                      </c:pt>
                      <c:pt idx="140">
                        <c:v>4.1088071448631698E-2</c:v>
                      </c:pt>
                      <c:pt idx="141">
                        <c:v>3.9794496818843998E-2</c:v>
                      </c:pt>
                      <c:pt idx="142">
                        <c:v>3.9547862678122797E-2</c:v>
                      </c:pt>
                      <c:pt idx="143">
                        <c:v>3.76585223050084E-2</c:v>
                      </c:pt>
                      <c:pt idx="144">
                        <c:v>3.66087040449323E-2</c:v>
                      </c:pt>
                      <c:pt idx="145">
                        <c:v>3.8383537118786601E-2</c:v>
                      </c:pt>
                      <c:pt idx="146">
                        <c:v>3.5636200167559397E-2</c:v>
                      </c:pt>
                      <c:pt idx="147">
                        <c:v>3.4646821445095601E-2</c:v>
                      </c:pt>
                      <c:pt idx="148">
                        <c:v>3.31223186314792E-2</c:v>
                      </c:pt>
                      <c:pt idx="149">
                        <c:v>3.5266492952091097E-2</c:v>
                      </c:pt>
                      <c:pt idx="150">
                        <c:v>3.6177403829039299E-2</c:v>
                      </c:pt>
                      <c:pt idx="151">
                        <c:v>3.6367785656021098E-2</c:v>
                      </c:pt>
                      <c:pt idx="152">
                        <c:v>4.0709979730912699E-2</c:v>
                      </c:pt>
                      <c:pt idx="153">
                        <c:v>3.6714109179954602E-2</c:v>
                      </c:pt>
                      <c:pt idx="154">
                        <c:v>3.7399441393334197E-2</c:v>
                      </c:pt>
                      <c:pt idx="155">
                        <c:v>3.4627162215613197E-2</c:v>
                      </c:pt>
                      <c:pt idx="156">
                        <c:v>3.2733345514005599E-2</c:v>
                      </c:pt>
                      <c:pt idx="157">
                        <c:v>3.5089539059232198E-2</c:v>
                      </c:pt>
                      <c:pt idx="158">
                        <c:v>3.3770771278680098E-2</c:v>
                      </c:pt>
                      <c:pt idx="159">
                        <c:v>3.2773771820719902E-2</c:v>
                      </c:pt>
                      <c:pt idx="160">
                        <c:v>3.53412120780471E-2</c:v>
                      </c:pt>
                      <c:pt idx="161">
                        <c:v>3.2816224899019399E-2</c:v>
                      </c:pt>
                      <c:pt idx="162">
                        <c:v>3.61757962449092E-2</c:v>
                      </c:pt>
                      <c:pt idx="163">
                        <c:v>3.8983178946969198E-2</c:v>
                      </c:pt>
                      <c:pt idx="164">
                        <c:v>3.4807756388120697E-2</c:v>
                      </c:pt>
                      <c:pt idx="165">
                        <c:v>3.2638871824759497E-2</c:v>
                      </c:pt>
                      <c:pt idx="166">
                        <c:v>3.4913089824507297E-2</c:v>
                      </c:pt>
                      <c:pt idx="167">
                        <c:v>2.9891274256554402E-2</c:v>
                      </c:pt>
                      <c:pt idx="168">
                        <c:v>3.5061551163491203E-2</c:v>
                      </c:pt>
                      <c:pt idx="169">
                        <c:v>3.1519674899395403E-2</c:v>
                      </c:pt>
                      <c:pt idx="170">
                        <c:v>3.0928944784889601E-2</c:v>
                      </c:pt>
                      <c:pt idx="171">
                        <c:v>3.1675442899296899E-2</c:v>
                      </c:pt>
                      <c:pt idx="172">
                        <c:v>2.8533431207539501E-2</c:v>
                      </c:pt>
                      <c:pt idx="173">
                        <c:v>3.2922486021837602E-2</c:v>
                      </c:pt>
                      <c:pt idx="174">
                        <c:v>3.23874470028657E-2</c:v>
                      </c:pt>
                      <c:pt idx="175">
                        <c:v>3.2221464728743897E-2</c:v>
                      </c:pt>
                      <c:pt idx="176">
                        <c:v>3.5249372211435398E-2</c:v>
                      </c:pt>
                      <c:pt idx="177">
                        <c:v>3.1415176443781702E-2</c:v>
                      </c:pt>
                      <c:pt idx="178">
                        <c:v>2.7986675276790302E-2</c:v>
                      </c:pt>
                      <c:pt idx="179">
                        <c:v>2.7606366105941599E-2</c:v>
                      </c:pt>
                      <c:pt idx="180">
                        <c:v>3.1345158040432398E-2</c:v>
                      </c:pt>
                      <c:pt idx="181">
                        <c:v>3.3297909142337802E-2</c:v>
                      </c:pt>
                      <c:pt idx="182">
                        <c:v>3.1830031346999202E-2</c:v>
                      </c:pt>
                      <c:pt idx="183">
                        <c:v>3.4049506543504797E-2</c:v>
                      </c:pt>
                      <c:pt idx="184">
                        <c:v>3.2806235364963902E-2</c:v>
                      </c:pt>
                      <c:pt idx="185">
                        <c:v>3.0322830350326999E-2</c:v>
                      </c:pt>
                      <c:pt idx="186">
                        <c:v>3.2285145404332499E-2</c:v>
                      </c:pt>
                      <c:pt idx="187">
                        <c:v>2.9486553792900199E-2</c:v>
                      </c:pt>
                      <c:pt idx="188">
                        <c:v>2.9321763104164299E-2</c:v>
                      </c:pt>
                      <c:pt idx="189">
                        <c:v>3.2192499537807201E-2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B5E-466B-9BD9-2729047046C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Plot1!$D$32:$D$221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78.112347779836398</c:v>
                      </c:pt>
                      <c:pt idx="1">
                        <c:v>66.670223256425004</c:v>
                      </c:pt>
                      <c:pt idx="2">
                        <c:v>60.431165623004297</c:v>
                      </c:pt>
                      <c:pt idx="3">
                        <c:v>56.582400082456601</c:v>
                      </c:pt>
                      <c:pt idx="4">
                        <c:v>53.323282116053797</c:v>
                      </c:pt>
                      <c:pt idx="5">
                        <c:v>50.262992129584397</c:v>
                      </c:pt>
                      <c:pt idx="6">
                        <c:v>47.505015147121398</c:v>
                      </c:pt>
                      <c:pt idx="7">
                        <c:v>44.830418554358801</c:v>
                      </c:pt>
                      <c:pt idx="8">
                        <c:v>42.464752308893502</c:v>
                      </c:pt>
                      <c:pt idx="9">
                        <c:v>40.193101477353203</c:v>
                      </c:pt>
                      <c:pt idx="10">
                        <c:v>38.139134746764299</c:v>
                      </c:pt>
                      <c:pt idx="11">
                        <c:v>36.356959751390598</c:v>
                      </c:pt>
                      <c:pt idx="12">
                        <c:v>34.514923209315498</c:v>
                      </c:pt>
                      <c:pt idx="13">
                        <c:v>32.799958888785802</c:v>
                      </c:pt>
                      <c:pt idx="14">
                        <c:v>31.231846682503399</c:v>
                      </c:pt>
                      <c:pt idx="15">
                        <c:v>29.890595945987599</c:v>
                      </c:pt>
                      <c:pt idx="16">
                        <c:v>28.623251471071001</c:v>
                      </c:pt>
                      <c:pt idx="17">
                        <c:v>27.437517445703499</c:v>
                      </c:pt>
                      <c:pt idx="18">
                        <c:v>26.480206697810999</c:v>
                      </c:pt>
                      <c:pt idx="19">
                        <c:v>25.382771799229101</c:v>
                      </c:pt>
                      <c:pt idx="20">
                        <c:v>24.508000163607701</c:v>
                      </c:pt>
                      <c:pt idx="21">
                        <c:v>23.563223838185898</c:v>
                      </c:pt>
                      <c:pt idx="22">
                        <c:v>22.671069893481601</c:v>
                      </c:pt>
                      <c:pt idx="23">
                        <c:v>21.884304926506701</c:v>
                      </c:pt>
                      <c:pt idx="24">
                        <c:v>21.146405258853399</c:v>
                      </c:pt>
                      <c:pt idx="25">
                        <c:v>20.563318929276502</c:v>
                      </c:pt>
                      <c:pt idx="26">
                        <c:v>19.9029518665239</c:v>
                      </c:pt>
                      <c:pt idx="27">
                        <c:v>19.257132304599999</c:v>
                      </c:pt>
                      <c:pt idx="28">
                        <c:v>18.675438168858399</c:v>
                      </c:pt>
                      <c:pt idx="29">
                        <c:v>18.262517539867801</c:v>
                      </c:pt>
                      <c:pt idx="30">
                        <c:v>17.660631736212601</c:v>
                      </c:pt>
                      <c:pt idx="31">
                        <c:v>17.1704455787578</c:v>
                      </c:pt>
                      <c:pt idx="32">
                        <c:v>16.756323853461801</c:v>
                      </c:pt>
                      <c:pt idx="33">
                        <c:v>16.385132095038198</c:v>
                      </c:pt>
                      <c:pt idx="34">
                        <c:v>15.8858194784064</c:v>
                      </c:pt>
                      <c:pt idx="35">
                        <c:v>15.584202314325401</c:v>
                      </c:pt>
                      <c:pt idx="36">
                        <c:v>15.198310289818201</c:v>
                      </c:pt>
                      <c:pt idx="37">
                        <c:v>15.0406330765758</c:v>
                      </c:pt>
                      <c:pt idx="38">
                        <c:v>14.626737920929999</c:v>
                      </c:pt>
                      <c:pt idx="39">
                        <c:v>14.3407001487919</c:v>
                      </c:pt>
                      <c:pt idx="40" formatCode="0.000">
                        <c:v>14.051163501990001</c:v>
                      </c:pt>
                      <c:pt idx="41" formatCode="0.000">
                        <c:v>13.7009136098493</c:v>
                      </c:pt>
                      <c:pt idx="42">
                        <c:v>13.4894796813754</c:v>
                      </c:pt>
                      <c:pt idx="43">
                        <c:v>13.1560716041121</c:v>
                      </c:pt>
                      <c:pt idx="44">
                        <c:v>13.080133495288599</c:v>
                      </c:pt>
                      <c:pt idx="45">
                        <c:v>12.9264682901744</c:v>
                      </c:pt>
                      <c:pt idx="46">
                        <c:v>12.784643820783501</c:v>
                      </c:pt>
                      <c:pt idx="47">
                        <c:v>12.4673511156847</c:v>
                      </c:pt>
                      <c:pt idx="48">
                        <c:v>12.1781855641609</c:v>
                      </c:pt>
                      <c:pt idx="49">
                        <c:v>12.011968429353001</c:v>
                      </c:pt>
                      <c:pt idx="50">
                        <c:v>11.8719811646025</c:v>
                      </c:pt>
                      <c:pt idx="51">
                        <c:v>11.6709823893669</c:v>
                      </c:pt>
                      <c:pt idx="52">
                        <c:v>11.3703910599667</c:v>
                      </c:pt>
                      <c:pt idx="53">
                        <c:v>11.4788215266106</c:v>
                      </c:pt>
                      <c:pt idx="54">
                        <c:v>11.219760456945901</c:v>
                      </c:pt>
                      <c:pt idx="55">
                        <c:v>11.018677074835701</c:v>
                      </c:pt>
                      <c:pt idx="56">
                        <c:v>10.8708814328754</c:v>
                      </c:pt>
                      <c:pt idx="57">
                        <c:v>10.6677818488107</c:v>
                      </c:pt>
                      <c:pt idx="58">
                        <c:v>10.634617852612701</c:v>
                      </c:pt>
                      <c:pt idx="59">
                        <c:v>10.565868432011101</c:v>
                      </c:pt>
                      <c:pt idx="60">
                        <c:v>10.3212628850144</c:v>
                      </c:pt>
                      <c:pt idx="61">
                        <c:v>10.3197943345981</c:v>
                      </c:pt>
                      <c:pt idx="62">
                        <c:v>10.222477500127599</c:v>
                      </c:pt>
                      <c:pt idx="63">
                        <c:v>9.8716394940655405</c:v>
                      </c:pt>
                      <c:pt idx="64">
                        <c:v>9.9370005825031296</c:v>
                      </c:pt>
                      <c:pt idx="65">
                        <c:v>9.6264616227890993</c:v>
                      </c:pt>
                      <c:pt idx="66">
                        <c:v>9.5052546523361201</c:v>
                      </c:pt>
                      <c:pt idx="67">
                        <c:v>9.4664118770877597</c:v>
                      </c:pt>
                      <c:pt idx="68">
                        <c:v>9.2758169545047</c:v>
                      </c:pt>
                      <c:pt idx="69">
                        <c:v>9.3473914089741097</c:v>
                      </c:pt>
                      <c:pt idx="70">
                        <c:v>9.1802830699206694</c:v>
                      </c:pt>
                      <c:pt idx="71">
                        <c:v>9.0384942533632202</c:v>
                      </c:pt>
                      <c:pt idx="72">
                        <c:v>9.0000584457611694</c:v>
                      </c:pt>
                      <c:pt idx="73">
                        <c:v>9.0869404589002691</c:v>
                      </c:pt>
                      <c:pt idx="74">
                        <c:v>8.8081631823562105</c:v>
                      </c:pt>
                      <c:pt idx="75">
                        <c:v>8.7358247137051102</c:v>
                      </c:pt>
                      <c:pt idx="76">
                        <c:v>8.6813036817802907</c:v>
                      </c:pt>
                      <c:pt idx="77">
                        <c:v>8.45187542977731</c:v>
                      </c:pt>
                      <c:pt idx="78">
                        <c:v>8.6190539154278891</c:v>
                      </c:pt>
                      <c:pt idx="79">
                        <c:v>8.4879053970790306</c:v>
                      </c:pt>
                      <c:pt idx="80">
                        <c:v>8.3944084018891303</c:v>
                      </c:pt>
                      <c:pt idx="81">
                        <c:v>8.2123467601900604</c:v>
                      </c:pt>
                      <c:pt idx="82">
                        <c:v>8.2610378393132695</c:v>
                      </c:pt>
                      <c:pt idx="83">
                        <c:v>8.2953165992987792</c:v>
                      </c:pt>
                      <c:pt idx="84">
                        <c:v>8.20129376242879</c:v>
                      </c:pt>
                      <c:pt idx="85">
                        <c:v>8.1879712247556995</c:v>
                      </c:pt>
                      <c:pt idx="86">
                        <c:v>8.0970181535722503</c:v>
                      </c:pt>
                      <c:pt idx="87">
                        <c:v>7.9744241365702297</c:v>
                      </c:pt>
                      <c:pt idx="88">
                        <c:v>7.8852376635230499</c:v>
                      </c:pt>
                      <c:pt idx="89">
                        <c:v>7.7977841814219397</c:v>
                      </c:pt>
                      <c:pt idx="90">
                        <c:v>7.97278340266854</c:v>
                      </c:pt>
                      <c:pt idx="91">
                        <c:v>7.8555514656500502</c:v>
                      </c:pt>
                      <c:pt idx="92">
                        <c:v>7.8253356146244997</c:v>
                      </c:pt>
                      <c:pt idx="93">
                        <c:v>7.7170722998386996</c:v>
                      </c:pt>
                      <c:pt idx="94">
                        <c:v>7.5952766311542304</c:v>
                      </c:pt>
                      <c:pt idx="95">
                        <c:v>7.5679808759397798</c:v>
                      </c:pt>
                      <c:pt idx="96">
                        <c:v>7.6141311878934097</c:v>
                      </c:pt>
                      <c:pt idx="97">
                        <c:v>7.6188345642576003</c:v>
                      </c:pt>
                      <c:pt idx="98">
                        <c:v>7.6536625530214604</c:v>
                      </c:pt>
                      <c:pt idx="99">
                        <c:v>7.5287557951199897</c:v>
                      </c:pt>
                      <c:pt idx="100">
                        <c:v>7.4264471665798002</c:v>
                      </c:pt>
                      <c:pt idx="101">
                        <c:v>7.4343079215823797</c:v>
                      </c:pt>
                      <c:pt idx="102">
                        <c:v>7.4839477131000498</c:v>
                      </c:pt>
                      <c:pt idx="103">
                        <c:v>7.3359881826612297</c:v>
                      </c:pt>
                      <c:pt idx="104">
                        <c:v>7.4093510463033398</c:v>
                      </c:pt>
                      <c:pt idx="105">
                        <c:v>7.1808720885242101</c:v>
                      </c:pt>
                      <c:pt idx="106">
                        <c:v>7.2257481332655598</c:v>
                      </c:pt>
                      <c:pt idx="107">
                        <c:v>7.0329631012737801</c:v>
                      </c:pt>
                      <c:pt idx="108">
                        <c:v>7.1886057031993396</c:v>
                      </c:pt>
                      <c:pt idx="109">
                        <c:v>7.2046025870044401</c:v>
                      </c:pt>
                      <c:pt idx="110">
                        <c:v>7.1099634765881001</c:v>
                      </c:pt>
                      <c:pt idx="111">
                        <c:v>7.00573177532375</c:v>
                      </c:pt>
                      <c:pt idx="112">
                        <c:v>6.8849954404792397</c:v>
                      </c:pt>
                      <c:pt idx="113">
                        <c:v>6.7771798225136903</c:v>
                      </c:pt>
                      <c:pt idx="114">
                        <c:v>6.8661535838937402</c:v>
                      </c:pt>
                      <c:pt idx="115">
                        <c:v>7.0308820792952398</c:v>
                      </c:pt>
                      <c:pt idx="116">
                        <c:v>6.7305106848792198</c:v>
                      </c:pt>
                      <c:pt idx="117">
                        <c:v>6.6265251853249199</c:v>
                      </c:pt>
                      <c:pt idx="118">
                        <c:v>6.6603676329850998</c:v>
                      </c:pt>
                      <c:pt idx="119">
                        <c:v>6.5224552366633999</c:v>
                      </c:pt>
                      <c:pt idx="120">
                        <c:v>6.5016233630508404</c:v>
                      </c:pt>
                      <c:pt idx="121">
                        <c:v>6.80371627573198</c:v>
                      </c:pt>
                      <c:pt idx="122">
                        <c:v>6.8484958516464598</c:v>
                      </c:pt>
                      <c:pt idx="123">
                        <c:v>6.8230829510519397</c:v>
                      </c:pt>
                      <c:pt idx="124">
                        <c:v>6.5658551603226201</c:v>
                      </c:pt>
                      <c:pt idx="125">
                        <c:v>6.4630369864106703</c:v>
                      </c:pt>
                      <c:pt idx="126">
                        <c:v>6.6208699629852203</c:v>
                      </c:pt>
                      <c:pt idx="127">
                        <c:v>6.5607455680639699</c:v>
                      </c:pt>
                      <c:pt idx="128">
                        <c:v>6.34986888213498</c:v>
                      </c:pt>
                      <c:pt idx="129">
                        <c:v>6.6019456358969197</c:v>
                      </c:pt>
                      <c:pt idx="130">
                        <c:v>6.7144227188513197</c:v>
                      </c:pt>
                      <c:pt idx="131">
                        <c:v>6.5759582786197797</c:v>
                      </c:pt>
                      <c:pt idx="132">
                        <c:v>6.4073298397602496</c:v>
                      </c:pt>
                      <c:pt idx="133">
                        <c:v>6.5126477632957904</c:v>
                      </c:pt>
                      <c:pt idx="134">
                        <c:v>6.1926265761948001</c:v>
                      </c:pt>
                      <c:pt idx="135">
                        <c:v>6.3478761589996902</c:v>
                      </c:pt>
                      <c:pt idx="136">
                        <c:v>6.2670723969921696</c:v>
                      </c:pt>
                      <c:pt idx="137">
                        <c:v>6.1402891607801697</c:v>
                      </c:pt>
                      <c:pt idx="138">
                        <c:v>6.1653640204806797</c:v>
                      </c:pt>
                      <c:pt idx="139">
                        <c:v>6.2918712719160501</c:v>
                      </c:pt>
                      <c:pt idx="140">
                        <c:v>6.3067217919370302</c:v>
                      </c:pt>
                      <c:pt idx="141">
                        <c:v>6.2012306417533898</c:v>
                      </c:pt>
                      <c:pt idx="142">
                        <c:v>6.1902528075809702</c:v>
                      </c:pt>
                      <c:pt idx="143">
                        <c:v>6.1287181333069798</c:v>
                      </c:pt>
                      <c:pt idx="144">
                        <c:v>6.06452254874449</c:v>
                      </c:pt>
                      <c:pt idx="145">
                        <c:v>6.1186756461350997</c:v>
                      </c:pt>
                      <c:pt idx="146">
                        <c:v>6.0207424837306602</c:v>
                      </c:pt>
                      <c:pt idx="147">
                        <c:v>5.9548325337084798</c:v>
                      </c:pt>
                      <c:pt idx="148">
                        <c:v>5.8570120374625203</c:v>
                      </c:pt>
                      <c:pt idx="149">
                        <c:v>5.9263593843256404</c:v>
                      </c:pt>
                      <c:pt idx="150">
                        <c:v>5.9270017598847096</c:v>
                      </c:pt>
                      <c:pt idx="151">
                        <c:v>5.9986103163039601</c:v>
                      </c:pt>
                      <c:pt idx="152">
                        <c:v>6.1381961252835398</c:v>
                      </c:pt>
                      <c:pt idx="153">
                        <c:v>5.9553107224324302</c:v>
                      </c:pt>
                      <c:pt idx="154">
                        <c:v>6.0192644636720001</c:v>
                      </c:pt>
                      <c:pt idx="155">
                        <c:v>5.87098353363971</c:v>
                      </c:pt>
                      <c:pt idx="156">
                        <c:v>5.8333412450223996</c:v>
                      </c:pt>
                      <c:pt idx="157">
                        <c:v>5.9035839440376403</c:v>
                      </c:pt>
                      <c:pt idx="158">
                        <c:v>5.8253935163857298</c:v>
                      </c:pt>
                      <c:pt idx="159">
                        <c:v>5.7823865278781996</c:v>
                      </c:pt>
                      <c:pt idx="160">
                        <c:v>5.8680020496181298</c:v>
                      </c:pt>
                      <c:pt idx="161">
                        <c:v>5.7584290498874102</c:v>
                      </c:pt>
                      <c:pt idx="162">
                        <c:v>5.8674863622315296</c:v>
                      </c:pt>
                      <c:pt idx="163">
                        <c:v>5.89116030592713</c:v>
                      </c:pt>
                      <c:pt idx="164">
                        <c:v>5.8222829762539501</c:v>
                      </c:pt>
                      <c:pt idx="165">
                        <c:v>5.7333100255404803</c:v>
                      </c:pt>
                      <c:pt idx="166">
                        <c:v>5.8449573929868901</c:v>
                      </c:pt>
                      <c:pt idx="167">
                        <c:v>5.6492719568408098</c:v>
                      </c:pt>
                      <c:pt idx="168">
                        <c:v>5.7850247522156399</c:v>
                      </c:pt>
                      <c:pt idx="169">
                        <c:v>5.63330779569886</c:v>
                      </c:pt>
                      <c:pt idx="170">
                        <c:v>5.6054086750296896</c:v>
                      </c:pt>
                      <c:pt idx="171">
                        <c:v>5.5910703357910299</c:v>
                      </c:pt>
                      <c:pt idx="172">
                        <c:v>5.5061284282424801</c:v>
                      </c:pt>
                      <c:pt idx="173">
                        <c:v>5.6078770794163297</c:v>
                      </c:pt>
                      <c:pt idx="174">
                        <c:v>5.5429076842700997</c:v>
                      </c:pt>
                      <c:pt idx="175">
                        <c:v>5.5948249461173596</c:v>
                      </c:pt>
                      <c:pt idx="176">
                        <c:v>5.7787751804822598</c:v>
                      </c:pt>
                      <c:pt idx="177">
                        <c:v>5.6568313083408004</c:v>
                      </c:pt>
                      <c:pt idx="178">
                        <c:v>5.5039484118559399</c:v>
                      </c:pt>
                      <c:pt idx="179">
                        <c:v>5.45241232975079</c:v>
                      </c:pt>
                      <c:pt idx="180">
                        <c:v>5.5411337003361796</c:v>
                      </c:pt>
                      <c:pt idx="181">
                        <c:v>5.6102462219221403</c:v>
                      </c:pt>
                      <c:pt idx="182">
                        <c:v>5.6173326197363798</c:v>
                      </c:pt>
                      <c:pt idx="183">
                        <c:v>5.6789971599189402</c:v>
                      </c:pt>
                      <c:pt idx="184">
                        <c:v>5.5855585132499099</c:v>
                      </c:pt>
                      <c:pt idx="185">
                        <c:v>5.4874626723512803</c:v>
                      </c:pt>
                      <c:pt idx="186">
                        <c:v>5.5903420331714004</c:v>
                      </c:pt>
                      <c:pt idx="187">
                        <c:v>5.43639304811862</c:v>
                      </c:pt>
                      <c:pt idx="188">
                        <c:v>5.4050415569667098</c:v>
                      </c:pt>
                      <c:pt idx="189">
                        <c:v>5.5314475155137099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5E-466B-9BD9-2729047046C1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Plot1!$F$32:$F$221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1.7996351079677799</c:v>
                      </c:pt>
                      <c:pt idx="1">
                        <c:v>1.3382600869914101</c:v>
                      </c:pt>
                      <c:pt idx="2">
                        <c:v>1.08419190998551</c:v>
                      </c:pt>
                      <c:pt idx="3">
                        <c:v>0.98856096166769902</c:v>
                      </c:pt>
                      <c:pt idx="4">
                        <c:v>0.94624069486177198</c:v>
                      </c:pt>
                      <c:pt idx="5">
                        <c:v>0.90706793484257997</c:v>
                      </c:pt>
                      <c:pt idx="6">
                        <c:v>0.87605077711220203</c:v>
                      </c:pt>
                      <c:pt idx="7">
                        <c:v>0.84158410318559196</c:v>
                      </c:pt>
                      <c:pt idx="8">
                        <c:v>0.81720018755057799</c:v>
                      </c:pt>
                      <c:pt idx="9">
                        <c:v>0.78589635594394402</c:v>
                      </c:pt>
                      <c:pt idx="10">
                        <c:v>0.76053423189437797</c:v>
                      </c:pt>
                      <c:pt idx="11">
                        <c:v>0.73769643001615903</c:v>
                      </c:pt>
                      <c:pt idx="12">
                        <c:v>0.71275920051795905</c:v>
                      </c:pt>
                      <c:pt idx="13">
                        <c:v>0.68345238991437296</c:v>
                      </c:pt>
                      <c:pt idx="14">
                        <c:v>0.66022553386079197</c:v>
                      </c:pt>
                      <c:pt idx="15">
                        <c:v>0.643196694243789</c:v>
                      </c:pt>
                      <c:pt idx="16">
                        <c:v>0.62504190343736998</c:v>
                      </c:pt>
                      <c:pt idx="17">
                        <c:v>0.60624429631223897</c:v>
                      </c:pt>
                      <c:pt idx="18">
                        <c:v>0.59283978988048602</c:v>
                      </c:pt>
                      <c:pt idx="19">
                        <c:v>0.57186797143020995</c:v>
                      </c:pt>
                      <c:pt idx="20">
                        <c:v>0.56331855152468402</c:v>
                      </c:pt>
                      <c:pt idx="21">
                        <c:v>0.55048254520255202</c:v>
                      </c:pt>
                      <c:pt idx="22">
                        <c:v>0.53384825121768797</c:v>
                      </c:pt>
                      <c:pt idx="23">
                        <c:v>0.51977670181865798</c:v>
                      </c:pt>
                      <c:pt idx="24">
                        <c:v>0.51192514696237801</c:v>
                      </c:pt>
                      <c:pt idx="25">
                        <c:v>0.49898742333331603</c:v>
                      </c:pt>
                      <c:pt idx="26">
                        <c:v>0.49411499158414202</c:v>
                      </c:pt>
                      <c:pt idx="27">
                        <c:v>0.48079665339121702</c:v>
                      </c:pt>
                      <c:pt idx="28">
                        <c:v>0.47160728824806802</c:v>
                      </c:pt>
                      <c:pt idx="29">
                        <c:v>0.46732328071103002</c:v>
                      </c:pt>
                      <c:pt idx="30">
                        <c:v>0.45739673617013499</c:v>
                      </c:pt>
                      <c:pt idx="31">
                        <c:v>0.45060019612327801</c:v>
                      </c:pt>
                      <c:pt idx="32">
                        <c:v>0.44490359243916799</c:v>
                      </c:pt>
                      <c:pt idx="33">
                        <c:v>0.43968361186289701</c:v>
                      </c:pt>
                      <c:pt idx="34">
                        <c:v>0.43161820818069602</c:v>
                      </c:pt>
                      <c:pt idx="35">
                        <c:v>0.424963492304687</c:v>
                      </c:pt>
                      <c:pt idx="36">
                        <c:v>0.42079279600744401</c:v>
                      </c:pt>
                      <c:pt idx="37">
                        <c:v>0.42281751251915201</c:v>
                      </c:pt>
                      <c:pt idx="38">
                        <c:v>0.411337057699042</c:v>
                      </c:pt>
                      <c:pt idx="39">
                        <c:v>0.40847787105195199</c:v>
                      </c:pt>
                      <c:pt idx="40" formatCode="0.000">
                        <c:v>0.40156410058742498</c:v>
                      </c:pt>
                      <c:pt idx="41" formatCode="0.000">
                        <c:v>0.39601799446470698</c:v>
                      </c:pt>
                      <c:pt idx="42">
                        <c:v>0.39505433496332398</c:v>
                      </c:pt>
                      <c:pt idx="43">
                        <c:v>0.386324456177912</c:v>
                      </c:pt>
                      <c:pt idx="44">
                        <c:v>0.38526179166000701</c:v>
                      </c:pt>
                      <c:pt idx="45">
                        <c:v>0.38448158170873298</c:v>
                      </c:pt>
                      <c:pt idx="46">
                        <c:v>0.38544468087296602</c:v>
                      </c:pt>
                      <c:pt idx="47">
                        <c:v>0.37366581103444801</c:v>
                      </c:pt>
                      <c:pt idx="48">
                        <c:v>0.36553500655693</c:v>
                      </c:pt>
                      <c:pt idx="49">
                        <c:v>0.36290546016042502</c:v>
                      </c:pt>
                      <c:pt idx="50">
                        <c:v>0.361191533975877</c:v>
                      </c:pt>
                      <c:pt idx="51">
                        <c:v>0.35539726148440498</c:v>
                      </c:pt>
                      <c:pt idx="52">
                        <c:v>0.34342541268207</c:v>
                      </c:pt>
                      <c:pt idx="53">
                        <c:v>0.35201431398646599</c:v>
                      </c:pt>
                      <c:pt idx="54">
                        <c:v>0.34325944970760702</c:v>
                      </c:pt>
                      <c:pt idx="55">
                        <c:v>0.33632471726470597</c:v>
                      </c:pt>
                      <c:pt idx="56">
                        <c:v>0.33635994702062</c:v>
                      </c:pt>
                      <c:pt idx="57">
                        <c:v>0.32946787515454301</c:v>
                      </c:pt>
                      <c:pt idx="58">
                        <c:v>0.32730459360729602</c:v>
                      </c:pt>
                      <c:pt idx="59">
                        <c:v>0.32605629157827698</c:v>
                      </c:pt>
                      <c:pt idx="60">
                        <c:v>0.31739391109958498</c:v>
                      </c:pt>
                      <c:pt idx="61">
                        <c:v>0.31895443612227797</c:v>
                      </c:pt>
                      <c:pt idx="62">
                        <c:v>0.31507670635177898</c:v>
                      </c:pt>
                      <c:pt idx="63">
                        <c:v>0.30167801177599302</c:v>
                      </c:pt>
                      <c:pt idx="64">
                        <c:v>0.30559509113917399</c:v>
                      </c:pt>
                      <c:pt idx="65">
                        <c:v>0.294176017921013</c:v>
                      </c:pt>
                      <c:pt idx="66">
                        <c:v>0.28908372418764799</c:v>
                      </c:pt>
                      <c:pt idx="67">
                        <c:v>0.28866455940698499</c:v>
                      </c:pt>
                      <c:pt idx="68">
                        <c:v>0.284712153648365</c:v>
                      </c:pt>
                      <c:pt idx="69">
                        <c:v>0.28881053427893899</c:v>
                      </c:pt>
                      <c:pt idx="70">
                        <c:v>0.28059176449689399</c:v>
                      </c:pt>
                      <c:pt idx="71">
                        <c:v>0.27767483485986799</c:v>
                      </c:pt>
                      <c:pt idx="72">
                        <c:v>0.27614058727234497</c:v>
                      </c:pt>
                      <c:pt idx="73">
                        <c:v>0.28188605311013298</c:v>
                      </c:pt>
                      <c:pt idx="74">
                        <c:v>0.26718695130936099</c:v>
                      </c:pt>
                      <c:pt idx="75">
                        <c:v>0.266052322772036</c:v>
                      </c:pt>
                      <c:pt idx="76">
                        <c:v>0.26535725511396302</c:v>
                      </c:pt>
                      <c:pt idx="77">
                        <c:v>0.25668602944242103</c:v>
                      </c:pt>
                      <c:pt idx="78">
                        <c:v>0.26631373797270402</c:v>
                      </c:pt>
                      <c:pt idx="79">
                        <c:v>0.25998901915435502</c:v>
                      </c:pt>
                      <c:pt idx="80">
                        <c:v>0.25367952876460598</c:v>
                      </c:pt>
                      <c:pt idx="81">
                        <c:v>0.24670009841370399</c:v>
                      </c:pt>
                      <c:pt idx="82">
                        <c:v>0.24815006289979399</c:v>
                      </c:pt>
                      <c:pt idx="83">
                        <c:v>0.253044289038106</c:v>
                      </c:pt>
                      <c:pt idx="84">
                        <c:v>0.24939984438989499</c:v>
                      </c:pt>
                      <c:pt idx="85">
                        <c:v>0.24434370003637701</c:v>
                      </c:pt>
                      <c:pt idx="86">
                        <c:v>0.242710658657115</c:v>
                      </c:pt>
                      <c:pt idx="87">
                        <c:v>0.23758804612079701</c:v>
                      </c:pt>
                      <c:pt idx="88">
                        <c:v>0.232824217739829</c:v>
                      </c:pt>
                      <c:pt idx="89">
                        <c:v>0.228167433769871</c:v>
                      </c:pt>
                      <c:pt idx="90">
                        <c:v>0.23879604384212</c:v>
                      </c:pt>
                      <c:pt idx="91">
                        <c:v>0.23405680599533801</c:v>
                      </c:pt>
                      <c:pt idx="92">
                        <c:v>0.231811243049933</c:v>
                      </c:pt>
                      <c:pt idx="93">
                        <c:v>0.22524310910262901</c:v>
                      </c:pt>
                      <c:pt idx="94">
                        <c:v>0.223045997640404</c:v>
                      </c:pt>
                      <c:pt idx="95">
                        <c:v>0.22230040446448901</c:v>
                      </c:pt>
                      <c:pt idx="96">
                        <c:v>0.221735933311802</c:v>
                      </c:pt>
                      <c:pt idx="97">
                        <c:v>0.22099260885657501</c:v>
                      </c:pt>
                      <c:pt idx="98">
                        <c:v>0.229085694762553</c:v>
                      </c:pt>
                      <c:pt idx="99">
                        <c:v>0.21617853494998299</c:v>
                      </c:pt>
                      <c:pt idx="100">
                        <c:v>0.21599362745429501</c:v>
                      </c:pt>
                      <c:pt idx="101">
                        <c:v>0.213662329180867</c:v>
                      </c:pt>
                      <c:pt idx="102">
                        <c:v>0.21457411359866199</c:v>
                      </c:pt>
                      <c:pt idx="103">
                        <c:v>0.20900427596492099</c:v>
                      </c:pt>
                      <c:pt idx="104">
                        <c:v>0.21140812025382999</c:v>
                      </c:pt>
                      <c:pt idx="105">
                        <c:v>0.20254444425601201</c:v>
                      </c:pt>
                      <c:pt idx="106">
                        <c:v>0.20483206928218101</c:v>
                      </c:pt>
                      <c:pt idx="107">
                        <c:v>0.19595496369277901</c:v>
                      </c:pt>
                      <c:pt idx="108">
                        <c:v>0.20059886659047399</c:v>
                      </c:pt>
                      <c:pt idx="109">
                        <c:v>0.20064601392650699</c:v>
                      </c:pt>
                      <c:pt idx="110">
                        <c:v>0.19549436546694399</c:v>
                      </c:pt>
                      <c:pt idx="111">
                        <c:v>0.193557480649313</c:v>
                      </c:pt>
                      <c:pt idx="112">
                        <c:v>0.186516308055027</c:v>
                      </c:pt>
                      <c:pt idx="113">
                        <c:v>0.17991192876083301</c:v>
                      </c:pt>
                      <c:pt idx="114">
                        <c:v>0.187117880996375</c:v>
                      </c:pt>
                      <c:pt idx="115">
                        <c:v>0.193530713409933</c:v>
                      </c:pt>
                      <c:pt idx="116">
                        <c:v>0.183208959436584</c:v>
                      </c:pt>
                      <c:pt idx="117">
                        <c:v>0.173585415713993</c:v>
                      </c:pt>
                      <c:pt idx="118">
                        <c:v>0.177291112024245</c:v>
                      </c:pt>
                      <c:pt idx="119">
                        <c:v>0.172881935004497</c:v>
                      </c:pt>
                      <c:pt idx="120">
                        <c:v>0.17162695304983699</c:v>
                      </c:pt>
                      <c:pt idx="121">
                        <c:v>0.181840731850649</c:v>
                      </c:pt>
                      <c:pt idx="122">
                        <c:v>0.18386789483496199</c:v>
                      </c:pt>
                      <c:pt idx="123">
                        <c:v>0.18258516163327601</c:v>
                      </c:pt>
                      <c:pt idx="124">
                        <c:v>0.168151241199435</c:v>
                      </c:pt>
                      <c:pt idx="125">
                        <c:v>0.16368940760974901</c:v>
                      </c:pt>
                      <c:pt idx="126">
                        <c:v>0.17605709509447001</c:v>
                      </c:pt>
                      <c:pt idx="127">
                        <c:v>0.16889681027457701</c:v>
                      </c:pt>
                      <c:pt idx="128">
                        <c:v>0.159447701407325</c:v>
                      </c:pt>
                      <c:pt idx="129">
                        <c:v>0.16941850158688801</c:v>
                      </c:pt>
                      <c:pt idx="130">
                        <c:v>0.178072595531584</c:v>
                      </c:pt>
                      <c:pt idx="131">
                        <c:v>0.16791794204226601</c:v>
                      </c:pt>
                      <c:pt idx="132">
                        <c:v>0.15808024106549401</c:v>
                      </c:pt>
                      <c:pt idx="133">
                        <c:v>0.16119674388462099</c:v>
                      </c:pt>
                      <c:pt idx="134">
                        <c:v>0.151169929854472</c:v>
                      </c:pt>
                      <c:pt idx="135">
                        <c:v>0.154089080855601</c:v>
                      </c:pt>
                      <c:pt idx="136">
                        <c:v>0.15456947847175601</c:v>
                      </c:pt>
                      <c:pt idx="137">
                        <c:v>0.151176609520422</c:v>
                      </c:pt>
                      <c:pt idx="138">
                        <c:v>0.14900043541447999</c:v>
                      </c:pt>
                      <c:pt idx="139">
                        <c:v>0.155782187666411</c:v>
                      </c:pt>
                      <c:pt idx="140">
                        <c:v>0.15496558987407499</c:v>
                      </c:pt>
                      <c:pt idx="141">
                        <c:v>0.14781977374836699</c:v>
                      </c:pt>
                      <c:pt idx="142">
                        <c:v>0.14833806690988</c:v>
                      </c:pt>
                      <c:pt idx="143">
                        <c:v>0.14589949604329699</c:v>
                      </c:pt>
                      <c:pt idx="144">
                        <c:v>0.143071616761069</c:v>
                      </c:pt>
                      <c:pt idx="145">
                        <c:v>0.146248812606638</c:v>
                      </c:pt>
                      <c:pt idx="146">
                        <c:v>0.14231254111373201</c:v>
                      </c:pt>
                      <c:pt idx="147">
                        <c:v>0.13978312426657399</c:v>
                      </c:pt>
                      <c:pt idx="148">
                        <c:v>0.13578228563717501</c:v>
                      </c:pt>
                      <c:pt idx="149">
                        <c:v>0.13880891876825899</c:v>
                      </c:pt>
                      <c:pt idx="150">
                        <c:v>0.138485401364944</c:v>
                      </c:pt>
                      <c:pt idx="151">
                        <c:v>0.14347086666595901</c:v>
                      </c:pt>
                      <c:pt idx="152">
                        <c:v>0.147844907675906</c:v>
                      </c:pt>
                      <c:pt idx="153">
                        <c:v>0.13694388448168701</c:v>
                      </c:pt>
                      <c:pt idx="154">
                        <c:v>0.14287334786564901</c:v>
                      </c:pt>
                      <c:pt idx="155">
                        <c:v>0.13454238644446501</c:v>
                      </c:pt>
                      <c:pt idx="156">
                        <c:v>0.136124735852415</c:v>
                      </c:pt>
                      <c:pt idx="157">
                        <c:v>0.13887195711421699</c:v>
                      </c:pt>
                      <c:pt idx="158">
                        <c:v>0.13279851005576199</c:v>
                      </c:pt>
                      <c:pt idx="159">
                        <c:v>0.131089632771836</c:v>
                      </c:pt>
                      <c:pt idx="160">
                        <c:v>0.135975312550599</c:v>
                      </c:pt>
                      <c:pt idx="161">
                        <c:v>0.130690864566507</c:v>
                      </c:pt>
                      <c:pt idx="162">
                        <c:v>0.13421496455319601</c:v>
                      </c:pt>
                      <c:pt idx="163">
                        <c:v>0.131000450713564</c:v>
                      </c:pt>
                      <c:pt idx="164">
                        <c:v>0.131955054934909</c:v>
                      </c:pt>
                      <c:pt idx="165">
                        <c:v>0.126667451265109</c:v>
                      </c:pt>
                      <c:pt idx="166">
                        <c:v>0.133377614744673</c:v>
                      </c:pt>
                      <c:pt idx="167">
                        <c:v>0.124517823547795</c:v>
                      </c:pt>
                      <c:pt idx="168">
                        <c:v>0.12902861608378599</c:v>
                      </c:pt>
                      <c:pt idx="169">
                        <c:v>0.122301893032353</c:v>
                      </c:pt>
                      <c:pt idx="170">
                        <c:v>0.122389644146012</c:v>
                      </c:pt>
                      <c:pt idx="171">
                        <c:v>0.120851744847639</c:v>
                      </c:pt>
                      <c:pt idx="172">
                        <c:v>0.11952954840405799</c:v>
                      </c:pt>
                      <c:pt idx="173">
                        <c:v>0.122135486303093</c:v>
                      </c:pt>
                      <c:pt idx="174">
                        <c:v>0.11763840373074901</c:v>
                      </c:pt>
                      <c:pt idx="175">
                        <c:v>0.121359636472475</c:v>
                      </c:pt>
                      <c:pt idx="176">
                        <c:v>0.131724195510036</c:v>
                      </c:pt>
                      <c:pt idx="177">
                        <c:v>0.12643051090677901</c:v>
                      </c:pt>
                      <c:pt idx="178">
                        <c:v>0.11932433215860801</c:v>
                      </c:pt>
                      <c:pt idx="179">
                        <c:v>0.116843389557224</c:v>
                      </c:pt>
                      <c:pt idx="180">
                        <c:v>0.119750283151721</c:v>
                      </c:pt>
                      <c:pt idx="181">
                        <c:v>0.121509196587262</c:v>
                      </c:pt>
                      <c:pt idx="182">
                        <c:v>0.123464660420345</c:v>
                      </c:pt>
                      <c:pt idx="183">
                        <c:v>0.125867820594986</c:v>
                      </c:pt>
                      <c:pt idx="184">
                        <c:v>0.120760954882562</c:v>
                      </c:pt>
                      <c:pt idx="185">
                        <c:v>0.116326382013791</c:v>
                      </c:pt>
                      <c:pt idx="186">
                        <c:v>0.12276589374522701</c:v>
                      </c:pt>
                      <c:pt idx="187">
                        <c:v>0.114199066033427</c:v>
                      </c:pt>
                      <c:pt idx="188">
                        <c:v>0.11056319830580801</c:v>
                      </c:pt>
                      <c:pt idx="189">
                        <c:v>0.11797329740125601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5E-466B-9BD9-2729047046C1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Plot1!$H$32:$H$221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1.38105244150644</c:v>
                      </c:pt>
                      <c:pt idx="1">
                        <c:v>1.0727100489988799</c:v>
                      </c:pt>
                      <c:pt idx="2">
                        <c:v>0.84288198581394902</c:v>
                      </c:pt>
                      <c:pt idx="3">
                        <c:v>0.70383718321825395</c:v>
                      </c:pt>
                      <c:pt idx="4">
                        <c:v>0.66404579989326196</c:v>
                      </c:pt>
                      <c:pt idx="5">
                        <c:v>0.63546760088601395</c:v>
                      </c:pt>
                      <c:pt idx="6">
                        <c:v>0.61635223888020596</c:v>
                      </c:pt>
                      <c:pt idx="7">
                        <c:v>0.59684778131919503</c:v>
                      </c:pt>
                      <c:pt idx="8">
                        <c:v>0.57479498202351997</c:v>
                      </c:pt>
                      <c:pt idx="9">
                        <c:v>0.55310655254151098</c:v>
                      </c:pt>
                      <c:pt idx="10">
                        <c:v>0.53649671414317301</c:v>
                      </c:pt>
                      <c:pt idx="11">
                        <c:v>0.52060091311793</c:v>
                      </c:pt>
                      <c:pt idx="12">
                        <c:v>0.50408433103517902</c:v>
                      </c:pt>
                      <c:pt idx="13">
                        <c:v>0.486110209488468</c:v>
                      </c:pt>
                      <c:pt idx="14">
                        <c:v>0.47305988847612401</c:v>
                      </c:pt>
                      <c:pt idx="15">
                        <c:v>0.46223326506656798</c:v>
                      </c:pt>
                      <c:pt idx="16">
                        <c:v>0.44926969748291201</c:v>
                      </c:pt>
                      <c:pt idx="17">
                        <c:v>0.43705884786122801</c:v>
                      </c:pt>
                      <c:pt idx="18">
                        <c:v>0.41778480694606801</c:v>
                      </c:pt>
                      <c:pt idx="19">
                        <c:v>0.41310097664179901</c:v>
                      </c:pt>
                      <c:pt idx="20">
                        <c:v>0.39916671870867598</c:v>
                      </c:pt>
                      <c:pt idx="21">
                        <c:v>0.38271186385962103</c:v>
                      </c:pt>
                      <c:pt idx="22">
                        <c:v>0.37120143095745201</c:v>
                      </c:pt>
                      <c:pt idx="23">
                        <c:v>0.35574201428854502</c:v>
                      </c:pt>
                      <c:pt idx="24">
                        <c:v>0.342271847084759</c:v>
                      </c:pt>
                      <c:pt idx="25">
                        <c:v>0.32882694295190901</c:v>
                      </c:pt>
                      <c:pt idx="26">
                        <c:v>0.33335112031592301</c:v>
                      </c:pt>
                      <c:pt idx="27">
                        <c:v>0.30488981791242697</c:v>
                      </c:pt>
                      <c:pt idx="28">
                        <c:v>0.298370582797093</c:v>
                      </c:pt>
                      <c:pt idx="29">
                        <c:v>0.28437033231290298</c:v>
                      </c:pt>
                      <c:pt idx="30">
                        <c:v>0.28604788606336401</c:v>
                      </c:pt>
                      <c:pt idx="31">
                        <c:v>0.26503463812528</c:v>
                      </c:pt>
                      <c:pt idx="32">
                        <c:v>0.27025991894129298</c:v>
                      </c:pt>
                      <c:pt idx="33">
                        <c:v>0.26026736868654099</c:v>
                      </c:pt>
                      <c:pt idx="34">
                        <c:v>0.248451504530282</c:v>
                      </c:pt>
                      <c:pt idx="35">
                        <c:v>0.24796953632417901</c:v>
                      </c:pt>
                      <c:pt idx="36">
                        <c:v>0.24490013574612801</c:v>
                      </c:pt>
                      <c:pt idx="37">
                        <c:v>0.23436641394277999</c:v>
                      </c:pt>
                      <c:pt idx="38">
                        <c:v>0.22741085595753699</c:v>
                      </c:pt>
                      <c:pt idx="39">
                        <c:v>0.223665209097303</c:v>
                      </c:pt>
                      <c:pt idx="40" formatCode="0.000">
                        <c:v>0.22442292660912699</c:v>
                      </c:pt>
                      <c:pt idx="41" formatCode="0.000">
                        <c:v>0.217996479472222</c:v>
                      </c:pt>
                      <c:pt idx="42">
                        <c:v>0.213164108216816</c:v>
                      </c:pt>
                      <c:pt idx="43">
                        <c:v>0.209067128960124</c:v>
                      </c:pt>
                      <c:pt idx="44">
                        <c:v>0.20769841061455099</c:v>
                      </c:pt>
                      <c:pt idx="45">
                        <c:v>0.20796781885506099</c:v>
                      </c:pt>
                      <c:pt idx="46">
                        <c:v>0.20699296481805601</c:v>
                      </c:pt>
                      <c:pt idx="47">
                        <c:v>0.19809232486101999</c:v>
                      </c:pt>
                      <c:pt idx="48">
                        <c:v>0.19092456819502901</c:v>
                      </c:pt>
                      <c:pt idx="49">
                        <c:v>0.18932023727392999</c:v>
                      </c:pt>
                      <c:pt idx="50">
                        <c:v>0.194183644797327</c:v>
                      </c:pt>
                      <c:pt idx="51">
                        <c:v>0.18706855546871501</c:v>
                      </c:pt>
                      <c:pt idx="52">
                        <c:v>0.18033870546703601</c:v>
                      </c:pt>
                      <c:pt idx="53">
                        <c:v>0.18431990170319101</c:v>
                      </c:pt>
                      <c:pt idx="54">
                        <c:v>0.18347174298206601</c:v>
                      </c:pt>
                      <c:pt idx="55">
                        <c:v>0.176109616195431</c:v>
                      </c:pt>
                      <c:pt idx="56">
                        <c:v>0.17061715540223599</c:v>
                      </c:pt>
                      <c:pt idx="57">
                        <c:v>0.17418269706471601</c:v>
                      </c:pt>
                      <c:pt idx="58">
                        <c:v>0.168428200658128</c:v>
                      </c:pt>
                      <c:pt idx="59">
                        <c:v>0.171564069812389</c:v>
                      </c:pt>
                      <c:pt idx="60">
                        <c:v>0.166366192268633</c:v>
                      </c:pt>
                      <c:pt idx="61">
                        <c:v>0.162657439439329</c:v>
                      </c:pt>
                      <c:pt idx="62">
                        <c:v>0.165112970869986</c:v>
                      </c:pt>
                      <c:pt idx="63">
                        <c:v>0.157880133232287</c:v>
                      </c:pt>
                      <c:pt idx="64">
                        <c:v>0.16147659165502001</c:v>
                      </c:pt>
                      <c:pt idx="65">
                        <c:v>0.156362027046134</c:v>
                      </c:pt>
                      <c:pt idx="66">
                        <c:v>0.150753418327401</c:v>
                      </c:pt>
                      <c:pt idx="67">
                        <c:v>0.15427164578952501</c:v>
                      </c:pt>
                      <c:pt idx="68">
                        <c:v>0.14311124689829499</c:v>
                      </c:pt>
                      <c:pt idx="69">
                        <c:v>0.15031565196346</c:v>
                      </c:pt>
                      <c:pt idx="70">
                        <c:v>0.153878925608742</c:v>
                      </c:pt>
                      <c:pt idx="71">
                        <c:v>0.14490977765517199</c:v>
                      </c:pt>
                      <c:pt idx="72">
                        <c:v>0.145263006648327</c:v>
                      </c:pt>
                      <c:pt idx="73">
                        <c:v>0.144264566679741</c:v>
                      </c:pt>
                      <c:pt idx="74">
                        <c:v>0.13816598588948301</c:v>
                      </c:pt>
                      <c:pt idx="75">
                        <c:v>0.13631814384913099</c:v>
                      </c:pt>
                      <c:pt idx="76">
                        <c:v>0.14399556151283199</c:v>
                      </c:pt>
                      <c:pt idx="77">
                        <c:v>0.13847922029583901</c:v>
                      </c:pt>
                      <c:pt idx="78">
                        <c:v>0.14136481082188199</c:v>
                      </c:pt>
                      <c:pt idx="79">
                        <c:v>0.135991145130297</c:v>
                      </c:pt>
                      <c:pt idx="80">
                        <c:v>0.127803531783868</c:v>
                      </c:pt>
                      <c:pt idx="81">
                        <c:v>0.123662335414665</c:v>
                      </c:pt>
                      <c:pt idx="82">
                        <c:v>0.125813688071717</c:v>
                      </c:pt>
                      <c:pt idx="83">
                        <c:v>0.12699543215147399</c:v>
                      </c:pt>
                      <c:pt idx="84">
                        <c:v>0.12543656376523199</c:v>
                      </c:pt>
                      <c:pt idx="85">
                        <c:v>0.125922914263501</c:v>
                      </c:pt>
                      <c:pt idx="86">
                        <c:v>0.12868276749875501</c:v>
                      </c:pt>
                      <c:pt idx="87">
                        <c:v>0.120396566304363</c:v>
                      </c:pt>
                      <c:pt idx="88">
                        <c:v>0.11818051372498101</c:v>
                      </c:pt>
                      <c:pt idx="89">
                        <c:v>0.117082056719632</c:v>
                      </c:pt>
                      <c:pt idx="90">
                        <c:v>0.11377178398716099</c:v>
                      </c:pt>
                      <c:pt idx="91">
                        <c:v>0.118407663600833</c:v>
                      </c:pt>
                      <c:pt idx="92">
                        <c:v>0.116535476211345</c:v>
                      </c:pt>
                      <c:pt idx="93">
                        <c:v>0.106975117833728</c:v>
                      </c:pt>
                      <c:pt idx="94">
                        <c:v>0.120244757101639</c:v>
                      </c:pt>
                      <c:pt idx="95">
                        <c:v>0.11600013734914</c:v>
                      </c:pt>
                      <c:pt idx="96">
                        <c:v>0.112201023925837</c:v>
                      </c:pt>
                      <c:pt idx="97">
                        <c:v>0.114276485158851</c:v>
                      </c:pt>
                      <c:pt idx="98">
                        <c:v>0.10824162351486601</c:v>
                      </c:pt>
                      <c:pt idx="99">
                        <c:v>0.109017699158444</c:v>
                      </c:pt>
                      <c:pt idx="100">
                        <c:v>0.11097404198852499</c:v>
                      </c:pt>
                      <c:pt idx="101">
                        <c:v>0.10715889891480899</c:v>
                      </c:pt>
                      <c:pt idx="102">
                        <c:v>0.110251001160001</c:v>
                      </c:pt>
                      <c:pt idx="103">
                        <c:v>0.105460050266436</c:v>
                      </c:pt>
                      <c:pt idx="104">
                        <c:v>0.10443078677789699</c:v>
                      </c:pt>
                      <c:pt idx="105">
                        <c:v>0.102473864725979</c:v>
                      </c:pt>
                      <c:pt idx="106">
                        <c:v>0.107870572568195</c:v>
                      </c:pt>
                      <c:pt idx="107">
                        <c:v>0.101474228050157</c:v>
                      </c:pt>
                      <c:pt idx="108">
                        <c:v>9.3527952925926902E-2</c:v>
                      </c:pt>
                      <c:pt idx="109">
                        <c:v>9.4300130822829398E-2</c:v>
                      </c:pt>
                      <c:pt idx="110">
                        <c:v>9.3042293850064503E-2</c:v>
                      </c:pt>
                      <c:pt idx="111">
                        <c:v>9.9177000551179395E-2</c:v>
                      </c:pt>
                      <c:pt idx="112">
                        <c:v>9.1177409357081296E-2</c:v>
                      </c:pt>
                      <c:pt idx="113">
                        <c:v>9.3968649531801396E-2</c:v>
                      </c:pt>
                      <c:pt idx="114">
                        <c:v>9.4626718842094795E-2</c:v>
                      </c:pt>
                      <c:pt idx="115">
                        <c:v>9.8823838756660801E-2</c:v>
                      </c:pt>
                      <c:pt idx="116">
                        <c:v>9.6708818364126301E-2</c:v>
                      </c:pt>
                      <c:pt idx="117">
                        <c:v>9.3569155656007694E-2</c:v>
                      </c:pt>
                      <c:pt idx="118">
                        <c:v>8.8916175605215406E-2</c:v>
                      </c:pt>
                      <c:pt idx="119">
                        <c:v>8.8167612017797894E-2</c:v>
                      </c:pt>
                      <c:pt idx="120">
                        <c:v>9.2096297619075798E-2</c:v>
                      </c:pt>
                      <c:pt idx="121">
                        <c:v>8.5452478362053705E-2</c:v>
                      </c:pt>
                      <c:pt idx="122">
                        <c:v>9.2659081748688796E-2</c:v>
                      </c:pt>
                      <c:pt idx="123">
                        <c:v>9.8634560337022004E-2</c:v>
                      </c:pt>
                      <c:pt idx="124">
                        <c:v>8.2925159133857299E-2</c:v>
                      </c:pt>
                      <c:pt idx="125">
                        <c:v>8.4780365864311799E-2</c:v>
                      </c:pt>
                      <c:pt idx="126">
                        <c:v>9.2078279779921404E-2</c:v>
                      </c:pt>
                      <c:pt idx="127">
                        <c:v>8.3985646691724106E-2</c:v>
                      </c:pt>
                      <c:pt idx="128">
                        <c:v>7.9405101206813003E-2</c:v>
                      </c:pt>
                      <c:pt idx="129">
                        <c:v>8.6181382914756299E-2</c:v>
                      </c:pt>
                      <c:pt idx="130">
                        <c:v>9.1810651846391797E-2</c:v>
                      </c:pt>
                      <c:pt idx="131">
                        <c:v>8.7084884643515895E-2</c:v>
                      </c:pt>
                      <c:pt idx="132">
                        <c:v>8.7798006854886396E-2</c:v>
                      </c:pt>
                      <c:pt idx="133">
                        <c:v>8.6131567733079104E-2</c:v>
                      </c:pt>
                      <c:pt idx="134">
                        <c:v>8.2279642644893097E-2</c:v>
                      </c:pt>
                      <c:pt idx="135">
                        <c:v>8.4196000011236394E-2</c:v>
                      </c:pt>
                      <c:pt idx="136">
                        <c:v>7.8677602916556705E-2</c:v>
                      </c:pt>
                      <c:pt idx="137">
                        <c:v>7.5728142573714394E-2</c:v>
                      </c:pt>
                      <c:pt idx="138">
                        <c:v>7.3836153936348903E-2</c:v>
                      </c:pt>
                      <c:pt idx="139">
                        <c:v>7.8318539354259697E-2</c:v>
                      </c:pt>
                      <c:pt idx="140">
                        <c:v>8.11017637158854E-2</c:v>
                      </c:pt>
                      <c:pt idx="141">
                        <c:v>7.5445670897589495E-2</c:v>
                      </c:pt>
                      <c:pt idx="142">
                        <c:v>7.6891796503277501E-2</c:v>
                      </c:pt>
                      <c:pt idx="143">
                        <c:v>7.7201277374182406E-2</c:v>
                      </c:pt>
                      <c:pt idx="144">
                        <c:v>7.1786285869196706E-2</c:v>
                      </c:pt>
                      <c:pt idx="145">
                        <c:v>7.3301139927790998E-2</c:v>
                      </c:pt>
                      <c:pt idx="146">
                        <c:v>7.2366895743023504E-2</c:v>
                      </c:pt>
                      <c:pt idx="147">
                        <c:v>7.3690561101660307E-2</c:v>
                      </c:pt>
                      <c:pt idx="148">
                        <c:v>6.5250547769197101E-2</c:v>
                      </c:pt>
                      <c:pt idx="149">
                        <c:v>6.8023215014221497E-2</c:v>
                      </c:pt>
                      <c:pt idx="150">
                        <c:v>6.9170770968281101E-2</c:v>
                      </c:pt>
                      <c:pt idx="151">
                        <c:v>7.5779172544990003E-2</c:v>
                      </c:pt>
                      <c:pt idx="152">
                        <c:v>7.6661713683941604E-2</c:v>
                      </c:pt>
                      <c:pt idx="153">
                        <c:v>7.1165433829139799E-2</c:v>
                      </c:pt>
                      <c:pt idx="154">
                        <c:v>6.9474292469669602E-2</c:v>
                      </c:pt>
                      <c:pt idx="155">
                        <c:v>6.4854050928934801E-2</c:v>
                      </c:pt>
                      <c:pt idx="156">
                        <c:v>6.8440809511622E-2</c:v>
                      </c:pt>
                      <c:pt idx="157">
                        <c:v>6.8123963307688606E-2</c:v>
                      </c:pt>
                      <c:pt idx="158">
                        <c:v>7.2505947426765693E-2</c:v>
                      </c:pt>
                      <c:pt idx="159">
                        <c:v>7.11630818041981E-2</c:v>
                      </c:pt>
                      <c:pt idx="160">
                        <c:v>7.0288522982220603E-2</c:v>
                      </c:pt>
                      <c:pt idx="161">
                        <c:v>7.3489830997686606E-2</c:v>
                      </c:pt>
                      <c:pt idx="162">
                        <c:v>7.1626977896927499E-2</c:v>
                      </c:pt>
                      <c:pt idx="163">
                        <c:v>6.5951763725060605E-2</c:v>
                      </c:pt>
                      <c:pt idx="164">
                        <c:v>6.6314545473005596E-2</c:v>
                      </c:pt>
                      <c:pt idx="165">
                        <c:v>6.9852870763402394E-2</c:v>
                      </c:pt>
                      <c:pt idx="166">
                        <c:v>6.8329796535146398E-2</c:v>
                      </c:pt>
                      <c:pt idx="167">
                        <c:v>6.9042536154503703E-2</c:v>
                      </c:pt>
                      <c:pt idx="168">
                        <c:v>6.5599921212377399E-2</c:v>
                      </c:pt>
                      <c:pt idx="169">
                        <c:v>6.21099811168924E-2</c:v>
                      </c:pt>
                      <c:pt idx="170">
                        <c:v>5.9545482386381701E-2</c:v>
                      </c:pt>
                      <c:pt idx="171">
                        <c:v>5.9571428837089602E-2</c:v>
                      </c:pt>
                      <c:pt idx="172">
                        <c:v>6.0888759124215402E-2</c:v>
                      </c:pt>
                      <c:pt idx="173">
                        <c:v>6.35791895791184E-2</c:v>
                      </c:pt>
                      <c:pt idx="174">
                        <c:v>5.8919389671014399E-2</c:v>
                      </c:pt>
                      <c:pt idx="175">
                        <c:v>6.5292374058319502E-2</c:v>
                      </c:pt>
                      <c:pt idx="176">
                        <c:v>6.3526602660335205E-2</c:v>
                      </c:pt>
                      <c:pt idx="177">
                        <c:v>6.5188126704180893E-2</c:v>
                      </c:pt>
                      <c:pt idx="178">
                        <c:v>6.52440610179542E-2</c:v>
                      </c:pt>
                      <c:pt idx="179">
                        <c:v>6.1259970231722201E-2</c:v>
                      </c:pt>
                      <c:pt idx="180">
                        <c:v>5.8182458620625502E-2</c:v>
                      </c:pt>
                      <c:pt idx="181">
                        <c:v>6.2571960467579193E-2</c:v>
                      </c:pt>
                      <c:pt idx="182">
                        <c:v>7.08708285293152E-2</c:v>
                      </c:pt>
                      <c:pt idx="183">
                        <c:v>6.4339116628980994E-2</c:v>
                      </c:pt>
                      <c:pt idx="184">
                        <c:v>5.9739990690150097E-2</c:v>
                      </c:pt>
                      <c:pt idx="185">
                        <c:v>6.1700376376872E-2</c:v>
                      </c:pt>
                      <c:pt idx="186">
                        <c:v>6.2168174444473999E-2</c:v>
                      </c:pt>
                      <c:pt idx="187">
                        <c:v>5.8080433779330101E-2</c:v>
                      </c:pt>
                      <c:pt idx="188">
                        <c:v>6.3847048053320907E-2</c:v>
                      </c:pt>
                      <c:pt idx="189">
                        <c:v>5.70048794638724E-2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5E-466B-9BD9-2729047046C1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Plot1!$J$32:$J$221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1.4029338326654399</c:v>
                      </c:pt>
                      <c:pt idx="1">
                        <c:v>1.0706821631541801</c:v>
                      </c:pt>
                      <c:pt idx="2">
                        <c:v>0.824702768870611</c:v>
                      </c:pt>
                      <c:pt idx="3">
                        <c:v>0.68760679260871005</c:v>
                      </c:pt>
                      <c:pt idx="4">
                        <c:v>0.62547300985628695</c:v>
                      </c:pt>
                      <c:pt idx="5">
                        <c:v>0.58610409523020901</c:v>
                      </c:pt>
                      <c:pt idx="6">
                        <c:v>0.55510602767607897</c:v>
                      </c:pt>
                      <c:pt idx="7">
                        <c:v>0.52349753521062004</c:v>
                      </c:pt>
                      <c:pt idx="8">
                        <c:v>0.50801735164471395</c:v>
                      </c:pt>
                      <c:pt idx="9">
                        <c:v>0.48436347967565302</c:v>
                      </c:pt>
                      <c:pt idx="10">
                        <c:v>0.47191173023482302</c:v>
                      </c:pt>
                      <c:pt idx="11">
                        <c:v>0.45861361997383898</c:v>
                      </c:pt>
                      <c:pt idx="12">
                        <c:v>0.44646533248110998</c:v>
                      </c:pt>
                      <c:pt idx="13">
                        <c:v>0.434367774118603</c:v>
                      </c:pt>
                      <c:pt idx="14">
                        <c:v>0.42247688659441401</c:v>
                      </c:pt>
                      <c:pt idx="15">
                        <c:v>0.418303113448664</c:v>
                      </c:pt>
                      <c:pt idx="16">
                        <c:v>0.40699948674913999</c:v>
                      </c:pt>
                      <c:pt idx="17">
                        <c:v>0.40016824249282301</c:v>
                      </c:pt>
                      <c:pt idx="18">
                        <c:v>0.38824548318910401</c:v>
                      </c:pt>
                      <c:pt idx="19">
                        <c:v>0.38462853136740399</c:v>
                      </c:pt>
                      <c:pt idx="20">
                        <c:v>0.380595932493347</c:v>
                      </c:pt>
                      <c:pt idx="21">
                        <c:v>0.37111824264078602</c:v>
                      </c:pt>
                      <c:pt idx="22">
                        <c:v>0.35747000057623801</c:v>
                      </c:pt>
                      <c:pt idx="23">
                        <c:v>0.35212094002542699</c:v>
                      </c:pt>
                      <c:pt idx="24">
                        <c:v>0.33968686897417599</c:v>
                      </c:pt>
                      <c:pt idx="25">
                        <c:v>0.33516894989631302</c:v>
                      </c:pt>
                      <c:pt idx="26">
                        <c:v>0.318062946760448</c:v>
                      </c:pt>
                      <c:pt idx="27">
                        <c:v>0.31556252671057</c:v>
                      </c:pt>
                      <c:pt idx="28">
                        <c:v>0.30690078193336101</c:v>
                      </c:pt>
                      <c:pt idx="29">
                        <c:v>0.29519437073048799</c:v>
                      </c:pt>
                      <c:pt idx="30">
                        <c:v>0.29055708255301399</c:v>
                      </c:pt>
                      <c:pt idx="31">
                        <c:v>0.28089029487575601</c:v>
                      </c:pt>
                      <c:pt idx="32">
                        <c:v>0.28040895816764699</c:v>
                      </c:pt>
                      <c:pt idx="33">
                        <c:v>0.28048042162122899</c:v>
                      </c:pt>
                      <c:pt idx="34">
                        <c:v>0.26305015309763302</c:v>
                      </c:pt>
                      <c:pt idx="35">
                        <c:v>0.26553142389374801</c:v>
                      </c:pt>
                      <c:pt idx="36">
                        <c:v>0.26322831913280398</c:v>
                      </c:pt>
                      <c:pt idx="37">
                        <c:v>0.25707683486953298</c:v>
                      </c:pt>
                      <c:pt idx="38">
                        <c:v>0.25300991842163401</c:v>
                      </c:pt>
                      <c:pt idx="39">
                        <c:v>0.24559332639277401</c:v>
                      </c:pt>
                      <c:pt idx="40" formatCode="0.000">
                        <c:v>0.25214447706864102</c:v>
                      </c:pt>
                      <c:pt idx="41" formatCode="0.000">
                        <c:v>0.245060013932483</c:v>
                      </c:pt>
                      <c:pt idx="42">
                        <c:v>0.24123158731949201</c:v>
                      </c:pt>
                      <c:pt idx="43">
                        <c:v>0.235753531673978</c:v>
                      </c:pt>
                      <c:pt idx="44">
                        <c:v>0.23778875665355201</c:v>
                      </c:pt>
                      <c:pt idx="45">
                        <c:v>0.226588480758843</c:v>
                      </c:pt>
                      <c:pt idx="46">
                        <c:v>0.232438617098981</c:v>
                      </c:pt>
                      <c:pt idx="47">
                        <c:v>0.22499610392948699</c:v>
                      </c:pt>
                      <c:pt idx="48">
                        <c:v>0.222134245181908</c:v>
                      </c:pt>
                      <c:pt idx="49">
                        <c:v>0.223701485465509</c:v>
                      </c:pt>
                      <c:pt idx="50">
                        <c:v>0.22232042263482499</c:v>
                      </c:pt>
                      <c:pt idx="51">
                        <c:v>0.21249533201910401</c:v>
                      </c:pt>
                      <c:pt idx="52">
                        <c:v>0.211663976356257</c:v>
                      </c:pt>
                      <c:pt idx="53">
                        <c:v>0.21333473940589501</c:v>
                      </c:pt>
                      <c:pt idx="54">
                        <c:v>0.22124996215457701</c:v>
                      </c:pt>
                      <c:pt idx="55">
                        <c:v>0.21079773162156701</c:v>
                      </c:pt>
                      <c:pt idx="56">
                        <c:v>0.201948279682302</c:v>
                      </c:pt>
                      <c:pt idx="57">
                        <c:v>0.20518125640367599</c:v>
                      </c:pt>
                      <c:pt idx="58">
                        <c:v>0.201056330390289</c:v>
                      </c:pt>
                      <c:pt idx="59">
                        <c:v>0.19606942069795599</c:v>
                      </c:pt>
                      <c:pt idx="60">
                        <c:v>0.19232675409709199</c:v>
                      </c:pt>
                      <c:pt idx="61">
                        <c:v>0.19297685318827801</c:v>
                      </c:pt>
                      <c:pt idx="62">
                        <c:v>0.193491904171844</c:v>
                      </c:pt>
                      <c:pt idx="63">
                        <c:v>0.187824615845058</c:v>
                      </c:pt>
                      <c:pt idx="64">
                        <c:v>0.19462381508930501</c:v>
                      </c:pt>
                      <c:pt idx="65">
                        <c:v>0.18679698075169399</c:v>
                      </c:pt>
                      <c:pt idx="66">
                        <c:v>0.18818596185672201</c:v>
                      </c:pt>
                      <c:pt idx="67">
                        <c:v>0.18828804468299201</c:v>
                      </c:pt>
                      <c:pt idx="68">
                        <c:v>0.17605002963204899</c:v>
                      </c:pt>
                      <c:pt idx="69">
                        <c:v>0.17637975697074601</c:v>
                      </c:pt>
                      <c:pt idx="70">
                        <c:v>0.17573037376901701</c:v>
                      </c:pt>
                      <c:pt idx="71">
                        <c:v>0.17498569178098999</c:v>
                      </c:pt>
                      <c:pt idx="72">
                        <c:v>0.17600952191739799</c:v>
                      </c:pt>
                      <c:pt idx="73">
                        <c:v>0.16572032354327301</c:v>
                      </c:pt>
                      <c:pt idx="74">
                        <c:v>0.17009164845661201</c:v>
                      </c:pt>
                      <c:pt idx="75">
                        <c:v>0.169393013355123</c:v>
                      </c:pt>
                      <c:pt idx="76">
                        <c:v>0.16467527358937201</c:v>
                      </c:pt>
                      <c:pt idx="77">
                        <c:v>0.162339610841606</c:v>
                      </c:pt>
                      <c:pt idx="78">
                        <c:v>0.16092130911956401</c:v>
                      </c:pt>
                      <c:pt idx="79">
                        <c:v>0.165773978975507</c:v>
                      </c:pt>
                      <c:pt idx="80">
                        <c:v>0.15831529357906499</c:v>
                      </c:pt>
                      <c:pt idx="81">
                        <c:v>0.15309087849745501</c:v>
                      </c:pt>
                      <c:pt idx="82">
                        <c:v>0.159967289642342</c:v>
                      </c:pt>
                      <c:pt idx="83">
                        <c:v>0.15982380427787299</c:v>
                      </c:pt>
                      <c:pt idx="84">
                        <c:v>0.15069299259162799</c:v>
                      </c:pt>
                      <c:pt idx="85">
                        <c:v>0.14836182996741101</c:v>
                      </c:pt>
                      <c:pt idx="86">
                        <c:v>0.150742224140616</c:v>
                      </c:pt>
                      <c:pt idx="87">
                        <c:v>0.150382541814819</c:v>
                      </c:pt>
                      <c:pt idx="88">
                        <c:v>0.14765279062091299</c:v>
                      </c:pt>
                      <c:pt idx="89">
                        <c:v>0.147160019078758</c:v>
                      </c:pt>
                      <c:pt idx="90">
                        <c:v>0.14030685675211599</c:v>
                      </c:pt>
                      <c:pt idx="91">
                        <c:v>0.134175175322964</c:v>
                      </c:pt>
                      <c:pt idx="92">
                        <c:v>0.14464309914692799</c:v>
                      </c:pt>
                      <c:pt idx="93">
                        <c:v>0.140196534972272</c:v>
                      </c:pt>
                      <c:pt idx="94">
                        <c:v>0.135693200821141</c:v>
                      </c:pt>
                      <c:pt idx="95">
                        <c:v>0.13535827879114001</c:v>
                      </c:pt>
                      <c:pt idx="96">
                        <c:v>0.1341402367957</c:v>
                      </c:pt>
                      <c:pt idx="97">
                        <c:v>0.137542029669527</c:v>
                      </c:pt>
                      <c:pt idx="98">
                        <c:v>0.13122329822069001</c:v>
                      </c:pt>
                      <c:pt idx="99">
                        <c:v>0.12814017003752101</c:v>
                      </c:pt>
                      <c:pt idx="100">
                        <c:v>0.127799678835637</c:v>
                      </c:pt>
                      <c:pt idx="101">
                        <c:v>0.12636030582127999</c:v>
                      </c:pt>
                      <c:pt idx="102">
                        <c:v>0.132204968385841</c:v>
                      </c:pt>
                      <c:pt idx="103">
                        <c:v>0.124305374984321</c:v>
                      </c:pt>
                      <c:pt idx="104">
                        <c:v>0.121954994025923</c:v>
                      </c:pt>
                      <c:pt idx="105">
                        <c:v>0.115868829273095</c:v>
                      </c:pt>
                      <c:pt idx="106">
                        <c:v>0.123840594194012</c:v>
                      </c:pt>
                      <c:pt idx="107">
                        <c:v>0.117044409193628</c:v>
                      </c:pt>
                      <c:pt idx="108">
                        <c:v>0.11813739114142401</c:v>
                      </c:pt>
                      <c:pt idx="109">
                        <c:v>0.12398219577283</c:v>
                      </c:pt>
                      <c:pt idx="110">
                        <c:v>0.11587096671472601</c:v>
                      </c:pt>
                      <c:pt idx="111">
                        <c:v>0.117228455447161</c:v>
                      </c:pt>
                      <c:pt idx="112">
                        <c:v>0.106745993393165</c:v>
                      </c:pt>
                      <c:pt idx="113">
                        <c:v>0.10818821925896099</c:v>
                      </c:pt>
                      <c:pt idx="114">
                        <c:v>0.106746555445431</c:v>
                      </c:pt>
                      <c:pt idx="115">
                        <c:v>0.10585469232395101</c:v>
                      </c:pt>
                      <c:pt idx="116">
                        <c:v>0.10248323311063399</c:v>
                      </c:pt>
                      <c:pt idx="117">
                        <c:v>0.103874656543889</c:v>
                      </c:pt>
                      <c:pt idx="118">
                        <c:v>0.10530183238610399</c:v>
                      </c:pt>
                      <c:pt idx="119">
                        <c:v>9.9706119134981397E-2</c:v>
                      </c:pt>
                      <c:pt idx="120">
                        <c:v>0.10430080824919</c:v>
                      </c:pt>
                      <c:pt idx="121">
                        <c:v>0.103866152061273</c:v>
                      </c:pt>
                      <c:pt idx="122">
                        <c:v>0.119633297038289</c:v>
                      </c:pt>
                      <c:pt idx="123">
                        <c:v>0.105760718634409</c:v>
                      </c:pt>
                      <c:pt idx="124">
                        <c:v>0.100189699290524</c:v>
                      </c:pt>
                      <c:pt idx="125">
                        <c:v>9.7189520994783396E-2</c:v>
                      </c:pt>
                      <c:pt idx="126">
                        <c:v>0.105234673559968</c:v>
                      </c:pt>
                      <c:pt idx="127">
                        <c:v>9.9261079004378597E-2</c:v>
                      </c:pt>
                      <c:pt idx="128">
                        <c:v>9.5465645033200902E-2</c:v>
                      </c:pt>
                      <c:pt idx="129">
                        <c:v>0.10446944695398699</c:v>
                      </c:pt>
                      <c:pt idx="130">
                        <c:v>0.103944763190446</c:v>
                      </c:pt>
                      <c:pt idx="131">
                        <c:v>0.10632802019861499</c:v>
                      </c:pt>
                      <c:pt idx="132">
                        <c:v>0.104512017740123</c:v>
                      </c:pt>
                      <c:pt idx="133">
                        <c:v>9.5172442075280306E-2</c:v>
                      </c:pt>
                      <c:pt idx="134">
                        <c:v>8.9135401725133304E-2</c:v>
                      </c:pt>
                      <c:pt idx="135">
                        <c:v>9.5892405227778199E-2</c:v>
                      </c:pt>
                      <c:pt idx="136">
                        <c:v>8.9517301991378403E-2</c:v>
                      </c:pt>
                      <c:pt idx="137">
                        <c:v>8.4891975567467595E-2</c:v>
                      </c:pt>
                      <c:pt idx="138">
                        <c:v>9.0431833335235107E-2</c:v>
                      </c:pt>
                      <c:pt idx="139">
                        <c:v>8.4388644563266405E-2</c:v>
                      </c:pt>
                      <c:pt idx="140">
                        <c:v>8.7140996254750899E-2</c:v>
                      </c:pt>
                      <c:pt idx="141">
                        <c:v>8.5835291826844295E-2</c:v>
                      </c:pt>
                      <c:pt idx="142">
                        <c:v>8.6834046835124995E-2</c:v>
                      </c:pt>
                      <c:pt idx="143">
                        <c:v>8.9308545142625304E-2</c:v>
                      </c:pt>
                      <c:pt idx="144">
                        <c:v>8.5290833082864503E-2</c:v>
                      </c:pt>
                      <c:pt idx="145">
                        <c:v>8.3178496880933706E-2</c:v>
                      </c:pt>
                      <c:pt idx="146">
                        <c:v>9.0181631454101699E-2</c:v>
                      </c:pt>
                      <c:pt idx="147">
                        <c:v>8.6130809879478104E-2</c:v>
                      </c:pt>
                      <c:pt idx="148">
                        <c:v>8.0712785694584802E-2</c:v>
                      </c:pt>
                      <c:pt idx="149">
                        <c:v>8.6038494351580203E-2</c:v>
                      </c:pt>
                      <c:pt idx="150">
                        <c:v>7.8225355520253295E-2</c:v>
                      </c:pt>
                      <c:pt idx="151">
                        <c:v>8.6120047609313605E-2</c:v>
                      </c:pt>
                      <c:pt idx="152">
                        <c:v>8.2241221508506601E-2</c:v>
                      </c:pt>
                      <c:pt idx="153">
                        <c:v>8.0671431788163703E-2</c:v>
                      </c:pt>
                      <c:pt idx="154">
                        <c:v>7.7548510559840203E-2</c:v>
                      </c:pt>
                      <c:pt idx="155">
                        <c:v>7.8375916985707894E-2</c:v>
                      </c:pt>
                      <c:pt idx="156">
                        <c:v>7.2124105635320596E-2</c:v>
                      </c:pt>
                      <c:pt idx="157">
                        <c:v>7.44902202586991E-2</c:v>
                      </c:pt>
                      <c:pt idx="158">
                        <c:v>7.9088619320185405E-2</c:v>
                      </c:pt>
                      <c:pt idx="159">
                        <c:v>7.6224272796710402E-2</c:v>
                      </c:pt>
                      <c:pt idx="160">
                        <c:v>7.46007928447181E-2</c:v>
                      </c:pt>
                      <c:pt idx="161">
                        <c:v>7.19947510580973E-2</c:v>
                      </c:pt>
                      <c:pt idx="162">
                        <c:v>7.9650484618501494E-2</c:v>
                      </c:pt>
                      <c:pt idx="163">
                        <c:v>7.6318986402839697E-2</c:v>
                      </c:pt>
                      <c:pt idx="164">
                        <c:v>7.3342640057064604E-2</c:v>
                      </c:pt>
                      <c:pt idx="165">
                        <c:v>7.5543996507207695E-2</c:v>
                      </c:pt>
                      <c:pt idx="166">
                        <c:v>7.75583720142098E-2</c:v>
                      </c:pt>
                      <c:pt idx="167">
                        <c:v>7.6550528754965E-2</c:v>
                      </c:pt>
                      <c:pt idx="168">
                        <c:v>7.8665605024431595E-2</c:v>
                      </c:pt>
                      <c:pt idx="169">
                        <c:v>7.2728982966333594E-2</c:v>
                      </c:pt>
                      <c:pt idx="170">
                        <c:v>6.9107634622333797E-2</c:v>
                      </c:pt>
                      <c:pt idx="171">
                        <c:v>6.8898958874347202E-2</c:v>
                      </c:pt>
                      <c:pt idx="172">
                        <c:v>6.8282800921480993E-2</c:v>
                      </c:pt>
                      <c:pt idx="173">
                        <c:v>6.8301643174791302E-2</c:v>
                      </c:pt>
                      <c:pt idx="174">
                        <c:v>6.8075660305597405E-2</c:v>
                      </c:pt>
                      <c:pt idx="175">
                        <c:v>7.2103249235423897E-2</c:v>
                      </c:pt>
                      <c:pt idx="176">
                        <c:v>8.0812524703276406E-2</c:v>
                      </c:pt>
                      <c:pt idx="177">
                        <c:v>7.5351284304022006E-2</c:v>
                      </c:pt>
                      <c:pt idx="178">
                        <c:v>6.99844996320486E-2</c:v>
                      </c:pt>
                      <c:pt idx="179">
                        <c:v>6.8159051862552403E-2</c:v>
                      </c:pt>
                      <c:pt idx="180">
                        <c:v>7.2310240079521207E-2</c:v>
                      </c:pt>
                      <c:pt idx="181">
                        <c:v>7.2085815839036296E-2</c:v>
                      </c:pt>
                      <c:pt idx="182">
                        <c:v>7.2441930253393405E-2</c:v>
                      </c:pt>
                      <c:pt idx="183">
                        <c:v>7.0919621109357803E-2</c:v>
                      </c:pt>
                      <c:pt idx="184">
                        <c:v>6.4332579022607903E-2</c:v>
                      </c:pt>
                      <c:pt idx="185">
                        <c:v>6.5882612260571793E-2</c:v>
                      </c:pt>
                      <c:pt idx="186">
                        <c:v>6.9763268925136193E-2</c:v>
                      </c:pt>
                      <c:pt idx="187">
                        <c:v>6.2715831641599495E-2</c:v>
                      </c:pt>
                      <c:pt idx="188">
                        <c:v>6.9097807854976004E-2</c:v>
                      </c:pt>
                      <c:pt idx="189">
                        <c:v>7.1076072502475704E-2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5E-466B-9BD9-2729047046C1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Plot1!$K$32:$K$221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0.52571524577772499</c:v>
                      </c:pt>
                      <c:pt idx="1">
                        <c:v>0.462735655025029</c:v>
                      </c:pt>
                      <c:pt idx="2">
                        <c:v>0.45326847398382902</c:v>
                      </c:pt>
                      <c:pt idx="3">
                        <c:v>0.44755259512836099</c:v>
                      </c:pt>
                      <c:pt idx="4">
                        <c:v>0.50769951818590398</c:v>
                      </c:pt>
                      <c:pt idx="5">
                        <c:v>0.44371632537525901</c:v>
                      </c:pt>
                      <c:pt idx="6">
                        <c:v>0.50282832929211796</c:v>
                      </c:pt>
                      <c:pt idx="7">
                        <c:v>0.49252645798727901</c:v>
                      </c:pt>
                      <c:pt idx="8">
                        <c:v>0.48409832676506398</c:v>
                      </c:pt>
                      <c:pt idx="9">
                        <c:v>0.49047889229324099</c:v>
                      </c:pt>
                      <c:pt idx="10">
                        <c:v>0.47485701969036598</c:v>
                      </c:pt>
                      <c:pt idx="11">
                        <c:v>0.48546369195493799</c:v>
                      </c:pt>
                      <c:pt idx="12">
                        <c:v>0.59855800535943704</c:v>
                      </c:pt>
                      <c:pt idx="13">
                        <c:v>0.52353545341990904</c:v>
                      </c:pt>
                      <c:pt idx="14">
                        <c:v>0.519603667924037</c:v>
                      </c:pt>
                      <c:pt idx="15">
                        <c:v>0.52468239178514797</c:v>
                      </c:pt>
                      <c:pt idx="16">
                        <c:v>0.51735415844581001</c:v>
                      </c:pt>
                      <c:pt idx="17">
                        <c:v>0.54426311542335704</c:v>
                      </c:pt>
                      <c:pt idx="18">
                        <c:v>0.59120013367416502</c:v>
                      </c:pt>
                      <c:pt idx="19">
                        <c:v>0.61192436401660599</c:v>
                      </c:pt>
                      <c:pt idx="20">
                        <c:v>0.58073552334919898</c:v>
                      </c:pt>
                      <c:pt idx="21">
                        <c:v>0.64076185188232304</c:v>
                      </c:pt>
                      <c:pt idx="22">
                        <c:v>0.62338231554907597</c:v>
                      </c:pt>
                      <c:pt idx="23">
                        <c:v>0.62031998084141604</c:v>
                      </c:pt>
                      <c:pt idx="24">
                        <c:v>0.59939337489951305</c:v>
                      </c:pt>
                      <c:pt idx="25">
                        <c:v>0.606108448062187</c:v>
                      </c:pt>
                      <c:pt idx="26">
                        <c:v>0.71938409815486604</c:v>
                      </c:pt>
                      <c:pt idx="27">
                        <c:v>0.71564961982588404</c:v>
                      </c:pt>
                      <c:pt idx="28">
                        <c:v>0.62879856529398803</c:v>
                      </c:pt>
                      <c:pt idx="29">
                        <c:v>0.66580450547556502</c:v>
                      </c:pt>
                      <c:pt idx="30">
                        <c:v>0.58208195495809201</c:v>
                      </c:pt>
                      <c:pt idx="31">
                        <c:v>0.65944368513221396</c:v>
                      </c:pt>
                      <c:pt idx="32">
                        <c:v>0.62228516724883998</c:v>
                      </c:pt>
                      <c:pt idx="33">
                        <c:v>0.731579915707946</c:v>
                      </c:pt>
                      <c:pt idx="34">
                        <c:v>0.753126354808481</c:v>
                      </c:pt>
                      <c:pt idx="35">
                        <c:v>0.63126983105117396</c:v>
                      </c:pt>
                      <c:pt idx="36">
                        <c:v>0.74447268858934001</c:v>
                      </c:pt>
                      <c:pt idx="37">
                        <c:v>0.77284217237407304</c:v>
                      </c:pt>
                      <c:pt idx="38">
                        <c:v>0.66638286564594595</c:v>
                      </c:pt>
                      <c:pt idx="39">
                        <c:v>0.80997955200509097</c:v>
                      </c:pt>
                      <c:pt idx="40">
                        <c:v>0.80855458529076996</c:v>
                      </c:pt>
                      <c:pt idx="41">
                        <c:v>0.69141368988232699</c:v>
                      </c:pt>
                      <c:pt idx="42">
                        <c:v>0.728895095805836</c:v>
                      </c:pt>
                      <c:pt idx="43">
                        <c:v>0.63285768070282</c:v>
                      </c:pt>
                      <c:pt idx="44">
                        <c:v>0.80658595824343504</c:v>
                      </c:pt>
                      <c:pt idx="45">
                        <c:v>0.68633005596124197</c:v>
                      </c:pt>
                      <c:pt idx="46">
                        <c:v>0.78451003274346998</c:v>
                      </c:pt>
                      <c:pt idx="47">
                        <c:v>0.70571823838429504</c:v>
                      </c:pt>
                      <c:pt idx="48">
                        <c:v>0.85307725678142299</c:v>
                      </c:pt>
                      <c:pt idx="49">
                        <c:v>0.65404319648559195</c:v>
                      </c:pt>
                      <c:pt idx="50">
                        <c:v>0.79245323082830099</c:v>
                      </c:pt>
                      <c:pt idx="51">
                        <c:v>0.82227039362630205</c:v>
                      </c:pt>
                      <c:pt idx="52">
                        <c:v>0.902228057766572</c:v>
                      </c:pt>
                      <c:pt idx="53">
                        <c:v>0.81733765026442995</c:v>
                      </c:pt>
                      <c:pt idx="54">
                        <c:v>0.81046668255430998</c:v>
                      </c:pt>
                      <c:pt idx="55">
                        <c:v>1.0485462322194301</c:v>
                      </c:pt>
                      <c:pt idx="56">
                        <c:v>0.840486989189416</c:v>
                      </c:pt>
                      <c:pt idx="57">
                        <c:v>0.91493544224490397</c:v>
                      </c:pt>
                      <c:pt idx="58">
                        <c:v>0.78960491029115798</c:v>
                      </c:pt>
                      <c:pt idx="59">
                        <c:v>0.89212675545460096</c:v>
                      </c:pt>
                      <c:pt idx="60">
                        <c:v>0.81256713138686198</c:v>
                      </c:pt>
                      <c:pt idx="61">
                        <c:v>0.86344777939156503</c:v>
                      </c:pt>
                      <c:pt idx="62">
                        <c:v>0.81205160049801195</c:v>
                      </c:pt>
                      <c:pt idx="63">
                        <c:v>0.73909203619019603</c:v>
                      </c:pt>
                      <c:pt idx="64">
                        <c:v>0.89963621066676203</c:v>
                      </c:pt>
                      <c:pt idx="65">
                        <c:v>0.93477056996944596</c:v>
                      </c:pt>
                      <c:pt idx="66">
                        <c:v>1.06078696441956</c:v>
                      </c:pt>
                      <c:pt idx="67">
                        <c:v>0.81165180514510804</c:v>
                      </c:pt>
                      <c:pt idx="68">
                        <c:v>0.97760796139382899</c:v>
                      </c:pt>
                      <c:pt idx="69">
                        <c:v>0.91960549520121604</c:v>
                      </c:pt>
                      <c:pt idx="70">
                        <c:v>0.96018822427488804</c:v>
                      </c:pt>
                      <c:pt idx="71">
                        <c:v>0.92335369979214399</c:v>
                      </c:pt>
                      <c:pt idx="72">
                        <c:v>0.911831518268992</c:v>
                      </c:pt>
                      <c:pt idx="73">
                        <c:v>0.79442611081987302</c:v>
                      </c:pt>
                      <c:pt idx="74">
                        <c:v>0.87432162272624403</c:v>
                      </c:pt>
                      <c:pt idx="75">
                        <c:v>0.83232139662290205</c:v>
                      </c:pt>
                      <c:pt idx="76">
                        <c:v>0.96968311835557897</c:v>
                      </c:pt>
                      <c:pt idx="77">
                        <c:v>0.89187090149801995</c:v>
                      </c:pt>
                      <c:pt idx="78">
                        <c:v>0.93364089676457596</c:v>
                      </c:pt>
                      <c:pt idx="79">
                        <c:v>1.0156453561324299</c:v>
                      </c:pt>
                      <c:pt idx="80">
                        <c:v>1.0002071820517799</c:v>
                      </c:pt>
                      <c:pt idx="81">
                        <c:v>0.98246596664444996</c:v>
                      </c:pt>
                      <c:pt idx="82">
                        <c:v>1.16441696703943</c:v>
                      </c:pt>
                      <c:pt idx="83">
                        <c:v>1.0205652792739</c:v>
                      </c:pt>
                      <c:pt idx="84">
                        <c:v>1.00170465883536</c:v>
                      </c:pt>
                      <c:pt idx="85">
                        <c:v>0.94189815579825997</c:v>
                      </c:pt>
                      <c:pt idx="86">
                        <c:v>1.05242954462002</c:v>
                      </c:pt>
                      <c:pt idx="87">
                        <c:v>0.90664792073587996</c:v>
                      </c:pt>
                      <c:pt idx="88">
                        <c:v>0.98829416574066498</c:v>
                      </c:pt>
                      <c:pt idx="89">
                        <c:v>0.99934508173893599</c:v>
                      </c:pt>
                      <c:pt idx="90">
                        <c:v>0.89141841334664895</c:v>
                      </c:pt>
                      <c:pt idx="91">
                        <c:v>1.0281135702235</c:v>
                      </c:pt>
                      <c:pt idx="92">
                        <c:v>0.93455838367470301</c:v>
                      </c:pt>
                      <c:pt idx="93">
                        <c:v>0.96328934033711699</c:v>
                      </c:pt>
                      <c:pt idx="94">
                        <c:v>1.0499686894253699</c:v>
                      </c:pt>
                      <c:pt idx="95">
                        <c:v>1.0001099464984999</c:v>
                      </c:pt>
                      <c:pt idx="96">
                        <c:v>1.00826844827741</c:v>
                      </c:pt>
                      <c:pt idx="97">
                        <c:v>1.0990704124809301</c:v>
                      </c:pt>
                      <c:pt idx="98">
                        <c:v>1.0514857900193599</c:v>
                      </c:pt>
                      <c:pt idx="99">
                        <c:v>1.0299115505738099</c:v>
                      </c:pt>
                      <c:pt idx="100">
                        <c:v>1.0425892570334601</c:v>
                      </c:pt>
                      <c:pt idx="101">
                        <c:v>1.0277879112041901</c:v>
                      </c:pt>
                      <c:pt idx="102">
                        <c:v>1.11638199493416</c:v>
                      </c:pt>
                      <c:pt idx="103">
                        <c:v>1.12751382512924</c:v>
                      </c:pt>
                      <c:pt idx="104">
                        <c:v>1.0680410077429201</c:v>
                      </c:pt>
                      <c:pt idx="105">
                        <c:v>1.21737373613903</c:v>
                      </c:pt>
                      <c:pt idx="106">
                        <c:v>1.13390936708857</c:v>
                      </c:pt>
                      <c:pt idx="107">
                        <c:v>1.0021104587194201</c:v>
                      </c:pt>
                      <c:pt idx="108">
                        <c:v>0.97119944307029704</c:v>
                      </c:pt>
                      <c:pt idx="109">
                        <c:v>1.26802810185994</c:v>
                      </c:pt>
                      <c:pt idx="110">
                        <c:v>1.28992611220759</c:v>
                      </c:pt>
                      <c:pt idx="111">
                        <c:v>1.11099997977925</c:v>
                      </c:pt>
                      <c:pt idx="112">
                        <c:v>1.0313907400665101</c:v>
                      </c:pt>
                      <c:pt idx="113">
                        <c:v>1.0954858128331599</c:v>
                      </c:pt>
                      <c:pt idx="114">
                        <c:v>1.0206287489232799</c:v>
                      </c:pt>
                      <c:pt idx="115">
                        <c:v>1.02342349545568</c:v>
                      </c:pt>
                      <c:pt idx="116">
                        <c:v>1.0230874326239201</c:v>
                      </c:pt>
                      <c:pt idx="117">
                        <c:v>1.18438074349338</c:v>
                      </c:pt>
                      <c:pt idx="118">
                        <c:v>1.11796622997165</c:v>
                      </c:pt>
                      <c:pt idx="119">
                        <c:v>1.1614530045761999</c:v>
                      </c:pt>
                      <c:pt idx="120">
                        <c:v>1.16944753486885</c:v>
                      </c:pt>
                      <c:pt idx="121">
                        <c:v>1.14801001752543</c:v>
                      </c:pt>
                      <c:pt idx="122">
                        <c:v>1.1677718168904601</c:v>
                      </c:pt>
                      <c:pt idx="123">
                        <c:v>1.0613927838639301</c:v>
                      </c:pt>
                      <c:pt idx="124">
                        <c:v>1.1230721598506901</c:v>
                      </c:pt>
                      <c:pt idx="125">
                        <c:v>1.0772112313753499</c:v>
                      </c:pt>
                      <c:pt idx="126">
                        <c:v>1.0926742288801401</c:v>
                      </c:pt>
                      <c:pt idx="127">
                        <c:v>1.0904792604538101</c:v>
                      </c:pt>
                      <c:pt idx="128">
                        <c:v>1.11878125993614</c:v>
                      </c:pt>
                      <c:pt idx="129">
                        <c:v>1.20489926445178</c:v>
                      </c:pt>
                      <c:pt idx="130">
                        <c:v>1.1604805244849199</c:v>
                      </c:pt>
                      <c:pt idx="131">
                        <c:v>1.1972843833968101</c:v>
                      </c:pt>
                      <c:pt idx="132">
                        <c:v>1.27245891960258</c:v>
                      </c:pt>
                      <c:pt idx="133">
                        <c:v>1.03847045113897</c:v>
                      </c:pt>
                      <c:pt idx="134">
                        <c:v>1.11999558663775</c:v>
                      </c:pt>
                      <c:pt idx="135">
                        <c:v>1.17654123138158</c:v>
                      </c:pt>
                      <c:pt idx="136">
                        <c:v>1.2365309662288999</c:v>
                      </c:pt>
                      <c:pt idx="137">
                        <c:v>1.2813655048863499</c:v>
                      </c:pt>
                      <c:pt idx="138">
                        <c:v>1.0855616369308501</c:v>
                      </c:pt>
                      <c:pt idx="139">
                        <c:v>1.32562054910211</c:v>
                      </c:pt>
                      <c:pt idx="140">
                        <c:v>1.2385434256150101</c:v>
                      </c:pt>
                      <c:pt idx="141">
                        <c:v>1.00763650391346</c:v>
                      </c:pt>
                      <c:pt idx="142">
                        <c:v>1.10000309551882</c:v>
                      </c:pt>
                      <c:pt idx="143">
                        <c:v>1.16187203006866</c:v>
                      </c:pt>
                      <c:pt idx="144">
                        <c:v>1.2031462421784</c:v>
                      </c:pt>
                      <c:pt idx="145">
                        <c:v>1.20794763702612</c:v>
                      </c:pt>
                      <c:pt idx="146">
                        <c:v>1.1252765028904601</c:v>
                      </c:pt>
                      <c:pt idx="147">
                        <c:v>1.2176998700851001</c:v>
                      </c:pt>
                      <c:pt idx="148">
                        <c:v>1.09245759121373</c:v>
                      </c:pt>
                      <c:pt idx="149">
                        <c:v>1.2194161659631899</c:v>
                      </c:pt>
                      <c:pt idx="150">
                        <c:v>1.1380103041983001</c:v>
                      </c:pt>
                      <c:pt idx="151">
                        <c:v>1.1835398844674101</c:v>
                      </c:pt>
                      <c:pt idx="152">
                        <c:v>1.1738314093687501</c:v>
                      </c:pt>
                      <c:pt idx="153">
                        <c:v>1.2244843010209501</c:v>
                      </c:pt>
                      <c:pt idx="154">
                        <c:v>1.1717057584697299</c:v>
                      </c:pt>
                      <c:pt idx="155">
                        <c:v>1.1821089776662601</c:v>
                      </c:pt>
                      <c:pt idx="156">
                        <c:v>1.09933728387213</c:v>
                      </c:pt>
                      <c:pt idx="157">
                        <c:v>1.3845773790127101</c:v>
                      </c:pt>
                      <c:pt idx="158">
                        <c:v>1.1602764746062699</c:v>
                      </c:pt>
                      <c:pt idx="159">
                        <c:v>1.23697647656131</c:v>
                      </c:pt>
                      <c:pt idx="160">
                        <c:v>1.24657442885586</c:v>
                      </c:pt>
                      <c:pt idx="161">
                        <c:v>1.2763665996046101</c:v>
                      </c:pt>
                      <c:pt idx="162">
                        <c:v>1.23299743145959</c:v>
                      </c:pt>
                      <c:pt idx="163">
                        <c:v>1.30250141292046</c:v>
                      </c:pt>
                      <c:pt idx="164">
                        <c:v>1.0620781073712799</c:v>
                      </c:pt>
                      <c:pt idx="165">
                        <c:v>1.2625488330665799</c:v>
                      </c:pt>
                      <c:pt idx="166">
                        <c:v>1.39708400027364</c:v>
                      </c:pt>
                      <c:pt idx="167">
                        <c:v>1.2883796118772901</c:v>
                      </c:pt>
                      <c:pt idx="168">
                        <c:v>1.2790018121401401</c:v>
                      </c:pt>
                      <c:pt idx="169">
                        <c:v>1.2068057471615601</c:v>
                      </c:pt>
                      <c:pt idx="170">
                        <c:v>1.2683945397535901</c:v>
                      </c:pt>
                      <c:pt idx="171">
                        <c:v>1.1186348617586299</c:v>
                      </c:pt>
                      <c:pt idx="172">
                        <c:v>1.2372393702339901</c:v>
                      </c:pt>
                      <c:pt idx="173">
                        <c:v>1.43035581122096</c:v>
                      </c:pt>
                      <c:pt idx="174">
                        <c:v>1.4476586465652099</c:v>
                      </c:pt>
                      <c:pt idx="175">
                        <c:v>1.1483453025675201</c:v>
                      </c:pt>
                      <c:pt idx="176">
                        <c:v>1.2189683358893399</c:v>
                      </c:pt>
                      <c:pt idx="177">
                        <c:v>1.2519022414826899</c:v>
                      </c:pt>
                      <c:pt idx="178">
                        <c:v>1.22012150287628</c:v>
                      </c:pt>
                      <c:pt idx="179">
                        <c:v>1.2232276899182899</c:v>
                      </c:pt>
                      <c:pt idx="180">
                        <c:v>1.26722121162292</c:v>
                      </c:pt>
                      <c:pt idx="181">
                        <c:v>1.4447372660168201</c:v>
                      </c:pt>
                      <c:pt idx="182">
                        <c:v>1.4425489614661899</c:v>
                      </c:pt>
                      <c:pt idx="183">
                        <c:v>1.20116897475006</c:v>
                      </c:pt>
                      <c:pt idx="184">
                        <c:v>1.1232965089317</c:v>
                      </c:pt>
                      <c:pt idx="185">
                        <c:v>1.32232162789401</c:v>
                      </c:pt>
                      <c:pt idx="186">
                        <c:v>1.2009069515853801</c:v>
                      </c:pt>
                      <c:pt idx="187">
                        <c:v>1.26921673386524</c:v>
                      </c:pt>
                      <c:pt idx="188">
                        <c:v>1.1400422448785801</c:v>
                      </c:pt>
                      <c:pt idx="189">
                        <c:v>1.03172204382399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5E-466B-9BD9-2729047046C1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Plot1!$M$32:$M$221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68.609897091857306</c:v>
                      </c:pt>
                      <c:pt idx="1">
                        <c:v>62.690071464603697</c:v>
                      </c:pt>
                      <c:pt idx="2">
                        <c:v>58.367454936361703</c:v>
                      </c:pt>
                      <c:pt idx="3">
                        <c:v>55.030120401300898</c:v>
                      </c:pt>
                      <c:pt idx="4">
                        <c:v>53.819456850361597</c:v>
                      </c:pt>
                      <c:pt idx="5">
                        <c:v>50.202817819057302</c:v>
                      </c:pt>
                      <c:pt idx="6">
                        <c:v>49.814409476060099</c:v>
                      </c:pt>
                      <c:pt idx="7">
                        <c:v>47.723652383201099</c:v>
                      </c:pt>
                      <c:pt idx="8">
                        <c:v>45.847749710083001</c:v>
                      </c:pt>
                      <c:pt idx="9">
                        <c:v>44.829662225185203</c:v>
                      </c:pt>
                      <c:pt idx="10">
                        <c:v>42.921268666911303</c:v>
                      </c:pt>
                      <c:pt idx="11">
                        <c:v>41.842124612922298</c:v>
                      </c:pt>
                      <c:pt idx="12">
                        <c:v>44.1906398707984</c:v>
                      </c:pt>
                      <c:pt idx="13">
                        <c:v>40.989968666663501</c:v>
                      </c:pt>
                      <c:pt idx="14">
                        <c:v>39.634855514917597</c:v>
                      </c:pt>
                      <c:pt idx="15">
                        <c:v>39.428308380974599</c:v>
                      </c:pt>
                      <c:pt idx="16">
                        <c:v>38.209595720992098</c:v>
                      </c:pt>
                      <c:pt idx="17">
                        <c:v>37.805096202426398</c:v>
                      </c:pt>
                      <c:pt idx="18">
                        <c:v>38.659973568386498</c:v>
                      </c:pt>
                      <c:pt idx="19">
                        <c:v>38.862879793868103</c:v>
                      </c:pt>
                      <c:pt idx="20">
                        <c:v>37.159133617694501</c:v>
                      </c:pt>
                      <c:pt idx="21">
                        <c:v>38.849318121233502</c:v>
                      </c:pt>
                      <c:pt idx="22">
                        <c:v>37.316347130343402</c:v>
                      </c:pt>
                      <c:pt idx="23">
                        <c:v>36.754484950986601</c:v>
                      </c:pt>
                      <c:pt idx="24">
                        <c:v>35.743561182266603</c:v>
                      </c:pt>
                      <c:pt idx="25">
                        <c:v>35.683343047769597</c:v>
                      </c:pt>
                      <c:pt idx="26">
                        <c:v>38.533496848538299</c:v>
                      </c:pt>
                      <c:pt idx="27">
                        <c:v>38.222530919262397</c:v>
                      </c:pt>
                      <c:pt idx="28">
                        <c:v>35.096189702677897</c:v>
                      </c:pt>
                      <c:pt idx="29">
                        <c:v>36.038656903128299</c:v>
                      </c:pt>
                      <c:pt idx="30">
                        <c:v>32.680046965933201</c:v>
                      </c:pt>
                      <c:pt idx="31">
                        <c:v>34.715556201771697</c:v>
                      </c:pt>
                      <c:pt idx="32">
                        <c:v>33.407529419303899</c:v>
                      </c:pt>
                      <c:pt idx="33">
                        <c:v>37.873942538204297</c:v>
                      </c:pt>
                      <c:pt idx="34">
                        <c:v>37.592096434699101</c:v>
                      </c:pt>
                      <c:pt idx="35">
                        <c:v>33.574514600965699</c:v>
                      </c:pt>
                      <c:pt idx="36">
                        <c:v>37.184822547129997</c:v>
                      </c:pt>
                      <c:pt idx="37">
                        <c:v>38.206976059155501</c:v>
                      </c:pt>
                      <c:pt idx="38">
                        <c:v>33.741932257627802</c:v>
                      </c:pt>
                      <c:pt idx="39">
                        <c:v>38.575860479958003</c:v>
                      </c:pt>
                      <c:pt idx="40" formatCode="0.000">
                        <c:v>37.706885908403898</c:v>
                      </c:pt>
                      <c:pt idx="41" formatCode="0.000">
                        <c:v>34.408485787546503</c:v>
                      </c:pt>
                      <c:pt idx="42">
                        <c:v>35.209453378987099</c:v>
                      </c:pt>
                      <c:pt idx="43">
                        <c:v>31.966553520952498</c:v>
                      </c:pt>
                      <c:pt idx="44">
                        <c:v>37.679557482401499</c:v>
                      </c:pt>
                      <c:pt idx="45">
                        <c:v>33.976443046178503</c:v>
                      </c:pt>
                      <c:pt idx="46">
                        <c:v>36.810429817590901</c:v>
                      </c:pt>
                      <c:pt idx="47">
                        <c:v>34.025286984239798</c:v>
                      </c:pt>
                      <c:pt idx="48">
                        <c:v>39.475325201311598</c:v>
                      </c:pt>
                      <c:pt idx="49">
                        <c:v>32.554607855967902</c:v>
                      </c:pt>
                      <c:pt idx="50">
                        <c:v>37.206331236749598</c:v>
                      </c:pt>
                      <c:pt idx="51">
                        <c:v>37.554851515680298</c:v>
                      </c:pt>
                      <c:pt idx="52">
                        <c:v>41.237493841057102</c:v>
                      </c:pt>
                      <c:pt idx="53">
                        <c:v>37.8886897013737</c:v>
                      </c:pt>
                      <c:pt idx="54">
                        <c:v>36.554861761565903</c:v>
                      </c:pt>
                      <c:pt idx="55">
                        <c:v>45.847246740618303</c:v>
                      </c:pt>
                      <c:pt idx="56">
                        <c:v>37.584167072915598</c:v>
                      </c:pt>
                      <c:pt idx="57">
                        <c:v>40.297824484670201</c:v>
                      </c:pt>
                      <c:pt idx="58">
                        <c:v>36.444261302295899</c:v>
                      </c:pt>
                      <c:pt idx="59">
                        <c:v>39.436597693679602</c:v>
                      </c:pt>
                      <c:pt idx="60">
                        <c:v>36.893941267942701</c:v>
                      </c:pt>
                      <c:pt idx="61">
                        <c:v>38.659195443503798</c:v>
                      </c:pt>
                      <c:pt idx="62">
                        <c:v>38.810716571970801</c:v>
                      </c:pt>
                      <c:pt idx="63">
                        <c:v>34.983646506937099</c:v>
                      </c:pt>
                      <c:pt idx="64">
                        <c:v>41.596530156257799</c:v>
                      </c:pt>
                      <c:pt idx="65">
                        <c:v>41.242627820397999</c:v>
                      </c:pt>
                      <c:pt idx="66">
                        <c:v>45.246582267630799</c:v>
                      </c:pt>
                      <c:pt idx="67">
                        <c:v>36.991432613796597</c:v>
                      </c:pt>
                      <c:pt idx="68">
                        <c:v>42.834770333053697</c:v>
                      </c:pt>
                      <c:pt idx="69">
                        <c:v>41.379853533883299</c:v>
                      </c:pt>
                      <c:pt idx="70">
                        <c:v>41.148865659012699</c:v>
                      </c:pt>
                      <c:pt idx="71">
                        <c:v>39.927389275314397</c:v>
                      </c:pt>
                      <c:pt idx="72">
                        <c:v>40.982883347405298</c:v>
                      </c:pt>
                      <c:pt idx="73">
                        <c:v>36.6473428693592</c:v>
                      </c:pt>
                      <c:pt idx="74">
                        <c:v>39.755759328858403</c:v>
                      </c:pt>
                      <c:pt idx="75">
                        <c:v>38.021160940838598</c:v>
                      </c:pt>
                      <c:pt idx="76">
                        <c:v>42.139319338350198</c:v>
                      </c:pt>
                      <c:pt idx="77">
                        <c:v>39.886297388973396</c:v>
                      </c:pt>
                      <c:pt idx="78">
                        <c:v>40.457729796059098</c:v>
                      </c:pt>
                      <c:pt idx="79">
                        <c:v>43.727957586956798</c:v>
                      </c:pt>
                      <c:pt idx="80">
                        <c:v>43.698083657484702</c:v>
                      </c:pt>
                      <c:pt idx="81">
                        <c:v>42.443924952776001</c:v>
                      </c:pt>
                      <c:pt idx="82">
                        <c:v>47.569796725216001</c:v>
                      </c:pt>
                      <c:pt idx="83">
                        <c:v>43.977694976024097</c:v>
                      </c:pt>
                      <c:pt idx="84">
                        <c:v>44.355512301127099</c:v>
                      </c:pt>
                      <c:pt idx="85">
                        <c:v>40.8973355171008</c:v>
                      </c:pt>
                      <c:pt idx="86">
                        <c:v>46.081285191397299</c:v>
                      </c:pt>
                      <c:pt idx="87">
                        <c:v>40.606250110854397</c:v>
                      </c:pt>
                      <c:pt idx="88">
                        <c:v>44.555011284656999</c:v>
                      </c:pt>
                      <c:pt idx="89">
                        <c:v>43.527064918452801</c:v>
                      </c:pt>
                      <c:pt idx="90">
                        <c:v>39.4042309573572</c:v>
                      </c:pt>
                      <c:pt idx="91">
                        <c:v>43.994775829152097</c:v>
                      </c:pt>
                      <c:pt idx="92">
                        <c:v>41.825542017944798</c:v>
                      </c:pt>
                      <c:pt idx="93">
                        <c:v>44.074384697482103</c:v>
                      </c:pt>
                      <c:pt idx="94">
                        <c:v>45.454491166986898</c:v>
                      </c:pt>
                      <c:pt idx="95">
                        <c:v>43.071049951080496</c:v>
                      </c:pt>
                      <c:pt idx="96">
                        <c:v>43.930493265135603</c:v>
                      </c:pt>
                      <c:pt idx="97">
                        <c:v>46.131632788568403</c:v>
                      </c:pt>
                      <c:pt idx="98">
                        <c:v>45.701943332313398</c:v>
                      </c:pt>
                      <c:pt idx="99">
                        <c:v>44.725421628381397</c:v>
                      </c:pt>
                      <c:pt idx="100">
                        <c:v>46.674640337626101</c:v>
                      </c:pt>
                      <c:pt idx="101">
                        <c:v>43.6942839174189</c:v>
                      </c:pt>
                      <c:pt idx="102">
                        <c:v>47.463901315998797</c:v>
                      </c:pt>
                      <c:pt idx="103">
                        <c:v>48.355273474994803</c:v>
                      </c:pt>
                      <c:pt idx="104">
                        <c:v>45.807322159791603</c:v>
                      </c:pt>
                      <c:pt idx="105">
                        <c:v>51.408938603523403</c:v>
                      </c:pt>
                      <c:pt idx="106">
                        <c:v>48.466782472072502</c:v>
                      </c:pt>
                      <c:pt idx="107">
                        <c:v>44.4391742445464</c:v>
                      </c:pt>
                      <c:pt idx="108">
                        <c:v>43.219108826074802</c:v>
                      </c:pt>
                      <c:pt idx="109">
                        <c:v>53.141408023671197</c:v>
                      </c:pt>
                      <c:pt idx="110">
                        <c:v>53.1967799439389</c:v>
                      </c:pt>
                      <c:pt idx="111">
                        <c:v>46.946978952130699</c:v>
                      </c:pt>
                      <c:pt idx="112">
                        <c:v>44.522113196870201</c:v>
                      </c:pt>
                      <c:pt idx="113">
                        <c:v>46.699440980568902</c:v>
                      </c:pt>
                      <c:pt idx="114">
                        <c:v>45.940923592983097</c:v>
                      </c:pt>
                      <c:pt idx="115">
                        <c:v>44.327605736561303</c:v>
                      </c:pt>
                      <c:pt idx="116">
                        <c:v>45.025167122865298</c:v>
                      </c:pt>
                      <c:pt idx="117">
                        <c:v>50.222395261128703</c:v>
                      </c:pt>
                      <c:pt idx="118">
                        <c:v>47.512310305212203</c:v>
                      </c:pt>
                      <c:pt idx="119">
                        <c:v>50.061859391693297</c:v>
                      </c:pt>
                      <c:pt idx="120">
                        <c:v>50.313888264517502</c:v>
                      </c:pt>
                      <c:pt idx="121">
                        <c:v>48.622687608767698</c:v>
                      </c:pt>
                      <c:pt idx="122">
                        <c:v>50.413178435757601</c:v>
                      </c:pt>
                      <c:pt idx="123">
                        <c:v>46.409671653030202</c:v>
                      </c:pt>
                      <c:pt idx="124">
                        <c:v>48.614792815640399</c:v>
                      </c:pt>
                      <c:pt idx="125">
                        <c:v>46.4343319672804</c:v>
                      </c:pt>
                      <c:pt idx="126">
                        <c:v>47.691371322697002</c:v>
                      </c:pt>
                      <c:pt idx="127">
                        <c:v>47.582459816565802</c:v>
                      </c:pt>
                      <c:pt idx="128">
                        <c:v>48.156006242474902</c:v>
                      </c:pt>
                      <c:pt idx="129">
                        <c:v>51.892992810306303</c:v>
                      </c:pt>
                      <c:pt idx="130">
                        <c:v>50.014027326534901</c:v>
                      </c:pt>
                      <c:pt idx="131">
                        <c:v>50.783549186510903</c:v>
                      </c:pt>
                      <c:pt idx="132">
                        <c:v>53.417678311339799</c:v>
                      </c:pt>
                      <c:pt idx="133">
                        <c:v>47.638614198081498</c:v>
                      </c:pt>
                      <c:pt idx="134">
                        <c:v>48.449082293062098</c:v>
                      </c:pt>
                      <c:pt idx="135">
                        <c:v>49.903920703464003</c:v>
                      </c:pt>
                      <c:pt idx="136">
                        <c:v>53.251086781167501</c:v>
                      </c:pt>
                      <c:pt idx="137">
                        <c:v>53.624570267832098</c:v>
                      </c:pt>
                      <c:pt idx="138">
                        <c:v>46.738573913900197</c:v>
                      </c:pt>
                      <c:pt idx="139">
                        <c:v>54.967693418519097</c:v>
                      </c:pt>
                      <c:pt idx="140">
                        <c:v>52.980242558014702</c:v>
                      </c:pt>
                      <c:pt idx="141">
                        <c:v>44.461691734118297</c:v>
                      </c:pt>
                      <c:pt idx="142">
                        <c:v>47.915425683697997</c:v>
                      </c:pt>
                      <c:pt idx="143">
                        <c:v>49.658065225324002</c:v>
                      </c:pt>
                      <c:pt idx="144">
                        <c:v>53.825722099369401</c:v>
                      </c:pt>
                      <c:pt idx="145">
                        <c:v>51.7824332082373</c:v>
                      </c:pt>
                      <c:pt idx="146">
                        <c:v>49.153785232804701</c:v>
                      </c:pt>
                      <c:pt idx="147">
                        <c:v>51.742296031397601</c:v>
                      </c:pt>
                      <c:pt idx="148">
                        <c:v>48.585694989587502</c:v>
                      </c:pt>
                      <c:pt idx="149">
                        <c:v>51.739418168353197</c:v>
                      </c:pt>
                      <c:pt idx="150">
                        <c:v>48.384401321411097</c:v>
                      </c:pt>
                      <c:pt idx="151">
                        <c:v>53.269565957224202</c:v>
                      </c:pt>
                      <c:pt idx="152">
                        <c:v>51.085066086206602</c:v>
                      </c:pt>
                      <c:pt idx="153">
                        <c:v>53.074703925695097</c:v>
                      </c:pt>
                      <c:pt idx="154">
                        <c:v>51.0334696647448</c:v>
                      </c:pt>
                      <c:pt idx="155">
                        <c:v>50.910858692266999</c:v>
                      </c:pt>
                      <c:pt idx="156">
                        <c:v>48.013710934891598</c:v>
                      </c:pt>
                      <c:pt idx="157">
                        <c:v>57.7066402761345</c:v>
                      </c:pt>
                      <c:pt idx="158">
                        <c:v>49.720760557386598</c:v>
                      </c:pt>
                      <c:pt idx="159">
                        <c:v>53.055713995909002</c:v>
                      </c:pt>
                      <c:pt idx="160">
                        <c:v>54.610376602564102</c:v>
                      </c:pt>
                      <c:pt idx="161">
                        <c:v>54.236859011853802</c:v>
                      </c:pt>
                      <c:pt idx="162">
                        <c:v>52.128584364540501</c:v>
                      </c:pt>
                      <c:pt idx="163">
                        <c:v>56.168540212843098</c:v>
                      </c:pt>
                      <c:pt idx="164">
                        <c:v>47.316109543172701</c:v>
                      </c:pt>
                      <c:pt idx="165">
                        <c:v>54.776726714566202</c:v>
                      </c:pt>
                      <c:pt idx="166">
                        <c:v>58.233915280073099</c:v>
                      </c:pt>
                      <c:pt idx="167">
                        <c:v>54.3390931675576</c:v>
                      </c:pt>
                      <c:pt idx="168">
                        <c:v>53.822109369131198</c:v>
                      </c:pt>
                      <c:pt idx="169">
                        <c:v>53.172870986482003</c:v>
                      </c:pt>
                      <c:pt idx="170">
                        <c:v>55.080864694383401</c:v>
                      </c:pt>
                      <c:pt idx="171">
                        <c:v>49.616132475371998</c:v>
                      </c:pt>
                      <c:pt idx="172">
                        <c:v>52.900057539980601</c:v>
                      </c:pt>
                      <c:pt idx="173">
                        <c:v>59.3246622085571</c:v>
                      </c:pt>
                      <c:pt idx="174">
                        <c:v>61.096085124545603</c:v>
                      </c:pt>
                      <c:pt idx="175">
                        <c:v>49.379239090487403</c:v>
                      </c:pt>
                      <c:pt idx="176">
                        <c:v>52.558575002556097</c:v>
                      </c:pt>
                      <c:pt idx="177">
                        <c:v>52.644669997386401</c:v>
                      </c:pt>
                      <c:pt idx="178">
                        <c:v>51.618768202952801</c:v>
                      </c:pt>
                      <c:pt idx="179">
                        <c:v>51.395666693010902</c:v>
                      </c:pt>
                      <c:pt idx="180">
                        <c:v>53.712723104362802</c:v>
                      </c:pt>
                      <c:pt idx="181">
                        <c:v>59.787759218460401</c:v>
                      </c:pt>
                      <c:pt idx="182">
                        <c:v>59.167345087752302</c:v>
                      </c:pt>
                      <c:pt idx="183">
                        <c:v>52.642398312560502</c:v>
                      </c:pt>
                      <c:pt idx="184">
                        <c:v>49.281400484916396</c:v>
                      </c:pt>
                      <c:pt idx="185">
                        <c:v>56.849625236967597</c:v>
                      </c:pt>
                      <c:pt idx="186">
                        <c:v>51.088455469180303</c:v>
                      </c:pt>
                      <c:pt idx="187">
                        <c:v>53.999043114164898</c:v>
                      </c:pt>
                      <c:pt idx="188">
                        <c:v>49.068164703173501</c:v>
                      </c:pt>
                      <c:pt idx="189">
                        <c:v>45.967856928833498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5E-466B-9BD9-2729047046C1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Plot1!$O$32:$O$221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1.3238632029447801</c:v>
                      </c:pt>
                      <c:pt idx="1">
                        <c:v>1.1636466304970601</c:v>
                      </c:pt>
                      <c:pt idx="2">
                        <c:v>1.03824343207554</c:v>
                      </c:pt>
                      <c:pt idx="3">
                        <c:v>0.97404565846818103</c:v>
                      </c:pt>
                      <c:pt idx="4">
                        <c:v>0.95685556187079501</c:v>
                      </c:pt>
                      <c:pt idx="5">
                        <c:v>0.94313233071922198</c:v>
                      </c:pt>
                      <c:pt idx="6">
                        <c:v>0.97126595765097501</c:v>
                      </c:pt>
                      <c:pt idx="7">
                        <c:v>0.96590466669991404</c:v>
                      </c:pt>
                      <c:pt idx="8">
                        <c:v>0.95648361258527104</c:v>
                      </c:pt>
                      <c:pt idx="9">
                        <c:v>0.99318768300561799</c:v>
                      </c:pt>
                      <c:pt idx="10">
                        <c:v>0.97073815533747998</c:v>
                      </c:pt>
                      <c:pt idx="11">
                        <c:v>0.96945013233229604</c:v>
                      </c:pt>
                      <c:pt idx="12">
                        <c:v>1.08271725819661</c:v>
                      </c:pt>
                      <c:pt idx="13">
                        <c:v>1.03113187671217</c:v>
                      </c:pt>
                      <c:pt idx="14">
                        <c:v>1.01325699457755</c:v>
                      </c:pt>
                      <c:pt idx="15">
                        <c:v>1.06892945458236</c:v>
                      </c:pt>
                      <c:pt idx="16">
                        <c:v>1.05030823556276</c:v>
                      </c:pt>
                      <c:pt idx="17">
                        <c:v>1.0429064858163499</c:v>
                      </c:pt>
                      <c:pt idx="18">
                        <c:v>1.10195580710712</c:v>
                      </c:pt>
                      <c:pt idx="19">
                        <c:v>1.1441914362785099</c:v>
                      </c:pt>
                      <c:pt idx="20">
                        <c:v>1.1093479911995701</c:v>
                      </c:pt>
                      <c:pt idx="21">
                        <c:v>1.21297235621346</c:v>
                      </c:pt>
                      <c:pt idx="22">
                        <c:v>1.1500038486769999</c:v>
                      </c:pt>
                      <c:pt idx="23">
                        <c:v>1.16692761249012</c:v>
                      </c:pt>
                      <c:pt idx="24">
                        <c:v>1.15423288380997</c:v>
                      </c:pt>
                      <c:pt idx="25">
                        <c:v>1.1758572961020599</c:v>
                      </c:pt>
                      <c:pt idx="26">
                        <c:v>1.2692784119365501</c:v>
                      </c:pt>
                      <c:pt idx="27">
                        <c:v>1.2860626970600799</c:v>
                      </c:pt>
                      <c:pt idx="28">
                        <c:v>1.1949160073557401</c:v>
                      </c:pt>
                      <c:pt idx="29">
                        <c:v>1.2455899830047901</c:v>
                      </c:pt>
                      <c:pt idx="30">
                        <c:v>1.12211869007501</c:v>
                      </c:pt>
                      <c:pt idx="31">
                        <c:v>1.19911005507167</c:v>
                      </c:pt>
                      <c:pt idx="32">
                        <c:v>1.16358635568211</c:v>
                      </c:pt>
                      <c:pt idx="33">
                        <c:v>1.40073732458628</c:v>
                      </c:pt>
                      <c:pt idx="34">
                        <c:v>1.3490011480628901</c:v>
                      </c:pt>
                      <c:pt idx="35">
                        <c:v>1.2380686139958501</c:v>
                      </c:pt>
                      <c:pt idx="36">
                        <c:v>1.3903030829551799</c:v>
                      </c:pt>
                      <c:pt idx="37">
                        <c:v>1.4496364764168701</c:v>
                      </c:pt>
                      <c:pt idx="38">
                        <c:v>1.24082839794648</c:v>
                      </c:pt>
                      <c:pt idx="39">
                        <c:v>1.4501792286705699</c:v>
                      </c:pt>
                      <c:pt idx="40">
                        <c:v>1.38691984919401</c:v>
                      </c:pt>
                      <c:pt idx="41">
                        <c:v>1.3104803251404999</c:v>
                      </c:pt>
                      <c:pt idx="42">
                        <c:v>1.3279416775092101</c:v>
                      </c:pt>
                      <c:pt idx="43">
                        <c:v>1.2236582899195501</c:v>
                      </c:pt>
                      <c:pt idx="44">
                        <c:v>1.45119995031601</c:v>
                      </c:pt>
                      <c:pt idx="45">
                        <c:v>1.3266206172286901</c:v>
                      </c:pt>
                      <c:pt idx="46">
                        <c:v>1.41589788086393</c:v>
                      </c:pt>
                      <c:pt idx="47">
                        <c:v>1.3243915622050899</c:v>
                      </c:pt>
                      <c:pt idx="48">
                        <c:v>1.55323970852754</c:v>
                      </c:pt>
                      <c:pt idx="49">
                        <c:v>1.2795078838482801</c:v>
                      </c:pt>
                      <c:pt idx="50">
                        <c:v>1.47582581715706</c:v>
                      </c:pt>
                      <c:pt idx="51">
                        <c:v>1.45003193846115</c:v>
                      </c:pt>
                      <c:pt idx="52">
                        <c:v>1.6567969042011801</c:v>
                      </c:pt>
                      <c:pt idx="53">
                        <c:v>1.5127424437266099</c:v>
                      </c:pt>
                      <c:pt idx="54">
                        <c:v>1.3977619473241301</c:v>
                      </c:pt>
                      <c:pt idx="55">
                        <c:v>1.78619836156184</c:v>
                      </c:pt>
                      <c:pt idx="56">
                        <c:v>1.4473039306636499</c:v>
                      </c:pt>
                      <c:pt idx="57">
                        <c:v>1.56627031447541</c:v>
                      </c:pt>
                      <c:pt idx="58">
                        <c:v>1.43083237429969</c:v>
                      </c:pt>
                      <c:pt idx="59">
                        <c:v>1.5279732904373</c:v>
                      </c:pt>
                      <c:pt idx="60">
                        <c:v>1.4469894318499099</c:v>
                      </c:pt>
                      <c:pt idx="61">
                        <c:v>1.5350882986671901</c:v>
                      </c:pt>
                      <c:pt idx="62">
                        <c:v>1.6121130855674399</c:v>
                      </c:pt>
                      <c:pt idx="63">
                        <c:v>1.41755051006618</c:v>
                      </c:pt>
                      <c:pt idx="64">
                        <c:v>1.7186094114923001</c:v>
                      </c:pt>
                      <c:pt idx="65">
                        <c:v>1.6288142076924299</c:v>
                      </c:pt>
                      <c:pt idx="66">
                        <c:v>1.7244582023376001</c:v>
                      </c:pt>
                      <c:pt idx="67">
                        <c:v>1.46841041247049</c:v>
                      </c:pt>
                      <c:pt idx="68">
                        <c:v>1.7185579360040799</c:v>
                      </c:pt>
                      <c:pt idx="69">
                        <c:v>1.6860791686763099</c:v>
                      </c:pt>
                      <c:pt idx="70">
                        <c:v>1.5916735012816501</c:v>
                      </c:pt>
                      <c:pt idx="71">
                        <c:v>1.5509603678161199</c:v>
                      </c:pt>
                      <c:pt idx="72">
                        <c:v>1.67185509790722</c:v>
                      </c:pt>
                      <c:pt idx="73">
                        <c:v>1.4764332055536</c:v>
                      </c:pt>
                      <c:pt idx="74">
                        <c:v>1.6222202411064699</c:v>
                      </c:pt>
                      <c:pt idx="75">
                        <c:v>1.5563071089931999</c:v>
                      </c:pt>
                      <c:pt idx="76">
                        <c:v>1.6748615419253301</c:v>
                      </c:pt>
                      <c:pt idx="77">
                        <c:v>1.59974039263195</c:v>
                      </c:pt>
                      <c:pt idx="78">
                        <c:v>1.5761378481347299</c:v>
                      </c:pt>
                      <c:pt idx="79">
                        <c:v>1.7382850680086299</c:v>
                      </c:pt>
                      <c:pt idx="80">
                        <c:v>1.75466410242594</c:v>
                      </c:pt>
                      <c:pt idx="81">
                        <c:v>1.6823971778408999</c:v>
                      </c:pt>
                      <c:pt idx="82">
                        <c:v>1.8410132214044901</c:v>
                      </c:pt>
                      <c:pt idx="83">
                        <c:v>1.7490749178279099</c:v>
                      </c:pt>
                      <c:pt idx="84">
                        <c:v>1.8191553303319099</c:v>
                      </c:pt>
                      <c:pt idx="85">
                        <c:v>1.6211174843657701</c:v>
                      </c:pt>
                      <c:pt idx="86">
                        <c:v>1.89250041022259</c:v>
                      </c:pt>
                      <c:pt idx="87">
                        <c:v>1.6537323324089299</c:v>
                      </c:pt>
                      <c:pt idx="88">
                        <c:v>1.8783246706693599</c:v>
                      </c:pt>
                      <c:pt idx="89">
                        <c:v>1.76730050719701</c:v>
                      </c:pt>
                      <c:pt idx="90">
                        <c:v>1.5648121354926301</c:v>
                      </c:pt>
                      <c:pt idx="91">
                        <c:v>1.73934273077891</c:v>
                      </c:pt>
                      <c:pt idx="92">
                        <c:v>1.70791557864246</c:v>
                      </c:pt>
                      <c:pt idx="93">
                        <c:v>1.8690738736564201</c:v>
                      </c:pt>
                      <c:pt idx="94">
                        <c:v>1.8466097422135099</c:v>
                      </c:pt>
                      <c:pt idx="95">
                        <c:v>1.71910901227567</c:v>
                      </c:pt>
                      <c:pt idx="96">
                        <c:v>1.7923099908054301</c:v>
                      </c:pt>
                      <c:pt idx="97">
                        <c:v>1.8164029554424099</c:v>
                      </c:pt>
                      <c:pt idx="98">
                        <c:v>1.85907168469877</c:v>
                      </c:pt>
                      <c:pt idx="99">
                        <c:v>1.8115790644262499</c:v>
                      </c:pt>
                      <c:pt idx="100">
                        <c:v>1.9723271141704299</c:v>
                      </c:pt>
                      <c:pt idx="101">
                        <c:v>1.7229179136263999</c:v>
                      </c:pt>
                      <c:pt idx="102">
                        <c:v>1.9178591597284</c:v>
                      </c:pt>
                      <c:pt idx="103">
                        <c:v>1.9817036614458701</c:v>
                      </c:pt>
                      <c:pt idx="104">
                        <c:v>1.83538796071313</c:v>
                      </c:pt>
                      <c:pt idx="105">
                        <c:v>2.10639816751846</c:v>
                      </c:pt>
                      <c:pt idx="106">
                        <c:v>1.9608893445414299</c:v>
                      </c:pt>
                      <c:pt idx="107">
                        <c:v>1.83124585997345</c:v>
                      </c:pt>
                      <c:pt idx="108">
                        <c:v>1.7741108623325299</c:v>
                      </c:pt>
                      <c:pt idx="109">
                        <c:v>2.15201148569074</c:v>
                      </c:pt>
                      <c:pt idx="110">
                        <c:v>2.1155216772841499</c:v>
                      </c:pt>
                      <c:pt idx="111">
                        <c:v>1.8650510229616</c:v>
                      </c:pt>
                      <c:pt idx="112">
                        <c:v>1.7841936370246401</c:v>
                      </c:pt>
                      <c:pt idx="113">
                        <c:v>1.8801471377030301</c:v>
                      </c:pt>
                      <c:pt idx="114">
                        <c:v>1.931559439653</c:v>
                      </c:pt>
                      <c:pt idx="115">
                        <c:v>1.7895558341446001</c:v>
                      </c:pt>
                      <c:pt idx="116">
                        <c:v>1.8615395475147101</c:v>
                      </c:pt>
                      <c:pt idx="117">
                        <c:v>2.0242554909653099</c:v>
                      </c:pt>
                      <c:pt idx="118">
                        <c:v>1.91047272035199</c:v>
                      </c:pt>
                      <c:pt idx="119">
                        <c:v>2.0620480189975501</c:v>
                      </c:pt>
                      <c:pt idx="120">
                        <c:v>2.0840823984044201</c:v>
                      </c:pt>
                      <c:pt idx="121">
                        <c:v>1.9518950599381</c:v>
                      </c:pt>
                      <c:pt idx="122">
                        <c:v>2.0988471202361199</c:v>
                      </c:pt>
                      <c:pt idx="123">
                        <c:v>1.9115196369652001</c:v>
                      </c:pt>
                      <c:pt idx="124">
                        <c:v>2.0013833878896099</c:v>
                      </c:pt>
                      <c:pt idx="125">
                        <c:v>1.88634600038202</c:v>
                      </c:pt>
                      <c:pt idx="126">
                        <c:v>1.96857901083098</c:v>
                      </c:pt>
                      <c:pt idx="127">
                        <c:v>1.9760007409967899</c:v>
                      </c:pt>
                      <c:pt idx="128">
                        <c:v>1.97930887163194</c:v>
                      </c:pt>
                      <c:pt idx="129">
                        <c:v>2.1595307942639002</c:v>
                      </c:pt>
                      <c:pt idx="130">
                        <c:v>2.0651151751860501</c:v>
                      </c:pt>
                      <c:pt idx="131">
                        <c:v>2.0710014155787202</c:v>
                      </c:pt>
                      <c:pt idx="132">
                        <c:v>2.17114334967401</c:v>
                      </c:pt>
                      <c:pt idx="133">
                        <c:v>2.05599140662413</c:v>
                      </c:pt>
                      <c:pt idx="134">
                        <c:v>2.0009277860323502</c:v>
                      </c:pt>
                      <c:pt idx="135">
                        <c:v>2.0259334562171198</c:v>
                      </c:pt>
                      <c:pt idx="136">
                        <c:v>2.2282865001605101</c:v>
                      </c:pt>
                      <c:pt idx="137">
                        <c:v>2.1742579781601501</c:v>
                      </c:pt>
                      <c:pt idx="138">
                        <c:v>1.89441562004578</c:v>
                      </c:pt>
                      <c:pt idx="139">
                        <c:v>2.2407109067480699</c:v>
                      </c:pt>
                      <c:pt idx="140">
                        <c:v>2.1875755180660401</c:v>
                      </c:pt>
                      <c:pt idx="141">
                        <c:v>1.82360318404996</c:v>
                      </c:pt>
                      <c:pt idx="142">
                        <c:v>1.98086774527517</c:v>
                      </c:pt>
                      <c:pt idx="143">
                        <c:v>2.0217390875531001</c:v>
                      </c:pt>
                      <c:pt idx="144">
                        <c:v>2.32832961408501</c:v>
                      </c:pt>
                      <c:pt idx="145">
                        <c:v>2.1274770933848099</c:v>
                      </c:pt>
                      <c:pt idx="146">
                        <c:v>2.0464600851902501</c:v>
                      </c:pt>
                      <c:pt idx="147">
                        <c:v>2.1381183638531902</c:v>
                      </c:pt>
                      <c:pt idx="148">
                        <c:v>2.0552789637675599</c:v>
                      </c:pt>
                      <c:pt idx="149">
                        <c:v>2.1243335630139701</c:v>
                      </c:pt>
                      <c:pt idx="150">
                        <c:v>1.95678738370919</c:v>
                      </c:pt>
                      <c:pt idx="151">
                        <c:v>2.2941275702582402</c:v>
                      </c:pt>
                      <c:pt idx="152">
                        <c:v>2.1170391338503198</c:v>
                      </c:pt>
                      <c:pt idx="153">
                        <c:v>2.2186046156108801</c:v>
                      </c:pt>
                      <c:pt idx="154">
                        <c:v>2.11653589591001</c:v>
                      </c:pt>
                      <c:pt idx="155">
                        <c:v>2.0968430831900999</c:v>
                      </c:pt>
                      <c:pt idx="156">
                        <c:v>1.99039573674528</c:v>
                      </c:pt>
                      <c:pt idx="157">
                        <c:v>2.3469459827129602</c:v>
                      </c:pt>
                      <c:pt idx="158">
                        <c:v>2.0353955723281598</c:v>
                      </c:pt>
                      <c:pt idx="159">
                        <c:v>2.2082141647990898</c:v>
                      </c:pt>
                      <c:pt idx="160">
                        <c:v>2.3290728208346199</c:v>
                      </c:pt>
                      <c:pt idx="161">
                        <c:v>2.25240716516462</c:v>
                      </c:pt>
                      <c:pt idx="162">
                        <c:v>2.1270421496313801</c:v>
                      </c:pt>
                      <c:pt idx="163">
                        <c:v>2.3398952237051698</c:v>
                      </c:pt>
                      <c:pt idx="164">
                        <c:v>1.9894322722386</c:v>
                      </c:pt>
                      <c:pt idx="165">
                        <c:v>2.30196932595</c:v>
                      </c:pt>
                      <c:pt idx="166">
                        <c:v>2.3730980692765602</c:v>
                      </c:pt>
                      <c:pt idx="167">
                        <c:v>2.2153351138799602</c:v>
                      </c:pt>
                      <c:pt idx="168">
                        <c:v>2.1979103027245901</c:v>
                      </c:pt>
                      <c:pt idx="169">
                        <c:v>2.26068642531704</c:v>
                      </c:pt>
                      <c:pt idx="170">
                        <c:v>2.32498521988208</c:v>
                      </c:pt>
                      <c:pt idx="171">
                        <c:v>2.0890488813066002</c:v>
                      </c:pt>
                      <c:pt idx="172">
                        <c:v>2.1775366373551099</c:v>
                      </c:pt>
                      <c:pt idx="173">
                        <c:v>2.4281656461903101</c:v>
                      </c:pt>
                      <c:pt idx="174">
                        <c:v>2.58039743981809</c:v>
                      </c:pt>
                      <c:pt idx="175">
                        <c:v>2.0261316668783498</c:v>
                      </c:pt>
                      <c:pt idx="176">
                        <c:v>2.1722486548953501</c:v>
                      </c:pt>
                      <c:pt idx="177">
                        <c:v>2.1214329414387998</c:v>
                      </c:pt>
                      <c:pt idx="178">
                        <c:v>2.10087150844753</c:v>
                      </c:pt>
                      <c:pt idx="179">
                        <c:v>2.0854843826884899</c:v>
                      </c:pt>
                      <c:pt idx="180">
                        <c:v>2.2098460161787798</c:v>
                      </c:pt>
                      <c:pt idx="181">
                        <c:v>2.4239321289918299</c:v>
                      </c:pt>
                      <c:pt idx="182">
                        <c:v>2.3936222654122501</c:v>
                      </c:pt>
                      <c:pt idx="183">
                        <c:v>2.1971070774090502</c:v>
                      </c:pt>
                      <c:pt idx="184">
                        <c:v>2.03179842539322</c:v>
                      </c:pt>
                      <c:pt idx="185">
                        <c:v>2.3618141417829399</c:v>
                      </c:pt>
                      <c:pt idx="186">
                        <c:v>2.0925506200545798</c:v>
                      </c:pt>
                      <c:pt idx="187">
                        <c:v>2.2363487010837599</c:v>
                      </c:pt>
                      <c:pt idx="188">
                        <c:v>2.0124252897042401</c:v>
                      </c:pt>
                      <c:pt idx="189">
                        <c:v>1.8996476250835901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5E-466B-9BD9-2729047046C1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Plot1!$Q$32:$Q$221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1.2822977314647399</c:v>
                      </c:pt>
                      <c:pt idx="1">
                        <c:v>0.97527102794912102</c:v>
                      </c:pt>
                      <c:pt idx="2">
                        <c:v>0.80417941141332305</c:v>
                      </c:pt>
                      <c:pt idx="3">
                        <c:v>0.70882292486663501</c:v>
                      </c:pt>
                      <c:pt idx="4">
                        <c:v>0.68042240209049598</c:v>
                      </c:pt>
                      <c:pt idx="5">
                        <c:v>0.665188316096607</c:v>
                      </c:pt>
                      <c:pt idx="6">
                        <c:v>0.66519114973708005</c:v>
                      </c:pt>
                      <c:pt idx="7">
                        <c:v>0.66057313991407995</c:v>
                      </c:pt>
                      <c:pt idx="8">
                        <c:v>0.63724546312776298</c:v>
                      </c:pt>
                      <c:pt idx="9">
                        <c:v>0.65201183109201899</c:v>
                      </c:pt>
                      <c:pt idx="10">
                        <c:v>0.63384619011328702</c:v>
                      </c:pt>
                      <c:pt idx="11">
                        <c:v>0.65234547496860795</c:v>
                      </c:pt>
                      <c:pt idx="12">
                        <c:v>0.64330897155480504</c:v>
                      </c:pt>
                      <c:pt idx="13">
                        <c:v>0.65201796553073699</c:v>
                      </c:pt>
                      <c:pt idx="14">
                        <c:v>0.64209104972517295</c:v>
                      </c:pt>
                      <c:pt idx="15">
                        <c:v>0.69546226176441195</c:v>
                      </c:pt>
                      <c:pt idx="16">
                        <c:v>0.67652721677580396</c:v>
                      </c:pt>
                      <c:pt idx="17">
                        <c:v>0.64758645405626702</c:v>
                      </c:pt>
                      <c:pt idx="18">
                        <c:v>0.68118436940205396</c:v>
                      </c:pt>
                      <c:pt idx="19">
                        <c:v>0.68960910042126899</c:v>
                      </c:pt>
                      <c:pt idx="20">
                        <c:v>0.69473040027496102</c:v>
                      </c:pt>
                      <c:pt idx="21">
                        <c:v>0.71042147890115304</c:v>
                      </c:pt>
                      <c:pt idx="22">
                        <c:v>0.77749516795842999</c:v>
                      </c:pt>
                      <c:pt idx="23">
                        <c:v>0.68243032859431296</c:v>
                      </c:pt>
                      <c:pt idx="24">
                        <c:v>0.70161517193684197</c:v>
                      </c:pt>
                      <c:pt idx="25">
                        <c:v>0.72711475282652704</c:v>
                      </c:pt>
                      <c:pt idx="26">
                        <c:v>0.76221638128288705</c:v>
                      </c:pt>
                      <c:pt idx="27">
                        <c:v>0.78776602905530102</c:v>
                      </c:pt>
                      <c:pt idx="28">
                        <c:v>0.75016544912105898</c:v>
                      </c:pt>
                      <c:pt idx="29">
                        <c:v>0.75603506223768202</c:v>
                      </c:pt>
                      <c:pt idx="30">
                        <c:v>0.70988304671059299</c:v>
                      </c:pt>
                      <c:pt idx="31">
                        <c:v>0.72484258428598003</c:v>
                      </c:pt>
                      <c:pt idx="32">
                        <c:v>0.78079770365331902</c:v>
                      </c:pt>
                      <c:pt idx="33">
                        <c:v>0.91023034239426603</c:v>
                      </c:pt>
                      <c:pt idx="34">
                        <c:v>1.0046366265950999</c:v>
                      </c:pt>
                      <c:pt idx="35">
                        <c:v>0.876401207640639</c:v>
                      </c:pt>
                      <c:pt idx="36">
                        <c:v>0.83597090521938699</c:v>
                      </c:pt>
                      <c:pt idx="37">
                        <c:v>0.85293227332270005</c:v>
                      </c:pt>
                      <c:pt idx="38">
                        <c:v>0.85753632827192205</c:v>
                      </c:pt>
                      <c:pt idx="39">
                        <c:v>0.88318854239251798</c:v>
                      </c:pt>
                      <c:pt idx="40">
                        <c:v>0.885155370220159</c:v>
                      </c:pt>
                      <c:pt idx="41">
                        <c:v>0.832763895137697</c:v>
                      </c:pt>
                      <c:pt idx="42">
                        <c:v>0.90009734098218397</c:v>
                      </c:pt>
                      <c:pt idx="43">
                        <c:v>0.77685953269147401</c:v>
                      </c:pt>
                      <c:pt idx="44">
                        <c:v>0.80868270674831799</c:v>
                      </c:pt>
                      <c:pt idx="45">
                        <c:v>0.853574208851553</c:v>
                      </c:pt>
                      <c:pt idx="46">
                        <c:v>0.84757863558255697</c:v>
                      </c:pt>
                      <c:pt idx="47">
                        <c:v>0.79170538064760998</c:v>
                      </c:pt>
                      <c:pt idx="48">
                        <c:v>0.99812722358948103</c:v>
                      </c:pt>
                      <c:pt idx="49">
                        <c:v>0.89014577177854604</c:v>
                      </c:pt>
                      <c:pt idx="50">
                        <c:v>0.88771476844946495</c:v>
                      </c:pt>
                      <c:pt idx="51">
                        <c:v>0.86432713206507195</c:v>
                      </c:pt>
                      <c:pt idx="52">
                        <c:v>0.97179218196970696</c:v>
                      </c:pt>
                      <c:pt idx="53">
                        <c:v>0.86778597291718096</c:v>
                      </c:pt>
                      <c:pt idx="54">
                        <c:v>0.83214552229286198</c:v>
                      </c:pt>
                      <c:pt idx="55">
                        <c:v>1.2960920285465301</c:v>
                      </c:pt>
                      <c:pt idx="56">
                        <c:v>0.87939735304596001</c:v>
                      </c:pt>
                      <c:pt idx="57">
                        <c:v>0.90487695708233995</c:v>
                      </c:pt>
                      <c:pt idx="58">
                        <c:v>0.92540772845093</c:v>
                      </c:pt>
                      <c:pt idx="59">
                        <c:v>0.96449538683279901</c:v>
                      </c:pt>
                      <c:pt idx="60">
                        <c:v>0.858994405111696</c:v>
                      </c:pt>
                      <c:pt idx="61">
                        <c:v>0.83244725526907504</c:v>
                      </c:pt>
                      <c:pt idx="62">
                        <c:v>1.0171196616103499</c:v>
                      </c:pt>
                      <c:pt idx="63">
                        <c:v>0.83518618383468701</c:v>
                      </c:pt>
                      <c:pt idx="64">
                        <c:v>1.1523145606629801</c:v>
                      </c:pt>
                      <c:pt idx="65">
                        <c:v>1.05747559985034</c:v>
                      </c:pt>
                      <c:pt idx="66">
                        <c:v>1.3500881594979799</c:v>
                      </c:pt>
                      <c:pt idx="67">
                        <c:v>0.96159755585030604</c:v>
                      </c:pt>
                      <c:pt idx="68">
                        <c:v>1.01850866660093</c:v>
                      </c:pt>
                      <c:pt idx="69">
                        <c:v>1.0396532953804301</c:v>
                      </c:pt>
                      <c:pt idx="70">
                        <c:v>1.0278244372616401</c:v>
                      </c:pt>
                      <c:pt idx="71">
                        <c:v>0.94894983078170003</c:v>
                      </c:pt>
                      <c:pt idx="72">
                        <c:v>1.0363002820656799</c:v>
                      </c:pt>
                      <c:pt idx="73">
                        <c:v>1.0619545468153</c:v>
                      </c:pt>
                      <c:pt idx="74">
                        <c:v>1.03107941341705</c:v>
                      </c:pt>
                      <c:pt idx="75">
                        <c:v>0.948887960396261</c:v>
                      </c:pt>
                      <c:pt idx="76">
                        <c:v>1.00406672493514</c:v>
                      </c:pt>
                      <c:pt idx="77">
                        <c:v>1.0556766893873799</c:v>
                      </c:pt>
                      <c:pt idx="78">
                        <c:v>1.07761730190016</c:v>
                      </c:pt>
                      <c:pt idx="79">
                        <c:v>1.18270309766133</c:v>
                      </c:pt>
                      <c:pt idx="80">
                        <c:v>1.20022357299796</c:v>
                      </c:pt>
                      <c:pt idx="81">
                        <c:v>1.13874538510273</c:v>
                      </c:pt>
                      <c:pt idx="82">
                        <c:v>0.98608783753509199</c:v>
                      </c:pt>
                      <c:pt idx="83">
                        <c:v>1.17304203767552</c:v>
                      </c:pt>
                      <c:pt idx="84">
                        <c:v>1.1990708623431601</c:v>
                      </c:pt>
                      <c:pt idx="85">
                        <c:v>1.04542125379427</c:v>
                      </c:pt>
                      <c:pt idx="86">
                        <c:v>1.1555994763078801</c:v>
                      </c:pt>
                      <c:pt idx="87">
                        <c:v>1.1226836254454</c:v>
                      </c:pt>
                      <c:pt idx="88">
                        <c:v>1.12809984704368</c:v>
                      </c:pt>
                      <c:pt idx="89">
                        <c:v>1.07502564189271</c:v>
                      </c:pt>
                      <c:pt idx="90">
                        <c:v>1.14810589911081</c:v>
                      </c:pt>
                      <c:pt idx="91">
                        <c:v>1.200402267723</c:v>
                      </c:pt>
                      <c:pt idx="92">
                        <c:v>1.2066307783636201</c:v>
                      </c:pt>
                      <c:pt idx="93">
                        <c:v>1.3127582862845799</c:v>
                      </c:pt>
                      <c:pt idx="94">
                        <c:v>1.1120702600122501</c:v>
                      </c:pt>
                      <c:pt idx="95">
                        <c:v>1.04219691608196</c:v>
                      </c:pt>
                      <c:pt idx="96">
                        <c:v>1.06678198137853</c:v>
                      </c:pt>
                      <c:pt idx="97">
                        <c:v>1.1468175594877901</c:v>
                      </c:pt>
                      <c:pt idx="98">
                        <c:v>1.1376079257227401</c:v>
                      </c:pt>
                      <c:pt idx="99">
                        <c:v>1.1703456813453601</c:v>
                      </c:pt>
                      <c:pt idx="100">
                        <c:v>1.32012426878652</c:v>
                      </c:pt>
                      <c:pt idx="101">
                        <c:v>1.07212041675025</c:v>
                      </c:pt>
                      <c:pt idx="102">
                        <c:v>1.1146482240695199</c:v>
                      </c:pt>
                      <c:pt idx="103">
                        <c:v>1.1228070946840101</c:v>
                      </c:pt>
                      <c:pt idx="104">
                        <c:v>1.1714976475788901</c:v>
                      </c:pt>
                      <c:pt idx="105">
                        <c:v>1.12272698285742</c:v>
                      </c:pt>
                      <c:pt idx="106">
                        <c:v>1.23199568472356</c:v>
                      </c:pt>
                      <c:pt idx="107">
                        <c:v>1.1714460546644301</c:v>
                      </c:pt>
                      <c:pt idx="108">
                        <c:v>1.1818516100319001</c:v>
                      </c:pt>
                      <c:pt idx="109">
                        <c:v>1.2387987576488699</c:v>
                      </c:pt>
                      <c:pt idx="110">
                        <c:v>1.2542102543207301</c:v>
                      </c:pt>
                      <c:pt idx="111">
                        <c:v>1.19772325570766</c:v>
                      </c:pt>
                      <c:pt idx="112">
                        <c:v>1.0337981830040599</c:v>
                      </c:pt>
                      <c:pt idx="113">
                        <c:v>1.1671531292108299</c:v>
                      </c:pt>
                      <c:pt idx="114">
                        <c:v>1.2542306398734</c:v>
                      </c:pt>
                      <c:pt idx="115">
                        <c:v>1.1173739079226701</c:v>
                      </c:pt>
                      <c:pt idx="116">
                        <c:v>1.1103472974565201</c:v>
                      </c:pt>
                      <c:pt idx="117">
                        <c:v>1.241223427475</c:v>
                      </c:pt>
                      <c:pt idx="118">
                        <c:v>1.1684852643654799</c:v>
                      </c:pt>
                      <c:pt idx="119">
                        <c:v>1.3732696300388401</c:v>
                      </c:pt>
                      <c:pt idx="120">
                        <c:v>1.21165932472954</c:v>
                      </c:pt>
                      <c:pt idx="121">
                        <c:v>1.2113277481661899</c:v>
                      </c:pt>
                      <c:pt idx="122">
                        <c:v>1.1293519216979599</c:v>
                      </c:pt>
                      <c:pt idx="123">
                        <c:v>1.1837038976005001</c:v>
                      </c:pt>
                      <c:pt idx="124">
                        <c:v>1.2715123186254</c:v>
                      </c:pt>
                      <c:pt idx="125">
                        <c:v>1.21918494197038</c:v>
                      </c:pt>
                      <c:pt idx="126">
                        <c:v>1.28248192943059</c:v>
                      </c:pt>
                      <c:pt idx="127">
                        <c:v>1.2051653797045701</c:v>
                      </c:pt>
                      <c:pt idx="128">
                        <c:v>1.1452389327634001</c:v>
                      </c:pt>
                      <c:pt idx="129">
                        <c:v>1.2657383777137401</c:v>
                      </c:pt>
                      <c:pt idx="130">
                        <c:v>1.10641535199605</c:v>
                      </c:pt>
                      <c:pt idx="131">
                        <c:v>1.21041362229575</c:v>
                      </c:pt>
                      <c:pt idx="132">
                        <c:v>1.24512902004087</c:v>
                      </c:pt>
                      <c:pt idx="133">
                        <c:v>1.3994583663267901</c:v>
                      </c:pt>
                      <c:pt idx="134">
                        <c:v>1.1659662951516201</c:v>
                      </c:pt>
                      <c:pt idx="135">
                        <c:v>1.24412959151797</c:v>
                      </c:pt>
                      <c:pt idx="136">
                        <c:v>1.2643809504488499</c:v>
                      </c:pt>
                      <c:pt idx="137">
                        <c:v>1.37226782344345</c:v>
                      </c:pt>
                      <c:pt idx="138">
                        <c:v>1.2627595744581299</c:v>
                      </c:pt>
                      <c:pt idx="139">
                        <c:v>1.17312751366541</c:v>
                      </c:pt>
                      <c:pt idx="140">
                        <c:v>1.33653982505839</c:v>
                      </c:pt>
                      <c:pt idx="141">
                        <c:v>1.20855376239006</c:v>
                      </c:pt>
                      <c:pt idx="142">
                        <c:v>1.1928758464562501</c:v>
                      </c:pt>
                      <c:pt idx="143">
                        <c:v>1.2865706446588501</c:v>
                      </c:pt>
                      <c:pt idx="144">
                        <c:v>1.4851775681361099</c:v>
                      </c:pt>
                      <c:pt idx="145">
                        <c:v>1.33166305249572</c:v>
                      </c:pt>
                      <c:pt idx="146">
                        <c:v>1.3018319460316601</c:v>
                      </c:pt>
                      <c:pt idx="147">
                        <c:v>1.17971322156934</c:v>
                      </c:pt>
                      <c:pt idx="148">
                        <c:v>1.3434429060444799</c:v>
                      </c:pt>
                      <c:pt idx="149">
                        <c:v>1.23009538994385</c:v>
                      </c:pt>
                      <c:pt idx="150">
                        <c:v>1.2376380174333199</c:v>
                      </c:pt>
                      <c:pt idx="151">
                        <c:v>1.6547294541811299</c:v>
                      </c:pt>
                      <c:pt idx="152">
                        <c:v>1.41270178327193</c:v>
                      </c:pt>
                      <c:pt idx="153">
                        <c:v>1.3856541137409999</c:v>
                      </c:pt>
                      <c:pt idx="154">
                        <c:v>1.29073579418353</c:v>
                      </c:pt>
                      <c:pt idx="155">
                        <c:v>1.33018974730601</c:v>
                      </c:pt>
                      <c:pt idx="156">
                        <c:v>1.25451734025254</c:v>
                      </c:pt>
                      <c:pt idx="157">
                        <c:v>1.5694697038230701</c:v>
                      </c:pt>
                      <c:pt idx="158">
                        <c:v>1.25032122713378</c:v>
                      </c:pt>
                      <c:pt idx="159">
                        <c:v>1.3268987161990899</c:v>
                      </c:pt>
                      <c:pt idx="160">
                        <c:v>1.41138780206187</c:v>
                      </c:pt>
                      <c:pt idx="161">
                        <c:v>1.3086684180630499</c:v>
                      </c:pt>
                      <c:pt idx="162">
                        <c:v>1.3450440313571499</c:v>
                      </c:pt>
                      <c:pt idx="163">
                        <c:v>1.5565145486949801</c:v>
                      </c:pt>
                      <c:pt idx="164">
                        <c:v>1.29516799875304</c:v>
                      </c:pt>
                      <c:pt idx="165">
                        <c:v>1.51626088400172</c:v>
                      </c:pt>
                      <c:pt idx="166">
                        <c:v>1.4579021306628801</c:v>
                      </c:pt>
                      <c:pt idx="167">
                        <c:v>1.5508910825109801</c:v>
                      </c:pt>
                      <c:pt idx="168">
                        <c:v>1.3258224770299301</c:v>
                      </c:pt>
                      <c:pt idx="169">
                        <c:v>1.4343291903153399</c:v>
                      </c:pt>
                      <c:pt idx="170">
                        <c:v>1.4506484300662299</c:v>
                      </c:pt>
                      <c:pt idx="171">
                        <c:v>1.44913960929609</c:v>
                      </c:pt>
                      <c:pt idx="172">
                        <c:v>1.41436685978347</c:v>
                      </c:pt>
                      <c:pt idx="173">
                        <c:v>1.3936580401709899</c:v>
                      </c:pt>
                      <c:pt idx="174">
                        <c:v>1.4046476384003901</c:v>
                      </c:pt>
                      <c:pt idx="175">
                        <c:v>1.22252968539539</c:v>
                      </c:pt>
                      <c:pt idx="176">
                        <c:v>1.41786647530702</c:v>
                      </c:pt>
                      <c:pt idx="177">
                        <c:v>1.4058669846281999</c:v>
                      </c:pt>
                      <c:pt idx="178">
                        <c:v>1.2220466948217801</c:v>
                      </c:pt>
                      <c:pt idx="179">
                        <c:v>1.2599231743404999</c:v>
                      </c:pt>
                      <c:pt idx="180">
                        <c:v>1.38504646858598</c:v>
                      </c:pt>
                      <c:pt idx="181">
                        <c:v>1.67059061797256</c:v>
                      </c:pt>
                      <c:pt idx="182">
                        <c:v>1.39490828096357</c:v>
                      </c:pt>
                      <c:pt idx="183">
                        <c:v>1.54629398767764</c:v>
                      </c:pt>
                      <c:pt idx="184">
                        <c:v>1.6196116957908999</c:v>
                      </c:pt>
                      <c:pt idx="185">
                        <c:v>1.8654875880123201</c:v>
                      </c:pt>
                      <c:pt idx="186">
                        <c:v>1.29679203823081</c:v>
                      </c:pt>
                      <c:pt idx="187">
                        <c:v>1.3107859566170901</c:v>
                      </c:pt>
                      <c:pt idx="188">
                        <c:v>1.2794412178361501</c:v>
                      </c:pt>
                      <c:pt idx="189">
                        <c:v>1.3471011863305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B5E-466B-9BD9-2729047046C1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Plot1!$S$31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Plot1!$A$32:$A$221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Plot1!$S$32:$S$221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1.14549391137229</c:v>
                      </c:pt>
                      <c:pt idx="1">
                        <c:v>0.88188189650193205</c:v>
                      </c:pt>
                      <c:pt idx="2">
                        <c:v>0.755244860664392</c:v>
                      </c:pt>
                      <c:pt idx="3">
                        <c:v>0.70803078970847899</c:v>
                      </c:pt>
                      <c:pt idx="4">
                        <c:v>0.74608737166620698</c:v>
                      </c:pt>
                      <c:pt idx="5">
                        <c:v>0.64288102510647804</c:v>
                      </c:pt>
                      <c:pt idx="6">
                        <c:v>0.71396436994401802</c:v>
                      </c:pt>
                      <c:pt idx="7">
                        <c:v>0.65373834088826699</c:v>
                      </c:pt>
                      <c:pt idx="8">
                        <c:v>0.69999652948134905</c:v>
                      </c:pt>
                      <c:pt idx="9">
                        <c:v>0.67003126735361196</c:v>
                      </c:pt>
                      <c:pt idx="10">
                        <c:v>0.68899259939152901</c:v>
                      </c:pt>
                      <c:pt idx="11">
                        <c:v>0.677019793253678</c:v>
                      </c:pt>
                      <c:pt idx="12">
                        <c:v>0.83153450208851398</c:v>
                      </c:pt>
                      <c:pt idx="13">
                        <c:v>0.74607782167756598</c:v>
                      </c:pt>
                      <c:pt idx="14">
                        <c:v>0.68405101747594299</c:v>
                      </c:pt>
                      <c:pt idx="15">
                        <c:v>0.71400599461844805</c:v>
                      </c:pt>
                      <c:pt idx="16">
                        <c:v>0.72147573084912697</c:v>
                      </c:pt>
                      <c:pt idx="17">
                        <c:v>0.70209600668177596</c:v>
                      </c:pt>
                      <c:pt idx="18">
                        <c:v>0.74591508456784394</c:v>
                      </c:pt>
                      <c:pt idx="19">
                        <c:v>0.81454539681092197</c:v>
                      </c:pt>
                      <c:pt idx="20">
                        <c:v>0.73603094108084299</c:v>
                      </c:pt>
                      <c:pt idx="21">
                        <c:v>0.79200961625474098</c:v>
                      </c:pt>
                      <c:pt idx="22">
                        <c:v>0.74132797758803404</c:v>
                      </c:pt>
                      <c:pt idx="23">
                        <c:v>0.715634840803268</c:v>
                      </c:pt>
                      <c:pt idx="24">
                        <c:v>0.739608923848877</c:v>
                      </c:pt>
                      <c:pt idx="25">
                        <c:v>0.76671720480816996</c:v>
                      </c:pt>
                      <c:pt idx="26">
                        <c:v>0.82273962202235096</c:v>
                      </c:pt>
                      <c:pt idx="27">
                        <c:v>0.79923543728824298</c:v>
                      </c:pt>
                      <c:pt idx="28">
                        <c:v>0.74561704262199502</c:v>
                      </c:pt>
                      <c:pt idx="29">
                        <c:v>0.794340793775697</c:v>
                      </c:pt>
                      <c:pt idx="30">
                        <c:v>0.72380863308397103</c:v>
                      </c:pt>
                      <c:pt idx="31">
                        <c:v>0.75153988421472695</c:v>
                      </c:pt>
                      <c:pt idx="32">
                        <c:v>0.78292603013861894</c:v>
                      </c:pt>
                      <c:pt idx="33">
                        <c:v>0.84126847371076896</c:v>
                      </c:pt>
                      <c:pt idx="34">
                        <c:v>0.81683852377100796</c:v>
                      </c:pt>
                      <c:pt idx="35">
                        <c:v>0.71513400284143502</c:v>
                      </c:pt>
                      <c:pt idx="36">
                        <c:v>0.79635272639938903</c:v>
                      </c:pt>
                      <c:pt idx="37">
                        <c:v>0.83678944548989898</c:v>
                      </c:pt>
                      <c:pt idx="38">
                        <c:v>0.782843335316731</c:v>
                      </c:pt>
                      <c:pt idx="39">
                        <c:v>0.80619418149829902</c:v>
                      </c:pt>
                      <c:pt idx="40">
                        <c:v>0.76904173730275505</c:v>
                      </c:pt>
                      <c:pt idx="41">
                        <c:v>0.78669720607945004</c:v>
                      </c:pt>
                      <c:pt idx="42">
                        <c:v>0.73514508156694902</c:v>
                      </c:pt>
                      <c:pt idx="43">
                        <c:v>0.70816219158661597</c:v>
                      </c:pt>
                      <c:pt idx="44">
                        <c:v>0.75311944792922703</c:v>
                      </c:pt>
                      <c:pt idx="45">
                        <c:v>0.75047628428691404</c:v>
                      </c:pt>
                      <c:pt idx="46">
                        <c:v>0.83076074681220902</c:v>
                      </c:pt>
                      <c:pt idx="47">
                        <c:v>0.68489910522077802</c:v>
                      </c:pt>
                      <c:pt idx="48">
                        <c:v>0.78695146650330605</c:v>
                      </c:pt>
                      <c:pt idx="49">
                        <c:v>0.76462118454978001</c:v>
                      </c:pt>
                      <c:pt idx="50">
                        <c:v>0.75778997848685903</c:v>
                      </c:pt>
                      <c:pt idx="51">
                        <c:v>0.85733033296389405</c:v>
                      </c:pt>
                      <c:pt idx="52">
                        <c:v>0.83491699410299902</c:v>
                      </c:pt>
                      <c:pt idx="53">
                        <c:v>0.77498599976046401</c:v>
                      </c:pt>
                      <c:pt idx="54">
                        <c:v>0.80582530669167496</c:v>
                      </c:pt>
                      <c:pt idx="55">
                        <c:v>1.03374076997622</c:v>
                      </c:pt>
                      <c:pt idx="56">
                        <c:v>0.77652638602969903</c:v>
                      </c:pt>
                      <c:pt idx="57">
                        <c:v>0.82654002130541004</c:v>
                      </c:pt>
                      <c:pt idx="58">
                        <c:v>0.854926315383014</c:v>
                      </c:pt>
                      <c:pt idx="59">
                        <c:v>0.81607827353171802</c:v>
                      </c:pt>
                      <c:pt idx="60">
                        <c:v>0.82607538221228805</c:v>
                      </c:pt>
                      <c:pt idx="61">
                        <c:v>0.74346532373346796</c:v>
                      </c:pt>
                      <c:pt idx="62">
                        <c:v>0.99584259704137401</c:v>
                      </c:pt>
                      <c:pt idx="63">
                        <c:v>0.78854073940688696</c:v>
                      </c:pt>
                      <c:pt idx="64">
                        <c:v>0.87325480223720897</c:v>
                      </c:pt>
                      <c:pt idx="65">
                        <c:v>0.84415682335185105</c:v>
                      </c:pt>
                      <c:pt idx="66">
                        <c:v>1.1212578541957401</c:v>
                      </c:pt>
                      <c:pt idx="67">
                        <c:v>0.83068287741934099</c:v>
                      </c:pt>
                      <c:pt idx="68">
                        <c:v>0.81995668905412999</c:v>
                      </c:pt>
                      <c:pt idx="69">
                        <c:v>0.84064770305258596</c:v>
                      </c:pt>
                      <c:pt idx="70">
                        <c:v>0.77851188233774904</c:v>
                      </c:pt>
                      <c:pt idx="71">
                        <c:v>0.80199634315621104</c:v>
                      </c:pt>
                      <c:pt idx="72">
                        <c:v>0.80593020398902004</c:v>
                      </c:pt>
                      <c:pt idx="73">
                        <c:v>0.76538062528667195</c:v>
                      </c:pt>
                      <c:pt idx="74">
                        <c:v>0.87469199121507801</c:v>
                      </c:pt>
                      <c:pt idx="75">
                        <c:v>0.75129781268600704</c:v>
                      </c:pt>
                      <c:pt idx="76">
                        <c:v>0.903488424980742</c:v>
                      </c:pt>
                      <c:pt idx="77">
                        <c:v>0.93273013868392995</c:v>
                      </c:pt>
                      <c:pt idx="78">
                        <c:v>0.89511876279472202</c:v>
                      </c:pt>
                      <c:pt idx="79">
                        <c:v>0.802816148115019</c:v>
                      </c:pt>
                      <c:pt idx="80">
                        <c:v>0.92260118376495404</c:v>
                      </c:pt>
                      <c:pt idx="81">
                        <c:v>0.82553210154048395</c:v>
                      </c:pt>
                      <c:pt idx="82">
                        <c:v>0.88673097493811504</c:v>
                      </c:pt>
                      <c:pt idx="83">
                        <c:v>0.90605890012194901</c:v>
                      </c:pt>
                      <c:pt idx="84">
                        <c:v>0.94869269774510301</c:v>
                      </c:pt>
                      <c:pt idx="85">
                        <c:v>0.82351787133604004</c:v>
                      </c:pt>
                      <c:pt idx="86">
                        <c:v>0.97764626731220405</c:v>
                      </c:pt>
                      <c:pt idx="87">
                        <c:v>0.84543560980222099</c:v>
                      </c:pt>
                      <c:pt idx="88">
                        <c:v>0.91943670032370794</c:v>
                      </c:pt>
                      <c:pt idx="89">
                        <c:v>0.85422004682895403</c:v>
                      </c:pt>
                      <c:pt idx="90">
                        <c:v>0.84540538235097795</c:v>
                      </c:pt>
                      <c:pt idx="91">
                        <c:v>0.90401357068465305</c:v>
                      </c:pt>
                      <c:pt idx="92">
                        <c:v>0.91713348413124995</c:v>
                      </c:pt>
                      <c:pt idx="93">
                        <c:v>0.87933772674992505</c:v>
                      </c:pt>
                      <c:pt idx="94">
                        <c:v>0.95930482905644598</c:v>
                      </c:pt>
                      <c:pt idx="95">
                        <c:v>0.92500731756544496</c:v>
                      </c:pt>
                      <c:pt idx="96">
                        <c:v>0.86579879889121403</c:v>
                      </c:pt>
                      <c:pt idx="97">
                        <c:v>0.93998625339605801</c:v>
                      </c:pt>
                      <c:pt idx="98">
                        <c:v>1.0369545200951</c:v>
                      </c:pt>
                      <c:pt idx="99">
                        <c:v>0.94391550200107699</c:v>
                      </c:pt>
                      <c:pt idx="100">
                        <c:v>0.89641768186010795</c:v>
                      </c:pt>
                      <c:pt idx="101">
                        <c:v>0.93812595205938698</c:v>
                      </c:pt>
                      <c:pt idx="102">
                        <c:v>0.92823825037886898</c:v>
                      </c:pt>
                      <c:pt idx="103">
                        <c:v>0.95647468347834697</c:v>
                      </c:pt>
                      <c:pt idx="104">
                        <c:v>1.0197705452004</c:v>
                      </c:pt>
                      <c:pt idx="105">
                        <c:v>0.98231012125809902</c:v>
                      </c:pt>
                      <c:pt idx="106">
                        <c:v>1.05378746731668</c:v>
                      </c:pt>
                      <c:pt idx="107">
                        <c:v>1.03608812149773</c:v>
                      </c:pt>
                      <c:pt idx="108">
                        <c:v>1.00074958228147</c:v>
                      </c:pt>
                      <c:pt idx="109">
                        <c:v>1.15046860596053</c:v>
                      </c:pt>
                      <c:pt idx="110">
                        <c:v>1.1117853277768801</c:v>
                      </c:pt>
                      <c:pt idx="111">
                        <c:v>1.0042493452883099</c:v>
                      </c:pt>
                      <c:pt idx="112">
                        <c:v>1.16556422883628</c:v>
                      </c:pt>
                      <c:pt idx="113">
                        <c:v>0.98927489024961102</c:v>
                      </c:pt>
                      <c:pt idx="114">
                        <c:v>1.1332832208046499</c:v>
                      </c:pt>
                      <c:pt idx="115">
                        <c:v>1.0179229579929601</c:v>
                      </c:pt>
                      <c:pt idx="116">
                        <c:v>1.0221385436180299</c:v>
                      </c:pt>
                      <c:pt idx="117">
                        <c:v>1.2413870386588199</c:v>
                      </c:pt>
                      <c:pt idx="118">
                        <c:v>1.08310808623448</c:v>
                      </c:pt>
                      <c:pt idx="119">
                        <c:v>1.04910903379448</c:v>
                      </c:pt>
                      <c:pt idx="120">
                        <c:v>1.0902122867922399</c:v>
                      </c:pt>
                      <c:pt idx="121">
                        <c:v>1.1260709198366801</c:v>
                      </c:pt>
                      <c:pt idx="122">
                        <c:v>1.1078370053034501</c:v>
                      </c:pt>
                      <c:pt idx="123">
                        <c:v>1.0466950638936099</c:v>
                      </c:pt>
                      <c:pt idx="124">
                        <c:v>1.0544538602360201</c:v>
                      </c:pt>
                      <c:pt idx="125">
                        <c:v>1.00853465994199</c:v>
                      </c:pt>
                      <c:pt idx="126">
                        <c:v>1.0677438321021799</c:v>
                      </c:pt>
                      <c:pt idx="127">
                        <c:v>1.0120270492938801</c:v>
                      </c:pt>
                      <c:pt idx="128">
                        <c:v>1.0543558624310301</c:v>
                      </c:pt>
                      <c:pt idx="129">
                        <c:v>1.1351829023442701</c:v>
                      </c:pt>
                      <c:pt idx="130">
                        <c:v>1.23894235237031</c:v>
                      </c:pt>
                      <c:pt idx="131">
                        <c:v>1.09026287266841</c:v>
                      </c:pt>
                      <c:pt idx="132">
                        <c:v>1.1835146113338599</c:v>
                      </c:pt>
                      <c:pt idx="133">
                        <c:v>1.0795415729029501</c:v>
                      </c:pt>
                      <c:pt idx="134">
                        <c:v>1.06815163689291</c:v>
                      </c:pt>
                      <c:pt idx="135">
                        <c:v>1.0705728343664001</c:v>
                      </c:pt>
                      <c:pt idx="136">
                        <c:v>1.1893433310791901</c:v>
                      </c:pt>
                      <c:pt idx="137">
                        <c:v>1.1142695293976701</c:v>
                      </c:pt>
                      <c:pt idx="138">
                        <c:v>1.0571071964043799</c:v>
                      </c:pt>
                      <c:pt idx="139">
                        <c:v>1.1160358381577</c:v>
                      </c:pt>
                      <c:pt idx="140">
                        <c:v>1.22656123836835</c:v>
                      </c:pt>
                      <c:pt idx="141">
                        <c:v>1.10667398813952</c:v>
                      </c:pt>
                      <c:pt idx="142">
                        <c:v>1.1637359309909601</c:v>
                      </c:pt>
                      <c:pt idx="143">
                        <c:v>1.1668423952964599</c:v>
                      </c:pt>
                      <c:pt idx="144">
                        <c:v>1.25577820977594</c:v>
                      </c:pt>
                      <c:pt idx="145">
                        <c:v>1.2891871366235901</c:v>
                      </c:pt>
                      <c:pt idx="146">
                        <c:v>1.16796361572212</c:v>
                      </c:pt>
                      <c:pt idx="147">
                        <c:v>1.13169276510548</c:v>
                      </c:pt>
                      <c:pt idx="148">
                        <c:v>1.1586817175659301</c:v>
                      </c:pt>
                      <c:pt idx="149">
                        <c:v>1.2023544525488801</c:v>
                      </c:pt>
                      <c:pt idx="150">
                        <c:v>1.1488159994284299</c:v>
                      </c:pt>
                      <c:pt idx="151">
                        <c:v>1.32390412892031</c:v>
                      </c:pt>
                      <c:pt idx="152">
                        <c:v>1.33057229399171</c:v>
                      </c:pt>
                      <c:pt idx="153">
                        <c:v>1.31425204987709</c:v>
                      </c:pt>
                      <c:pt idx="154">
                        <c:v>1.4494888655140801</c:v>
                      </c:pt>
                      <c:pt idx="155">
                        <c:v>1.2877321648291999</c:v>
                      </c:pt>
                      <c:pt idx="156">
                        <c:v>1.1962840465398901</c:v>
                      </c:pt>
                      <c:pt idx="157">
                        <c:v>1.3054625361393599</c:v>
                      </c:pt>
                      <c:pt idx="158">
                        <c:v>1.2401984196442799</c:v>
                      </c:pt>
                      <c:pt idx="159">
                        <c:v>1.2442971760900601</c:v>
                      </c:pt>
                      <c:pt idx="160">
                        <c:v>1.3227435756697601</c:v>
                      </c:pt>
                      <c:pt idx="161">
                        <c:v>1.2346149085678599</c:v>
                      </c:pt>
                      <c:pt idx="162">
                        <c:v>1.1956597597171099</c:v>
                      </c:pt>
                      <c:pt idx="163">
                        <c:v>1.5004140110606801</c:v>
                      </c:pt>
                      <c:pt idx="164">
                        <c:v>1.2175377918104799</c:v>
                      </c:pt>
                      <c:pt idx="165">
                        <c:v>1.32166258952556</c:v>
                      </c:pt>
                      <c:pt idx="166">
                        <c:v>1.4402445699924</c:v>
                      </c:pt>
                      <c:pt idx="167">
                        <c:v>1.2136453960695801</c:v>
                      </c:pt>
                      <c:pt idx="168">
                        <c:v>1.29102575982737</c:v>
                      </c:pt>
                      <c:pt idx="169">
                        <c:v>1.3544152052993399</c:v>
                      </c:pt>
                      <c:pt idx="170">
                        <c:v>1.38817536499765</c:v>
                      </c:pt>
                      <c:pt idx="171">
                        <c:v>1.2862553079413499</c:v>
                      </c:pt>
                      <c:pt idx="172">
                        <c:v>1.36456067439837</c:v>
                      </c:pt>
                      <c:pt idx="173">
                        <c:v>1.4498596723772501</c:v>
                      </c:pt>
                      <c:pt idx="174">
                        <c:v>1.34269746603109</c:v>
                      </c:pt>
                      <c:pt idx="175">
                        <c:v>1.32417428518971</c:v>
                      </c:pt>
                      <c:pt idx="176">
                        <c:v>1.41792037420802</c:v>
                      </c:pt>
                      <c:pt idx="177">
                        <c:v>1.36403964549048</c:v>
                      </c:pt>
                      <c:pt idx="178">
                        <c:v>1.37740153863898</c:v>
                      </c:pt>
                      <c:pt idx="179">
                        <c:v>1.2225389923804799</c:v>
                      </c:pt>
                      <c:pt idx="180">
                        <c:v>1.2969380734313201</c:v>
                      </c:pt>
                      <c:pt idx="181">
                        <c:v>1.3834774025484999</c:v>
                      </c:pt>
                      <c:pt idx="182">
                        <c:v>1.38229444852242</c:v>
                      </c:pt>
                      <c:pt idx="183">
                        <c:v>1.50154130963178</c:v>
                      </c:pt>
                      <c:pt idx="184">
                        <c:v>1.28307638769475</c:v>
                      </c:pt>
                      <c:pt idx="185">
                        <c:v>1.3346454682003701</c:v>
                      </c:pt>
                      <c:pt idx="186">
                        <c:v>1.2635524912267599</c:v>
                      </c:pt>
                      <c:pt idx="187">
                        <c:v>1.35889273754551</c:v>
                      </c:pt>
                      <c:pt idx="188">
                        <c:v>1.2832008472874601</c:v>
                      </c:pt>
                      <c:pt idx="189">
                        <c:v>1.4120544309799401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B5E-466B-9BD9-2729047046C1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Plot1!$M$2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Plot1!$N$1:$R$1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Plot1!$N$2:$R$2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8-43B0-B698-268851E0AE6C}"/>
            </c:ext>
          </c:extLst>
        </c:ser>
        <c:ser>
          <c:idx val="1"/>
          <c:order val="1"/>
          <c:tx>
            <c:strRef>
              <c:f>Plot1!$M$3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Plot1!$N$1:$R$1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Plot1!$N$3:$R$3</c:f>
              <c:numCache>
                <c:formatCode>0.00%</c:formatCode>
                <c:ptCount val="5"/>
                <c:pt idx="0">
                  <c:v>0.23178036117908199</c:v>
                </c:pt>
                <c:pt idx="1">
                  <c:v>0.24291919257234401</c:v>
                </c:pt>
                <c:pt idx="2">
                  <c:v>0.726139506979814</c:v>
                </c:pt>
                <c:pt idx="3">
                  <c:v>0.74984332065376802</c:v>
                </c:pt>
                <c:pt idx="4">
                  <c:v>0.48488588749793649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8-43B0-B698-268851E0AE6C}"/>
            </c:ext>
          </c:extLst>
        </c:ser>
        <c:ser>
          <c:idx val="2"/>
          <c:order val="2"/>
          <c:tx>
            <c:strRef>
              <c:f>Plot1!$M$4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Plot1!$N$1:$R$1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Plot1!$N$4:$R$4</c:f>
              <c:numCache>
                <c:formatCode>0.00%</c:formatCode>
                <c:ptCount val="5"/>
                <c:pt idx="0">
                  <c:v>0.30065492075369499</c:v>
                </c:pt>
                <c:pt idx="1">
                  <c:v>0.26993932948317101</c:v>
                </c:pt>
                <c:pt idx="2">
                  <c:v>0.70254940329453797</c:v>
                </c:pt>
                <c:pt idx="3">
                  <c:v>0.70973981076326098</c:v>
                </c:pt>
                <c:pt idx="4">
                  <c:v>0.50339976389129726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C8-43B0-B698-268851E0AE6C}"/>
            </c:ext>
          </c:extLst>
        </c:ser>
        <c:ser>
          <c:idx val="3"/>
          <c:order val="3"/>
          <c:tx>
            <c:strRef>
              <c:f>Plot1!$M$5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Plot1!$N$1:$R$1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Plot1!$N$5:$R$5</c:f>
              <c:numCache>
                <c:formatCode>0.00%</c:formatCode>
                <c:ptCount val="5"/>
                <c:pt idx="0">
                  <c:v>0.92301955148053105</c:v>
                </c:pt>
                <c:pt idx="1">
                  <c:v>0.84604306588182299</c:v>
                </c:pt>
                <c:pt idx="2">
                  <c:v>0.95509984702092798</c:v>
                </c:pt>
                <c:pt idx="3">
                  <c:v>0.94259523303537596</c:v>
                </c:pt>
                <c:pt idx="4">
                  <c:v>0.93593354575434151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C8-43B0-B698-268851E0A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Plot2!$F$31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Plot2!$F$32:$F$177</c:f>
              <c:numCache>
                <c:formatCode>General</c:formatCode>
                <c:ptCount val="146"/>
                <c:pt idx="0">
                  <c:v>1.8541834438431599</c:v>
                </c:pt>
                <c:pt idx="1">
                  <c:v>1.4174209944773</c:v>
                </c:pt>
                <c:pt idx="2">
                  <c:v>1.17524080101915</c:v>
                </c:pt>
                <c:pt idx="3">
                  <c:v>1.03879704533077</c:v>
                </c:pt>
                <c:pt idx="4">
                  <c:v>0.985875360552395</c:v>
                </c:pt>
                <c:pt idx="5">
                  <c:v>0.94338270385021294</c:v>
                </c:pt>
                <c:pt idx="6">
                  <c:v>0.90574405084491605</c:v>
                </c:pt>
                <c:pt idx="7">
                  <c:v>0.87162957200459501</c:v>
                </c:pt>
                <c:pt idx="8">
                  <c:v>0.84054032687108904</c:v>
                </c:pt>
                <c:pt idx="9">
                  <c:v>0.81386146626495404</c:v>
                </c:pt>
                <c:pt idx="10">
                  <c:v>0.78482254227607096</c:v>
                </c:pt>
                <c:pt idx="11">
                  <c:v>0.76579540447786298</c:v>
                </c:pt>
                <c:pt idx="12">
                  <c:v>0.74109879994612504</c:v>
                </c:pt>
                <c:pt idx="13">
                  <c:v>0.71849246463224903</c:v>
                </c:pt>
                <c:pt idx="14">
                  <c:v>0.686153589454362</c:v>
                </c:pt>
                <c:pt idx="15">
                  <c:v>0.67557822688997304</c:v>
                </c:pt>
                <c:pt idx="16">
                  <c:v>0.66245605251323603</c:v>
                </c:pt>
                <c:pt idx="17">
                  <c:v>0.62913667981251498</c:v>
                </c:pt>
                <c:pt idx="18">
                  <c:v>0.61464384171444597</c:v>
                </c:pt>
                <c:pt idx="19">
                  <c:v>0.597377552363199</c:v>
                </c:pt>
                <c:pt idx="20">
                  <c:v>0.57612374352453699</c:v>
                </c:pt>
                <c:pt idx="21">
                  <c:v>0.56952360492950105</c:v>
                </c:pt>
                <c:pt idx="22">
                  <c:v>0.55468010739614104</c:v>
                </c:pt>
                <c:pt idx="23">
                  <c:v>0.543871697267578</c:v>
                </c:pt>
                <c:pt idx="24">
                  <c:v>0.531656030894473</c:v>
                </c:pt>
                <c:pt idx="25">
                  <c:v>0.52274652197714699</c:v>
                </c:pt>
                <c:pt idx="26">
                  <c:v>0.51999331246986302</c:v>
                </c:pt>
                <c:pt idx="27">
                  <c:v>0.509212545687176</c:v>
                </c:pt>
                <c:pt idx="28">
                  <c:v>0.50000079526347996</c:v>
                </c:pt>
                <c:pt idx="29">
                  <c:v>0.48835389195345502</c:v>
                </c:pt>
                <c:pt idx="30">
                  <c:v>0.48460654605270598</c:v>
                </c:pt>
                <c:pt idx="31">
                  <c:v>0.48429390996992999</c:v>
                </c:pt>
                <c:pt idx="32">
                  <c:v>0.47532117075705499</c:v>
                </c:pt>
                <c:pt idx="33">
                  <c:v>0.47421685226686999</c:v>
                </c:pt>
                <c:pt idx="34">
                  <c:v>0.46357929171689799</c:v>
                </c:pt>
                <c:pt idx="35">
                  <c:v>0.46073872287401402</c:v>
                </c:pt>
                <c:pt idx="36">
                  <c:v>0.45107234865020002</c:v>
                </c:pt>
                <c:pt idx="37">
                  <c:v>0.44731256393295399</c:v>
                </c:pt>
                <c:pt idx="38">
                  <c:v>0.44282649362299598</c:v>
                </c:pt>
                <c:pt idx="39">
                  <c:v>0.44076556773532399</c:v>
                </c:pt>
                <c:pt idx="40" formatCode="0.000">
                  <c:v>0.429284335845529</c:v>
                </c:pt>
                <c:pt idx="41" formatCode="0.000">
                  <c:v>0.42865504697110501</c:v>
                </c:pt>
                <c:pt idx="42">
                  <c:v>0.42398511681263301</c:v>
                </c:pt>
                <c:pt idx="43">
                  <c:v>0.42255151238486699</c:v>
                </c:pt>
                <c:pt idx="44">
                  <c:v>0.41740863190498501</c:v>
                </c:pt>
                <c:pt idx="45">
                  <c:v>0.41159359790023298</c:v>
                </c:pt>
                <c:pt idx="46">
                  <c:v>0.406206230256628</c:v>
                </c:pt>
                <c:pt idx="47">
                  <c:v>0.40444122087600398</c:v>
                </c:pt>
                <c:pt idx="48">
                  <c:v>0.40081293329970502</c:v>
                </c:pt>
                <c:pt idx="49">
                  <c:v>0.40261369351758303</c:v>
                </c:pt>
                <c:pt idx="50">
                  <c:v>0.407785509037</c:v>
                </c:pt>
                <c:pt idx="51">
                  <c:v>0.397220221200214</c:v>
                </c:pt>
                <c:pt idx="52">
                  <c:v>0.38863999578636199</c:v>
                </c:pt>
                <c:pt idx="53">
                  <c:v>0.38760804115276298</c:v>
                </c:pt>
                <c:pt idx="54">
                  <c:v>0.38407099605505801</c:v>
                </c:pt>
                <c:pt idx="55">
                  <c:v>0.376035698706841</c:v>
                </c:pt>
                <c:pt idx="56">
                  <c:v>0.37335292564162098</c:v>
                </c:pt>
                <c:pt idx="57">
                  <c:v>0.37618634288837199</c:v>
                </c:pt>
                <c:pt idx="58">
                  <c:v>0.37877388107620003</c:v>
                </c:pt>
                <c:pt idx="59">
                  <c:v>0.36779186164066102</c:v>
                </c:pt>
                <c:pt idx="60">
                  <c:v>0.36494016075633501</c:v>
                </c:pt>
                <c:pt idx="61">
                  <c:v>0.362501618114555</c:v>
                </c:pt>
                <c:pt idx="62">
                  <c:v>0.35720134358177202</c:v>
                </c:pt>
                <c:pt idx="63">
                  <c:v>0.36111077400778802</c:v>
                </c:pt>
                <c:pt idx="64">
                  <c:v>0.35598584648334602</c:v>
                </c:pt>
                <c:pt idx="65">
                  <c:v>0.34939413513934398</c:v>
                </c:pt>
                <c:pt idx="66">
                  <c:v>0.34457823827558398</c:v>
                </c:pt>
                <c:pt idx="67">
                  <c:v>0.34785662314907001</c:v>
                </c:pt>
                <c:pt idx="68">
                  <c:v>0.34410252271803599</c:v>
                </c:pt>
                <c:pt idx="69">
                  <c:v>0.33558107412346599</c:v>
                </c:pt>
                <c:pt idx="70">
                  <c:v>0.32786508992707702</c:v>
                </c:pt>
                <c:pt idx="71">
                  <c:v>0.330602793718968</c:v>
                </c:pt>
                <c:pt idx="72">
                  <c:v>0.32718175125999499</c:v>
                </c:pt>
                <c:pt idx="73">
                  <c:v>0.32004364959857801</c:v>
                </c:pt>
                <c:pt idx="74">
                  <c:v>0.33087680327487601</c:v>
                </c:pt>
                <c:pt idx="75">
                  <c:v>0.31941927612285198</c:v>
                </c:pt>
                <c:pt idx="76">
                  <c:v>0.315601639361418</c:v>
                </c:pt>
                <c:pt idx="77">
                  <c:v>0.30772217501200499</c:v>
                </c:pt>
                <c:pt idx="78">
                  <c:v>0.30334006083431703</c:v>
                </c:pt>
                <c:pt idx="79">
                  <c:v>0.30457717604283002</c:v>
                </c:pt>
                <c:pt idx="80">
                  <c:v>0.300230371039653</c:v>
                </c:pt>
                <c:pt idx="81">
                  <c:v>0.30690726378925498</c:v>
                </c:pt>
                <c:pt idx="82">
                  <c:v>0.30450277245002799</c:v>
                </c:pt>
                <c:pt idx="83">
                  <c:v>0.29473656609350102</c:v>
                </c:pt>
                <c:pt idx="84">
                  <c:v>0.29132523390480503</c:v>
                </c:pt>
                <c:pt idx="85">
                  <c:v>0.28648638421017197</c:v>
                </c:pt>
                <c:pt idx="86">
                  <c:v>0.28708960786645898</c:v>
                </c:pt>
                <c:pt idx="87">
                  <c:v>0.28379550865744801</c:v>
                </c:pt>
                <c:pt idx="88">
                  <c:v>0.28546861610218399</c:v>
                </c:pt>
                <c:pt idx="89">
                  <c:v>0.276065805338498</c:v>
                </c:pt>
                <c:pt idx="90">
                  <c:v>0.28013343214290998</c:v>
                </c:pt>
                <c:pt idx="91">
                  <c:v>0.27302601743944399</c:v>
                </c:pt>
                <c:pt idx="92">
                  <c:v>0.272113483486846</c:v>
                </c:pt>
                <c:pt idx="93">
                  <c:v>0.276190201922067</c:v>
                </c:pt>
                <c:pt idx="94">
                  <c:v>0.27889578171739998</c:v>
                </c:pt>
                <c:pt idx="95">
                  <c:v>0.27152763115040301</c:v>
                </c:pt>
                <c:pt idx="96">
                  <c:v>0.27022786630519302</c:v>
                </c:pt>
                <c:pt idx="97">
                  <c:v>0.26143604706905399</c:v>
                </c:pt>
                <c:pt idx="98">
                  <c:v>0.258966964608842</c:v>
                </c:pt>
                <c:pt idx="99">
                  <c:v>0.25705286939535699</c:v>
                </c:pt>
                <c:pt idx="100">
                  <c:v>0.26071174553814502</c:v>
                </c:pt>
                <c:pt idx="101">
                  <c:v>0.26356922813115402</c:v>
                </c:pt>
                <c:pt idx="102">
                  <c:v>0.25646989197333497</c:v>
                </c:pt>
                <c:pt idx="103">
                  <c:v>0.254332480760525</c:v>
                </c:pt>
                <c:pt idx="104">
                  <c:v>0.251745687750911</c:v>
                </c:pt>
                <c:pt idx="105">
                  <c:v>0.257194201345328</c:v>
                </c:pt>
                <c:pt idx="106">
                  <c:v>0.247139954418893</c:v>
                </c:pt>
                <c:pt idx="107">
                  <c:v>0.24932725438992201</c:v>
                </c:pt>
                <c:pt idx="108">
                  <c:v>0.25003529938768998</c:v>
                </c:pt>
                <c:pt idx="109">
                  <c:v>0.249679440328925</c:v>
                </c:pt>
                <c:pt idx="110">
                  <c:v>0.24627338680633101</c:v>
                </c:pt>
                <c:pt idx="111">
                  <c:v>0.24387541873966001</c:v>
                </c:pt>
                <c:pt idx="112">
                  <c:v>0.246490608728789</c:v>
                </c:pt>
                <c:pt idx="113">
                  <c:v>0.24552494942335701</c:v>
                </c:pt>
                <c:pt idx="114">
                  <c:v>0.24556630287435199</c:v>
                </c:pt>
                <c:pt idx="115">
                  <c:v>0.233111424740059</c:v>
                </c:pt>
                <c:pt idx="116">
                  <c:v>0.240577793151182</c:v>
                </c:pt>
                <c:pt idx="117">
                  <c:v>0.23817585896865801</c:v>
                </c:pt>
                <c:pt idx="118">
                  <c:v>0.23202468433713699</c:v>
                </c:pt>
                <c:pt idx="119">
                  <c:v>0.232361999221532</c:v>
                </c:pt>
                <c:pt idx="120">
                  <c:v>0.23894680951007199</c:v>
                </c:pt>
                <c:pt idx="121">
                  <c:v>0.22930834250225901</c:v>
                </c:pt>
                <c:pt idx="122">
                  <c:v>0.23092015699813701</c:v>
                </c:pt>
                <c:pt idx="123">
                  <c:v>0.22844372812592101</c:v>
                </c:pt>
                <c:pt idx="124">
                  <c:v>0.22437771385428201</c:v>
                </c:pt>
                <c:pt idx="125">
                  <c:v>0.22739246567268601</c:v>
                </c:pt>
                <c:pt idx="126">
                  <c:v>0.232596195058838</c:v>
                </c:pt>
                <c:pt idx="127">
                  <c:v>0.23434684748363699</c:v>
                </c:pt>
                <c:pt idx="128">
                  <c:v>0.23602421923217901</c:v>
                </c:pt>
                <c:pt idx="129">
                  <c:v>0.23000304130959601</c:v>
                </c:pt>
                <c:pt idx="130">
                  <c:v>0.21732430366053301</c:v>
                </c:pt>
                <c:pt idx="131">
                  <c:v>0.22536295783591001</c:v>
                </c:pt>
                <c:pt idx="132">
                  <c:v>0.223629851973185</c:v>
                </c:pt>
                <c:pt idx="133">
                  <c:v>0.22360439894296699</c:v>
                </c:pt>
                <c:pt idx="134">
                  <c:v>0.231829837474297</c:v>
                </c:pt>
                <c:pt idx="135">
                  <c:v>0.21416629280709401</c:v>
                </c:pt>
                <c:pt idx="136">
                  <c:v>0.21493057262635401</c:v>
                </c:pt>
                <c:pt idx="137">
                  <c:v>0.21871262145749301</c:v>
                </c:pt>
                <c:pt idx="138">
                  <c:v>0.22281906584689301</c:v>
                </c:pt>
                <c:pt idx="139">
                  <c:v>0.21674349148052599</c:v>
                </c:pt>
                <c:pt idx="140">
                  <c:v>0.21547724656777101</c:v>
                </c:pt>
                <c:pt idx="141">
                  <c:v>0.21043859149726199</c:v>
                </c:pt>
                <c:pt idx="142">
                  <c:v>0.21314926881530599</c:v>
                </c:pt>
                <c:pt idx="143">
                  <c:v>0.212912021741893</c:v>
                </c:pt>
                <c:pt idx="144">
                  <c:v>0.20769115523742199</c:v>
                </c:pt>
                <c:pt idx="145">
                  <c:v>0.211893230182465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5-4162-8635-ABE23CF00824}"/>
            </c:ext>
          </c:extLst>
        </c:ser>
        <c:ser>
          <c:idx val="9"/>
          <c:order val="8"/>
          <c:tx>
            <c:strRef>
              <c:f>Plot2!$J$31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Plot2!$J$32:$J$177</c:f>
              <c:numCache>
                <c:formatCode>General</c:formatCode>
                <c:ptCount val="146"/>
                <c:pt idx="0">
                  <c:v>1.4407717489982199</c:v>
                </c:pt>
                <c:pt idx="1">
                  <c:v>1.1774023013611601</c:v>
                </c:pt>
                <c:pt idx="2">
                  <c:v>0.96011943275433298</c:v>
                </c:pt>
                <c:pt idx="3">
                  <c:v>0.79346839054335605</c:v>
                </c:pt>
                <c:pt idx="4">
                  <c:v>0.70553574075716197</c:v>
                </c:pt>
                <c:pt idx="5">
                  <c:v>0.65269220106343395</c:v>
                </c:pt>
                <c:pt idx="6">
                  <c:v>0.61195428077785996</c:v>
                </c:pt>
                <c:pt idx="7">
                  <c:v>0.57091636022211001</c:v>
                </c:pt>
                <c:pt idx="8">
                  <c:v>0.54857100625235899</c:v>
                </c:pt>
                <c:pt idx="9">
                  <c:v>0.52075712583762401</c:v>
                </c:pt>
                <c:pt idx="10">
                  <c:v>0.49975967247149</c:v>
                </c:pt>
                <c:pt idx="11">
                  <c:v>0.48944546004578199</c:v>
                </c:pt>
                <c:pt idx="12">
                  <c:v>0.47878517886258598</c:v>
                </c:pt>
                <c:pt idx="13">
                  <c:v>0.45879212266013703</c:v>
                </c:pt>
                <c:pt idx="14">
                  <c:v>0.44964442961329698</c:v>
                </c:pt>
                <c:pt idx="15">
                  <c:v>0.44702061257664299</c:v>
                </c:pt>
                <c:pt idx="16">
                  <c:v>0.43477142189705298</c:v>
                </c:pt>
                <c:pt idx="17">
                  <c:v>0.42233280032690901</c:v>
                </c:pt>
                <c:pt idx="18">
                  <c:v>0.42865148555288202</c:v>
                </c:pt>
                <c:pt idx="19">
                  <c:v>0.42094264000689102</c:v>
                </c:pt>
                <c:pt idx="20">
                  <c:v>0.41842396990082897</c:v>
                </c:pt>
                <c:pt idx="21">
                  <c:v>0.40791212284901401</c:v>
                </c:pt>
                <c:pt idx="22">
                  <c:v>0.40246062984793901</c:v>
                </c:pt>
                <c:pt idx="23">
                  <c:v>0.39995662012790401</c:v>
                </c:pt>
                <c:pt idx="24">
                  <c:v>0.39794362139788603</c:v>
                </c:pt>
                <c:pt idx="25">
                  <c:v>0.38904170663478599</c:v>
                </c:pt>
                <c:pt idx="26">
                  <c:v>0.38398064721590303</c:v>
                </c:pt>
                <c:pt idx="27">
                  <c:v>0.38430339513092898</c:v>
                </c:pt>
                <c:pt idx="28">
                  <c:v>0.38004008449089799</c:v>
                </c:pt>
                <c:pt idx="29">
                  <c:v>0.36860711721221001</c:v>
                </c:pt>
                <c:pt idx="30">
                  <c:v>0.36749413749814702</c:v>
                </c:pt>
                <c:pt idx="31">
                  <c:v>0.36669157692523702</c:v>
                </c:pt>
                <c:pt idx="32">
                  <c:v>0.35551798208774699</c:v>
                </c:pt>
                <c:pt idx="33">
                  <c:v>0.35354433707444199</c:v>
                </c:pt>
                <c:pt idx="34">
                  <c:v>0.34836157452906602</c:v>
                </c:pt>
                <c:pt idx="35">
                  <c:v>0.338395309988552</c:v>
                </c:pt>
                <c:pt idx="36">
                  <c:v>0.33098680546076198</c:v>
                </c:pt>
                <c:pt idx="37">
                  <c:v>0.32852449385641302</c:v>
                </c:pt>
                <c:pt idx="38">
                  <c:v>0.31966479732134701</c:v>
                </c:pt>
                <c:pt idx="39">
                  <c:v>0.31450805271892002</c:v>
                </c:pt>
                <c:pt idx="40" formatCode="0.000">
                  <c:v>0.31359661851814202</c:v>
                </c:pt>
                <c:pt idx="41" formatCode="0.000">
                  <c:v>0.30672585488621501</c:v>
                </c:pt>
                <c:pt idx="42">
                  <c:v>0.300847324834004</c:v>
                </c:pt>
                <c:pt idx="43">
                  <c:v>0.29544979214885297</c:v>
                </c:pt>
                <c:pt idx="44">
                  <c:v>0.29309931558678298</c:v>
                </c:pt>
                <c:pt idx="45">
                  <c:v>0.28936452742887397</c:v>
                </c:pt>
                <c:pt idx="46">
                  <c:v>0.286796415343615</c:v>
                </c:pt>
                <c:pt idx="47">
                  <c:v>0.28159601954431401</c:v>
                </c:pt>
                <c:pt idx="48">
                  <c:v>0.27697146789842098</c:v>
                </c:pt>
                <c:pt idx="49">
                  <c:v>0.274433905176168</c:v>
                </c:pt>
                <c:pt idx="50">
                  <c:v>0.27350584345391599</c:v>
                </c:pt>
                <c:pt idx="51">
                  <c:v>0.26799168176188298</c:v>
                </c:pt>
                <c:pt idx="52">
                  <c:v>0.261160651943528</c:v>
                </c:pt>
                <c:pt idx="53">
                  <c:v>0.26152495481146498</c:v>
                </c:pt>
                <c:pt idx="54">
                  <c:v>0.25869159772556</c:v>
                </c:pt>
                <c:pt idx="55">
                  <c:v>0.25174480279364198</c:v>
                </c:pt>
                <c:pt idx="56">
                  <c:v>0.25463221620127302</c:v>
                </c:pt>
                <c:pt idx="57">
                  <c:v>0.25459774971271798</c:v>
                </c:pt>
                <c:pt idx="58">
                  <c:v>0.244024283324483</c:v>
                </c:pt>
                <c:pt idx="59">
                  <c:v>0.247807405254344</c:v>
                </c:pt>
                <c:pt idx="60">
                  <c:v>0.24695264894671701</c:v>
                </c:pt>
                <c:pt idx="61">
                  <c:v>0.244975654026795</c:v>
                </c:pt>
                <c:pt idx="62">
                  <c:v>0.24363961322229399</c:v>
                </c:pt>
                <c:pt idx="63">
                  <c:v>0.238700385135316</c:v>
                </c:pt>
                <c:pt idx="64">
                  <c:v>0.23635488279945799</c:v>
                </c:pt>
                <c:pt idx="65">
                  <c:v>0.23891367305238201</c:v>
                </c:pt>
                <c:pt idx="66">
                  <c:v>0.23320291346281299</c:v>
                </c:pt>
                <c:pt idx="67">
                  <c:v>0.23367707849920899</c:v>
                </c:pt>
                <c:pt idx="68">
                  <c:v>0.230414319548468</c:v>
                </c:pt>
                <c:pt idx="69">
                  <c:v>0.22413255112667901</c:v>
                </c:pt>
                <c:pt idx="70">
                  <c:v>0.225970958683546</c:v>
                </c:pt>
                <c:pt idx="71">
                  <c:v>0.227927025065014</c:v>
                </c:pt>
                <c:pt idx="72">
                  <c:v>0.22624212886766501</c:v>
                </c:pt>
                <c:pt idx="73">
                  <c:v>0.24151877083135201</c:v>
                </c:pt>
                <c:pt idx="74">
                  <c:v>0.231879355279068</c:v>
                </c:pt>
                <c:pt idx="75">
                  <c:v>0.22054671894699299</c:v>
                </c:pt>
                <c:pt idx="76">
                  <c:v>0.21342445366372301</c:v>
                </c:pt>
                <c:pt idx="77">
                  <c:v>0.21355428258585701</c:v>
                </c:pt>
                <c:pt idx="78">
                  <c:v>0.209885646221246</c:v>
                </c:pt>
                <c:pt idx="79">
                  <c:v>0.20851974477072099</c:v>
                </c:pt>
                <c:pt idx="80">
                  <c:v>0.20484876917574099</c:v>
                </c:pt>
                <c:pt idx="81">
                  <c:v>0.20647062314147299</c:v>
                </c:pt>
                <c:pt idx="82">
                  <c:v>0.20468890524907399</c:v>
                </c:pt>
                <c:pt idx="83">
                  <c:v>0.20184960184791501</c:v>
                </c:pt>
                <c:pt idx="84">
                  <c:v>0.199364128280932</c:v>
                </c:pt>
                <c:pt idx="85">
                  <c:v>0.19608955125393801</c:v>
                </c:pt>
                <c:pt idx="86">
                  <c:v>0.20207655330421401</c:v>
                </c:pt>
                <c:pt idx="87">
                  <c:v>0.19574215125822</c:v>
                </c:pt>
                <c:pt idx="88">
                  <c:v>0.19038194004</c:v>
                </c:pt>
                <c:pt idx="89">
                  <c:v>0.186279868925326</c:v>
                </c:pt>
                <c:pt idx="90">
                  <c:v>0.18460285388992301</c:v>
                </c:pt>
                <c:pt idx="91">
                  <c:v>0.18173846343137501</c:v>
                </c:pt>
                <c:pt idx="92">
                  <c:v>0.18750277348225999</c:v>
                </c:pt>
                <c:pt idx="93">
                  <c:v>0.17870653503923101</c:v>
                </c:pt>
                <c:pt idx="94">
                  <c:v>0.18601468297506199</c:v>
                </c:pt>
                <c:pt idx="95">
                  <c:v>0.188644932140871</c:v>
                </c:pt>
                <c:pt idx="96">
                  <c:v>0.175425245305592</c:v>
                </c:pt>
                <c:pt idx="97">
                  <c:v>0.17872942687204901</c:v>
                </c:pt>
                <c:pt idx="98">
                  <c:v>0.177683568181801</c:v>
                </c:pt>
                <c:pt idx="99">
                  <c:v>0.17469463053311099</c:v>
                </c:pt>
                <c:pt idx="100">
                  <c:v>0.17343391786007301</c:v>
                </c:pt>
                <c:pt idx="101">
                  <c:v>0.163623776723371</c:v>
                </c:pt>
                <c:pt idx="102">
                  <c:v>0.16982145526269901</c:v>
                </c:pt>
                <c:pt idx="103">
                  <c:v>0.16741832726247299</c:v>
                </c:pt>
                <c:pt idx="104">
                  <c:v>0.16591503923752299</c:v>
                </c:pt>
                <c:pt idx="105">
                  <c:v>0.16871830137122601</c:v>
                </c:pt>
                <c:pt idx="106">
                  <c:v>0.163833635439254</c:v>
                </c:pt>
                <c:pt idx="107">
                  <c:v>0.16862219051330801</c:v>
                </c:pt>
                <c:pt idx="108">
                  <c:v>0.16448038765095399</c:v>
                </c:pt>
                <c:pt idx="109">
                  <c:v>0.161857178094855</c:v>
                </c:pt>
                <c:pt idx="110">
                  <c:v>0.163346163268625</c:v>
                </c:pt>
                <c:pt idx="111">
                  <c:v>0.156225941074283</c:v>
                </c:pt>
                <c:pt idx="112">
                  <c:v>0.162135341324736</c:v>
                </c:pt>
                <c:pt idx="113">
                  <c:v>0.16052285914482101</c:v>
                </c:pt>
                <c:pt idx="114">
                  <c:v>0.15647612909785999</c:v>
                </c:pt>
                <c:pt idx="115">
                  <c:v>0.15132617683191399</c:v>
                </c:pt>
                <c:pt idx="116">
                  <c:v>0.15406228021312399</c:v>
                </c:pt>
                <c:pt idx="117">
                  <c:v>0.154046303526851</c:v>
                </c:pt>
                <c:pt idx="118">
                  <c:v>0.14985297618552201</c:v>
                </c:pt>
                <c:pt idx="119">
                  <c:v>0.145792401859037</c:v>
                </c:pt>
                <c:pt idx="120">
                  <c:v>0.15476957269546801</c:v>
                </c:pt>
                <c:pt idx="121">
                  <c:v>0.150554918463983</c:v>
                </c:pt>
                <c:pt idx="122">
                  <c:v>0.14938045686794199</c:v>
                </c:pt>
                <c:pt idx="123">
                  <c:v>0.14309672995799</c:v>
                </c:pt>
                <c:pt idx="124">
                  <c:v>0.14319415929832499</c:v>
                </c:pt>
                <c:pt idx="125">
                  <c:v>0.140111244910675</c:v>
                </c:pt>
                <c:pt idx="126">
                  <c:v>0.14307243605943101</c:v>
                </c:pt>
                <c:pt idx="127">
                  <c:v>0.14015909798015899</c:v>
                </c:pt>
                <c:pt idx="128">
                  <c:v>0.14902185728040099</c:v>
                </c:pt>
                <c:pt idx="129">
                  <c:v>0.14242003958380101</c:v>
                </c:pt>
                <c:pt idx="130">
                  <c:v>0.14216767250328699</c:v>
                </c:pt>
                <c:pt idx="131">
                  <c:v>0.13619219252832601</c:v>
                </c:pt>
                <c:pt idx="132">
                  <c:v>0.13988587999393401</c:v>
                </c:pt>
                <c:pt idx="133">
                  <c:v>0.14473694677059201</c:v>
                </c:pt>
                <c:pt idx="134">
                  <c:v>0.14318759836685699</c:v>
                </c:pt>
                <c:pt idx="135">
                  <c:v>0.134745281445978</c:v>
                </c:pt>
                <c:pt idx="136">
                  <c:v>0.12443546848588399</c:v>
                </c:pt>
                <c:pt idx="137">
                  <c:v>0.13168358916942599</c:v>
                </c:pt>
                <c:pt idx="138">
                  <c:v>0.131270703198169</c:v>
                </c:pt>
                <c:pt idx="139">
                  <c:v>0.13736868712221101</c:v>
                </c:pt>
                <c:pt idx="140">
                  <c:v>0.13310930219106201</c:v>
                </c:pt>
                <c:pt idx="141">
                  <c:v>0.135790435646961</c:v>
                </c:pt>
                <c:pt idx="142">
                  <c:v>0.12736304373514101</c:v>
                </c:pt>
                <c:pt idx="143">
                  <c:v>0.12803199027392001</c:v>
                </c:pt>
                <c:pt idx="144">
                  <c:v>0.12796020391921001</c:v>
                </c:pt>
                <c:pt idx="145">
                  <c:v>0.12007232124318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5-4162-8635-ABE23CF00824}"/>
            </c:ext>
          </c:extLst>
        </c:ser>
        <c:ser>
          <c:idx val="10"/>
          <c:order val="9"/>
          <c:tx>
            <c:strRef>
              <c:f>Plot2!$K$31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Plot2!$K$32:$K$177</c:f>
              <c:numCache>
                <c:formatCode>General</c:formatCode>
                <c:ptCount val="146"/>
                <c:pt idx="0">
                  <c:v>0.53741602077443296</c:v>
                </c:pt>
                <c:pt idx="1">
                  <c:v>0.47955343751316398</c:v>
                </c:pt>
                <c:pt idx="2">
                  <c:v>0.46183133201721299</c:v>
                </c:pt>
                <c:pt idx="3">
                  <c:v>0.44807192670483798</c:v>
                </c:pt>
                <c:pt idx="4">
                  <c:v>0.45029022697454801</c:v>
                </c:pt>
                <c:pt idx="5">
                  <c:v>0.43889436030235002</c:v>
                </c:pt>
                <c:pt idx="6">
                  <c:v>0.440817337387647</c:v>
                </c:pt>
                <c:pt idx="7">
                  <c:v>0.43723304410520702</c:v>
                </c:pt>
                <c:pt idx="8">
                  <c:v>0.49276549630185401</c:v>
                </c:pt>
                <c:pt idx="9">
                  <c:v>0.51648647624712696</c:v>
                </c:pt>
                <c:pt idx="10">
                  <c:v>0.55153451274093401</c:v>
                </c:pt>
                <c:pt idx="11">
                  <c:v>0.61322959926393295</c:v>
                </c:pt>
                <c:pt idx="12">
                  <c:v>0.49493463095436702</c:v>
                </c:pt>
                <c:pt idx="13">
                  <c:v>0.62699364202144803</c:v>
                </c:pt>
                <c:pt idx="14">
                  <c:v>0.480499988883479</c:v>
                </c:pt>
                <c:pt idx="15">
                  <c:v>0.48886472623572302</c:v>
                </c:pt>
                <c:pt idx="16">
                  <c:v>0.54602102075631798</c:v>
                </c:pt>
                <c:pt idx="17">
                  <c:v>0.53304811471547797</c:v>
                </c:pt>
                <c:pt idx="18">
                  <c:v>0.51079322353132695</c:v>
                </c:pt>
                <c:pt idx="19">
                  <c:v>0.53967150128804697</c:v>
                </c:pt>
                <c:pt idx="20">
                  <c:v>0.51713589566130902</c:v>
                </c:pt>
                <c:pt idx="21">
                  <c:v>0.59139807216632001</c:v>
                </c:pt>
                <c:pt idx="22">
                  <c:v>0.59084781316610402</c:v>
                </c:pt>
                <c:pt idx="23">
                  <c:v>0.536842185398961</c:v>
                </c:pt>
                <c:pt idx="24">
                  <c:v>0.55901916057635503</c:v>
                </c:pt>
                <c:pt idx="25">
                  <c:v>0.570844159612798</c:v>
                </c:pt>
                <c:pt idx="26">
                  <c:v>0.53448004689481499</c:v>
                </c:pt>
                <c:pt idx="27">
                  <c:v>0.54251445320426905</c:v>
                </c:pt>
                <c:pt idx="28">
                  <c:v>0.59914639388394098</c:v>
                </c:pt>
                <c:pt idx="29">
                  <c:v>0.72133796744876399</c:v>
                </c:pt>
                <c:pt idx="30">
                  <c:v>0.58852862318356802</c:v>
                </c:pt>
                <c:pt idx="31">
                  <c:v>0.70915349948609996</c:v>
                </c:pt>
                <c:pt idx="32">
                  <c:v>0.61151923073662595</c:v>
                </c:pt>
                <c:pt idx="33">
                  <c:v>0.55662498139163297</c:v>
                </c:pt>
                <c:pt idx="34">
                  <c:v>0.65517564894806601</c:v>
                </c:pt>
                <c:pt idx="35">
                  <c:v>0.59793538975919402</c:v>
                </c:pt>
                <c:pt idx="36">
                  <c:v>0.61848305191239705</c:v>
                </c:pt>
                <c:pt idx="37">
                  <c:v>0.70355160572589903</c:v>
                </c:pt>
                <c:pt idx="38">
                  <c:v>0.59779912882890396</c:v>
                </c:pt>
                <c:pt idx="39">
                  <c:v>0.66128417964164998</c:v>
                </c:pt>
                <c:pt idx="40">
                  <c:v>0.72549405006261902</c:v>
                </c:pt>
                <c:pt idx="41">
                  <c:v>0.60620899593982902</c:v>
                </c:pt>
                <c:pt idx="42">
                  <c:v>0.55496845693669705</c:v>
                </c:pt>
                <c:pt idx="43">
                  <c:v>0.74070064812643899</c:v>
                </c:pt>
                <c:pt idx="44">
                  <c:v>0.61092618413460498</c:v>
                </c:pt>
                <c:pt idx="45">
                  <c:v>0.60475626103898295</c:v>
                </c:pt>
                <c:pt idx="46">
                  <c:v>0.61024909842218</c:v>
                </c:pt>
                <c:pt idx="47">
                  <c:v>0.60978312153591996</c:v>
                </c:pt>
                <c:pt idx="48">
                  <c:v>0.63572804540650396</c:v>
                </c:pt>
                <c:pt idx="49">
                  <c:v>0.68297859924471205</c:v>
                </c:pt>
                <c:pt idx="50">
                  <c:v>0.71798669336697996</c:v>
                </c:pt>
                <c:pt idx="51">
                  <c:v>0.65924932915940204</c:v>
                </c:pt>
                <c:pt idx="52">
                  <c:v>0.738177043887285</c:v>
                </c:pt>
                <c:pt idx="53">
                  <c:v>0.64803463621781399</c:v>
                </c:pt>
                <c:pt idx="54">
                  <c:v>0.74342110676643103</c:v>
                </c:pt>
                <c:pt idx="55">
                  <c:v>0.74583740239469398</c:v>
                </c:pt>
                <c:pt idx="56">
                  <c:v>0.85300106497911299</c:v>
                </c:pt>
                <c:pt idx="57">
                  <c:v>0.67173750902342999</c:v>
                </c:pt>
                <c:pt idx="58">
                  <c:v>0.80082775359479696</c:v>
                </c:pt>
                <c:pt idx="59">
                  <c:v>0.80700062864865996</c:v>
                </c:pt>
                <c:pt idx="60">
                  <c:v>0.78824541329318598</c:v>
                </c:pt>
                <c:pt idx="61">
                  <c:v>0.73990463981261601</c:v>
                </c:pt>
                <c:pt idx="62">
                  <c:v>0.80210005256355299</c:v>
                </c:pt>
                <c:pt idx="63">
                  <c:v>0.79233396104258302</c:v>
                </c:pt>
                <c:pt idx="64">
                  <c:v>0.85602978534168594</c:v>
                </c:pt>
                <c:pt idx="65">
                  <c:v>0.74470056376905502</c:v>
                </c:pt>
                <c:pt idx="66">
                  <c:v>0.83668389445186597</c:v>
                </c:pt>
                <c:pt idx="67">
                  <c:v>0.76367478085379303</c:v>
                </c:pt>
                <c:pt idx="68">
                  <c:v>0.78162012612208298</c:v>
                </c:pt>
                <c:pt idx="69">
                  <c:v>0.88068118627764203</c:v>
                </c:pt>
                <c:pt idx="70">
                  <c:v>1.03269800123495</c:v>
                </c:pt>
                <c:pt idx="71">
                  <c:v>0.791719127924014</c:v>
                </c:pt>
                <c:pt idx="72">
                  <c:v>0.92666963239510802</c:v>
                </c:pt>
                <c:pt idx="73">
                  <c:v>0.89742467380487001</c:v>
                </c:pt>
                <c:pt idx="74">
                  <c:v>0.854467572182671</c:v>
                </c:pt>
                <c:pt idx="75">
                  <c:v>0.849492822574754</c:v>
                </c:pt>
                <c:pt idx="76">
                  <c:v>1.0323760726003499</c:v>
                </c:pt>
                <c:pt idx="77">
                  <c:v>0.87578576102725403</c:v>
                </c:pt>
                <c:pt idx="78">
                  <c:v>0.84415724262213099</c:v>
                </c:pt>
                <c:pt idx="79">
                  <c:v>0.75184426361169499</c:v>
                </c:pt>
                <c:pt idx="80">
                  <c:v>0.90596629475426405</c:v>
                </c:pt>
                <c:pt idx="81">
                  <c:v>1.07084556025827</c:v>
                </c:pt>
                <c:pt idx="82">
                  <c:v>0.85590778469529905</c:v>
                </c:pt>
                <c:pt idx="83">
                  <c:v>1.0678046405570101</c:v>
                </c:pt>
                <c:pt idx="84">
                  <c:v>0.93276251101086205</c:v>
                </c:pt>
                <c:pt idx="85">
                  <c:v>1.00442591513324</c:v>
                </c:pt>
                <c:pt idx="86">
                  <c:v>0.99525092325658804</c:v>
                </c:pt>
                <c:pt idx="87">
                  <c:v>0.892006334968102</c:v>
                </c:pt>
                <c:pt idx="88">
                  <c:v>0.99423204578905</c:v>
                </c:pt>
                <c:pt idx="89">
                  <c:v>1.03339718957232</c:v>
                </c:pt>
                <c:pt idx="90">
                  <c:v>0.94512814971116799</c:v>
                </c:pt>
                <c:pt idx="91">
                  <c:v>0.98859896708247996</c:v>
                </c:pt>
                <c:pt idx="92">
                  <c:v>0.96648180866852695</c:v>
                </c:pt>
                <c:pt idx="93">
                  <c:v>1.0746678588991401</c:v>
                </c:pt>
                <c:pt idx="94">
                  <c:v>0.966067838235798</c:v>
                </c:pt>
                <c:pt idx="95">
                  <c:v>1.10109004225486</c:v>
                </c:pt>
                <c:pt idx="96">
                  <c:v>1.0419562250120999</c:v>
                </c:pt>
                <c:pt idx="97">
                  <c:v>1.1188737101789199</c:v>
                </c:pt>
                <c:pt idx="98">
                  <c:v>1.1055964300265599</c:v>
                </c:pt>
                <c:pt idx="99">
                  <c:v>1.09586165870866</c:v>
                </c:pt>
                <c:pt idx="100">
                  <c:v>0.96797615888281696</c:v>
                </c:pt>
                <c:pt idx="101">
                  <c:v>0.93341656564137798</c:v>
                </c:pt>
                <c:pt idx="102">
                  <c:v>1.1565111732890401</c:v>
                </c:pt>
                <c:pt idx="103">
                  <c:v>1.0885976346639401</c:v>
                </c:pt>
                <c:pt idx="104">
                  <c:v>1.02879999132237</c:v>
                </c:pt>
                <c:pt idx="105">
                  <c:v>0.97857731389693703</c:v>
                </c:pt>
                <c:pt idx="106">
                  <c:v>1.0060977295168401</c:v>
                </c:pt>
                <c:pt idx="107">
                  <c:v>1.13738275236553</c:v>
                </c:pt>
                <c:pt idx="108">
                  <c:v>0.974951144467052</c:v>
                </c:pt>
                <c:pt idx="109">
                  <c:v>1.13152302343111</c:v>
                </c:pt>
                <c:pt idx="110">
                  <c:v>1.07289360221634</c:v>
                </c:pt>
                <c:pt idx="111">
                  <c:v>1.0407201138316999</c:v>
                </c:pt>
                <c:pt idx="112">
                  <c:v>0.96076654356259505</c:v>
                </c:pt>
                <c:pt idx="113">
                  <c:v>1.06776052840754</c:v>
                </c:pt>
                <c:pt idx="114">
                  <c:v>0.95218789029834605</c:v>
                </c:pt>
                <c:pt idx="115">
                  <c:v>1.11269504035639</c:v>
                </c:pt>
                <c:pt idx="116">
                  <c:v>0.99746445534575701</c:v>
                </c:pt>
                <c:pt idx="117">
                  <c:v>1.0785214666627401</c:v>
                </c:pt>
                <c:pt idx="118">
                  <c:v>1.2562651346381899</c:v>
                </c:pt>
                <c:pt idx="119">
                  <c:v>1.06225814663956</c:v>
                </c:pt>
                <c:pt idx="120">
                  <c:v>1.21748643553155</c:v>
                </c:pt>
                <c:pt idx="121">
                  <c:v>1.2224529647929001</c:v>
                </c:pt>
                <c:pt idx="122">
                  <c:v>1.04957188984267</c:v>
                </c:pt>
                <c:pt idx="123">
                  <c:v>1.0631237871881201</c:v>
                </c:pt>
                <c:pt idx="124">
                  <c:v>1.13158251943751</c:v>
                </c:pt>
                <c:pt idx="125">
                  <c:v>1.17779418698742</c:v>
                </c:pt>
                <c:pt idx="126">
                  <c:v>1.0666550394052099</c:v>
                </c:pt>
                <c:pt idx="127">
                  <c:v>1.2412788788986999</c:v>
                </c:pt>
                <c:pt idx="128">
                  <c:v>1.19368532503772</c:v>
                </c:pt>
                <c:pt idx="129">
                  <c:v>1.18411710896553</c:v>
                </c:pt>
                <c:pt idx="130">
                  <c:v>1.1054981247736799</c:v>
                </c:pt>
                <c:pt idx="131">
                  <c:v>1.0660677670668299</c:v>
                </c:pt>
                <c:pt idx="132">
                  <c:v>1.38089104799123</c:v>
                </c:pt>
                <c:pt idx="133">
                  <c:v>1.4485589237804</c:v>
                </c:pt>
                <c:pt idx="134">
                  <c:v>1.1576589486028299</c:v>
                </c:pt>
                <c:pt idx="135">
                  <c:v>1.18899716118462</c:v>
                </c:pt>
                <c:pt idx="136">
                  <c:v>1.23539354276453</c:v>
                </c:pt>
                <c:pt idx="137">
                  <c:v>1.1614682539405901</c:v>
                </c:pt>
                <c:pt idx="138">
                  <c:v>1.1709890179654401</c:v>
                </c:pt>
                <c:pt idx="139">
                  <c:v>1.1720170662698499</c:v>
                </c:pt>
                <c:pt idx="140">
                  <c:v>1.17419046087142</c:v>
                </c:pt>
                <c:pt idx="141">
                  <c:v>1.3497611001515999</c:v>
                </c:pt>
                <c:pt idx="142">
                  <c:v>1.2189204262362501</c:v>
                </c:pt>
                <c:pt idx="143">
                  <c:v>1.16620610972754</c:v>
                </c:pt>
                <c:pt idx="144">
                  <c:v>1.4646669104058501</c:v>
                </c:pt>
                <c:pt idx="145">
                  <c:v>1.2946813995512101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5-4162-8635-ABE23CF00824}"/>
            </c:ext>
          </c:extLst>
        </c:ser>
        <c:ser>
          <c:idx val="12"/>
          <c:order val="11"/>
          <c:tx>
            <c:strRef>
              <c:f>Plot2!$M$31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Plot2!$M$32:$M$177</c:f>
              <c:numCache>
                <c:formatCode>General</c:formatCode>
                <c:ptCount val="146"/>
                <c:pt idx="0">
                  <c:v>59.230176061646503</c:v>
                </c:pt>
                <c:pt idx="1">
                  <c:v>54.0127344702044</c:v>
                </c:pt>
                <c:pt idx="2">
                  <c:v>49.9269875583485</c:v>
                </c:pt>
                <c:pt idx="3">
                  <c:v>46.904895700959997</c:v>
                </c:pt>
                <c:pt idx="4">
                  <c:v>44.863127716586099</c:v>
                </c:pt>
                <c:pt idx="5">
                  <c:v>43.0042752159966</c:v>
                </c:pt>
                <c:pt idx="6">
                  <c:v>41.589875416877902</c:v>
                </c:pt>
                <c:pt idx="7">
                  <c:v>39.947712498852297</c:v>
                </c:pt>
                <c:pt idx="8">
                  <c:v>40.2566016189053</c:v>
                </c:pt>
                <c:pt idx="9">
                  <c:v>39.841152663923701</c:v>
                </c:pt>
                <c:pt idx="10">
                  <c:v>39.679215300796301</c:v>
                </c:pt>
                <c:pt idx="11">
                  <c:v>40.242131648919496</c:v>
                </c:pt>
                <c:pt idx="12">
                  <c:v>36.238043809548401</c:v>
                </c:pt>
                <c:pt idx="13">
                  <c:v>40.049406377678203</c:v>
                </c:pt>
                <c:pt idx="14">
                  <c:v>34.365286562177801</c:v>
                </c:pt>
                <c:pt idx="15">
                  <c:v>34.639281313643401</c:v>
                </c:pt>
                <c:pt idx="16">
                  <c:v>35.173266981402001</c:v>
                </c:pt>
                <c:pt idx="17">
                  <c:v>34.082645571129902</c:v>
                </c:pt>
                <c:pt idx="18">
                  <c:v>33.179478759439498</c:v>
                </c:pt>
                <c:pt idx="19">
                  <c:v>33.700397389566703</c:v>
                </c:pt>
                <c:pt idx="20">
                  <c:v>32.348690399756798</c:v>
                </c:pt>
                <c:pt idx="21">
                  <c:v>34.182641029357903</c:v>
                </c:pt>
                <c:pt idx="22">
                  <c:v>33.913103971725803</c:v>
                </c:pt>
                <c:pt idx="23">
                  <c:v>31.948859174027401</c:v>
                </c:pt>
                <c:pt idx="24">
                  <c:v>32.280169474772897</c:v>
                </c:pt>
                <c:pt idx="25">
                  <c:v>32.748296562423</c:v>
                </c:pt>
                <c:pt idx="26">
                  <c:v>31.589457462995401</c:v>
                </c:pt>
                <c:pt idx="27">
                  <c:v>31.118710917285298</c:v>
                </c:pt>
                <c:pt idx="28">
                  <c:v>32.787923336029003</c:v>
                </c:pt>
                <c:pt idx="29">
                  <c:v>36.5764118341299</c:v>
                </c:pt>
                <c:pt idx="30">
                  <c:v>32.052578453324799</c:v>
                </c:pt>
                <c:pt idx="31">
                  <c:v>37.1540381847283</c:v>
                </c:pt>
                <c:pt idx="32">
                  <c:v>32.712177973527098</c:v>
                </c:pt>
                <c:pt idx="33">
                  <c:v>30.215321373735701</c:v>
                </c:pt>
                <c:pt idx="34">
                  <c:v>33.498585436079203</c:v>
                </c:pt>
                <c:pt idx="35">
                  <c:v>31.358036844139399</c:v>
                </c:pt>
                <c:pt idx="36">
                  <c:v>32.672493767534498</c:v>
                </c:pt>
                <c:pt idx="37">
                  <c:v>35.591084659609002</c:v>
                </c:pt>
                <c:pt idx="38">
                  <c:v>31.303398140475199</c:v>
                </c:pt>
                <c:pt idx="39">
                  <c:v>33.095332724416302</c:v>
                </c:pt>
                <c:pt idx="40" formatCode="0.000">
                  <c:v>36.021269447783098</c:v>
                </c:pt>
                <c:pt idx="41" formatCode="0.000">
                  <c:v>31.6481612034333</c:v>
                </c:pt>
                <c:pt idx="42">
                  <c:v>30.0675666189601</c:v>
                </c:pt>
                <c:pt idx="43">
                  <c:v>35.229822460402701</c:v>
                </c:pt>
                <c:pt idx="44">
                  <c:v>30.874998540959801</c:v>
                </c:pt>
                <c:pt idx="45">
                  <c:v>31.339930086054299</c:v>
                </c:pt>
                <c:pt idx="46">
                  <c:v>31.446861601283398</c:v>
                </c:pt>
                <c:pt idx="47">
                  <c:v>30.630200777298299</c:v>
                </c:pt>
                <c:pt idx="48">
                  <c:v>31.364576979580001</c:v>
                </c:pt>
                <c:pt idx="49">
                  <c:v>33.921429572961202</c:v>
                </c:pt>
                <c:pt idx="50">
                  <c:v>34.167402067754999</c:v>
                </c:pt>
                <c:pt idx="51">
                  <c:v>32.487527773930402</c:v>
                </c:pt>
                <c:pt idx="52">
                  <c:v>35.190001296181897</c:v>
                </c:pt>
                <c:pt idx="53">
                  <c:v>32.242119226700197</c:v>
                </c:pt>
                <c:pt idx="54">
                  <c:v>35.791555922255498</c:v>
                </c:pt>
                <c:pt idx="55">
                  <c:v>35.692825407044502</c:v>
                </c:pt>
                <c:pt idx="56">
                  <c:v>37.938853019323098</c:v>
                </c:pt>
                <c:pt idx="57">
                  <c:v>33.978514740609697</c:v>
                </c:pt>
                <c:pt idx="58">
                  <c:v>36.385753032488701</c:v>
                </c:pt>
                <c:pt idx="59">
                  <c:v>36.816471723409798</c:v>
                </c:pt>
                <c:pt idx="60">
                  <c:v>36.398439158741198</c:v>
                </c:pt>
                <c:pt idx="61">
                  <c:v>34.948678057417901</c:v>
                </c:pt>
                <c:pt idx="62">
                  <c:v>37.356141848441801</c:v>
                </c:pt>
                <c:pt idx="63">
                  <c:v>36.774585589384401</c:v>
                </c:pt>
                <c:pt idx="64">
                  <c:v>38.741202598963</c:v>
                </c:pt>
                <c:pt idx="65">
                  <c:v>34.935897060948498</c:v>
                </c:pt>
                <c:pt idx="66">
                  <c:v>38.2269667763995</c:v>
                </c:pt>
                <c:pt idx="67">
                  <c:v>34.961919160989602</c:v>
                </c:pt>
                <c:pt idx="68">
                  <c:v>36.337270190573101</c:v>
                </c:pt>
                <c:pt idx="69">
                  <c:v>39.361070592179203</c:v>
                </c:pt>
                <c:pt idx="70">
                  <c:v>43.5039903852674</c:v>
                </c:pt>
                <c:pt idx="71">
                  <c:v>35.793040430443902</c:v>
                </c:pt>
                <c:pt idx="72">
                  <c:v>39.951682832505902</c:v>
                </c:pt>
                <c:pt idx="73">
                  <c:v>39.707062554155598</c:v>
                </c:pt>
                <c:pt idx="74">
                  <c:v>39.053779683561402</c:v>
                </c:pt>
                <c:pt idx="75">
                  <c:v>38.137057777143902</c:v>
                </c:pt>
                <c:pt idx="76">
                  <c:v>43.750888840765001</c:v>
                </c:pt>
                <c:pt idx="77">
                  <c:v>39.551680051363398</c:v>
                </c:pt>
                <c:pt idx="78">
                  <c:v>38.818921521178602</c:v>
                </c:pt>
                <c:pt idx="79">
                  <c:v>35.199527817913598</c:v>
                </c:pt>
                <c:pt idx="80">
                  <c:v>40.936588621547003</c:v>
                </c:pt>
                <c:pt idx="81">
                  <c:v>45.168904353410703</c:v>
                </c:pt>
                <c:pt idx="82">
                  <c:v>39.408754617739902</c:v>
                </c:pt>
                <c:pt idx="83">
                  <c:v>44.6700193128015</c:v>
                </c:pt>
                <c:pt idx="84">
                  <c:v>40.630684110853402</c:v>
                </c:pt>
                <c:pt idx="85">
                  <c:v>43.065521460313001</c:v>
                </c:pt>
                <c:pt idx="86">
                  <c:v>43.259037873683802</c:v>
                </c:pt>
                <c:pt idx="87">
                  <c:v>40.084279965131699</c:v>
                </c:pt>
                <c:pt idx="88">
                  <c:v>42.772674234504301</c:v>
                </c:pt>
                <c:pt idx="89">
                  <c:v>44.482393362583203</c:v>
                </c:pt>
                <c:pt idx="90">
                  <c:v>40.7444578317495</c:v>
                </c:pt>
                <c:pt idx="91">
                  <c:v>42.448202785263703</c:v>
                </c:pt>
                <c:pt idx="92">
                  <c:v>41.982660220219501</c:v>
                </c:pt>
                <c:pt idx="93">
                  <c:v>45.6758307514027</c:v>
                </c:pt>
                <c:pt idx="94">
                  <c:v>43.435100237528403</c:v>
                </c:pt>
                <c:pt idx="95">
                  <c:v>46.400511766091299</c:v>
                </c:pt>
                <c:pt idx="96">
                  <c:v>43.547887215247499</c:v>
                </c:pt>
                <c:pt idx="97">
                  <c:v>47.761131009484899</c:v>
                </c:pt>
                <c:pt idx="98">
                  <c:v>46.565318865653701</c:v>
                </c:pt>
                <c:pt idx="99">
                  <c:v>46.814016309558802</c:v>
                </c:pt>
                <c:pt idx="100">
                  <c:v>42.559144941150599</c:v>
                </c:pt>
                <c:pt idx="101">
                  <c:v>41.499330341306496</c:v>
                </c:pt>
                <c:pt idx="102">
                  <c:v>48.398793660677399</c:v>
                </c:pt>
                <c:pt idx="103">
                  <c:v>46.319949508732201</c:v>
                </c:pt>
                <c:pt idx="104">
                  <c:v>44.627374999543498</c:v>
                </c:pt>
                <c:pt idx="105">
                  <c:v>43.050657630985597</c:v>
                </c:pt>
                <c:pt idx="106">
                  <c:v>43.896452382079502</c:v>
                </c:pt>
                <c:pt idx="107">
                  <c:v>48.070556958516399</c:v>
                </c:pt>
                <c:pt idx="108">
                  <c:v>42.538983116801901</c:v>
                </c:pt>
                <c:pt idx="109">
                  <c:v>46.930488081059899</c:v>
                </c:pt>
                <c:pt idx="110">
                  <c:v>46.123627915341601</c:v>
                </c:pt>
                <c:pt idx="111">
                  <c:v>44.3310291991274</c:v>
                </c:pt>
                <c:pt idx="112">
                  <c:v>41.400999762054099</c:v>
                </c:pt>
                <c:pt idx="113">
                  <c:v>45.457429527217499</c:v>
                </c:pt>
                <c:pt idx="114">
                  <c:v>42.351023070832603</c:v>
                </c:pt>
                <c:pt idx="115">
                  <c:v>48.182437415815798</c:v>
                </c:pt>
                <c:pt idx="116">
                  <c:v>43.339747298477</c:v>
                </c:pt>
                <c:pt idx="117">
                  <c:v>45.9746619656554</c:v>
                </c:pt>
                <c:pt idx="118">
                  <c:v>52.921965313772802</c:v>
                </c:pt>
                <c:pt idx="119">
                  <c:v>45.921754168649002</c:v>
                </c:pt>
                <c:pt idx="120">
                  <c:v>50.949917728065401</c:v>
                </c:pt>
                <c:pt idx="121">
                  <c:v>51.037719628749699</c:v>
                </c:pt>
                <c:pt idx="122">
                  <c:v>45.3389232342059</c:v>
                </c:pt>
                <c:pt idx="123">
                  <c:v>45.673576045239997</c:v>
                </c:pt>
                <c:pt idx="124">
                  <c:v>46.887257584139803</c:v>
                </c:pt>
                <c:pt idx="125">
                  <c:v>48.671205805916998</c:v>
                </c:pt>
                <c:pt idx="126">
                  <c:v>45.487271545279697</c:v>
                </c:pt>
                <c:pt idx="127">
                  <c:v>50.911875985626402</c:v>
                </c:pt>
                <c:pt idx="128">
                  <c:v>49.829803271171301</c:v>
                </c:pt>
                <c:pt idx="129">
                  <c:v>50.043311062022099</c:v>
                </c:pt>
                <c:pt idx="130">
                  <c:v>46.3654569234603</c:v>
                </c:pt>
                <c:pt idx="131">
                  <c:v>46.306352664262803</c:v>
                </c:pt>
                <c:pt idx="132">
                  <c:v>55.086220309265599</c:v>
                </c:pt>
                <c:pt idx="133">
                  <c:v>57.897423597482501</c:v>
                </c:pt>
                <c:pt idx="134">
                  <c:v>49.2636688346536</c:v>
                </c:pt>
                <c:pt idx="135">
                  <c:v>49.805178153209198</c:v>
                </c:pt>
                <c:pt idx="136">
                  <c:v>51.334092898246503</c:v>
                </c:pt>
                <c:pt idx="137">
                  <c:v>48.412496534168199</c:v>
                </c:pt>
                <c:pt idx="138">
                  <c:v>49.586732766567103</c:v>
                </c:pt>
                <c:pt idx="139">
                  <c:v>48.9125207183707</c:v>
                </c:pt>
                <c:pt idx="140">
                  <c:v>48.919502266451801</c:v>
                </c:pt>
                <c:pt idx="141">
                  <c:v>55.189998479989796</c:v>
                </c:pt>
                <c:pt idx="142">
                  <c:v>51.686214846423503</c:v>
                </c:pt>
                <c:pt idx="143">
                  <c:v>48.4044964537661</c:v>
                </c:pt>
                <c:pt idx="144">
                  <c:v>58.637401784587098</c:v>
                </c:pt>
                <c:pt idx="145">
                  <c:v>53.746377928644101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5-4162-8635-ABE23CF00824}"/>
            </c:ext>
          </c:extLst>
        </c:ser>
        <c:ser>
          <c:idx val="14"/>
          <c:order val="13"/>
          <c:tx>
            <c:strRef>
              <c:f>Plot2!$O$31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Plot2!$O$32:$O$177</c:f>
              <c:numCache>
                <c:formatCode>General</c:formatCode>
                <c:ptCount val="146"/>
                <c:pt idx="0">
                  <c:v>1.5371256338225401</c:v>
                </c:pt>
                <c:pt idx="1">
                  <c:v>1.2985600543837199</c:v>
                </c:pt>
                <c:pt idx="2">
                  <c:v>1.1079401786510701</c:v>
                </c:pt>
                <c:pt idx="3">
                  <c:v>1.0149756569383399</c:v>
                </c:pt>
                <c:pt idx="4">
                  <c:v>0.96894897711582595</c:v>
                </c:pt>
                <c:pt idx="5">
                  <c:v>0.96043076983883802</c:v>
                </c:pt>
                <c:pt idx="6">
                  <c:v>0.95778068390666904</c:v>
                </c:pt>
                <c:pt idx="7">
                  <c:v>0.93490689445255104</c:v>
                </c:pt>
                <c:pt idx="8">
                  <c:v>0.97551573278048098</c:v>
                </c:pt>
                <c:pt idx="9">
                  <c:v>0.99739656489119499</c:v>
                </c:pt>
                <c:pt idx="10">
                  <c:v>1.01024407606858</c:v>
                </c:pt>
                <c:pt idx="11">
                  <c:v>1.0369762201339701</c:v>
                </c:pt>
                <c:pt idx="12">
                  <c:v>0.96923277418837495</c:v>
                </c:pt>
                <c:pt idx="13">
                  <c:v>1.1519309143480001</c:v>
                </c:pt>
                <c:pt idx="14">
                  <c:v>0.97262685765058499</c:v>
                </c:pt>
                <c:pt idx="15">
                  <c:v>1.04495124569815</c:v>
                </c:pt>
                <c:pt idx="16">
                  <c:v>1.05096969607039</c:v>
                </c:pt>
                <c:pt idx="17">
                  <c:v>1.0265398578256599</c:v>
                </c:pt>
                <c:pt idx="18">
                  <c:v>1.03854683321765</c:v>
                </c:pt>
                <c:pt idx="19">
                  <c:v>1.08060550154783</c:v>
                </c:pt>
                <c:pt idx="20">
                  <c:v>1.0424972954723499</c:v>
                </c:pt>
                <c:pt idx="21">
                  <c:v>1.1143756711330099</c:v>
                </c:pt>
                <c:pt idx="22">
                  <c:v>1.1324940882941501</c:v>
                </c:pt>
                <c:pt idx="23">
                  <c:v>1.08732653453818</c:v>
                </c:pt>
                <c:pt idx="24">
                  <c:v>1.10992211918545</c:v>
                </c:pt>
                <c:pt idx="25">
                  <c:v>1.16209361721307</c:v>
                </c:pt>
                <c:pt idx="26">
                  <c:v>1.14867374632093</c:v>
                </c:pt>
                <c:pt idx="27">
                  <c:v>1.1207699047194499</c:v>
                </c:pt>
                <c:pt idx="28">
                  <c:v>1.19847256429175</c:v>
                </c:pt>
                <c:pt idx="29">
                  <c:v>1.33945460451973</c:v>
                </c:pt>
                <c:pt idx="30">
                  <c:v>1.19461088837721</c:v>
                </c:pt>
                <c:pt idx="31">
                  <c:v>1.4530988590330101</c:v>
                </c:pt>
                <c:pt idx="32">
                  <c:v>1.2369564465987299</c:v>
                </c:pt>
                <c:pt idx="33">
                  <c:v>1.1333776434772</c:v>
                </c:pt>
                <c:pt idx="34">
                  <c:v>1.2724284150152101</c:v>
                </c:pt>
                <c:pt idx="35">
                  <c:v>1.1977163522671399</c:v>
                </c:pt>
                <c:pt idx="36">
                  <c:v>1.28475631735263</c:v>
                </c:pt>
                <c:pt idx="37">
                  <c:v>1.4232553582415599</c:v>
                </c:pt>
                <c:pt idx="38">
                  <c:v>1.2285889529774301</c:v>
                </c:pt>
                <c:pt idx="39">
                  <c:v>1.28793881107599</c:v>
                </c:pt>
                <c:pt idx="40">
                  <c:v>1.4523229145596099</c:v>
                </c:pt>
                <c:pt idx="41">
                  <c:v>1.2813170888484999</c:v>
                </c:pt>
                <c:pt idx="42">
                  <c:v>1.2235250343114901</c:v>
                </c:pt>
                <c:pt idx="43">
                  <c:v>1.3890434416950199</c:v>
                </c:pt>
                <c:pt idx="44">
                  <c:v>1.2277497264564501</c:v>
                </c:pt>
                <c:pt idx="45">
                  <c:v>1.2891434107580699</c:v>
                </c:pt>
                <c:pt idx="46">
                  <c:v>1.2950811615357001</c:v>
                </c:pt>
                <c:pt idx="47">
                  <c:v>1.2181924181616199</c:v>
                </c:pt>
                <c:pt idx="48">
                  <c:v>1.2445628125952799</c:v>
                </c:pt>
                <c:pt idx="49">
                  <c:v>1.3833776666567801</c:v>
                </c:pt>
                <c:pt idx="50">
                  <c:v>1.3574641892033701</c:v>
                </c:pt>
                <c:pt idx="51">
                  <c:v>1.32558162039161</c:v>
                </c:pt>
                <c:pt idx="52">
                  <c:v>1.4289090656317101</c:v>
                </c:pt>
                <c:pt idx="53">
                  <c:v>1.30455686241133</c:v>
                </c:pt>
                <c:pt idx="54">
                  <c:v>1.4977027646496699</c:v>
                </c:pt>
                <c:pt idx="55">
                  <c:v>1.4887114327687401</c:v>
                </c:pt>
                <c:pt idx="56">
                  <c:v>1.5062253156788299</c:v>
                </c:pt>
                <c:pt idx="57">
                  <c:v>1.47925737194525</c:v>
                </c:pt>
                <c:pt idx="58">
                  <c:v>1.46377066465524</c:v>
                </c:pt>
                <c:pt idx="59">
                  <c:v>1.4773097277706499</c:v>
                </c:pt>
                <c:pt idx="60">
                  <c:v>1.49214309377548</c:v>
                </c:pt>
                <c:pt idx="61">
                  <c:v>1.44456518511486</c:v>
                </c:pt>
                <c:pt idx="62">
                  <c:v>1.5555324396516499</c:v>
                </c:pt>
                <c:pt idx="63">
                  <c:v>1.5289703067551299</c:v>
                </c:pt>
                <c:pt idx="64">
                  <c:v>1.5460003655180901</c:v>
                </c:pt>
                <c:pt idx="65">
                  <c:v>1.4093597900663599</c:v>
                </c:pt>
                <c:pt idx="66">
                  <c:v>1.5778005352386999</c:v>
                </c:pt>
                <c:pt idx="67">
                  <c:v>1.4117725950021001</c:v>
                </c:pt>
                <c:pt idx="68">
                  <c:v>1.5149267045860599</c:v>
                </c:pt>
                <c:pt idx="69">
                  <c:v>1.6112727018502999</c:v>
                </c:pt>
                <c:pt idx="70">
                  <c:v>1.70874947895351</c:v>
                </c:pt>
                <c:pt idx="71">
                  <c:v>1.43982884440666</c:v>
                </c:pt>
                <c:pt idx="72">
                  <c:v>1.5822864200314899</c:v>
                </c:pt>
                <c:pt idx="73">
                  <c:v>1.6300082104837701</c:v>
                </c:pt>
                <c:pt idx="74">
                  <c:v>1.5925310924012399</c:v>
                </c:pt>
                <c:pt idx="75">
                  <c:v>1.5543183745482001</c:v>
                </c:pt>
                <c:pt idx="76">
                  <c:v>1.7584084450689099</c:v>
                </c:pt>
                <c:pt idx="77">
                  <c:v>1.64858144929266</c:v>
                </c:pt>
                <c:pt idx="78">
                  <c:v>1.62056254627358</c:v>
                </c:pt>
                <c:pt idx="79">
                  <c:v>1.4640204297681101</c:v>
                </c:pt>
                <c:pt idx="80">
                  <c:v>1.70847698893302</c:v>
                </c:pt>
                <c:pt idx="81">
                  <c:v>1.7940638972143801</c:v>
                </c:pt>
                <c:pt idx="82">
                  <c:v>1.66785813167563</c:v>
                </c:pt>
                <c:pt idx="83">
                  <c:v>1.7520529734782599</c:v>
                </c:pt>
                <c:pt idx="84">
                  <c:v>1.63503456243083</c:v>
                </c:pt>
                <c:pt idx="85">
                  <c:v>1.7443289593753599</c:v>
                </c:pt>
                <c:pt idx="86">
                  <c:v>1.75359767420679</c:v>
                </c:pt>
                <c:pt idx="87">
                  <c:v>1.62911437846656</c:v>
                </c:pt>
                <c:pt idx="88">
                  <c:v>1.7333661052915701</c:v>
                </c:pt>
                <c:pt idx="89">
                  <c:v>1.7990608098160501</c:v>
                </c:pt>
                <c:pt idx="90">
                  <c:v>1.63392168079685</c:v>
                </c:pt>
                <c:pt idx="91">
                  <c:v>1.7184904556498499</c:v>
                </c:pt>
                <c:pt idx="92">
                  <c:v>1.69074109018358</c:v>
                </c:pt>
                <c:pt idx="93">
                  <c:v>1.8480233040630301</c:v>
                </c:pt>
                <c:pt idx="94">
                  <c:v>1.83393850362198</c:v>
                </c:pt>
                <c:pt idx="95">
                  <c:v>1.8765270141964201</c:v>
                </c:pt>
                <c:pt idx="96">
                  <c:v>1.71143346006034</c:v>
                </c:pt>
                <c:pt idx="97">
                  <c:v>1.9205457682792899</c:v>
                </c:pt>
                <c:pt idx="98">
                  <c:v>1.8498251491632201</c:v>
                </c:pt>
                <c:pt idx="99">
                  <c:v>1.9076236002465501</c:v>
                </c:pt>
                <c:pt idx="100">
                  <c:v>1.7246765007830001</c:v>
                </c:pt>
                <c:pt idx="101">
                  <c:v>1.69384724003636</c:v>
                </c:pt>
                <c:pt idx="102">
                  <c:v>1.9521616715141801</c:v>
                </c:pt>
                <c:pt idx="103">
                  <c:v>1.8955682342887901</c:v>
                </c:pt>
                <c:pt idx="104">
                  <c:v>1.8040769237738301</c:v>
                </c:pt>
                <c:pt idx="105">
                  <c:v>1.7786290846828701</c:v>
                </c:pt>
                <c:pt idx="106">
                  <c:v>1.8074042038020901</c:v>
                </c:pt>
                <c:pt idx="107">
                  <c:v>1.9607999678860299</c:v>
                </c:pt>
                <c:pt idx="108">
                  <c:v>1.7320844918234699</c:v>
                </c:pt>
                <c:pt idx="109">
                  <c:v>1.8676580529437099</c:v>
                </c:pt>
                <c:pt idx="110">
                  <c:v>1.88365386821265</c:v>
                </c:pt>
                <c:pt idx="111">
                  <c:v>1.7941324866225501</c:v>
                </c:pt>
                <c:pt idx="112">
                  <c:v>1.6735228526796</c:v>
                </c:pt>
                <c:pt idx="113">
                  <c:v>1.8581189378204499</c:v>
                </c:pt>
                <c:pt idx="114">
                  <c:v>1.77256784123233</c:v>
                </c:pt>
                <c:pt idx="115">
                  <c:v>1.92244784164632</c:v>
                </c:pt>
                <c:pt idx="116">
                  <c:v>1.78791769141824</c:v>
                </c:pt>
                <c:pt idx="117">
                  <c:v>1.8472675581773099</c:v>
                </c:pt>
                <c:pt idx="118">
                  <c:v>2.1422239241437002</c:v>
                </c:pt>
                <c:pt idx="119">
                  <c:v>1.86939780885337</c:v>
                </c:pt>
                <c:pt idx="120">
                  <c:v>2.0616345168688301</c:v>
                </c:pt>
                <c:pt idx="121">
                  <c:v>2.0889385811283998</c:v>
                </c:pt>
                <c:pt idx="122">
                  <c:v>1.8551253658583999</c:v>
                </c:pt>
                <c:pt idx="123">
                  <c:v>1.8782800074316399</c:v>
                </c:pt>
                <c:pt idx="124">
                  <c:v>1.8611891998185</c:v>
                </c:pt>
                <c:pt idx="125">
                  <c:v>1.9324517973467801</c:v>
                </c:pt>
                <c:pt idx="126">
                  <c:v>1.86368957569456</c:v>
                </c:pt>
                <c:pt idx="127">
                  <c:v>2.0501102603908201</c:v>
                </c:pt>
                <c:pt idx="128">
                  <c:v>2.0262475077412998</c:v>
                </c:pt>
                <c:pt idx="129">
                  <c:v>2.0263756304724598</c:v>
                </c:pt>
                <c:pt idx="130">
                  <c:v>1.86629567772914</c:v>
                </c:pt>
                <c:pt idx="131">
                  <c:v>1.9077533447844299</c:v>
                </c:pt>
                <c:pt idx="132">
                  <c:v>2.1775050871392598</c:v>
                </c:pt>
                <c:pt idx="133">
                  <c:v>2.2816053231557198</c:v>
                </c:pt>
                <c:pt idx="134">
                  <c:v>1.98159002493589</c:v>
                </c:pt>
                <c:pt idx="135">
                  <c:v>2.0324416094356099</c:v>
                </c:pt>
                <c:pt idx="136">
                  <c:v>2.06368023946753</c:v>
                </c:pt>
                <c:pt idx="137">
                  <c:v>1.9594987811695801</c:v>
                </c:pt>
                <c:pt idx="138">
                  <c:v>2.0357838920038902</c:v>
                </c:pt>
                <c:pt idx="139">
                  <c:v>1.9807811659625401</c:v>
                </c:pt>
                <c:pt idx="140">
                  <c:v>1.95768630810273</c:v>
                </c:pt>
                <c:pt idx="141">
                  <c:v>2.2351472999295598</c:v>
                </c:pt>
                <c:pt idx="142">
                  <c:v>2.1153675554654501</c:v>
                </c:pt>
                <c:pt idx="143">
                  <c:v>1.9587488179532799</c:v>
                </c:pt>
                <c:pt idx="144">
                  <c:v>2.3511803501691499</c:v>
                </c:pt>
                <c:pt idx="145">
                  <c:v>2.2010781179126502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5-4162-8635-ABE23CF00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Plot2!$C$31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Plot2!$C$32:$C$177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0.227212895202833</c:v>
                      </c:pt>
                      <c:pt idx="1">
                        <c:v>3.56088829781354E-2</c:v>
                      </c:pt>
                      <c:pt idx="2">
                        <c:v>7.5613901856381896E-4</c:v>
                      </c:pt>
                      <c:pt idx="3">
                        <c:v>0</c:v>
                      </c:pt>
                      <c:pt idx="4">
                        <c:v>2.36251590024688E-3</c:v>
                      </c:pt>
                      <c:pt idx="5">
                        <c:v>3.9776076803069299E-2</c:v>
                      </c:pt>
                      <c:pt idx="6">
                        <c:v>0.122952773647054</c:v>
                      </c:pt>
                      <c:pt idx="7">
                        <c:v>0.212200731292811</c:v>
                      </c:pt>
                      <c:pt idx="8">
                        <c:v>0.32049274998855998</c:v>
                      </c:pt>
                      <c:pt idx="9">
                        <c:v>0.39221512124071101</c:v>
                      </c:pt>
                      <c:pt idx="10">
                        <c:v>0.45867768854416902</c:v>
                      </c:pt>
                      <c:pt idx="11">
                        <c:v>0.47995748140841399</c:v>
                      </c:pt>
                      <c:pt idx="12">
                        <c:v>0.52053470162440996</c:v>
                      </c:pt>
                      <c:pt idx="13">
                        <c:v>0.55892632508381701</c:v>
                      </c:pt>
                      <c:pt idx="14">
                        <c:v>0.59776526606596903</c:v>
                      </c:pt>
                      <c:pt idx="15">
                        <c:v>0.594801620056714</c:v>
                      </c:pt>
                      <c:pt idx="16">
                        <c:v>0.61121212603968</c:v>
                      </c:pt>
                      <c:pt idx="17">
                        <c:v>0.63780518013190801</c:v>
                      </c:pt>
                      <c:pt idx="18">
                        <c:v>0.65176871615528098</c:v>
                      </c:pt>
                      <c:pt idx="19">
                        <c:v>0.65096640602198796</c:v>
                      </c:pt>
                      <c:pt idx="20">
                        <c:v>0.67862118930049997</c:v>
                      </c:pt>
                      <c:pt idx="21">
                        <c:v>0.68300283779256499</c:v>
                      </c:pt>
                      <c:pt idx="22">
                        <c:v>0.68609557257542397</c:v>
                      </c:pt>
                      <c:pt idx="23">
                        <c:v>0.68398746348385098</c:v>
                      </c:pt>
                      <c:pt idx="24">
                        <c:v>0.68882722900904902</c:v>
                      </c:pt>
                      <c:pt idx="25">
                        <c:v>0.697059978475151</c:v>
                      </c:pt>
                      <c:pt idx="26">
                        <c:v>0.69151308147634405</c:v>
                      </c:pt>
                      <c:pt idx="27">
                        <c:v>0.70268355256092696</c:v>
                      </c:pt>
                      <c:pt idx="28">
                        <c:v>0.70096146316600505</c:v>
                      </c:pt>
                      <c:pt idx="29">
                        <c:v>0.71103495762038205</c:v>
                      </c:pt>
                      <c:pt idx="30">
                        <c:v>0.71408613303581303</c:v>
                      </c:pt>
                      <c:pt idx="31">
                        <c:v>0.71574252122794602</c:v>
                      </c:pt>
                      <c:pt idx="32">
                        <c:v>0.72189400675774096</c:v>
                      </c:pt>
                      <c:pt idx="33">
                        <c:v>0.71674718777556301</c:v>
                      </c:pt>
                      <c:pt idx="34">
                        <c:v>0.72538820436043705</c:v>
                      </c:pt>
                      <c:pt idx="35">
                        <c:v>0.725728680818998</c:v>
                      </c:pt>
                      <c:pt idx="36">
                        <c:v>0.73145779376276698</c:v>
                      </c:pt>
                      <c:pt idx="37">
                        <c:v>0.72785951780408997</c:v>
                      </c:pt>
                      <c:pt idx="38">
                        <c:v>0.72387438467383702</c:v>
                      </c:pt>
                      <c:pt idx="39">
                        <c:v>0.73337538524433599</c:v>
                      </c:pt>
                      <c:pt idx="40">
                        <c:v>0.73504005424390895</c:v>
                      </c:pt>
                      <c:pt idx="41">
                        <c:v>0.73805577956715895</c:v>
                      </c:pt>
                      <c:pt idx="42">
                        <c:v>0.73455242076726401</c:v>
                      </c:pt>
                      <c:pt idx="43">
                        <c:v>0.73885777732701696</c:v>
                      </c:pt>
                      <c:pt idx="44">
                        <c:v>0.74688444510875396</c:v>
                      </c:pt>
                      <c:pt idx="45">
                        <c:v>0.74574847549613199</c:v>
                      </c:pt>
                      <c:pt idx="46">
                        <c:v>0.75162457684096895</c:v>
                      </c:pt>
                      <c:pt idx="47">
                        <c:v>0.74600180905275804</c:v>
                      </c:pt>
                      <c:pt idx="48">
                        <c:v>0.73829213032818397</c:v>
                      </c:pt>
                      <c:pt idx="49">
                        <c:v>0.75723582015776703</c:v>
                      </c:pt>
                      <c:pt idx="50">
                        <c:v>0.73917369719096404</c:v>
                      </c:pt>
                      <c:pt idx="51">
                        <c:v>0.75666979422137404</c:v>
                      </c:pt>
                      <c:pt idx="52">
                        <c:v>0.75429037701955304</c:v>
                      </c:pt>
                      <c:pt idx="53">
                        <c:v>0.76194592045114395</c:v>
                      </c:pt>
                      <c:pt idx="54">
                        <c:v>0.75225301302487202</c:v>
                      </c:pt>
                      <c:pt idx="55">
                        <c:v>0.76470219795928895</c:v>
                      </c:pt>
                      <c:pt idx="56">
                        <c:v>0.77444035472195805</c:v>
                      </c:pt>
                      <c:pt idx="57">
                        <c:v>0.77114902954279896</c:v>
                      </c:pt>
                      <c:pt idx="58">
                        <c:v>0.77846238807324797</c:v>
                      </c:pt>
                      <c:pt idx="59">
                        <c:v>0.77983560586759104</c:v>
                      </c:pt>
                      <c:pt idx="60">
                        <c:v>0.78615048915461505</c:v>
                      </c:pt>
                      <c:pt idx="61">
                        <c:v>0.778497967425541</c:v>
                      </c:pt>
                      <c:pt idx="62">
                        <c:v>0.79546853985902399</c:v>
                      </c:pt>
                      <c:pt idx="63">
                        <c:v>0.79387442693730803</c:v>
                      </c:pt>
                      <c:pt idx="64">
                        <c:v>0.79788405634320003</c:v>
                      </c:pt>
                      <c:pt idx="65">
                        <c:v>0.80324429901662997</c:v>
                      </c:pt>
                      <c:pt idx="66">
                        <c:v>0.81318071928206004</c:v>
                      </c:pt>
                      <c:pt idx="67">
                        <c:v>0.80674965904246598</c:v>
                      </c:pt>
                      <c:pt idx="68">
                        <c:v>0.81463095162423504</c:v>
                      </c:pt>
                      <c:pt idx="69">
                        <c:v>0.82905591464685202</c:v>
                      </c:pt>
                      <c:pt idx="70">
                        <c:v>0.83571801541065205</c:v>
                      </c:pt>
                      <c:pt idx="71">
                        <c:v>0.832612048779932</c:v>
                      </c:pt>
                      <c:pt idx="72">
                        <c:v>0.83650752915917703</c:v>
                      </c:pt>
                      <c:pt idx="73">
                        <c:v>0.84129435076028303</c:v>
                      </c:pt>
                      <c:pt idx="74">
                        <c:v>0.83953611138709106</c:v>
                      </c:pt>
                      <c:pt idx="75">
                        <c:v>0.84681245269268601</c:v>
                      </c:pt>
                      <c:pt idx="76">
                        <c:v>0.85541071416815795</c:v>
                      </c:pt>
                      <c:pt idx="77">
                        <c:v>0.85662382570047102</c:v>
                      </c:pt>
                      <c:pt idx="78">
                        <c:v>0.86317765356131704</c:v>
                      </c:pt>
                      <c:pt idx="79">
                        <c:v>0.865680197264864</c:v>
                      </c:pt>
                      <c:pt idx="80">
                        <c:v>0.86429215124407699</c:v>
                      </c:pt>
                      <c:pt idx="81">
                        <c:v>0.86227895831308199</c:v>
                      </c:pt>
                      <c:pt idx="82">
                        <c:v>0.866067509223446</c:v>
                      </c:pt>
                      <c:pt idx="83">
                        <c:v>0.87080169443559896</c:v>
                      </c:pt>
                      <c:pt idx="84">
                        <c:v>0.879840753474044</c:v>
                      </c:pt>
                      <c:pt idx="85">
                        <c:v>0.87941893391966897</c:v>
                      </c:pt>
                      <c:pt idx="86">
                        <c:v>0.88045460398101305</c:v>
                      </c:pt>
                      <c:pt idx="87">
                        <c:v>0.88257337160175298</c:v>
                      </c:pt>
                      <c:pt idx="88">
                        <c:v>0.88584230897662697</c:v>
                      </c:pt>
                      <c:pt idx="89">
                        <c:v>0.89335921710689503</c:v>
                      </c:pt>
                      <c:pt idx="90">
                        <c:v>0.88559122150173797</c:v>
                      </c:pt>
                      <c:pt idx="91">
                        <c:v>0.89640847722860095</c:v>
                      </c:pt>
                      <c:pt idx="92">
                        <c:v>0.896314198694112</c:v>
                      </c:pt>
                      <c:pt idx="93">
                        <c:v>0.89326177666871398</c:v>
                      </c:pt>
                      <c:pt idx="94">
                        <c:v>0.89133924715062895</c:v>
                      </c:pt>
                      <c:pt idx="95">
                        <c:v>0.89502706181413205</c:v>
                      </c:pt>
                      <c:pt idx="96">
                        <c:v>0.90508159775637298</c:v>
                      </c:pt>
                      <c:pt idx="97">
                        <c:v>0.90316087789504496</c:v>
                      </c:pt>
                      <c:pt idx="98">
                        <c:v>0.90993351238755404</c:v>
                      </c:pt>
                      <c:pt idx="99">
                        <c:v>0.91135245127757403</c:v>
                      </c:pt>
                      <c:pt idx="100">
                        <c:v>0.905309554687729</c:v>
                      </c:pt>
                      <c:pt idx="101">
                        <c:v>0.90430576901225501</c:v>
                      </c:pt>
                      <c:pt idx="102">
                        <c:v>0.90957465904696</c:v>
                      </c:pt>
                      <c:pt idx="103">
                        <c:v>0.91463098664197795</c:v>
                      </c:pt>
                      <c:pt idx="104">
                        <c:v>0.91576368242903095</c:v>
                      </c:pt>
                      <c:pt idx="105">
                        <c:v>0.90869495537751099</c:v>
                      </c:pt>
                      <c:pt idx="106">
                        <c:v>0.91648907891513798</c:v>
                      </c:pt>
                      <c:pt idx="107">
                        <c:v>0.91696874551651397</c:v>
                      </c:pt>
                      <c:pt idx="108">
                        <c:v>0.91252595934702097</c:v>
                      </c:pt>
                      <c:pt idx="109">
                        <c:v>0.91508379403505102</c:v>
                      </c:pt>
                      <c:pt idx="110">
                        <c:v>0.92459950373725597</c:v>
                      </c:pt>
                      <c:pt idx="111">
                        <c:v>0.91773356684665097</c:v>
                      </c:pt>
                      <c:pt idx="112">
                        <c:v>0.92075000460708201</c:v>
                      </c:pt>
                      <c:pt idx="113">
                        <c:v>0.92742763315139298</c:v>
                      </c:pt>
                      <c:pt idx="114">
                        <c:v>0.92326941555703601</c:v>
                      </c:pt>
                      <c:pt idx="115">
                        <c:v>0.93112816968685297</c:v>
                      </c:pt>
                      <c:pt idx="116">
                        <c:v>0.92345438029222504</c:v>
                      </c:pt>
                      <c:pt idx="117">
                        <c:v>0.92499939717577995</c:v>
                      </c:pt>
                      <c:pt idx="118">
                        <c:v>0.93108390717760903</c:v>
                      </c:pt>
                      <c:pt idx="119">
                        <c:v>0.92915404337202101</c:v>
                      </c:pt>
                      <c:pt idx="120">
                        <c:v>0.92529934990538998</c:v>
                      </c:pt>
                      <c:pt idx="121">
                        <c:v>0.93282747228476903</c:v>
                      </c:pt>
                      <c:pt idx="122">
                        <c:v>0.93375862478026805</c:v>
                      </c:pt>
                      <c:pt idx="123">
                        <c:v>0.93848543922384098</c:v>
                      </c:pt>
                      <c:pt idx="124">
                        <c:v>0.94083039317363604</c:v>
                      </c:pt>
                      <c:pt idx="125">
                        <c:v>0.93337515977971797</c:v>
                      </c:pt>
                      <c:pt idx="126">
                        <c:v>0.931045024298363</c:v>
                      </c:pt>
                      <c:pt idx="127">
                        <c:v>0.93539015354563504</c:v>
                      </c:pt>
                      <c:pt idx="128">
                        <c:v>0.92771999480710798</c:v>
                      </c:pt>
                      <c:pt idx="129">
                        <c:v>0.93011962179165397</c:v>
                      </c:pt>
                      <c:pt idx="130">
                        <c:v>0.94274474635151095</c:v>
                      </c:pt>
                      <c:pt idx="131">
                        <c:v>0.93197656469696399</c:v>
                      </c:pt>
                      <c:pt idx="132">
                        <c:v>0.93731949486663202</c:v>
                      </c:pt>
                      <c:pt idx="133">
                        <c:v>0.93872449511937905</c:v>
                      </c:pt>
                      <c:pt idx="134">
                        <c:v>0.93124807963272105</c:v>
                      </c:pt>
                      <c:pt idx="135">
                        <c:v>0.94170032141770899</c:v>
                      </c:pt>
                      <c:pt idx="136">
                        <c:v>0.94605559999452604</c:v>
                      </c:pt>
                      <c:pt idx="137">
                        <c:v>0.94262890090658302</c:v>
                      </c:pt>
                      <c:pt idx="138">
                        <c:v>0.93599428885235103</c:v>
                      </c:pt>
                      <c:pt idx="139">
                        <c:v>0.94065920573533002</c:v>
                      </c:pt>
                      <c:pt idx="140">
                        <c:v>0.94236730873688201</c:v>
                      </c:pt>
                      <c:pt idx="141">
                        <c:v>0.94463232349955295</c:v>
                      </c:pt>
                      <c:pt idx="142">
                        <c:v>0.94311424606806904</c:v>
                      </c:pt>
                      <c:pt idx="143">
                        <c:v>0.94509498350623899</c:v>
                      </c:pt>
                      <c:pt idx="144">
                        <c:v>0.94670481711833099</c:v>
                      </c:pt>
                      <c:pt idx="145">
                        <c:v>0.94786019508470098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B145-4162-8635-ABE23CF00824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Plot2!$E$32:$E$177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0.12230037596066901</c:v>
                      </c:pt>
                      <c:pt idx="1">
                        <c:v>0.11478707247839499</c:v>
                      </c:pt>
                      <c:pt idx="2">
                        <c:v>3.3858271150670499E-2</c:v>
                      </c:pt>
                      <c:pt idx="3">
                        <c:v>1.1527682665752701E-3</c:v>
                      </c:pt>
                      <c:pt idx="4">
                        <c:v>1.5044279167867999E-3</c:v>
                      </c:pt>
                      <c:pt idx="5">
                        <c:v>1.2773680960751E-2</c:v>
                      </c:pt>
                      <c:pt idx="6">
                        <c:v>5.7925709769785103E-2</c:v>
                      </c:pt>
                      <c:pt idx="7">
                        <c:v>0.130719405096067</c:v>
                      </c:pt>
                      <c:pt idx="8">
                        <c:v>0.19219102472576999</c:v>
                      </c:pt>
                      <c:pt idx="9">
                        <c:v>0.24969657259061701</c:v>
                      </c:pt>
                      <c:pt idx="10">
                        <c:v>0.31697624436229799</c:v>
                      </c:pt>
                      <c:pt idx="11">
                        <c:v>0.34930036890503302</c:v>
                      </c:pt>
                      <c:pt idx="12">
                        <c:v>0.40054247597420201</c:v>
                      </c:pt>
                      <c:pt idx="13">
                        <c:v>0.44134283498045401</c:v>
                      </c:pt>
                      <c:pt idx="14">
                        <c:v>0.47926708085672398</c:v>
                      </c:pt>
                      <c:pt idx="15">
                        <c:v>0.50030906006547005</c:v>
                      </c:pt>
                      <c:pt idx="16">
                        <c:v>0.51549552382351205</c:v>
                      </c:pt>
                      <c:pt idx="17">
                        <c:v>0.55298671973265001</c:v>
                      </c:pt>
                      <c:pt idx="18">
                        <c:v>0.57008023249578899</c:v>
                      </c:pt>
                      <c:pt idx="19">
                        <c:v>0.58042305042657805</c:v>
                      </c:pt>
                      <c:pt idx="20">
                        <c:v>0.60459845058754202</c:v>
                      </c:pt>
                      <c:pt idx="21">
                        <c:v>0.61116666429308397</c:v>
                      </c:pt>
                      <c:pt idx="22">
                        <c:v>0.62375095188150997</c:v>
                      </c:pt>
                      <c:pt idx="23">
                        <c:v>0.629807884999808</c:v>
                      </c:pt>
                      <c:pt idx="24">
                        <c:v>0.64047969979268005</c:v>
                      </c:pt>
                      <c:pt idx="25">
                        <c:v>0.65128798735492899</c:v>
                      </c:pt>
                      <c:pt idx="26">
                        <c:v>0.65638815819791896</c:v>
                      </c:pt>
                      <c:pt idx="27">
                        <c:v>0.65342482309303995</c:v>
                      </c:pt>
                      <c:pt idx="28">
                        <c:v>0.66029724222608699</c:v>
                      </c:pt>
                      <c:pt idx="29">
                        <c:v>0.66817624270968301</c:v>
                      </c:pt>
                      <c:pt idx="30">
                        <c:v>0.672911683191323</c:v>
                      </c:pt>
                      <c:pt idx="31">
                        <c:v>0.66851089203770597</c:v>
                      </c:pt>
                      <c:pt idx="32">
                        <c:v>0.68064347835710004</c:v>
                      </c:pt>
                      <c:pt idx="33">
                        <c:v>0.68103652168947604</c:v>
                      </c:pt>
                      <c:pt idx="34">
                        <c:v>0.68292166328230797</c:v>
                      </c:pt>
                      <c:pt idx="35">
                        <c:v>0.68438415643908201</c:v>
                      </c:pt>
                      <c:pt idx="36">
                        <c:v>0.689403057255915</c:v>
                      </c:pt>
                      <c:pt idx="37">
                        <c:v>0.68831056584153405</c:v>
                      </c:pt>
                      <c:pt idx="38">
                        <c:v>0.69097257959274005</c:v>
                      </c:pt>
                      <c:pt idx="39">
                        <c:v>0.70052740082273302</c:v>
                      </c:pt>
                      <c:pt idx="40">
                        <c:v>0.70342215896062399</c:v>
                      </c:pt>
                      <c:pt idx="41">
                        <c:v>0.70153326720002895</c:v>
                      </c:pt>
                      <c:pt idx="42">
                        <c:v>0.70712957265131204</c:v>
                      </c:pt>
                      <c:pt idx="43">
                        <c:v>0.70018840910931801</c:v>
                      </c:pt>
                      <c:pt idx="44">
                        <c:v>0.70503602401950904</c:v>
                      </c:pt>
                      <c:pt idx="45">
                        <c:v>0.71261334800338105</c:v>
                      </c:pt>
                      <c:pt idx="46">
                        <c:v>0.71363922507456801</c:v>
                      </c:pt>
                      <c:pt idx="47">
                        <c:v>0.71356738963519495</c:v>
                      </c:pt>
                      <c:pt idx="48">
                        <c:v>0.70798406572485095</c:v>
                      </c:pt>
                      <c:pt idx="49">
                        <c:v>0.72065661636873801</c:v>
                      </c:pt>
                      <c:pt idx="50">
                        <c:v>0.71113007686638796</c:v>
                      </c:pt>
                      <c:pt idx="51">
                        <c:v>0.72051555417803903</c:v>
                      </c:pt>
                      <c:pt idx="52">
                        <c:v>0.72264955248102103</c:v>
                      </c:pt>
                      <c:pt idx="53">
                        <c:v>0.73064250595560898</c:v>
                      </c:pt>
                      <c:pt idx="54">
                        <c:v>0.72702125972697096</c:v>
                      </c:pt>
                      <c:pt idx="55">
                        <c:v>0.72569300598306596</c:v>
                      </c:pt>
                      <c:pt idx="56">
                        <c:v>0.73574652704584298</c:v>
                      </c:pt>
                      <c:pt idx="57">
                        <c:v>0.73676639361072704</c:v>
                      </c:pt>
                      <c:pt idx="58">
                        <c:v>0.73205692046281501</c:v>
                      </c:pt>
                      <c:pt idx="59">
                        <c:v>0.74027588207336004</c:v>
                      </c:pt>
                      <c:pt idx="60">
                        <c:v>0.74143727234405199</c:v>
                      </c:pt>
                      <c:pt idx="61">
                        <c:v>0.73947336575883704</c:v>
                      </c:pt>
                      <c:pt idx="62">
                        <c:v>0.75039832909845805</c:v>
                      </c:pt>
                      <c:pt idx="63">
                        <c:v>0.74444551512161505</c:v>
                      </c:pt>
                      <c:pt idx="64">
                        <c:v>0.74562122358159799</c:v>
                      </c:pt>
                      <c:pt idx="65">
                        <c:v>0.75240551377058995</c:v>
                      </c:pt>
                      <c:pt idx="66">
                        <c:v>0.76232870039128497</c:v>
                      </c:pt>
                      <c:pt idx="67">
                        <c:v>0.75723460252881702</c:v>
                      </c:pt>
                      <c:pt idx="68">
                        <c:v>0.75349635500989398</c:v>
                      </c:pt>
                      <c:pt idx="69">
                        <c:v>0.76678290081326295</c:v>
                      </c:pt>
                      <c:pt idx="70">
                        <c:v>0.77048239607457802</c:v>
                      </c:pt>
                      <c:pt idx="71">
                        <c:v>0.76342221123031995</c:v>
                      </c:pt>
                      <c:pt idx="72">
                        <c:v>0.77435638198897905</c:v>
                      </c:pt>
                      <c:pt idx="73">
                        <c:v>0.77935433324215897</c:v>
                      </c:pt>
                      <c:pt idx="74">
                        <c:v>0.77049604813578398</c:v>
                      </c:pt>
                      <c:pt idx="75">
                        <c:v>0.77839157139169302</c:v>
                      </c:pt>
                      <c:pt idx="76">
                        <c:v>0.78360488232835701</c:v>
                      </c:pt>
                      <c:pt idx="77">
                        <c:v>0.78901389855572401</c:v>
                      </c:pt>
                      <c:pt idx="78">
                        <c:v>0.78621732174550796</c:v>
                      </c:pt>
                      <c:pt idx="79">
                        <c:v>0.79259967007263099</c:v>
                      </c:pt>
                      <c:pt idx="80">
                        <c:v>0.79570860475361505</c:v>
                      </c:pt>
                      <c:pt idx="81">
                        <c:v>0.79127219540388904</c:v>
                      </c:pt>
                      <c:pt idx="82">
                        <c:v>0.78913120569010997</c:v>
                      </c:pt>
                      <c:pt idx="83">
                        <c:v>0.79735194408960497</c:v>
                      </c:pt>
                      <c:pt idx="84">
                        <c:v>0.802245926584088</c:v>
                      </c:pt>
                      <c:pt idx="85">
                        <c:v>0.80409135183287594</c:v>
                      </c:pt>
                      <c:pt idx="86">
                        <c:v>0.803057524243873</c:v>
                      </c:pt>
                      <c:pt idx="87">
                        <c:v>0.80575707193850798</c:v>
                      </c:pt>
                      <c:pt idx="88">
                        <c:v>0.80845475382777199</c:v>
                      </c:pt>
                      <c:pt idx="89">
                        <c:v>0.80900805691413202</c:v>
                      </c:pt>
                      <c:pt idx="90">
                        <c:v>0.80657463348470404</c:v>
                      </c:pt>
                      <c:pt idx="91">
                        <c:v>0.81503234355471599</c:v>
                      </c:pt>
                      <c:pt idx="92">
                        <c:v>0.81848168068865501</c:v>
                      </c:pt>
                      <c:pt idx="93">
                        <c:v>0.81529638218868805</c:v>
                      </c:pt>
                      <c:pt idx="94">
                        <c:v>0.81341442432879796</c:v>
                      </c:pt>
                      <c:pt idx="95">
                        <c:v>0.81836848804890105</c:v>
                      </c:pt>
                      <c:pt idx="96">
                        <c:v>0.81411534616553605</c:v>
                      </c:pt>
                      <c:pt idx="97">
                        <c:v>0.82672872895171701</c:v>
                      </c:pt>
                      <c:pt idx="98">
                        <c:v>0.82406474139928199</c:v>
                      </c:pt>
                      <c:pt idx="99">
                        <c:v>0.82637415436131201</c:v>
                      </c:pt>
                      <c:pt idx="100">
                        <c:v>0.82162918009286501</c:v>
                      </c:pt>
                      <c:pt idx="101">
                        <c:v>0.82485498507289701</c:v>
                      </c:pt>
                      <c:pt idx="102">
                        <c:v>0.82417229554388605</c:v>
                      </c:pt>
                      <c:pt idx="103">
                        <c:v>0.82680114508899505</c:v>
                      </c:pt>
                      <c:pt idx="104">
                        <c:v>0.829129057702368</c:v>
                      </c:pt>
                      <c:pt idx="105">
                        <c:v>0.81744182879996696</c:v>
                      </c:pt>
                      <c:pt idx="106">
                        <c:v>0.831534032375844</c:v>
                      </c:pt>
                      <c:pt idx="107">
                        <c:v>0.82871150693643103</c:v>
                      </c:pt>
                      <c:pt idx="108">
                        <c:v>0.83070471835459303</c:v>
                      </c:pt>
                      <c:pt idx="109">
                        <c:v>0.83370308111930902</c:v>
                      </c:pt>
                      <c:pt idx="110">
                        <c:v>0.83033803254487404</c:v>
                      </c:pt>
                      <c:pt idx="111">
                        <c:v>0.83479534624179896</c:v>
                      </c:pt>
                      <c:pt idx="112">
                        <c:v>0.83538532539399402</c:v>
                      </c:pt>
                      <c:pt idx="113">
                        <c:v>0.83672270096266599</c:v>
                      </c:pt>
                      <c:pt idx="114">
                        <c:v>0.83510346361611298</c:v>
                      </c:pt>
                      <c:pt idx="115">
                        <c:v>0.84157440268288997</c:v>
                      </c:pt>
                      <c:pt idx="116">
                        <c:v>0.834414801916184</c:v>
                      </c:pt>
                      <c:pt idx="117">
                        <c:v>0.84124247066251701</c:v>
                      </c:pt>
                      <c:pt idx="118">
                        <c:v>0.84140836209792302</c:v>
                      </c:pt>
                      <c:pt idx="119">
                        <c:v>0.84257444471114995</c:v>
                      </c:pt>
                      <c:pt idx="120">
                        <c:v>0.83877501330981297</c:v>
                      </c:pt>
                      <c:pt idx="121">
                        <c:v>0.84384032101252304</c:v>
                      </c:pt>
                      <c:pt idx="122">
                        <c:v>0.84567528512860102</c:v>
                      </c:pt>
                      <c:pt idx="123">
                        <c:v>0.84909841572907296</c:v>
                      </c:pt>
                      <c:pt idx="124">
                        <c:v>0.84793357132703095</c:v>
                      </c:pt>
                      <c:pt idx="125">
                        <c:v>0.84525737078560004</c:v>
                      </c:pt>
                      <c:pt idx="126">
                        <c:v>0.84133277304989895</c:v>
                      </c:pt>
                      <c:pt idx="127">
                        <c:v>0.84442549085812302</c:v>
                      </c:pt>
                      <c:pt idx="128">
                        <c:v>0.84016586046637498</c:v>
                      </c:pt>
                      <c:pt idx="129">
                        <c:v>0.84639837085487102</c:v>
                      </c:pt>
                      <c:pt idx="130">
                        <c:v>0.85031376725578001</c:v>
                      </c:pt>
                      <c:pt idx="131">
                        <c:v>0.84815600687702697</c:v>
                      </c:pt>
                      <c:pt idx="132">
                        <c:v>0.85149569179304496</c:v>
                      </c:pt>
                      <c:pt idx="133">
                        <c:v>0.84944349853109502</c:v>
                      </c:pt>
                      <c:pt idx="134">
                        <c:v>0.84464143594958396</c:v>
                      </c:pt>
                      <c:pt idx="135">
                        <c:v>0.86037753107022297</c:v>
                      </c:pt>
                      <c:pt idx="136">
                        <c:v>0.85822400541259902</c:v>
                      </c:pt>
                      <c:pt idx="137">
                        <c:v>0.85668127529643801</c:v>
                      </c:pt>
                      <c:pt idx="138">
                        <c:v>0.85015554612769095</c:v>
                      </c:pt>
                      <c:pt idx="139">
                        <c:v>0.85400566809273104</c:v>
                      </c:pt>
                      <c:pt idx="140">
                        <c:v>0.85452002478560296</c:v>
                      </c:pt>
                      <c:pt idx="141">
                        <c:v>0.85946661491902998</c:v>
                      </c:pt>
                      <c:pt idx="142">
                        <c:v>0.85444512925961502</c:v>
                      </c:pt>
                      <c:pt idx="143">
                        <c:v>0.85422863460695797</c:v>
                      </c:pt>
                      <c:pt idx="144">
                        <c:v>0.86306530131449</c:v>
                      </c:pt>
                      <c:pt idx="145">
                        <c:v>0.86217348758024503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145-4162-8635-ABE23CF0082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Plot2!$G$32:$G$177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0.26336937274559502</c:v>
                      </c:pt>
                      <c:pt idx="1">
                        <c:v>0.27031665478017403</c:v>
                      </c:pt>
                      <c:pt idx="2">
                        <c:v>0.38801514880680998</c:v>
                      </c:pt>
                      <c:pt idx="3">
                        <c:v>0.63208357218664102</c:v>
                      </c:pt>
                      <c:pt idx="4">
                        <c:v>0.73601718260696403</c:v>
                      </c:pt>
                      <c:pt idx="5">
                        <c:v>0.75302145623435102</c:v>
                      </c:pt>
                      <c:pt idx="6">
                        <c:v>0.75339990618604402</c:v>
                      </c:pt>
                      <c:pt idx="7">
                        <c:v>0.75286037219735003</c:v>
                      </c:pt>
                      <c:pt idx="8">
                        <c:v>0.75623798499043404</c:v>
                      </c:pt>
                      <c:pt idx="9">
                        <c:v>0.76021731150198302</c:v>
                      </c:pt>
                      <c:pt idx="10">
                        <c:v>0.76176697142118899</c:v>
                      </c:pt>
                      <c:pt idx="11">
                        <c:v>0.7720357386851</c:v>
                      </c:pt>
                      <c:pt idx="12">
                        <c:v>0.78327802025553905</c:v>
                      </c:pt>
                      <c:pt idx="13">
                        <c:v>0.79328237922220401</c:v>
                      </c:pt>
                      <c:pt idx="14">
                        <c:v>0.80059087856303601</c:v>
                      </c:pt>
                      <c:pt idx="15">
                        <c:v>0.81001018304976102</c:v>
                      </c:pt>
                      <c:pt idx="16">
                        <c:v>0.81814576353451895</c:v>
                      </c:pt>
                      <c:pt idx="17">
                        <c:v>0.83226948198222195</c:v>
                      </c:pt>
                      <c:pt idx="18">
                        <c:v>0.834580098602827</c:v>
                      </c:pt>
                      <c:pt idx="19">
                        <c:v>0.83762602368727002</c:v>
                      </c:pt>
                      <c:pt idx="20">
                        <c:v>0.846229074470769</c:v>
                      </c:pt>
                      <c:pt idx="21">
                        <c:v>0.85018897035649299</c:v>
                      </c:pt>
                      <c:pt idx="22">
                        <c:v>0.85278260789250504</c:v>
                      </c:pt>
                      <c:pt idx="23">
                        <c:v>0.85665015207494799</c:v>
                      </c:pt>
                      <c:pt idx="24">
                        <c:v>0.860354226158629</c:v>
                      </c:pt>
                      <c:pt idx="25">
                        <c:v>0.87015615669737401</c:v>
                      </c:pt>
                      <c:pt idx="26">
                        <c:v>0.87058342110119902</c:v>
                      </c:pt>
                      <c:pt idx="27">
                        <c:v>0.86993313972127295</c:v>
                      </c:pt>
                      <c:pt idx="28">
                        <c:v>0.871943552870173</c:v>
                      </c:pt>
                      <c:pt idx="29">
                        <c:v>0.87550743090686201</c:v>
                      </c:pt>
                      <c:pt idx="30">
                        <c:v>0.87760740508492396</c:v>
                      </c:pt>
                      <c:pt idx="31">
                        <c:v>0.877902248960304</c:v>
                      </c:pt>
                      <c:pt idx="32">
                        <c:v>0.88264842128114895</c:v>
                      </c:pt>
                      <c:pt idx="33">
                        <c:v>0.88389813717048105</c:v>
                      </c:pt>
                      <c:pt idx="34">
                        <c:v>0.88778141011092804</c:v>
                      </c:pt>
                      <c:pt idx="35">
                        <c:v>0.88630144416099799</c:v>
                      </c:pt>
                      <c:pt idx="36">
                        <c:v>0.89405501308204205</c:v>
                      </c:pt>
                      <c:pt idx="37">
                        <c:v>0.896208757936512</c:v>
                      </c:pt>
                      <c:pt idx="38">
                        <c:v>0.89381606191384999</c:v>
                      </c:pt>
                      <c:pt idx="39">
                        <c:v>0.896922425976313</c:v>
                      </c:pt>
                      <c:pt idx="40">
                        <c:v>0.90086971043703201</c:v>
                      </c:pt>
                      <c:pt idx="41">
                        <c:v>0.90181191493296198</c:v>
                      </c:pt>
                      <c:pt idx="42">
                        <c:v>0.90699757196639896</c:v>
                      </c:pt>
                      <c:pt idx="43">
                        <c:v>0.90751234760115695</c:v>
                      </c:pt>
                      <c:pt idx="44">
                        <c:v>0.90899782790708505</c:v>
                      </c:pt>
                      <c:pt idx="45">
                        <c:v>0.91212811818403705</c:v>
                      </c:pt>
                      <c:pt idx="46">
                        <c:v>0.91341880455735203</c:v>
                      </c:pt>
                      <c:pt idx="47">
                        <c:v>0.91283634507713396</c:v>
                      </c:pt>
                      <c:pt idx="48">
                        <c:v>0.91417191818982402</c:v>
                      </c:pt>
                      <c:pt idx="49">
                        <c:v>0.91750496494892497</c:v>
                      </c:pt>
                      <c:pt idx="50">
                        <c:v>0.91519955652156004</c:v>
                      </c:pt>
                      <c:pt idx="51">
                        <c:v>0.92046008665550205</c:v>
                      </c:pt>
                      <c:pt idx="52">
                        <c:v>0.92223215386870305</c:v>
                      </c:pt>
                      <c:pt idx="53">
                        <c:v>0.92443675828361405</c:v>
                      </c:pt>
                      <c:pt idx="54">
                        <c:v>0.92755640439891596</c:v>
                      </c:pt>
                      <c:pt idx="55">
                        <c:v>0.92531526520497498</c:v>
                      </c:pt>
                      <c:pt idx="56">
                        <c:v>0.92914838123606802</c:v>
                      </c:pt>
                      <c:pt idx="57">
                        <c:v>0.929578111879939</c:v>
                      </c:pt>
                      <c:pt idx="58">
                        <c:v>0.92804377585831599</c:v>
                      </c:pt>
                      <c:pt idx="59">
                        <c:v>0.92803234625488995</c:v>
                      </c:pt>
                      <c:pt idx="60">
                        <c:v>0.93082654770739304</c:v>
                      </c:pt>
                      <c:pt idx="61">
                        <c:v>0.92966726973085001</c:v>
                      </c:pt>
                      <c:pt idx="62">
                        <c:v>0.93337317012441301</c:v>
                      </c:pt>
                      <c:pt idx="63">
                        <c:v>0.93121799348714995</c:v>
                      </c:pt>
                      <c:pt idx="64">
                        <c:v>0.92998812615382997</c:v>
                      </c:pt>
                      <c:pt idx="65">
                        <c:v>0.93250208907822496</c:v>
                      </c:pt>
                      <c:pt idx="66">
                        <c:v>0.93507623857756605</c:v>
                      </c:pt>
                      <c:pt idx="67">
                        <c:v>0.93412597976467004</c:v>
                      </c:pt>
                      <c:pt idx="68">
                        <c:v>0.93328859426525901</c:v>
                      </c:pt>
                      <c:pt idx="69">
                        <c:v>0.93227464275376204</c:v>
                      </c:pt>
                      <c:pt idx="70">
                        <c:v>0.93561003739633197</c:v>
                      </c:pt>
                      <c:pt idx="71">
                        <c:v>0.93517296295479801</c:v>
                      </c:pt>
                      <c:pt idx="72">
                        <c:v>0.93715704266465905</c:v>
                      </c:pt>
                      <c:pt idx="73">
                        <c:v>0.93331276985956801</c:v>
                      </c:pt>
                      <c:pt idx="74">
                        <c:v>0.93354645368723899</c:v>
                      </c:pt>
                      <c:pt idx="75">
                        <c:v>0.93667683390216605</c:v>
                      </c:pt>
                      <c:pt idx="76">
                        <c:v>0.93512079396813996</c:v>
                      </c:pt>
                      <c:pt idx="77">
                        <c:v>0.93836949844945705</c:v>
                      </c:pt>
                      <c:pt idx="78">
                        <c:v>0.93837397733269801</c:v>
                      </c:pt>
                      <c:pt idx="79">
                        <c:v>0.94087153016582903</c:v>
                      </c:pt>
                      <c:pt idx="80">
                        <c:v>0.93717467022866097</c:v>
                      </c:pt>
                      <c:pt idx="81">
                        <c:v>0.93965913003218704</c:v>
                      </c:pt>
                      <c:pt idx="82">
                        <c:v>0.94081439976884995</c:v>
                      </c:pt>
                      <c:pt idx="83">
                        <c:v>0.94214510164175203</c:v>
                      </c:pt>
                      <c:pt idx="84">
                        <c:v>0.94346761412018298</c:v>
                      </c:pt>
                      <c:pt idx="85">
                        <c:v>0.94296669353820395</c:v>
                      </c:pt>
                      <c:pt idx="86">
                        <c:v>0.94448335146094597</c:v>
                      </c:pt>
                      <c:pt idx="87">
                        <c:v>0.94127450641721799</c:v>
                      </c:pt>
                      <c:pt idx="88">
                        <c:v>0.94427696833577601</c:v>
                      </c:pt>
                      <c:pt idx="89">
                        <c:v>0.94269359718762502</c:v>
                      </c:pt>
                      <c:pt idx="90">
                        <c:v>0.94198731294548299</c:v>
                      </c:pt>
                      <c:pt idx="91">
                        <c:v>0.94768706730367402</c:v>
                      </c:pt>
                      <c:pt idx="92">
                        <c:v>0.94369901858375704</c:v>
                      </c:pt>
                      <c:pt idx="93">
                        <c:v>0.94426959301873703</c:v>
                      </c:pt>
                      <c:pt idx="94">
                        <c:v>0.94665880137510605</c:v>
                      </c:pt>
                      <c:pt idx="95">
                        <c:v>0.94509506514733099</c:v>
                      </c:pt>
                      <c:pt idx="96">
                        <c:v>0.94338100650155698</c:v>
                      </c:pt>
                      <c:pt idx="97">
                        <c:v>0.94809410607400801</c:v>
                      </c:pt>
                      <c:pt idx="98">
                        <c:v>0.94966817813013205</c:v>
                      </c:pt>
                      <c:pt idx="99">
                        <c:v>0.94853172891083204</c:v>
                      </c:pt>
                      <c:pt idx="100">
                        <c:v>0.94964234128018798</c:v>
                      </c:pt>
                      <c:pt idx="101">
                        <c:v>0.95062024526066402</c:v>
                      </c:pt>
                      <c:pt idx="102">
                        <c:v>0.94923530833931002</c:v>
                      </c:pt>
                      <c:pt idx="103">
                        <c:v>0.94990472354664401</c:v>
                      </c:pt>
                      <c:pt idx="104">
                        <c:v>0.950111163741575</c:v>
                      </c:pt>
                      <c:pt idx="105">
                        <c:v>0.948806345113961</c:v>
                      </c:pt>
                      <c:pt idx="106">
                        <c:v>0.949758534290992</c:v>
                      </c:pt>
                      <c:pt idx="107">
                        <c:v>0.95055632577914195</c:v>
                      </c:pt>
                      <c:pt idx="108">
                        <c:v>0.95004822585684701</c:v>
                      </c:pt>
                      <c:pt idx="109">
                        <c:v>0.94704035860553504</c:v>
                      </c:pt>
                      <c:pt idx="110">
                        <c:v>0.94920631919512999</c:v>
                      </c:pt>
                      <c:pt idx="111">
                        <c:v>0.95387628326057505</c:v>
                      </c:pt>
                      <c:pt idx="112">
                        <c:v>0.94980192560417198</c:v>
                      </c:pt>
                      <c:pt idx="113">
                        <c:v>0.95096899499848497</c:v>
                      </c:pt>
                      <c:pt idx="114">
                        <c:v>0.95228727764015997</c:v>
                      </c:pt>
                      <c:pt idx="115">
                        <c:v>0.95186146248424097</c:v>
                      </c:pt>
                      <c:pt idx="116">
                        <c:v>0.95071390011109302</c:v>
                      </c:pt>
                      <c:pt idx="117">
                        <c:v>0.95480309491319304</c:v>
                      </c:pt>
                      <c:pt idx="118">
                        <c:v>0.95460165177974199</c:v>
                      </c:pt>
                      <c:pt idx="119">
                        <c:v>0.95271653078795804</c:v>
                      </c:pt>
                      <c:pt idx="120">
                        <c:v>0.95333473485349296</c:v>
                      </c:pt>
                      <c:pt idx="121">
                        <c:v>0.953379587957213</c:v>
                      </c:pt>
                      <c:pt idx="122">
                        <c:v>0.95625300061053098</c:v>
                      </c:pt>
                      <c:pt idx="123">
                        <c:v>0.95716837134964605</c:v>
                      </c:pt>
                      <c:pt idx="124">
                        <c:v>0.95332366145933101</c:v>
                      </c:pt>
                      <c:pt idx="125">
                        <c:v>0.95396553450682497</c:v>
                      </c:pt>
                      <c:pt idx="126">
                        <c:v>0.95229213975591798</c:v>
                      </c:pt>
                      <c:pt idx="127">
                        <c:v>0.95298305815474504</c:v>
                      </c:pt>
                      <c:pt idx="128">
                        <c:v>0.95469557042859199</c:v>
                      </c:pt>
                      <c:pt idx="129">
                        <c:v>0.95254706802317302</c:v>
                      </c:pt>
                      <c:pt idx="130">
                        <c:v>0.95625142409907204</c:v>
                      </c:pt>
                      <c:pt idx="131">
                        <c:v>0.95639210260337604</c:v>
                      </c:pt>
                      <c:pt idx="132">
                        <c:v>0.95443008396867002</c:v>
                      </c:pt>
                      <c:pt idx="133">
                        <c:v>0.95519484536733601</c:v>
                      </c:pt>
                      <c:pt idx="134">
                        <c:v>0.95364676685106198</c:v>
                      </c:pt>
                      <c:pt idx="135">
                        <c:v>0.95640263144720905</c:v>
                      </c:pt>
                      <c:pt idx="136">
                        <c:v>0.95716008873037906</c:v>
                      </c:pt>
                      <c:pt idx="137">
                        <c:v>0.95598051597306399</c:v>
                      </c:pt>
                      <c:pt idx="138">
                        <c:v>0.95834004816207097</c:v>
                      </c:pt>
                      <c:pt idx="139">
                        <c:v>0.95647411967210605</c:v>
                      </c:pt>
                      <c:pt idx="140">
                        <c:v>0.95565406500029604</c:v>
                      </c:pt>
                      <c:pt idx="141">
                        <c:v>0.95957435855692996</c:v>
                      </c:pt>
                      <c:pt idx="142">
                        <c:v>0.96043641089090703</c:v>
                      </c:pt>
                      <c:pt idx="143">
                        <c:v>0.96008558896726204</c:v>
                      </c:pt>
                      <c:pt idx="144">
                        <c:v>0.95807034189639995</c:v>
                      </c:pt>
                      <c:pt idx="145">
                        <c:v>0.95858756914329801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145-4162-8635-ABE23CF00824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Plot2!$I$32:$I$177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0.29136937601247798</c:v>
                      </c:pt>
                      <c:pt idx="1">
                        <c:v>0.26884233258545398</c:v>
                      </c:pt>
                      <c:pt idx="2">
                        <c:v>0.40589192614689901</c:v>
                      </c:pt>
                      <c:pt idx="3">
                        <c:v>0.65884990493068896</c:v>
                      </c:pt>
                      <c:pt idx="4">
                        <c:v>0.74458128491401798</c:v>
                      </c:pt>
                      <c:pt idx="5">
                        <c:v>0.75200566925018297</c:v>
                      </c:pt>
                      <c:pt idx="6">
                        <c:v>0.75878103350861204</c:v>
                      </c:pt>
                      <c:pt idx="7">
                        <c:v>0.76509219349120505</c:v>
                      </c:pt>
                      <c:pt idx="8">
                        <c:v>0.77740539047401402</c:v>
                      </c:pt>
                      <c:pt idx="9">
                        <c:v>0.79263617511315898</c:v>
                      </c:pt>
                      <c:pt idx="10">
                        <c:v>0.80519760958874598</c:v>
                      </c:pt>
                      <c:pt idx="11">
                        <c:v>0.81441837980217302</c:v>
                      </c:pt>
                      <c:pt idx="12">
                        <c:v>0.82034905829065596</c:v>
                      </c:pt>
                      <c:pt idx="13">
                        <c:v>0.83038411505248</c:v>
                      </c:pt>
                      <c:pt idx="14">
                        <c:v>0.83529690442523696</c:v>
                      </c:pt>
                      <c:pt idx="15">
                        <c:v>0.83529982157221105</c:v>
                      </c:pt>
                      <c:pt idx="16">
                        <c:v>0.842155499349165</c:v>
                      </c:pt>
                      <c:pt idx="17">
                        <c:v>0.84875002903782604</c:v>
                      </c:pt>
                      <c:pt idx="18">
                        <c:v>0.85136200822303498</c:v>
                      </c:pt>
                      <c:pt idx="19">
                        <c:v>0.85212053872314397</c:v>
                      </c:pt>
                      <c:pt idx="20">
                        <c:v>0.85303478502051999</c:v>
                      </c:pt>
                      <c:pt idx="21">
                        <c:v>0.85668729900895102</c:v>
                      </c:pt>
                      <c:pt idx="22">
                        <c:v>0.86206513760319003</c:v>
                      </c:pt>
                      <c:pt idx="23">
                        <c:v>0.86016626283768605</c:v>
                      </c:pt>
                      <c:pt idx="24">
                        <c:v>0.86002424372887398</c:v>
                      </c:pt>
                      <c:pt idx="25">
                        <c:v>0.86534971611942202</c:v>
                      </c:pt>
                      <c:pt idx="26">
                        <c:v>0.86323864561696795</c:v>
                      </c:pt>
                      <c:pt idx="27">
                        <c:v>0.86499631877744798</c:v>
                      </c:pt>
                      <c:pt idx="28">
                        <c:v>0.86493965627189295</c:v>
                      </c:pt>
                      <c:pt idx="29">
                        <c:v>0.86957546444952505</c:v>
                      </c:pt>
                      <c:pt idx="30">
                        <c:v>0.86870370015534903</c:v>
                      </c:pt>
                      <c:pt idx="31">
                        <c:v>0.86785480526957404</c:v>
                      </c:pt>
                      <c:pt idx="32">
                        <c:v>0.87279614418190699</c:v>
                      </c:pt>
                      <c:pt idx="33">
                        <c:v>0.87136140579302201</c:v>
                      </c:pt>
                      <c:pt idx="34">
                        <c:v>0.87306556889722098</c:v>
                      </c:pt>
                      <c:pt idx="35">
                        <c:v>0.877621128145469</c:v>
                      </c:pt>
                      <c:pt idx="36">
                        <c:v>0.87807488688753998</c:v>
                      </c:pt>
                      <c:pt idx="37">
                        <c:v>0.87823371879300005</c:v>
                      </c:pt>
                      <c:pt idx="38">
                        <c:v>0.88017855401094303</c:v>
                      </c:pt>
                      <c:pt idx="39">
                        <c:v>0.88337190038966495</c:v>
                      </c:pt>
                      <c:pt idx="40">
                        <c:v>0.88406290122259201</c:v>
                      </c:pt>
                      <c:pt idx="41">
                        <c:v>0.88351552324249105</c:v>
                      </c:pt>
                      <c:pt idx="42">
                        <c:v>0.88482849504752603</c:v>
                      </c:pt>
                      <c:pt idx="43">
                        <c:v>0.88838322514721102</c:v>
                      </c:pt>
                      <c:pt idx="44">
                        <c:v>0.889199405811685</c:v>
                      </c:pt>
                      <c:pt idx="45">
                        <c:v>0.88581598340682</c:v>
                      </c:pt>
                      <c:pt idx="46">
                        <c:v>0.88830975389151901</c:v>
                      </c:pt>
                      <c:pt idx="47">
                        <c:v>0.89015112398876595</c:v>
                      </c:pt>
                      <c:pt idx="48">
                        <c:v>0.89185292912422498</c:v>
                      </c:pt>
                      <c:pt idx="49">
                        <c:v>0.89090573778386795</c:v>
                      </c:pt>
                      <c:pt idx="50">
                        <c:v>0.892642451915587</c:v>
                      </c:pt>
                      <c:pt idx="51">
                        <c:v>0.89336353879955299</c:v>
                      </c:pt>
                      <c:pt idx="52">
                        <c:v>0.89782296572476905</c:v>
                      </c:pt>
                      <c:pt idx="53">
                        <c:v>0.89848171894099704</c:v>
                      </c:pt>
                      <c:pt idx="54">
                        <c:v>0.89722411168816896</c:v>
                      </c:pt>
                      <c:pt idx="55">
                        <c:v>0.89984966311223402</c:v>
                      </c:pt>
                      <c:pt idx="56">
                        <c:v>0.90212137900057399</c:v>
                      </c:pt>
                      <c:pt idx="57">
                        <c:v>0.89802458649386097</c:v>
                      </c:pt>
                      <c:pt idx="58">
                        <c:v>0.90294953240019804</c:v>
                      </c:pt>
                      <c:pt idx="59">
                        <c:v>0.901041239015549</c:v>
                      </c:pt>
                      <c:pt idx="60">
                        <c:v>0.90098283609157503</c:v>
                      </c:pt>
                      <c:pt idx="61">
                        <c:v>0.90406079766095704</c:v>
                      </c:pt>
                      <c:pt idx="62">
                        <c:v>0.90191391131737997</c:v>
                      </c:pt>
                      <c:pt idx="63">
                        <c:v>0.906310470419876</c:v>
                      </c:pt>
                      <c:pt idx="64">
                        <c:v>0.90977537572298595</c:v>
                      </c:pt>
                      <c:pt idx="65">
                        <c:v>0.907163101499048</c:v>
                      </c:pt>
                      <c:pt idx="66">
                        <c:v>0.90894699644741594</c:v>
                      </c:pt>
                      <c:pt idx="67">
                        <c:v>0.90864400598376105</c:v>
                      </c:pt>
                      <c:pt idx="68">
                        <c:v>0.90814032093696195</c:v>
                      </c:pt>
                      <c:pt idx="69">
                        <c:v>0.91258014087978401</c:v>
                      </c:pt>
                      <c:pt idx="70">
                        <c:v>0.91119037243956802</c:v>
                      </c:pt>
                      <c:pt idx="71">
                        <c:v>0.91084290084114505</c:v>
                      </c:pt>
                      <c:pt idx="72">
                        <c:v>0.91146063527107102</c:v>
                      </c:pt>
                      <c:pt idx="73">
                        <c:v>0.91135292292602399</c:v>
                      </c:pt>
                      <c:pt idx="74">
                        <c:v>0.91122500421105002</c:v>
                      </c:pt>
                      <c:pt idx="75">
                        <c:v>0.91283212046518403</c:v>
                      </c:pt>
                      <c:pt idx="76">
                        <c:v>0.91494124071203298</c:v>
                      </c:pt>
                      <c:pt idx="77">
                        <c:v>0.91449457530253397</c:v>
                      </c:pt>
                      <c:pt idx="78">
                        <c:v>0.91760459275995399</c:v>
                      </c:pt>
                      <c:pt idx="79">
                        <c:v>0.91672060538956801</c:v>
                      </c:pt>
                      <c:pt idx="80">
                        <c:v>0.92041953402418797</c:v>
                      </c:pt>
                      <c:pt idx="81">
                        <c:v>0.91863761010661704</c:v>
                      </c:pt>
                      <c:pt idx="82">
                        <c:v>0.91918309029622403</c:v>
                      </c:pt>
                      <c:pt idx="83">
                        <c:v>0.91794352970812898</c:v>
                      </c:pt>
                      <c:pt idx="84">
                        <c:v>0.92164291476905602</c:v>
                      </c:pt>
                      <c:pt idx="85">
                        <c:v>0.92359513825752504</c:v>
                      </c:pt>
                      <c:pt idx="86">
                        <c:v>0.92033753397871199</c:v>
                      </c:pt>
                      <c:pt idx="87">
                        <c:v>0.92537850371757802</c:v>
                      </c:pt>
                      <c:pt idx="88">
                        <c:v>0.926950952626589</c:v>
                      </c:pt>
                      <c:pt idx="89">
                        <c:v>0.92725251922217899</c:v>
                      </c:pt>
                      <c:pt idx="90">
                        <c:v>0.92836952691643104</c:v>
                      </c:pt>
                      <c:pt idx="91">
                        <c:v>0.92870967244587199</c:v>
                      </c:pt>
                      <c:pt idx="92">
                        <c:v>0.92753817080397105</c:v>
                      </c:pt>
                      <c:pt idx="93">
                        <c:v>0.93111177108768095</c:v>
                      </c:pt>
                      <c:pt idx="94">
                        <c:v>0.92812199101272497</c:v>
                      </c:pt>
                      <c:pt idx="95">
                        <c:v>0.92502599035225297</c:v>
                      </c:pt>
                      <c:pt idx="96">
                        <c:v>0.930032413180092</c:v>
                      </c:pt>
                      <c:pt idx="97">
                        <c:v>0.92955734388991595</c:v>
                      </c:pt>
                      <c:pt idx="98">
                        <c:v>0.93048903303038399</c:v>
                      </c:pt>
                      <c:pt idx="99">
                        <c:v>0.93229283861227696</c:v>
                      </c:pt>
                      <c:pt idx="100">
                        <c:v>0.929787525849746</c:v>
                      </c:pt>
                      <c:pt idx="101">
                        <c:v>0.93536701643787801</c:v>
                      </c:pt>
                      <c:pt idx="102">
                        <c:v>0.93373102118684004</c:v>
                      </c:pt>
                      <c:pt idx="103">
                        <c:v>0.93486024808908397</c:v>
                      </c:pt>
                      <c:pt idx="104">
                        <c:v>0.93574924354420497</c:v>
                      </c:pt>
                      <c:pt idx="105">
                        <c:v>0.93349211745275096</c:v>
                      </c:pt>
                      <c:pt idx="106">
                        <c:v>0.93561923965115901</c:v>
                      </c:pt>
                      <c:pt idx="107">
                        <c:v>0.93495131053669001</c:v>
                      </c:pt>
                      <c:pt idx="108">
                        <c:v>0.934269920881028</c:v>
                      </c:pt>
                      <c:pt idx="109">
                        <c:v>0.93597455648130001</c:v>
                      </c:pt>
                      <c:pt idx="110">
                        <c:v>0.93707899372728598</c:v>
                      </c:pt>
                      <c:pt idx="111">
                        <c:v>0.93977693653894201</c:v>
                      </c:pt>
                      <c:pt idx="112">
                        <c:v>0.93815693195285699</c:v>
                      </c:pt>
                      <c:pt idx="113">
                        <c:v>0.93668070286299199</c:v>
                      </c:pt>
                      <c:pt idx="114">
                        <c:v>0.93803959661659397</c:v>
                      </c:pt>
                      <c:pt idx="115">
                        <c:v>0.93984916622112502</c:v>
                      </c:pt>
                      <c:pt idx="116">
                        <c:v>0.93862298217423101</c:v>
                      </c:pt>
                      <c:pt idx="117">
                        <c:v>0.93937258575281601</c:v>
                      </c:pt>
                      <c:pt idx="118">
                        <c:v>0.94028538729065703</c:v>
                      </c:pt>
                      <c:pt idx="119">
                        <c:v>0.94086787909645297</c:v>
                      </c:pt>
                      <c:pt idx="120">
                        <c:v>0.93889059557966204</c:v>
                      </c:pt>
                      <c:pt idx="121">
                        <c:v>0.93950866287776902</c:v>
                      </c:pt>
                      <c:pt idx="122">
                        <c:v>0.94172269957849097</c:v>
                      </c:pt>
                      <c:pt idx="123">
                        <c:v>0.94492723718857197</c:v>
                      </c:pt>
                      <c:pt idx="124">
                        <c:v>0.94388782919918301</c:v>
                      </c:pt>
                      <c:pt idx="125">
                        <c:v>0.94510032144909395</c:v>
                      </c:pt>
                      <c:pt idx="126">
                        <c:v>0.94412025311226</c:v>
                      </c:pt>
                      <c:pt idx="127">
                        <c:v>0.94460305398300204</c:v>
                      </c:pt>
                      <c:pt idx="128">
                        <c:v>0.94076306668132803</c:v>
                      </c:pt>
                      <c:pt idx="129">
                        <c:v>0.94421085392425697</c:v>
                      </c:pt>
                      <c:pt idx="130">
                        <c:v>0.94541352446204197</c:v>
                      </c:pt>
                      <c:pt idx="131">
                        <c:v>0.94764051988230502</c:v>
                      </c:pt>
                      <c:pt idx="132">
                        <c:v>0.94521073538299805</c:v>
                      </c:pt>
                      <c:pt idx="133">
                        <c:v>0.94289111918971402</c:v>
                      </c:pt>
                      <c:pt idx="134">
                        <c:v>0.944953119852465</c:v>
                      </c:pt>
                      <c:pt idx="135">
                        <c:v>0.94817134776340495</c:v>
                      </c:pt>
                      <c:pt idx="136">
                        <c:v>0.950500027358818</c:v>
                      </c:pt>
                      <c:pt idx="137">
                        <c:v>0.94823160878795498</c:v>
                      </c:pt>
                      <c:pt idx="138">
                        <c:v>0.94805836622512496</c:v>
                      </c:pt>
                      <c:pt idx="139">
                        <c:v>0.94623937639679701</c:v>
                      </c:pt>
                      <c:pt idx="140">
                        <c:v>0.94609587693155495</c:v>
                      </c:pt>
                      <c:pt idx="141">
                        <c:v>0.94493782659053804</c:v>
                      </c:pt>
                      <c:pt idx="142">
                        <c:v>0.95028205628140106</c:v>
                      </c:pt>
                      <c:pt idx="143">
                        <c:v>0.95040048916018305</c:v>
                      </c:pt>
                      <c:pt idx="144">
                        <c:v>0.94982045992001496</c:v>
                      </c:pt>
                      <c:pt idx="145">
                        <c:v>0.951220158010329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145-4162-8635-ABE23CF00824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Plot2!$L$32:$L$177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5.16150415601733E-3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8.4154852442727704E-2</c:v>
                      </c:pt>
                      <c:pt idx="7">
                        <c:v>4.4601762193311099E-2</c:v>
                      </c:pt>
                      <c:pt idx="8">
                        <c:v>0.17169117693289601</c:v>
                      </c:pt>
                      <c:pt idx="9">
                        <c:v>3.2644808030045401E-2</c:v>
                      </c:pt>
                      <c:pt idx="10">
                        <c:v>6.4359957593769701E-3</c:v>
                      </c:pt>
                      <c:pt idx="11">
                        <c:v>0</c:v>
                      </c:pt>
                      <c:pt idx="12">
                        <c:v>5.0333728486368703E-2</c:v>
                      </c:pt>
                      <c:pt idx="13">
                        <c:v>0</c:v>
                      </c:pt>
                      <c:pt idx="14">
                        <c:v>0.22259643896395501</c:v>
                      </c:pt>
                      <c:pt idx="15">
                        <c:v>0.21067303630179299</c:v>
                      </c:pt>
                      <c:pt idx="16">
                        <c:v>4.4326966853952897E-2</c:v>
                      </c:pt>
                      <c:pt idx="17">
                        <c:v>5.1653562485752001E-2</c:v>
                      </c:pt>
                      <c:pt idx="18">
                        <c:v>6.5136612063187396E-2</c:v>
                      </c:pt>
                      <c:pt idx="19">
                        <c:v>0.16585147468935599</c:v>
                      </c:pt>
                      <c:pt idx="20">
                        <c:v>0.24598683881264</c:v>
                      </c:pt>
                      <c:pt idx="21">
                        <c:v>6.4703667575986598E-2</c:v>
                      </c:pt>
                      <c:pt idx="22">
                        <c:v>8.4195514845426506E-2</c:v>
                      </c:pt>
                      <c:pt idx="23">
                        <c:v>0.184377037925537</c:v>
                      </c:pt>
                      <c:pt idx="24">
                        <c:v>6.7368769015045099E-2</c:v>
                      </c:pt>
                      <c:pt idx="25">
                        <c:v>0.13516485151497201</c:v>
                      </c:pt>
                      <c:pt idx="26">
                        <c:v>0.12782524586128599</c:v>
                      </c:pt>
                      <c:pt idx="27">
                        <c:v>0.23942516437076899</c:v>
                      </c:pt>
                      <c:pt idx="28">
                        <c:v>0.13444756875092301</c:v>
                      </c:pt>
                      <c:pt idx="29">
                        <c:v>8.3044130247674597E-2</c:v>
                      </c:pt>
                      <c:pt idx="30">
                        <c:v>0.13574280669563801</c:v>
                      </c:pt>
                      <c:pt idx="31">
                        <c:v>0.18118243661527</c:v>
                      </c:pt>
                      <c:pt idx="32">
                        <c:v>0.152893606765689</c:v>
                      </c:pt>
                      <c:pt idx="33">
                        <c:v>0.26499578470420099</c:v>
                      </c:pt>
                      <c:pt idx="34">
                        <c:v>0.158160683625095</c:v>
                      </c:pt>
                      <c:pt idx="35">
                        <c:v>0.203752421048883</c:v>
                      </c:pt>
                      <c:pt idx="36">
                        <c:v>0.119416668225323</c:v>
                      </c:pt>
                      <c:pt idx="37">
                        <c:v>5.4243634408085398E-2</c:v>
                      </c:pt>
                      <c:pt idx="38">
                        <c:v>0.24150888815535301</c:v>
                      </c:pt>
                      <c:pt idx="39">
                        <c:v>0.151494944167963</c:v>
                      </c:pt>
                      <c:pt idx="40">
                        <c:v>9.5330615539995403E-2</c:v>
                      </c:pt>
                      <c:pt idx="41">
                        <c:v>0.182796767691912</c:v>
                      </c:pt>
                      <c:pt idx="42">
                        <c:v>0.28848855505620202</c:v>
                      </c:pt>
                      <c:pt idx="43">
                        <c:v>7.4774666197703996E-2</c:v>
                      </c:pt>
                      <c:pt idx="44">
                        <c:v>0.18573262330878501</c:v>
                      </c:pt>
                      <c:pt idx="45">
                        <c:v>0.29104482570397999</c:v>
                      </c:pt>
                      <c:pt idx="46">
                        <c:v>0.21727149363971601</c:v>
                      </c:pt>
                      <c:pt idx="47">
                        <c:v>0.21841648307844899</c:v>
                      </c:pt>
                      <c:pt idx="48">
                        <c:v>0.15544642922691199</c:v>
                      </c:pt>
                      <c:pt idx="49">
                        <c:v>0.15912242615135999</c:v>
                      </c:pt>
                      <c:pt idx="50">
                        <c:v>8.6588144605595094E-2</c:v>
                      </c:pt>
                      <c:pt idx="51">
                        <c:v>0.178560671398871</c:v>
                      </c:pt>
                      <c:pt idx="52">
                        <c:v>0.18404077089352</c:v>
                      </c:pt>
                      <c:pt idx="53">
                        <c:v>0.16328903696199401</c:v>
                      </c:pt>
                      <c:pt idx="54">
                        <c:v>0.17911659382003201</c:v>
                      </c:pt>
                      <c:pt idx="55">
                        <c:v>0.20820451171433499</c:v>
                      </c:pt>
                      <c:pt idx="56">
                        <c:v>0.12800275143111101</c:v>
                      </c:pt>
                      <c:pt idx="57">
                        <c:v>0.24822398243152899</c:v>
                      </c:pt>
                      <c:pt idx="58">
                        <c:v>0.16666300154336799</c:v>
                      </c:pt>
                      <c:pt idx="59">
                        <c:v>0.17526385654162299</c:v>
                      </c:pt>
                      <c:pt idx="60">
                        <c:v>0.16542579718979</c:v>
                      </c:pt>
                      <c:pt idx="61">
                        <c:v>0.10653701835141401</c:v>
                      </c:pt>
                      <c:pt idx="62">
                        <c:v>0.15620331497632001</c:v>
                      </c:pt>
                      <c:pt idx="63">
                        <c:v>0.27536151429728201</c:v>
                      </c:pt>
                      <c:pt idx="64">
                        <c:v>0.155427480528954</c:v>
                      </c:pt>
                      <c:pt idx="65">
                        <c:v>0.175376933134164</c:v>
                      </c:pt>
                      <c:pt idx="66">
                        <c:v>0.221662079305119</c:v>
                      </c:pt>
                      <c:pt idx="67">
                        <c:v>0.209145945915229</c:v>
                      </c:pt>
                      <c:pt idx="68">
                        <c:v>0.15768446164139599</c:v>
                      </c:pt>
                      <c:pt idx="69">
                        <c:v>0.12043730189969699</c:v>
                      </c:pt>
                      <c:pt idx="70">
                        <c:v>0.111839088590764</c:v>
                      </c:pt>
                      <c:pt idx="71">
                        <c:v>0.139413797715604</c:v>
                      </c:pt>
                      <c:pt idx="72">
                        <c:v>0.25709342930406698</c:v>
                      </c:pt>
                      <c:pt idx="73">
                        <c:v>0.206863959857886</c:v>
                      </c:pt>
                      <c:pt idx="74">
                        <c:v>0.23726043148315901</c:v>
                      </c:pt>
                      <c:pt idx="75">
                        <c:v>0.20913166529383201</c:v>
                      </c:pt>
                      <c:pt idx="76">
                        <c:v>0.28187206311750801</c:v>
                      </c:pt>
                      <c:pt idx="77">
                        <c:v>0.18107954214841299</c:v>
                      </c:pt>
                      <c:pt idx="78">
                        <c:v>0.25779433693480802</c:v>
                      </c:pt>
                      <c:pt idx="79">
                        <c:v>0.195574946766085</c:v>
                      </c:pt>
                      <c:pt idx="80">
                        <c:v>0.217740182717168</c:v>
                      </c:pt>
                      <c:pt idx="81">
                        <c:v>0.130610005949062</c:v>
                      </c:pt>
                      <c:pt idx="82">
                        <c:v>0.21166481279329699</c:v>
                      </c:pt>
                      <c:pt idx="83">
                        <c:v>0.12743532013096801</c:v>
                      </c:pt>
                      <c:pt idx="84">
                        <c:v>0.19984948512494799</c:v>
                      </c:pt>
                      <c:pt idx="85">
                        <c:v>0.17235774940333901</c:v>
                      </c:pt>
                      <c:pt idx="86">
                        <c:v>0.14334677482847899</c:v>
                      </c:pt>
                      <c:pt idx="87">
                        <c:v>0.22024345605256099</c:v>
                      </c:pt>
                      <c:pt idx="88">
                        <c:v>0.25689334376344097</c:v>
                      </c:pt>
                      <c:pt idx="89">
                        <c:v>0.12908401695418401</c:v>
                      </c:pt>
                      <c:pt idx="90">
                        <c:v>0.23392873201549799</c:v>
                      </c:pt>
                      <c:pt idx="91">
                        <c:v>0.21037088790480701</c:v>
                      </c:pt>
                      <c:pt idx="92">
                        <c:v>0.208451002141403</c:v>
                      </c:pt>
                      <c:pt idx="93">
                        <c:v>0.18077225230153299</c:v>
                      </c:pt>
                      <c:pt idx="94">
                        <c:v>0.23881604458766501</c:v>
                      </c:pt>
                      <c:pt idx="95">
                        <c:v>0.20264513419441799</c:v>
                      </c:pt>
                      <c:pt idx="96">
                        <c:v>0.14480186334677</c:v>
                      </c:pt>
                      <c:pt idx="97">
                        <c:v>0.16189036309968599</c:v>
                      </c:pt>
                      <c:pt idx="98">
                        <c:v>0.14040138184991799</c:v>
                      </c:pt>
                      <c:pt idx="99">
                        <c:v>0.25971853488680902</c:v>
                      </c:pt>
                      <c:pt idx="100">
                        <c:v>0.25678080264146602</c:v>
                      </c:pt>
                      <c:pt idx="101">
                        <c:v>0.18802120522674601</c:v>
                      </c:pt>
                      <c:pt idx="102">
                        <c:v>0.12120297855673701</c:v>
                      </c:pt>
                      <c:pt idx="103">
                        <c:v>0.121183364130225</c:v>
                      </c:pt>
                      <c:pt idx="104">
                        <c:v>0.115314544580947</c:v>
                      </c:pt>
                      <c:pt idx="105">
                        <c:v>0.19996895557508501</c:v>
                      </c:pt>
                      <c:pt idx="106">
                        <c:v>0.22287774586532499</c:v>
                      </c:pt>
                      <c:pt idx="107">
                        <c:v>0.20074986303662601</c:v>
                      </c:pt>
                      <c:pt idx="108">
                        <c:v>0.288662229110702</c:v>
                      </c:pt>
                      <c:pt idx="109">
                        <c:v>0.20901751456581</c:v>
                      </c:pt>
                      <c:pt idx="110">
                        <c:v>0.18028336183652</c:v>
                      </c:pt>
                      <c:pt idx="111">
                        <c:v>0.16056961493511501</c:v>
                      </c:pt>
                      <c:pt idx="112">
                        <c:v>0.22436397135706601</c:v>
                      </c:pt>
                      <c:pt idx="113">
                        <c:v>0.26879726227989098</c:v>
                      </c:pt>
                      <c:pt idx="114">
                        <c:v>0.26916442414734598</c:v>
                      </c:pt>
                      <c:pt idx="115">
                        <c:v>0.180594814353504</c:v>
                      </c:pt>
                      <c:pt idx="116">
                        <c:v>0.17637899592919501</c:v>
                      </c:pt>
                      <c:pt idx="117">
                        <c:v>0.17280888800644501</c:v>
                      </c:pt>
                      <c:pt idx="118">
                        <c:v>0.13509961932537001</c:v>
                      </c:pt>
                      <c:pt idx="119">
                        <c:v>0.19919534233330199</c:v>
                      </c:pt>
                      <c:pt idx="120">
                        <c:v>0.16346708336329899</c:v>
                      </c:pt>
                      <c:pt idx="121">
                        <c:v>0.196381382700864</c:v>
                      </c:pt>
                      <c:pt idx="122">
                        <c:v>0.23484754745884701</c:v>
                      </c:pt>
                      <c:pt idx="123">
                        <c:v>0.21489065395006801</c:v>
                      </c:pt>
                      <c:pt idx="124">
                        <c:v>0.21052194324665</c:v>
                      </c:pt>
                      <c:pt idx="125">
                        <c:v>0.123145404982878</c:v>
                      </c:pt>
                      <c:pt idx="126">
                        <c:v>0.22057893399439399</c:v>
                      </c:pt>
                      <c:pt idx="127">
                        <c:v>0.193621710280105</c:v>
                      </c:pt>
                      <c:pt idx="128">
                        <c:v>0.105180478295453</c:v>
                      </c:pt>
                      <c:pt idx="129">
                        <c:v>0.22273436089843501</c:v>
                      </c:pt>
                      <c:pt idx="130">
                        <c:v>0.26485892483546197</c:v>
                      </c:pt>
                      <c:pt idx="131">
                        <c:v>0.18936717622506499</c:v>
                      </c:pt>
                      <c:pt idx="132">
                        <c:v>0.123329405300515</c:v>
                      </c:pt>
                      <c:pt idx="133">
                        <c:v>9.8863829283485E-2</c:v>
                      </c:pt>
                      <c:pt idx="134">
                        <c:v>0.186347987361834</c:v>
                      </c:pt>
                      <c:pt idx="135">
                        <c:v>0.15264076568921001</c:v>
                      </c:pt>
                      <c:pt idx="136">
                        <c:v>0.167926460274582</c:v>
                      </c:pt>
                      <c:pt idx="137">
                        <c:v>0.18906947629034199</c:v>
                      </c:pt>
                      <c:pt idx="138">
                        <c:v>0.25179432213568198</c:v>
                      </c:pt>
                      <c:pt idx="139">
                        <c:v>0.26056000115356998</c:v>
                      </c:pt>
                      <c:pt idx="140">
                        <c:v>0.18267816668758899</c:v>
                      </c:pt>
                      <c:pt idx="141">
                        <c:v>0.22596505450833601</c:v>
                      </c:pt>
                      <c:pt idx="142">
                        <c:v>0.20188908634217101</c:v>
                      </c:pt>
                      <c:pt idx="143">
                        <c:v>0.209725502669243</c:v>
                      </c:pt>
                      <c:pt idx="144">
                        <c:v>0.14506349367959401</c:v>
                      </c:pt>
                      <c:pt idx="145">
                        <c:v>0.16316937439547799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145-4162-8635-ABE23CF00824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Plot2!$N$32:$N$177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0.13194270606460901</c:v>
                      </c:pt>
                      <c:pt idx="1">
                        <c:v>4.09674433193302E-2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4.2731258413368001E-2</c:v>
                      </c:pt>
                      <c:pt idx="7">
                        <c:v>2.1650485131258598E-2</c:v>
                      </c:pt>
                      <c:pt idx="8">
                        <c:v>0.1182347540358</c:v>
                      </c:pt>
                      <c:pt idx="9">
                        <c:v>1.8262515256440799E-2</c:v>
                      </c:pt>
                      <c:pt idx="10">
                        <c:v>2.5352682753552298E-2</c:v>
                      </c:pt>
                      <c:pt idx="11">
                        <c:v>6.17158755164482E-2</c:v>
                      </c:pt>
                      <c:pt idx="12">
                        <c:v>5.6715219465026501E-2</c:v>
                      </c:pt>
                      <c:pt idx="13">
                        <c:v>3.40246866865737E-3</c:v>
                      </c:pt>
                      <c:pt idx="14">
                        <c:v>0.180776796906368</c:v>
                      </c:pt>
                      <c:pt idx="15">
                        <c:v>0.12417886555238999</c:v>
                      </c:pt>
                      <c:pt idx="16">
                        <c:v>7.1389422736704594E-2</c:v>
                      </c:pt>
                      <c:pt idx="17">
                        <c:v>9.0902337077336096E-2</c:v>
                      </c:pt>
                      <c:pt idx="18">
                        <c:v>8.2773642832747393E-2</c:v>
                      </c:pt>
                      <c:pt idx="19">
                        <c:v>0.12889801701888701</c:v>
                      </c:pt>
                      <c:pt idx="20">
                        <c:v>0.21707079064836601</c:v>
                      </c:pt>
                      <c:pt idx="21">
                        <c:v>0.15534913048908799</c:v>
                      </c:pt>
                      <c:pt idx="22">
                        <c:v>0.18922355286202</c:v>
                      </c:pt>
                      <c:pt idx="23">
                        <c:v>0.17879248389997501</c:v>
                      </c:pt>
                      <c:pt idx="24">
                        <c:v>0.112961173439128</c:v>
                      </c:pt>
                      <c:pt idx="25">
                        <c:v>0.100028936091262</c:v>
                      </c:pt>
                      <c:pt idx="26">
                        <c:v>0.11030933648357701</c:v>
                      </c:pt>
                      <c:pt idx="27">
                        <c:v>0.17780898554803501</c:v>
                      </c:pt>
                      <c:pt idx="28">
                        <c:v>0.11669178320628899</c:v>
                      </c:pt>
                      <c:pt idx="29">
                        <c:v>8.9149084495960706E-2</c:v>
                      </c:pt>
                      <c:pt idx="30">
                        <c:v>0.124427249765236</c:v>
                      </c:pt>
                      <c:pt idx="31">
                        <c:v>0.274746794099273</c:v>
                      </c:pt>
                      <c:pt idx="32">
                        <c:v>0.173346884394527</c:v>
                      </c:pt>
                      <c:pt idx="33">
                        <c:v>0.21345149169650901</c:v>
                      </c:pt>
                      <c:pt idx="34">
                        <c:v>0.16318700507759301</c:v>
                      </c:pt>
                      <c:pt idx="35">
                        <c:v>0.16083128432625399</c:v>
                      </c:pt>
                      <c:pt idx="36">
                        <c:v>0.109291363584701</c:v>
                      </c:pt>
                      <c:pt idx="37">
                        <c:v>5.0150656541443399E-2</c:v>
                      </c:pt>
                      <c:pt idx="38">
                        <c:v>0.19704256360380501</c:v>
                      </c:pt>
                      <c:pt idx="39">
                        <c:v>0.17402055627226001</c:v>
                      </c:pt>
                      <c:pt idx="40">
                        <c:v>9.3106672977147198E-2</c:v>
                      </c:pt>
                      <c:pt idx="41">
                        <c:v>0.148421957370371</c:v>
                      </c:pt>
                      <c:pt idx="42">
                        <c:v>0.24111406970956301</c:v>
                      </c:pt>
                      <c:pt idx="43">
                        <c:v>0.124210860171451</c:v>
                      </c:pt>
                      <c:pt idx="44">
                        <c:v>0.194222241506432</c:v>
                      </c:pt>
                      <c:pt idx="45">
                        <c:v>0.21595250389138501</c:v>
                      </c:pt>
                      <c:pt idx="46">
                        <c:v>0.13598812010747299</c:v>
                      </c:pt>
                      <c:pt idx="47">
                        <c:v>0.156817409654774</c:v>
                      </c:pt>
                      <c:pt idx="48">
                        <c:v>0.18613595626785401</c:v>
                      </c:pt>
                      <c:pt idx="49">
                        <c:v>0.187923675809855</c:v>
                      </c:pt>
                      <c:pt idx="50">
                        <c:v>0.19554549105559099</c:v>
                      </c:pt>
                      <c:pt idx="51">
                        <c:v>0.20121093948511201</c:v>
                      </c:pt>
                      <c:pt idx="52">
                        <c:v>0.23736780957870099</c:v>
                      </c:pt>
                      <c:pt idx="53">
                        <c:v>0.184249715859133</c:v>
                      </c:pt>
                      <c:pt idx="54">
                        <c:v>0.12699268201346001</c:v>
                      </c:pt>
                      <c:pt idx="55">
                        <c:v>0.161948409049856</c:v>
                      </c:pt>
                      <c:pt idx="56">
                        <c:v>0.122149682549147</c:v>
                      </c:pt>
                      <c:pt idx="57">
                        <c:v>0.15190695465132001</c:v>
                      </c:pt>
                      <c:pt idx="58">
                        <c:v>0.19277647996730499</c:v>
                      </c:pt>
                      <c:pt idx="59">
                        <c:v>0.197485238300355</c:v>
                      </c:pt>
                      <c:pt idx="60">
                        <c:v>0.16724472988921099</c:v>
                      </c:pt>
                      <c:pt idx="61">
                        <c:v>0.13204628672655599</c:v>
                      </c:pt>
                      <c:pt idx="62">
                        <c:v>0.169968866491718</c:v>
                      </c:pt>
                      <c:pt idx="63">
                        <c:v>0.21739272661030301</c:v>
                      </c:pt>
                      <c:pt idx="64">
                        <c:v>0.23175985766726101</c:v>
                      </c:pt>
                      <c:pt idx="65">
                        <c:v>0.17982523545056001</c:v>
                      </c:pt>
                      <c:pt idx="66">
                        <c:v>0.168683490253312</c:v>
                      </c:pt>
                      <c:pt idx="67">
                        <c:v>0.16770375131432599</c:v>
                      </c:pt>
                      <c:pt idx="68">
                        <c:v>0.13618766521949599</c:v>
                      </c:pt>
                      <c:pt idx="69">
                        <c:v>0.15647577019456299</c:v>
                      </c:pt>
                      <c:pt idx="70">
                        <c:v>0.178666103293424</c:v>
                      </c:pt>
                      <c:pt idx="71">
                        <c:v>0.15763637405578501</c:v>
                      </c:pt>
                      <c:pt idx="72">
                        <c:v>0.21970663893032399</c:v>
                      </c:pt>
                      <c:pt idx="73">
                        <c:v>0.25419853870144898</c:v>
                      </c:pt>
                      <c:pt idx="74">
                        <c:v>0.18195476036106401</c:v>
                      </c:pt>
                      <c:pt idx="75">
                        <c:v>0.21760400931090801</c:v>
                      </c:pt>
                      <c:pt idx="76">
                        <c:v>0.236076422703762</c:v>
                      </c:pt>
                      <c:pt idx="77">
                        <c:v>0.11968230002078201</c:v>
                      </c:pt>
                      <c:pt idx="78">
                        <c:v>0.25274714995410003</c:v>
                      </c:pt>
                      <c:pt idx="79">
                        <c:v>0.15907284356662299</c:v>
                      </c:pt>
                      <c:pt idx="80">
                        <c:v>0.143961622154098</c:v>
                      </c:pt>
                      <c:pt idx="81">
                        <c:v>0.19593369266333599</c:v>
                      </c:pt>
                      <c:pt idx="82">
                        <c:v>0.14785941592344001</c:v>
                      </c:pt>
                      <c:pt idx="83">
                        <c:v>0.18058071244552801</c:v>
                      </c:pt>
                      <c:pt idx="84">
                        <c:v>0.218544537063731</c:v>
                      </c:pt>
                      <c:pt idx="85">
                        <c:v>0.15339272222370301</c:v>
                      </c:pt>
                      <c:pt idx="86">
                        <c:v>0.153869191155945</c:v>
                      </c:pt>
                      <c:pt idx="87">
                        <c:v>0.22877269583941801</c:v>
                      </c:pt>
                      <c:pt idx="88">
                        <c:v>0.23685087962624099</c:v>
                      </c:pt>
                      <c:pt idx="89">
                        <c:v>0.23878985285887</c:v>
                      </c:pt>
                      <c:pt idx="90">
                        <c:v>0.23077473501519899</c:v>
                      </c:pt>
                      <c:pt idx="91">
                        <c:v>0.21629670840210899</c:v>
                      </c:pt>
                      <c:pt idx="92">
                        <c:v>0.184474795092128</c:v>
                      </c:pt>
                      <c:pt idx="93">
                        <c:v>0.21870654999328801</c:v>
                      </c:pt>
                      <c:pt idx="94">
                        <c:v>0.18242267076476701</c:v>
                      </c:pt>
                      <c:pt idx="95">
                        <c:v>0.16554880322458601</c:v>
                      </c:pt>
                      <c:pt idx="96">
                        <c:v>0.19031201245641899</c:v>
                      </c:pt>
                      <c:pt idx="97">
                        <c:v>0.15181685094971001</c:v>
                      </c:pt>
                      <c:pt idx="98">
                        <c:v>0.16991910370100899</c:v>
                      </c:pt>
                      <c:pt idx="99">
                        <c:v>0.22981045003619999</c:v>
                      </c:pt>
                      <c:pt idx="100">
                        <c:v>0.21337941181730899</c:v>
                      </c:pt>
                      <c:pt idx="101">
                        <c:v>0.17767247635814101</c:v>
                      </c:pt>
                      <c:pt idx="102">
                        <c:v>0.15780778617997199</c:v>
                      </c:pt>
                      <c:pt idx="103">
                        <c:v>0.13249299482750801</c:v>
                      </c:pt>
                      <c:pt idx="104">
                        <c:v>0.15578744374144399</c:v>
                      </c:pt>
                      <c:pt idx="105">
                        <c:v>0.212812694596789</c:v>
                      </c:pt>
                      <c:pt idx="106">
                        <c:v>0.21402071478472301</c:v>
                      </c:pt>
                      <c:pt idx="107">
                        <c:v>0.20517880167567801</c:v>
                      </c:pt>
                      <c:pt idx="108">
                        <c:v>0.22756321581695799</c:v>
                      </c:pt>
                      <c:pt idx="109">
                        <c:v>0.184585793992604</c:v>
                      </c:pt>
                      <c:pt idx="110">
                        <c:v>0.13677046480740601</c:v>
                      </c:pt>
                      <c:pt idx="111">
                        <c:v>0.18634364558111099</c:v>
                      </c:pt>
                      <c:pt idx="112">
                        <c:v>0.18248937259589601</c:v>
                      </c:pt>
                      <c:pt idx="113">
                        <c:v>0.23805601624190501</c:v>
                      </c:pt>
                      <c:pt idx="114">
                        <c:v>0.18926317260150599</c:v>
                      </c:pt>
                      <c:pt idx="115">
                        <c:v>0.20751415599634701</c:v>
                      </c:pt>
                      <c:pt idx="116">
                        <c:v>0.153532202752512</c:v>
                      </c:pt>
                      <c:pt idx="117">
                        <c:v>0.154002935007332</c:v>
                      </c:pt>
                      <c:pt idx="118">
                        <c:v>0.130921351283149</c:v>
                      </c:pt>
                      <c:pt idx="119">
                        <c:v>0.15611111377742301</c:v>
                      </c:pt>
                      <c:pt idx="120">
                        <c:v>0.20492067222199001</c:v>
                      </c:pt>
                      <c:pt idx="121">
                        <c:v>0.22643877362376</c:v>
                      </c:pt>
                      <c:pt idx="122">
                        <c:v>0.213796314331969</c:v>
                      </c:pt>
                      <c:pt idx="123">
                        <c:v>0.17126863598601</c:v>
                      </c:pt>
                      <c:pt idx="124">
                        <c:v>0.18745649779719301</c:v>
                      </c:pt>
                      <c:pt idx="125">
                        <c:v>0.17223056414375201</c:v>
                      </c:pt>
                      <c:pt idx="126">
                        <c:v>0.18353489027341199</c:v>
                      </c:pt>
                      <c:pt idx="127">
                        <c:v>0.21221783793472199</c:v>
                      </c:pt>
                      <c:pt idx="128">
                        <c:v>0.12641975980068401</c:v>
                      </c:pt>
                      <c:pt idx="129">
                        <c:v>0.177222634284845</c:v>
                      </c:pt>
                      <c:pt idx="130">
                        <c:v>0.19159365437692299</c:v>
                      </c:pt>
                      <c:pt idx="131">
                        <c:v>0.20185321729265901</c:v>
                      </c:pt>
                      <c:pt idx="132">
                        <c:v>0.16108182158096701</c:v>
                      </c:pt>
                      <c:pt idx="133">
                        <c:v>0.122202502530997</c:v>
                      </c:pt>
                      <c:pt idx="134">
                        <c:v>0.16232959846834599</c:v>
                      </c:pt>
                      <c:pt idx="135">
                        <c:v>0.16598644507975099</c:v>
                      </c:pt>
                      <c:pt idx="136">
                        <c:v>0.16513755037139</c:v>
                      </c:pt>
                      <c:pt idx="137">
                        <c:v>0.170468964204402</c:v>
                      </c:pt>
                      <c:pt idx="138">
                        <c:v>0.21586536129754799</c:v>
                      </c:pt>
                      <c:pt idx="139">
                        <c:v>0.215327168664947</c:v>
                      </c:pt>
                      <c:pt idx="140">
                        <c:v>0.190889516474854</c:v>
                      </c:pt>
                      <c:pt idx="141">
                        <c:v>0.22371569504904501</c:v>
                      </c:pt>
                      <c:pt idx="142">
                        <c:v>0.15043535944540101</c:v>
                      </c:pt>
                      <c:pt idx="143">
                        <c:v>0.19391139746370001</c:v>
                      </c:pt>
                      <c:pt idx="144">
                        <c:v>0.167360049646821</c:v>
                      </c:pt>
                      <c:pt idx="145">
                        <c:v>0.20508893973204001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145-4162-8635-ABE23CF00824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Plot2!$P$32:$P$177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0.109167475730944</c:v>
                      </c:pt>
                      <c:pt idx="1">
                        <c:v>0.134972653900965</c:v>
                      </c:pt>
                      <c:pt idx="2">
                        <c:v>0.38094588954988701</c:v>
                      </c:pt>
                      <c:pt idx="3">
                        <c:v>0.73545609758450403</c:v>
                      </c:pt>
                      <c:pt idx="4">
                        <c:v>0.73557684857111705</c:v>
                      </c:pt>
                      <c:pt idx="5">
                        <c:v>0.73557684857111705</c:v>
                      </c:pt>
                      <c:pt idx="6">
                        <c:v>0.73557684857111705</c:v>
                      </c:pt>
                      <c:pt idx="7">
                        <c:v>0.73578433450470604</c:v>
                      </c:pt>
                      <c:pt idx="8">
                        <c:v>0.73072602593491198</c:v>
                      </c:pt>
                      <c:pt idx="9">
                        <c:v>0.73624538713031296</c:v>
                      </c:pt>
                      <c:pt idx="10">
                        <c:v>0.73800320031805899</c:v>
                      </c:pt>
                      <c:pt idx="11">
                        <c:v>0.74024181220775997</c:v>
                      </c:pt>
                      <c:pt idx="12">
                        <c:v>0.737757412923706</c:v>
                      </c:pt>
                      <c:pt idx="13">
                        <c:v>0.73457784568652096</c:v>
                      </c:pt>
                      <c:pt idx="14">
                        <c:v>0.74987000609055499</c:v>
                      </c:pt>
                      <c:pt idx="15">
                        <c:v>0.73304306543790299</c:v>
                      </c:pt>
                      <c:pt idx="16">
                        <c:v>0.740721270696729</c:v>
                      </c:pt>
                      <c:pt idx="17">
                        <c:v>0.74182673575531699</c:v>
                      </c:pt>
                      <c:pt idx="18">
                        <c:v>0.72836989903042404</c:v>
                      </c:pt>
                      <c:pt idx="19">
                        <c:v>0.74033598410777501</c:v>
                      </c:pt>
                      <c:pt idx="20">
                        <c:v>0.71010990262540996</c:v>
                      </c:pt>
                      <c:pt idx="21">
                        <c:v>0.72783283685517097</c:v>
                      </c:pt>
                      <c:pt idx="22">
                        <c:v>0.66963838321021396</c:v>
                      </c:pt>
                      <c:pt idx="23">
                        <c:v>0.71308506337495903</c:v>
                      </c:pt>
                      <c:pt idx="24">
                        <c:v>0.71478328478132502</c:v>
                      </c:pt>
                      <c:pt idx="25">
                        <c:v>0.72105914341588295</c:v>
                      </c:pt>
                      <c:pt idx="26">
                        <c:v>0.73327389779763297</c:v>
                      </c:pt>
                      <c:pt idx="27">
                        <c:v>0.69346741109322196</c:v>
                      </c:pt>
                      <c:pt idx="28">
                        <c:v>0.722647287397303</c:v>
                      </c:pt>
                      <c:pt idx="29">
                        <c:v>0.69858139142011899</c:v>
                      </c:pt>
                      <c:pt idx="30">
                        <c:v>0.67822015400116198</c:v>
                      </c:pt>
                      <c:pt idx="31">
                        <c:v>0.66859378302708605</c:v>
                      </c:pt>
                      <c:pt idx="32">
                        <c:v>0.689705402168453</c:v>
                      </c:pt>
                      <c:pt idx="33">
                        <c:v>0.71643379687244002</c:v>
                      </c:pt>
                      <c:pt idx="34">
                        <c:v>0.70323608420852901</c:v>
                      </c:pt>
                      <c:pt idx="35">
                        <c:v>0.71372507665401796</c:v>
                      </c:pt>
                      <c:pt idx="36">
                        <c:v>0.72396219642753201</c:v>
                      </c:pt>
                      <c:pt idx="37">
                        <c:v>0.72956384960402698</c:v>
                      </c:pt>
                      <c:pt idx="38">
                        <c:v>0.72226855566358905</c:v>
                      </c:pt>
                      <c:pt idx="39">
                        <c:v>0.68457398977544504</c:v>
                      </c:pt>
                      <c:pt idx="40">
                        <c:v>0.70488491819964505</c:v>
                      </c:pt>
                      <c:pt idx="41">
                        <c:v>0.67613867396472804</c:v>
                      </c:pt>
                      <c:pt idx="42">
                        <c:v>0.63548675637978702</c:v>
                      </c:pt>
                      <c:pt idx="43">
                        <c:v>0.70413014967726795</c:v>
                      </c:pt>
                      <c:pt idx="44">
                        <c:v>0.70892925675098695</c:v>
                      </c:pt>
                      <c:pt idx="45">
                        <c:v>0.72170938793410599</c:v>
                      </c:pt>
                      <c:pt idx="46">
                        <c:v>0.71511337950698295</c:v>
                      </c:pt>
                      <c:pt idx="47">
                        <c:v>0.65598758711264604</c:v>
                      </c:pt>
                      <c:pt idx="48">
                        <c:v>0.66092313036449901</c:v>
                      </c:pt>
                      <c:pt idx="49">
                        <c:v>0.64122138255172301</c:v>
                      </c:pt>
                      <c:pt idx="50">
                        <c:v>0.61991847656730903</c:v>
                      </c:pt>
                      <c:pt idx="51">
                        <c:v>0.68052943331054105</c:v>
                      </c:pt>
                      <c:pt idx="52">
                        <c:v>0.63557775815327899</c:v>
                      </c:pt>
                      <c:pt idx="53">
                        <c:v>0.58900777995586395</c:v>
                      </c:pt>
                      <c:pt idx="54">
                        <c:v>0.70550899207591999</c:v>
                      </c:pt>
                      <c:pt idx="55">
                        <c:v>0.67965667395510199</c:v>
                      </c:pt>
                      <c:pt idx="56">
                        <c:v>0.68122997650733297</c:v>
                      </c:pt>
                      <c:pt idx="57">
                        <c:v>0.729275388722745</c:v>
                      </c:pt>
                      <c:pt idx="58">
                        <c:v>0.72313114338450901</c:v>
                      </c:pt>
                      <c:pt idx="59">
                        <c:v>0.64553376102549398</c:v>
                      </c:pt>
                      <c:pt idx="60">
                        <c:v>0.71857320905750599</c:v>
                      </c:pt>
                      <c:pt idx="61">
                        <c:v>0.69960922384873403</c:v>
                      </c:pt>
                      <c:pt idx="62">
                        <c:v>0.68677108601117698</c:v>
                      </c:pt>
                      <c:pt idx="63">
                        <c:v>0.72049353774796099</c:v>
                      </c:pt>
                      <c:pt idx="64">
                        <c:v>0.53369471150585701</c:v>
                      </c:pt>
                      <c:pt idx="65">
                        <c:v>0.59860857315043103</c:v>
                      </c:pt>
                      <c:pt idx="66">
                        <c:v>0.70586297616489901</c:v>
                      </c:pt>
                      <c:pt idx="67">
                        <c:v>0.67477140352766696</c:v>
                      </c:pt>
                      <c:pt idx="68">
                        <c:v>0.66609859797689597</c:v>
                      </c:pt>
                      <c:pt idx="69">
                        <c:v>0.67464937498936195</c:v>
                      </c:pt>
                      <c:pt idx="70">
                        <c:v>0.66264843303933096</c:v>
                      </c:pt>
                      <c:pt idx="71">
                        <c:v>0.70825488967263805</c:v>
                      </c:pt>
                      <c:pt idx="72">
                        <c:v>0.713941790863998</c:v>
                      </c:pt>
                      <c:pt idx="73">
                        <c:v>0.67170721445328097</c:v>
                      </c:pt>
                      <c:pt idx="74">
                        <c:v>0.58408013215431798</c:v>
                      </c:pt>
                      <c:pt idx="75">
                        <c:v>0.65952588643273702</c:v>
                      </c:pt>
                      <c:pt idx="76">
                        <c:v>0.7270164384037</c:v>
                      </c:pt>
                      <c:pt idx="77">
                        <c:v>0.66901664168406705</c:v>
                      </c:pt>
                      <c:pt idx="78">
                        <c:v>0.61912135143055802</c:v>
                      </c:pt>
                      <c:pt idx="79">
                        <c:v>0.68922881399973801</c:v>
                      </c:pt>
                      <c:pt idx="80">
                        <c:v>0.64823988334745397</c:v>
                      </c:pt>
                      <c:pt idx="81">
                        <c:v>0.62671198192824595</c:v>
                      </c:pt>
                      <c:pt idx="82">
                        <c:v>0.68640389911129895</c:v>
                      </c:pt>
                      <c:pt idx="83">
                        <c:v>0.64080458866734702</c:v>
                      </c:pt>
                      <c:pt idx="84">
                        <c:v>0.64917039145261801</c:v>
                      </c:pt>
                      <c:pt idx="85">
                        <c:v>0.67794803931162895</c:v>
                      </c:pt>
                      <c:pt idx="86">
                        <c:v>0.62942794417468895</c:v>
                      </c:pt>
                      <c:pt idx="87">
                        <c:v>0.627953551645971</c:v>
                      </c:pt>
                      <c:pt idx="88">
                        <c:v>0.67652877783164</c:v>
                      </c:pt>
                      <c:pt idx="89">
                        <c:v>0.62310225688494103</c:v>
                      </c:pt>
                      <c:pt idx="90">
                        <c:v>0.690252838353825</c:v>
                      </c:pt>
                      <c:pt idx="91">
                        <c:v>0.70200117862122602</c:v>
                      </c:pt>
                      <c:pt idx="92">
                        <c:v>0.60752938382136501</c:v>
                      </c:pt>
                      <c:pt idx="93">
                        <c:v>0.66999839335425204</c:v>
                      </c:pt>
                      <c:pt idx="94">
                        <c:v>0.65218918713239504</c:v>
                      </c:pt>
                      <c:pt idx="95">
                        <c:v>0.691092148423194</c:v>
                      </c:pt>
                      <c:pt idx="96">
                        <c:v>0.64895741144815999</c:v>
                      </c:pt>
                      <c:pt idx="97">
                        <c:v>0.58416700617879802</c:v>
                      </c:pt>
                      <c:pt idx="98">
                        <c:v>0.61508755717012598</c:v>
                      </c:pt>
                      <c:pt idx="99">
                        <c:v>0.64482125206890195</c:v>
                      </c:pt>
                      <c:pt idx="100">
                        <c:v>0.61961992263284504</c:v>
                      </c:pt>
                      <c:pt idx="101">
                        <c:v>0.62933986716800205</c:v>
                      </c:pt>
                      <c:pt idx="102">
                        <c:v>0.66732704613962701</c:v>
                      </c:pt>
                      <c:pt idx="103">
                        <c:v>0.64197672903537695</c:v>
                      </c:pt>
                      <c:pt idx="104">
                        <c:v>0.58569452332125704</c:v>
                      </c:pt>
                      <c:pt idx="105">
                        <c:v>0.64162383133020096</c:v>
                      </c:pt>
                      <c:pt idx="106">
                        <c:v>0.67003809386848301</c:v>
                      </c:pt>
                      <c:pt idx="107">
                        <c:v>0.64989265583009803</c:v>
                      </c:pt>
                      <c:pt idx="108">
                        <c:v>0.68937038356422298</c:v>
                      </c:pt>
                      <c:pt idx="109">
                        <c:v>0.671494491334654</c:v>
                      </c:pt>
                      <c:pt idx="110">
                        <c:v>0.63242727136000598</c:v>
                      </c:pt>
                      <c:pt idx="111">
                        <c:v>0.65685479597658103</c:v>
                      </c:pt>
                      <c:pt idx="112">
                        <c:v>0.67783521714373496</c:v>
                      </c:pt>
                      <c:pt idx="113">
                        <c:v>0.65874863014771301</c:v>
                      </c:pt>
                      <c:pt idx="114">
                        <c:v>0.70908529776283802</c:v>
                      </c:pt>
                      <c:pt idx="115">
                        <c:v>0.50507861076511795</c:v>
                      </c:pt>
                      <c:pt idx="116">
                        <c:v>0.68718263557833403</c:v>
                      </c:pt>
                      <c:pt idx="117">
                        <c:v>0.61896919478208501</c:v>
                      </c:pt>
                      <c:pt idx="118">
                        <c:v>0.55450100623644305</c:v>
                      </c:pt>
                      <c:pt idx="119">
                        <c:v>0.64066888748580497</c:v>
                      </c:pt>
                      <c:pt idx="120">
                        <c:v>0.65266894593707503</c:v>
                      </c:pt>
                      <c:pt idx="121">
                        <c:v>0.64980107507644502</c:v>
                      </c:pt>
                      <c:pt idx="122">
                        <c:v>0.63995634707120697</c:v>
                      </c:pt>
                      <c:pt idx="123">
                        <c:v>0.66269119822571398</c:v>
                      </c:pt>
                      <c:pt idx="124">
                        <c:v>0.64746983527627699</c:v>
                      </c:pt>
                      <c:pt idx="125">
                        <c:v>0.61528886790968396</c:v>
                      </c:pt>
                      <c:pt idx="126">
                        <c:v>0.67020391373552801</c:v>
                      </c:pt>
                      <c:pt idx="127">
                        <c:v>0.66009625219381696</c:v>
                      </c:pt>
                      <c:pt idx="128">
                        <c:v>0.66347226818911997</c:v>
                      </c:pt>
                      <c:pt idx="129">
                        <c:v>0.59608010221750296</c:v>
                      </c:pt>
                      <c:pt idx="130">
                        <c:v>0.65348902790464902</c:v>
                      </c:pt>
                      <c:pt idx="131">
                        <c:v>0.61921345181444698</c:v>
                      </c:pt>
                      <c:pt idx="132">
                        <c:v>0.70340062970788997</c:v>
                      </c:pt>
                      <c:pt idx="133">
                        <c:v>0.60718709606136001</c:v>
                      </c:pt>
                      <c:pt idx="134">
                        <c:v>0.58120371847071195</c:v>
                      </c:pt>
                      <c:pt idx="135">
                        <c:v>0.66927907584059898</c:v>
                      </c:pt>
                      <c:pt idx="136">
                        <c:v>0.62063622181741596</c:v>
                      </c:pt>
                      <c:pt idx="137">
                        <c:v>0.69443937537507106</c:v>
                      </c:pt>
                      <c:pt idx="138">
                        <c:v>0.65114850850186801</c:v>
                      </c:pt>
                      <c:pt idx="139">
                        <c:v>0.66139207716681003</c:v>
                      </c:pt>
                      <c:pt idx="140">
                        <c:v>0.64020382224494499</c:v>
                      </c:pt>
                      <c:pt idx="141">
                        <c:v>0.69490493324577296</c:v>
                      </c:pt>
                      <c:pt idx="142">
                        <c:v>0.614523959847597</c:v>
                      </c:pt>
                      <c:pt idx="143">
                        <c:v>0.68475328041956895</c:v>
                      </c:pt>
                      <c:pt idx="144">
                        <c:v>0.68312146584702305</c:v>
                      </c:pt>
                      <c:pt idx="145">
                        <c:v>0.62725957998862603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145-4162-8635-ABE23CF00824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Plot2!$R$32:$R$177</c15:sqref>
                        </c15:formulaRef>
                      </c:ext>
                    </c:extLst>
                    <c:numCache>
                      <c:formatCode>0.00%</c:formatCode>
                      <c:ptCount val="146"/>
                      <c:pt idx="0">
                        <c:v>0.276024837938384</c:v>
                      </c:pt>
                      <c:pt idx="1">
                        <c:v>0.297869096199671</c:v>
                      </c:pt>
                      <c:pt idx="2">
                        <c:v>0.64898720549212496</c:v>
                      </c:pt>
                      <c:pt idx="3">
                        <c:v>0.73557687951968198</c:v>
                      </c:pt>
                      <c:pt idx="4">
                        <c:v>0.73523823305582303</c:v>
                      </c:pt>
                      <c:pt idx="5">
                        <c:v>0.73637245799231699</c:v>
                      </c:pt>
                      <c:pt idx="6">
                        <c:v>0.72348715492293303</c:v>
                      </c:pt>
                      <c:pt idx="7">
                        <c:v>0.72497958861864498</c:v>
                      </c:pt>
                      <c:pt idx="8">
                        <c:v>0.68066225729436902</c:v>
                      </c:pt>
                      <c:pt idx="9">
                        <c:v>0.72717130324269896</c:v>
                      </c:pt>
                      <c:pt idx="10">
                        <c:v>0.72189009699047102</c:v>
                      </c:pt>
                      <c:pt idx="11">
                        <c:v>0.73397430510092998</c:v>
                      </c:pt>
                      <c:pt idx="12">
                        <c:v>0.72892011256299405</c:v>
                      </c:pt>
                      <c:pt idx="13">
                        <c:v>0.72941390303974396</c:v>
                      </c:pt>
                      <c:pt idx="14">
                        <c:v>0.70738861627048899</c:v>
                      </c:pt>
                      <c:pt idx="15">
                        <c:v>0.71297015262465102</c:v>
                      </c:pt>
                      <c:pt idx="16">
                        <c:v>0.72180217466293195</c:v>
                      </c:pt>
                      <c:pt idx="17">
                        <c:v>0.72742752998303095</c:v>
                      </c:pt>
                      <c:pt idx="18">
                        <c:v>0.71244138975938098</c:v>
                      </c:pt>
                      <c:pt idx="19">
                        <c:v>0.72927339731628005</c:v>
                      </c:pt>
                      <c:pt idx="20">
                        <c:v>0.70855613001900797</c:v>
                      </c:pt>
                      <c:pt idx="21">
                        <c:v>0.72820913817128496</c:v>
                      </c:pt>
                      <c:pt idx="22">
                        <c:v>0.72589441688142198</c:v>
                      </c:pt>
                      <c:pt idx="23">
                        <c:v>0.73124131534853498</c:v>
                      </c:pt>
                      <c:pt idx="24">
                        <c:v>0.73142720873539202</c:v>
                      </c:pt>
                      <c:pt idx="25">
                        <c:v>0.72337187113415402</c:v>
                      </c:pt>
                      <c:pt idx="26">
                        <c:v>0.70613187131209199</c:v>
                      </c:pt>
                      <c:pt idx="27">
                        <c:v>0.72905452740498</c:v>
                      </c:pt>
                      <c:pt idx="28">
                        <c:v>0.72006744515692001</c:v>
                      </c:pt>
                      <c:pt idx="29">
                        <c:v>0.72078053194742897</c:v>
                      </c:pt>
                      <c:pt idx="30">
                        <c:v>0.72267025811040497</c:v>
                      </c:pt>
                      <c:pt idx="31">
                        <c:v>0.72638229465382698</c:v>
                      </c:pt>
                      <c:pt idx="32">
                        <c:v>0.71991797886852504</c:v>
                      </c:pt>
                      <c:pt idx="33">
                        <c:v>0.69355358208855999</c:v>
                      </c:pt>
                      <c:pt idx="34">
                        <c:v>0.71267917051783902</c:v>
                      </c:pt>
                      <c:pt idx="35">
                        <c:v>0.69609279204637498</c:v>
                      </c:pt>
                      <c:pt idx="36">
                        <c:v>0.718936763258061</c:v>
                      </c:pt>
                      <c:pt idx="37">
                        <c:v>0.72350019305689695</c:v>
                      </c:pt>
                      <c:pt idx="38">
                        <c:v>0.72215605317017895</c:v>
                      </c:pt>
                      <c:pt idx="39">
                        <c:v>0.72434824628707695</c:v>
                      </c:pt>
                      <c:pt idx="40">
                        <c:v>0.72889607890039398</c:v>
                      </c:pt>
                      <c:pt idx="41">
                        <c:v>0.66799615667416501</c:v>
                      </c:pt>
                      <c:pt idx="42">
                        <c:v>0.70901512806741596</c:v>
                      </c:pt>
                      <c:pt idx="43">
                        <c:v>0.72534818297777404</c:v>
                      </c:pt>
                      <c:pt idx="44">
                        <c:v>0.715507715685754</c:v>
                      </c:pt>
                      <c:pt idx="45">
                        <c:v>0.64100237942149496</c:v>
                      </c:pt>
                      <c:pt idx="46">
                        <c:v>0.69146019971778205</c:v>
                      </c:pt>
                      <c:pt idx="47">
                        <c:v>0.67334813936653304</c:v>
                      </c:pt>
                      <c:pt idx="48">
                        <c:v>0.710781284759187</c:v>
                      </c:pt>
                      <c:pt idx="49">
                        <c:v>0.64432538116080096</c:v>
                      </c:pt>
                      <c:pt idx="50">
                        <c:v>0.702083991888241</c:v>
                      </c:pt>
                      <c:pt idx="51">
                        <c:v>0.68864543965229597</c:v>
                      </c:pt>
                      <c:pt idx="52">
                        <c:v>0.66651090177205896</c:v>
                      </c:pt>
                      <c:pt idx="53">
                        <c:v>0.607442761333579</c:v>
                      </c:pt>
                      <c:pt idx="54">
                        <c:v>0.69297061949713601</c:v>
                      </c:pt>
                      <c:pt idx="55">
                        <c:v>0.68045845385799997</c:v>
                      </c:pt>
                      <c:pt idx="56">
                        <c:v>0.72163529362943402</c:v>
                      </c:pt>
                      <c:pt idx="57">
                        <c:v>0.68112251964899195</c:v>
                      </c:pt>
                      <c:pt idx="58">
                        <c:v>0.72754602223379905</c:v>
                      </c:pt>
                      <c:pt idx="59">
                        <c:v>0.68122353818681503</c:v>
                      </c:pt>
                      <c:pt idx="60">
                        <c:v>0.69641023645034195</c:v>
                      </c:pt>
                      <c:pt idx="61">
                        <c:v>0.730225096528346</c:v>
                      </c:pt>
                      <c:pt idx="62">
                        <c:v>0.69917230906649497</c:v>
                      </c:pt>
                      <c:pt idx="63">
                        <c:v>0.71989412427457899</c:v>
                      </c:pt>
                      <c:pt idx="64">
                        <c:v>0.67438940703868799</c:v>
                      </c:pt>
                      <c:pt idx="65">
                        <c:v>0.65838972434528797</c:v>
                      </c:pt>
                      <c:pt idx="66">
                        <c:v>0.63351063290212895</c:v>
                      </c:pt>
                      <c:pt idx="67">
                        <c:v>0.70373505799688796</c:v>
                      </c:pt>
                      <c:pt idx="68">
                        <c:v>0.68756592732209398</c:v>
                      </c:pt>
                      <c:pt idx="69">
                        <c:v>0.69949623140004902</c:v>
                      </c:pt>
                      <c:pt idx="70">
                        <c:v>0.73381944026193002</c:v>
                      </c:pt>
                      <c:pt idx="71">
                        <c:v>0.71564414307602398</c:v>
                      </c:pt>
                      <c:pt idx="72">
                        <c:v>0.721183211248145</c:v>
                      </c:pt>
                      <c:pt idx="73">
                        <c:v>0.71776323338859105</c:v>
                      </c:pt>
                      <c:pt idx="74">
                        <c:v>0.58761290123319998</c:v>
                      </c:pt>
                      <c:pt idx="75">
                        <c:v>0.67526293310344698</c:v>
                      </c:pt>
                      <c:pt idx="76">
                        <c:v>0.70147701091745895</c:v>
                      </c:pt>
                      <c:pt idx="77">
                        <c:v>0.63844853512242306</c:v>
                      </c:pt>
                      <c:pt idx="78">
                        <c:v>0.67921767326501703</c:v>
                      </c:pt>
                      <c:pt idx="79">
                        <c:v>0.70953503926085604</c:v>
                      </c:pt>
                      <c:pt idx="80">
                        <c:v>0.62387007245650605</c:v>
                      </c:pt>
                      <c:pt idx="81">
                        <c:v>0.67747698762477904</c:v>
                      </c:pt>
                      <c:pt idx="82">
                        <c:v>0.67924431883371705</c:v>
                      </c:pt>
                      <c:pt idx="83">
                        <c:v>0.73619265255764998</c:v>
                      </c:pt>
                      <c:pt idx="84">
                        <c:v>0.65696220227286295</c:v>
                      </c:pt>
                      <c:pt idx="85">
                        <c:v>0.70230357501751295</c:v>
                      </c:pt>
                      <c:pt idx="86">
                        <c:v>0.68959257032117205</c:v>
                      </c:pt>
                      <c:pt idx="87">
                        <c:v>0.59204605616565398</c:v>
                      </c:pt>
                      <c:pt idx="88">
                        <c:v>0.70349217352704096</c:v>
                      </c:pt>
                      <c:pt idx="89">
                        <c:v>0.70074198133925003</c:v>
                      </c:pt>
                      <c:pt idx="90">
                        <c:v>0.70587194080536098</c:v>
                      </c:pt>
                      <c:pt idx="91">
                        <c:v>0.68501789243812194</c:v>
                      </c:pt>
                      <c:pt idx="92">
                        <c:v>0.66843552798287398</c:v>
                      </c:pt>
                      <c:pt idx="93">
                        <c:v>0.72835596224181598</c:v>
                      </c:pt>
                      <c:pt idx="94">
                        <c:v>0.63415908023842305</c:v>
                      </c:pt>
                      <c:pt idx="95">
                        <c:v>0.69941998521486903</c:v>
                      </c:pt>
                      <c:pt idx="96">
                        <c:v>0.66090097322932595</c:v>
                      </c:pt>
                      <c:pt idx="97">
                        <c:v>0.62452664793047097</c:v>
                      </c:pt>
                      <c:pt idx="98">
                        <c:v>0.60805238834303599</c:v>
                      </c:pt>
                      <c:pt idx="99">
                        <c:v>0.67384220685204799</c:v>
                      </c:pt>
                      <c:pt idx="100">
                        <c:v>0.62162545539884395</c:v>
                      </c:pt>
                      <c:pt idx="101">
                        <c:v>0.64099947038369298</c:v>
                      </c:pt>
                      <c:pt idx="102">
                        <c:v>0.68048471377955499</c:v>
                      </c:pt>
                      <c:pt idx="103">
                        <c:v>0.71884699484221903</c:v>
                      </c:pt>
                      <c:pt idx="104">
                        <c:v>0.63459375220486203</c:v>
                      </c:pt>
                      <c:pt idx="105">
                        <c:v>0.69101574176396996</c:v>
                      </c:pt>
                      <c:pt idx="106">
                        <c:v>0.67012812057112003</c:v>
                      </c:pt>
                      <c:pt idx="107">
                        <c:v>0.69173104882749703</c:v>
                      </c:pt>
                      <c:pt idx="108">
                        <c:v>0.59866951406002</c:v>
                      </c:pt>
                      <c:pt idx="109">
                        <c:v>0.709297911988364</c:v>
                      </c:pt>
                      <c:pt idx="110">
                        <c:v>0.61322920648460699</c:v>
                      </c:pt>
                      <c:pt idx="111">
                        <c:v>0.68947377202347804</c:v>
                      </c:pt>
                      <c:pt idx="112">
                        <c:v>0.69877832682214203</c:v>
                      </c:pt>
                      <c:pt idx="113">
                        <c:v>0.68868320110516601</c:v>
                      </c:pt>
                      <c:pt idx="114">
                        <c:v>0.66532526426335603</c:v>
                      </c:pt>
                      <c:pt idx="115">
                        <c:v>0.58702656206412196</c:v>
                      </c:pt>
                      <c:pt idx="116">
                        <c:v>0.67082420106117502</c:v>
                      </c:pt>
                      <c:pt idx="117">
                        <c:v>0.62872660975170902</c:v>
                      </c:pt>
                      <c:pt idx="118">
                        <c:v>0.58809030972994203</c:v>
                      </c:pt>
                      <c:pt idx="119">
                        <c:v>0.57376668290195298</c:v>
                      </c:pt>
                      <c:pt idx="120">
                        <c:v>0.655337839936598</c:v>
                      </c:pt>
                      <c:pt idx="121">
                        <c:v>0.70649308322841198</c:v>
                      </c:pt>
                      <c:pt idx="122">
                        <c:v>0.629713001159521</c:v>
                      </c:pt>
                      <c:pt idx="123">
                        <c:v>0.67228050937509898</c:v>
                      </c:pt>
                      <c:pt idx="124">
                        <c:v>0.64811028642022706</c:v>
                      </c:pt>
                      <c:pt idx="125">
                        <c:v>0.64576308199992505</c:v>
                      </c:pt>
                      <c:pt idx="126">
                        <c:v>0.65471643158513204</c:v>
                      </c:pt>
                      <c:pt idx="127">
                        <c:v>0.68305450461359096</c:v>
                      </c:pt>
                      <c:pt idx="128">
                        <c:v>0.70071410699787295</c:v>
                      </c:pt>
                      <c:pt idx="129">
                        <c:v>0.59465673260199703</c:v>
                      </c:pt>
                      <c:pt idx="130">
                        <c:v>0.64009876803964605</c:v>
                      </c:pt>
                      <c:pt idx="131">
                        <c:v>0.63992564023559895</c:v>
                      </c:pt>
                      <c:pt idx="132">
                        <c:v>0.72966805546202196</c:v>
                      </c:pt>
                      <c:pt idx="133">
                        <c:v>0.60792767835987904</c:v>
                      </c:pt>
                      <c:pt idx="134">
                        <c:v>0.54666760054408903</c:v>
                      </c:pt>
                      <c:pt idx="135">
                        <c:v>0.64857894284093398</c:v>
                      </c:pt>
                      <c:pt idx="136">
                        <c:v>0.63682084116670801</c:v>
                      </c:pt>
                      <c:pt idx="137">
                        <c:v>0.67003135765210098</c:v>
                      </c:pt>
                      <c:pt idx="138">
                        <c:v>0.61167476447219504</c:v>
                      </c:pt>
                      <c:pt idx="139">
                        <c:v>0.63978932403091604</c:v>
                      </c:pt>
                      <c:pt idx="140">
                        <c:v>0.63236984203004398</c:v>
                      </c:pt>
                      <c:pt idx="141">
                        <c:v>0.718242564262488</c:v>
                      </c:pt>
                      <c:pt idx="142">
                        <c:v>0.58244601376036298</c:v>
                      </c:pt>
                      <c:pt idx="143">
                        <c:v>0.69697584173618199</c:v>
                      </c:pt>
                      <c:pt idx="144">
                        <c:v>0.71057530524384205</c:v>
                      </c:pt>
                      <c:pt idx="145">
                        <c:v>0.70214313612534396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145-4162-8635-ABE23CF0082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Plot2!$B$31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Plot2!$B$32:$B$177</c:f>
              <c:numCache>
                <c:formatCode>General</c:formatCode>
                <c:ptCount val="146"/>
                <c:pt idx="0">
                  <c:v>0.74525106981123401</c:v>
                </c:pt>
                <c:pt idx="1">
                  <c:v>0.52441368638376096</c:v>
                </c:pt>
                <c:pt idx="2">
                  <c:v>0.467485541720774</c:v>
                </c:pt>
                <c:pt idx="3">
                  <c:v>0.45211968327827501</c:v>
                </c:pt>
                <c:pt idx="4">
                  <c:v>0.44352124148265298</c:v>
                </c:pt>
                <c:pt idx="5">
                  <c:v>0.42569037686245098</c:v>
                </c:pt>
                <c:pt idx="6">
                  <c:v>0.40652210980417303</c:v>
                </c:pt>
                <c:pt idx="7">
                  <c:v>0.386705673621556</c:v>
                </c:pt>
                <c:pt idx="8">
                  <c:v>0.37069729817814301</c:v>
                </c:pt>
                <c:pt idx="9">
                  <c:v>0.351137429650202</c:v>
                </c:pt>
                <c:pt idx="10">
                  <c:v>0.336320533493836</c:v>
                </c:pt>
                <c:pt idx="11">
                  <c:v>0.325076455935217</c:v>
                </c:pt>
                <c:pt idx="12">
                  <c:v>0.31253125446951802</c:v>
                </c:pt>
                <c:pt idx="13">
                  <c:v>0.29919255545319401</c:v>
                </c:pt>
                <c:pt idx="14">
                  <c:v>0.28022395095491498</c:v>
                </c:pt>
                <c:pt idx="15">
                  <c:v>0.28355539764829601</c:v>
                </c:pt>
                <c:pt idx="16">
                  <c:v>0.277347438732162</c:v>
                </c:pt>
                <c:pt idx="17">
                  <c:v>0.26126611506400899</c:v>
                </c:pt>
                <c:pt idx="18">
                  <c:v>0.25479276544375801</c:v>
                </c:pt>
                <c:pt idx="19">
                  <c:v>0.25374849457892101</c:v>
                </c:pt>
                <c:pt idx="20">
                  <c:v>0.24470442116438801</c:v>
                </c:pt>
                <c:pt idx="21">
                  <c:v>0.24079253797313099</c:v>
                </c:pt>
                <c:pt idx="22">
                  <c:v>0.23622831399713001</c:v>
                </c:pt>
                <c:pt idx="23">
                  <c:v>0.23160884870340501</c:v>
                </c:pt>
                <c:pt idx="24">
                  <c:v>0.23368033708994501</c:v>
                </c:pt>
                <c:pt idx="25">
                  <c:v>0.226575244103285</c:v>
                </c:pt>
                <c:pt idx="26">
                  <c:v>0.22751543258392701</c:v>
                </c:pt>
                <c:pt idx="27">
                  <c:v>0.221318511197619</c:v>
                </c:pt>
                <c:pt idx="28">
                  <c:v>0.21926974029701601</c:v>
                </c:pt>
                <c:pt idx="29">
                  <c:v>0.21001502725583099</c:v>
                </c:pt>
                <c:pt idx="30">
                  <c:v>0.21411844646532199</c:v>
                </c:pt>
                <c:pt idx="31">
                  <c:v>0.20949128070730599</c:v>
                </c:pt>
                <c:pt idx="32">
                  <c:v>0.20640591368522901</c:v>
                </c:pt>
                <c:pt idx="33">
                  <c:v>0.20783928734364099</c:v>
                </c:pt>
                <c:pt idx="34">
                  <c:v>0.20412112253860101</c:v>
                </c:pt>
                <c:pt idx="35">
                  <c:v>0.20171216925605401</c:v>
                </c:pt>
                <c:pt idx="36">
                  <c:v>0.19654970677245601</c:v>
                </c:pt>
                <c:pt idx="37">
                  <c:v>0.199450095835673</c:v>
                </c:pt>
                <c:pt idx="38">
                  <c:v>0.193000693654716</c:v>
                </c:pt>
                <c:pt idx="39">
                  <c:v>0.19315756107395199</c:v>
                </c:pt>
                <c:pt idx="40" formatCode="0.000">
                  <c:v>0.18949018994563999</c:v>
                </c:pt>
                <c:pt idx="41" formatCode="0.000">
                  <c:v>0.18835616798383201</c:v>
                </c:pt>
                <c:pt idx="42">
                  <c:v>0.19082650530825099</c:v>
                </c:pt>
                <c:pt idx="43">
                  <c:v>0.18327186850736099</c:v>
                </c:pt>
                <c:pt idx="44">
                  <c:v>0.18193122489521499</c:v>
                </c:pt>
                <c:pt idx="45">
                  <c:v>0.180887469398539</c:v>
                </c:pt>
                <c:pt idx="46">
                  <c:v>0.17689341565407299</c:v>
                </c:pt>
                <c:pt idx="47">
                  <c:v>0.17696097474373201</c:v>
                </c:pt>
                <c:pt idx="48">
                  <c:v>0.17684901032356001</c:v>
                </c:pt>
                <c:pt idx="49">
                  <c:v>0.177528254609297</c:v>
                </c:pt>
                <c:pt idx="50">
                  <c:v>0.17894880837567101</c:v>
                </c:pt>
                <c:pt idx="51">
                  <c:v>0.17404881643952799</c:v>
                </c:pt>
                <c:pt idx="52">
                  <c:v>0.169618560505372</c:v>
                </c:pt>
                <c:pt idx="53">
                  <c:v>0.16879932569393799</c:v>
                </c:pt>
                <c:pt idx="54">
                  <c:v>0.16656077785630799</c:v>
                </c:pt>
                <c:pt idx="55">
                  <c:v>0.161354827255278</c:v>
                </c:pt>
                <c:pt idx="56">
                  <c:v>0.15826153484839101</c:v>
                </c:pt>
                <c:pt idx="57">
                  <c:v>0.162673666321311</c:v>
                </c:pt>
                <c:pt idx="58">
                  <c:v>0.160325818491518</c:v>
                </c:pt>
                <c:pt idx="59">
                  <c:v>0.15514399952937399</c:v>
                </c:pt>
                <c:pt idx="60">
                  <c:v>0.153735987707393</c:v>
                </c:pt>
                <c:pt idx="61">
                  <c:v>0.15400136334949699</c:v>
                </c:pt>
                <c:pt idx="62">
                  <c:v>0.14740419441305699</c:v>
                </c:pt>
                <c:pt idx="63">
                  <c:v>0.148056470556336</c:v>
                </c:pt>
                <c:pt idx="64">
                  <c:v>0.14275801026754401</c:v>
                </c:pt>
                <c:pt idx="65">
                  <c:v>0.14278618013661801</c:v>
                </c:pt>
                <c:pt idx="66">
                  <c:v>0.13848163257658799</c:v>
                </c:pt>
                <c:pt idx="67">
                  <c:v>0.14172223588726199</c:v>
                </c:pt>
                <c:pt idx="68">
                  <c:v>0.13735055938190499</c:v>
                </c:pt>
                <c:pt idx="69">
                  <c:v>0.12717254074199</c:v>
                </c:pt>
                <c:pt idx="70">
                  <c:v>0.12281233279839</c:v>
                </c:pt>
                <c:pt idx="71">
                  <c:v>0.12562488442431399</c:v>
                </c:pt>
                <c:pt idx="72">
                  <c:v>0.123198976817033</c:v>
                </c:pt>
                <c:pt idx="73">
                  <c:v>0.120536750798061</c:v>
                </c:pt>
                <c:pt idx="74">
                  <c:v>0.125233837569902</c:v>
                </c:pt>
                <c:pt idx="75">
                  <c:v>0.11490158882539001</c:v>
                </c:pt>
                <c:pt idx="76">
                  <c:v>0.112968285187607</c:v>
                </c:pt>
                <c:pt idx="77">
                  <c:v>0.109553340398524</c:v>
                </c:pt>
                <c:pt idx="78">
                  <c:v>0.104804241242722</c:v>
                </c:pt>
                <c:pt idx="79">
                  <c:v>0.10524779442581</c:v>
                </c:pt>
                <c:pt idx="80">
                  <c:v>0.10499717546526301</c:v>
                </c:pt>
                <c:pt idx="81">
                  <c:v>0.107910677533858</c:v>
                </c:pt>
                <c:pt idx="82">
                  <c:v>0.10428422371608401</c:v>
                </c:pt>
                <c:pt idx="83">
                  <c:v>0.101519776090818</c:v>
                </c:pt>
                <c:pt idx="84">
                  <c:v>9.76145372447801E-2</c:v>
                </c:pt>
                <c:pt idx="85">
                  <c:v>9.4683210736234799E-2</c:v>
                </c:pt>
                <c:pt idx="86">
                  <c:v>9.6071903868426303E-2</c:v>
                </c:pt>
                <c:pt idx="87">
                  <c:v>9.2035218154690998E-2</c:v>
                </c:pt>
                <c:pt idx="88">
                  <c:v>9.09718316901581E-2</c:v>
                </c:pt>
                <c:pt idx="89">
                  <c:v>8.7017001090713003E-2</c:v>
                </c:pt>
                <c:pt idx="90">
                  <c:v>8.9369247242709504E-2</c:v>
                </c:pt>
                <c:pt idx="91">
                  <c:v>8.7206373763248704E-2</c:v>
                </c:pt>
                <c:pt idx="92">
                  <c:v>8.4599010910878E-2</c:v>
                </c:pt>
                <c:pt idx="93">
                  <c:v>8.8207983195642103E-2</c:v>
                </c:pt>
                <c:pt idx="94">
                  <c:v>9.0196251280054401E-2</c:v>
                </c:pt>
                <c:pt idx="95">
                  <c:v>8.3964461366474993E-2</c:v>
                </c:pt>
                <c:pt idx="96">
                  <c:v>7.9698232484508705E-2</c:v>
                </c:pt>
                <c:pt idx="97">
                  <c:v>7.9615194015694196E-2</c:v>
                </c:pt>
                <c:pt idx="98">
                  <c:v>7.5028031385658805E-2</c:v>
                </c:pt>
                <c:pt idx="99">
                  <c:v>7.1808464128448005E-2</c:v>
                </c:pt>
                <c:pt idx="100">
                  <c:v>7.7940876296862999E-2</c:v>
                </c:pt>
                <c:pt idx="101">
                  <c:v>7.9329121762435797E-2</c:v>
                </c:pt>
                <c:pt idx="102">
                  <c:v>7.3457274822880794E-2</c:v>
                </c:pt>
                <c:pt idx="103">
                  <c:v>7.1700647912288695E-2</c:v>
                </c:pt>
                <c:pt idx="104">
                  <c:v>7.1525208319655198E-2</c:v>
                </c:pt>
                <c:pt idx="105">
                  <c:v>7.3606089398503202E-2</c:v>
                </c:pt>
                <c:pt idx="106">
                  <c:v>6.7902319470490899E-2</c:v>
                </c:pt>
                <c:pt idx="107">
                  <c:v>7.0561907514939404E-2</c:v>
                </c:pt>
                <c:pt idx="108">
                  <c:v>6.9382519450434499E-2</c:v>
                </c:pt>
                <c:pt idx="109">
                  <c:v>6.9262510158062396E-2</c:v>
                </c:pt>
                <c:pt idx="110">
                  <c:v>6.4830171494478298E-2</c:v>
                </c:pt>
                <c:pt idx="111">
                  <c:v>6.8620766713267597E-2</c:v>
                </c:pt>
                <c:pt idx="112">
                  <c:v>6.9403888564423602E-2</c:v>
                </c:pt>
                <c:pt idx="113">
                  <c:v>6.7472483753471896E-2</c:v>
                </c:pt>
                <c:pt idx="114">
                  <c:v>6.5203930514502795E-2</c:v>
                </c:pt>
                <c:pt idx="115">
                  <c:v>5.8318702098273299E-2</c:v>
                </c:pt>
                <c:pt idx="116">
                  <c:v>6.3735517786203094E-2</c:v>
                </c:pt>
                <c:pt idx="117">
                  <c:v>6.4198151033137599E-2</c:v>
                </c:pt>
                <c:pt idx="118">
                  <c:v>6.0237431770563898E-2</c:v>
                </c:pt>
                <c:pt idx="119">
                  <c:v>6.0626911311190503E-2</c:v>
                </c:pt>
                <c:pt idx="120">
                  <c:v>6.3307626475467907E-2</c:v>
                </c:pt>
                <c:pt idx="121">
                  <c:v>5.8533050166872901E-2</c:v>
                </c:pt>
                <c:pt idx="122">
                  <c:v>5.8466454201141299E-2</c:v>
                </c:pt>
                <c:pt idx="123">
                  <c:v>5.6814318477995E-2</c:v>
                </c:pt>
                <c:pt idx="124">
                  <c:v>5.2922562518108403E-2</c:v>
                </c:pt>
                <c:pt idx="125">
                  <c:v>5.5702448880576301E-2</c:v>
                </c:pt>
                <c:pt idx="126">
                  <c:v>5.9718650060169597E-2</c:v>
                </c:pt>
                <c:pt idx="127">
                  <c:v>5.7346656705347401E-2</c:v>
                </c:pt>
                <c:pt idx="128">
                  <c:v>6.0065561392179598E-2</c:v>
                </c:pt>
                <c:pt idx="129">
                  <c:v>6.0499455304984698E-2</c:v>
                </c:pt>
                <c:pt idx="130">
                  <c:v>4.9858451680769397E-2</c:v>
                </c:pt>
                <c:pt idx="131">
                  <c:v>5.6474482805594903E-2</c:v>
                </c:pt>
                <c:pt idx="132">
                  <c:v>5.5617658415825499E-2</c:v>
                </c:pt>
                <c:pt idx="133">
                  <c:v>5.3310948676584799E-2</c:v>
                </c:pt>
                <c:pt idx="134">
                  <c:v>5.9330204300924401E-2</c:v>
                </c:pt>
                <c:pt idx="135">
                  <c:v>5.03078289000548E-2</c:v>
                </c:pt>
                <c:pt idx="136">
                  <c:v>4.7001671044080602E-2</c:v>
                </c:pt>
                <c:pt idx="137">
                  <c:v>5.1055689533090198E-2</c:v>
                </c:pt>
                <c:pt idx="138">
                  <c:v>5.58689400526571E-2</c:v>
                </c:pt>
                <c:pt idx="139">
                  <c:v>5.1586759192264603E-2</c:v>
                </c:pt>
                <c:pt idx="140">
                  <c:v>4.8790149391666399E-2</c:v>
                </c:pt>
                <c:pt idx="141">
                  <c:v>4.7932051215211803E-2</c:v>
                </c:pt>
                <c:pt idx="142">
                  <c:v>4.9850604290621998E-2</c:v>
                </c:pt>
                <c:pt idx="143">
                  <c:v>4.6690325004286402E-2</c:v>
                </c:pt>
                <c:pt idx="144">
                  <c:v>4.5439527477957098E-2</c:v>
                </c:pt>
                <c:pt idx="145">
                  <c:v>4.6641513744013201E-2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5-4162-8635-ABE23CF00824}"/>
            </c:ext>
          </c:extLst>
        </c:ser>
        <c:ser>
          <c:idx val="3"/>
          <c:order val="2"/>
          <c:tx>
            <c:strRef>
              <c:f>Plot2!$D$31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Plot2!$D$32:$D$177</c:f>
              <c:numCache>
                <c:formatCode>General</c:formatCode>
                <c:ptCount val="146"/>
                <c:pt idx="0">
                  <c:v>67.748295209857105</c:v>
                </c:pt>
                <c:pt idx="1">
                  <c:v>57.245024930765702</c:v>
                </c:pt>
                <c:pt idx="2">
                  <c:v>51.788984749930798</c:v>
                </c:pt>
                <c:pt idx="3">
                  <c:v>48.199862664845703</c:v>
                </c:pt>
                <c:pt idx="4">
                  <c:v>45.737236324096401</c:v>
                </c:pt>
                <c:pt idx="5">
                  <c:v>43.3196207766632</c:v>
                </c:pt>
                <c:pt idx="6">
                  <c:v>41.024507450396897</c:v>
                </c:pt>
                <c:pt idx="7">
                  <c:v>38.867782372990497</c:v>
                </c:pt>
                <c:pt idx="8">
                  <c:v>36.924183512496697</c:v>
                </c:pt>
                <c:pt idx="9">
                  <c:v>35.043397074667197</c:v>
                </c:pt>
                <c:pt idx="10">
                  <c:v>33.3288407992411</c:v>
                </c:pt>
                <c:pt idx="11">
                  <c:v>31.8803456961713</c:v>
                </c:pt>
                <c:pt idx="12">
                  <c:v>30.429881794056602</c:v>
                </c:pt>
                <c:pt idx="13">
                  <c:v>29.040573712985299</c:v>
                </c:pt>
                <c:pt idx="14">
                  <c:v>27.5204742680694</c:v>
                </c:pt>
                <c:pt idx="15">
                  <c:v>26.727981061832399</c:v>
                </c:pt>
                <c:pt idx="16">
                  <c:v>25.774679910037399</c:v>
                </c:pt>
                <c:pt idx="17">
                  <c:v>24.458655158787199</c:v>
                </c:pt>
                <c:pt idx="18">
                  <c:v>23.595640162650099</c:v>
                </c:pt>
                <c:pt idx="19">
                  <c:v>22.844700674998801</c:v>
                </c:pt>
                <c:pt idx="20">
                  <c:v>21.938686810663501</c:v>
                </c:pt>
                <c:pt idx="21">
                  <c:v>21.301628254436299</c:v>
                </c:pt>
                <c:pt idx="22">
                  <c:v>20.622396848899101</c:v>
                </c:pt>
                <c:pt idx="23">
                  <c:v>20.002896525829101</c:v>
                </c:pt>
                <c:pt idx="24">
                  <c:v>19.542323783123301</c:v>
                </c:pt>
                <c:pt idx="25">
                  <c:v>18.945365646288799</c:v>
                </c:pt>
                <c:pt idx="26">
                  <c:v>18.602686969212801</c:v>
                </c:pt>
                <c:pt idx="27">
                  <c:v>18.068385669322701</c:v>
                </c:pt>
                <c:pt idx="28">
                  <c:v>17.636443493719401</c:v>
                </c:pt>
                <c:pt idx="29">
                  <c:v>17.045210989883699</c:v>
                </c:pt>
                <c:pt idx="30">
                  <c:v>16.833789423578999</c:v>
                </c:pt>
                <c:pt idx="31">
                  <c:v>16.503778258199699</c:v>
                </c:pt>
                <c:pt idx="32">
                  <c:v>16.139421009803399</c:v>
                </c:pt>
                <c:pt idx="33">
                  <c:v>15.9520752879884</c:v>
                </c:pt>
                <c:pt idx="34">
                  <c:v>15.5649291896931</c:v>
                </c:pt>
                <c:pt idx="35">
                  <c:v>15.295460585267801</c:v>
                </c:pt>
                <c:pt idx="36">
                  <c:v>14.904221068496399</c:v>
                </c:pt>
                <c:pt idx="37">
                  <c:v>14.754770344419001</c:v>
                </c:pt>
                <c:pt idx="38">
                  <c:v>14.421754751206601</c:v>
                </c:pt>
                <c:pt idx="39">
                  <c:v>14.247243962961999</c:v>
                </c:pt>
                <c:pt idx="40" formatCode="0.000">
                  <c:v>13.9220041177536</c:v>
                </c:pt>
                <c:pt idx="41" formatCode="0.000">
                  <c:v>13.7523169003408</c:v>
                </c:pt>
                <c:pt idx="42">
                  <c:v>13.6235274546694</c:v>
                </c:pt>
                <c:pt idx="43">
                  <c:v>13.344244487512899</c:v>
                </c:pt>
                <c:pt idx="44">
                  <c:v>13.1584002038005</c:v>
                </c:pt>
                <c:pt idx="45">
                  <c:v>12.976877976803401</c:v>
                </c:pt>
                <c:pt idx="46">
                  <c:v>12.745370797395299</c:v>
                </c:pt>
                <c:pt idx="47">
                  <c:v>12.639103471108699</c:v>
                </c:pt>
                <c:pt idx="48">
                  <c:v>12.5121878404303</c:v>
                </c:pt>
                <c:pt idx="49">
                  <c:v>12.455871327643599</c:v>
                </c:pt>
                <c:pt idx="50">
                  <c:v>12.474301006164801</c:v>
                </c:pt>
                <c:pt idx="51">
                  <c:v>12.192781000364301</c:v>
                </c:pt>
                <c:pt idx="52">
                  <c:v>11.940359829647001</c:v>
                </c:pt>
                <c:pt idx="53">
                  <c:v>11.850606129869901</c:v>
                </c:pt>
                <c:pt idx="54">
                  <c:v>11.704464821375799</c:v>
                </c:pt>
                <c:pt idx="55">
                  <c:v>11.4698136449092</c:v>
                </c:pt>
                <c:pt idx="56">
                  <c:v>11.3271986404093</c:v>
                </c:pt>
                <c:pt idx="57">
                  <c:v>11.4031962129164</c:v>
                </c:pt>
                <c:pt idx="58">
                  <c:v>11.3421546050701</c:v>
                </c:pt>
                <c:pt idx="59">
                  <c:v>11.099621424363001</c:v>
                </c:pt>
                <c:pt idx="60">
                  <c:v>10.9998317495994</c:v>
                </c:pt>
                <c:pt idx="61">
                  <c:v>10.953483930194</c:v>
                </c:pt>
                <c:pt idx="62">
                  <c:v>10.7231650278679</c:v>
                </c:pt>
                <c:pt idx="63">
                  <c:v>10.7489488324847</c:v>
                </c:pt>
                <c:pt idx="64">
                  <c:v>10.573409308598301</c:v>
                </c:pt>
                <c:pt idx="65">
                  <c:v>10.486623938177599</c:v>
                </c:pt>
                <c:pt idx="66">
                  <c:v>10.3205193293731</c:v>
                </c:pt>
                <c:pt idx="67">
                  <c:v>10.3966824063586</c:v>
                </c:pt>
                <c:pt idx="68">
                  <c:v>10.2487627925666</c:v>
                </c:pt>
                <c:pt idx="69">
                  <c:v>9.9413606883304606</c:v>
                </c:pt>
                <c:pt idx="70">
                  <c:v>9.7545410670482493</c:v>
                </c:pt>
                <c:pt idx="71">
                  <c:v>9.8303480837927708</c:v>
                </c:pt>
                <c:pt idx="72">
                  <c:v>9.7273002129131907</c:v>
                </c:pt>
                <c:pt idx="73">
                  <c:v>9.6252717364049794</c:v>
                </c:pt>
                <c:pt idx="74">
                  <c:v>9.8001767982198107</c:v>
                </c:pt>
                <c:pt idx="75">
                  <c:v>9.4577159985777808</c:v>
                </c:pt>
                <c:pt idx="76">
                  <c:v>9.3610130410027494</c:v>
                </c:pt>
                <c:pt idx="77">
                  <c:v>9.1942127538852905</c:v>
                </c:pt>
                <c:pt idx="78">
                  <c:v>9.0386538012530995</c:v>
                </c:pt>
                <c:pt idx="79">
                  <c:v>9.0453851570588792</c:v>
                </c:pt>
                <c:pt idx="80">
                  <c:v>8.9897085970718393</c:v>
                </c:pt>
                <c:pt idx="81">
                  <c:v>9.1021075323756993</c:v>
                </c:pt>
                <c:pt idx="82">
                  <c:v>8.99768212539567</c:v>
                </c:pt>
                <c:pt idx="83">
                  <c:v>8.8301634136730307</c:v>
                </c:pt>
                <c:pt idx="84">
                  <c:v>8.7041238347456709</c:v>
                </c:pt>
                <c:pt idx="85">
                  <c:v>8.5784402262607902</c:v>
                </c:pt>
                <c:pt idx="86">
                  <c:v>8.59664489978279</c:v>
                </c:pt>
                <c:pt idx="87">
                  <c:v>8.4811155694035492</c:v>
                </c:pt>
                <c:pt idx="88">
                  <c:v>8.4628898289690699</c:v>
                </c:pt>
                <c:pt idx="89">
                  <c:v>8.2748492478177003</c:v>
                </c:pt>
                <c:pt idx="90">
                  <c:v>8.3569992737429608</c:v>
                </c:pt>
                <c:pt idx="91">
                  <c:v>8.2157078037368603</c:v>
                </c:pt>
                <c:pt idx="92">
                  <c:v>8.1540432110271794</c:v>
                </c:pt>
                <c:pt idx="93">
                  <c:v>8.2490254105850607</c:v>
                </c:pt>
                <c:pt idx="94">
                  <c:v>8.3211027693106594</c:v>
                </c:pt>
                <c:pt idx="95">
                  <c:v>8.1167216323910001</c:v>
                </c:pt>
                <c:pt idx="96">
                  <c:v>7.9996043764765004</c:v>
                </c:pt>
                <c:pt idx="97">
                  <c:v>7.8955138198171797</c:v>
                </c:pt>
                <c:pt idx="98">
                  <c:v>7.7638145456203702</c:v>
                </c:pt>
                <c:pt idx="99">
                  <c:v>7.6621777109306599</c:v>
                </c:pt>
                <c:pt idx="100">
                  <c:v>7.81165814991967</c:v>
                </c:pt>
                <c:pt idx="101">
                  <c:v>7.8493624065923502</c:v>
                </c:pt>
                <c:pt idx="102">
                  <c:v>7.6614303897704303</c:v>
                </c:pt>
                <c:pt idx="103">
                  <c:v>7.59283241696654</c:v>
                </c:pt>
                <c:pt idx="104">
                  <c:v>7.5669556005147696</c:v>
                </c:pt>
                <c:pt idx="105">
                  <c:v>7.6635025259204701</c:v>
                </c:pt>
                <c:pt idx="106">
                  <c:v>7.43328138891719</c:v>
                </c:pt>
                <c:pt idx="107">
                  <c:v>7.5000306762137603</c:v>
                </c:pt>
                <c:pt idx="108">
                  <c:v>7.4802008027418898</c:v>
                </c:pt>
                <c:pt idx="109">
                  <c:v>7.4759681761567096</c:v>
                </c:pt>
                <c:pt idx="110">
                  <c:v>7.3449417674381703</c:v>
                </c:pt>
                <c:pt idx="111">
                  <c:v>7.3729213594165497</c:v>
                </c:pt>
                <c:pt idx="112">
                  <c:v>7.43155575877653</c:v>
                </c:pt>
                <c:pt idx="113">
                  <c:v>7.3805626758690002</c:v>
                </c:pt>
                <c:pt idx="114">
                  <c:v>7.3145830050480898</c:v>
                </c:pt>
                <c:pt idx="115">
                  <c:v>7.0357555702458496</c:v>
                </c:pt>
                <c:pt idx="116">
                  <c:v>7.21011220191789</c:v>
                </c:pt>
                <c:pt idx="117">
                  <c:v>7.1816642011215004</c:v>
                </c:pt>
                <c:pt idx="118">
                  <c:v>7.0335434532735999</c:v>
                </c:pt>
                <c:pt idx="119">
                  <c:v>7.0280595866984799</c:v>
                </c:pt>
                <c:pt idx="120">
                  <c:v>7.1502911726695704</c:v>
                </c:pt>
                <c:pt idx="121">
                  <c:v>6.9579037619064996</c:v>
                </c:pt>
                <c:pt idx="122">
                  <c:v>6.9504684884707197</c:v>
                </c:pt>
                <c:pt idx="123">
                  <c:v>6.8699011767944604</c:v>
                </c:pt>
                <c:pt idx="124">
                  <c:v>6.7454733549657</c:v>
                </c:pt>
                <c:pt idx="125">
                  <c:v>6.8060154682917897</c:v>
                </c:pt>
                <c:pt idx="126">
                  <c:v>6.9379026373521997</c:v>
                </c:pt>
                <c:pt idx="127">
                  <c:v>6.9054214281818096</c:v>
                </c:pt>
                <c:pt idx="128">
                  <c:v>6.9890102370846696</c:v>
                </c:pt>
                <c:pt idx="129">
                  <c:v>6.9385558444760003</c:v>
                </c:pt>
                <c:pt idx="130">
                  <c:v>6.5887756858663904</c:v>
                </c:pt>
                <c:pt idx="131">
                  <c:v>6.7826115868928403</c:v>
                </c:pt>
                <c:pt idx="132">
                  <c:v>6.7495209916792298</c:v>
                </c:pt>
                <c:pt idx="133">
                  <c:v>6.7038040835241199</c:v>
                </c:pt>
                <c:pt idx="134">
                  <c:v>6.9121309034317999</c:v>
                </c:pt>
                <c:pt idx="135">
                  <c:v>6.53653038045739</c:v>
                </c:pt>
                <c:pt idx="136">
                  <c:v>6.4606641036261898</c:v>
                </c:pt>
                <c:pt idx="137">
                  <c:v>6.5757747720968096</c:v>
                </c:pt>
                <c:pt idx="138">
                  <c:v>6.7110297275870101</c:v>
                </c:pt>
                <c:pt idx="139">
                  <c:v>6.5681411297520702</c:v>
                </c:pt>
                <c:pt idx="140">
                  <c:v>6.4892033294050604</c:v>
                </c:pt>
                <c:pt idx="141">
                  <c:v>6.4102096860252802</c:v>
                </c:pt>
                <c:pt idx="142">
                  <c:v>6.4564746622146796</c:v>
                </c:pt>
                <c:pt idx="143">
                  <c:v>6.3830722671039402</c:v>
                </c:pt>
                <c:pt idx="144">
                  <c:v>6.2982935733053402</c:v>
                </c:pt>
                <c:pt idx="145">
                  <c:v>6.3457333071362996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5-4162-8635-ABE23CF00824}"/>
            </c:ext>
          </c:extLst>
        </c:ser>
        <c:ser>
          <c:idx val="7"/>
          <c:order val="6"/>
          <c:tx>
            <c:strRef>
              <c:f>Plot2!$H$31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Plot2!$H$32:$H$177</c:f>
              <c:numCache>
                <c:formatCode>General</c:formatCode>
                <c:ptCount val="146"/>
                <c:pt idx="0">
                  <c:v>1.50889437352747</c:v>
                </c:pt>
                <c:pt idx="1">
                  <c:v>1.1730742709722499</c:v>
                </c:pt>
                <c:pt idx="2">
                  <c:v>0.96127890445178599</c:v>
                </c:pt>
                <c:pt idx="3">
                  <c:v>0.79511071440612002</c:v>
                </c:pt>
                <c:pt idx="4">
                  <c:v>0.71082666872505496</c:v>
                </c:pt>
                <c:pt idx="5">
                  <c:v>0.670459556895868</c:v>
                </c:pt>
                <c:pt idx="6">
                  <c:v>0.63887543259058899</c:v>
                </c:pt>
                <c:pt idx="7">
                  <c:v>0.61893226830139703</c:v>
                </c:pt>
                <c:pt idx="8">
                  <c:v>0.593368831312164</c:v>
                </c:pt>
                <c:pt idx="9">
                  <c:v>0.57342560617026594</c:v>
                </c:pt>
                <c:pt idx="10">
                  <c:v>0.55547385907076996</c:v>
                </c:pt>
                <c:pt idx="11">
                  <c:v>0.53794365048423998</c:v>
                </c:pt>
                <c:pt idx="12">
                  <c:v>0.52306939433402</c:v>
                </c:pt>
                <c:pt idx="13">
                  <c:v>0.50909448190525397</c:v>
                </c:pt>
                <c:pt idx="14">
                  <c:v>0.49519183104238801</c:v>
                </c:pt>
                <c:pt idx="15">
                  <c:v>0.47927934846079201</c:v>
                </c:pt>
                <c:pt idx="16">
                  <c:v>0.46879284929773302</c:v>
                </c:pt>
                <c:pt idx="17">
                  <c:v>0.44917077963692298</c:v>
                </c:pt>
                <c:pt idx="18">
                  <c:v>0.44123466210365903</c:v>
                </c:pt>
                <c:pt idx="19">
                  <c:v>0.43283556513938798</c:v>
                </c:pt>
                <c:pt idx="20">
                  <c:v>0.42337685142820403</c:v>
                </c:pt>
                <c:pt idx="21">
                  <c:v>0.41022411512838602</c:v>
                </c:pt>
                <c:pt idx="22">
                  <c:v>0.40702686923070203</c:v>
                </c:pt>
                <c:pt idx="23">
                  <c:v>0.39065761613991501</c:v>
                </c:pt>
                <c:pt idx="24">
                  <c:v>0.38350468573590002</c:v>
                </c:pt>
                <c:pt idx="25">
                  <c:v>0.37242052478417498</c:v>
                </c:pt>
                <c:pt idx="26">
                  <c:v>0.366944910390337</c:v>
                </c:pt>
                <c:pt idx="27">
                  <c:v>0.364874005868075</c:v>
                </c:pt>
                <c:pt idx="28">
                  <c:v>0.35516301557152302</c:v>
                </c:pt>
                <c:pt idx="29">
                  <c:v>0.34749195060675397</c:v>
                </c:pt>
                <c:pt idx="30">
                  <c:v>0.34368998776612097</c:v>
                </c:pt>
                <c:pt idx="31">
                  <c:v>0.33981373918150998</c:v>
                </c:pt>
                <c:pt idx="32">
                  <c:v>0.32988457391996601</c:v>
                </c:pt>
                <c:pt idx="33">
                  <c:v>0.32080659269898898</c:v>
                </c:pt>
                <c:pt idx="34">
                  <c:v>0.31270326995883702</c:v>
                </c:pt>
                <c:pt idx="35">
                  <c:v>0.310664167960298</c:v>
                </c:pt>
                <c:pt idx="36">
                  <c:v>0.29672661150427299</c:v>
                </c:pt>
                <c:pt idx="37">
                  <c:v>0.29088947651351799</c:v>
                </c:pt>
                <c:pt idx="38">
                  <c:v>0.28842190295236902</c:v>
                </c:pt>
                <c:pt idx="39">
                  <c:v>0.27728227533216898</c:v>
                </c:pt>
                <c:pt idx="40" formatCode="0.000">
                  <c:v>0.27345201180464601</c:v>
                </c:pt>
                <c:pt idx="41" formatCode="0.000">
                  <c:v>0.26433614519431797</c:v>
                </c:pt>
                <c:pt idx="42">
                  <c:v>0.25414033948266601</c:v>
                </c:pt>
                <c:pt idx="43">
                  <c:v>0.25149312850278199</c:v>
                </c:pt>
                <c:pt idx="44">
                  <c:v>0.243346254174274</c:v>
                </c:pt>
                <c:pt idx="45">
                  <c:v>0.24206069146707701</c:v>
                </c:pt>
                <c:pt idx="46">
                  <c:v>0.23456672972751499</c:v>
                </c:pt>
                <c:pt idx="47">
                  <c:v>0.23521210634246301</c:v>
                </c:pt>
                <c:pt idx="48">
                  <c:v>0.229573749853662</c:v>
                </c:pt>
                <c:pt idx="49">
                  <c:v>0.221072140912005</c:v>
                </c:pt>
                <c:pt idx="50">
                  <c:v>0.22513748056937499</c:v>
                </c:pt>
                <c:pt idx="51">
                  <c:v>0.21572680247707501</c:v>
                </c:pt>
                <c:pt idx="52">
                  <c:v>0.20784095036671801</c:v>
                </c:pt>
                <c:pt idx="53">
                  <c:v>0.20522667265074701</c:v>
                </c:pt>
                <c:pt idx="54">
                  <c:v>0.195171049924072</c:v>
                </c:pt>
                <c:pt idx="55">
                  <c:v>0.200082530171</c:v>
                </c:pt>
                <c:pt idx="56">
                  <c:v>0.192216100052749</c:v>
                </c:pt>
                <c:pt idx="57">
                  <c:v>0.18973036860207201</c:v>
                </c:pt>
                <c:pt idx="58">
                  <c:v>0.19221626397521199</c:v>
                </c:pt>
                <c:pt idx="59">
                  <c:v>0.19347362967574</c:v>
                </c:pt>
                <c:pt idx="60">
                  <c:v>0.183631655015317</c:v>
                </c:pt>
                <c:pt idx="61">
                  <c:v>0.18573959447934699</c:v>
                </c:pt>
                <c:pt idx="62">
                  <c:v>0.17274806795682701</c:v>
                </c:pt>
                <c:pt idx="63">
                  <c:v>0.17923582170537899</c:v>
                </c:pt>
                <c:pt idx="64">
                  <c:v>0.18305263109287101</c:v>
                </c:pt>
                <c:pt idx="65">
                  <c:v>0.17826138369546199</c:v>
                </c:pt>
                <c:pt idx="66">
                  <c:v>0.170711865012241</c:v>
                </c:pt>
                <c:pt idx="67">
                  <c:v>0.17220968904165301</c:v>
                </c:pt>
                <c:pt idx="68">
                  <c:v>0.17499612347754701</c:v>
                </c:pt>
                <c:pt idx="69">
                  <c:v>0.179184010788451</c:v>
                </c:pt>
                <c:pt idx="70">
                  <c:v>0.17173736455157099</c:v>
                </c:pt>
                <c:pt idx="71">
                  <c:v>0.16948447946935299</c:v>
                </c:pt>
                <c:pt idx="72">
                  <c:v>0.16484828979951299</c:v>
                </c:pt>
                <c:pt idx="73">
                  <c:v>0.18438112598539</c:v>
                </c:pt>
                <c:pt idx="74">
                  <c:v>0.17870819717665001</c:v>
                </c:pt>
                <c:pt idx="75">
                  <c:v>0.169478624402151</c:v>
                </c:pt>
                <c:pt idx="76">
                  <c:v>0.17076579328553201</c:v>
                </c:pt>
                <c:pt idx="77">
                  <c:v>0.16387171958246</c:v>
                </c:pt>
                <c:pt idx="78">
                  <c:v>0.16108486572219199</c:v>
                </c:pt>
                <c:pt idx="79">
                  <c:v>0.157782698242728</c:v>
                </c:pt>
                <c:pt idx="80">
                  <c:v>0.16265909199923001</c:v>
                </c:pt>
                <c:pt idx="81">
                  <c:v>0.15884800414019501</c:v>
                </c:pt>
                <c:pt idx="82">
                  <c:v>0.15818443448649899</c:v>
                </c:pt>
                <c:pt idx="83">
                  <c:v>0.15158444528291901</c:v>
                </c:pt>
                <c:pt idx="84">
                  <c:v>0.152406784931229</c:v>
                </c:pt>
                <c:pt idx="85">
                  <c:v>0.14985318574170201</c:v>
                </c:pt>
                <c:pt idx="86">
                  <c:v>0.14483332550444999</c:v>
                </c:pt>
                <c:pt idx="87">
                  <c:v>0.15127733989528699</c:v>
                </c:pt>
                <c:pt idx="88">
                  <c:v>0.146362677452963</c:v>
                </c:pt>
                <c:pt idx="89">
                  <c:v>0.14368441757233799</c:v>
                </c:pt>
                <c:pt idx="90">
                  <c:v>0.150441369314329</c:v>
                </c:pt>
                <c:pt idx="91">
                  <c:v>0.139265101232939</c:v>
                </c:pt>
                <c:pt idx="92">
                  <c:v>0.14581527312790399</c:v>
                </c:pt>
                <c:pt idx="93">
                  <c:v>0.147188854850862</c:v>
                </c:pt>
                <c:pt idx="94">
                  <c:v>0.142472202526854</c:v>
                </c:pt>
                <c:pt idx="95">
                  <c:v>0.14436963361518701</c:v>
                </c:pt>
                <c:pt idx="96">
                  <c:v>0.14541529924247201</c:v>
                </c:pt>
                <c:pt idx="97">
                  <c:v>0.13899257420400499</c:v>
                </c:pt>
                <c:pt idx="98">
                  <c:v>0.135417252176293</c:v>
                </c:pt>
                <c:pt idx="99">
                  <c:v>0.13406133303477599</c:v>
                </c:pt>
                <c:pt idx="100">
                  <c:v>0.134263126268965</c:v>
                </c:pt>
                <c:pt idx="101">
                  <c:v>0.13215337481869499</c:v>
                </c:pt>
                <c:pt idx="102">
                  <c:v>0.13445383063031199</c:v>
                </c:pt>
                <c:pt idx="103">
                  <c:v>0.13270386536241599</c:v>
                </c:pt>
                <c:pt idx="104">
                  <c:v>0.13781828531434101</c:v>
                </c:pt>
                <c:pt idx="105">
                  <c:v>0.13771786828052801</c:v>
                </c:pt>
                <c:pt idx="106">
                  <c:v>0.131788710646533</c:v>
                </c:pt>
                <c:pt idx="107">
                  <c:v>0.129583378972979</c:v>
                </c:pt>
                <c:pt idx="108">
                  <c:v>0.13126163498208601</c:v>
                </c:pt>
                <c:pt idx="109">
                  <c:v>0.139282986573077</c:v>
                </c:pt>
                <c:pt idx="110">
                  <c:v>0.13547742517759701</c:v>
                </c:pt>
                <c:pt idx="111">
                  <c:v>0.12597895386699101</c:v>
                </c:pt>
                <c:pt idx="112">
                  <c:v>0.13274941201451201</c:v>
                </c:pt>
                <c:pt idx="113">
                  <c:v>0.13160158908809699</c:v>
                </c:pt>
                <c:pt idx="114">
                  <c:v>0.124690800620343</c:v>
                </c:pt>
                <c:pt idx="115">
                  <c:v>0.12821422947532099</c:v>
                </c:pt>
                <c:pt idx="116">
                  <c:v>0.13209512769509199</c:v>
                </c:pt>
                <c:pt idx="117">
                  <c:v>0.11906245744829901</c:v>
                </c:pt>
                <c:pt idx="118">
                  <c:v>0.12192007861590499</c:v>
                </c:pt>
                <c:pt idx="119">
                  <c:v>0.122270102884597</c:v>
                </c:pt>
                <c:pt idx="120">
                  <c:v>0.120922945376831</c:v>
                </c:pt>
                <c:pt idx="121">
                  <c:v>0.12385073062122</c:v>
                </c:pt>
                <c:pt idx="122">
                  <c:v>0.11618822355378999</c:v>
                </c:pt>
                <c:pt idx="123">
                  <c:v>0.115879314490964</c:v>
                </c:pt>
                <c:pt idx="124">
                  <c:v>0.126812380208881</c:v>
                </c:pt>
                <c:pt idx="125">
                  <c:v>0.120387719384768</c:v>
                </c:pt>
                <c:pt idx="126">
                  <c:v>0.12319692151299</c:v>
                </c:pt>
                <c:pt idx="127">
                  <c:v>0.123683625468585</c:v>
                </c:pt>
                <c:pt idx="128">
                  <c:v>0.11762906513582</c:v>
                </c:pt>
                <c:pt idx="129">
                  <c:v>0.11865739744907</c:v>
                </c:pt>
                <c:pt idx="130">
                  <c:v>0.115122328283325</c:v>
                </c:pt>
                <c:pt idx="131">
                  <c:v>0.114132202852607</c:v>
                </c:pt>
                <c:pt idx="132">
                  <c:v>0.117613694852583</c:v>
                </c:pt>
                <c:pt idx="133">
                  <c:v>0.115348132434514</c:v>
                </c:pt>
                <c:pt idx="134">
                  <c:v>0.12243035402730799</c:v>
                </c:pt>
                <c:pt idx="135">
                  <c:v>0.111846010773959</c:v>
                </c:pt>
                <c:pt idx="136">
                  <c:v>0.115365688447168</c:v>
                </c:pt>
                <c:pt idx="137">
                  <c:v>0.113188692705655</c:v>
                </c:pt>
                <c:pt idx="138">
                  <c:v>0.11229301106035899</c:v>
                </c:pt>
                <c:pt idx="139">
                  <c:v>0.114253936570182</c:v>
                </c:pt>
                <c:pt idx="140">
                  <c:v>0.112493693266567</c:v>
                </c:pt>
                <c:pt idx="141">
                  <c:v>0.10705538636873101</c:v>
                </c:pt>
                <c:pt idx="142">
                  <c:v>0.106103498153877</c:v>
                </c:pt>
                <c:pt idx="143">
                  <c:v>0.106485789503414</c:v>
                </c:pt>
                <c:pt idx="144">
                  <c:v>0.10846468414600099</c:v>
                </c:pt>
                <c:pt idx="145">
                  <c:v>0.10465089718648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5-4162-8635-ABE23CF00824}"/>
            </c:ext>
          </c:extLst>
        </c:ser>
        <c:ser>
          <c:idx val="16"/>
          <c:order val="15"/>
          <c:tx>
            <c:strRef>
              <c:f>Plot2!$Q$31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Plot2!$Q$32:$Q$177</c:f>
              <c:numCache>
                <c:formatCode>General</c:formatCode>
                <c:ptCount val="146"/>
                <c:pt idx="0">
                  <c:v>1.2210105805315501</c:v>
                </c:pt>
                <c:pt idx="1">
                  <c:v>0.99252543642989499</c:v>
                </c:pt>
                <c:pt idx="2">
                  <c:v>0.85760341444585997</c:v>
                </c:pt>
                <c:pt idx="3">
                  <c:v>0.73410630862936999</c:v>
                </c:pt>
                <c:pt idx="4">
                  <c:v>0.69551142922833398</c:v>
                </c:pt>
                <c:pt idx="5">
                  <c:v>0.68854560505630602</c:v>
                </c:pt>
                <c:pt idx="6">
                  <c:v>0.70093506294437902</c:v>
                </c:pt>
                <c:pt idx="7">
                  <c:v>0.66268150992373098</c:v>
                </c:pt>
                <c:pt idx="8">
                  <c:v>0.64376024889130801</c:v>
                </c:pt>
                <c:pt idx="9">
                  <c:v>0.61779064309393195</c:v>
                </c:pt>
                <c:pt idx="10">
                  <c:v>0.61607474598110201</c:v>
                </c:pt>
                <c:pt idx="11">
                  <c:v>0.61410441561641804</c:v>
                </c:pt>
                <c:pt idx="12">
                  <c:v>0.62102574988817505</c:v>
                </c:pt>
                <c:pt idx="13">
                  <c:v>0.64787823764177399</c:v>
                </c:pt>
                <c:pt idx="14">
                  <c:v>0.64398959648405296</c:v>
                </c:pt>
                <c:pt idx="15">
                  <c:v>0.74020174374947101</c:v>
                </c:pt>
                <c:pt idx="16">
                  <c:v>0.651702585255997</c:v>
                </c:pt>
                <c:pt idx="17">
                  <c:v>0.66445499403863895</c:v>
                </c:pt>
                <c:pt idx="18">
                  <c:v>0.69982838923604995</c:v>
                </c:pt>
                <c:pt idx="19">
                  <c:v>0.71756625659445405</c:v>
                </c:pt>
                <c:pt idx="20">
                  <c:v>0.69306771813804202</c:v>
                </c:pt>
                <c:pt idx="21">
                  <c:v>0.67977408478912105</c:v>
                </c:pt>
                <c:pt idx="22">
                  <c:v>0.71348312917428103</c:v>
                </c:pt>
                <c:pt idx="23">
                  <c:v>0.70615626693281297</c:v>
                </c:pt>
                <c:pt idx="24">
                  <c:v>0.71703989600014395</c:v>
                </c:pt>
                <c:pt idx="25">
                  <c:v>0.72834519634389405</c:v>
                </c:pt>
                <c:pt idx="26">
                  <c:v>0.76140250813247801</c:v>
                </c:pt>
                <c:pt idx="27">
                  <c:v>0.72563677924310999</c:v>
                </c:pt>
                <c:pt idx="28">
                  <c:v>0.70911070717196101</c:v>
                </c:pt>
                <c:pt idx="29">
                  <c:v>0.78807081867996398</c:v>
                </c:pt>
                <c:pt idx="30">
                  <c:v>0.74951141881636996</c:v>
                </c:pt>
                <c:pt idx="31">
                  <c:v>0.87114964119898897</c:v>
                </c:pt>
                <c:pt idx="32">
                  <c:v>0.83046957315542702</c:v>
                </c:pt>
                <c:pt idx="33">
                  <c:v>0.73395497511085195</c:v>
                </c:pt>
                <c:pt idx="34">
                  <c:v>0.75964971765493705</c:v>
                </c:pt>
                <c:pt idx="35">
                  <c:v>0.73995442510160603</c:v>
                </c:pt>
                <c:pt idx="36">
                  <c:v>0.88705359819607799</c:v>
                </c:pt>
                <c:pt idx="37">
                  <c:v>0.874683316574137</c:v>
                </c:pt>
                <c:pt idx="38">
                  <c:v>0.84427885329111996</c:v>
                </c:pt>
                <c:pt idx="39">
                  <c:v>0.86882610771900504</c:v>
                </c:pt>
                <c:pt idx="40">
                  <c:v>0.897331174622234</c:v>
                </c:pt>
                <c:pt idx="41">
                  <c:v>0.81878118115103105</c:v>
                </c:pt>
                <c:pt idx="42">
                  <c:v>1.02149015486749</c:v>
                </c:pt>
                <c:pt idx="43">
                  <c:v>0.83027412010054302</c:v>
                </c:pt>
                <c:pt idx="44">
                  <c:v>0.80756719232114904</c:v>
                </c:pt>
                <c:pt idx="45">
                  <c:v>0.82600157001079599</c:v>
                </c:pt>
                <c:pt idx="46">
                  <c:v>0.89626170873132505</c:v>
                </c:pt>
                <c:pt idx="47">
                  <c:v>0.89972418737717097</c:v>
                </c:pt>
                <c:pt idx="48">
                  <c:v>0.962306710644664</c:v>
                </c:pt>
                <c:pt idx="49">
                  <c:v>1.0815161665280599</c:v>
                </c:pt>
                <c:pt idx="50">
                  <c:v>1.0689096156603199</c:v>
                </c:pt>
                <c:pt idx="51">
                  <c:v>0.92820912408523004</c:v>
                </c:pt>
                <c:pt idx="52">
                  <c:v>1.02510330055513</c:v>
                </c:pt>
                <c:pt idx="53">
                  <c:v>1.1122289356003401</c:v>
                </c:pt>
                <c:pt idx="54">
                  <c:v>0.98488506509198004</c:v>
                </c:pt>
                <c:pt idx="55">
                  <c:v>0.99704746418019596</c:v>
                </c:pt>
                <c:pt idx="56">
                  <c:v>0.971938448074536</c:v>
                </c:pt>
                <c:pt idx="57">
                  <c:v>0.95780068304803601</c:v>
                </c:pt>
                <c:pt idx="58">
                  <c:v>0.95522726397228996</c:v>
                </c:pt>
                <c:pt idx="59">
                  <c:v>1.0793630800440699</c:v>
                </c:pt>
                <c:pt idx="60">
                  <c:v>0.919858299768888</c:v>
                </c:pt>
                <c:pt idx="61">
                  <c:v>0.97934388490314095</c:v>
                </c:pt>
                <c:pt idx="62">
                  <c:v>1.04794404152621</c:v>
                </c:pt>
                <c:pt idx="63">
                  <c:v>1.01011378502743</c:v>
                </c:pt>
                <c:pt idx="64">
                  <c:v>1.5031777217856801</c:v>
                </c:pt>
                <c:pt idx="65">
                  <c:v>1.2280740786311899</c:v>
                </c:pt>
                <c:pt idx="66">
                  <c:v>1.0208681489412601</c:v>
                </c:pt>
                <c:pt idx="67">
                  <c:v>1.0206234601573001</c:v>
                </c:pt>
                <c:pt idx="68">
                  <c:v>1.01452521992544</c:v>
                </c:pt>
                <c:pt idx="69">
                  <c:v>1.05980477526656</c:v>
                </c:pt>
                <c:pt idx="70">
                  <c:v>1.06632652509416</c:v>
                </c:pt>
                <c:pt idx="71">
                  <c:v>1.03678882402232</c:v>
                </c:pt>
                <c:pt idx="72">
                  <c:v>1.03951752185821</c:v>
                </c:pt>
                <c:pt idx="73">
                  <c:v>1.0518149868545299</c:v>
                </c:pt>
                <c:pt idx="74">
                  <c:v>1.28846558011495</c:v>
                </c:pt>
                <c:pt idx="75">
                  <c:v>1.1034777174648001</c:v>
                </c:pt>
                <c:pt idx="76">
                  <c:v>1.04354768876846</c:v>
                </c:pt>
                <c:pt idx="77">
                  <c:v>1.0144339230580199</c:v>
                </c:pt>
                <c:pt idx="78">
                  <c:v>1.26239743242915</c:v>
                </c:pt>
                <c:pt idx="79">
                  <c:v>1.0859590733153099</c:v>
                </c:pt>
                <c:pt idx="80">
                  <c:v>1.1108329850129499</c:v>
                </c:pt>
                <c:pt idx="81">
                  <c:v>1.26413033737076</c:v>
                </c:pt>
                <c:pt idx="82">
                  <c:v>1.1362224921711399</c:v>
                </c:pt>
                <c:pt idx="83">
                  <c:v>1.1890501851199999</c:v>
                </c:pt>
                <c:pt idx="84">
                  <c:v>1.1440120063021599</c:v>
                </c:pt>
                <c:pt idx="85">
                  <c:v>1.07453422146475</c:v>
                </c:pt>
                <c:pt idx="86">
                  <c:v>1.27059213473246</c:v>
                </c:pt>
                <c:pt idx="87">
                  <c:v>1.26998918535362</c:v>
                </c:pt>
                <c:pt idx="88">
                  <c:v>1.09789301047467</c:v>
                </c:pt>
                <c:pt idx="89">
                  <c:v>1.3920663704729399</c:v>
                </c:pt>
                <c:pt idx="90">
                  <c:v>1.07812830856722</c:v>
                </c:pt>
                <c:pt idx="91">
                  <c:v>1.05756494937798</c:v>
                </c:pt>
                <c:pt idx="92">
                  <c:v>1.2635701117861899</c:v>
                </c:pt>
                <c:pt idx="93">
                  <c:v>1.1988640608441099</c:v>
                </c:pt>
                <c:pt idx="94">
                  <c:v>1.22818311972495</c:v>
                </c:pt>
                <c:pt idx="95">
                  <c:v>1.1608493083562601</c:v>
                </c:pt>
                <c:pt idx="96">
                  <c:v>1.15303164338454</c:v>
                </c:pt>
                <c:pt idx="97">
                  <c:v>1.5780697485320501</c:v>
                </c:pt>
                <c:pt idx="98">
                  <c:v>1.3463868070871401</c:v>
                </c:pt>
                <c:pt idx="99">
                  <c:v>1.3140399183472999</c:v>
                </c:pt>
                <c:pt idx="100">
                  <c:v>1.3470922344260701</c:v>
                </c:pt>
                <c:pt idx="101">
                  <c:v>1.3232692434237501</c:v>
                </c:pt>
                <c:pt idx="102">
                  <c:v>1.26563819300415</c:v>
                </c:pt>
                <c:pt idx="103">
                  <c:v>1.19087328373366</c:v>
                </c:pt>
                <c:pt idx="104">
                  <c:v>1.5726619097921499</c:v>
                </c:pt>
                <c:pt idx="105">
                  <c:v>1.2972190535476</c:v>
                </c:pt>
                <c:pt idx="106">
                  <c:v>1.2454775678805801</c:v>
                </c:pt>
                <c:pt idx="107">
                  <c:v>1.2745946925929399</c:v>
                </c:pt>
                <c:pt idx="108">
                  <c:v>1.1516917617911899</c:v>
                </c:pt>
                <c:pt idx="109">
                  <c:v>1.2172612130132401</c:v>
                </c:pt>
                <c:pt idx="110">
                  <c:v>1.2867795506603601</c:v>
                </c:pt>
                <c:pt idx="111">
                  <c:v>1.21768110990524</c:v>
                </c:pt>
                <c:pt idx="112">
                  <c:v>1.14667983365874</c:v>
                </c:pt>
                <c:pt idx="113">
                  <c:v>1.15596671771799</c:v>
                </c:pt>
                <c:pt idx="114">
                  <c:v>1.2024330152914999</c:v>
                </c:pt>
                <c:pt idx="115">
                  <c:v>2.03112932479279</c:v>
                </c:pt>
                <c:pt idx="116">
                  <c:v>1.1816638084048801</c:v>
                </c:pt>
                <c:pt idx="117">
                  <c:v>1.37642459584097</c:v>
                </c:pt>
                <c:pt idx="118">
                  <c:v>1.63102136259405</c:v>
                </c:pt>
                <c:pt idx="119">
                  <c:v>1.3211063408953501</c:v>
                </c:pt>
                <c:pt idx="120">
                  <c:v>1.38207559937085</c:v>
                </c:pt>
                <c:pt idx="121">
                  <c:v>1.29860378992863</c:v>
                </c:pt>
                <c:pt idx="122">
                  <c:v>1.31570290805947</c:v>
                </c:pt>
                <c:pt idx="123">
                  <c:v>1.2457865354342299</c:v>
                </c:pt>
                <c:pt idx="124">
                  <c:v>1.20237659873106</c:v>
                </c:pt>
                <c:pt idx="125">
                  <c:v>1.35188038328773</c:v>
                </c:pt>
                <c:pt idx="126">
                  <c:v>1.1877494530799999</c:v>
                </c:pt>
                <c:pt idx="127">
                  <c:v>1.25944336459168</c:v>
                </c:pt>
                <c:pt idx="128">
                  <c:v>1.30462289162171</c:v>
                </c:pt>
                <c:pt idx="129">
                  <c:v>1.4390142305284399</c:v>
                </c:pt>
                <c:pt idx="130">
                  <c:v>1.1922926650597401</c:v>
                </c:pt>
                <c:pt idx="131">
                  <c:v>1.4324419574859799</c:v>
                </c:pt>
                <c:pt idx="132">
                  <c:v>1.3077732943571501</c:v>
                </c:pt>
                <c:pt idx="133">
                  <c:v>1.52183107789765</c:v>
                </c:pt>
                <c:pt idx="134">
                  <c:v>1.4897666914850201</c:v>
                </c:pt>
                <c:pt idx="135">
                  <c:v>1.2736337271511</c:v>
                </c:pt>
                <c:pt idx="136">
                  <c:v>1.4754164425226299</c:v>
                </c:pt>
                <c:pt idx="137">
                  <c:v>1.24717264323153</c:v>
                </c:pt>
                <c:pt idx="138">
                  <c:v>1.28864429980261</c:v>
                </c:pt>
                <c:pt idx="139">
                  <c:v>1.24314862871781</c:v>
                </c:pt>
                <c:pt idx="140">
                  <c:v>1.3869870796672299</c:v>
                </c:pt>
                <c:pt idx="141">
                  <c:v>1.35212279588748</c:v>
                </c:pt>
                <c:pt idx="142">
                  <c:v>1.43763779574989</c:v>
                </c:pt>
                <c:pt idx="143">
                  <c:v>1.20124904734966</c:v>
                </c:pt>
                <c:pt idx="144">
                  <c:v>1.3464209618222001</c:v>
                </c:pt>
                <c:pt idx="145">
                  <c:v>1.45000904747563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5-4162-8635-ABE23CF00824}"/>
            </c:ext>
          </c:extLst>
        </c:ser>
        <c:ser>
          <c:idx val="18"/>
          <c:order val="17"/>
          <c:tx>
            <c:strRef>
              <c:f>Plot2!$S$31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Plot2!$S$32:$S$177</c:f>
              <c:numCache>
                <c:formatCode>General</c:formatCode>
                <c:ptCount val="146"/>
                <c:pt idx="0">
                  <c:v>1.0342171502928399</c:v>
                </c:pt>
                <c:pt idx="1">
                  <c:v>0.94246245181968002</c:v>
                </c:pt>
                <c:pt idx="2">
                  <c:v>0.80437447856634003</c:v>
                </c:pt>
                <c:pt idx="3">
                  <c:v>0.710776165255114</c:v>
                </c:pt>
                <c:pt idx="4">
                  <c:v>0.69300665661819905</c:v>
                </c:pt>
                <c:pt idx="5">
                  <c:v>0.66225321285235506</c:v>
                </c:pt>
                <c:pt idx="6">
                  <c:v>0.63285692367288804</c:v>
                </c:pt>
                <c:pt idx="7">
                  <c:v>0.63718228182222003</c:v>
                </c:pt>
                <c:pt idx="8">
                  <c:v>0.66430506874353401</c:v>
                </c:pt>
                <c:pt idx="9">
                  <c:v>0.71272852354579497</c:v>
                </c:pt>
                <c:pt idx="10">
                  <c:v>0.76752145906798797</c:v>
                </c:pt>
                <c:pt idx="11">
                  <c:v>0.793430587674817</c:v>
                </c:pt>
                <c:pt idx="12">
                  <c:v>0.71889075713279904</c:v>
                </c:pt>
                <c:pt idx="13">
                  <c:v>0.86326020039044804</c:v>
                </c:pt>
                <c:pt idx="14">
                  <c:v>0.66559800072612896</c:v>
                </c:pt>
                <c:pt idx="15">
                  <c:v>0.66054865157502296</c:v>
                </c:pt>
                <c:pt idx="16">
                  <c:v>0.72307436117249602</c:v>
                </c:pt>
                <c:pt idx="17">
                  <c:v>0.73619077462925797</c:v>
                </c:pt>
                <c:pt idx="18">
                  <c:v>0.68279124847334605</c:v>
                </c:pt>
                <c:pt idx="19">
                  <c:v>0.70834151763691799</c:v>
                </c:pt>
                <c:pt idx="20">
                  <c:v>0.69550807952371396</c:v>
                </c:pt>
                <c:pt idx="21">
                  <c:v>0.78841565523901502</c:v>
                </c:pt>
                <c:pt idx="22">
                  <c:v>0.72964936940588498</c:v>
                </c:pt>
                <c:pt idx="23">
                  <c:v>0.68898952032765703</c:v>
                </c:pt>
                <c:pt idx="24">
                  <c:v>0.69615901777377498</c:v>
                </c:pt>
                <c:pt idx="25">
                  <c:v>0.72874719604977101</c:v>
                </c:pt>
                <c:pt idx="26">
                  <c:v>0.71132112682884496</c:v>
                </c:pt>
                <c:pt idx="27">
                  <c:v>0.68454204359625104</c:v>
                </c:pt>
                <c:pt idx="28">
                  <c:v>0.74085448898820705</c:v>
                </c:pt>
                <c:pt idx="29">
                  <c:v>0.85524905122752803</c:v>
                </c:pt>
                <c:pt idx="30">
                  <c:v>0.71759163288988603</c:v>
                </c:pt>
                <c:pt idx="31">
                  <c:v>0.90615713214262905</c:v>
                </c:pt>
                <c:pt idx="32">
                  <c:v>0.81002296201693702</c:v>
                </c:pt>
                <c:pt idx="33">
                  <c:v>0.73959503774968904</c:v>
                </c:pt>
                <c:pt idx="34">
                  <c:v>0.82063666240781796</c:v>
                </c:pt>
                <c:pt idx="35">
                  <c:v>0.76811791701704002</c:v>
                </c:pt>
                <c:pt idx="36">
                  <c:v>0.82020477059050501</c:v>
                </c:pt>
                <c:pt idx="37">
                  <c:v>0.81775700765797199</c:v>
                </c:pt>
                <c:pt idx="38">
                  <c:v>0.76762814768868604</c:v>
                </c:pt>
                <c:pt idx="39">
                  <c:v>0.80654922165931797</c:v>
                </c:pt>
                <c:pt idx="40">
                  <c:v>0.90510262115898299</c:v>
                </c:pt>
                <c:pt idx="41">
                  <c:v>0.82557010650634699</c:v>
                </c:pt>
                <c:pt idx="42">
                  <c:v>0.75761388458757295</c:v>
                </c:pt>
                <c:pt idx="43">
                  <c:v>0.83973337786319902</c:v>
                </c:pt>
                <c:pt idx="44">
                  <c:v>0.813466083799671</c:v>
                </c:pt>
                <c:pt idx="45">
                  <c:v>0.86187979298779005</c:v>
                </c:pt>
                <c:pt idx="46">
                  <c:v>0.81718981813671199</c:v>
                </c:pt>
                <c:pt idx="47">
                  <c:v>0.85679054272989896</c:v>
                </c:pt>
                <c:pt idx="48">
                  <c:v>0.82275106624150796</c:v>
                </c:pt>
                <c:pt idx="49">
                  <c:v>0.99914531575308896</c:v>
                </c:pt>
                <c:pt idx="50">
                  <c:v>0.87802555558518403</c:v>
                </c:pt>
                <c:pt idx="51">
                  <c:v>0.896084988473827</c:v>
                </c:pt>
                <c:pt idx="52">
                  <c:v>0.95395167312051499</c:v>
                </c:pt>
                <c:pt idx="53">
                  <c:v>1.02132650547557</c:v>
                </c:pt>
                <c:pt idx="54">
                  <c:v>0.90838930813165797</c:v>
                </c:pt>
                <c:pt idx="55">
                  <c:v>0.88631082510846204</c:v>
                </c:pt>
                <c:pt idx="56">
                  <c:v>0.884553627198578</c:v>
                </c:pt>
                <c:pt idx="57">
                  <c:v>0.86762532808332304</c:v>
                </c:pt>
                <c:pt idx="58">
                  <c:v>0.88108451040381996</c:v>
                </c:pt>
                <c:pt idx="59">
                  <c:v>0.96732855836550302</c:v>
                </c:pt>
                <c:pt idx="60">
                  <c:v>0.95853257625021404</c:v>
                </c:pt>
                <c:pt idx="61">
                  <c:v>0.92458793979424603</c:v>
                </c:pt>
                <c:pt idx="62">
                  <c:v>0.94092339977749395</c:v>
                </c:pt>
                <c:pt idx="63">
                  <c:v>0.88001742436844999</c:v>
                </c:pt>
                <c:pt idx="64">
                  <c:v>0.93105744207516605</c:v>
                </c:pt>
                <c:pt idx="65">
                  <c:v>1.00741188979556</c:v>
                </c:pt>
                <c:pt idx="66">
                  <c:v>1.00758444868091</c:v>
                </c:pt>
                <c:pt idx="67">
                  <c:v>0.88273464499885201</c:v>
                </c:pt>
                <c:pt idx="68">
                  <c:v>0.89588936475606995</c:v>
                </c:pt>
                <c:pt idx="69">
                  <c:v>0.94486353654637301</c:v>
                </c:pt>
                <c:pt idx="70">
                  <c:v>1.07813309731646</c:v>
                </c:pt>
                <c:pt idx="71">
                  <c:v>0.91787559876584601</c:v>
                </c:pt>
                <c:pt idx="72">
                  <c:v>0.962276496311538</c:v>
                </c:pt>
                <c:pt idx="73">
                  <c:v>0.82605100556825894</c:v>
                </c:pt>
                <c:pt idx="74">
                  <c:v>1.1742841793685801</c:v>
                </c:pt>
                <c:pt idx="75">
                  <c:v>0.931450711356269</c:v>
                </c:pt>
                <c:pt idx="76">
                  <c:v>0.92226249234289104</c:v>
                </c:pt>
                <c:pt idx="77">
                  <c:v>0.99428923007769399</c:v>
                </c:pt>
                <c:pt idx="78">
                  <c:v>0.93420076612223901</c:v>
                </c:pt>
                <c:pt idx="79">
                  <c:v>0.913485048800452</c:v>
                </c:pt>
                <c:pt idx="80">
                  <c:v>1.1069891116557899</c:v>
                </c:pt>
                <c:pt idx="81">
                  <c:v>1.0429008201910801</c:v>
                </c:pt>
                <c:pt idx="82">
                  <c:v>0.97320752966607704</c:v>
                </c:pt>
                <c:pt idx="83">
                  <c:v>1.11205408524753</c:v>
                </c:pt>
                <c:pt idx="84">
                  <c:v>1.0007621637012201</c:v>
                </c:pt>
                <c:pt idx="85">
                  <c:v>0.99509173504307702</c:v>
                </c:pt>
                <c:pt idx="86">
                  <c:v>1.0926390197287199</c:v>
                </c:pt>
                <c:pt idx="87">
                  <c:v>1.22849082590168</c:v>
                </c:pt>
                <c:pt idx="88">
                  <c:v>1.0087064021927601</c:v>
                </c:pt>
                <c:pt idx="89">
                  <c:v>0.99387766802922195</c:v>
                </c:pt>
                <c:pt idx="90">
                  <c:v>0.99833920661710196</c:v>
                </c:pt>
                <c:pt idx="91">
                  <c:v>1.0192995943829499</c:v>
                </c:pt>
                <c:pt idx="92">
                  <c:v>1.0821917684923801</c:v>
                </c:pt>
                <c:pt idx="93">
                  <c:v>1.10542466434148</c:v>
                </c:pt>
                <c:pt idx="94">
                  <c:v>1.15308432981499</c:v>
                </c:pt>
                <c:pt idx="95">
                  <c:v>1.06663711127052</c:v>
                </c:pt>
                <c:pt idx="96">
                  <c:v>1.06518743944983</c:v>
                </c:pt>
                <c:pt idx="97">
                  <c:v>1.23418960331851</c:v>
                </c:pt>
                <c:pt idx="98">
                  <c:v>1.2548286242362701</c:v>
                </c:pt>
                <c:pt idx="99">
                  <c:v>1.1657305092383601</c:v>
                </c:pt>
                <c:pt idx="100">
                  <c:v>1.2712025574893999</c:v>
                </c:pt>
                <c:pt idx="101">
                  <c:v>1.2413638165363801</c:v>
                </c:pt>
                <c:pt idx="102">
                  <c:v>1.1645360448930999</c:v>
                </c:pt>
                <c:pt idx="103">
                  <c:v>1.0872745901091401</c:v>
                </c:pt>
                <c:pt idx="104">
                  <c:v>1.12489025638653</c:v>
                </c:pt>
                <c:pt idx="105">
                  <c:v>1.08228778355142</c:v>
                </c:pt>
                <c:pt idx="106">
                  <c:v>1.15369401744797</c:v>
                </c:pt>
                <c:pt idx="107">
                  <c:v>1.14330638830478</c:v>
                </c:pt>
                <c:pt idx="108">
                  <c:v>1.27504142558472</c:v>
                </c:pt>
                <c:pt idx="109">
                  <c:v>1.1143523784529401</c:v>
                </c:pt>
                <c:pt idx="110">
                  <c:v>1.2621618285138301</c:v>
                </c:pt>
                <c:pt idx="111">
                  <c:v>1.0754937422581199</c:v>
                </c:pt>
                <c:pt idx="112">
                  <c:v>1.0193307021489499</c:v>
                </c:pt>
                <c:pt idx="113">
                  <c:v>1.0848463720235999</c:v>
                </c:pt>
                <c:pt idx="114">
                  <c:v>1.11227832836473</c:v>
                </c:pt>
                <c:pt idx="115">
                  <c:v>1.42533491131586</c:v>
                </c:pt>
                <c:pt idx="116">
                  <c:v>1.08714762202694</c:v>
                </c:pt>
                <c:pt idx="117">
                  <c:v>1.3146901713986601</c:v>
                </c:pt>
                <c:pt idx="118">
                  <c:v>1.51322027888053</c:v>
                </c:pt>
                <c:pt idx="119">
                  <c:v>1.4445060804868299</c:v>
                </c:pt>
                <c:pt idx="120">
                  <c:v>1.38201901469475</c:v>
                </c:pt>
                <c:pt idx="121">
                  <c:v>1.1866221081497299</c:v>
                </c:pt>
                <c:pt idx="122">
                  <c:v>1.2833855256565601</c:v>
                </c:pt>
                <c:pt idx="123">
                  <c:v>1.2021234921919901</c:v>
                </c:pt>
                <c:pt idx="124">
                  <c:v>1.27764673059822</c:v>
                </c:pt>
                <c:pt idx="125">
                  <c:v>1.2855352817946999</c:v>
                </c:pt>
                <c:pt idx="126">
                  <c:v>1.1793230277860201</c:v>
                </c:pt>
                <c:pt idx="127">
                  <c:v>1.1700534469042001</c:v>
                </c:pt>
                <c:pt idx="128">
                  <c:v>1.2244951449907699</c:v>
                </c:pt>
                <c:pt idx="129">
                  <c:v>1.49239665091547</c:v>
                </c:pt>
                <c:pt idx="130">
                  <c:v>1.24530819975412</c:v>
                </c:pt>
                <c:pt idx="131">
                  <c:v>1.32942384379541</c:v>
                </c:pt>
                <c:pt idx="132">
                  <c:v>1.2450512461682599</c:v>
                </c:pt>
                <c:pt idx="133">
                  <c:v>1.4475919502413099</c:v>
                </c:pt>
                <c:pt idx="134">
                  <c:v>1.66042901639245</c:v>
                </c:pt>
                <c:pt idx="135">
                  <c:v>1.28862658550596</c:v>
                </c:pt>
                <c:pt idx="136">
                  <c:v>1.39044428483033</c:v>
                </c:pt>
                <c:pt idx="137">
                  <c:v>1.21782106925279</c:v>
                </c:pt>
                <c:pt idx="138">
                  <c:v>1.4014327714585799</c:v>
                </c:pt>
                <c:pt idx="139">
                  <c:v>1.30526273525678</c:v>
                </c:pt>
                <c:pt idx="140">
                  <c:v>1.3637328247229199</c:v>
                </c:pt>
                <c:pt idx="141">
                  <c:v>1.39278369734429</c:v>
                </c:pt>
                <c:pt idx="142">
                  <c:v>1.6266735081489201</c:v>
                </c:pt>
                <c:pt idx="143">
                  <c:v>1.21215159745297</c:v>
                </c:pt>
                <c:pt idx="144">
                  <c:v>1.4129642207398301</c:v>
                </c:pt>
                <c:pt idx="145">
                  <c:v>1.32700176575245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5-4162-8635-ABE23CF00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Plot2!$E$31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Plot2!$E$32:$E$177</c:f>
              <c:numCache>
                <c:formatCode>0.00%</c:formatCode>
                <c:ptCount val="146"/>
                <c:pt idx="0">
                  <c:v>0.12230037596066901</c:v>
                </c:pt>
                <c:pt idx="1">
                  <c:v>0.11478707247839499</c:v>
                </c:pt>
                <c:pt idx="2">
                  <c:v>3.3858271150670499E-2</c:v>
                </c:pt>
                <c:pt idx="3">
                  <c:v>1.1527682665752701E-3</c:v>
                </c:pt>
                <c:pt idx="4">
                  <c:v>1.5044279167867999E-3</c:v>
                </c:pt>
                <c:pt idx="5">
                  <c:v>1.2773680960751E-2</c:v>
                </c:pt>
                <c:pt idx="6">
                  <c:v>5.7925709769785103E-2</c:v>
                </c:pt>
                <c:pt idx="7">
                  <c:v>0.130719405096067</c:v>
                </c:pt>
                <c:pt idx="8">
                  <c:v>0.19219102472576999</c:v>
                </c:pt>
                <c:pt idx="9">
                  <c:v>0.24969657259061701</c:v>
                </c:pt>
                <c:pt idx="10">
                  <c:v>0.31697624436229799</c:v>
                </c:pt>
                <c:pt idx="11">
                  <c:v>0.34930036890503302</c:v>
                </c:pt>
                <c:pt idx="12">
                  <c:v>0.40054247597420201</c:v>
                </c:pt>
                <c:pt idx="13">
                  <c:v>0.44134283498045401</c:v>
                </c:pt>
                <c:pt idx="14">
                  <c:v>0.47926708085672398</c:v>
                </c:pt>
                <c:pt idx="15">
                  <c:v>0.50030906006547005</c:v>
                </c:pt>
                <c:pt idx="16">
                  <c:v>0.51549552382351205</c:v>
                </c:pt>
                <c:pt idx="17">
                  <c:v>0.55298671973265001</c:v>
                </c:pt>
                <c:pt idx="18">
                  <c:v>0.57008023249578899</c:v>
                </c:pt>
                <c:pt idx="19">
                  <c:v>0.58042305042657805</c:v>
                </c:pt>
                <c:pt idx="20">
                  <c:v>0.60459845058754202</c:v>
                </c:pt>
                <c:pt idx="21">
                  <c:v>0.61116666429308397</c:v>
                </c:pt>
                <c:pt idx="22">
                  <c:v>0.62375095188150997</c:v>
                </c:pt>
                <c:pt idx="23">
                  <c:v>0.629807884999808</c:v>
                </c:pt>
                <c:pt idx="24">
                  <c:v>0.64047969979268005</c:v>
                </c:pt>
                <c:pt idx="25">
                  <c:v>0.65128798735492899</c:v>
                </c:pt>
                <c:pt idx="26">
                  <c:v>0.65638815819791896</c:v>
                </c:pt>
                <c:pt idx="27">
                  <c:v>0.65342482309303995</c:v>
                </c:pt>
                <c:pt idx="28">
                  <c:v>0.66029724222608699</c:v>
                </c:pt>
                <c:pt idx="29">
                  <c:v>0.66817624270968301</c:v>
                </c:pt>
                <c:pt idx="30">
                  <c:v>0.672911683191323</c:v>
                </c:pt>
                <c:pt idx="31">
                  <c:v>0.66851089203770597</c:v>
                </c:pt>
                <c:pt idx="32">
                  <c:v>0.68064347835710004</c:v>
                </c:pt>
                <c:pt idx="33">
                  <c:v>0.68103652168947604</c:v>
                </c:pt>
                <c:pt idx="34">
                  <c:v>0.68292166328230797</c:v>
                </c:pt>
                <c:pt idx="35">
                  <c:v>0.68438415643908201</c:v>
                </c:pt>
                <c:pt idx="36">
                  <c:v>0.689403057255915</c:v>
                </c:pt>
                <c:pt idx="37">
                  <c:v>0.68831056584153405</c:v>
                </c:pt>
                <c:pt idx="38">
                  <c:v>0.69097257959274005</c:v>
                </c:pt>
                <c:pt idx="39">
                  <c:v>0.70052740082273302</c:v>
                </c:pt>
                <c:pt idx="40">
                  <c:v>0.70342215896062399</c:v>
                </c:pt>
                <c:pt idx="41">
                  <c:v>0.70153326720002895</c:v>
                </c:pt>
                <c:pt idx="42">
                  <c:v>0.70712957265131204</c:v>
                </c:pt>
                <c:pt idx="43">
                  <c:v>0.70018840910931801</c:v>
                </c:pt>
                <c:pt idx="44">
                  <c:v>0.70503602401950904</c:v>
                </c:pt>
                <c:pt idx="45">
                  <c:v>0.71261334800338105</c:v>
                </c:pt>
                <c:pt idx="46">
                  <c:v>0.71363922507456801</c:v>
                </c:pt>
                <c:pt idx="47">
                  <c:v>0.71356738963519495</c:v>
                </c:pt>
                <c:pt idx="48">
                  <c:v>0.70798406572485095</c:v>
                </c:pt>
                <c:pt idx="49">
                  <c:v>0.72065661636873801</c:v>
                </c:pt>
                <c:pt idx="50">
                  <c:v>0.71113007686638796</c:v>
                </c:pt>
                <c:pt idx="51">
                  <c:v>0.72051555417803903</c:v>
                </c:pt>
                <c:pt idx="52">
                  <c:v>0.72264955248102103</c:v>
                </c:pt>
                <c:pt idx="53">
                  <c:v>0.73064250595560898</c:v>
                </c:pt>
                <c:pt idx="54">
                  <c:v>0.72702125972697096</c:v>
                </c:pt>
                <c:pt idx="55">
                  <c:v>0.72569300598306596</c:v>
                </c:pt>
                <c:pt idx="56">
                  <c:v>0.73574652704584298</c:v>
                </c:pt>
                <c:pt idx="57">
                  <c:v>0.73676639361072704</c:v>
                </c:pt>
                <c:pt idx="58">
                  <c:v>0.73205692046281501</c:v>
                </c:pt>
                <c:pt idx="59">
                  <c:v>0.74027588207336004</c:v>
                </c:pt>
                <c:pt idx="60">
                  <c:v>0.74143727234405199</c:v>
                </c:pt>
                <c:pt idx="61">
                  <c:v>0.73947336575883704</c:v>
                </c:pt>
                <c:pt idx="62">
                  <c:v>0.75039832909845805</c:v>
                </c:pt>
                <c:pt idx="63">
                  <c:v>0.74444551512161505</c:v>
                </c:pt>
                <c:pt idx="64">
                  <c:v>0.74562122358159799</c:v>
                </c:pt>
                <c:pt idx="65">
                  <c:v>0.75240551377058995</c:v>
                </c:pt>
                <c:pt idx="66">
                  <c:v>0.76232870039128497</c:v>
                </c:pt>
                <c:pt idx="67">
                  <c:v>0.75723460252881702</c:v>
                </c:pt>
                <c:pt idx="68">
                  <c:v>0.75349635500989398</c:v>
                </c:pt>
                <c:pt idx="69">
                  <c:v>0.76678290081326295</c:v>
                </c:pt>
                <c:pt idx="70">
                  <c:v>0.77048239607457802</c:v>
                </c:pt>
                <c:pt idx="71">
                  <c:v>0.76342221123031995</c:v>
                </c:pt>
                <c:pt idx="72">
                  <c:v>0.77435638198897905</c:v>
                </c:pt>
                <c:pt idx="73">
                  <c:v>0.77935433324215897</c:v>
                </c:pt>
                <c:pt idx="74">
                  <c:v>0.77049604813578398</c:v>
                </c:pt>
                <c:pt idx="75">
                  <c:v>0.77839157139169302</c:v>
                </c:pt>
                <c:pt idx="76">
                  <c:v>0.78360488232835701</c:v>
                </c:pt>
                <c:pt idx="77">
                  <c:v>0.78901389855572401</c:v>
                </c:pt>
                <c:pt idx="78">
                  <c:v>0.78621732174550796</c:v>
                </c:pt>
                <c:pt idx="79">
                  <c:v>0.79259967007263099</c:v>
                </c:pt>
                <c:pt idx="80">
                  <c:v>0.79570860475361505</c:v>
                </c:pt>
                <c:pt idx="81">
                  <c:v>0.79127219540388904</c:v>
                </c:pt>
                <c:pt idx="82">
                  <c:v>0.78913120569010997</c:v>
                </c:pt>
                <c:pt idx="83">
                  <c:v>0.79735194408960497</c:v>
                </c:pt>
                <c:pt idx="84">
                  <c:v>0.802245926584088</c:v>
                </c:pt>
                <c:pt idx="85">
                  <c:v>0.80409135183287594</c:v>
                </c:pt>
                <c:pt idx="86">
                  <c:v>0.803057524243873</c:v>
                </c:pt>
                <c:pt idx="87">
                  <c:v>0.80575707193850798</c:v>
                </c:pt>
                <c:pt idx="88">
                  <c:v>0.80845475382777199</c:v>
                </c:pt>
                <c:pt idx="89">
                  <c:v>0.80900805691413202</c:v>
                </c:pt>
                <c:pt idx="90">
                  <c:v>0.80657463348470404</c:v>
                </c:pt>
                <c:pt idx="91">
                  <c:v>0.81503234355471599</c:v>
                </c:pt>
                <c:pt idx="92">
                  <c:v>0.81848168068865501</c:v>
                </c:pt>
                <c:pt idx="93">
                  <c:v>0.81529638218868805</c:v>
                </c:pt>
                <c:pt idx="94">
                  <c:v>0.81341442432879796</c:v>
                </c:pt>
                <c:pt idx="95">
                  <c:v>0.81836848804890105</c:v>
                </c:pt>
                <c:pt idx="96">
                  <c:v>0.81411534616553605</c:v>
                </c:pt>
                <c:pt idx="97">
                  <c:v>0.82672872895171701</c:v>
                </c:pt>
                <c:pt idx="98">
                  <c:v>0.82406474139928199</c:v>
                </c:pt>
                <c:pt idx="99">
                  <c:v>0.82637415436131201</c:v>
                </c:pt>
                <c:pt idx="100">
                  <c:v>0.82162918009286501</c:v>
                </c:pt>
                <c:pt idx="101">
                  <c:v>0.82485498507289701</c:v>
                </c:pt>
                <c:pt idx="102">
                  <c:v>0.82417229554388605</c:v>
                </c:pt>
                <c:pt idx="103">
                  <c:v>0.82680114508899505</c:v>
                </c:pt>
                <c:pt idx="104">
                  <c:v>0.829129057702368</c:v>
                </c:pt>
                <c:pt idx="105">
                  <c:v>0.81744182879996696</c:v>
                </c:pt>
                <c:pt idx="106">
                  <c:v>0.831534032375844</c:v>
                </c:pt>
                <c:pt idx="107">
                  <c:v>0.82871150693643103</c:v>
                </c:pt>
                <c:pt idx="108">
                  <c:v>0.83070471835459303</c:v>
                </c:pt>
                <c:pt idx="109">
                  <c:v>0.83370308111930902</c:v>
                </c:pt>
                <c:pt idx="110">
                  <c:v>0.83033803254487404</c:v>
                </c:pt>
                <c:pt idx="111">
                  <c:v>0.83479534624179896</c:v>
                </c:pt>
                <c:pt idx="112">
                  <c:v>0.83538532539399402</c:v>
                </c:pt>
                <c:pt idx="113">
                  <c:v>0.83672270096266599</c:v>
                </c:pt>
                <c:pt idx="114">
                  <c:v>0.83510346361611298</c:v>
                </c:pt>
                <c:pt idx="115">
                  <c:v>0.84157440268288997</c:v>
                </c:pt>
                <c:pt idx="116">
                  <c:v>0.834414801916184</c:v>
                </c:pt>
                <c:pt idx="117">
                  <c:v>0.84124247066251701</c:v>
                </c:pt>
                <c:pt idx="118">
                  <c:v>0.84140836209792302</c:v>
                </c:pt>
                <c:pt idx="119">
                  <c:v>0.84257444471114995</c:v>
                </c:pt>
                <c:pt idx="120">
                  <c:v>0.83877501330981297</c:v>
                </c:pt>
                <c:pt idx="121">
                  <c:v>0.84384032101252304</c:v>
                </c:pt>
                <c:pt idx="122">
                  <c:v>0.84567528512860102</c:v>
                </c:pt>
                <c:pt idx="123">
                  <c:v>0.84909841572907296</c:v>
                </c:pt>
                <c:pt idx="124">
                  <c:v>0.84793357132703095</c:v>
                </c:pt>
                <c:pt idx="125">
                  <c:v>0.84525737078560004</c:v>
                </c:pt>
                <c:pt idx="126">
                  <c:v>0.84133277304989895</c:v>
                </c:pt>
                <c:pt idx="127">
                  <c:v>0.84442549085812302</c:v>
                </c:pt>
                <c:pt idx="128">
                  <c:v>0.84016586046637498</c:v>
                </c:pt>
                <c:pt idx="129">
                  <c:v>0.84639837085487102</c:v>
                </c:pt>
                <c:pt idx="130">
                  <c:v>0.85031376725578001</c:v>
                </c:pt>
                <c:pt idx="131">
                  <c:v>0.84815600687702697</c:v>
                </c:pt>
                <c:pt idx="132">
                  <c:v>0.85149569179304496</c:v>
                </c:pt>
                <c:pt idx="133">
                  <c:v>0.84944349853109502</c:v>
                </c:pt>
                <c:pt idx="134">
                  <c:v>0.84464143594958396</c:v>
                </c:pt>
                <c:pt idx="135">
                  <c:v>0.86037753107022297</c:v>
                </c:pt>
                <c:pt idx="136">
                  <c:v>0.85822400541259902</c:v>
                </c:pt>
                <c:pt idx="137">
                  <c:v>0.85668127529643801</c:v>
                </c:pt>
                <c:pt idx="138">
                  <c:v>0.85015554612769095</c:v>
                </c:pt>
                <c:pt idx="139">
                  <c:v>0.85400566809273104</c:v>
                </c:pt>
                <c:pt idx="140">
                  <c:v>0.85452002478560296</c:v>
                </c:pt>
                <c:pt idx="141">
                  <c:v>0.85946661491902998</c:v>
                </c:pt>
                <c:pt idx="142">
                  <c:v>0.85444512925961502</c:v>
                </c:pt>
                <c:pt idx="143">
                  <c:v>0.85422863460695797</c:v>
                </c:pt>
                <c:pt idx="144">
                  <c:v>0.86306530131449</c:v>
                </c:pt>
                <c:pt idx="145">
                  <c:v>0.86217348758024503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C22-42EA-A347-7E4DBC595159}"/>
            </c:ext>
          </c:extLst>
        </c:ser>
        <c:ser>
          <c:idx val="11"/>
          <c:order val="10"/>
          <c:tx>
            <c:strRef>
              <c:f>Plot2!$L$31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Plot2!$L$32:$L$177</c:f>
              <c:numCache>
                <c:formatCode>0.00%</c:formatCode>
                <c:ptCount val="146"/>
                <c:pt idx="0">
                  <c:v>5.16150415601733E-3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8.4154852442727704E-2</c:v>
                </c:pt>
                <c:pt idx="7">
                  <c:v>4.4601762193311099E-2</c:v>
                </c:pt>
                <c:pt idx="8">
                  <c:v>0.17169117693289601</c:v>
                </c:pt>
                <c:pt idx="9">
                  <c:v>3.2644808030045401E-2</c:v>
                </c:pt>
                <c:pt idx="10">
                  <c:v>6.4359957593769701E-3</c:v>
                </c:pt>
                <c:pt idx="11">
                  <c:v>0</c:v>
                </c:pt>
                <c:pt idx="12">
                  <c:v>5.0333728486368703E-2</c:v>
                </c:pt>
                <c:pt idx="13">
                  <c:v>0</c:v>
                </c:pt>
                <c:pt idx="14">
                  <c:v>0.22259643896395501</c:v>
                </c:pt>
                <c:pt idx="15">
                  <c:v>0.21067303630179299</c:v>
                </c:pt>
                <c:pt idx="16">
                  <c:v>4.4326966853952897E-2</c:v>
                </c:pt>
                <c:pt idx="17">
                  <c:v>5.1653562485752001E-2</c:v>
                </c:pt>
                <c:pt idx="18">
                  <c:v>6.5136612063187396E-2</c:v>
                </c:pt>
                <c:pt idx="19">
                  <c:v>0.16585147468935599</c:v>
                </c:pt>
                <c:pt idx="20">
                  <c:v>0.24598683881264</c:v>
                </c:pt>
                <c:pt idx="21">
                  <c:v>6.4703667575986598E-2</c:v>
                </c:pt>
                <c:pt idx="22">
                  <c:v>8.4195514845426506E-2</c:v>
                </c:pt>
                <c:pt idx="23">
                  <c:v>0.184377037925537</c:v>
                </c:pt>
                <c:pt idx="24">
                  <c:v>6.7368769015045099E-2</c:v>
                </c:pt>
                <c:pt idx="25">
                  <c:v>0.13516485151497201</c:v>
                </c:pt>
                <c:pt idx="26">
                  <c:v>0.12782524586128599</c:v>
                </c:pt>
                <c:pt idx="27">
                  <c:v>0.23942516437076899</c:v>
                </c:pt>
                <c:pt idx="28">
                  <c:v>0.13444756875092301</c:v>
                </c:pt>
                <c:pt idx="29">
                  <c:v>8.3044130247674597E-2</c:v>
                </c:pt>
                <c:pt idx="30">
                  <c:v>0.13574280669563801</c:v>
                </c:pt>
                <c:pt idx="31">
                  <c:v>0.18118243661527</c:v>
                </c:pt>
                <c:pt idx="32">
                  <c:v>0.152893606765689</c:v>
                </c:pt>
                <c:pt idx="33">
                  <c:v>0.26499578470420099</c:v>
                </c:pt>
                <c:pt idx="34">
                  <c:v>0.158160683625095</c:v>
                </c:pt>
                <c:pt idx="35">
                  <c:v>0.203752421048883</c:v>
                </c:pt>
                <c:pt idx="36">
                  <c:v>0.119416668225323</c:v>
                </c:pt>
                <c:pt idx="37">
                  <c:v>5.4243634408085398E-2</c:v>
                </c:pt>
                <c:pt idx="38">
                  <c:v>0.24150888815535301</c:v>
                </c:pt>
                <c:pt idx="39">
                  <c:v>0.151494944167963</c:v>
                </c:pt>
                <c:pt idx="40">
                  <c:v>9.5330615539995403E-2</c:v>
                </c:pt>
                <c:pt idx="41">
                  <c:v>0.182796767691912</c:v>
                </c:pt>
                <c:pt idx="42">
                  <c:v>0.28848855505620202</c:v>
                </c:pt>
                <c:pt idx="43">
                  <c:v>7.4774666197703996E-2</c:v>
                </c:pt>
                <c:pt idx="44">
                  <c:v>0.18573262330878501</c:v>
                </c:pt>
                <c:pt idx="45">
                  <c:v>0.29104482570397999</c:v>
                </c:pt>
                <c:pt idx="46">
                  <c:v>0.21727149363971601</c:v>
                </c:pt>
                <c:pt idx="47">
                  <c:v>0.21841648307844899</c:v>
                </c:pt>
                <c:pt idx="48">
                  <c:v>0.15544642922691199</c:v>
                </c:pt>
                <c:pt idx="49">
                  <c:v>0.15912242615135999</c:v>
                </c:pt>
                <c:pt idx="50">
                  <c:v>8.6588144605595094E-2</c:v>
                </c:pt>
                <c:pt idx="51">
                  <c:v>0.178560671398871</c:v>
                </c:pt>
                <c:pt idx="52">
                  <c:v>0.18404077089352</c:v>
                </c:pt>
                <c:pt idx="53">
                  <c:v>0.16328903696199401</c:v>
                </c:pt>
                <c:pt idx="54">
                  <c:v>0.17911659382003201</c:v>
                </c:pt>
                <c:pt idx="55">
                  <c:v>0.20820451171433499</c:v>
                </c:pt>
                <c:pt idx="56">
                  <c:v>0.12800275143111101</c:v>
                </c:pt>
                <c:pt idx="57">
                  <c:v>0.24822398243152899</c:v>
                </c:pt>
                <c:pt idx="58">
                  <c:v>0.16666300154336799</c:v>
                </c:pt>
                <c:pt idx="59">
                  <c:v>0.17526385654162299</c:v>
                </c:pt>
                <c:pt idx="60">
                  <c:v>0.16542579718979</c:v>
                </c:pt>
                <c:pt idx="61">
                  <c:v>0.10653701835141401</c:v>
                </c:pt>
                <c:pt idx="62">
                  <c:v>0.15620331497632001</c:v>
                </c:pt>
                <c:pt idx="63">
                  <c:v>0.27536151429728201</c:v>
                </c:pt>
                <c:pt idx="64">
                  <c:v>0.155427480528954</c:v>
                </c:pt>
                <c:pt idx="65">
                  <c:v>0.175376933134164</c:v>
                </c:pt>
                <c:pt idx="66">
                  <c:v>0.221662079305119</c:v>
                </c:pt>
                <c:pt idx="67">
                  <c:v>0.209145945915229</c:v>
                </c:pt>
                <c:pt idx="68">
                  <c:v>0.15768446164139599</c:v>
                </c:pt>
                <c:pt idx="69">
                  <c:v>0.12043730189969699</c:v>
                </c:pt>
                <c:pt idx="70">
                  <c:v>0.111839088590764</c:v>
                </c:pt>
                <c:pt idx="71">
                  <c:v>0.139413797715604</c:v>
                </c:pt>
                <c:pt idx="72">
                  <c:v>0.25709342930406698</c:v>
                </c:pt>
                <c:pt idx="73">
                  <c:v>0.206863959857886</c:v>
                </c:pt>
                <c:pt idx="74">
                  <c:v>0.23726043148315901</c:v>
                </c:pt>
                <c:pt idx="75">
                  <c:v>0.20913166529383201</c:v>
                </c:pt>
                <c:pt idx="76">
                  <c:v>0.28187206311750801</c:v>
                </c:pt>
                <c:pt idx="77">
                  <c:v>0.18107954214841299</c:v>
                </c:pt>
                <c:pt idx="78">
                  <c:v>0.25779433693480802</c:v>
                </c:pt>
                <c:pt idx="79">
                  <c:v>0.195574946766085</c:v>
                </c:pt>
                <c:pt idx="80">
                  <c:v>0.217740182717168</c:v>
                </c:pt>
                <c:pt idx="81">
                  <c:v>0.130610005949062</c:v>
                </c:pt>
                <c:pt idx="82">
                  <c:v>0.21166481279329699</c:v>
                </c:pt>
                <c:pt idx="83">
                  <c:v>0.12743532013096801</c:v>
                </c:pt>
                <c:pt idx="84">
                  <c:v>0.19984948512494799</c:v>
                </c:pt>
                <c:pt idx="85">
                  <c:v>0.17235774940333901</c:v>
                </c:pt>
                <c:pt idx="86">
                  <c:v>0.14334677482847899</c:v>
                </c:pt>
                <c:pt idx="87">
                  <c:v>0.22024345605256099</c:v>
                </c:pt>
                <c:pt idx="88">
                  <c:v>0.25689334376344097</c:v>
                </c:pt>
                <c:pt idx="89">
                  <c:v>0.12908401695418401</c:v>
                </c:pt>
                <c:pt idx="90">
                  <c:v>0.23392873201549799</c:v>
                </c:pt>
                <c:pt idx="91">
                  <c:v>0.21037088790480701</c:v>
                </c:pt>
                <c:pt idx="92">
                  <c:v>0.208451002141403</c:v>
                </c:pt>
                <c:pt idx="93">
                  <c:v>0.18077225230153299</c:v>
                </c:pt>
                <c:pt idx="94">
                  <c:v>0.23881604458766501</c:v>
                </c:pt>
                <c:pt idx="95">
                  <c:v>0.20264513419441799</c:v>
                </c:pt>
                <c:pt idx="96">
                  <c:v>0.14480186334677</c:v>
                </c:pt>
                <c:pt idx="97">
                  <c:v>0.16189036309968599</c:v>
                </c:pt>
                <c:pt idx="98">
                  <c:v>0.14040138184991799</c:v>
                </c:pt>
                <c:pt idx="99">
                  <c:v>0.25971853488680902</c:v>
                </c:pt>
                <c:pt idx="100">
                  <c:v>0.25678080264146602</c:v>
                </c:pt>
                <c:pt idx="101">
                  <c:v>0.18802120522674601</c:v>
                </c:pt>
                <c:pt idx="102">
                  <c:v>0.12120297855673701</c:v>
                </c:pt>
                <c:pt idx="103">
                  <c:v>0.121183364130225</c:v>
                </c:pt>
                <c:pt idx="104">
                  <c:v>0.115314544580947</c:v>
                </c:pt>
                <c:pt idx="105">
                  <c:v>0.19996895557508501</c:v>
                </c:pt>
                <c:pt idx="106">
                  <c:v>0.22287774586532499</c:v>
                </c:pt>
                <c:pt idx="107">
                  <c:v>0.20074986303662601</c:v>
                </c:pt>
                <c:pt idx="108">
                  <c:v>0.288662229110702</c:v>
                </c:pt>
                <c:pt idx="109">
                  <c:v>0.20901751456581</c:v>
                </c:pt>
                <c:pt idx="110">
                  <c:v>0.18028336183652</c:v>
                </c:pt>
                <c:pt idx="111">
                  <c:v>0.16056961493511501</c:v>
                </c:pt>
                <c:pt idx="112">
                  <c:v>0.22436397135706601</c:v>
                </c:pt>
                <c:pt idx="113">
                  <c:v>0.26879726227989098</c:v>
                </c:pt>
                <c:pt idx="114">
                  <c:v>0.26916442414734598</c:v>
                </c:pt>
                <c:pt idx="115">
                  <c:v>0.180594814353504</c:v>
                </c:pt>
                <c:pt idx="116">
                  <c:v>0.17637899592919501</c:v>
                </c:pt>
                <c:pt idx="117">
                  <c:v>0.17280888800644501</c:v>
                </c:pt>
                <c:pt idx="118">
                  <c:v>0.13509961932537001</c:v>
                </c:pt>
                <c:pt idx="119">
                  <c:v>0.19919534233330199</c:v>
                </c:pt>
                <c:pt idx="120">
                  <c:v>0.16346708336329899</c:v>
                </c:pt>
                <c:pt idx="121">
                  <c:v>0.196381382700864</c:v>
                </c:pt>
                <c:pt idx="122">
                  <c:v>0.23484754745884701</c:v>
                </c:pt>
                <c:pt idx="123">
                  <c:v>0.21489065395006801</c:v>
                </c:pt>
                <c:pt idx="124">
                  <c:v>0.21052194324665</c:v>
                </c:pt>
                <c:pt idx="125">
                  <c:v>0.123145404982878</c:v>
                </c:pt>
                <c:pt idx="126">
                  <c:v>0.22057893399439399</c:v>
                </c:pt>
                <c:pt idx="127">
                  <c:v>0.193621710280105</c:v>
                </c:pt>
                <c:pt idx="128">
                  <c:v>0.105180478295453</c:v>
                </c:pt>
                <c:pt idx="129">
                  <c:v>0.22273436089843501</c:v>
                </c:pt>
                <c:pt idx="130">
                  <c:v>0.26485892483546197</c:v>
                </c:pt>
                <c:pt idx="131">
                  <c:v>0.18936717622506499</c:v>
                </c:pt>
                <c:pt idx="132">
                  <c:v>0.123329405300515</c:v>
                </c:pt>
                <c:pt idx="133">
                  <c:v>9.8863829283485E-2</c:v>
                </c:pt>
                <c:pt idx="134">
                  <c:v>0.186347987361834</c:v>
                </c:pt>
                <c:pt idx="135">
                  <c:v>0.15264076568921001</c:v>
                </c:pt>
                <c:pt idx="136">
                  <c:v>0.167926460274582</c:v>
                </c:pt>
                <c:pt idx="137">
                  <c:v>0.18906947629034199</c:v>
                </c:pt>
                <c:pt idx="138">
                  <c:v>0.25179432213568198</c:v>
                </c:pt>
                <c:pt idx="139">
                  <c:v>0.26056000115356998</c:v>
                </c:pt>
                <c:pt idx="140">
                  <c:v>0.18267816668758899</c:v>
                </c:pt>
                <c:pt idx="141">
                  <c:v>0.22596505450833601</c:v>
                </c:pt>
                <c:pt idx="142">
                  <c:v>0.20188908634217101</c:v>
                </c:pt>
                <c:pt idx="143">
                  <c:v>0.209725502669243</c:v>
                </c:pt>
                <c:pt idx="144">
                  <c:v>0.14506349367959401</c:v>
                </c:pt>
                <c:pt idx="145">
                  <c:v>0.16316937439547799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22-42EA-A347-7E4DBC595159}"/>
            </c:ext>
          </c:extLst>
        </c:ser>
        <c:ser>
          <c:idx val="2"/>
          <c:order val="1"/>
          <c:tx>
            <c:strRef>
              <c:f>Plot2!$C$31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Plot2!$C$32:$C$177</c:f>
              <c:numCache>
                <c:formatCode>0.00%</c:formatCode>
                <c:ptCount val="146"/>
                <c:pt idx="0">
                  <c:v>0.227212895202833</c:v>
                </c:pt>
                <c:pt idx="1">
                  <c:v>3.56088829781354E-2</c:v>
                </c:pt>
                <c:pt idx="2">
                  <c:v>7.5613901856381896E-4</c:v>
                </c:pt>
                <c:pt idx="3">
                  <c:v>0</c:v>
                </c:pt>
                <c:pt idx="4">
                  <c:v>2.36251590024688E-3</c:v>
                </c:pt>
                <c:pt idx="5">
                  <c:v>3.9776076803069299E-2</c:v>
                </c:pt>
                <c:pt idx="6">
                  <c:v>0.122952773647054</c:v>
                </c:pt>
                <c:pt idx="7">
                  <c:v>0.212200731292811</c:v>
                </c:pt>
                <c:pt idx="8">
                  <c:v>0.32049274998855998</c:v>
                </c:pt>
                <c:pt idx="9">
                  <c:v>0.39221512124071101</c:v>
                </c:pt>
                <c:pt idx="10">
                  <c:v>0.45867768854416902</c:v>
                </c:pt>
                <c:pt idx="11">
                  <c:v>0.47995748140841399</c:v>
                </c:pt>
                <c:pt idx="12">
                  <c:v>0.52053470162440996</c:v>
                </c:pt>
                <c:pt idx="13">
                  <c:v>0.55892632508381701</c:v>
                </c:pt>
                <c:pt idx="14">
                  <c:v>0.59776526606596903</c:v>
                </c:pt>
                <c:pt idx="15">
                  <c:v>0.594801620056714</c:v>
                </c:pt>
                <c:pt idx="16">
                  <c:v>0.61121212603968</c:v>
                </c:pt>
                <c:pt idx="17">
                  <c:v>0.63780518013190801</c:v>
                </c:pt>
                <c:pt idx="18">
                  <c:v>0.65176871615528098</c:v>
                </c:pt>
                <c:pt idx="19">
                  <c:v>0.65096640602198796</c:v>
                </c:pt>
                <c:pt idx="20">
                  <c:v>0.67862118930049997</c:v>
                </c:pt>
                <c:pt idx="21">
                  <c:v>0.68300283779256499</c:v>
                </c:pt>
                <c:pt idx="22">
                  <c:v>0.68609557257542397</c:v>
                </c:pt>
                <c:pt idx="23">
                  <c:v>0.68398746348385098</c:v>
                </c:pt>
                <c:pt idx="24">
                  <c:v>0.68882722900904902</c:v>
                </c:pt>
                <c:pt idx="25">
                  <c:v>0.697059978475151</c:v>
                </c:pt>
                <c:pt idx="26">
                  <c:v>0.69151308147634405</c:v>
                </c:pt>
                <c:pt idx="27">
                  <c:v>0.70268355256092696</c:v>
                </c:pt>
                <c:pt idx="28">
                  <c:v>0.70096146316600505</c:v>
                </c:pt>
                <c:pt idx="29">
                  <c:v>0.71103495762038205</c:v>
                </c:pt>
                <c:pt idx="30">
                  <c:v>0.71408613303581303</c:v>
                </c:pt>
                <c:pt idx="31">
                  <c:v>0.71574252122794602</c:v>
                </c:pt>
                <c:pt idx="32">
                  <c:v>0.72189400675774096</c:v>
                </c:pt>
                <c:pt idx="33">
                  <c:v>0.71674718777556301</c:v>
                </c:pt>
                <c:pt idx="34">
                  <c:v>0.72538820436043705</c:v>
                </c:pt>
                <c:pt idx="35">
                  <c:v>0.725728680818998</c:v>
                </c:pt>
                <c:pt idx="36">
                  <c:v>0.73145779376276698</c:v>
                </c:pt>
                <c:pt idx="37">
                  <c:v>0.72785951780408997</c:v>
                </c:pt>
                <c:pt idx="38">
                  <c:v>0.72387438467383702</c:v>
                </c:pt>
                <c:pt idx="39">
                  <c:v>0.73337538524433599</c:v>
                </c:pt>
                <c:pt idx="40">
                  <c:v>0.73504005424390895</c:v>
                </c:pt>
                <c:pt idx="41">
                  <c:v>0.73805577956715895</c:v>
                </c:pt>
                <c:pt idx="42">
                  <c:v>0.73455242076726401</c:v>
                </c:pt>
                <c:pt idx="43">
                  <c:v>0.73885777732701696</c:v>
                </c:pt>
                <c:pt idx="44">
                  <c:v>0.74688444510875396</c:v>
                </c:pt>
                <c:pt idx="45">
                  <c:v>0.74574847549613199</c:v>
                </c:pt>
                <c:pt idx="46">
                  <c:v>0.75162457684096895</c:v>
                </c:pt>
                <c:pt idx="47">
                  <c:v>0.74600180905275804</c:v>
                </c:pt>
                <c:pt idx="48">
                  <c:v>0.73829213032818397</c:v>
                </c:pt>
                <c:pt idx="49">
                  <c:v>0.75723582015776703</c:v>
                </c:pt>
                <c:pt idx="50">
                  <c:v>0.73917369719096404</c:v>
                </c:pt>
                <c:pt idx="51">
                  <c:v>0.75666979422137404</c:v>
                </c:pt>
                <c:pt idx="52">
                  <c:v>0.75429037701955304</c:v>
                </c:pt>
                <c:pt idx="53">
                  <c:v>0.76194592045114395</c:v>
                </c:pt>
                <c:pt idx="54">
                  <c:v>0.75225301302487202</c:v>
                </c:pt>
                <c:pt idx="55">
                  <c:v>0.76470219795928895</c:v>
                </c:pt>
                <c:pt idx="56">
                  <c:v>0.77444035472195805</c:v>
                </c:pt>
                <c:pt idx="57">
                  <c:v>0.77114902954279896</c:v>
                </c:pt>
                <c:pt idx="58">
                  <c:v>0.77846238807324797</c:v>
                </c:pt>
                <c:pt idx="59">
                  <c:v>0.77983560586759104</c:v>
                </c:pt>
                <c:pt idx="60">
                  <c:v>0.78615048915461505</c:v>
                </c:pt>
                <c:pt idx="61">
                  <c:v>0.778497967425541</c:v>
                </c:pt>
                <c:pt idx="62">
                  <c:v>0.79546853985902399</c:v>
                </c:pt>
                <c:pt idx="63">
                  <c:v>0.79387442693730803</c:v>
                </c:pt>
                <c:pt idx="64">
                  <c:v>0.79788405634320003</c:v>
                </c:pt>
                <c:pt idx="65">
                  <c:v>0.80324429901662997</c:v>
                </c:pt>
                <c:pt idx="66">
                  <c:v>0.81318071928206004</c:v>
                </c:pt>
                <c:pt idx="67">
                  <c:v>0.80674965904246598</c:v>
                </c:pt>
                <c:pt idx="68">
                  <c:v>0.81463095162423504</c:v>
                </c:pt>
                <c:pt idx="69">
                  <c:v>0.82905591464685202</c:v>
                </c:pt>
                <c:pt idx="70">
                  <c:v>0.83571801541065205</c:v>
                </c:pt>
                <c:pt idx="71">
                  <c:v>0.832612048779932</c:v>
                </c:pt>
                <c:pt idx="72">
                  <c:v>0.83650752915917703</c:v>
                </c:pt>
                <c:pt idx="73">
                  <c:v>0.84129435076028303</c:v>
                </c:pt>
                <c:pt idx="74">
                  <c:v>0.83953611138709106</c:v>
                </c:pt>
                <c:pt idx="75">
                  <c:v>0.84681245269268601</c:v>
                </c:pt>
                <c:pt idx="76">
                  <c:v>0.85541071416815795</c:v>
                </c:pt>
                <c:pt idx="77">
                  <c:v>0.85662382570047102</c:v>
                </c:pt>
                <c:pt idx="78">
                  <c:v>0.86317765356131704</c:v>
                </c:pt>
                <c:pt idx="79">
                  <c:v>0.865680197264864</c:v>
                </c:pt>
                <c:pt idx="80">
                  <c:v>0.86429215124407699</c:v>
                </c:pt>
                <c:pt idx="81">
                  <c:v>0.86227895831308199</c:v>
                </c:pt>
                <c:pt idx="82">
                  <c:v>0.866067509223446</c:v>
                </c:pt>
                <c:pt idx="83">
                  <c:v>0.87080169443559896</c:v>
                </c:pt>
                <c:pt idx="84">
                  <c:v>0.879840753474044</c:v>
                </c:pt>
                <c:pt idx="85">
                  <c:v>0.87941893391966897</c:v>
                </c:pt>
                <c:pt idx="86">
                  <c:v>0.88045460398101305</c:v>
                </c:pt>
                <c:pt idx="87">
                  <c:v>0.88257337160175298</c:v>
                </c:pt>
                <c:pt idx="88">
                  <c:v>0.88584230897662697</c:v>
                </c:pt>
                <c:pt idx="89">
                  <c:v>0.89335921710689503</c:v>
                </c:pt>
                <c:pt idx="90">
                  <c:v>0.88559122150173797</c:v>
                </c:pt>
                <c:pt idx="91">
                  <c:v>0.89640847722860095</c:v>
                </c:pt>
                <c:pt idx="92">
                  <c:v>0.896314198694112</c:v>
                </c:pt>
                <c:pt idx="93">
                  <c:v>0.89326177666871398</c:v>
                </c:pt>
                <c:pt idx="94">
                  <c:v>0.89133924715062895</c:v>
                </c:pt>
                <c:pt idx="95">
                  <c:v>0.89502706181413205</c:v>
                </c:pt>
                <c:pt idx="96">
                  <c:v>0.90508159775637298</c:v>
                </c:pt>
                <c:pt idx="97">
                  <c:v>0.90316087789504496</c:v>
                </c:pt>
                <c:pt idx="98">
                  <c:v>0.90993351238755404</c:v>
                </c:pt>
                <c:pt idx="99">
                  <c:v>0.91135245127757403</c:v>
                </c:pt>
                <c:pt idx="100">
                  <c:v>0.905309554687729</c:v>
                </c:pt>
                <c:pt idx="101">
                  <c:v>0.90430576901225501</c:v>
                </c:pt>
                <c:pt idx="102">
                  <c:v>0.90957465904696</c:v>
                </c:pt>
                <c:pt idx="103">
                  <c:v>0.91463098664197795</c:v>
                </c:pt>
                <c:pt idx="104">
                  <c:v>0.91576368242903095</c:v>
                </c:pt>
                <c:pt idx="105">
                  <c:v>0.90869495537751099</c:v>
                </c:pt>
                <c:pt idx="106">
                  <c:v>0.91648907891513798</c:v>
                </c:pt>
                <c:pt idx="107">
                  <c:v>0.91696874551651397</c:v>
                </c:pt>
                <c:pt idx="108">
                  <c:v>0.91252595934702097</c:v>
                </c:pt>
                <c:pt idx="109">
                  <c:v>0.91508379403505102</c:v>
                </c:pt>
                <c:pt idx="110">
                  <c:v>0.92459950373725597</c:v>
                </c:pt>
                <c:pt idx="111">
                  <c:v>0.91773356684665097</c:v>
                </c:pt>
                <c:pt idx="112">
                  <c:v>0.92075000460708201</c:v>
                </c:pt>
                <c:pt idx="113">
                  <c:v>0.92742763315139298</c:v>
                </c:pt>
                <c:pt idx="114">
                  <c:v>0.92326941555703601</c:v>
                </c:pt>
                <c:pt idx="115">
                  <c:v>0.93112816968685297</c:v>
                </c:pt>
                <c:pt idx="116">
                  <c:v>0.92345438029222504</c:v>
                </c:pt>
                <c:pt idx="117">
                  <c:v>0.92499939717577995</c:v>
                </c:pt>
                <c:pt idx="118">
                  <c:v>0.93108390717760903</c:v>
                </c:pt>
                <c:pt idx="119">
                  <c:v>0.92915404337202101</c:v>
                </c:pt>
                <c:pt idx="120">
                  <c:v>0.92529934990538998</c:v>
                </c:pt>
                <c:pt idx="121">
                  <c:v>0.93282747228476903</c:v>
                </c:pt>
                <c:pt idx="122">
                  <c:v>0.93375862478026805</c:v>
                </c:pt>
                <c:pt idx="123">
                  <c:v>0.93848543922384098</c:v>
                </c:pt>
                <c:pt idx="124">
                  <c:v>0.94083039317363604</c:v>
                </c:pt>
                <c:pt idx="125">
                  <c:v>0.93337515977971797</c:v>
                </c:pt>
                <c:pt idx="126">
                  <c:v>0.931045024298363</c:v>
                </c:pt>
                <c:pt idx="127">
                  <c:v>0.93539015354563504</c:v>
                </c:pt>
                <c:pt idx="128">
                  <c:v>0.92771999480710798</c:v>
                </c:pt>
                <c:pt idx="129">
                  <c:v>0.93011962179165397</c:v>
                </c:pt>
                <c:pt idx="130">
                  <c:v>0.94274474635151095</c:v>
                </c:pt>
                <c:pt idx="131">
                  <c:v>0.93197656469696399</c:v>
                </c:pt>
                <c:pt idx="132">
                  <c:v>0.93731949486663202</c:v>
                </c:pt>
                <c:pt idx="133">
                  <c:v>0.93872449511937905</c:v>
                </c:pt>
                <c:pt idx="134">
                  <c:v>0.93124807963272105</c:v>
                </c:pt>
                <c:pt idx="135">
                  <c:v>0.94170032141770899</c:v>
                </c:pt>
                <c:pt idx="136">
                  <c:v>0.94605559999452604</c:v>
                </c:pt>
                <c:pt idx="137">
                  <c:v>0.94262890090658302</c:v>
                </c:pt>
                <c:pt idx="138">
                  <c:v>0.93599428885235103</c:v>
                </c:pt>
                <c:pt idx="139">
                  <c:v>0.94065920573533002</c:v>
                </c:pt>
                <c:pt idx="140">
                  <c:v>0.94236730873688201</c:v>
                </c:pt>
                <c:pt idx="141">
                  <c:v>0.94463232349955295</c:v>
                </c:pt>
                <c:pt idx="142">
                  <c:v>0.94311424606806904</c:v>
                </c:pt>
                <c:pt idx="143">
                  <c:v>0.94509498350623899</c:v>
                </c:pt>
                <c:pt idx="144">
                  <c:v>0.94670481711833099</c:v>
                </c:pt>
                <c:pt idx="145">
                  <c:v>0.94786019508470098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22-42EA-A347-7E4DBC595159}"/>
            </c:ext>
          </c:extLst>
        </c:ser>
        <c:ser>
          <c:idx val="6"/>
          <c:order val="5"/>
          <c:tx>
            <c:strRef>
              <c:f>Plot2!$G$31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Plot2!$G$32:$G$177</c:f>
              <c:numCache>
                <c:formatCode>0.00%</c:formatCode>
                <c:ptCount val="146"/>
                <c:pt idx="0">
                  <c:v>0.26336937274559502</c:v>
                </c:pt>
                <c:pt idx="1">
                  <c:v>0.27031665478017403</c:v>
                </c:pt>
                <c:pt idx="2">
                  <c:v>0.38801514880680998</c:v>
                </c:pt>
                <c:pt idx="3">
                  <c:v>0.63208357218664102</c:v>
                </c:pt>
                <c:pt idx="4">
                  <c:v>0.73601718260696403</c:v>
                </c:pt>
                <c:pt idx="5">
                  <c:v>0.75302145623435102</c:v>
                </c:pt>
                <c:pt idx="6">
                  <c:v>0.75339990618604402</c:v>
                </c:pt>
                <c:pt idx="7">
                  <c:v>0.75286037219735003</c:v>
                </c:pt>
                <c:pt idx="8">
                  <c:v>0.75623798499043404</c:v>
                </c:pt>
                <c:pt idx="9">
                  <c:v>0.76021731150198302</c:v>
                </c:pt>
                <c:pt idx="10">
                  <c:v>0.76176697142118899</c:v>
                </c:pt>
                <c:pt idx="11">
                  <c:v>0.7720357386851</c:v>
                </c:pt>
                <c:pt idx="12">
                  <c:v>0.78327802025553905</c:v>
                </c:pt>
                <c:pt idx="13">
                  <c:v>0.79328237922220401</c:v>
                </c:pt>
                <c:pt idx="14">
                  <c:v>0.80059087856303601</c:v>
                </c:pt>
                <c:pt idx="15">
                  <c:v>0.81001018304976102</c:v>
                </c:pt>
                <c:pt idx="16">
                  <c:v>0.81814576353451895</c:v>
                </c:pt>
                <c:pt idx="17">
                  <c:v>0.83226948198222195</c:v>
                </c:pt>
                <c:pt idx="18">
                  <c:v>0.834580098602827</c:v>
                </c:pt>
                <c:pt idx="19">
                  <c:v>0.83762602368727002</c:v>
                </c:pt>
                <c:pt idx="20">
                  <c:v>0.846229074470769</c:v>
                </c:pt>
                <c:pt idx="21">
                  <c:v>0.85018897035649299</c:v>
                </c:pt>
                <c:pt idx="22">
                  <c:v>0.85278260789250504</c:v>
                </c:pt>
                <c:pt idx="23">
                  <c:v>0.85665015207494799</c:v>
                </c:pt>
                <c:pt idx="24">
                  <c:v>0.860354226158629</c:v>
                </c:pt>
                <c:pt idx="25">
                  <c:v>0.87015615669737401</c:v>
                </c:pt>
                <c:pt idx="26">
                  <c:v>0.87058342110119902</c:v>
                </c:pt>
                <c:pt idx="27">
                  <c:v>0.86993313972127295</c:v>
                </c:pt>
                <c:pt idx="28">
                  <c:v>0.871943552870173</c:v>
                </c:pt>
                <c:pt idx="29">
                  <c:v>0.87550743090686201</c:v>
                </c:pt>
                <c:pt idx="30">
                  <c:v>0.87760740508492396</c:v>
                </c:pt>
                <c:pt idx="31">
                  <c:v>0.877902248960304</c:v>
                </c:pt>
                <c:pt idx="32">
                  <c:v>0.88264842128114895</c:v>
                </c:pt>
                <c:pt idx="33">
                  <c:v>0.88389813717048105</c:v>
                </c:pt>
                <c:pt idx="34">
                  <c:v>0.88778141011092804</c:v>
                </c:pt>
                <c:pt idx="35">
                  <c:v>0.88630144416099799</c:v>
                </c:pt>
                <c:pt idx="36">
                  <c:v>0.89405501308204205</c:v>
                </c:pt>
                <c:pt idx="37">
                  <c:v>0.896208757936512</c:v>
                </c:pt>
                <c:pt idx="38">
                  <c:v>0.89381606191384999</c:v>
                </c:pt>
                <c:pt idx="39">
                  <c:v>0.896922425976313</c:v>
                </c:pt>
                <c:pt idx="40">
                  <c:v>0.90086971043703201</c:v>
                </c:pt>
                <c:pt idx="41">
                  <c:v>0.90181191493296198</c:v>
                </c:pt>
                <c:pt idx="42">
                  <c:v>0.90699757196639896</c:v>
                </c:pt>
                <c:pt idx="43">
                  <c:v>0.90751234760115695</c:v>
                </c:pt>
                <c:pt idx="44">
                  <c:v>0.90899782790708505</c:v>
                </c:pt>
                <c:pt idx="45">
                  <c:v>0.91212811818403705</c:v>
                </c:pt>
                <c:pt idx="46">
                  <c:v>0.91341880455735203</c:v>
                </c:pt>
                <c:pt idx="47">
                  <c:v>0.91283634507713396</c:v>
                </c:pt>
                <c:pt idx="48">
                  <c:v>0.91417191818982402</c:v>
                </c:pt>
                <c:pt idx="49">
                  <c:v>0.91750496494892497</c:v>
                </c:pt>
                <c:pt idx="50">
                  <c:v>0.91519955652156004</c:v>
                </c:pt>
                <c:pt idx="51">
                  <c:v>0.92046008665550205</c:v>
                </c:pt>
                <c:pt idx="52">
                  <c:v>0.92223215386870305</c:v>
                </c:pt>
                <c:pt idx="53">
                  <c:v>0.92443675828361405</c:v>
                </c:pt>
                <c:pt idx="54">
                  <c:v>0.92755640439891596</c:v>
                </c:pt>
                <c:pt idx="55">
                  <c:v>0.92531526520497498</c:v>
                </c:pt>
                <c:pt idx="56">
                  <c:v>0.92914838123606802</c:v>
                </c:pt>
                <c:pt idx="57">
                  <c:v>0.929578111879939</c:v>
                </c:pt>
                <c:pt idx="58">
                  <c:v>0.92804377585831599</c:v>
                </c:pt>
                <c:pt idx="59">
                  <c:v>0.92803234625488995</c:v>
                </c:pt>
                <c:pt idx="60">
                  <c:v>0.93082654770739304</c:v>
                </c:pt>
                <c:pt idx="61">
                  <c:v>0.92966726973085001</c:v>
                </c:pt>
                <c:pt idx="62">
                  <c:v>0.93337317012441301</c:v>
                </c:pt>
                <c:pt idx="63">
                  <c:v>0.93121799348714995</c:v>
                </c:pt>
                <c:pt idx="64">
                  <c:v>0.92998812615382997</c:v>
                </c:pt>
                <c:pt idx="65">
                  <c:v>0.93250208907822496</c:v>
                </c:pt>
                <c:pt idx="66">
                  <c:v>0.93507623857756605</c:v>
                </c:pt>
                <c:pt idx="67">
                  <c:v>0.93412597976467004</c:v>
                </c:pt>
                <c:pt idx="68">
                  <c:v>0.93328859426525901</c:v>
                </c:pt>
                <c:pt idx="69">
                  <c:v>0.93227464275376204</c:v>
                </c:pt>
                <c:pt idx="70">
                  <c:v>0.93561003739633197</c:v>
                </c:pt>
                <c:pt idx="71">
                  <c:v>0.93517296295479801</c:v>
                </c:pt>
                <c:pt idx="72">
                  <c:v>0.93715704266465905</c:v>
                </c:pt>
                <c:pt idx="73">
                  <c:v>0.93331276985956801</c:v>
                </c:pt>
                <c:pt idx="74">
                  <c:v>0.93354645368723899</c:v>
                </c:pt>
                <c:pt idx="75">
                  <c:v>0.93667683390216605</c:v>
                </c:pt>
                <c:pt idx="76">
                  <c:v>0.93512079396813996</c:v>
                </c:pt>
                <c:pt idx="77">
                  <c:v>0.93836949844945705</c:v>
                </c:pt>
                <c:pt idx="78">
                  <c:v>0.93837397733269801</c:v>
                </c:pt>
                <c:pt idx="79">
                  <c:v>0.94087153016582903</c:v>
                </c:pt>
                <c:pt idx="80">
                  <c:v>0.93717467022866097</c:v>
                </c:pt>
                <c:pt idx="81">
                  <c:v>0.93965913003218704</c:v>
                </c:pt>
                <c:pt idx="82">
                  <c:v>0.94081439976884995</c:v>
                </c:pt>
                <c:pt idx="83">
                  <c:v>0.94214510164175203</c:v>
                </c:pt>
                <c:pt idx="84">
                  <c:v>0.94346761412018298</c:v>
                </c:pt>
                <c:pt idx="85">
                  <c:v>0.94296669353820395</c:v>
                </c:pt>
                <c:pt idx="86">
                  <c:v>0.94448335146094597</c:v>
                </c:pt>
                <c:pt idx="87">
                  <c:v>0.94127450641721799</c:v>
                </c:pt>
                <c:pt idx="88">
                  <c:v>0.94427696833577601</c:v>
                </c:pt>
                <c:pt idx="89">
                  <c:v>0.94269359718762502</c:v>
                </c:pt>
                <c:pt idx="90">
                  <c:v>0.94198731294548299</c:v>
                </c:pt>
                <c:pt idx="91">
                  <c:v>0.94768706730367402</c:v>
                </c:pt>
                <c:pt idx="92">
                  <c:v>0.94369901858375704</c:v>
                </c:pt>
                <c:pt idx="93">
                  <c:v>0.94426959301873703</c:v>
                </c:pt>
                <c:pt idx="94">
                  <c:v>0.94665880137510605</c:v>
                </c:pt>
                <c:pt idx="95">
                  <c:v>0.94509506514733099</c:v>
                </c:pt>
                <c:pt idx="96">
                  <c:v>0.94338100650155698</c:v>
                </c:pt>
                <c:pt idx="97">
                  <c:v>0.94809410607400801</c:v>
                </c:pt>
                <c:pt idx="98">
                  <c:v>0.94966817813013205</c:v>
                </c:pt>
                <c:pt idx="99">
                  <c:v>0.94853172891083204</c:v>
                </c:pt>
                <c:pt idx="100">
                  <c:v>0.94964234128018798</c:v>
                </c:pt>
                <c:pt idx="101">
                  <c:v>0.95062024526066402</c:v>
                </c:pt>
                <c:pt idx="102">
                  <c:v>0.94923530833931002</c:v>
                </c:pt>
                <c:pt idx="103">
                  <c:v>0.94990472354664401</c:v>
                </c:pt>
                <c:pt idx="104">
                  <c:v>0.950111163741575</c:v>
                </c:pt>
                <c:pt idx="105">
                  <c:v>0.948806345113961</c:v>
                </c:pt>
                <c:pt idx="106">
                  <c:v>0.949758534290992</c:v>
                </c:pt>
                <c:pt idx="107">
                  <c:v>0.95055632577914195</c:v>
                </c:pt>
                <c:pt idx="108">
                  <c:v>0.95004822585684701</c:v>
                </c:pt>
                <c:pt idx="109">
                  <c:v>0.94704035860553504</c:v>
                </c:pt>
                <c:pt idx="110">
                  <c:v>0.94920631919512999</c:v>
                </c:pt>
                <c:pt idx="111">
                  <c:v>0.95387628326057505</c:v>
                </c:pt>
                <c:pt idx="112">
                  <c:v>0.94980192560417198</c:v>
                </c:pt>
                <c:pt idx="113">
                  <c:v>0.95096899499848497</c:v>
                </c:pt>
                <c:pt idx="114">
                  <c:v>0.95228727764015997</c:v>
                </c:pt>
                <c:pt idx="115">
                  <c:v>0.95186146248424097</c:v>
                </c:pt>
                <c:pt idx="116">
                  <c:v>0.95071390011109302</c:v>
                </c:pt>
                <c:pt idx="117">
                  <c:v>0.95480309491319304</c:v>
                </c:pt>
                <c:pt idx="118">
                  <c:v>0.95460165177974199</c:v>
                </c:pt>
                <c:pt idx="119">
                  <c:v>0.95271653078795804</c:v>
                </c:pt>
                <c:pt idx="120">
                  <c:v>0.95333473485349296</c:v>
                </c:pt>
                <c:pt idx="121">
                  <c:v>0.953379587957213</c:v>
                </c:pt>
                <c:pt idx="122">
                  <c:v>0.95625300061053098</c:v>
                </c:pt>
                <c:pt idx="123">
                  <c:v>0.95716837134964605</c:v>
                </c:pt>
                <c:pt idx="124">
                  <c:v>0.95332366145933101</c:v>
                </c:pt>
                <c:pt idx="125">
                  <c:v>0.95396553450682497</c:v>
                </c:pt>
                <c:pt idx="126">
                  <c:v>0.95229213975591798</c:v>
                </c:pt>
                <c:pt idx="127">
                  <c:v>0.95298305815474504</c:v>
                </c:pt>
                <c:pt idx="128">
                  <c:v>0.95469557042859199</c:v>
                </c:pt>
                <c:pt idx="129">
                  <c:v>0.95254706802317302</c:v>
                </c:pt>
                <c:pt idx="130">
                  <c:v>0.95625142409907204</c:v>
                </c:pt>
                <c:pt idx="131">
                  <c:v>0.95639210260337604</c:v>
                </c:pt>
                <c:pt idx="132">
                  <c:v>0.95443008396867002</c:v>
                </c:pt>
                <c:pt idx="133">
                  <c:v>0.95519484536733601</c:v>
                </c:pt>
                <c:pt idx="134">
                  <c:v>0.95364676685106198</c:v>
                </c:pt>
                <c:pt idx="135">
                  <c:v>0.95640263144720905</c:v>
                </c:pt>
                <c:pt idx="136">
                  <c:v>0.95716008873037906</c:v>
                </c:pt>
                <c:pt idx="137">
                  <c:v>0.95598051597306399</c:v>
                </c:pt>
                <c:pt idx="138">
                  <c:v>0.95834004816207097</c:v>
                </c:pt>
                <c:pt idx="139">
                  <c:v>0.95647411967210605</c:v>
                </c:pt>
                <c:pt idx="140">
                  <c:v>0.95565406500029604</c:v>
                </c:pt>
                <c:pt idx="141">
                  <c:v>0.95957435855692996</c:v>
                </c:pt>
                <c:pt idx="142">
                  <c:v>0.96043641089090703</c:v>
                </c:pt>
                <c:pt idx="143">
                  <c:v>0.96008558896726204</c:v>
                </c:pt>
                <c:pt idx="144">
                  <c:v>0.95807034189639995</c:v>
                </c:pt>
                <c:pt idx="145">
                  <c:v>0.95858756914329801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22-42EA-A347-7E4DBC595159}"/>
            </c:ext>
          </c:extLst>
        </c:ser>
        <c:ser>
          <c:idx val="8"/>
          <c:order val="7"/>
          <c:tx>
            <c:strRef>
              <c:f>Plot2!$I$31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Plot2!$I$32:$I$177</c:f>
              <c:numCache>
                <c:formatCode>0.00%</c:formatCode>
                <c:ptCount val="146"/>
                <c:pt idx="0">
                  <c:v>0.29136937601247798</c:v>
                </c:pt>
                <c:pt idx="1">
                  <c:v>0.26884233258545398</c:v>
                </c:pt>
                <c:pt idx="2">
                  <c:v>0.40589192614689901</c:v>
                </c:pt>
                <c:pt idx="3">
                  <c:v>0.65884990493068896</c:v>
                </c:pt>
                <c:pt idx="4">
                  <c:v>0.74458128491401798</c:v>
                </c:pt>
                <c:pt idx="5">
                  <c:v>0.75200566925018297</c:v>
                </c:pt>
                <c:pt idx="6">
                  <c:v>0.75878103350861204</c:v>
                </c:pt>
                <c:pt idx="7">
                  <c:v>0.76509219349120505</c:v>
                </c:pt>
                <c:pt idx="8">
                  <c:v>0.77740539047401402</c:v>
                </c:pt>
                <c:pt idx="9">
                  <c:v>0.79263617511315898</c:v>
                </c:pt>
                <c:pt idx="10">
                  <c:v>0.80519760958874598</c:v>
                </c:pt>
                <c:pt idx="11">
                  <c:v>0.81441837980217302</c:v>
                </c:pt>
                <c:pt idx="12">
                  <c:v>0.82034905829065596</c:v>
                </c:pt>
                <c:pt idx="13">
                  <c:v>0.83038411505248</c:v>
                </c:pt>
                <c:pt idx="14">
                  <c:v>0.83529690442523696</c:v>
                </c:pt>
                <c:pt idx="15">
                  <c:v>0.83529982157221105</c:v>
                </c:pt>
                <c:pt idx="16">
                  <c:v>0.842155499349165</c:v>
                </c:pt>
                <c:pt idx="17">
                  <c:v>0.84875002903782604</c:v>
                </c:pt>
                <c:pt idx="18">
                  <c:v>0.85136200822303498</c:v>
                </c:pt>
                <c:pt idx="19">
                  <c:v>0.85212053872314397</c:v>
                </c:pt>
                <c:pt idx="20">
                  <c:v>0.85303478502051999</c:v>
                </c:pt>
                <c:pt idx="21">
                  <c:v>0.85668729900895102</c:v>
                </c:pt>
                <c:pt idx="22">
                  <c:v>0.86206513760319003</c:v>
                </c:pt>
                <c:pt idx="23">
                  <c:v>0.86016626283768605</c:v>
                </c:pt>
                <c:pt idx="24">
                  <c:v>0.86002424372887398</c:v>
                </c:pt>
                <c:pt idx="25">
                  <c:v>0.86534971611942202</c:v>
                </c:pt>
                <c:pt idx="26">
                  <c:v>0.86323864561696795</c:v>
                </c:pt>
                <c:pt idx="27">
                  <c:v>0.86499631877744798</c:v>
                </c:pt>
                <c:pt idx="28">
                  <c:v>0.86493965627189295</c:v>
                </c:pt>
                <c:pt idx="29">
                  <c:v>0.86957546444952505</c:v>
                </c:pt>
                <c:pt idx="30">
                  <c:v>0.86870370015534903</c:v>
                </c:pt>
                <c:pt idx="31">
                  <c:v>0.86785480526957404</c:v>
                </c:pt>
                <c:pt idx="32">
                  <c:v>0.87279614418190699</c:v>
                </c:pt>
                <c:pt idx="33">
                  <c:v>0.87136140579302201</c:v>
                </c:pt>
                <c:pt idx="34">
                  <c:v>0.87306556889722098</c:v>
                </c:pt>
                <c:pt idx="35">
                  <c:v>0.877621128145469</c:v>
                </c:pt>
                <c:pt idx="36">
                  <c:v>0.87807488688753998</c:v>
                </c:pt>
                <c:pt idx="37">
                  <c:v>0.87823371879300005</c:v>
                </c:pt>
                <c:pt idx="38">
                  <c:v>0.88017855401094303</c:v>
                </c:pt>
                <c:pt idx="39">
                  <c:v>0.88337190038966495</c:v>
                </c:pt>
                <c:pt idx="40">
                  <c:v>0.88406290122259201</c:v>
                </c:pt>
                <c:pt idx="41">
                  <c:v>0.88351552324249105</c:v>
                </c:pt>
                <c:pt idx="42">
                  <c:v>0.88482849504752603</c:v>
                </c:pt>
                <c:pt idx="43">
                  <c:v>0.88838322514721102</c:v>
                </c:pt>
                <c:pt idx="44">
                  <c:v>0.889199405811685</c:v>
                </c:pt>
                <c:pt idx="45">
                  <c:v>0.88581598340682</c:v>
                </c:pt>
                <c:pt idx="46">
                  <c:v>0.88830975389151901</c:v>
                </c:pt>
                <c:pt idx="47">
                  <c:v>0.89015112398876595</c:v>
                </c:pt>
                <c:pt idx="48">
                  <c:v>0.89185292912422498</c:v>
                </c:pt>
                <c:pt idx="49">
                  <c:v>0.89090573778386795</c:v>
                </c:pt>
                <c:pt idx="50">
                  <c:v>0.892642451915587</c:v>
                </c:pt>
                <c:pt idx="51">
                  <c:v>0.89336353879955299</c:v>
                </c:pt>
                <c:pt idx="52">
                  <c:v>0.89782296572476905</c:v>
                </c:pt>
                <c:pt idx="53">
                  <c:v>0.89848171894099704</c:v>
                </c:pt>
                <c:pt idx="54">
                  <c:v>0.89722411168816896</c:v>
                </c:pt>
                <c:pt idx="55">
                  <c:v>0.89984966311223402</c:v>
                </c:pt>
                <c:pt idx="56">
                  <c:v>0.90212137900057399</c:v>
                </c:pt>
                <c:pt idx="57">
                  <c:v>0.89802458649386097</c:v>
                </c:pt>
                <c:pt idx="58">
                  <c:v>0.90294953240019804</c:v>
                </c:pt>
                <c:pt idx="59">
                  <c:v>0.901041239015549</c:v>
                </c:pt>
                <c:pt idx="60">
                  <c:v>0.90098283609157503</c:v>
                </c:pt>
                <c:pt idx="61">
                  <c:v>0.90406079766095704</c:v>
                </c:pt>
                <c:pt idx="62">
                  <c:v>0.90191391131737997</c:v>
                </c:pt>
                <c:pt idx="63">
                  <c:v>0.906310470419876</c:v>
                </c:pt>
                <c:pt idx="64">
                  <c:v>0.90977537572298595</c:v>
                </c:pt>
                <c:pt idx="65">
                  <c:v>0.907163101499048</c:v>
                </c:pt>
                <c:pt idx="66">
                  <c:v>0.90894699644741594</c:v>
                </c:pt>
                <c:pt idx="67">
                  <c:v>0.90864400598376105</c:v>
                </c:pt>
                <c:pt idx="68">
                  <c:v>0.90814032093696195</c:v>
                </c:pt>
                <c:pt idx="69">
                  <c:v>0.91258014087978401</c:v>
                </c:pt>
                <c:pt idx="70">
                  <c:v>0.91119037243956802</c:v>
                </c:pt>
                <c:pt idx="71">
                  <c:v>0.91084290084114505</c:v>
                </c:pt>
                <c:pt idx="72">
                  <c:v>0.91146063527107102</c:v>
                </c:pt>
                <c:pt idx="73">
                  <c:v>0.91135292292602399</c:v>
                </c:pt>
                <c:pt idx="74">
                  <c:v>0.91122500421105002</c:v>
                </c:pt>
                <c:pt idx="75">
                  <c:v>0.91283212046518403</c:v>
                </c:pt>
                <c:pt idx="76">
                  <c:v>0.91494124071203298</c:v>
                </c:pt>
                <c:pt idx="77">
                  <c:v>0.91449457530253397</c:v>
                </c:pt>
                <c:pt idx="78">
                  <c:v>0.91760459275995399</c:v>
                </c:pt>
                <c:pt idx="79">
                  <c:v>0.91672060538956801</c:v>
                </c:pt>
                <c:pt idx="80">
                  <c:v>0.92041953402418797</c:v>
                </c:pt>
                <c:pt idx="81">
                  <c:v>0.91863761010661704</c:v>
                </c:pt>
                <c:pt idx="82">
                  <c:v>0.91918309029622403</c:v>
                </c:pt>
                <c:pt idx="83">
                  <c:v>0.91794352970812898</c:v>
                </c:pt>
                <c:pt idx="84">
                  <c:v>0.92164291476905602</c:v>
                </c:pt>
                <c:pt idx="85">
                  <c:v>0.92359513825752504</c:v>
                </c:pt>
                <c:pt idx="86">
                  <c:v>0.92033753397871199</c:v>
                </c:pt>
                <c:pt idx="87">
                  <c:v>0.92537850371757802</c:v>
                </c:pt>
                <c:pt idx="88">
                  <c:v>0.926950952626589</c:v>
                </c:pt>
                <c:pt idx="89">
                  <c:v>0.92725251922217899</c:v>
                </c:pt>
                <c:pt idx="90">
                  <c:v>0.92836952691643104</c:v>
                </c:pt>
                <c:pt idx="91">
                  <c:v>0.92870967244587199</c:v>
                </c:pt>
                <c:pt idx="92">
                  <c:v>0.92753817080397105</c:v>
                </c:pt>
                <c:pt idx="93">
                  <c:v>0.93111177108768095</c:v>
                </c:pt>
                <c:pt idx="94">
                  <c:v>0.92812199101272497</c:v>
                </c:pt>
                <c:pt idx="95">
                  <c:v>0.92502599035225297</c:v>
                </c:pt>
                <c:pt idx="96">
                  <c:v>0.930032413180092</c:v>
                </c:pt>
                <c:pt idx="97">
                  <c:v>0.92955734388991595</c:v>
                </c:pt>
                <c:pt idx="98">
                  <c:v>0.93048903303038399</c:v>
                </c:pt>
                <c:pt idx="99">
                  <c:v>0.93229283861227696</c:v>
                </c:pt>
                <c:pt idx="100">
                  <c:v>0.929787525849746</c:v>
                </c:pt>
                <c:pt idx="101">
                  <c:v>0.93536701643787801</c:v>
                </c:pt>
                <c:pt idx="102">
                  <c:v>0.93373102118684004</c:v>
                </c:pt>
                <c:pt idx="103">
                  <c:v>0.93486024808908397</c:v>
                </c:pt>
                <c:pt idx="104">
                  <c:v>0.93574924354420497</c:v>
                </c:pt>
                <c:pt idx="105">
                  <c:v>0.93349211745275096</c:v>
                </c:pt>
                <c:pt idx="106">
                  <c:v>0.93561923965115901</c:v>
                </c:pt>
                <c:pt idx="107">
                  <c:v>0.93495131053669001</c:v>
                </c:pt>
                <c:pt idx="108">
                  <c:v>0.934269920881028</c:v>
                </c:pt>
                <c:pt idx="109">
                  <c:v>0.93597455648130001</c:v>
                </c:pt>
                <c:pt idx="110">
                  <c:v>0.93707899372728598</c:v>
                </c:pt>
                <c:pt idx="111">
                  <c:v>0.93977693653894201</c:v>
                </c:pt>
                <c:pt idx="112">
                  <c:v>0.93815693195285699</c:v>
                </c:pt>
                <c:pt idx="113">
                  <c:v>0.93668070286299199</c:v>
                </c:pt>
                <c:pt idx="114">
                  <c:v>0.93803959661659397</c:v>
                </c:pt>
                <c:pt idx="115">
                  <c:v>0.93984916622112502</c:v>
                </c:pt>
                <c:pt idx="116">
                  <c:v>0.93862298217423101</c:v>
                </c:pt>
                <c:pt idx="117">
                  <c:v>0.93937258575281601</c:v>
                </c:pt>
                <c:pt idx="118">
                  <c:v>0.94028538729065703</c:v>
                </c:pt>
                <c:pt idx="119">
                  <c:v>0.94086787909645297</c:v>
                </c:pt>
                <c:pt idx="120">
                  <c:v>0.93889059557966204</c:v>
                </c:pt>
                <c:pt idx="121">
                  <c:v>0.93950866287776902</c:v>
                </c:pt>
                <c:pt idx="122">
                  <c:v>0.94172269957849097</c:v>
                </c:pt>
                <c:pt idx="123">
                  <c:v>0.94492723718857197</c:v>
                </c:pt>
                <c:pt idx="124">
                  <c:v>0.94388782919918301</c:v>
                </c:pt>
                <c:pt idx="125">
                  <c:v>0.94510032144909395</c:v>
                </c:pt>
                <c:pt idx="126">
                  <c:v>0.94412025311226</c:v>
                </c:pt>
                <c:pt idx="127">
                  <c:v>0.94460305398300204</c:v>
                </c:pt>
                <c:pt idx="128">
                  <c:v>0.94076306668132803</c:v>
                </c:pt>
                <c:pt idx="129">
                  <c:v>0.94421085392425697</c:v>
                </c:pt>
                <c:pt idx="130">
                  <c:v>0.94541352446204197</c:v>
                </c:pt>
                <c:pt idx="131">
                  <c:v>0.94764051988230502</c:v>
                </c:pt>
                <c:pt idx="132">
                  <c:v>0.94521073538299805</c:v>
                </c:pt>
                <c:pt idx="133">
                  <c:v>0.94289111918971402</c:v>
                </c:pt>
                <c:pt idx="134">
                  <c:v>0.944953119852465</c:v>
                </c:pt>
                <c:pt idx="135">
                  <c:v>0.94817134776340495</c:v>
                </c:pt>
                <c:pt idx="136">
                  <c:v>0.950500027358818</c:v>
                </c:pt>
                <c:pt idx="137">
                  <c:v>0.94823160878795498</c:v>
                </c:pt>
                <c:pt idx="138">
                  <c:v>0.94805836622512496</c:v>
                </c:pt>
                <c:pt idx="139">
                  <c:v>0.94623937639679701</c:v>
                </c:pt>
                <c:pt idx="140">
                  <c:v>0.94609587693155495</c:v>
                </c:pt>
                <c:pt idx="141">
                  <c:v>0.94493782659053804</c:v>
                </c:pt>
                <c:pt idx="142">
                  <c:v>0.95028205628140106</c:v>
                </c:pt>
                <c:pt idx="143">
                  <c:v>0.95040048916018305</c:v>
                </c:pt>
                <c:pt idx="144">
                  <c:v>0.94982045992001496</c:v>
                </c:pt>
                <c:pt idx="145">
                  <c:v>0.951220158010329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22-42EA-A347-7E4DBC595159}"/>
            </c:ext>
          </c:extLst>
        </c:ser>
        <c:ser>
          <c:idx val="13"/>
          <c:order val="12"/>
          <c:tx>
            <c:strRef>
              <c:f>Plot2!$N$31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Plot2!$N$32:$N$177</c:f>
              <c:numCache>
                <c:formatCode>0.00%</c:formatCode>
                <c:ptCount val="146"/>
                <c:pt idx="0">
                  <c:v>0.13194270606460901</c:v>
                </c:pt>
                <c:pt idx="1">
                  <c:v>4.09674433193302E-2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4.2731258413368001E-2</c:v>
                </c:pt>
                <c:pt idx="7">
                  <c:v>2.1650485131258598E-2</c:v>
                </c:pt>
                <c:pt idx="8">
                  <c:v>0.1182347540358</c:v>
                </c:pt>
                <c:pt idx="9">
                  <c:v>1.8262515256440799E-2</c:v>
                </c:pt>
                <c:pt idx="10">
                  <c:v>2.5352682753552298E-2</c:v>
                </c:pt>
                <c:pt idx="11">
                  <c:v>6.17158755164482E-2</c:v>
                </c:pt>
                <c:pt idx="12">
                  <c:v>5.6715219465026501E-2</c:v>
                </c:pt>
                <c:pt idx="13">
                  <c:v>3.40246866865737E-3</c:v>
                </c:pt>
                <c:pt idx="14">
                  <c:v>0.180776796906368</c:v>
                </c:pt>
                <c:pt idx="15">
                  <c:v>0.12417886555238999</c:v>
                </c:pt>
                <c:pt idx="16">
                  <c:v>7.1389422736704594E-2</c:v>
                </c:pt>
                <c:pt idx="17">
                  <c:v>9.0902337077336096E-2</c:v>
                </c:pt>
                <c:pt idx="18">
                  <c:v>8.2773642832747393E-2</c:v>
                </c:pt>
                <c:pt idx="19">
                  <c:v>0.12889801701888701</c:v>
                </c:pt>
                <c:pt idx="20">
                  <c:v>0.21707079064836601</c:v>
                </c:pt>
                <c:pt idx="21">
                  <c:v>0.15534913048908799</c:v>
                </c:pt>
                <c:pt idx="22">
                  <c:v>0.18922355286202</c:v>
                </c:pt>
                <c:pt idx="23">
                  <c:v>0.17879248389997501</c:v>
                </c:pt>
                <c:pt idx="24">
                  <c:v>0.112961173439128</c:v>
                </c:pt>
                <c:pt idx="25">
                  <c:v>0.100028936091262</c:v>
                </c:pt>
                <c:pt idx="26">
                  <c:v>0.11030933648357701</c:v>
                </c:pt>
                <c:pt idx="27">
                  <c:v>0.17780898554803501</c:v>
                </c:pt>
                <c:pt idx="28">
                  <c:v>0.11669178320628899</c:v>
                </c:pt>
                <c:pt idx="29">
                  <c:v>8.9149084495960706E-2</c:v>
                </c:pt>
                <c:pt idx="30">
                  <c:v>0.124427249765236</c:v>
                </c:pt>
                <c:pt idx="31">
                  <c:v>0.274746794099273</c:v>
                </c:pt>
                <c:pt idx="32">
                  <c:v>0.173346884394527</c:v>
                </c:pt>
                <c:pt idx="33">
                  <c:v>0.21345149169650901</c:v>
                </c:pt>
                <c:pt idx="34">
                  <c:v>0.16318700507759301</c:v>
                </c:pt>
                <c:pt idx="35">
                  <c:v>0.16083128432625399</c:v>
                </c:pt>
                <c:pt idx="36">
                  <c:v>0.109291363584701</c:v>
                </c:pt>
                <c:pt idx="37">
                  <c:v>5.0150656541443399E-2</c:v>
                </c:pt>
                <c:pt idx="38">
                  <c:v>0.19704256360380501</c:v>
                </c:pt>
                <c:pt idx="39">
                  <c:v>0.17402055627226001</c:v>
                </c:pt>
                <c:pt idx="40">
                  <c:v>9.3106672977147198E-2</c:v>
                </c:pt>
                <c:pt idx="41">
                  <c:v>0.148421957370371</c:v>
                </c:pt>
                <c:pt idx="42">
                  <c:v>0.24111406970956301</c:v>
                </c:pt>
                <c:pt idx="43">
                  <c:v>0.124210860171451</c:v>
                </c:pt>
                <c:pt idx="44">
                  <c:v>0.194222241506432</c:v>
                </c:pt>
                <c:pt idx="45">
                  <c:v>0.21595250389138501</c:v>
                </c:pt>
                <c:pt idx="46">
                  <c:v>0.13598812010747299</c:v>
                </c:pt>
                <c:pt idx="47">
                  <c:v>0.156817409654774</c:v>
                </c:pt>
                <c:pt idx="48">
                  <c:v>0.18613595626785401</c:v>
                </c:pt>
                <c:pt idx="49">
                  <c:v>0.187923675809855</c:v>
                </c:pt>
                <c:pt idx="50">
                  <c:v>0.19554549105559099</c:v>
                </c:pt>
                <c:pt idx="51">
                  <c:v>0.20121093948511201</c:v>
                </c:pt>
                <c:pt idx="52">
                  <c:v>0.23736780957870099</c:v>
                </c:pt>
                <c:pt idx="53">
                  <c:v>0.184249715859133</c:v>
                </c:pt>
                <c:pt idx="54">
                  <c:v>0.12699268201346001</c:v>
                </c:pt>
                <c:pt idx="55">
                  <c:v>0.161948409049856</c:v>
                </c:pt>
                <c:pt idx="56">
                  <c:v>0.122149682549147</c:v>
                </c:pt>
                <c:pt idx="57">
                  <c:v>0.15190695465132001</c:v>
                </c:pt>
                <c:pt idx="58">
                  <c:v>0.19277647996730499</c:v>
                </c:pt>
                <c:pt idx="59">
                  <c:v>0.197485238300355</c:v>
                </c:pt>
                <c:pt idx="60">
                  <c:v>0.16724472988921099</c:v>
                </c:pt>
                <c:pt idx="61">
                  <c:v>0.13204628672655599</c:v>
                </c:pt>
                <c:pt idx="62">
                  <c:v>0.169968866491718</c:v>
                </c:pt>
                <c:pt idx="63">
                  <c:v>0.21739272661030301</c:v>
                </c:pt>
                <c:pt idx="64">
                  <c:v>0.23175985766726101</c:v>
                </c:pt>
                <c:pt idx="65">
                  <c:v>0.17982523545056001</c:v>
                </c:pt>
                <c:pt idx="66">
                  <c:v>0.168683490253312</c:v>
                </c:pt>
                <c:pt idx="67">
                  <c:v>0.16770375131432599</c:v>
                </c:pt>
                <c:pt idx="68">
                  <c:v>0.13618766521949599</c:v>
                </c:pt>
                <c:pt idx="69">
                  <c:v>0.15647577019456299</c:v>
                </c:pt>
                <c:pt idx="70">
                  <c:v>0.178666103293424</c:v>
                </c:pt>
                <c:pt idx="71">
                  <c:v>0.15763637405578501</c:v>
                </c:pt>
                <c:pt idx="72">
                  <c:v>0.21970663893032399</c:v>
                </c:pt>
                <c:pt idx="73">
                  <c:v>0.25419853870144898</c:v>
                </c:pt>
                <c:pt idx="74">
                  <c:v>0.18195476036106401</c:v>
                </c:pt>
                <c:pt idx="75">
                  <c:v>0.21760400931090801</c:v>
                </c:pt>
                <c:pt idx="76">
                  <c:v>0.236076422703762</c:v>
                </c:pt>
                <c:pt idx="77">
                  <c:v>0.11968230002078201</c:v>
                </c:pt>
                <c:pt idx="78">
                  <c:v>0.25274714995410003</c:v>
                </c:pt>
                <c:pt idx="79">
                  <c:v>0.15907284356662299</c:v>
                </c:pt>
                <c:pt idx="80">
                  <c:v>0.143961622154098</c:v>
                </c:pt>
                <c:pt idx="81">
                  <c:v>0.19593369266333599</c:v>
                </c:pt>
                <c:pt idx="82">
                  <c:v>0.14785941592344001</c:v>
                </c:pt>
                <c:pt idx="83">
                  <c:v>0.18058071244552801</c:v>
                </c:pt>
                <c:pt idx="84">
                  <c:v>0.218544537063731</c:v>
                </c:pt>
                <c:pt idx="85">
                  <c:v>0.15339272222370301</c:v>
                </c:pt>
                <c:pt idx="86">
                  <c:v>0.153869191155945</c:v>
                </c:pt>
                <c:pt idx="87">
                  <c:v>0.22877269583941801</c:v>
                </c:pt>
                <c:pt idx="88">
                  <c:v>0.23685087962624099</c:v>
                </c:pt>
                <c:pt idx="89">
                  <c:v>0.23878985285887</c:v>
                </c:pt>
                <c:pt idx="90">
                  <c:v>0.23077473501519899</c:v>
                </c:pt>
                <c:pt idx="91">
                  <c:v>0.21629670840210899</c:v>
                </c:pt>
                <c:pt idx="92">
                  <c:v>0.184474795092128</c:v>
                </c:pt>
                <c:pt idx="93">
                  <c:v>0.21870654999328801</c:v>
                </c:pt>
                <c:pt idx="94">
                  <c:v>0.18242267076476701</c:v>
                </c:pt>
                <c:pt idx="95">
                  <c:v>0.16554880322458601</c:v>
                </c:pt>
                <c:pt idx="96">
                  <c:v>0.19031201245641899</c:v>
                </c:pt>
                <c:pt idx="97">
                  <c:v>0.15181685094971001</c:v>
                </c:pt>
                <c:pt idx="98">
                  <c:v>0.16991910370100899</c:v>
                </c:pt>
                <c:pt idx="99">
                  <c:v>0.22981045003619999</c:v>
                </c:pt>
                <c:pt idx="100">
                  <c:v>0.21337941181730899</c:v>
                </c:pt>
                <c:pt idx="101">
                  <c:v>0.17767247635814101</c:v>
                </c:pt>
                <c:pt idx="102">
                  <c:v>0.15780778617997199</c:v>
                </c:pt>
                <c:pt idx="103">
                  <c:v>0.13249299482750801</c:v>
                </c:pt>
                <c:pt idx="104">
                  <c:v>0.15578744374144399</c:v>
                </c:pt>
                <c:pt idx="105">
                  <c:v>0.212812694596789</c:v>
                </c:pt>
                <c:pt idx="106">
                  <c:v>0.21402071478472301</c:v>
                </c:pt>
                <c:pt idx="107">
                  <c:v>0.20517880167567801</c:v>
                </c:pt>
                <c:pt idx="108">
                  <c:v>0.22756321581695799</c:v>
                </c:pt>
                <c:pt idx="109">
                  <c:v>0.184585793992604</c:v>
                </c:pt>
                <c:pt idx="110">
                  <c:v>0.13677046480740601</c:v>
                </c:pt>
                <c:pt idx="111">
                  <c:v>0.18634364558111099</c:v>
                </c:pt>
                <c:pt idx="112">
                  <c:v>0.18248937259589601</c:v>
                </c:pt>
                <c:pt idx="113">
                  <c:v>0.23805601624190501</c:v>
                </c:pt>
                <c:pt idx="114">
                  <c:v>0.18926317260150599</c:v>
                </c:pt>
                <c:pt idx="115">
                  <c:v>0.20751415599634701</c:v>
                </c:pt>
                <c:pt idx="116">
                  <c:v>0.153532202752512</c:v>
                </c:pt>
                <c:pt idx="117">
                  <c:v>0.154002935007332</c:v>
                </c:pt>
                <c:pt idx="118">
                  <c:v>0.130921351283149</c:v>
                </c:pt>
                <c:pt idx="119">
                  <c:v>0.15611111377742301</c:v>
                </c:pt>
                <c:pt idx="120">
                  <c:v>0.20492067222199001</c:v>
                </c:pt>
                <c:pt idx="121">
                  <c:v>0.22643877362376</c:v>
                </c:pt>
                <c:pt idx="122">
                  <c:v>0.213796314331969</c:v>
                </c:pt>
                <c:pt idx="123">
                  <c:v>0.17126863598601</c:v>
                </c:pt>
                <c:pt idx="124">
                  <c:v>0.18745649779719301</c:v>
                </c:pt>
                <c:pt idx="125">
                  <c:v>0.17223056414375201</c:v>
                </c:pt>
                <c:pt idx="126">
                  <c:v>0.18353489027341199</c:v>
                </c:pt>
                <c:pt idx="127">
                  <c:v>0.21221783793472199</c:v>
                </c:pt>
                <c:pt idx="128">
                  <c:v>0.12641975980068401</c:v>
                </c:pt>
                <c:pt idx="129">
                  <c:v>0.177222634284845</c:v>
                </c:pt>
                <c:pt idx="130">
                  <c:v>0.19159365437692299</c:v>
                </c:pt>
                <c:pt idx="131">
                  <c:v>0.20185321729265901</c:v>
                </c:pt>
                <c:pt idx="132">
                  <c:v>0.16108182158096701</c:v>
                </c:pt>
                <c:pt idx="133">
                  <c:v>0.122202502530997</c:v>
                </c:pt>
                <c:pt idx="134">
                  <c:v>0.16232959846834599</c:v>
                </c:pt>
                <c:pt idx="135">
                  <c:v>0.16598644507975099</c:v>
                </c:pt>
                <c:pt idx="136">
                  <c:v>0.16513755037139</c:v>
                </c:pt>
                <c:pt idx="137">
                  <c:v>0.170468964204402</c:v>
                </c:pt>
                <c:pt idx="138">
                  <c:v>0.21586536129754799</c:v>
                </c:pt>
                <c:pt idx="139">
                  <c:v>0.215327168664947</c:v>
                </c:pt>
                <c:pt idx="140">
                  <c:v>0.190889516474854</c:v>
                </c:pt>
                <c:pt idx="141">
                  <c:v>0.22371569504904501</c:v>
                </c:pt>
                <c:pt idx="142">
                  <c:v>0.15043535944540101</c:v>
                </c:pt>
                <c:pt idx="143">
                  <c:v>0.19391139746370001</c:v>
                </c:pt>
                <c:pt idx="144">
                  <c:v>0.167360049646821</c:v>
                </c:pt>
                <c:pt idx="145">
                  <c:v>0.20508893973204001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C22-42EA-A347-7E4DBC595159}"/>
            </c:ext>
          </c:extLst>
        </c:ser>
        <c:ser>
          <c:idx val="15"/>
          <c:order val="14"/>
          <c:tx>
            <c:strRef>
              <c:f>Plot2!$P$31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Plot2!$P$32:$P$177</c:f>
              <c:numCache>
                <c:formatCode>0.00%</c:formatCode>
                <c:ptCount val="146"/>
                <c:pt idx="0">
                  <c:v>0.109167475730944</c:v>
                </c:pt>
                <c:pt idx="1">
                  <c:v>0.134972653900965</c:v>
                </c:pt>
                <c:pt idx="2">
                  <c:v>0.38094588954988701</c:v>
                </c:pt>
                <c:pt idx="3">
                  <c:v>0.73545609758450403</c:v>
                </c:pt>
                <c:pt idx="4">
                  <c:v>0.73557684857111705</c:v>
                </c:pt>
                <c:pt idx="5">
                  <c:v>0.73557684857111705</c:v>
                </c:pt>
                <c:pt idx="6">
                  <c:v>0.73557684857111705</c:v>
                </c:pt>
                <c:pt idx="7">
                  <c:v>0.73578433450470604</c:v>
                </c:pt>
                <c:pt idx="8">
                  <c:v>0.73072602593491198</c:v>
                </c:pt>
                <c:pt idx="9">
                  <c:v>0.73624538713031296</c:v>
                </c:pt>
                <c:pt idx="10">
                  <c:v>0.73800320031805899</c:v>
                </c:pt>
                <c:pt idx="11">
                  <c:v>0.74024181220775997</c:v>
                </c:pt>
                <c:pt idx="12">
                  <c:v>0.737757412923706</c:v>
                </c:pt>
                <c:pt idx="13">
                  <c:v>0.73457784568652096</c:v>
                </c:pt>
                <c:pt idx="14">
                  <c:v>0.74987000609055499</c:v>
                </c:pt>
                <c:pt idx="15">
                  <c:v>0.73304306543790299</c:v>
                </c:pt>
                <c:pt idx="16">
                  <c:v>0.740721270696729</c:v>
                </c:pt>
                <c:pt idx="17">
                  <c:v>0.74182673575531699</c:v>
                </c:pt>
                <c:pt idx="18">
                  <c:v>0.72836989903042404</c:v>
                </c:pt>
                <c:pt idx="19">
                  <c:v>0.74033598410777501</c:v>
                </c:pt>
                <c:pt idx="20">
                  <c:v>0.71010990262540996</c:v>
                </c:pt>
                <c:pt idx="21">
                  <c:v>0.72783283685517097</c:v>
                </c:pt>
                <c:pt idx="22">
                  <c:v>0.66963838321021396</c:v>
                </c:pt>
                <c:pt idx="23">
                  <c:v>0.71308506337495903</c:v>
                </c:pt>
                <c:pt idx="24">
                  <c:v>0.71478328478132502</c:v>
                </c:pt>
                <c:pt idx="25">
                  <c:v>0.72105914341588295</c:v>
                </c:pt>
                <c:pt idx="26">
                  <c:v>0.73327389779763297</c:v>
                </c:pt>
                <c:pt idx="27">
                  <c:v>0.69346741109322196</c:v>
                </c:pt>
                <c:pt idx="28">
                  <c:v>0.722647287397303</c:v>
                </c:pt>
                <c:pt idx="29">
                  <c:v>0.69858139142011899</c:v>
                </c:pt>
                <c:pt idx="30">
                  <c:v>0.67822015400116198</c:v>
                </c:pt>
                <c:pt idx="31">
                  <c:v>0.66859378302708605</c:v>
                </c:pt>
                <c:pt idx="32">
                  <c:v>0.689705402168453</c:v>
                </c:pt>
                <c:pt idx="33">
                  <c:v>0.71643379687244002</c:v>
                </c:pt>
                <c:pt idx="34">
                  <c:v>0.70323608420852901</c:v>
                </c:pt>
                <c:pt idx="35">
                  <c:v>0.71372507665401796</c:v>
                </c:pt>
                <c:pt idx="36">
                  <c:v>0.72396219642753201</c:v>
                </c:pt>
                <c:pt idx="37">
                  <c:v>0.72956384960402698</c:v>
                </c:pt>
                <c:pt idx="38">
                  <c:v>0.72226855566358905</c:v>
                </c:pt>
                <c:pt idx="39">
                  <c:v>0.68457398977544504</c:v>
                </c:pt>
                <c:pt idx="40">
                  <c:v>0.70488491819964505</c:v>
                </c:pt>
                <c:pt idx="41">
                  <c:v>0.67613867396472804</c:v>
                </c:pt>
                <c:pt idx="42">
                  <c:v>0.63548675637978702</c:v>
                </c:pt>
                <c:pt idx="43">
                  <c:v>0.70413014967726795</c:v>
                </c:pt>
                <c:pt idx="44">
                  <c:v>0.70892925675098695</c:v>
                </c:pt>
                <c:pt idx="45">
                  <c:v>0.72170938793410599</c:v>
                </c:pt>
                <c:pt idx="46">
                  <c:v>0.71511337950698295</c:v>
                </c:pt>
                <c:pt idx="47">
                  <c:v>0.65598758711264604</c:v>
                </c:pt>
                <c:pt idx="48">
                  <c:v>0.66092313036449901</c:v>
                </c:pt>
                <c:pt idx="49">
                  <c:v>0.64122138255172301</c:v>
                </c:pt>
                <c:pt idx="50">
                  <c:v>0.61991847656730903</c:v>
                </c:pt>
                <c:pt idx="51">
                  <c:v>0.68052943331054105</c:v>
                </c:pt>
                <c:pt idx="52">
                  <c:v>0.63557775815327899</c:v>
                </c:pt>
                <c:pt idx="53">
                  <c:v>0.58900777995586395</c:v>
                </c:pt>
                <c:pt idx="54">
                  <c:v>0.70550899207591999</c:v>
                </c:pt>
                <c:pt idx="55">
                  <c:v>0.67965667395510199</c:v>
                </c:pt>
                <c:pt idx="56">
                  <c:v>0.68122997650733297</c:v>
                </c:pt>
                <c:pt idx="57">
                  <c:v>0.729275388722745</c:v>
                </c:pt>
                <c:pt idx="58">
                  <c:v>0.72313114338450901</c:v>
                </c:pt>
                <c:pt idx="59">
                  <c:v>0.64553376102549398</c:v>
                </c:pt>
                <c:pt idx="60">
                  <c:v>0.71857320905750599</c:v>
                </c:pt>
                <c:pt idx="61">
                  <c:v>0.69960922384873403</c:v>
                </c:pt>
                <c:pt idx="62">
                  <c:v>0.68677108601117698</c:v>
                </c:pt>
                <c:pt idx="63">
                  <c:v>0.72049353774796099</c:v>
                </c:pt>
                <c:pt idx="64">
                  <c:v>0.53369471150585701</c:v>
                </c:pt>
                <c:pt idx="65">
                  <c:v>0.59860857315043103</c:v>
                </c:pt>
                <c:pt idx="66">
                  <c:v>0.70586297616489901</c:v>
                </c:pt>
                <c:pt idx="67">
                  <c:v>0.67477140352766696</c:v>
                </c:pt>
                <c:pt idx="68">
                  <c:v>0.66609859797689597</c:v>
                </c:pt>
                <c:pt idx="69">
                  <c:v>0.67464937498936195</c:v>
                </c:pt>
                <c:pt idx="70">
                  <c:v>0.66264843303933096</c:v>
                </c:pt>
                <c:pt idx="71">
                  <c:v>0.70825488967263805</c:v>
                </c:pt>
                <c:pt idx="72">
                  <c:v>0.713941790863998</c:v>
                </c:pt>
                <c:pt idx="73">
                  <c:v>0.67170721445328097</c:v>
                </c:pt>
                <c:pt idx="74">
                  <c:v>0.58408013215431798</c:v>
                </c:pt>
                <c:pt idx="75">
                  <c:v>0.65952588643273702</c:v>
                </c:pt>
                <c:pt idx="76">
                  <c:v>0.7270164384037</c:v>
                </c:pt>
                <c:pt idx="77">
                  <c:v>0.66901664168406705</c:v>
                </c:pt>
                <c:pt idx="78">
                  <c:v>0.61912135143055802</c:v>
                </c:pt>
                <c:pt idx="79">
                  <c:v>0.68922881399973801</c:v>
                </c:pt>
                <c:pt idx="80">
                  <c:v>0.64823988334745397</c:v>
                </c:pt>
                <c:pt idx="81">
                  <c:v>0.62671198192824595</c:v>
                </c:pt>
                <c:pt idx="82">
                  <c:v>0.68640389911129895</c:v>
                </c:pt>
                <c:pt idx="83">
                  <c:v>0.64080458866734702</c:v>
                </c:pt>
                <c:pt idx="84">
                  <c:v>0.64917039145261801</c:v>
                </c:pt>
                <c:pt idx="85">
                  <c:v>0.67794803931162895</c:v>
                </c:pt>
                <c:pt idx="86">
                  <c:v>0.62942794417468895</c:v>
                </c:pt>
                <c:pt idx="87">
                  <c:v>0.627953551645971</c:v>
                </c:pt>
                <c:pt idx="88">
                  <c:v>0.67652877783164</c:v>
                </c:pt>
                <c:pt idx="89">
                  <c:v>0.62310225688494103</c:v>
                </c:pt>
                <c:pt idx="90">
                  <c:v>0.690252838353825</c:v>
                </c:pt>
                <c:pt idx="91">
                  <c:v>0.70200117862122602</c:v>
                </c:pt>
                <c:pt idx="92">
                  <c:v>0.60752938382136501</c:v>
                </c:pt>
                <c:pt idx="93">
                  <c:v>0.66999839335425204</c:v>
                </c:pt>
                <c:pt idx="94">
                  <c:v>0.65218918713239504</c:v>
                </c:pt>
                <c:pt idx="95">
                  <c:v>0.691092148423194</c:v>
                </c:pt>
                <c:pt idx="96">
                  <c:v>0.64895741144815999</c:v>
                </c:pt>
                <c:pt idx="97">
                  <c:v>0.58416700617879802</c:v>
                </c:pt>
                <c:pt idx="98">
                  <c:v>0.61508755717012598</c:v>
                </c:pt>
                <c:pt idx="99">
                  <c:v>0.64482125206890195</c:v>
                </c:pt>
                <c:pt idx="100">
                  <c:v>0.61961992263284504</c:v>
                </c:pt>
                <c:pt idx="101">
                  <c:v>0.62933986716800205</c:v>
                </c:pt>
                <c:pt idx="102">
                  <c:v>0.66732704613962701</c:v>
                </c:pt>
                <c:pt idx="103">
                  <c:v>0.64197672903537695</c:v>
                </c:pt>
                <c:pt idx="104">
                  <c:v>0.58569452332125704</c:v>
                </c:pt>
                <c:pt idx="105">
                  <c:v>0.64162383133020096</c:v>
                </c:pt>
                <c:pt idx="106">
                  <c:v>0.67003809386848301</c:v>
                </c:pt>
                <c:pt idx="107">
                  <c:v>0.64989265583009803</c:v>
                </c:pt>
                <c:pt idx="108">
                  <c:v>0.68937038356422298</c:v>
                </c:pt>
                <c:pt idx="109">
                  <c:v>0.671494491334654</c:v>
                </c:pt>
                <c:pt idx="110">
                  <c:v>0.63242727136000598</c:v>
                </c:pt>
                <c:pt idx="111">
                  <c:v>0.65685479597658103</c:v>
                </c:pt>
                <c:pt idx="112">
                  <c:v>0.67783521714373496</c:v>
                </c:pt>
                <c:pt idx="113">
                  <c:v>0.65874863014771301</c:v>
                </c:pt>
                <c:pt idx="114">
                  <c:v>0.70908529776283802</c:v>
                </c:pt>
                <c:pt idx="115">
                  <c:v>0.50507861076511795</c:v>
                </c:pt>
                <c:pt idx="116">
                  <c:v>0.68718263557833403</c:v>
                </c:pt>
                <c:pt idx="117">
                  <c:v>0.61896919478208501</c:v>
                </c:pt>
                <c:pt idx="118">
                  <c:v>0.55450100623644305</c:v>
                </c:pt>
                <c:pt idx="119">
                  <c:v>0.64066888748580497</c:v>
                </c:pt>
                <c:pt idx="120">
                  <c:v>0.65266894593707503</c:v>
                </c:pt>
                <c:pt idx="121">
                  <c:v>0.64980107507644502</c:v>
                </c:pt>
                <c:pt idx="122">
                  <c:v>0.63995634707120697</c:v>
                </c:pt>
                <c:pt idx="123">
                  <c:v>0.66269119822571398</c:v>
                </c:pt>
                <c:pt idx="124">
                  <c:v>0.64746983527627699</c:v>
                </c:pt>
                <c:pt idx="125">
                  <c:v>0.61528886790968396</c:v>
                </c:pt>
                <c:pt idx="126">
                  <c:v>0.67020391373552801</c:v>
                </c:pt>
                <c:pt idx="127">
                  <c:v>0.66009625219381696</c:v>
                </c:pt>
                <c:pt idx="128">
                  <c:v>0.66347226818911997</c:v>
                </c:pt>
                <c:pt idx="129">
                  <c:v>0.59608010221750296</c:v>
                </c:pt>
                <c:pt idx="130">
                  <c:v>0.65348902790464902</c:v>
                </c:pt>
                <c:pt idx="131">
                  <c:v>0.61921345181444698</c:v>
                </c:pt>
                <c:pt idx="132">
                  <c:v>0.70340062970788997</c:v>
                </c:pt>
                <c:pt idx="133">
                  <c:v>0.60718709606136001</c:v>
                </c:pt>
                <c:pt idx="134">
                  <c:v>0.58120371847071195</c:v>
                </c:pt>
                <c:pt idx="135">
                  <c:v>0.66927907584059898</c:v>
                </c:pt>
                <c:pt idx="136">
                  <c:v>0.62063622181741596</c:v>
                </c:pt>
                <c:pt idx="137">
                  <c:v>0.69443937537507106</c:v>
                </c:pt>
                <c:pt idx="138">
                  <c:v>0.65114850850186801</c:v>
                </c:pt>
                <c:pt idx="139">
                  <c:v>0.66139207716681003</c:v>
                </c:pt>
                <c:pt idx="140">
                  <c:v>0.64020382224494499</c:v>
                </c:pt>
                <c:pt idx="141">
                  <c:v>0.69490493324577296</c:v>
                </c:pt>
                <c:pt idx="142">
                  <c:v>0.614523959847597</c:v>
                </c:pt>
                <c:pt idx="143">
                  <c:v>0.68475328041956895</c:v>
                </c:pt>
                <c:pt idx="144">
                  <c:v>0.68312146584702305</c:v>
                </c:pt>
                <c:pt idx="145">
                  <c:v>0.62725957998862603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22-42EA-A347-7E4DBC595159}"/>
            </c:ext>
          </c:extLst>
        </c:ser>
        <c:ser>
          <c:idx val="17"/>
          <c:order val="16"/>
          <c:tx>
            <c:strRef>
              <c:f>Plot2!$R$31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Plot2!$A$32:$A$177</c:f>
              <c:numCache>
                <c:formatCode>General</c:formatCode>
                <c:ptCount val="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</c:numCache>
            </c:numRef>
          </c:cat>
          <c:val>
            <c:numRef>
              <c:f>Plot2!$R$32:$R$177</c:f>
              <c:numCache>
                <c:formatCode>0.00%</c:formatCode>
                <c:ptCount val="146"/>
                <c:pt idx="0">
                  <c:v>0.276024837938384</c:v>
                </c:pt>
                <c:pt idx="1">
                  <c:v>0.297869096199671</c:v>
                </c:pt>
                <c:pt idx="2">
                  <c:v>0.64898720549212496</c:v>
                </c:pt>
                <c:pt idx="3">
                  <c:v>0.73557687951968198</c:v>
                </c:pt>
                <c:pt idx="4">
                  <c:v>0.73523823305582303</c:v>
                </c:pt>
                <c:pt idx="5">
                  <c:v>0.73637245799231699</c:v>
                </c:pt>
                <c:pt idx="6">
                  <c:v>0.72348715492293303</c:v>
                </c:pt>
                <c:pt idx="7">
                  <c:v>0.72497958861864498</c:v>
                </c:pt>
                <c:pt idx="8">
                  <c:v>0.68066225729436902</c:v>
                </c:pt>
                <c:pt idx="9">
                  <c:v>0.72717130324269896</c:v>
                </c:pt>
                <c:pt idx="10">
                  <c:v>0.72189009699047102</c:v>
                </c:pt>
                <c:pt idx="11">
                  <c:v>0.73397430510092998</c:v>
                </c:pt>
                <c:pt idx="12">
                  <c:v>0.72892011256299405</c:v>
                </c:pt>
                <c:pt idx="13">
                  <c:v>0.72941390303974396</c:v>
                </c:pt>
                <c:pt idx="14">
                  <c:v>0.70738861627048899</c:v>
                </c:pt>
                <c:pt idx="15">
                  <c:v>0.71297015262465102</c:v>
                </c:pt>
                <c:pt idx="16">
                  <c:v>0.72180217466293195</c:v>
                </c:pt>
                <c:pt idx="17">
                  <c:v>0.72742752998303095</c:v>
                </c:pt>
                <c:pt idx="18">
                  <c:v>0.71244138975938098</c:v>
                </c:pt>
                <c:pt idx="19">
                  <c:v>0.72927339731628005</c:v>
                </c:pt>
                <c:pt idx="20">
                  <c:v>0.70855613001900797</c:v>
                </c:pt>
                <c:pt idx="21">
                  <c:v>0.72820913817128496</c:v>
                </c:pt>
                <c:pt idx="22">
                  <c:v>0.72589441688142198</c:v>
                </c:pt>
                <c:pt idx="23">
                  <c:v>0.73124131534853498</c:v>
                </c:pt>
                <c:pt idx="24">
                  <c:v>0.73142720873539202</c:v>
                </c:pt>
                <c:pt idx="25">
                  <c:v>0.72337187113415402</c:v>
                </c:pt>
                <c:pt idx="26">
                  <c:v>0.70613187131209199</c:v>
                </c:pt>
                <c:pt idx="27">
                  <c:v>0.72905452740498</c:v>
                </c:pt>
                <c:pt idx="28">
                  <c:v>0.72006744515692001</c:v>
                </c:pt>
                <c:pt idx="29">
                  <c:v>0.72078053194742897</c:v>
                </c:pt>
                <c:pt idx="30">
                  <c:v>0.72267025811040497</c:v>
                </c:pt>
                <c:pt idx="31">
                  <c:v>0.72638229465382698</c:v>
                </c:pt>
                <c:pt idx="32">
                  <c:v>0.71991797886852504</c:v>
                </c:pt>
                <c:pt idx="33">
                  <c:v>0.69355358208855999</c:v>
                </c:pt>
                <c:pt idx="34">
                  <c:v>0.71267917051783902</c:v>
                </c:pt>
                <c:pt idx="35">
                  <c:v>0.69609279204637498</c:v>
                </c:pt>
                <c:pt idx="36">
                  <c:v>0.718936763258061</c:v>
                </c:pt>
                <c:pt idx="37">
                  <c:v>0.72350019305689695</c:v>
                </c:pt>
                <c:pt idx="38">
                  <c:v>0.72215605317017895</c:v>
                </c:pt>
                <c:pt idx="39">
                  <c:v>0.72434824628707695</c:v>
                </c:pt>
                <c:pt idx="40">
                  <c:v>0.72889607890039398</c:v>
                </c:pt>
                <c:pt idx="41">
                  <c:v>0.66799615667416501</c:v>
                </c:pt>
                <c:pt idx="42">
                  <c:v>0.70901512806741596</c:v>
                </c:pt>
                <c:pt idx="43">
                  <c:v>0.72534818297777404</c:v>
                </c:pt>
                <c:pt idx="44">
                  <c:v>0.715507715685754</c:v>
                </c:pt>
                <c:pt idx="45">
                  <c:v>0.64100237942149496</c:v>
                </c:pt>
                <c:pt idx="46">
                  <c:v>0.69146019971778205</c:v>
                </c:pt>
                <c:pt idx="47">
                  <c:v>0.67334813936653304</c:v>
                </c:pt>
                <c:pt idx="48">
                  <c:v>0.710781284759187</c:v>
                </c:pt>
                <c:pt idx="49">
                  <c:v>0.64432538116080096</c:v>
                </c:pt>
                <c:pt idx="50">
                  <c:v>0.702083991888241</c:v>
                </c:pt>
                <c:pt idx="51">
                  <c:v>0.68864543965229597</c:v>
                </c:pt>
                <c:pt idx="52">
                  <c:v>0.66651090177205896</c:v>
                </c:pt>
                <c:pt idx="53">
                  <c:v>0.607442761333579</c:v>
                </c:pt>
                <c:pt idx="54">
                  <c:v>0.69297061949713601</c:v>
                </c:pt>
                <c:pt idx="55">
                  <c:v>0.68045845385799997</c:v>
                </c:pt>
                <c:pt idx="56">
                  <c:v>0.72163529362943402</c:v>
                </c:pt>
                <c:pt idx="57">
                  <c:v>0.68112251964899195</c:v>
                </c:pt>
                <c:pt idx="58">
                  <c:v>0.72754602223379905</c:v>
                </c:pt>
                <c:pt idx="59">
                  <c:v>0.68122353818681503</c:v>
                </c:pt>
                <c:pt idx="60">
                  <c:v>0.69641023645034195</c:v>
                </c:pt>
                <c:pt idx="61">
                  <c:v>0.730225096528346</c:v>
                </c:pt>
                <c:pt idx="62">
                  <c:v>0.69917230906649497</c:v>
                </c:pt>
                <c:pt idx="63">
                  <c:v>0.71989412427457899</c:v>
                </c:pt>
                <c:pt idx="64">
                  <c:v>0.67438940703868799</c:v>
                </c:pt>
                <c:pt idx="65">
                  <c:v>0.65838972434528797</c:v>
                </c:pt>
                <c:pt idx="66">
                  <c:v>0.63351063290212895</c:v>
                </c:pt>
                <c:pt idx="67">
                  <c:v>0.70373505799688796</c:v>
                </c:pt>
                <c:pt idx="68">
                  <c:v>0.68756592732209398</c:v>
                </c:pt>
                <c:pt idx="69">
                  <c:v>0.69949623140004902</c:v>
                </c:pt>
                <c:pt idx="70">
                  <c:v>0.73381944026193002</c:v>
                </c:pt>
                <c:pt idx="71">
                  <c:v>0.71564414307602398</c:v>
                </c:pt>
                <c:pt idx="72">
                  <c:v>0.721183211248145</c:v>
                </c:pt>
                <c:pt idx="73">
                  <c:v>0.71776323338859105</c:v>
                </c:pt>
                <c:pt idx="74">
                  <c:v>0.58761290123319998</c:v>
                </c:pt>
                <c:pt idx="75">
                  <c:v>0.67526293310344698</c:v>
                </c:pt>
                <c:pt idx="76">
                  <c:v>0.70147701091745895</c:v>
                </c:pt>
                <c:pt idx="77">
                  <c:v>0.63844853512242306</c:v>
                </c:pt>
                <c:pt idx="78">
                  <c:v>0.67921767326501703</c:v>
                </c:pt>
                <c:pt idx="79">
                  <c:v>0.70953503926085604</c:v>
                </c:pt>
                <c:pt idx="80">
                  <c:v>0.62387007245650605</c:v>
                </c:pt>
                <c:pt idx="81">
                  <c:v>0.67747698762477904</c:v>
                </c:pt>
                <c:pt idx="82">
                  <c:v>0.67924431883371705</c:v>
                </c:pt>
                <c:pt idx="83">
                  <c:v>0.73619265255764998</c:v>
                </c:pt>
                <c:pt idx="84">
                  <c:v>0.65696220227286295</c:v>
                </c:pt>
                <c:pt idx="85">
                  <c:v>0.70230357501751295</c:v>
                </c:pt>
                <c:pt idx="86">
                  <c:v>0.68959257032117205</c:v>
                </c:pt>
                <c:pt idx="87">
                  <c:v>0.59204605616565398</c:v>
                </c:pt>
                <c:pt idx="88">
                  <c:v>0.70349217352704096</c:v>
                </c:pt>
                <c:pt idx="89">
                  <c:v>0.70074198133925003</c:v>
                </c:pt>
                <c:pt idx="90">
                  <c:v>0.70587194080536098</c:v>
                </c:pt>
                <c:pt idx="91">
                  <c:v>0.68501789243812194</c:v>
                </c:pt>
                <c:pt idx="92">
                  <c:v>0.66843552798287398</c:v>
                </c:pt>
                <c:pt idx="93">
                  <c:v>0.72835596224181598</c:v>
                </c:pt>
                <c:pt idx="94">
                  <c:v>0.63415908023842305</c:v>
                </c:pt>
                <c:pt idx="95">
                  <c:v>0.69941998521486903</c:v>
                </c:pt>
                <c:pt idx="96">
                  <c:v>0.66090097322932595</c:v>
                </c:pt>
                <c:pt idx="97">
                  <c:v>0.62452664793047097</c:v>
                </c:pt>
                <c:pt idx="98">
                  <c:v>0.60805238834303599</c:v>
                </c:pt>
                <c:pt idx="99">
                  <c:v>0.67384220685204799</c:v>
                </c:pt>
                <c:pt idx="100">
                  <c:v>0.62162545539884395</c:v>
                </c:pt>
                <c:pt idx="101">
                  <c:v>0.64099947038369298</c:v>
                </c:pt>
                <c:pt idx="102">
                  <c:v>0.68048471377955499</c:v>
                </c:pt>
                <c:pt idx="103">
                  <c:v>0.71884699484221903</c:v>
                </c:pt>
                <c:pt idx="104">
                  <c:v>0.63459375220486203</c:v>
                </c:pt>
                <c:pt idx="105">
                  <c:v>0.69101574176396996</c:v>
                </c:pt>
                <c:pt idx="106">
                  <c:v>0.67012812057112003</c:v>
                </c:pt>
                <c:pt idx="107">
                  <c:v>0.69173104882749703</c:v>
                </c:pt>
                <c:pt idx="108">
                  <c:v>0.59866951406002</c:v>
                </c:pt>
                <c:pt idx="109">
                  <c:v>0.709297911988364</c:v>
                </c:pt>
                <c:pt idx="110">
                  <c:v>0.61322920648460699</c:v>
                </c:pt>
                <c:pt idx="111">
                  <c:v>0.68947377202347804</c:v>
                </c:pt>
                <c:pt idx="112">
                  <c:v>0.69877832682214203</c:v>
                </c:pt>
                <c:pt idx="113">
                  <c:v>0.68868320110516601</c:v>
                </c:pt>
                <c:pt idx="114">
                  <c:v>0.66532526426335603</c:v>
                </c:pt>
                <c:pt idx="115">
                  <c:v>0.58702656206412196</c:v>
                </c:pt>
                <c:pt idx="116">
                  <c:v>0.67082420106117502</c:v>
                </c:pt>
                <c:pt idx="117">
                  <c:v>0.62872660975170902</c:v>
                </c:pt>
                <c:pt idx="118">
                  <c:v>0.58809030972994203</c:v>
                </c:pt>
                <c:pt idx="119">
                  <c:v>0.57376668290195298</c:v>
                </c:pt>
                <c:pt idx="120">
                  <c:v>0.655337839936598</c:v>
                </c:pt>
                <c:pt idx="121">
                  <c:v>0.70649308322841198</c:v>
                </c:pt>
                <c:pt idx="122">
                  <c:v>0.629713001159521</c:v>
                </c:pt>
                <c:pt idx="123">
                  <c:v>0.67228050937509898</c:v>
                </c:pt>
                <c:pt idx="124">
                  <c:v>0.64811028642022706</c:v>
                </c:pt>
                <c:pt idx="125">
                  <c:v>0.64576308199992505</c:v>
                </c:pt>
                <c:pt idx="126">
                  <c:v>0.65471643158513204</c:v>
                </c:pt>
                <c:pt idx="127">
                  <c:v>0.68305450461359096</c:v>
                </c:pt>
                <c:pt idx="128">
                  <c:v>0.70071410699787295</c:v>
                </c:pt>
                <c:pt idx="129">
                  <c:v>0.59465673260199703</c:v>
                </c:pt>
                <c:pt idx="130">
                  <c:v>0.64009876803964605</c:v>
                </c:pt>
                <c:pt idx="131">
                  <c:v>0.63992564023559895</c:v>
                </c:pt>
                <c:pt idx="132">
                  <c:v>0.72966805546202196</c:v>
                </c:pt>
                <c:pt idx="133">
                  <c:v>0.60792767835987904</c:v>
                </c:pt>
                <c:pt idx="134">
                  <c:v>0.54666760054408903</c:v>
                </c:pt>
                <c:pt idx="135">
                  <c:v>0.64857894284093398</c:v>
                </c:pt>
                <c:pt idx="136">
                  <c:v>0.63682084116670801</c:v>
                </c:pt>
                <c:pt idx="137">
                  <c:v>0.67003135765210098</c:v>
                </c:pt>
                <c:pt idx="138">
                  <c:v>0.61167476447219504</c:v>
                </c:pt>
                <c:pt idx="139">
                  <c:v>0.63978932403091604</c:v>
                </c:pt>
                <c:pt idx="140">
                  <c:v>0.63236984203004398</c:v>
                </c:pt>
                <c:pt idx="141">
                  <c:v>0.718242564262488</c:v>
                </c:pt>
                <c:pt idx="142">
                  <c:v>0.58244601376036298</c:v>
                </c:pt>
                <c:pt idx="143">
                  <c:v>0.69697584173618199</c:v>
                </c:pt>
                <c:pt idx="144">
                  <c:v>0.71057530524384205</c:v>
                </c:pt>
                <c:pt idx="145">
                  <c:v>0.70214313612534396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22-42EA-A347-7E4DBC595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Plot2!$B$31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Plot2!$B$32:$B$177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0.74525106981123401</c:v>
                      </c:pt>
                      <c:pt idx="1">
                        <c:v>0.52441368638376096</c:v>
                      </c:pt>
                      <c:pt idx="2">
                        <c:v>0.467485541720774</c:v>
                      </c:pt>
                      <c:pt idx="3">
                        <c:v>0.45211968327827501</c:v>
                      </c:pt>
                      <c:pt idx="4">
                        <c:v>0.44352124148265298</c:v>
                      </c:pt>
                      <c:pt idx="5">
                        <c:v>0.42569037686245098</c:v>
                      </c:pt>
                      <c:pt idx="6">
                        <c:v>0.40652210980417303</c:v>
                      </c:pt>
                      <c:pt idx="7">
                        <c:v>0.386705673621556</c:v>
                      </c:pt>
                      <c:pt idx="8">
                        <c:v>0.37069729817814301</c:v>
                      </c:pt>
                      <c:pt idx="9">
                        <c:v>0.351137429650202</c:v>
                      </c:pt>
                      <c:pt idx="10">
                        <c:v>0.336320533493836</c:v>
                      </c:pt>
                      <c:pt idx="11">
                        <c:v>0.325076455935217</c:v>
                      </c:pt>
                      <c:pt idx="12">
                        <c:v>0.31253125446951802</c:v>
                      </c:pt>
                      <c:pt idx="13">
                        <c:v>0.29919255545319401</c:v>
                      </c:pt>
                      <c:pt idx="14">
                        <c:v>0.28022395095491498</c:v>
                      </c:pt>
                      <c:pt idx="15">
                        <c:v>0.28355539764829601</c:v>
                      </c:pt>
                      <c:pt idx="16">
                        <c:v>0.277347438732162</c:v>
                      </c:pt>
                      <c:pt idx="17">
                        <c:v>0.26126611506400899</c:v>
                      </c:pt>
                      <c:pt idx="18">
                        <c:v>0.25479276544375801</c:v>
                      </c:pt>
                      <c:pt idx="19">
                        <c:v>0.25374849457892101</c:v>
                      </c:pt>
                      <c:pt idx="20">
                        <c:v>0.24470442116438801</c:v>
                      </c:pt>
                      <c:pt idx="21">
                        <c:v>0.24079253797313099</c:v>
                      </c:pt>
                      <c:pt idx="22">
                        <c:v>0.23622831399713001</c:v>
                      </c:pt>
                      <c:pt idx="23">
                        <c:v>0.23160884870340501</c:v>
                      </c:pt>
                      <c:pt idx="24">
                        <c:v>0.23368033708994501</c:v>
                      </c:pt>
                      <c:pt idx="25">
                        <c:v>0.226575244103285</c:v>
                      </c:pt>
                      <c:pt idx="26">
                        <c:v>0.22751543258392701</c:v>
                      </c:pt>
                      <c:pt idx="27">
                        <c:v>0.221318511197619</c:v>
                      </c:pt>
                      <c:pt idx="28">
                        <c:v>0.21926974029701601</c:v>
                      </c:pt>
                      <c:pt idx="29">
                        <c:v>0.21001502725583099</c:v>
                      </c:pt>
                      <c:pt idx="30">
                        <c:v>0.21411844646532199</c:v>
                      </c:pt>
                      <c:pt idx="31">
                        <c:v>0.20949128070730599</c:v>
                      </c:pt>
                      <c:pt idx="32">
                        <c:v>0.20640591368522901</c:v>
                      </c:pt>
                      <c:pt idx="33">
                        <c:v>0.20783928734364099</c:v>
                      </c:pt>
                      <c:pt idx="34">
                        <c:v>0.20412112253860101</c:v>
                      </c:pt>
                      <c:pt idx="35">
                        <c:v>0.20171216925605401</c:v>
                      </c:pt>
                      <c:pt idx="36">
                        <c:v>0.19654970677245601</c:v>
                      </c:pt>
                      <c:pt idx="37">
                        <c:v>0.199450095835673</c:v>
                      </c:pt>
                      <c:pt idx="38">
                        <c:v>0.193000693654716</c:v>
                      </c:pt>
                      <c:pt idx="39">
                        <c:v>0.19315756107395199</c:v>
                      </c:pt>
                      <c:pt idx="40" formatCode="0.000">
                        <c:v>0.18949018994563999</c:v>
                      </c:pt>
                      <c:pt idx="41" formatCode="0.000">
                        <c:v>0.18835616798383201</c:v>
                      </c:pt>
                      <c:pt idx="42">
                        <c:v>0.19082650530825099</c:v>
                      </c:pt>
                      <c:pt idx="43">
                        <c:v>0.18327186850736099</c:v>
                      </c:pt>
                      <c:pt idx="44">
                        <c:v>0.18193122489521499</c:v>
                      </c:pt>
                      <c:pt idx="45">
                        <c:v>0.180887469398539</c:v>
                      </c:pt>
                      <c:pt idx="46">
                        <c:v>0.17689341565407299</c:v>
                      </c:pt>
                      <c:pt idx="47">
                        <c:v>0.17696097474373201</c:v>
                      </c:pt>
                      <c:pt idx="48">
                        <c:v>0.17684901032356001</c:v>
                      </c:pt>
                      <c:pt idx="49">
                        <c:v>0.177528254609297</c:v>
                      </c:pt>
                      <c:pt idx="50">
                        <c:v>0.17894880837567101</c:v>
                      </c:pt>
                      <c:pt idx="51">
                        <c:v>0.17404881643952799</c:v>
                      </c:pt>
                      <c:pt idx="52">
                        <c:v>0.169618560505372</c:v>
                      </c:pt>
                      <c:pt idx="53">
                        <c:v>0.16879932569393799</c:v>
                      </c:pt>
                      <c:pt idx="54">
                        <c:v>0.16656077785630799</c:v>
                      </c:pt>
                      <c:pt idx="55">
                        <c:v>0.161354827255278</c:v>
                      </c:pt>
                      <c:pt idx="56">
                        <c:v>0.15826153484839101</c:v>
                      </c:pt>
                      <c:pt idx="57">
                        <c:v>0.162673666321311</c:v>
                      </c:pt>
                      <c:pt idx="58">
                        <c:v>0.160325818491518</c:v>
                      </c:pt>
                      <c:pt idx="59">
                        <c:v>0.15514399952937399</c:v>
                      </c:pt>
                      <c:pt idx="60">
                        <c:v>0.153735987707393</c:v>
                      </c:pt>
                      <c:pt idx="61">
                        <c:v>0.15400136334949699</c:v>
                      </c:pt>
                      <c:pt idx="62">
                        <c:v>0.14740419441305699</c:v>
                      </c:pt>
                      <c:pt idx="63">
                        <c:v>0.148056470556336</c:v>
                      </c:pt>
                      <c:pt idx="64">
                        <c:v>0.14275801026754401</c:v>
                      </c:pt>
                      <c:pt idx="65">
                        <c:v>0.14278618013661801</c:v>
                      </c:pt>
                      <c:pt idx="66">
                        <c:v>0.13848163257658799</c:v>
                      </c:pt>
                      <c:pt idx="67">
                        <c:v>0.14172223588726199</c:v>
                      </c:pt>
                      <c:pt idx="68">
                        <c:v>0.13735055938190499</c:v>
                      </c:pt>
                      <c:pt idx="69">
                        <c:v>0.12717254074199</c:v>
                      </c:pt>
                      <c:pt idx="70">
                        <c:v>0.12281233279839</c:v>
                      </c:pt>
                      <c:pt idx="71">
                        <c:v>0.12562488442431399</c:v>
                      </c:pt>
                      <c:pt idx="72">
                        <c:v>0.123198976817033</c:v>
                      </c:pt>
                      <c:pt idx="73">
                        <c:v>0.120536750798061</c:v>
                      </c:pt>
                      <c:pt idx="74">
                        <c:v>0.125233837569902</c:v>
                      </c:pt>
                      <c:pt idx="75">
                        <c:v>0.11490158882539001</c:v>
                      </c:pt>
                      <c:pt idx="76">
                        <c:v>0.112968285187607</c:v>
                      </c:pt>
                      <c:pt idx="77">
                        <c:v>0.109553340398524</c:v>
                      </c:pt>
                      <c:pt idx="78">
                        <c:v>0.104804241242722</c:v>
                      </c:pt>
                      <c:pt idx="79">
                        <c:v>0.10524779442581</c:v>
                      </c:pt>
                      <c:pt idx="80">
                        <c:v>0.10499717546526301</c:v>
                      </c:pt>
                      <c:pt idx="81">
                        <c:v>0.107910677533858</c:v>
                      </c:pt>
                      <c:pt idx="82">
                        <c:v>0.10428422371608401</c:v>
                      </c:pt>
                      <c:pt idx="83">
                        <c:v>0.101519776090818</c:v>
                      </c:pt>
                      <c:pt idx="84">
                        <c:v>9.76145372447801E-2</c:v>
                      </c:pt>
                      <c:pt idx="85">
                        <c:v>9.4683210736234799E-2</c:v>
                      </c:pt>
                      <c:pt idx="86">
                        <c:v>9.6071903868426303E-2</c:v>
                      </c:pt>
                      <c:pt idx="87">
                        <c:v>9.2035218154690998E-2</c:v>
                      </c:pt>
                      <c:pt idx="88">
                        <c:v>9.09718316901581E-2</c:v>
                      </c:pt>
                      <c:pt idx="89">
                        <c:v>8.7017001090713003E-2</c:v>
                      </c:pt>
                      <c:pt idx="90">
                        <c:v>8.9369247242709504E-2</c:v>
                      </c:pt>
                      <c:pt idx="91">
                        <c:v>8.7206373763248704E-2</c:v>
                      </c:pt>
                      <c:pt idx="92">
                        <c:v>8.4599010910878E-2</c:v>
                      </c:pt>
                      <c:pt idx="93">
                        <c:v>8.8207983195642103E-2</c:v>
                      </c:pt>
                      <c:pt idx="94">
                        <c:v>9.0196251280054401E-2</c:v>
                      </c:pt>
                      <c:pt idx="95">
                        <c:v>8.3964461366474993E-2</c:v>
                      </c:pt>
                      <c:pt idx="96">
                        <c:v>7.9698232484508705E-2</c:v>
                      </c:pt>
                      <c:pt idx="97">
                        <c:v>7.9615194015694196E-2</c:v>
                      </c:pt>
                      <c:pt idx="98">
                        <c:v>7.5028031385658805E-2</c:v>
                      </c:pt>
                      <c:pt idx="99">
                        <c:v>7.1808464128448005E-2</c:v>
                      </c:pt>
                      <c:pt idx="100">
                        <c:v>7.7940876296862999E-2</c:v>
                      </c:pt>
                      <c:pt idx="101">
                        <c:v>7.9329121762435797E-2</c:v>
                      </c:pt>
                      <c:pt idx="102">
                        <c:v>7.3457274822880794E-2</c:v>
                      </c:pt>
                      <c:pt idx="103">
                        <c:v>7.1700647912288695E-2</c:v>
                      </c:pt>
                      <c:pt idx="104">
                        <c:v>7.1525208319655198E-2</c:v>
                      </c:pt>
                      <c:pt idx="105">
                        <c:v>7.3606089398503202E-2</c:v>
                      </c:pt>
                      <c:pt idx="106">
                        <c:v>6.7902319470490899E-2</c:v>
                      </c:pt>
                      <c:pt idx="107">
                        <c:v>7.0561907514939404E-2</c:v>
                      </c:pt>
                      <c:pt idx="108">
                        <c:v>6.9382519450434499E-2</c:v>
                      </c:pt>
                      <c:pt idx="109">
                        <c:v>6.9262510158062396E-2</c:v>
                      </c:pt>
                      <c:pt idx="110">
                        <c:v>6.4830171494478298E-2</c:v>
                      </c:pt>
                      <c:pt idx="111">
                        <c:v>6.8620766713267597E-2</c:v>
                      </c:pt>
                      <c:pt idx="112">
                        <c:v>6.9403888564423602E-2</c:v>
                      </c:pt>
                      <c:pt idx="113">
                        <c:v>6.7472483753471896E-2</c:v>
                      </c:pt>
                      <c:pt idx="114">
                        <c:v>6.5203930514502795E-2</c:v>
                      </c:pt>
                      <c:pt idx="115">
                        <c:v>5.8318702098273299E-2</c:v>
                      </c:pt>
                      <c:pt idx="116">
                        <c:v>6.3735517786203094E-2</c:v>
                      </c:pt>
                      <c:pt idx="117">
                        <c:v>6.4198151033137599E-2</c:v>
                      </c:pt>
                      <c:pt idx="118">
                        <c:v>6.0237431770563898E-2</c:v>
                      </c:pt>
                      <c:pt idx="119">
                        <c:v>6.0626911311190503E-2</c:v>
                      </c:pt>
                      <c:pt idx="120">
                        <c:v>6.3307626475467907E-2</c:v>
                      </c:pt>
                      <c:pt idx="121">
                        <c:v>5.8533050166872901E-2</c:v>
                      </c:pt>
                      <c:pt idx="122">
                        <c:v>5.8466454201141299E-2</c:v>
                      </c:pt>
                      <c:pt idx="123">
                        <c:v>5.6814318477995E-2</c:v>
                      </c:pt>
                      <c:pt idx="124">
                        <c:v>5.2922562518108403E-2</c:v>
                      </c:pt>
                      <c:pt idx="125">
                        <c:v>5.5702448880576301E-2</c:v>
                      </c:pt>
                      <c:pt idx="126">
                        <c:v>5.9718650060169597E-2</c:v>
                      </c:pt>
                      <c:pt idx="127">
                        <c:v>5.7346656705347401E-2</c:v>
                      </c:pt>
                      <c:pt idx="128">
                        <c:v>6.0065561392179598E-2</c:v>
                      </c:pt>
                      <c:pt idx="129">
                        <c:v>6.0499455304984698E-2</c:v>
                      </c:pt>
                      <c:pt idx="130">
                        <c:v>4.9858451680769397E-2</c:v>
                      </c:pt>
                      <c:pt idx="131">
                        <c:v>5.6474482805594903E-2</c:v>
                      </c:pt>
                      <c:pt idx="132">
                        <c:v>5.5617658415825499E-2</c:v>
                      </c:pt>
                      <c:pt idx="133">
                        <c:v>5.3310948676584799E-2</c:v>
                      </c:pt>
                      <c:pt idx="134">
                        <c:v>5.9330204300924401E-2</c:v>
                      </c:pt>
                      <c:pt idx="135">
                        <c:v>5.03078289000548E-2</c:v>
                      </c:pt>
                      <c:pt idx="136">
                        <c:v>4.7001671044080602E-2</c:v>
                      </c:pt>
                      <c:pt idx="137">
                        <c:v>5.1055689533090198E-2</c:v>
                      </c:pt>
                      <c:pt idx="138">
                        <c:v>5.58689400526571E-2</c:v>
                      </c:pt>
                      <c:pt idx="139">
                        <c:v>5.1586759192264603E-2</c:v>
                      </c:pt>
                      <c:pt idx="140">
                        <c:v>4.8790149391666399E-2</c:v>
                      </c:pt>
                      <c:pt idx="141">
                        <c:v>4.7932051215211803E-2</c:v>
                      </c:pt>
                      <c:pt idx="142">
                        <c:v>4.9850604290621998E-2</c:v>
                      </c:pt>
                      <c:pt idx="143">
                        <c:v>4.6690325004286402E-2</c:v>
                      </c:pt>
                      <c:pt idx="144">
                        <c:v>4.5439527477957098E-2</c:v>
                      </c:pt>
                      <c:pt idx="145">
                        <c:v>4.6641513744013201E-2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AC22-42EA-A347-7E4DBC595159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Plot2!$D$32:$D$177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67.748295209857105</c:v>
                      </c:pt>
                      <c:pt idx="1">
                        <c:v>57.245024930765702</c:v>
                      </c:pt>
                      <c:pt idx="2">
                        <c:v>51.788984749930798</c:v>
                      </c:pt>
                      <c:pt idx="3">
                        <c:v>48.199862664845703</c:v>
                      </c:pt>
                      <c:pt idx="4">
                        <c:v>45.737236324096401</c:v>
                      </c:pt>
                      <c:pt idx="5">
                        <c:v>43.3196207766632</c:v>
                      </c:pt>
                      <c:pt idx="6">
                        <c:v>41.024507450396897</c:v>
                      </c:pt>
                      <c:pt idx="7">
                        <c:v>38.867782372990497</c:v>
                      </c:pt>
                      <c:pt idx="8">
                        <c:v>36.924183512496697</c:v>
                      </c:pt>
                      <c:pt idx="9">
                        <c:v>35.043397074667197</c:v>
                      </c:pt>
                      <c:pt idx="10">
                        <c:v>33.3288407992411</c:v>
                      </c:pt>
                      <c:pt idx="11">
                        <c:v>31.8803456961713</c:v>
                      </c:pt>
                      <c:pt idx="12">
                        <c:v>30.429881794056602</c:v>
                      </c:pt>
                      <c:pt idx="13">
                        <c:v>29.040573712985299</c:v>
                      </c:pt>
                      <c:pt idx="14">
                        <c:v>27.5204742680694</c:v>
                      </c:pt>
                      <c:pt idx="15">
                        <c:v>26.727981061832399</c:v>
                      </c:pt>
                      <c:pt idx="16">
                        <c:v>25.774679910037399</c:v>
                      </c:pt>
                      <c:pt idx="17">
                        <c:v>24.458655158787199</c:v>
                      </c:pt>
                      <c:pt idx="18">
                        <c:v>23.595640162650099</c:v>
                      </c:pt>
                      <c:pt idx="19">
                        <c:v>22.844700674998801</c:v>
                      </c:pt>
                      <c:pt idx="20">
                        <c:v>21.938686810663501</c:v>
                      </c:pt>
                      <c:pt idx="21">
                        <c:v>21.301628254436299</c:v>
                      </c:pt>
                      <c:pt idx="22">
                        <c:v>20.622396848899101</c:v>
                      </c:pt>
                      <c:pt idx="23">
                        <c:v>20.002896525829101</c:v>
                      </c:pt>
                      <c:pt idx="24">
                        <c:v>19.542323783123301</c:v>
                      </c:pt>
                      <c:pt idx="25">
                        <c:v>18.945365646288799</c:v>
                      </c:pt>
                      <c:pt idx="26">
                        <c:v>18.602686969212801</c:v>
                      </c:pt>
                      <c:pt idx="27">
                        <c:v>18.068385669322701</c:v>
                      </c:pt>
                      <c:pt idx="28">
                        <c:v>17.636443493719401</c:v>
                      </c:pt>
                      <c:pt idx="29">
                        <c:v>17.045210989883699</c:v>
                      </c:pt>
                      <c:pt idx="30">
                        <c:v>16.833789423578999</c:v>
                      </c:pt>
                      <c:pt idx="31">
                        <c:v>16.503778258199699</c:v>
                      </c:pt>
                      <c:pt idx="32">
                        <c:v>16.139421009803399</c:v>
                      </c:pt>
                      <c:pt idx="33">
                        <c:v>15.9520752879884</c:v>
                      </c:pt>
                      <c:pt idx="34">
                        <c:v>15.5649291896931</c:v>
                      </c:pt>
                      <c:pt idx="35">
                        <c:v>15.295460585267801</c:v>
                      </c:pt>
                      <c:pt idx="36">
                        <c:v>14.904221068496399</c:v>
                      </c:pt>
                      <c:pt idx="37">
                        <c:v>14.754770344419001</c:v>
                      </c:pt>
                      <c:pt idx="38">
                        <c:v>14.421754751206601</c:v>
                      </c:pt>
                      <c:pt idx="39">
                        <c:v>14.247243962961999</c:v>
                      </c:pt>
                      <c:pt idx="40" formatCode="0.000">
                        <c:v>13.9220041177536</c:v>
                      </c:pt>
                      <c:pt idx="41" formatCode="0.000">
                        <c:v>13.7523169003408</c:v>
                      </c:pt>
                      <c:pt idx="42">
                        <c:v>13.6235274546694</c:v>
                      </c:pt>
                      <c:pt idx="43">
                        <c:v>13.344244487512899</c:v>
                      </c:pt>
                      <c:pt idx="44">
                        <c:v>13.1584002038005</c:v>
                      </c:pt>
                      <c:pt idx="45">
                        <c:v>12.976877976803401</c:v>
                      </c:pt>
                      <c:pt idx="46">
                        <c:v>12.745370797395299</c:v>
                      </c:pt>
                      <c:pt idx="47">
                        <c:v>12.639103471108699</c:v>
                      </c:pt>
                      <c:pt idx="48">
                        <c:v>12.5121878404303</c:v>
                      </c:pt>
                      <c:pt idx="49">
                        <c:v>12.455871327643599</c:v>
                      </c:pt>
                      <c:pt idx="50">
                        <c:v>12.474301006164801</c:v>
                      </c:pt>
                      <c:pt idx="51">
                        <c:v>12.192781000364301</c:v>
                      </c:pt>
                      <c:pt idx="52">
                        <c:v>11.940359829647001</c:v>
                      </c:pt>
                      <c:pt idx="53">
                        <c:v>11.850606129869901</c:v>
                      </c:pt>
                      <c:pt idx="54">
                        <c:v>11.704464821375799</c:v>
                      </c:pt>
                      <c:pt idx="55">
                        <c:v>11.4698136449092</c:v>
                      </c:pt>
                      <c:pt idx="56">
                        <c:v>11.3271986404093</c:v>
                      </c:pt>
                      <c:pt idx="57">
                        <c:v>11.4031962129164</c:v>
                      </c:pt>
                      <c:pt idx="58">
                        <c:v>11.3421546050701</c:v>
                      </c:pt>
                      <c:pt idx="59">
                        <c:v>11.099621424363001</c:v>
                      </c:pt>
                      <c:pt idx="60">
                        <c:v>10.9998317495994</c:v>
                      </c:pt>
                      <c:pt idx="61">
                        <c:v>10.953483930194</c:v>
                      </c:pt>
                      <c:pt idx="62">
                        <c:v>10.7231650278679</c:v>
                      </c:pt>
                      <c:pt idx="63">
                        <c:v>10.7489488324847</c:v>
                      </c:pt>
                      <c:pt idx="64">
                        <c:v>10.573409308598301</c:v>
                      </c:pt>
                      <c:pt idx="65">
                        <c:v>10.486623938177599</c:v>
                      </c:pt>
                      <c:pt idx="66">
                        <c:v>10.3205193293731</c:v>
                      </c:pt>
                      <c:pt idx="67">
                        <c:v>10.3966824063586</c:v>
                      </c:pt>
                      <c:pt idx="68">
                        <c:v>10.2487627925666</c:v>
                      </c:pt>
                      <c:pt idx="69">
                        <c:v>9.9413606883304606</c:v>
                      </c:pt>
                      <c:pt idx="70">
                        <c:v>9.7545410670482493</c:v>
                      </c:pt>
                      <c:pt idx="71">
                        <c:v>9.8303480837927708</c:v>
                      </c:pt>
                      <c:pt idx="72">
                        <c:v>9.7273002129131907</c:v>
                      </c:pt>
                      <c:pt idx="73">
                        <c:v>9.6252717364049794</c:v>
                      </c:pt>
                      <c:pt idx="74">
                        <c:v>9.8001767982198107</c:v>
                      </c:pt>
                      <c:pt idx="75">
                        <c:v>9.4577159985777808</c:v>
                      </c:pt>
                      <c:pt idx="76">
                        <c:v>9.3610130410027494</c:v>
                      </c:pt>
                      <c:pt idx="77">
                        <c:v>9.1942127538852905</c:v>
                      </c:pt>
                      <c:pt idx="78">
                        <c:v>9.0386538012530995</c:v>
                      </c:pt>
                      <c:pt idx="79">
                        <c:v>9.0453851570588792</c:v>
                      </c:pt>
                      <c:pt idx="80">
                        <c:v>8.9897085970718393</c:v>
                      </c:pt>
                      <c:pt idx="81">
                        <c:v>9.1021075323756993</c:v>
                      </c:pt>
                      <c:pt idx="82">
                        <c:v>8.99768212539567</c:v>
                      </c:pt>
                      <c:pt idx="83">
                        <c:v>8.8301634136730307</c:v>
                      </c:pt>
                      <c:pt idx="84">
                        <c:v>8.7041238347456709</c:v>
                      </c:pt>
                      <c:pt idx="85">
                        <c:v>8.5784402262607902</c:v>
                      </c:pt>
                      <c:pt idx="86">
                        <c:v>8.59664489978279</c:v>
                      </c:pt>
                      <c:pt idx="87">
                        <c:v>8.4811155694035492</c:v>
                      </c:pt>
                      <c:pt idx="88">
                        <c:v>8.4628898289690699</c:v>
                      </c:pt>
                      <c:pt idx="89">
                        <c:v>8.2748492478177003</c:v>
                      </c:pt>
                      <c:pt idx="90">
                        <c:v>8.3569992737429608</c:v>
                      </c:pt>
                      <c:pt idx="91">
                        <c:v>8.2157078037368603</c:v>
                      </c:pt>
                      <c:pt idx="92">
                        <c:v>8.1540432110271794</c:v>
                      </c:pt>
                      <c:pt idx="93">
                        <c:v>8.2490254105850607</c:v>
                      </c:pt>
                      <c:pt idx="94">
                        <c:v>8.3211027693106594</c:v>
                      </c:pt>
                      <c:pt idx="95">
                        <c:v>8.1167216323910001</c:v>
                      </c:pt>
                      <c:pt idx="96">
                        <c:v>7.9996043764765004</c:v>
                      </c:pt>
                      <c:pt idx="97">
                        <c:v>7.8955138198171797</c:v>
                      </c:pt>
                      <c:pt idx="98">
                        <c:v>7.7638145456203702</c:v>
                      </c:pt>
                      <c:pt idx="99">
                        <c:v>7.6621777109306599</c:v>
                      </c:pt>
                      <c:pt idx="100">
                        <c:v>7.81165814991967</c:v>
                      </c:pt>
                      <c:pt idx="101">
                        <c:v>7.8493624065923502</c:v>
                      </c:pt>
                      <c:pt idx="102">
                        <c:v>7.6614303897704303</c:v>
                      </c:pt>
                      <c:pt idx="103">
                        <c:v>7.59283241696654</c:v>
                      </c:pt>
                      <c:pt idx="104">
                        <c:v>7.5669556005147696</c:v>
                      </c:pt>
                      <c:pt idx="105">
                        <c:v>7.6635025259204701</c:v>
                      </c:pt>
                      <c:pt idx="106">
                        <c:v>7.43328138891719</c:v>
                      </c:pt>
                      <c:pt idx="107">
                        <c:v>7.5000306762137603</c:v>
                      </c:pt>
                      <c:pt idx="108">
                        <c:v>7.4802008027418898</c:v>
                      </c:pt>
                      <c:pt idx="109">
                        <c:v>7.4759681761567096</c:v>
                      </c:pt>
                      <c:pt idx="110">
                        <c:v>7.3449417674381703</c:v>
                      </c:pt>
                      <c:pt idx="111">
                        <c:v>7.3729213594165497</c:v>
                      </c:pt>
                      <c:pt idx="112">
                        <c:v>7.43155575877653</c:v>
                      </c:pt>
                      <c:pt idx="113">
                        <c:v>7.3805626758690002</c:v>
                      </c:pt>
                      <c:pt idx="114">
                        <c:v>7.3145830050480898</c:v>
                      </c:pt>
                      <c:pt idx="115">
                        <c:v>7.0357555702458496</c:v>
                      </c:pt>
                      <c:pt idx="116">
                        <c:v>7.21011220191789</c:v>
                      </c:pt>
                      <c:pt idx="117">
                        <c:v>7.1816642011215004</c:v>
                      </c:pt>
                      <c:pt idx="118">
                        <c:v>7.0335434532735999</c:v>
                      </c:pt>
                      <c:pt idx="119">
                        <c:v>7.0280595866984799</c:v>
                      </c:pt>
                      <c:pt idx="120">
                        <c:v>7.1502911726695704</c:v>
                      </c:pt>
                      <c:pt idx="121">
                        <c:v>6.9579037619064996</c:v>
                      </c:pt>
                      <c:pt idx="122">
                        <c:v>6.9504684884707197</c:v>
                      </c:pt>
                      <c:pt idx="123">
                        <c:v>6.8699011767944604</c:v>
                      </c:pt>
                      <c:pt idx="124">
                        <c:v>6.7454733549657</c:v>
                      </c:pt>
                      <c:pt idx="125">
                        <c:v>6.8060154682917897</c:v>
                      </c:pt>
                      <c:pt idx="126">
                        <c:v>6.9379026373521997</c:v>
                      </c:pt>
                      <c:pt idx="127">
                        <c:v>6.9054214281818096</c:v>
                      </c:pt>
                      <c:pt idx="128">
                        <c:v>6.9890102370846696</c:v>
                      </c:pt>
                      <c:pt idx="129">
                        <c:v>6.9385558444760003</c:v>
                      </c:pt>
                      <c:pt idx="130">
                        <c:v>6.5887756858663904</c:v>
                      </c:pt>
                      <c:pt idx="131">
                        <c:v>6.7826115868928403</c:v>
                      </c:pt>
                      <c:pt idx="132">
                        <c:v>6.7495209916792298</c:v>
                      </c:pt>
                      <c:pt idx="133">
                        <c:v>6.7038040835241199</c:v>
                      </c:pt>
                      <c:pt idx="134">
                        <c:v>6.9121309034317999</c:v>
                      </c:pt>
                      <c:pt idx="135">
                        <c:v>6.53653038045739</c:v>
                      </c:pt>
                      <c:pt idx="136">
                        <c:v>6.4606641036261898</c:v>
                      </c:pt>
                      <c:pt idx="137">
                        <c:v>6.5757747720968096</c:v>
                      </c:pt>
                      <c:pt idx="138">
                        <c:v>6.7110297275870101</c:v>
                      </c:pt>
                      <c:pt idx="139">
                        <c:v>6.5681411297520702</c:v>
                      </c:pt>
                      <c:pt idx="140">
                        <c:v>6.4892033294050604</c:v>
                      </c:pt>
                      <c:pt idx="141">
                        <c:v>6.4102096860252802</c:v>
                      </c:pt>
                      <c:pt idx="142">
                        <c:v>6.4564746622146796</c:v>
                      </c:pt>
                      <c:pt idx="143">
                        <c:v>6.3830722671039402</c:v>
                      </c:pt>
                      <c:pt idx="144">
                        <c:v>6.2982935733053402</c:v>
                      </c:pt>
                      <c:pt idx="145">
                        <c:v>6.3457333071362996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C22-42EA-A347-7E4DBC595159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Plot2!$F$32:$F$177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1.8541834438431599</c:v>
                      </c:pt>
                      <c:pt idx="1">
                        <c:v>1.4174209944773</c:v>
                      </c:pt>
                      <c:pt idx="2">
                        <c:v>1.17524080101915</c:v>
                      </c:pt>
                      <c:pt idx="3">
                        <c:v>1.03879704533077</c:v>
                      </c:pt>
                      <c:pt idx="4">
                        <c:v>0.985875360552395</c:v>
                      </c:pt>
                      <c:pt idx="5">
                        <c:v>0.94338270385021294</c:v>
                      </c:pt>
                      <c:pt idx="6">
                        <c:v>0.90574405084491605</c:v>
                      </c:pt>
                      <c:pt idx="7">
                        <c:v>0.87162957200459501</c:v>
                      </c:pt>
                      <c:pt idx="8">
                        <c:v>0.84054032687108904</c:v>
                      </c:pt>
                      <c:pt idx="9">
                        <c:v>0.81386146626495404</c:v>
                      </c:pt>
                      <c:pt idx="10">
                        <c:v>0.78482254227607096</c:v>
                      </c:pt>
                      <c:pt idx="11">
                        <c:v>0.76579540447786298</c:v>
                      </c:pt>
                      <c:pt idx="12">
                        <c:v>0.74109879994612504</c:v>
                      </c:pt>
                      <c:pt idx="13">
                        <c:v>0.71849246463224903</c:v>
                      </c:pt>
                      <c:pt idx="14">
                        <c:v>0.686153589454362</c:v>
                      </c:pt>
                      <c:pt idx="15">
                        <c:v>0.67557822688997304</c:v>
                      </c:pt>
                      <c:pt idx="16">
                        <c:v>0.66245605251323603</c:v>
                      </c:pt>
                      <c:pt idx="17">
                        <c:v>0.62913667981251498</c:v>
                      </c:pt>
                      <c:pt idx="18">
                        <c:v>0.61464384171444597</c:v>
                      </c:pt>
                      <c:pt idx="19">
                        <c:v>0.597377552363199</c:v>
                      </c:pt>
                      <c:pt idx="20">
                        <c:v>0.57612374352453699</c:v>
                      </c:pt>
                      <c:pt idx="21">
                        <c:v>0.56952360492950105</c:v>
                      </c:pt>
                      <c:pt idx="22">
                        <c:v>0.55468010739614104</c:v>
                      </c:pt>
                      <c:pt idx="23">
                        <c:v>0.543871697267578</c:v>
                      </c:pt>
                      <c:pt idx="24">
                        <c:v>0.531656030894473</c:v>
                      </c:pt>
                      <c:pt idx="25">
                        <c:v>0.52274652197714699</c:v>
                      </c:pt>
                      <c:pt idx="26">
                        <c:v>0.51999331246986302</c:v>
                      </c:pt>
                      <c:pt idx="27">
                        <c:v>0.509212545687176</c:v>
                      </c:pt>
                      <c:pt idx="28">
                        <c:v>0.50000079526347996</c:v>
                      </c:pt>
                      <c:pt idx="29">
                        <c:v>0.48835389195345502</c:v>
                      </c:pt>
                      <c:pt idx="30">
                        <c:v>0.48460654605270598</c:v>
                      </c:pt>
                      <c:pt idx="31">
                        <c:v>0.48429390996992999</c:v>
                      </c:pt>
                      <c:pt idx="32">
                        <c:v>0.47532117075705499</c:v>
                      </c:pt>
                      <c:pt idx="33">
                        <c:v>0.47421685226686999</c:v>
                      </c:pt>
                      <c:pt idx="34">
                        <c:v>0.46357929171689799</c:v>
                      </c:pt>
                      <c:pt idx="35">
                        <c:v>0.46073872287401402</c:v>
                      </c:pt>
                      <c:pt idx="36">
                        <c:v>0.45107234865020002</c:v>
                      </c:pt>
                      <c:pt idx="37">
                        <c:v>0.44731256393295399</c:v>
                      </c:pt>
                      <c:pt idx="38">
                        <c:v>0.44282649362299598</c:v>
                      </c:pt>
                      <c:pt idx="39">
                        <c:v>0.44076556773532399</c:v>
                      </c:pt>
                      <c:pt idx="40" formatCode="0.000">
                        <c:v>0.429284335845529</c:v>
                      </c:pt>
                      <c:pt idx="41" formatCode="0.000">
                        <c:v>0.42865504697110501</c:v>
                      </c:pt>
                      <c:pt idx="42">
                        <c:v>0.42398511681263301</c:v>
                      </c:pt>
                      <c:pt idx="43">
                        <c:v>0.42255151238486699</c:v>
                      </c:pt>
                      <c:pt idx="44">
                        <c:v>0.41740863190498501</c:v>
                      </c:pt>
                      <c:pt idx="45">
                        <c:v>0.41159359790023298</c:v>
                      </c:pt>
                      <c:pt idx="46">
                        <c:v>0.406206230256628</c:v>
                      </c:pt>
                      <c:pt idx="47">
                        <c:v>0.40444122087600398</c:v>
                      </c:pt>
                      <c:pt idx="48">
                        <c:v>0.40081293329970502</c:v>
                      </c:pt>
                      <c:pt idx="49">
                        <c:v>0.40261369351758303</c:v>
                      </c:pt>
                      <c:pt idx="50">
                        <c:v>0.407785509037</c:v>
                      </c:pt>
                      <c:pt idx="51">
                        <c:v>0.397220221200214</c:v>
                      </c:pt>
                      <c:pt idx="52">
                        <c:v>0.38863999578636199</c:v>
                      </c:pt>
                      <c:pt idx="53">
                        <c:v>0.38760804115276298</c:v>
                      </c:pt>
                      <c:pt idx="54">
                        <c:v>0.38407099605505801</c:v>
                      </c:pt>
                      <c:pt idx="55">
                        <c:v>0.376035698706841</c:v>
                      </c:pt>
                      <c:pt idx="56">
                        <c:v>0.37335292564162098</c:v>
                      </c:pt>
                      <c:pt idx="57">
                        <c:v>0.37618634288837199</c:v>
                      </c:pt>
                      <c:pt idx="58">
                        <c:v>0.37877388107620003</c:v>
                      </c:pt>
                      <c:pt idx="59">
                        <c:v>0.36779186164066102</c:v>
                      </c:pt>
                      <c:pt idx="60">
                        <c:v>0.36494016075633501</c:v>
                      </c:pt>
                      <c:pt idx="61">
                        <c:v>0.362501618114555</c:v>
                      </c:pt>
                      <c:pt idx="62">
                        <c:v>0.35720134358177202</c:v>
                      </c:pt>
                      <c:pt idx="63">
                        <c:v>0.36111077400778802</c:v>
                      </c:pt>
                      <c:pt idx="64">
                        <c:v>0.35598584648334602</c:v>
                      </c:pt>
                      <c:pt idx="65">
                        <c:v>0.34939413513934398</c:v>
                      </c:pt>
                      <c:pt idx="66">
                        <c:v>0.34457823827558398</c:v>
                      </c:pt>
                      <c:pt idx="67">
                        <c:v>0.34785662314907001</c:v>
                      </c:pt>
                      <c:pt idx="68">
                        <c:v>0.34410252271803599</c:v>
                      </c:pt>
                      <c:pt idx="69">
                        <c:v>0.33558107412346599</c:v>
                      </c:pt>
                      <c:pt idx="70">
                        <c:v>0.32786508992707702</c:v>
                      </c:pt>
                      <c:pt idx="71">
                        <c:v>0.330602793718968</c:v>
                      </c:pt>
                      <c:pt idx="72">
                        <c:v>0.32718175125999499</c:v>
                      </c:pt>
                      <c:pt idx="73">
                        <c:v>0.32004364959857801</c:v>
                      </c:pt>
                      <c:pt idx="74">
                        <c:v>0.33087680327487601</c:v>
                      </c:pt>
                      <c:pt idx="75">
                        <c:v>0.31941927612285198</c:v>
                      </c:pt>
                      <c:pt idx="76">
                        <c:v>0.315601639361418</c:v>
                      </c:pt>
                      <c:pt idx="77">
                        <c:v>0.30772217501200499</c:v>
                      </c:pt>
                      <c:pt idx="78">
                        <c:v>0.30334006083431703</c:v>
                      </c:pt>
                      <c:pt idx="79">
                        <c:v>0.30457717604283002</c:v>
                      </c:pt>
                      <c:pt idx="80">
                        <c:v>0.300230371039653</c:v>
                      </c:pt>
                      <c:pt idx="81">
                        <c:v>0.30690726378925498</c:v>
                      </c:pt>
                      <c:pt idx="82">
                        <c:v>0.30450277245002799</c:v>
                      </c:pt>
                      <c:pt idx="83">
                        <c:v>0.29473656609350102</c:v>
                      </c:pt>
                      <c:pt idx="84">
                        <c:v>0.29132523390480503</c:v>
                      </c:pt>
                      <c:pt idx="85">
                        <c:v>0.28648638421017197</c:v>
                      </c:pt>
                      <c:pt idx="86">
                        <c:v>0.28708960786645898</c:v>
                      </c:pt>
                      <c:pt idx="87">
                        <c:v>0.28379550865744801</c:v>
                      </c:pt>
                      <c:pt idx="88">
                        <c:v>0.28546861610218399</c:v>
                      </c:pt>
                      <c:pt idx="89">
                        <c:v>0.276065805338498</c:v>
                      </c:pt>
                      <c:pt idx="90">
                        <c:v>0.28013343214290998</c:v>
                      </c:pt>
                      <c:pt idx="91">
                        <c:v>0.27302601743944399</c:v>
                      </c:pt>
                      <c:pt idx="92">
                        <c:v>0.272113483486846</c:v>
                      </c:pt>
                      <c:pt idx="93">
                        <c:v>0.276190201922067</c:v>
                      </c:pt>
                      <c:pt idx="94">
                        <c:v>0.27889578171739998</c:v>
                      </c:pt>
                      <c:pt idx="95">
                        <c:v>0.27152763115040301</c:v>
                      </c:pt>
                      <c:pt idx="96">
                        <c:v>0.27022786630519302</c:v>
                      </c:pt>
                      <c:pt idx="97">
                        <c:v>0.26143604706905399</c:v>
                      </c:pt>
                      <c:pt idx="98">
                        <c:v>0.258966964608842</c:v>
                      </c:pt>
                      <c:pt idx="99">
                        <c:v>0.25705286939535699</c:v>
                      </c:pt>
                      <c:pt idx="100">
                        <c:v>0.26071174553814502</c:v>
                      </c:pt>
                      <c:pt idx="101">
                        <c:v>0.26356922813115402</c:v>
                      </c:pt>
                      <c:pt idx="102">
                        <c:v>0.25646989197333497</c:v>
                      </c:pt>
                      <c:pt idx="103">
                        <c:v>0.254332480760525</c:v>
                      </c:pt>
                      <c:pt idx="104">
                        <c:v>0.251745687750911</c:v>
                      </c:pt>
                      <c:pt idx="105">
                        <c:v>0.257194201345328</c:v>
                      </c:pt>
                      <c:pt idx="106">
                        <c:v>0.247139954418893</c:v>
                      </c:pt>
                      <c:pt idx="107">
                        <c:v>0.24932725438992201</c:v>
                      </c:pt>
                      <c:pt idx="108">
                        <c:v>0.25003529938768998</c:v>
                      </c:pt>
                      <c:pt idx="109">
                        <c:v>0.249679440328925</c:v>
                      </c:pt>
                      <c:pt idx="110">
                        <c:v>0.24627338680633101</c:v>
                      </c:pt>
                      <c:pt idx="111">
                        <c:v>0.24387541873966001</c:v>
                      </c:pt>
                      <c:pt idx="112">
                        <c:v>0.246490608728789</c:v>
                      </c:pt>
                      <c:pt idx="113">
                        <c:v>0.24552494942335701</c:v>
                      </c:pt>
                      <c:pt idx="114">
                        <c:v>0.24556630287435199</c:v>
                      </c:pt>
                      <c:pt idx="115">
                        <c:v>0.233111424740059</c:v>
                      </c:pt>
                      <c:pt idx="116">
                        <c:v>0.240577793151182</c:v>
                      </c:pt>
                      <c:pt idx="117">
                        <c:v>0.23817585896865801</c:v>
                      </c:pt>
                      <c:pt idx="118">
                        <c:v>0.23202468433713699</c:v>
                      </c:pt>
                      <c:pt idx="119">
                        <c:v>0.232361999221532</c:v>
                      </c:pt>
                      <c:pt idx="120">
                        <c:v>0.23894680951007199</c:v>
                      </c:pt>
                      <c:pt idx="121">
                        <c:v>0.22930834250225901</c:v>
                      </c:pt>
                      <c:pt idx="122">
                        <c:v>0.23092015699813701</c:v>
                      </c:pt>
                      <c:pt idx="123">
                        <c:v>0.22844372812592101</c:v>
                      </c:pt>
                      <c:pt idx="124">
                        <c:v>0.22437771385428201</c:v>
                      </c:pt>
                      <c:pt idx="125">
                        <c:v>0.22739246567268601</c:v>
                      </c:pt>
                      <c:pt idx="126">
                        <c:v>0.232596195058838</c:v>
                      </c:pt>
                      <c:pt idx="127">
                        <c:v>0.23434684748363699</c:v>
                      </c:pt>
                      <c:pt idx="128">
                        <c:v>0.23602421923217901</c:v>
                      </c:pt>
                      <c:pt idx="129">
                        <c:v>0.23000304130959601</c:v>
                      </c:pt>
                      <c:pt idx="130">
                        <c:v>0.21732430366053301</c:v>
                      </c:pt>
                      <c:pt idx="131">
                        <c:v>0.22536295783591001</c:v>
                      </c:pt>
                      <c:pt idx="132">
                        <c:v>0.223629851973185</c:v>
                      </c:pt>
                      <c:pt idx="133">
                        <c:v>0.22360439894296699</c:v>
                      </c:pt>
                      <c:pt idx="134">
                        <c:v>0.231829837474297</c:v>
                      </c:pt>
                      <c:pt idx="135">
                        <c:v>0.21416629280709401</c:v>
                      </c:pt>
                      <c:pt idx="136">
                        <c:v>0.21493057262635401</c:v>
                      </c:pt>
                      <c:pt idx="137">
                        <c:v>0.21871262145749301</c:v>
                      </c:pt>
                      <c:pt idx="138">
                        <c:v>0.22281906584689301</c:v>
                      </c:pt>
                      <c:pt idx="139">
                        <c:v>0.21674349148052599</c:v>
                      </c:pt>
                      <c:pt idx="140">
                        <c:v>0.21547724656777101</c:v>
                      </c:pt>
                      <c:pt idx="141">
                        <c:v>0.21043859149726199</c:v>
                      </c:pt>
                      <c:pt idx="142">
                        <c:v>0.21314926881530599</c:v>
                      </c:pt>
                      <c:pt idx="143">
                        <c:v>0.212912021741893</c:v>
                      </c:pt>
                      <c:pt idx="144">
                        <c:v>0.20769115523742199</c:v>
                      </c:pt>
                      <c:pt idx="145">
                        <c:v>0.211893230182465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C22-42EA-A347-7E4DBC595159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Plot2!$H$32:$H$177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1.50889437352747</c:v>
                      </c:pt>
                      <c:pt idx="1">
                        <c:v>1.1730742709722499</c:v>
                      </c:pt>
                      <c:pt idx="2">
                        <c:v>0.96127890445178599</c:v>
                      </c:pt>
                      <c:pt idx="3">
                        <c:v>0.79511071440612002</c:v>
                      </c:pt>
                      <c:pt idx="4">
                        <c:v>0.71082666872505496</c:v>
                      </c:pt>
                      <c:pt idx="5">
                        <c:v>0.670459556895868</c:v>
                      </c:pt>
                      <c:pt idx="6">
                        <c:v>0.63887543259058899</c:v>
                      </c:pt>
                      <c:pt idx="7">
                        <c:v>0.61893226830139703</c:v>
                      </c:pt>
                      <c:pt idx="8">
                        <c:v>0.593368831312164</c:v>
                      </c:pt>
                      <c:pt idx="9">
                        <c:v>0.57342560617026594</c:v>
                      </c:pt>
                      <c:pt idx="10">
                        <c:v>0.55547385907076996</c:v>
                      </c:pt>
                      <c:pt idx="11">
                        <c:v>0.53794365048423998</c:v>
                      </c:pt>
                      <c:pt idx="12">
                        <c:v>0.52306939433402</c:v>
                      </c:pt>
                      <c:pt idx="13">
                        <c:v>0.50909448190525397</c:v>
                      </c:pt>
                      <c:pt idx="14">
                        <c:v>0.49519183104238801</c:v>
                      </c:pt>
                      <c:pt idx="15">
                        <c:v>0.47927934846079201</c:v>
                      </c:pt>
                      <c:pt idx="16">
                        <c:v>0.46879284929773302</c:v>
                      </c:pt>
                      <c:pt idx="17">
                        <c:v>0.44917077963692298</c:v>
                      </c:pt>
                      <c:pt idx="18">
                        <c:v>0.44123466210365903</c:v>
                      </c:pt>
                      <c:pt idx="19">
                        <c:v>0.43283556513938798</c:v>
                      </c:pt>
                      <c:pt idx="20">
                        <c:v>0.42337685142820403</c:v>
                      </c:pt>
                      <c:pt idx="21">
                        <c:v>0.41022411512838602</c:v>
                      </c:pt>
                      <c:pt idx="22">
                        <c:v>0.40702686923070203</c:v>
                      </c:pt>
                      <c:pt idx="23">
                        <c:v>0.39065761613991501</c:v>
                      </c:pt>
                      <c:pt idx="24">
                        <c:v>0.38350468573590002</c:v>
                      </c:pt>
                      <c:pt idx="25">
                        <c:v>0.37242052478417498</c:v>
                      </c:pt>
                      <c:pt idx="26">
                        <c:v>0.366944910390337</c:v>
                      </c:pt>
                      <c:pt idx="27">
                        <c:v>0.364874005868075</c:v>
                      </c:pt>
                      <c:pt idx="28">
                        <c:v>0.35516301557152302</c:v>
                      </c:pt>
                      <c:pt idx="29">
                        <c:v>0.34749195060675397</c:v>
                      </c:pt>
                      <c:pt idx="30">
                        <c:v>0.34368998776612097</c:v>
                      </c:pt>
                      <c:pt idx="31">
                        <c:v>0.33981373918150998</c:v>
                      </c:pt>
                      <c:pt idx="32">
                        <c:v>0.32988457391996601</c:v>
                      </c:pt>
                      <c:pt idx="33">
                        <c:v>0.32080659269898898</c:v>
                      </c:pt>
                      <c:pt idx="34">
                        <c:v>0.31270326995883702</c:v>
                      </c:pt>
                      <c:pt idx="35">
                        <c:v>0.310664167960298</c:v>
                      </c:pt>
                      <c:pt idx="36">
                        <c:v>0.29672661150427299</c:v>
                      </c:pt>
                      <c:pt idx="37">
                        <c:v>0.29088947651351799</c:v>
                      </c:pt>
                      <c:pt idx="38">
                        <c:v>0.28842190295236902</c:v>
                      </c:pt>
                      <c:pt idx="39">
                        <c:v>0.27728227533216898</c:v>
                      </c:pt>
                      <c:pt idx="40" formatCode="0.000">
                        <c:v>0.27345201180464601</c:v>
                      </c:pt>
                      <c:pt idx="41" formatCode="0.000">
                        <c:v>0.26433614519431797</c:v>
                      </c:pt>
                      <c:pt idx="42">
                        <c:v>0.25414033948266601</c:v>
                      </c:pt>
                      <c:pt idx="43">
                        <c:v>0.25149312850278199</c:v>
                      </c:pt>
                      <c:pt idx="44">
                        <c:v>0.243346254174274</c:v>
                      </c:pt>
                      <c:pt idx="45">
                        <c:v>0.24206069146707701</c:v>
                      </c:pt>
                      <c:pt idx="46">
                        <c:v>0.23456672972751499</c:v>
                      </c:pt>
                      <c:pt idx="47">
                        <c:v>0.23521210634246301</c:v>
                      </c:pt>
                      <c:pt idx="48">
                        <c:v>0.229573749853662</c:v>
                      </c:pt>
                      <c:pt idx="49">
                        <c:v>0.221072140912005</c:v>
                      </c:pt>
                      <c:pt idx="50">
                        <c:v>0.22513748056937499</c:v>
                      </c:pt>
                      <c:pt idx="51">
                        <c:v>0.21572680247707501</c:v>
                      </c:pt>
                      <c:pt idx="52">
                        <c:v>0.20784095036671801</c:v>
                      </c:pt>
                      <c:pt idx="53">
                        <c:v>0.20522667265074701</c:v>
                      </c:pt>
                      <c:pt idx="54">
                        <c:v>0.195171049924072</c:v>
                      </c:pt>
                      <c:pt idx="55">
                        <c:v>0.200082530171</c:v>
                      </c:pt>
                      <c:pt idx="56">
                        <c:v>0.192216100052749</c:v>
                      </c:pt>
                      <c:pt idx="57">
                        <c:v>0.18973036860207201</c:v>
                      </c:pt>
                      <c:pt idx="58">
                        <c:v>0.19221626397521199</c:v>
                      </c:pt>
                      <c:pt idx="59">
                        <c:v>0.19347362967574</c:v>
                      </c:pt>
                      <c:pt idx="60">
                        <c:v>0.183631655015317</c:v>
                      </c:pt>
                      <c:pt idx="61">
                        <c:v>0.18573959447934699</c:v>
                      </c:pt>
                      <c:pt idx="62">
                        <c:v>0.17274806795682701</c:v>
                      </c:pt>
                      <c:pt idx="63">
                        <c:v>0.17923582170537899</c:v>
                      </c:pt>
                      <c:pt idx="64">
                        <c:v>0.18305263109287101</c:v>
                      </c:pt>
                      <c:pt idx="65">
                        <c:v>0.17826138369546199</c:v>
                      </c:pt>
                      <c:pt idx="66">
                        <c:v>0.170711865012241</c:v>
                      </c:pt>
                      <c:pt idx="67">
                        <c:v>0.17220968904165301</c:v>
                      </c:pt>
                      <c:pt idx="68">
                        <c:v>0.17499612347754701</c:v>
                      </c:pt>
                      <c:pt idx="69">
                        <c:v>0.179184010788451</c:v>
                      </c:pt>
                      <c:pt idx="70">
                        <c:v>0.17173736455157099</c:v>
                      </c:pt>
                      <c:pt idx="71">
                        <c:v>0.16948447946935299</c:v>
                      </c:pt>
                      <c:pt idx="72">
                        <c:v>0.16484828979951299</c:v>
                      </c:pt>
                      <c:pt idx="73">
                        <c:v>0.18438112598539</c:v>
                      </c:pt>
                      <c:pt idx="74">
                        <c:v>0.17870819717665001</c:v>
                      </c:pt>
                      <c:pt idx="75">
                        <c:v>0.169478624402151</c:v>
                      </c:pt>
                      <c:pt idx="76">
                        <c:v>0.17076579328553201</c:v>
                      </c:pt>
                      <c:pt idx="77">
                        <c:v>0.16387171958246</c:v>
                      </c:pt>
                      <c:pt idx="78">
                        <c:v>0.16108486572219199</c:v>
                      </c:pt>
                      <c:pt idx="79">
                        <c:v>0.157782698242728</c:v>
                      </c:pt>
                      <c:pt idx="80">
                        <c:v>0.16265909199923001</c:v>
                      </c:pt>
                      <c:pt idx="81">
                        <c:v>0.15884800414019501</c:v>
                      </c:pt>
                      <c:pt idx="82">
                        <c:v>0.15818443448649899</c:v>
                      </c:pt>
                      <c:pt idx="83">
                        <c:v>0.15158444528291901</c:v>
                      </c:pt>
                      <c:pt idx="84">
                        <c:v>0.152406784931229</c:v>
                      </c:pt>
                      <c:pt idx="85">
                        <c:v>0.14985318574170201</c:v>
                      </c:pt>
                      <c:pt idx="86">
                        <c:v>0.14483332550444999</c:v>
                      </c:pt>
                      <c:pt idx="87">
                        <c:v>0.15127733989528699</c:v>
                      </c:pt>
                      <c:pt idx="88">
                        <c:v>0.146362677452963</c:v>
                      </c:pt>
                      <c:pt idx="89">
                        <c:v>0.14368441757233799</c:v>
                      </c:pt>
                      <c:pt idx="90">
                        <c:v>0.150441369314329</c:v>
                      </c:pt>
                      <c:pt idx="91">
                        <c:v>0.139265101232939</c:v>
                      </c:pt>
                      <c:pt idx="92">
                        <c:v>0.14581527312790399</c:v>
                      </c:pt>
                      <c:pt idx="93">
                        <c:v>0.147188854850862</c:v>
                      </c:pt>
                      <c:pt idx="94">
                        <c:v>0.142472202526854</c:v>
                      </c:pt>
                      <c:pt idx="95">
                        <c:v>0.14436963361518701</c:v>
                      </c:pt>
                      <c:pt idx="96">
                        <c:v>0.14541529924247201</c:v>
                      </c:pt>
                      <c:pt idx="97">
                        <c:v>0.13899257420400499</c:v>
                      </c:pt>
                      <c:pt idx="98">
                        <c:v>0.135417252176293</c:v>
                      </c:pt>
                      <c:pt idx="99">
                        <c:v>0.13406133303477599</c:v>
                      </c:pt>
                      <c:pt idx="100">
                        <c:v>0.134263126268965</c:v>
                      </c:pt>
                      <c:pt idx="101">
                        <c:v>0.13215337481869499</c:v>
                      </c:pt>
                      <c:pt idx="102">
                        <c:v>0.13445383063031199</c:v>
                      </c:pt>
                      <c:pt idx="103">
                        <c:v>0.13270386536241599</c:v>
                      </c:pt>
                      <c:pt idx="104">
                        <c:v>0.13781828531434101</c:v>
                      </c:pt>
                      <c:pt idx="105">
                        <c:v>0.13771786828052801</c:v>
                      </c:pt>
                      <c:pt idx="106">
                        <c:v>0.131788710646533</c:v>
                      </c:pt>
                      <c:pt idx="107">
                        <c:v>0.129583378972979</c:v>
                      </c:pt>
                      <c:pt idx="108">
                        <c:v>0.13126163498208601</c:v>
                      </c:pt>
                      <c:pt idx="109">
                        <c:v>0.139282986573077</c:v>
                      </c:pt>
                      <c:pt idx="110">
                        <c:v>0.13547742517759701</c:v>
                      </c:pt>
                      <c:pt idx="111">
                        <c:v>0.12597895386699101</c:v>
                      </c:pt>
                      <c:pt idx="112">
                        <c:v>0.13274941201451201</c:v>
                      </c:pt>
                      <c:pt idx="113">
                        <c:v>0.13160158908809699</c:v>
                      </c:pt>
                      <c:pt idx="114">
                        <c:v>0.124690800620343</c:v>
                      </c:pt>
                      <c:pt idx="115">
                        <c:v>0.12821422947532099</c:v>
                      </c:pt>
                      <c:pt idx="116">
                        <c:v>0.13209512769509199</c:v>
                      </c:pt>
                      <c:pt idx="117">
                        <c:v>0.11906245744829901</c:v>
                      </c:pt>
                      <c:pt idx="118">
                        <c:v>0.12192007861590499</c:v>
                      </c:pt>
                      <c:pt idx="119">
                        <c:v>0.122270102884597</c:v>
                      </c:pt>
                      <c:pt idx="120">
                        <c:v>0.120922945376831</c:v>
                      </c:pt>
                      <c:pt idx="121">
                        <c:v>0.12385073062122</c:v>
                      </c:pt>
                      <c:pt idx="122">
                        <c:v>0.11618822355378999</c:v>
                      </c:pt>
                      <c:pt idx="123">
                        <c:v>0.115879314490964</c:v>
                      </c:pt>
                      <c:pt idx="124">
                        <c:v>0.126812380208881</c:v>
                      </c:pt>
                      <c:pt idx="125">
                        <c:v>0.120387719384768</c:v>
                      </c:pt>
                      <c:pt idx="126">
                        <c:v>0.12319692151299</c:v>
                      </c:pt>
                      <c:pt idx="127">
                        <c:v>0.123683625468585</c:v>
                      </c:pt>
                      <c:pt idx="128">
                        <c:v>0.11762906513582</c:v>
                      </c:pt>
                      <c:pt idx="129">
                        <c:v>0.11865739744907</c:v>
                      </c:pt>
                      <c:pt idx="130">
                        <c:v>0.115122328283325</c:v>
                      </c:pt>
                      <c:pt idx="131">
                        <c:v>0.114132202852607</c:v>
                      </c:pt>
                      <c:pt idx="132">
                        <c:v>0.117613694852583</c:v>
                      </c:pt>
                      <c:pt idx="133">
                        <c:v>0.115348132434514</c:v>
                      </c:pt>
                      <c:pt idx="134">
                        <c:v>0.12243035402730799</c:v>
                      </c:pt>
                      <c:pt idx="135">
                        <c:v>0.111846010773959</c:v>
                      </c:pt>
                      <c:pt idx="136">
                        <c:v>0.115365688447168</c:v>
                      </c:pt>
                      <c:pt idx="137">
                        <c:v>0.113188692705655</c:v>
                      </c:pt>
                      <c:pt idx="138">
                        <c:v>0.11229301106035899</c:v>
                      </c:pt>
                      <c:pt idx="139">
                        <c:v>0.114253936570182</c:v>
                      </c:pt>
                      <c:pt idx="140">
                        <c:v>0.112493693266567</c:v>
                      </c:pt>
                      <c:pt idx="141">
                        <c:v>0.10705538636873101</c:v>
                      </c:pt>
                      <c:pt idx="142">
                        <c:v>0.106103498153877</c:v>
                      </c:pt>
                      <c:pt idx="143">
                        <c:v>0.106485789503414</c:v>
                      </c:pt>
                      <c:pt idx="144">
                        <c:v>0.10846468414600099</c:v>
                      </c:pt>
                      <c:pt idx="145">
                        <c:v>0.10465089718648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C22-42EA-A347-7E4DBC595159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Plot2!$J$32:$J$177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1.4407717489982199</c:v>
                      </c:pt>
                      <c:pt idx="1">
                        <c:v>1.1774023013611601</c:v>
                      </c:pt>
                      <c:pt idx="2">
                        <c:v>0.96011943275433298</c:v>
                      </c:pt>
                      <c:pt idx="3">
                        <c:v>0.79346839054335605</c:v>
                      </c:pt>
                      <c:pt idx="4">
                        <c:v>0.70553574075716197</c:v>
                      </c:pt>
                      <c:pt idx="5">
                        <c:v>0.65269220106343395</c:v>
                      </c:pt>
                      <c:pt idx="6">
                        <c:v>0.61195428077785996</c:v>
                      </c:pt>
                      <c:pt idx="7">
                        <c:v>0.57091636022211001</c:v>
                      </c:pt>
                      <c:pt idx="8">
                        <c:v>0.54857100625235899</c:v>
                      </c:pt>
                      <c:pt idx="9">
                        <c:v>0.52075712583762401</c:v>
                      </c:pt>
                      <c:pt idx="10">
                        <c:v>0.49975967247149</c:v>
                      </c:pt>
                      <c:pt idx="11">
                        <c:v>0.48944546004578199</c:v>
                      </c:pt>
                      <c:pt idx="12">
                        <c:v>0.47878517886258598</c:v>
                      </c:pt>
                      <c:pt idx="13">
                        <c:v>0.45879212266013703</c:v>
                      </c:pt>
                      <c:pt idx="14">
                        <c:v>0.44964442961329698</c:v>
                      </c:pt>
                      <c:pt idx="15">
                        <c:v>0.44702061257664299</c:v>
                      </c:pt>
                      <c:pt idx="16">
                        <c:v>0.43477142189705298</c:v>
                      </c:pt>
                      <c:pt idx="17">
                        <c:v>0.42233280032690901</c:v>
                      </c:pt>
                      <c:pt idx="18">
                        <c:v>0.42865148555288202</c:v>
                      </c:pt>
                      <c:pt idx="19">
                        <c:v>0.42094264000689102</c:v>
                      </c:pt>
                      <c:pt idx="20">
                        <c:v>0.41842396990082897</c:v>
                      </c:pt>
                      <c:pt idx="21">
                        <c:v>0.40791212284901401</c:v>
                      </c:pt>
                      <c:pt idx="22">
                        <c:v>0.40246062984793901</c:v>
                      </c:pt>
                      <c:pt idx="23">
                        <c:v>0.39995662012790401</c:v>
                      </c:pt>
                      <c:pt idx="24">
                        <c:v>0.39794362139788603</c:v>
                      </c:pt>
                      <c:pt idx="25">
                        <c:v>0.38904170663478599</c:v>
                      </c:pt>
                      <c:pt idx="26">
                        <c:v>0.38398064721590303</c:v>
                      </c:pt>
                      <c:pt idx="27">
                        <c:v>0.38430339513092898</c:v>
                      </c:pt>
                      <c:pt idx="28">
                        <c:v>0.38004008449089799</c:v>
                      </c:pt>
                      <c:pt idx="29">
                        <c:v>0.36860711721221001</c:v>
                      </c:pt>
                      <c:pt idx="30">
                        <c:v>0.36749413749814702</c:v>
                      </c:pt>
                      <c:pt idx="31">
                        <c:v>0.36669157692523702</c:v>
                      </c:pt>
                      <c:pt idx="32">
                        <c:v>0.35551798208774699</c:v>
                      </c:pt>
                      <c:pt idx="33">
                        <c:v>0.35354433707444199</c:v>
                      </c:pt>
                      <c:pt idx="34">
                        <c:v>0.34836157452906602</c:v>
                      </c:pt>
                      <c:pt idx="35">
                        <c:v>0.338395309988552</c:v>
                      </c:pt>
                      <c:pt idx="36">
                        <c:v>0.33098680546076198</c:v>
                      </c:pt>
                      <c:pt idx="37">
                        <c:v>0.32852449385641302</c:v>
                      </c:pt>
                      <c:pt idx="38">
                        <c:v>0.31966479732134701</c:v>
                      </c:pt>
                      <c:pt idx="39">
                        <c:v>0.31450805271892002</c:v>
                      </c:pt>
                      <c:pt idx="40" formatCode="0.000">
                        <c:v>0.31359661851814202</c:v>
                      </c:pt>
                      <c:pt idx="41" formatCode="0.000">
                        <c:v>0.30672585488621501</c:v>
                      </c:pt>
                      <c:pt idx="42">
                        <c:v>0.300847324834004</c:v>
                      </c:pt>
                      <c:pt idx="43">
                        <c:v>0.29544979214885297</c:v>
                      </c:pt>
                      <c:pt idx="44">
                        <c:v>0.29309931558678298</c:v>
                      </c:pt>
                      <c:pt idx="45">
                        <c:v>0.28936452742887397</c:v>
                      </c:pt>
                      <c:pt idx="46">
                        <c:v>0.286796415343615</c:v>
                      </c:pt>
                      <c:pt idx="47">
                        <c:v>0.28159601954431401</c:v>
                      </c:pt>
                      <c:pt idx="48">
                        <c:v>0.27697146789842098</c:v>
                      </c:pt>
                      <c:pt idx="49">
                        <c:v>0.274433905176168</c:v>
                      </c:pt>
                      <c:pt idx="50">
                        <c:v>0.27350584345391599</c:v>
                      </c:pt>
                      <c:pt idx="51">
                        <c:v>0.26799168176188298</c:v>
                      </c:pt>
                      <c:pt idx="52">
                        <c:v>0.261160651943528</c:v>
                      </c:pt>
                      <c:pt idx="53">
                        <c:v>0.26152495481146498</c:v>
                      </c:pt>
                      <c:pt idx="54">
                        <c:v>0.25869159772556</c:v>
                      </c:pt>
                      <c:pt idx="55">
                        <c:v>0.25174480279364198</c:v>
                      </c:pt>
                      <c:pt idx="56">
                        <c:v>0.25463221620127302</c:v>
                      </c:pt>
                      <c:pt idx="57">
                        <c:v>0.25459774971271798</c:v>
                      </c:pt>
                      <c:pt idx="58">
                        <c:v>0.244024283324483</c:v>
                      </c:pt>
                      <c:pt idx="59">
                        <c:v>0.247807405254344</c:v>
                      </c:pt>
                      <c:pt idx="60">
                        <c:v>0.24695264894671701</c:v>
                      </c:pt>
                      <c:pt idx="61">
                        <c:v>0.244975654026795</c:v>
                      </c:pt>
                      <c:pt idx="62">
                        <c:v>0.24363961322229399</c:v>
                      </c:pt>
                      <c:pt idx="63">
                        <c:v>0.238700385135316</c:v>
                      </c:pt>
                      <c:pt idx="64">
                        <c:v>0.23635488279945799</c:v>
                      </c:pt>
                      <c:pt idx="65">
                        <c:v>0.23891367305238201</c:v>
                      </c:pt>
                      <c:pt idx="66">
                        <c:v>0.23320291346281299</c:v>
                      </c:pt>
                      <c:pt idx="67">
                        <c:v>0.23367707849920899</c:v>
                      </c:pt>
                      <c:pt idx="68">
                        <c:v>0.230414319548468</c:v>
                      </c:pt>
                      <c:pt idx="69">
                        <c:v>0.22413255112667901</c:v>
                      </c:pt>
                      <c:pt idx="70">
                        <c:v>0.225970958683546</c:v>
                      </c:pt>
                      <c:pt idx="71">
                        <c:v>0.227927025065014</c:v>
                      </c:pt>
                      <c:pt idx="72">
                        <c:v>0.22624212886766501</c:v>
                      </c:pt>
                      <c:pt idx="73">
                        <c:v>0.24151877083135201</c:v>
                      </c:pt>
                      <c:pt idx="74">
                        <c:v>0.231879355279068</c:v>
                      </c:pt>
                      <c:pt idx="75">
                        <c:v>0.22054671894699299</c:v>
                      </c:pt>
                      <c:pt idx="76">
                        <c:v>0.21342445366372301</c:v>
                      </c:pt>
                      <c:pt idx="77">
                        <c:v>0.21355428258585701</c:v>
                      </c:pt>
                      <c:pt idx="78">
                        <c:v>0.209885646221246</c:v>
                      </c:pt>
                      <c:pt idx="79">
                        <c:v>0.20851974477072099</c:v>
                      </c:pt>
                      <c:pt idx="80">
                        <c:v>0.20484876917574099</c:v>
                      </c:pt>
                      <c:pt idx="81">
                        <c:v>0.20647062314147299</c:v>
                      </c:pt>
                      <c:pt idx="82">
                        <c:v>0.20468890524907399</c:v>
                      </c:pt>
                      <c:pt idx="83">
                        <c:v>0.20184960184791501</c:v>
                      </c:pt>
                      <c:pt idx="84">
                        <c:v>0.199364128280932</c:v>
                      </c:pt>
                      <c:pt idx="85">
                        <c:v>0.19608955125393801</c:v>
                      </c:pt>
                      <c:pt idx="86">
                        <c:v>0.20207655330421401</c:v>
                      </c:pt>
                      <c:pt idx="87">
                        <c:v>0.19574215125822</c:v>
                      </c:pt>
                      <c:pt idx="88">
                        <c:v>0.19038194004</c:v>
                      </c:pt>
                      <c:pt idx="89">
                        <c:v>0.186279868925326</c:v>
                      </c:pt>
                      <c:pt idx="90">
                        <c:v>0.18460285388992301</c:v>
                      </c:pt>
                      <c:pt idx="91">
                        <c:v>0.18173846343137501</c:v>
                      </c:pt>
                      <c:pt idx="92">
                        <c:v>0.18750277348225999</c:v>
                      </c:pt>
                      <c:pt idx="93">
                        <c:v>0.17870653503923101</c:v>
                      </c:pt>
                      <c:pt idx="94">
                        <c:v>0.18601468297506199</c:v>
                      </c:pt>
                      <c:pt idx="95">
                        <c:v>0.188644932140871</c:v>
                      </c:pt>
                      <c:pt idx="96">
                        <c:v>0.175425245305592</c:v>
                      </c:pt>
                      <c:pt idx="97">
                        <c:v>0.17872942687204901</c:v>
                      </c:pt>
                      <c:pt idx="98">
                        <c:v>0.177683568181801</c:v>
                      </c:pt>
                      <c:pt idx="99">
                        <c:v>0.17469463053311099</c:v>
                      </c:pt>
                      <c:pt idx="100">
                        <c:v>0.17343391786007301</c:v>
                      </c:pt>
                      <c:pt idx="101">
                        <c:v>0.163623776723371</c:v>
                      </c:pt>
                      <c:pt idx="102">
                        <c:v>0.16982145526269901</c:v>
                      </c:pt>
                      <c:pt idx="103">
                        <c:v>0.16741832726247299</c:v>
                      </c:pt>
                      <c:pt idx="104">
                        <c:v>0.16591503923752299</c:v>
                      </c:pt>
                      <c:pt idx="105">
                        <c:v>0.16871830137122601</c:v>
                      </c:pt>
                      <c:pt idx="106">
                        <c:v>0.163833635439254</c:v>
                      </c:pt>
                      <c:pt idx="107">
                        <c:v>0.16862219051330801</c:v>
                      </c:pt>
                      <c:pt idx="108">
                        <c:v>0.16448038765095399</c:v>
                      </c:pt>
                      <c:pt idx="109">
                        <c:v>0.161857178094855</c:v>
                      </c:pt>
                      <c:pt idx="110">
                        <c:v>0.163346163268625</c:v>
                      </c:pt>
                      <c:pt idx="111">
                        <c:v>0.156225941074283</c:v>
                      </c:pt>
                      <c:pt idx="112">
                        <c:v>0.162135341324736</c:v>
                      </c:pt>
                      <c:pt idx="113">
                        <c:v>0.16052285914482101</c:v>
                      </c:pt>
                      <c:pt idx="114">
                        <c:v>0.15647612909785999</c:v>
                      </c:pt>
                      <c:pt idx="115">
                        <c:v>0.15132617683191399</c:v>
                      </c:pt>
                      <c:pt idx="116">
                        <c:v>0.15406228021312399</c:v>
                      </c:pt>
                      <c:pt idx="117">
                        <c:v>0.154046303526851</c:v>
                      </c:pt>
                      <c:pt idx="118">
                        <c:v>0.14985297618552201</c:v>
                      </c:pt>
                      <c:pt idx="119">
                        <c:v>0.145792401859037</c:v>
                      </c:pt>
                      <c:pt idx="120">
                        <c:v>0.15476957269546801</c:v>
                      </c:pt>
                      <c:pt idx="121">
                        <c:v>0.150554918463983</c:v>
                      </c:pt>
                      <c:pt idx="122">
                        <c:v>0.14938045686794199</c:v>
                      </c:pt>
                      <c:pt idx="123">
                        <c:v>0.14309672995799</c:v>
                      </c:pt>
                      <c:pt idx="124">
                        <c:v>0.14319415929832499</c:v>
                      </c:pt>
                      <c:pt idx="125">
                        <c:v>0.140111244910675</c:v>
                      </c:pt>
                      <c:pt idx="126">
                        <c:v>0.14307243605943101</c:v>
                      </c:pt>
                      <c:pt idx="127">
                        <c:v>0.14015909798015899</c:v>
                      </c:pt>
                      <c:pt idx="128">
                        <c:v>0.14902185728040099</c:v>
                      </c:pt>
                      <c:pt idx="129">
                        <c:v>0.14242003958380101</c:v>
                      </c:pt>
                      <c:pt idx="130">
                        <c:v>0.14216767250328699</c:v>
                      </c:pt>
                      <c:pt idx="131">
                        <c:v>0.13619219252832601</c:v>
                      </c:pt>
                      <c:pt idx="132">
                        <c:v>0.13988587999393401</c:v>
                      </c:pt>
                      <c:pt idx="133">
                        <c:v>0.14473694677059201</c:v>
                      </c:pt>
                      <c:pt idx="134">
                        <c:v>0.14318759836685699</c:v>
                      </c:pt>
                      <c:pt idx="135">
                        <c:v>0.134745281445978</c:v>
                      </c:pt>
                      <c:pt idx="136">
                        <c:v>0.12443546848588399</c:v>
                      </c:pt>
                      <c:pt idx="137">
                        <c:v>0.13168358916942599</c:v>
                      </c:pt>
                      <c:pt idx="138">
                        <c:v>0.131270703198169</c:v>
                      </c:pt>
                      <c:pt idx="139">
                        <c:v>0.13736868712221101</c:v>
                      </c:pt>
                      <c:pt idx="140">
                        <c:v>0.13310930219106201</c:v>
                      </c:pt>
                      <c:pt idx="141">
                        <c:v>0.135790435646961</c:v>
                      </c:pt>
                      <c:pt idx="142">
                        <c:v>0.12736304373514101</c:v>
                      </c:pt>
                      <c:pt idx="143">
                        <c:v>0.12803199027392001</c:v>
                      </c:pt>
                      <c:pt idx="144">
                        <c:v>0.12796020391921001</c:v>
                      </c:pt>
                      <c:pt idx="145">
                        <c:v>0.12007232124318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C22-42EA-A347-7E4DBC595159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Plot2!$K$32:$K$177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0.53741602077443296</c:v>
                      </c:pt>
                      <c:pt idx="1">
                        <c:v>0.47955343751316398</c:v>
                      </c:pt>
                      <c:pt idx="2">
                        <c:v>0.46183133201721299</c:v>
                      </c:pt>
                      <c:pt idx="3">
                        <c:v>0.44807192670483798</c:v>
                      </c:pt>
                      <c:pt idx="4">
                        <c:v>0.45029022697454801</c:v>
                      </c:pt>
                      <c:pt idx="5">
                        <c:v>0.43889436030235002</c:v>
                      </c:pt>
                      <c:pt idx="6">
                        <c:v>0.440817337387647</c:v>
                      </c:pt>
                      <c:pt idx="7">
                        <c:v>0.43723304410520702</c:v>
                      </c:pt>
                      <c:pt idx="8">
                        <c:v>0.49276549630185401</c:v>
                      </c:pt>
                      <c:pt idx="9">
                        <c:v>0.51648647624712696</c:v>
                      </c:pt>
                      <c:pt idx="10">
                        <c:v>0.55153451274093401</c:v>
                      </c:pt>
                      <c:pt idx="11">
                        <c:v>0.61322959926393295</c:v>
                      </c:pt>
                      <c:pt idx="12">
                        <c:v>0.49493463095436702</c:v>
                      </c:pt>
                      <c:pt idx="13">
                        <c:v>0.62699364202144803</c:v>
                      </c:pt>
                      <c:pt idx="14">
                        <c:v>0.480499988883479</c:v>
                      </c:pt>
                      <c:pt idx="15">
                        <c:v>0.48886472623572302</c:v>
                      </c:pt>
                      <c:pt idx="16">
                        <c:v>0.54602102075631798</c:v>
                      </c:pt>
                      <c:pt idx="17">
                        <c:v>0.53304811471547797</c:v>
                      </c:pt>
                      <c:pt idx="18">
                        <c:v>0.51079322353132695</c:v>
                      </c:pt>
                      <c:pt idx="19">
                        <c:v>0.53967150128804697</c:v>
                      </c:pt>
                      <c:pt idx="20">
                        <c:v>0.51713589566130902</c:v>
                      </c:pt>
                      <c:pt idx="21">
                        <c:v>0.59139807216632001</c:v>
                      </c:pt>
                      <c:pt idx="22">
                        <c:v>0.59084781316610402</c:v>
                      </c:pt>
                      <c:pt idx="23">
                        <c:v>0.536842185398961</c:v>
                      </c:pt>
                      <c:pt idx="24">
                        <c:v>0.55901916057635503</c:v>
                      </c:pt>
                      <c:pt idx="25">
                        <c:v>0.570844159612798</c:v>
                      </c:pt>
                      <c:pt idx="26">
                        <c:v>0.53448004689481499</c:v>
                      </c:pt>
                      <c:pt idx="27">
                        <c:v>0.54251445320426905</c:v>
                      </c:pt>
                      <c:pt idx="28">
                        <c:v>0.59914639388394098</c:v>
                      </c:pt>
                      <c:pt idx="29">
                        <c:v>0.72133796744876399</c:v>
                      </c:pt>
                      <c:pt idx="30">
                        <c:v>0.58852862318356802</c:v>
                      </c:pt>
                      <c:pt idx="31">
                        <c:v>0.70915349948609996</c:v>
                      </c:pt>
                      <c:pt idx="32">
                        <c:v>0.61151923073662595</c:v>
                      </c:pt>
                      <c:pt idx="33">
                        <c:v>0.55662498139163297</c:v>
                      </c:pt>
                      <c:pt idx="34">
                        <c:v>0.65517564894806601</c:v>
                      </c:pt>
                      <c:pt idx="35">
                        <c:v>0.59793538975919402</c:v>
                      </c:pt>
                      <c:pt idx="36">
                        <c:v>0.61848305191239705</c:v>
                      </c:pt>
                      <c:pt idx="37">
                        <c:v>0.70355160572589903</c:v>
                      </c:pt>
                      <c:pt idx="38">
                        <c:v>0.59779912882890396</c:v>
                      </c:pt>
                      <c:pt idx="39">
                        <c:v>0.66128417964164998</c:v>
                      </c:pt>
                      <c:pt idx="40">
                        <c:v>0.72549405006261902</c:v>
                      </c:pt>
                      <c:pt idx="41">
                        <c:v>0.60620899593982902</c:v>
                      </c:pt>
                      <c:pt idx="42">
                        <c:v>0.55496845693669705</c:v>
                      </c:pt>
                      <c:pt idx="43">
                        <c:v>0.74070064812643899</c:v>
                      </c:pt>
                      <c:pt idx="44">
                        <c:v>0.61092618413460498</c:v>
                      </c:pt>
                      <c:pt idx="45">
                        <c:v>0.60475626103898295</c:v>
                      </c:pt>
                      <c:pt idx="46">
                        <c:v>0.61024909842218</c:v>
                      </c:pt>
                      <c:pt idx="47">
                        <c:v>0.60978312153591996</c:v>
                      </c:pt>
                      <c:pt idx="48">
                        <c:v>0.63572804540650396</c:v>
                      </c:pt>
                      <c:pt idx="49">
                        <c:v>0.68297859924471205</c:v>
                      </c:pt>
                      <c:pt idx="50">
                        <c:v>0.71798669336697996</c:v>
                      </c:pt>
                      <c:pt idx="51">
                        <c:v>0.65924932915940204</c:v>
                      </c:pt>
                      <c:pt idx="52">
                        <c:v>0.738177043887285</c:v>
                      </c:pt>
                      <c:pt idx="53">
                        <c:v>0.64803463621781399</c:v>
                      </c:pt>
                      <c:pt idx="54">
                        <c:v>0.74342110676643103</c:v>
                      </c:pt>
                      <c:pt idx="55">
                        <c:v>0.74583740239469398</c:v>
                      </c:pt>
                      <c:pt idx="56">
                        <c:v>0.85300106497911299</c:v>
                      </c:pt>
                      <c:pt idx="57">
                        <c:v>0.67173750902342999</c:v>
                      </c:pt>
                      <c:pt idx="58">
                        <c:v>0.80082775359479696</c:v>
                      </c:pt>
                      <c:pt idx="59">
                        <c:v>0.80700062864865996</c:v>
                      </c:pt>
                      <c:pt idx="60">
                        <c:v>0.78824541329318598</c:v>
                      </c:pt>
                      <c:pt idx="61">
                        <c:v>0.73990463981261601</c:v>
                      </c:pt>
                      <c:pt idx="62">
                        <c:v>0.80210005256355299</c:v>
                      </c:pt>
                      <c:pt idx="63">
                        <c:v>0.79233396104258302</c:v>
                      </c:pt>
                      <c:pt idx="64">
                        <c:v>0.85602978534168594</c:v>
                      </c:pt>
                      <c:pt idx="65">
                        <c:v>0.74470056376905502</c:v>
                      </c:pt>
                      <c:pt idx="66">
                        <c:v>0.83668389445186597</c:v>
                      </c:pt>
                      <c:pt idx="67">
                        <c:v>0.76367478085379303</c:v>
                      </c:pt>
                      <c:pt idx="68">
                        <c:v>0.78162012612208298</c:v>
                      </c:pt>
                      <c:pt idx="69">
                        <c:v>0.88068118627764203</c:v>
                      </c:pt>
                      <c:pt idx="70">
                        <c:v>1.03269800123495</c:v>
                      </c:pt>
                      <c:pt idx="71">
                        <c:v>0.791719127924014</c:v>
                      </c:pt>
                      <c:pt idx="72">
                        <c:v>0.92666963239510802</c:v>
                      </c:pt>
                      <c:pt idx="73">
                        <c:v>0.89742467380487001</c:v>
                      </c:pt>
                      <c:pt idx="74">
                        <c:v>0.854467572182671</c:v>
                      </c:pt>
                      <c:pt idx="75">
                        <c:v>0.849492822574754</c:v>
                      </c:pt>
                      <c:pt idx="76">
                        <c:v>1.0323760726003499</c:v>
                      </c:pt>
                      <c:pt idx="77">
                        <c:v>0.87578576102725403</c:v>
                      </c:pt>
                      <c:pt idx="78">
                        <c:v>0.84415724262213099</c:v>
                      </c:pt>
                      <c:pt idx="79">
                        <c:v>0.75184426361169499</c:v>
                      </c:pt>
                      <c:pt idx="80">
                        <c:v>0.90596629475426405</c:v>
                      </c:pt>
                      <c:pt idx="81">
                        <c:v>1.07084556025827</c:v>
                      </c:pt>
                      <c:pt idx="82">
                        <c:v>0.85590778469529905</c:v>
                      </c:pt>
                      <c:pt idx="83">
                        <c:v>1.0678046405570101</c:v>
                      </c:pt>
                      <c:pt idx="84">
                        <c:v>0.93276251101086205</c:v>
                      </c:pt>
                      <c:pt idx="85">
                        <c:v>1.00442591513324</c:v>
                      </c:pt>
                      <c:pt idx="86">
                        <c:v>0.99525092325658804</c:v>
                      </c:pt>
                      <c:pt idx="87">
                        <c:v>0.892006334968102</c:v>
                      </c:pt>
                      <c:pt idx="88">
                        <c:v>0.99423204578905</c:v>
                      </c:pt>
                      <c:pt idx="89">
                        <c:v>1.03339718957232</c:v>
                      </c:pt>
                      <c:pt idx="90">
                        <c:v>0.94512814971116799</c:v>
                      </c:pt>
                      <c:pt idx="91">
                        <c:v>0.98859896708247996</c:v>
                      </c:pt>
                      <c:pt idx="92">
                        <c:v>0.96648180866852695</c:v>
                      </c:pt>
                      <c:pt idx="93">
                        <c:v>1.0746678588991401</c:v>
                      </c:pt>
                      <c:pt idx="94">
                        <c:v>0.966067838235798</c:v>
                      </c:pt>
                      <c:pt idx="95">
                        <c:v>1.10109004225486</c:v>
                      </c:pt>
                      <c:pt idx="96">
                        <c:v>1.0419562250120999</c:v>
                      </c:pt>
                      <c:pt idx="97">
                        <c:v>1.1188737101789199</c:v>
                      </c:pt>
                      <c:pt idx="98">
                        <c:v>1.1055964300265599</c:v>
                      </c:pt>
                      <c:pt idx="99">
                        <c:v>1.09586165870866</c:v>
                      </c:pt>
                      <c:pt idx="100">
                        <c:v>0.96797615888281696</c:v>
                      </c:pt>
                      <c:pt idx="101">
                        <c:v>0.93341656564137798</c:v>
                      </c:pt>
                      <c:pt idx="102">
                        <c:v>1.1565111732890401</c:v>
                      </c:pt>
                      <c:pt idx="103">
                        <c:v>1.0885976346639401</c:v>
                      </c:pt>
                      <c:pt idx="104">
                        <c:v>1.02879999132237</c:v>
                      </c:pt>
                      <c:pt idx="105">
                        <c:v>0.97857731389693703</c:v>
                      </c:pt>
                      <c:pt idx="106">
                        <c:v>1.0060977295168401</c:v>
                      </c:pt>
                      <c:pt idx="107">
                        <c:v>1.13738275236553</c:v>
                      </c:pt>
                      <c:pt idx="108">
                        <c:v>0.974951144467052</c:v>
                      </c:pt>
                      <c:pt idx="109">
                        <c:v>1.13152302343111</c:v>
                      </c:pt>
                      <c:pt idx="110">
                        <c:v>1.07289360221634</c:v>
                      </c:pt>
                      <c:pt idx="111">
                        <c:v>1.0407201138316999</c:v>
                      </c:pt>
                      <c:pt idx="112">
                        <c:v>0.96076654356259505</c:v>
                      </c:pt>
                      <c:pt idx="113">
                        <c:v>1.06776052840754</c:v>
                      </c:pt>
                      <c:pt idx="114">
                        <c:v>0.95218789029834605</c:v>
                      </c:pt>
                      <c:pt idx="115">
                        <c:v>1.11269504035639</c:v>
                      </c:pt>
                      <c:pt idx="116">
                        <c:v>0.99746445534575701</c:v>
                      </c:pt>
                      <c:pt idx="117">
                        <c:v>1.0785214666627401</c:v>
                      </c:pt>
                      <c:pt idx="118">
                        <c:v>1.2562651346381899</c:v>
                      </c:pt>
                      <c:pt idx="119">
                        <c:v>1.06225814663956</c:v>
                      </c:pt>
                      <c:pt idx="120">
                        <c:v>1.21748643553155</c:v>
                      </c:pt>
                      <c:pt idx="121">
                        <c:v>1.2224529647929001</c:v>
                      </c:pt>
                      <c:pt idx="122">
                        <c:v>1.04957188984267</c:v>
                      </c:pt>
                      <c:pt idx="123">
                        <c:v>1.0631237871881201</c:v>
                      </c:pt>
                      <c:pt idx="124">
                        <c:v>1.13158251943751</c:v>
                      </c:pt>
                      <c:pt idx="125">
                        <c:v>1.17779418698742</c:v>
                      </c:pt>
                      <c:pt idx="126">
                        <c:v>1.0666550394052099</c:v>
                      </c:pt>
                      <c:pt idx="127">
                        <c:v>1.2412788788986999</c:v>
                      </c:pt>
                      <c:pt idx="128">
                        <c:v>1.19368532503772</c:v>
                      </c:pt>
                      <c:pt idx="129">
                        <c:v>1.18411710896553</c:v>
                      </c:pt>
                      <c:pt idx="130">
                        <c:v>1.1054981247736799</c:v>
                      </c:pt>
                      <c:pt idx="131">
                        <c:v>1.0660677670668299</c:v>
                      </c:pt>
                      <c:pt idx="132">
                        <c:v>1.38089104799123</c:v>
                      </c:pt>
                      <c:pt idx="133">
                        <c:v>1.4485589237804</c:v>
                      </c:pt>
                      <c:pt idx="134">
                        <c:v>1.1576589486028299</c:v>
                      </c:pt>
                      <c:pt idx="135">
                        <c:v>1.18899716118462</c:v>
                      </c:pt>
                      <c:pt idx="136">
                        <c:v>1.23539354276453</c:v>
                      </c:pt>
                      <c:pt idx="137">
                        <c:v>1.1614682539405901</c:v>
                      </c:pt>
                      <c:pt idx="138">
                        <c:v>1.1709890179654401</c:v>
                      </c:pt>
                      <c:pt idx="139">
                        <c:v>1.1720170662698499</c:v>
                      </c:pt>
                      <c:pt idx="140">
                        <c:v>1.17419046087142</c:v>
                      </c:pt>
                      <c:pt idx="141">
                        <c:v>1.3497611001515999</c:v>
                      </c:pt>
                      <c:pt idx="142">
                        <c:v>1.2189204262362501</c:v>
                      </c:pt>
                      <c:pt idx="143">
                        <c:v>1.16620610972754</c:v>
                      </c:pt>
                      <c:pt idx="144">
                        <c:v>1.4646669104058501</c:v>
                      </c:pt>
                      <c:pt idx="145">
                        <c:v>1.2946813995512101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C22-42EA-A347-7E4DBC595159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Plot2!$M$32:$M$177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59.230176061646503</c:v>
                      </c:pt>
                      <c:pt idx="1">
                        <c:v>54.0127344702044</c:v>
                      </c:pt>
                      <c:pt idx="2">
                        <c:v>49.9269875583485</c:v>
                      </c:pt>
                      <c:pt idx="3">
                        <c:v>46.904895700959997</c:v>
                      </c:pt>
                      <c:pt idx="4">
                        <c:v>44.863127716586099</c:v>
                      </c:pt>
                      <c:pt idx="5">
                        <c:v>43.0042752159966</c:v>
                      </c:pt>
                      <c:pt idx="6">
                        <c:v>41.589875416877902</c:v>
                      </c:pt>
                      <c:pt idx="7">
                        <c:v>39.947712498852297</c:v>
                      </c:pt>
                      <c:pt idx="8">
                        <c:v>40.2566016189053</c:v>
                      </c:pt>
                      <c:pt idx="9">
                        <c:v>39.841152663923701</c:v>
                      </c:pt>
                      <c:pt idx="10">
                        <c:v>39.679215300796301</c:v>
                      </c:pt>
                      <c:pt idx="11">
                        <c:v>40.242131648919496</c:v>
                      </c:pt>
                      <c:pt idx="12">
                        <c:v>36.238043809548401</c:v>
                      </c:pt>
                      <c:pt idx="13">
                        <c:v>40.049406377678203</c:v>
                      </c:pt>
                      <c:pt idx="14">
                        <c:v>34.365286562177801</c:v>
                      </c:pt>
                      <c:pt idx="15">
                        <c:v>34.639281313643401</c:v>
                      </c:pt>
                      <c:pt idx="16">
                        <c:v>35.173266981402001</c:v>
                      </c:pt>
                      <c:pt idx="17">
                        <c:v>34.082645571129902</c:v>
                      </c:pt>
                      <c:pt idx="18">
                        <c:v>33.179478759439498</c:v>
                      </c:pt>
                      <c:pt idx="19">
                        <c:v>33.700397389566703</c:v>
                      </c:pt>
                      <c:pt idx="20">
                        <c:v>32.348690399756798</c:v>
                      </c:pt>
                      <c:pt idx="21">
                        <c:v>34.182641029357903</c:v>
                      </c:pt>
                      <c:pt idx="22">
                        <c:v>33.913103971725803</c:v>
                      </c:pt>
                      <c:pt idx="23">
                        <c:v>31.948859174027401</c:v>
                      </c:pt>
                      <c:pt idx="24">
                        <c:v>32.280169474772897</c:v>
                      </c:pt>
                      <c:pt idx="25">
                        <c:v>32.748296562423</c:v>
                      </c:pt>
                      <c:pt idx="26">
                        <c:v>31.589457462995401</c:v>
                      </c:pt>
                      <c:pt idx="27">
                        <c:v>31.118710917285298</c:v>
                      </c:pt>
                      <c:pt idx="28">
                        <c:v>32.787923336029003</c:v>
                      </c:pt>
                      <c:pt idx="29">
                        <c:v>36.5764118341299</c:v>
                      </c:pt>
                      <c:pt idx="30">
                        <c:v>32.052578453324799</c:v>
                      </c:pt>
                      <c:pt idx="31">
                        <c:v>37.1540381847283</c:v>
                      </c:pt>
                      <c:pt idx="32">
                        <c:v>32.712177973527098</c:v>
                      </c:pt>
                      <c:pt idx="33">
                        <c:v>30.215321373735701</c:v>
                      </c:pt>
                      <c:pt idx="34">
                        <c:v>33.498585436079203</c:v>
                      </c:pt>
                      <c:pt idx="35">
                        <c:v>31.358036844139399</c:v>
                      </c:pt>
                      <c:pt idx="36">
                        <c:v>32.672493767534498</c:v>
                      </c:pt>
                      <c:pt idx="37">
                        <c:v>35.591084659609002</c:v>
                      </c:pt>
                      <c:pt idx="38">
                        <c:v>31.303398140475199</c:v>
                      </c:pt>
                      <c:pt idx="39">
                        <c:v>33.095332724416302</c:v>
                      </c:pt>
                      <c:pt idx="40" formatCode="0.000">
                        <c:v>36.021269447783098</c:v>
                      </c:pt>
                      <c:pt idx="41" formatCode="0.000">
                        <c:v>31.6481612034333</c:v>
                      </c:pt>
                      <c:pt idx="42">
                        <c:v>30.0675666189601</c:v>
                      </c:pt>
                      <c:pt idx="43">
                        <c:v>35.229822460402701</c:v>
                      </c:pt>
                      <c:pt idx="44">
                        <c:v>30.874998540959801</c:v>
                      </c:pt>
                      <c:pt idx="45">
                        <c:v>31.339930086054299</c:v>
                      </c:pt>
                      <c:pt idx="46">
                        <c:v>31.446861601283398</c:v>
                      </c:pt>
                      <c:pt idx="47">
                        <c:v>30.630200777298299</c:v>
                      </c:pt>
                      <c:pt idx="48">
                        <c:v>31.364576979580001</c:v>
                      </c:pt>
                      <c:pt idx="49">
                        <c:v>33.921429572961202</c:v>
                      </c:pt>
                      <c:pt idx="50">
                        <c:v>34.167402067754999</c:v>
                      </c:pt>
                      <c:pt idx="51">
                        <c:v>32.487527773930402</c:v>
                      </c:pt>
                      <c:pt idx="52">
                        <c:v>35.190001296181897</c:v>
                      </c:pt>
                      <c:pt idx="53">
                        <c:v>32.242119226700197</c:v>
                      </c:pt>
                      <c:pt idx="54">
                        <c:v>35.791555922255498</c:v>
                      </c:pt>
                      <c:pt idx="55">
                        <c:v>35.692825407044502</c:v>
                      </c:pt>
                      <c:pt idx="56">
                        <c:v>37.938853019323098</c:v>
                      </c:pt>
                      <c:pt idx="57">
                        <c:v>33.978514740609697</c:v>
                      </c:pt>
                      <c:pt idx="58">
                        <c:v>36.385753032488701</c:v>
                      </c:pt>
                      <c:pt idx="59">
                        <c:v>36.816471723409798</c:v>
                      </c:pt>
                      <c:pt idx="60">
                        <c:v>36.398439158741198</c:v>
                      </c:pt>
                      <c:pt idx="61">
                        <c:v>34.948678057417901</c:v>
                      </c:pt>
                      <c:pt idx="62">
                        <c:v>37.356141848441801</c:v>
                      </c:pt>
                      <c:pt idx="63">
                        <c:v>36.774585589384401</c:v>
                      </c:pt>
                      <c:pt idx="64">
                        <c:v>38.741202598963</c:v>
                      </c:pt>
                      <c:pt idx="65">
                        <c:v>34.935897060948498</c:v>
                      </c:pt>
                      <c:pt idx="66">
                        <c:v>38.2269667763995</c:v>
                      </c:pt>
                      <c:pt idx="67">
                        <c:v>34.961919160989602</c:v>
                      </c:pt>
                      <c:pt idx="68">
                        <c:v>36.337270190573101</c:v>
                      </c:pt>
                      <c:pt idx="69">
                        <c:v>39.361070592179203</c:v>
                      </c:pt>
                      <c:pt idx="70">
                        <c:v>43.5039903852674</c:v>
                      </c:pt>
                      <c:pt idx="71">
                        <c:v>35.793040430443902</c:v>
                      </c:pt>
                      <c:pt idx="72">
                        <c:v>39.951682832505902</c:v>
                      </c:pt>
                      <c:pt idx="73">
                        <c:v>39.707062554155598</c:v>
                      </c:pt>
                      <c:pt idx="74">
                        <c:v>39.053779683561402</c:v>
                      </c:pt>
                      <c:pt idx="75">
                        <c:v>38.137057777143902</c:v>
                      </c:pt>
                      <c:pt idx="76">
                        <c:v>43.750888840765001</c:v>
                      </c:pt>
                      <c:pt idx="77">
                        <c:v>39.551680051363398</c:v>
                      </c:pt>
                      <c:pt idx="78">
                        <c:v>38.818921521178602</c:v>
                      </c:pt>
                      <c:pt idx="79">
                        <c:v>35.199527817913598</c:v>
                      </c:pt>
                      <c:pt idx="80">
                        <c:v>40.936588621547003</c:v>
                      </c:pt>
                      <c:pt idx="81">
                        <c:v>45.168904353410703</c:v>
                      </c:pt>
                      <c:pt idx="82">
                        <c:v>39.408754617739902</c:v>
                      </c:pt>
                      <c:pt idx="83">
                        <c:v>44.6700193128015</c:v>
                      </c:pt>
                      <c:pt idx="84">
                        <c:v>40.630684110853402</c:v>
                      </c:pt>
                      <c:pt idx="85">
                        <c:v>43.065521460313001</c:v>
                      </c:pt>
                      <c:pt idx="86">
                        <c:v>43.259037873683802</c:v>
                      </c:pt>
                      <c:pt idx="87">
                        <c:v>40.084279965131699</c:v>
                      </c:pt>
                      <c:pt idx="88">
                        <c:v>42.772674234504301</c:v>
                      </c:pt>
                      <c:pt idx="89">
                        <c:v>44.482393362583203</c:v>
                      </c:pt>
                      <c:pt idx="90">
                        <c:v>40.7444578317495</c:v>
                      </c:pt>
                      <c:pt idx="91">
                        <c:v>42.448202785263703</c:v>
                      </c:pt>
                      <c:pt idx="92">
                        <c:v>41.982660220219501</c:v>
                      </c:pt>
                      <c:pt idx="93">
                        <c:v>45.6758307514027</c:v>
                      </c:pt>
                      <c:pt idx="94">
                        <c:v>43.435100237528403</c:v>
                      </c:pt>
                      <c:pt idx="95">
                        <c:v>46.400511766091299</c:v>
                      </c:pt>
                      <c:pt idx="96">
                        <c:v>43.547887215247499</c:v>
                      </c:pt>
                      <c:pt idx="97">
                        <c:v>47.761131009484899</c:v>
                      </c:pt>
                      <c:pt idx="98">
                        <c:v>46.565318865653701</c:v>
                      </c:pt>
                      <c:pt idx="99">
                        <c:v>46.814016309558802</c:v>
                      </c:pt>
                      <c:pt idx="100">
                        <c:v>42.559144941150599</c:v>
                      </c:pt>
                      <c:pt idx="101">
                        <c:v>41.499330341306496</c:v>
                      </c:pt>
                      <c:pt idx="102">
                        <c:v>48.398793660677399</c:v>
                      </c:pt>
                      <c:pt idx="103">
                        <c:v>46.319949508732201</c:v>
                      </c:pt>
                      <c:pt idx="104">
                        <c:v>44.627374999543498</c:v>
                      </c:pt>
                      <c:pt idx="105">
                        <c:v>43.050657630985597</c:v>
                      </c:pt>
                      <c:pt idx="106">
                        <c:v>43.896452382079502</c:v>
                      </c:pt>
                      <c:pt idx="107">
                        <c:v>48.070556958516399</c:v>
                      </c:pt>
                      <c:pt idx="108">
                        <c:v>42.538983116801901</c:v>
                      </c:pt>
                      <c:pt idx="109">
                        <c:v>46.930488081059899</c:v>
                      </c:pt>
                      <c:pt idx="110">
                        <c:v>46.123627915341601</c:v>
                      </c:pt>
                      <c:pt idx="111">
                        <c:v>44.3310291991274</c:v>
                      </c:pt>
                      <c:pt idx="112">
                        <c:v>41.400999762054099</c:v>
                      </c:pt>
                      <c:pt idx="113">
                        <c:v>45.457429527217499</c:v>
                      </c:pt>
                      <c:pt idx="114">
                        <c:v>42.351023070832603</c:v>
                      </c:pt>
                      <c:pt idx="115">
                        <c:v>48.182437415815798</c:v>
                      </c:pt>
                      <c:pt idx="116">
                        <c:v>43.339747298477</c:v>
                      </c:pt>
                      <c:pt idx="117">
                        <c:v>45.9746619656554</c:v>
                      </c:pt>
                      <c:pt idx="118">
                        <c:v>52.921965313772802</c:v>
                      </c:pt>
                      <c:pt idx="119">
                        <c:v>45.921754168649002</c:v>
                      </c:pt>
                      <c:pt idx="120">
                        <c:v>50.949917728065401</c:v>
                      </c:pt>
                      <c:pt idx="121">
                        <c:v>51.037719628749699</c:v>
                      </c:pt>
                      <c:pt idx="122">
                        <c:v>45.3389232342059</c:v>
                      </c:pt>
                      <c:pt idx="123">
                        <c:v>45.673576045239997</c:v>
                      </c:pt>
                      <c:pt idx="124">
                        <c:v>46.887257584139803</c:v>
                      </c:pt>
                      <c:pt idx="125">
                        <c:v>48.671205805916998</c:v>
                      </c:pt>
                      <c:pt idx="126">
                        <c:v>45.487271545279697</c:v>
                      </c:pt>
                      <c:pt idx="127">
                        <c:v>50.911875985626402</c:v>
                      </c:pt>
                      <c:pt idx="128">
                        <c:v>49.829803271171301</c:v>
                      </c:pt>
                      <c:pt idx="129">
                        <c:v>50.043311062022099</c:v>
                      </c:pt>
                      <c:pt idx="130">
                        <c:v>46.3654569234603</c:v>
                      </c:pt>
                      <c:pt idx="131">
                        <c:v>46.306352664262803</c:v>
                      </c:pt>
                      <c:pt idx="132">
                        <c:v>55.086220309265599</c:v>
                      </c:pt>
                      <c:pt idx="133">
                        <c:v>57.897423597482501</c:v>
                      </c:pt>
                      <c:pt idx="134">
                        <c:v>49.2636688346536</c:v>
                      </c:pt>
                      <c:pt idx="135">
                        <c:v>49.805178153209198</c:v>
                      </c:pt>
                      <c:pt idx="136">
                        <c:v>51.334092898246503</c:v>
                      </c:pt>
                      <c:pt idx="137">
                        <c:v>48.412496534168199</c:v>
                      </c:pt>
                      <c:pt idx="138">
                        <c:v>49.586732766567103</c:v>
                      </c:pt>
                      <c:pt idx="139">
                        <c:v>48.9125207183707</c:v>
                      </c:pt>
                      <c:pt idx="140">
                        <c:v>48.919502266451801</c:v>
                      </c:pt>
                      <c:pt idx="141">
                        <c:v>55.189998479989796</c:v>
                      </c:pt>
                      <c:pt idx="142">
                        <c:v>51.686214846423503</c:v>
                      </c:pt>
                      <c:pt idx="143">
                        <c:v>48.4044964537661</c:v>
                      </c:pt>
                      <c:pt idx="144">
                        <c:v>58.637401784587098</c:v>
                      </c:pt>
                      <c:pt idx="145">
                        <c:v>53.746377928644101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C22-42EA-A347-7E4DBC595159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Plot2!$O$32:$O$177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1.5371256338225401</c:v>
                      </c:pt>
                      <c:pt idx="1">
                        <c:v>1.2985600543837199</c:v>
                      </c:pt>
                      <c:pt idx="2">
                        <c:v>1.1079401786510701</c:v>
                      </c:pt>
                      <c:pt idx="3">
                        <c:v>1.0149756569383399</c:v>
                      </c:pt>
                      <c:pt idx="4">
                        <c:v>0.96894897711582595</c:v>
                      </c:pt>
                      <c:pt idx="5">
                        <c:v>0.96043076983883802</c:v>
                      </c:pt>
                      <c:pt idx="6">
                        <c:v>0.95778068390666904</c:v>
                      </c:pt>
                      <c:pt idx="7">
                        <c:v>0.93490689445255104</c:v>
                      </c:pt>
                      <c:pt idx="8">
                        <c:v>0.97551573278048098</c:v>
                      </c:pt>
                      <c:pt idx="9">
                        <c:v>0.99739656489119499</c:v>
                      </c:pt>
                      <c:pt idx="10">
                        <c:v>1.01024407606858</c:v>
                      </c:pt>
                      <c:pt idx="11">
                        <c:v>1.0369762201339701</c:v>
                      </c:pt>
                      <c:pt idx="12">
                        <c:v>0.96923277418837495</c:v>
                      </c:pt>
                      <c:pt idx="13">
                        <c:v>1.1519309143480001</c:v>
                      </c:pt>
                      <c:pt idx="14">
                        <c:v>0.97262685765058499</c:v>
                      </c:pt>
                      <c:pt idx="15">
                        <c:v>1.04495124569815</c:v>
                      </c:pt>
                      <c:pt idx="16">
                        <c:v>1.05096969607039</c:v>
                      </c:pt>
                      <c:pt idx="17">
                        <c:v>1.0265398578256599</c:v>
                      </c:pt>
                      <c:pt idx="18">
                        <c:v>1.03854683321765</c:v>
                      </c:pt>
                      <c:pt idx="19">
                        <c:v>1.08060550154783</c:v>
                      </c:pt>
                      <c:pt idx="20">
                        <c:v>1.0424972954723499</c:v>
                      </c:pt>
                      <c:pt idx="21">
                        <c:v>1.1143756711330099</c:v>
                      </c:pt>
                      <c:pt idx="22">
                        <c:v>1.1324940882941501</c:v>
                      </c:pt>
                      <c:pt idx="23">
                        <c:v>1.08732653453818</c:v>
                      </c:pt>
                      <c:pt idx="24">
                        <c:v>1.10992211918545</c:v>
                      </c:pt>
                      <c:pt idx="25">
                        <c:v>1.16209361721307</c:v>
                      </c:pt>
                      <c:pt idx="26">
                        <c:v>1.14867374632093</c:v>
                      </c:pt>
                      <c:pt idx="27">
                        <c:v>1.1207699047194499</c:v>
                      </c:pt>
                      <c:pt idx="28">
                        <c:v>1.19847256429175</c:v>
                      </c:pt>
                      <c:pt idx="29">
                        <c:v>1.33945460451973</c:v>
                      </c:pt>
                      <c:pt idx="30">
                        <c:v>1.19461088837721</c:v>
                      </c:pt>
                      <c:pt idx="31">
                        <c:v>1.4530988590330101</c:v>
                      </c:pt>
                      <c:pt idx="32">
                        <c:v>1.2369564465987299</c:v>
                      </c:pt>
                      <c:pt idx="33">
                        <c:v>1.1333776434772</c:v>
                      </c:pt>
                      <c:pt idx="34">
                        <c:v>1.2724284150152101</c:v>
                      </c:pt>
                      <c:pt idx="35">
                        <c:v>1.1977163522671399</c:v>
                      </c:pt>
                      <c:pt idx="36">
                        <c:v>1.28475631735263</c:v>
                      </c:pt>
                      <c:pt idx="37">
                        <c:v>1.4232553582415599</c:v>
                      </c:pt>
                      <c:pt idx="38">
                        <c:v>1.2285889529774301</c:v>
                      </c:pt>
                      <c:pt idx="39">
                        <c:v>1.28793881107599</c:v>
                      </c:pt>
                      <c:pt idx="40">
                        <c:v>1.4523229145596099</c:v>
                      </c:pt>
                      <c:pt idx="41">
                        <c:v>1.2813170888484999</c:v>
                      </c:pt>
                      <c:pt idx="42">
                        <c:v>1.2235250343114901</c:v>
                      </c:pt>
                      <c:pt idx="43">
                        <c:v>1.3890434416950199</c:v>
                      </c:pt>
                      <c:pt idx="44">
                        <c:v>1.2277497264564501</c:v>
                      </c:pt>
                      <c:pt idx="45">
                        <c:v>1.2891434107580699</c:v>
                      </c:pt>
                      <c:pt idx="46">
                        <c:v>1.2950811615357001</c:v>
                      </c:pt>
                      <c:pt idx="47">
                        <c:v>1.2181924181616199</c:v>
                      </c:pt>
                      <c:pt idx="48">
                        <c:v>1.2445628125952799</c:v>
                      </c:pt>
                      <c:pt idx="49">
                        <c:v>1.3833776666567801</c:v>
                      </c:pt>
                      <c:pt idx="50">
                        <c:v>1.3574641892033701</c:v>
                      </c:pt>
                      <c:pt idx="51">
                        <c:v>1.32558162039161</c:v>
                      </c:pt>
                      <c:pt idx="52">
                        <c:v>1.4289090656317101</c:v>
                      </c:pt>
                      <c:pt idx="53">
                        <c:v>1.30455686241133</c:v>
                      </c:pt>
                      <c:pt idx="54">
                        <c:v>1.4977027646496699</c:v>
                      </c:pt>
                      <c:pt idx="55">
                        <c:v>1.4887114327687401</c:v>
                      </c:pt>
                      <c:pt idx="56">
                        <c:v>1.5062253156788299</c:v>
                      </c:pt>
                      <c:pt idx="57">
                        <c:v>1.47925737194525</c:v>
                      </c:pt>
                      <c:pt idx="58">
                        <c:v>1.46377066465524</c:v>
                      </c:pt>
                      <c:pt idx="59">
                        <c:v>1.4773097277706499</c:v>
                      </c:pt>
                      <c:pt idx="60">
                        <c:v>1.49214309377548</c:v>
                      </c:pt>
                      <c:pt idx="61">
                        <c:v>1.44456518511486</c:v>
                      </c:pt>
                      <c:pt idx="62">
                        <c:v>1.5555324396516499</c:v>
                      </c:pt>
                      <c:pt idx="63">
                        <c:v>1.5289703067551299</c:v>
                      </c:pt>
                      <c:pt idx="64">
                        <c:v>1.5460003655180901</c:v>
                      </c:pt>
                      <c:pt idx="65">
                        <c:v>1.4093597900663599</c:v>
                      </c:pt>
                      <c:pt idx="66">
                        <c:v>1.5778005352386999</c:v>
                      </c:pt>
                      <c:pt idx="67">
                        <c:v>1.4117725950021001</c:v>
                      </c:pt>
                      <c:pt idx="68">
                        <c:v>1.5149267045860599</c:v>
                      </c:pt>
                      <c:pt idx="69">
                        <c:v>1.6112727018502999</c:v>
                      </c:pt>
                      <c:pt idx="70">
                        <c:v>1.70874947895351</c:v>
                      </c:pt>
                      <c:pt idx="71">
                        <c:v>1.43982884440666</c:v>
                      </c:pt>
                      <c:pt idx="72">
                        <c:v>1.5822864200314899</c:v>
                      </c:pt>
                      <c:pt idx="73">
                        <c:v>1.6300082104837701</c:v>
                      </c:pt>
                      <c:pt idx="74">
                        <c:v>1.5925310924012399</c:v>
                      </c:pt>
                      <c:pt idx="75">
                        <c:v>1.5543183745482001</c:v>
                      </c:pt>
                      <c:pt idx="76">
                        <c:v>1.7584084450689099</c:v>
                      </c:pt>
                      <c:pt idx="77">
                        <c:v>1.64858144929266</c:v>
                      </c:pt>
                      <c:pt idx="78">
                        <c:v>1.62056254627358</c:v>
                      </c:pt>
                      <c:pt idx="79">
                        <c:v>1.4640204297681101</c:v>
                      </c:pt>
                      <c:pt idx="80">
                        <c:v>1.70847698893302</c:v>
                      </c:pt>
                      <c:pt idx="81">
                        <c:v>1.7940638972143801</c:v>
                      </c:pt>
                      <c:pt idx="82">
                        <c:v>1.66785813167563</c:v>
                      </c:pt>
                      <c:pt idx="83">
                        <c:v>1.7520529734782599</c:v>
                      </c:pt>
                      <c:pt idx="84">
                        <c:v>1.63503456243083</c:v>
                      </c:pt>
                      <c:pt idx="85">
                        <c:v>1.7443289593753599</c:v>
                      </c:pt>
                      <c:pt idx="86">
                        <c:v>1.75359767420679</c:v>
                      </c:pt>
                      <c:pt idx="87">
                        <c:v>1.62911437846656</c:v>
                      </c:pt>
                      <c:pt idx="88">
                        <c:v>1.7333661052915701</c:v>
                      </c:pt>
                      <c:pt idx="89">
                        <c:v>1.7990608098160501</c:v>
                      </c:pt>
                      <c:pt idx="90">
                        <c:v>1.63392168079685</c:v>
                      </c:pt>
                      <c:pt idx="91">
                        <c:v>1.7184904556498499</c:v>
                      </c:pt>
                      <c:pt idx="92">
                        <c:v>1.69074109018358</c:v>
                      </c:pt>
                      <c:pt idx="93">
                        <c:v>1.8480233040630301</c:v>
                      </c:pt>
                      <c:pt idx="94">
                        <c:v>1.83393850362198</c:v>
                      </c:pt>
                      <c:pt idx="95">
                        <c:v>1.8765270141964201</c:v>
                      </c:pt>
                      <c:pt idx="96">
                        <c:v>1.71143346006034</c:v>
                      </c:pt>
                      <c:pt idx="97">
                        <c:v>1.9205457682792899</c:v>
                      </c:pt>
                      <c:pt idx="98">
                        <c:v>1.8498251491632201</c:v>
                      </c:pt>
                      <c:pt idx="99">
                        <c:v>1.9076236002465501</c:v>
                      </c:pt>
                      <c:pt idx="100">
                        <c:v>1.7246765007830001</c:v>
                      </c:pt>
                      <c:pt idx="101">
                        <c:v>1.69384724003636</c:v>
                      </c:pt>
                      <c:pt idx="102">
                        <c:v>1.9521616715141801</c:v>
                      </c:pt>
                      <c:pt idx="103">
                        <c:v>1.8955682342887901</c:v>
                      </c:pt>
                      <c:pt idx="104">
                        <c:v>1.8040769237738301</c:v>
                      </c:pt>
                      <c:pt idx="105">
                        <c:v>1.7786290846828701</c:v>
                      </c:pt>
                      <c:pt idx="106">
                        <c:v>1.8074042038020901</c:v>
                      </c:pt>
                      <c:pt idx="107">
                        <c:v>1.9607999678860299</c:v>
                      </c:pt>
                      <c:pt idx="108">
                        <c:v>1.7320844918234699</c:v>
                      </c:pt>
                      <c:pt idx="109">
                        <c:v>1.8676580529437099</c:v>
                      </c:pt>
                      <c:pt idx="110">
                        <c:v>1.88365386821265</c:v>
                      </c:pt>
                      <c:pt idx="111">
                        <c:v>1.7941324866225501</c:v>
                      </c:pt>
                      <c:pt idx="112">
                        <c:v>1.6735228526796</c:v>
                      </c:pt>
                      <c:pt idx="113">
                        <c:v>1.8581189378204499</c:v>
                      </c:pt>
                      <c:pt idx="114">
                        <c:v>1.77256784123233</c:v>
                      </c:pt>
                      <c:pt idx="115">
                        <c:v>1.92244784164632</c:v>
                      </c:pt>
                      <c:pt idx="116">
                        <c:v>1.78791769141824</c:v>
                      </c:pt>
                      <c:pt idx="117">
                        <c:v>1.8472675581773099</c:v>
                      </c:pt>
                      <c:pt idx="118">
                        <c:v>2.1422239241437002</c:v>
                      </c:pt>
                      <c:pt idx="119">
                        <c:v>1.86939780885337</c:v>
                      </c:pt>
                      <c:pt idx="120">
                        <c:v>2.0616345168688301</c:v>
                      </c:pt>
                      <c:pt idx="121">
                        <c:v>2.0889385811283998</c:v>
                      </c:pt>
                      <c:pt idx="122">
                        <c:v>1.8551253658583999</c:v>
                      </c:pt>
                      <c:pt idx="123">
                        <c:v>1.8782800074316399</c:v>
                      </c:pt>
                      <c:pt idx="124">
                        <c:v>1.8611891998185</c:v>
                      </c:pt>
                      <c:pt idx="125">
                        <c:v>1.9324517973467801</c:v>
                      </c:pt>
                      <c:pt idx="126">
                        <c:v>1.86368957569456</c:v>
                      </c:pt>
                      <c:pt idx="127">
                        <c:v>2.0501102603908201</c:v>
                      </c:pt>
                      <c:pt idx="128">
                        <c:v>2.0262475077412998</c:v>
                      </c:pt>
                      <c:pt idx="129">
                        <c:v>2.0263756304724598</c:v>
                      </c:pt>
                      <c:pt idx="130">
                        <c:v>1.86629567772914</c:v>
                      </c:pt>
                      <c:pt idx="131">
                        <c:v>1.9077533447844299</c:v>
                      </c:pt>
                      <c:pt idx="132">
                        <c:v>2.1775050871392598</c:v>
                      </c:pt>
                      <c:pt idx="133">
                        <c:v>2.2816053231557198</c:v>
                      </c:pt>
                      <c:pt idx="134">
                        <c:v>1.98159002493589</c:v>
                      </c:pt>
                      <c:pt idx="135">
                        <c:v>2.0324416094356099</c:v>
                      </c:pt>
                      <c:pt idx="136">
                        <c:v>2.06368023946753</c:v>
                      </c:pt>
                      <c:pt idx="137">
                        <c:v>1.9594987811695801</c:v>
                      </c:pt>
                      <c:pt idx="138">
                        <c:v>2.0357838920038902</c:v>
                      </c:pt>
                      <c:pt idx="139">
                        <c:v>1.9807811659625401</c:v>
                      </c:pt>
                      <c:pt idx="140">
                        <c:v>1.95768630810273</c:v>
                      </c:pt>
                      <c:pt idx="141">
                        <c:v>2.2351472999295598</c:v>
                      </c:pt>
                      <c:pt idx="142">
                        <c:v>2.1153675554654501</c:v>
                      </c:pt>
                      <c:pt idx="143">
                        <c:v>1.9587488179532799</c:v>
                      </c:pt>
                      <c:pt idx="144">
                        <c:v>2.3511803501691499</c:v>
                      </c:pt>
                      <c:pt idx="145">
                        <c:v>2.2010781179126502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C22-42EA-A347-7E4DBC595159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Plot2!$Q$32:$Q$177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1.2210105805315501</c:v>
                      </c:pt>
                      <c:pt idx="1">
                        <c:v>0.99252543642989499</c:v>
                      </c:pt>
                      <c:pt idx="2">
                        <c:v>0.85760341444585997</c:v>
                      </c:pt>
                      <c:pt idx="3">
                        <c:v>0.73410630862936999</c:v>
                      </c:pt>
                      <c:pt idx="4">
                        <c:v>0.69551142922833398</c:v>
                      </c:pt>
                      <c:pt idx="5">
                        <c:v>0.68854560505630602</c:v>
                      </c:pt>
                      <c:pt idx="6">
                        <c:v>0.70093506294437902</c:v>
                      </c:pt>
                      <c:pt idx="7">
                        <c:v>0.66268150992373098</c:v>
                      </c:pt>
                      <c:pt idx="8">
                        <c:v>0.64376024889130801</c:v>
                      </c:pt>
                      <c:pt idx="9">
                        <c:v>0.61779064309393195</c:v>
                      </c:pt>
                      <c:pt idx="10">
                        <c:v>0.61607474598110201</c:v>
                      </c:pt>
                      <c:pt idx="11">
                        <c:v>0.61410441561641804</c:v>
                      </c:pt>
                      <c:pt idx="12">
                        <c:v>0.62102574988817505</c:v>
                      </c:pt>
                      <c:pt idx="13">
                        <c:v>0.64787823764177399</c:v>
                      </c:pt>
                      <c:pt idx="14">
                        <c:v>0.64398959648405296</c:v>
                      </c:pt>
                      <c:pt idx="15">
                        <c:v>0.74020174374947101</c:v>
                      </c:pt>
                      <c:pt idx="16">
                        <c:v>0.651702585255997</c:v>
                      </c:pt>
                      <c:pt idx="17">
                        <c:v>0.66445499403863895</c:v>
                      </c:pt>
                      <c:pt idx="18">
                        <c:v>0.69982838923604995</c:v>
                      </c:pt>
                      <c:pt idx="19">
                        <c:v>0.71756625659445405</c:v>
                      </c:pt>
                      <c:pt idx="20">
                        <c:v>0.69306771813804202</c:v>
                      </c:pt>
                      <c:pt idx="21">
                        <c:v>0.67977408478912105</c:v>
                      </c:pt>
                      <c:pt idx="22">
                        <c:v>0.71348312917428103</c:v>
                      </c:pt>
                      <c:pt idx="23">
                        <c:v>0.70615626693281297</c:v>
                      </c:pt>
                      <c:pt idx="24">
                        <c:v>0.71703989600014395</c:v>
                      </c:pt>
                      <c:pt idx="25">
                        <c:v>0.72834519634389405</c:v>
                      </c:pt>
                      <c:pt idx="26">
                        <c:v>0.76140250813247801</c:v>
                      </c:pt>
                      <c:pt idx="27">
                        <c:v>0.72563677924310999</c:v>
                      </c:pt>
                      <c:pt idx="28">
                        <c:v>0.70911070717196101</c:v>
                      </c:pt>
                      <c:pt idx="29">
                        <c:v>0.78807081867996398</c:v>
                      </c:pt>
                      <c:pt idx="30">
                        <c:v>0.74951141881636996</c:v>
                      </c:pt>
                      <c:pt idx="31">
                        <c:v>0.87114964119898897</c:v>
                      </c:pt>
                      <c:pt idx="32">
                        <c:v>0.83046957315542702</c:v>
                      </c:pt>
                      <c:pt idx="33">
                        <c:v>0.73395497511085195</c:v>
                      </c:pt>
                      <c:pt idx="34">
                        <c:v>0.75964971765493705</c:v>
                      </c:pt>
                      <c:pt idx="35">
                        <c:v>0.73995442510160603</c:v>
                      </c:pt>
                      <c:pt idx="36">
                        <c:v>0.88705359819607799</c:v>
                      </c:pt>
                      <c:pt idx="37">
                        <c:v>0.874683316574137</c:v>
                      </c:pt>
                      <c:pt idx="38">
                        <c:v>0.84427885329111996</c:v>
                      </c:pt>
                      <c:pt idx="39">
                        <c:v>0.86882610771900504</c:v>
                      </c:pt>
                      <c:pt idx="40">
                        <c:v>0.897331174622234</c:v>
                      </c:pt>
                      <c:pt idx="41">
                        <c:v>0.81878118115103105</c:v>
                      </c:pt>
                      <c:pt idx="42">
                        <c:v>1.02149015486749</c:v>
                      </c:pt>
                      <c:pt idx="43">
                        <c:v>0.83027412010054302</c:v>
                      </c:pt>
                      <c:pt idx="44">
                        <c:v>0.80756719232114904</c:v>
                      </c:pt>
                      <c:pt idx="45">
                        <c:v>0.82600157001079599</c:v>
                      </c:pt>
                      <c:pt idx="46">
                        <c:v>0.89626170873132505</c:v>
                      </c:pt>
                      <c:pt idx="47">
                        <c:v>0.89972418737717097</c:v>
                      </c:pt>
                      <c:pt idx="48">
                        <c:v>0.962306710644664</c:v>
                      </c:pt>
                      <c:pt idx="49">
                        <c:v>1.0815161665280599</c:v>
                      </c:pt>
                      <c:pt idx="50">
                        <c:v>1.0689096156603199</c:v>
                      </c:pt>
                      <c:pt idx="51">
                        <c:v>0.92820912408523004</c:v>
                      </c:pt>
                      <c:pt idx="52">
                        <c:v>1.02510330055513</c:v>
                      </c:pt>
                      <c:pt idx="53">
                        <c:v>1.1122289356003401</c:v>
                      </c:pt>
                      <c:pt idx="54">
                        <c:v>0.98488506509198004</c:v>
                      </c:pt>
                      <c:pt idx="55">
                        <c:v>0.99704746418019596</c:v>
                      </c:pt>
                      <c:pt idx="56">
                        <c:v>0.971938448074536</c:v>
                      </c:pt>
                      <c:pt idx="57">
                        <c:v>0.95780068304803601</c:v>
                      </c:pt>
                      <c:pt idx="58">
                        <c:v>0.95522726397228996</c:v>
                      </c:pt>
                      <c:pt idx="59">
                        <c:v>1.0793630800440699</c:v>
                      </c:pt>
                      <c:pt idx="60">
                        <c:v>0.919858299768888</c:v>
                      </c:pt>
                      <c:pt idx="61">
                        <c:v>0.97934388490314095</c:v>
                      </c:pt>
                      <c:pt idx="62">
                        <c:v>1.04794404152621</c:v>
                      </c:pt>
                      <c:pt idx="63">
                        <c:v>1.01011378502743</c:v>
                      </c:pt>
                      <c:pt idx="64">
                        <c:v>1.5031777217856801</c:v>
                      </c:pt>
                      <c:pt idx="65">
                        <c:v>1.2280740786311899</c:v>
                      </c:pt>
                      <c:pt idx="66">
                        <c:v>1.0208681489412601</c:v>
                      </c:pt>
                      <c:pt idx="67">
                        <c:v>1.0206234601573001</c:v>
                      </c:pt>
                      <c:pt idx="68">
                        <c:v>1.01452521992544</c:v>
                      </c:pt>
                      <c:pt idx="69">
                        <c:v>1.05980477526656</c:v>
                      </c:pt>
                      <c:pt idx="70">
                        <c:v>1.06632652509416</c:v>
                      </c:pt>
                      <c:pt idx="71">
                        <c:v>1.03678882402232</c:v>
                      </c:pt>
                      <c:pt idx="72">
                        <c:v>1.03951752185821</c:v>
                      </c:pt>
                      <c:pt idx="73">
                        <c:v>1.0518149868545299</c:v>
                      </c:pt>
                      <c:pt idx="74">
                        <c:v>1.28846558011495</c:v>
                      </c:pt>
                      <c:pt idx="75">
                        <c:v>1.1034777174648001</c:v>
                      </c:pt>
                      <c:pt idx="76">
                        <c:v>1.04354768876846</c:v>
                      </c:pt>
                      <c:pt idx="77">
                        <c:v>1.0144339230580199</c:v>
                      </c:pt>
                      <c:pt idx="78">
                        <c:v>1.26239743242915</c:v>
                      </c:pt>
                      <c:pt idx="79">
                        <c:v>1.0859590733153099</c:v>
                      </c:pt>
                      <c:pt idx="80">
                        <c:v>1.1108329850129499</c:v>
                      </c:pt>
                      <c:pt idx="81">
                        <c:v>1.26413033737076</c:v>
                      </c:pt>
                      <c:pt idx="82">
                        <c:v>1.1362224921711399</c:v>
                      </c:pt>
                      <c:pt idx="83">
                        <c:v>1.1890501851199999</c:v>
                      </c:pt>
                      <c:pt idx="84">
                        <c:v>1.1440120063021599</c:v>
                      </c:pt>
                      <c:pt idx="85">
                        <c:v>1.07453422146475</c:v>
                      </c:pt>
                      <c:pt idx="86">
                        <c:v>1.27059213473246</c:v>
                      </c:pt>
                      <c:pt idx="87">
                        <c:v>1.26998918535362</c:v>
                      </c:pt>
                      <c:pt idx="88">
                        <c:v>1.09789301047467</c:v>
                      </c:pt>
                      <c:pt idx="89">
                        <c:v>1.3920663704729399</c:v>
                      </c:pt>
                      <c:pt idx="90">
                        <c:v>1.07812830856722</c:v>
                      </c:pt>
                      <c:pt idx="91">
                        <c:v>1.05756494937798</c:v>
                      </c:pt>
                      <c:pt idx="92">
                        <c:v>1.2635701117861899</c:v>
                      </c:pt>
                      <c:pt idx="93">
                        <c:v>1.1988640608441099</c:v>
                      </c:pt>
                      <c:pt idx="94">
                        <c:v>1.22818311972495</c:v>
                      </c:pt>
                      <c:pt idx="95">
                        <c:v>1.1608493083562601</c:v>
                      </c:pt>
                      <c:pt idx="96">
                        <c:v>1.15303164338454</c:v>
                      </c:pt>
                      <c:pt idx="97">
                        <c:v>1.5780697485320501</c:v>
                      </c:pt>
                      <c:pt idx="98">
                        <c:v>1.3463868070871401</c:v>
                      </c:pt>
                      <c:pt idx="99">
                        <c:v>1.3140399183472999</c:v>
                      </c:pt>
                      <c:pt idx="100">
                        <c:v>1.3470922344260701</c:v>
                      </c:pt>
                      <c:pt idx="101">
                        <c:v>1.3232692434237501</c:v>
                      </c:pt>
                      <c:pt idx="102">
                        <c:v>1.26563819300415</c:v>
                      </c:pt>
                      <c:pt idx="103">
                        <c:v>1.19087328373366</c:v>
                      </c:pt>
                      <c:pt idx="104">
                        <c:v>1.5726619097921499</c:v>
                      </c:pt>
                      <c:pt idx="105">
                        <c:v>1.2972190535476</c:v>
                      </c:pt>
                      <c:pt idx="106">
                        <c:v>1.2454775678805801</c:v>
                      </c:pt>
                      <c:pt idx="107">
                        <c:v>1.2745946925929399</c:v>
                      </c:pt>
                      <c:pt idx="108">
                        <c:v>1.1516917617911899</c:v>
                      </c:pt>
                      <c:pt idx="109">
                        <c:v>1.2172612130132401</c:v>
                      </c:pt>
                      <c:pt idx="110">
                        <c:v>1.2867795506603601</c:v>
                      </c:pt>
                      <c:pt idx="111">
                        <c:v>1.21768110990524</c:v>
                      </c:pt>
                      <c:pt idx="112">
                        <c:v>1.14667983365874</c:v>
                      </c:pt>
                      <c:pt idx="113">
                        <c:v>1.15596671771799</c:v>
                      </c:pt>
                      <c:pt idx="114">
                        <c:v>1.2024330152914999</c:v>
                      </c:pt>
                      <c:pt idx="115">
                        <c:v>2.03112932479279</c:v>
                      </c:pt>
                      <c:pt idx="116">
                        <c:v>1.1816638084048801</c:v>
                      </c:pt>
                      <c:pt idx="117">
                        <c:v>1.37642459584097</c:v>
                      </c:pt>
                      <c:pt idx="118">
                        <c:v>1.63102136259405</c:v>
                      </c:pt>
                      <c:pt idx="119">
                        <c:v>1.3211063408953501</c:v>
                      </c:pt>
                      <c:pt idx="120">
                        <c:v>1.38207559937085</c:v>
                      </c:pt>
                      <c:pt idx="121">
                        <c:v>1.29860378992863</c:v>
                      </c:pt>
                      <c:pt idx="122">
                        <c:v>1.31570290805947</c:v>
                      </c:pt>
                      <c:pt idx="123">
                        <c:v>1.2457865354342299</c:v>
                      </c:pt>
                      <c:pt idx="124">
                        <c:v>1.20237659873106</c:v>
                      </c:pt>
                      <c:pt idx="125">
                        <c:v>1.35188038328773</c:v>
                      </c:pt>
                      <c:pt idx="126">
                        <c:v>1.1877494530799999</c:v>
                      </c:pt>
                      <c:pt idx="127">
                        <c:v>1.25944336459168</c:v>
                      </c:pt>
                      <c:pt idx="128">
                        <c:v>1.30462289162171</c:v>
                      </c:pt>
                      <c:pt idx="129">
                        <c:v>1.4390142305284399</c:v>
                      </c:pt>
                      <c:pt idx="130">
                        <c:v>1.1922926650597401</c:v>
                      </c:pt>
                      <c:pt idx="131">
                        <c:v>1.4324419574859799</c:v>
                      </c:pt>
                      <c:pt idx="132">
                        <c:v>1.3077732943571501</c:v>
                      </c:pt>
                      <c:pt idx="133">
                        <c:v>1.52183107789765</c:v>
                      </c:pt>
                      <c:pt idx="134">
                        <c:v>1.4897666914850201</c:v>
                      </c:pt>
                      <c:pt idx="135">
                        <c:v>1.2736337271511</c:v>
                      </c:pt>
                      <c:pt idx="136">
                        <c:v>1.4754164425226299</c:v>
                      </c:pt>
                      <c:pt idx="137">
                        <c:v>1.24717264323153</c:v>
                      </c:pt>
                      <c:pt idx="138">
                        <c:v>1.28864429980261</c:v>
                      </c:pt>
                      <c:pt idx="139">
                        <c:v>1.24314862871781</c:v>
                      </c:pt>
                      <c:pt idx="140">
                        <c:v>1.3869870796672299</c:v>
                      </c:pt>
                      <c:pt idx="141">
                        <c:v>1.35212279588748</c:v>
                      </c:pt>
                      <c:pt idx="142">
                        <c:v>1.43763779574989</c:v>
                      </c:pt>
                      <c:pt idx="143">
                        <c:v>1.20124904734966</c:v>
                      </c:pt>
                      <c:pt idx="144">
                        <c:v>1.3464209618222001</c:v>
                      </c:pt>
                      <c:pt idx="145">
                        <c:v>1.45000904747563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C22-42EA-A347-7E4DBC595159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Plot2!$S$31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Plot2!$A$32:$A$177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Plot2!$S$32:$S$177</c15:sqref>
                        </c15:formulaRef>
                      </c:ext>
                    </c:extLst>
                    <c:numCache>
                      <c:formatCode>General</c:formatCode>
                      <c:ptCount val="146"/>
                      <c:pt idx="0">
                        <c:v>1.0342171502928399</c:v>
                      </c:pt>
                      <c:pt idx="1">
                        <c:v>0.94246245181968002</c:v>
                      </c:pt>
                      <c:pt idx="2">
                        <c:v>0.80437447856634003</c:v>
                      </c:pt>
                      <c:pt idx="3">
                        <c:v>0.710776165255114</c:v>
                      </c:pt>
                      <c:pt idx="4">
                        <c:v>0.69300665661819905</c:v>
                      </c:pt>
                      <c:pt idx="5">
                        <c:v>0.66225321285235506</c:v>
                      </c:pt>
                      <c:pt idx="6">
                        <c:v>0.63285692367288804</c:v>
                      </c:pt>
                      <c:pt idx="7">
                        <c:v>0.63718228182222003</c:v>
                      </c:pt>
                      <c:pt idx="8">
                        <c:v>0.66430506874353401</c:v>
                      </c:pt>
                      <c:pt idx="9">
                        <c:v>0.71272852354579497</c:v>
                      </c:pt>
                      <c:pt idx="10">
                        <c:v>0.76752145906798797</c:v>
                      </c:pt>
                      <c:pt idx="11">
                        <c:v>0.793430587674817</c:v>
                      </c:pt>
                      <c:pt idx="12">
                        <c:v>0.71889075713279904</c:v>
                      </c:pt>
                      <c:pt idx="13">
                        <c:v>0.86326020039044804</c:v>
                      </c:pt>
                      <c:pt idx="14">
                        <c:v>0.66559800072612896</c:v>
                      </c:pt>
                      <c:pt idx="15">
                        <c:v>0.66054865157502296</c:v>
                      </c:pt>
                      <c:pt idx="16">
                        <c:v>0.72307436117249602</c:v>
                      </c:pt>
                      <c:pt idx="17">
                        <c:v>0.73619077462925797</c:v>
                      </c:pt>
                      <c:pt idx="18">
                        <c:v>0.68279124847334605</c:v>
                      </c:pt>
                      <c:pt idx="19">
                        <c:v>0.70834151763691799</c:v>
                      </c:pt>
                      <c:pt idx="20">
                        <c:v>0.69550807952371396</c:v>
                      </c:pt>
                      <c:pt idx="21">
                        <c:v>0.78841565523901502</c:v>
                      </c:pt>
                      <c:pt idx="22">
                        <c:v>0.72964936940588498</c:v>
                      </c:pt>
                      <c:pt idx="23">
                        <c:v>0.68898952032765703</c:v>
                      </c:pt>
                      <c:pt idx="24">
                        <c:v>0.69615901777377498</c:v>
                      </c:pt>
                      <c:pt idx="25">
                        <c:v>0.72874719604977101</c:v>
                      </c:pt>
                      <c:pt idx="26">
                        <c:v>0.71132112682884496</c:v>
                      </c:pt>
                      <c:pt idx="27">
                        <c:v>0.68454204359625104</c:v>
                      </c:pt>
                      <c:pt idx="28">
                        <c:v>0.74085448898820705</c:v>
                      </c:pt>
                      <c:pt idx="29">
                        <c:v>0.85524905122752803</c:v>
                      </c:pt>
                      <c:pt idx="30">
                        <c:v>0.71759163288988603</c:v>
                      </c:pt>
                      <c:pt idx="31">
                        <c:v>0.90615713214262905</c:v>
                      </c:pt>
                      <c:pt idx="32">
                        <c:v>0.81002296201693702</c:v>
                      </c:pt>
                      <c:pt idx="33">
                        <c:v>0.73959503774968904</c:v>
                      </c:pt>
                      <c:pt idx="34">
                        <c:v>0.82063666240781796</c:v>
                      </c:pt>
                      <c:pt idx="35">
                        <c:v>0.76811791701704002</c:v>
                      </c:pt>
                      <c:pt idx="36">
                        <c:v>0.82020477059050501</c:v>
                      </c:pt>
                      <c:pt idx="37">
                        <c:v>0.81775700765797199</c:v>
                      </c:pt>
                      <c:pt idx="38">
                        <c:v>0.76762814768868604</c:v>
                      </c:pt>
                      <c:pt idx="39">
                        <c:v>0.80654922165931797</c:v>
                      </c:pt>
                      <c:pt idx="40">
                        <c:v>0.90510262115898299</c:v>
                      </c:pt>
                      <c:pt idx="41">
                        <c:v>0.82557010650634699</c:v>
                      </c:pt>
                      <c:pt idx="42">
                        <c:v>0.75761388458757295</c:v>
                      </c:pt>
                      <c:pt idx="43">
                        <c:v>0.83973337786319902</c:v>
                      </c:pt>
                      <c:pt idx="44">
                        <c:v>0.813466083799671</c:v>
                      </c:pt>
                      <c:pt idx="45">
                        <c:v>0.86187979298779005</c:v>
                      </c:pt>
                      <c:pt idx="46">
                        <c:v>0.81718981813671199</c:v>
                      </c:pt>
                      <c:pt idx="47">
                        <c:v>0.85679054272989896</c:v>
                      </c:pt>
                      <c:pt idx="48">
                        <c:v>0.82275106624150796</c:v>
                      </c:pt>
                      <c:pt idx="49">
                        <c:v>0.99914531575308896</c:v>
                      </c:pt>
                      <c:pt idx="50">
                        <c:v>0.87802555558518403</c:v>
                      </c:pt>
                      <c:pt idx="51">
                        <c:v>0.896084988473827</c:v>
                      </c:pt>
                      <c:pt idx="52">
                        <c:v>0.95395167312051499</c:v>
                      </c:pt>
                      <c:pt idx="53">
                        <c:v>1.02132650547557</c:v>
                      </c:pt>
                      <c:pt idx="54">
                        <c:v>0.90838930813165797</c:v>
                      </c:pt>
                      <c:pt idx="55">
                        <c:v>0.88631082510846204</c:v>
                      </c:pt>
                      <c:pt idx="56">
                        <c:v>0.884553627198578</c:v>
                      </c:pt>
                      <c:pt idx="57">
                        <c:v>0.86762532808332304</c:v>
                      </c:pt>
                      <c:pt idx="58">
                        <c:v>0.88108451040381996</c:v>
                      </c:pt>
                      <c:pt idx="59">
                        <c:v>0.96732855836550302</c:v>
                      </c:pt>
                      <c:pt idx="60">
                        <c:v>0.95853257625021404</c:v>
                      </c:pt>
                      <c:pt idx="61">
                        <c:v>0.92458793979424603</c:v>
                      </c:pt>
                      <c:pt idx="62">
                        <c:v>0.94092339977749395</c:v>
                      </c:pt>
                      <c:pt idx="63">
                        <c:v>0.88001742436844999</c:v>
                      </c:pt>
                      <c:pt idx="64">
                        <c:v>0.93105744207516605</c:v>
                      </c:pt>
                      <c:pt idx="65">
                        <c:v>1.00741188979556</c:v>
                      </c:pt>
                      <c:pt idx="66">
                        <c:v>1.00758444868091</c:v>
                      </c:pt>
                      <c:pt idx="67">
                        <c:v>0.88273464499885201</c:v>
                      </c:pt>
                      <c:pt idx="68">
                        <c:v>0.89588936475606995</c:v>
                      </c:pt>
                      <c:pt idx="69">
                        <c:v>0.94486353654637301</c:v>
                      </c:pt>
                      <c:pt idx="70">
                        <c:v>1.07813309731646</c:v>
                      </c:pt>
                      <c:pt idx="71">
                        <c:v>0.91787559876584601</c:v>
                      </c:pt>
                      <c:pt idx="72">
                        <c:v>0.962276496311538</c:v>
                      </c:pt>
                      <c:pt idx="73">
                        <c:v>0.82605100556825894</c:v>
                      </c:pt>
                      <c:pt idx="74">
                        <c:v>1.1742841793685801</c:v>
                      </c:pt>
                      <c:pt idx="75">
                        <c:v>0.931450711356269</c:v>
                      </c:pt>
                      <c:pt idx="76">
                        <c:v>0.92226249234289104</c:v>
                      </c:pt>
                      <c:pt idx="77">
                        <c:v>0.99428923007769399</c:v>
                      </c:pt>
                      <c:pt idx="78">
                        <c:v>0.93420076612223901</c:v>
                      </c:pt>
                      <c:pt idx="79">
                        <c:v>0.913485048800452</c:v>
                      </c:pt>
                      <c:pt idx="80">
                        <c:v>1.1069891116557899</c:v>
                      </c:pt>
                      <c:pt idx="81">
                        <c:v>1.0429008201910801</c:v>
                      </c:pt>
                      <c:pt idx="82">
                        <c:v>0.97320752966607704</c:v>
                      </c:pt>
                      <c:pt idx="83">
                        <c:v>1.11205408524753</c:v>
                      </c:pt>
                      <c:pt idx="84">
                        <c:v>1.0007621637012201</c:v>
                      </c:pt>
                      <c:pt idx="85">
                        <c:v>0.99509173504307702</c:v>
                      </c:pt>
                      <c:pt idx="86">
                        <c:v>1.0926390197287199</c:v>
                      </c:pt>
                      <c:pt idx="87">
                        <c:v>1.22849082590168</c:v>
                      </c:pt>
                      <c:pt idx="88">
                        <c:v>1.0087064021927601</c:v>
                      </c:pt>
                      <c:pt idx="89">
                        <c:v>0.99387766802922195</c:v>
                      </c:pt>
                      <c:pt idx="90">
                        <c:v>0.99833920661710196</c:v>
                      </c:pt>
                      <c:pt idx="91">
                        <c:v>1.0192995943829499</c:v>
                      </c:pt>
                      <c:pt idx="92">
                        <c:v>1.0821917684923801</c:v>
                      </c:pt>
                      <c:pt idx="93">
                        <c:v>1.10542466434148</c:v>
                      </c:pt>
                      <c:pt idx="94">
                        <c:v>1.15308432981499</c:v>
                      </c:pt>
                      <c:pt idx="95">
                        <c:v>1.06663711127052</c:v>
                      </c:pt>
                      <c:pt idx="96">
                        <c:v>1.06518743944983</c:v>
                      </c:pt>
                      <c:pt idx="97">
                        <c:v>1.23418960331851</c:v>
                      </c:pt>
                      <c:pt idx="98">
                        <c:v>1.2548286242362701</c:v>
                      </c:pt>
                      <c:pt idx="99">
                        <c:v>1.1657305092383601</c:v>
                      </c:pt>
                      <c:pt idx="100">
                        <c:v>1.2712025574893999</c:v>
                      </c:pt>
                      <c:pt idx="101">
                        <c:v>1.2413638165363801</c:v>
                      </c:pt>
                      <c:pt idx="102">
                        <c:v>1.1645360448930999</c:v>
                      </c:pt>
                      <c:pt idx="103">
                        <c:v>1.0872745901091401</c:v>
                      </c:pt>
                      <c:pt idx="104">
                        <c:v>1.12489025638653</c:v>
                      </c:pt>
                      <c:pt idx="105">
                        <c:v>1.08228778355142</c:v>
                      </c:pt>
                      <c:pt idx="106">
                        <c:v>1.15369401744797</c:v>
                      </c:pt>
                      <c:pt idx="107">
                        <c:v>1.14330638830478</c:v>
                      </c:pt>
                      <c:pt idx="108">
                        <c:v>1.27504142558472</c:v>
                      </c:pt>
                      <c:pt idx="109">
                        <c:v>1.1143523784529401</c:v>
                      </c:pt>
                      <c:pt idx="110">
                        <c:v>1.2621618285138301</c:v>
                      </c:pt>
                      <c:pt idx="111">
                        <c:v>1.0754937422581199</c:v>
                      </c:pt>
                      <c:pt idx="112">
                        <c:v>1.0193307021489499</c:v>
                      </c:pt>
                      <c:pt idx="113">
                        <c:v>1.0848463720235999</c:v>
                      </c:pt>
                      <c:pt idx="114">
                        <c:v>1.11227832836473</c:v>
                      </c:pt>
                      <c:pt idx="115">
                        <c:v>1.42533491131586</c:v>
                      </c:pt>
                      <c:pt idx="116">
                        <c:v>1.08714762202694</c:v>
                      </c:pt>
                      <c:pt idx="117">
                        <c:v>1.3146901713986601</c:v>
                      </c:pt>
                      <c:pt idx="118">
                        <c:v>1.51322027888053</c:v>
                      </c:pt>
                      <c:pt idx="119">
                        <c:v>1.4445060804868299</c:v>
                      </c:pt>
                      <c:pt idx="120">
                        <c:v>1.38201901469475</c:v>
                      </c:pt>
                      <c:pt idx="121">
                        <c:v>1.1866221081497299</c:v>
                      </c:pt>
                      <c:pt idx="122">
                        <c:v>1.2833855256565601</c:v>
                      </c:pt>
                      <c:pt idx="123">
                        <c:v>1.2021234921919901</c:v>
                      </c:pt>
                      <c:pt idx="124">
                        <c:v>1.27764673059822</c:v>
                      </c:pt>
                      <c:pt idx="125">
                        <c:v>1.2855352817946999</c:v>
                      </c:pt>
                      <c:pt idx="126">
                        <c:v>1.1793230277860201</c:v>
                      </c:pt>
                      <c:pt idx="127">
                        <c:v>1.1700534469042001</c:v>
                      </c:pt>
                      <c:pt idx="128">
                        <c:v>1.2244951449907699</c:v>
                      </c:pt>
                      <c:pt idx="129">
                        <c:v>1.49239665091547</c:v>
                      </c:pt>
                      <c:pt idx="130">
                        <c:v>1.24530819975412</c:v>
                      </c:pt>
                      <c:pt idx="131">
                        <c:v>1.32942384379541</c:v>
                      </c:pt>
                      <c:pt idx="132">
                        <c:v>1.2450512461682599</c:v>
                      </c:pt>
                      <c:pt idx="133">
                        <c:v>1.4475919502413099</c:v>
                      </c:pt>
                      <c:pt idx="134">
                        <c:v>1.66042901639245</c:v>
                      </c:pt>
                      <c:pt idx="135">
                        <c:v>1.28862658550596</c:v>
                      </c:pt>
                      <c:pt idx="136">
                        <c:v>1.39044428483033</c:v>
                      </c:pt>
                      <c:pt idx="137">
                        <c:v>1.21782106925279</c:v>
                      </c:pt>
                      <c:pt idx="138">
                        <c:v>1.4014327714585799</c:v>
                      </c:pt>
                      <c:pt idx="139">
                        <c:v>1.30526273525678</c:v>
                      </c:pt>
                      <c:pt idx="140">
                        <c:v>1.3637328247229199</c:v>
                      </c:pt>
                      <c:pt idx="141">
                        <c:v>1.39278369734429</c:v>
                      </c:pt>
                      <c:pt idx="142">
                        <c:v>1.6266735081489201</c:v>
                      </c:pt>
                      <c:pt idx="143">
                        <c:v>1.21215159745297</c:v>
                      </c:pt>
                      <c:pt idx="144">
                        <c:v>1.4129642207398301</c:v>
                      </c:pt>
                      <c:pt idx="145">
                        <c:v>1.32700176575245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C22-42EA-A347-7E4DBC595159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Plot2!$M$2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Plot2!$N$1:$R$1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Plot2!$N$2:$R$2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0-4736-8F44-874A10AE0FE1}"/>
            </c:ext>
          </c:extLst>
        </c:ser>
        <c:ser>
          <c:idx val="1"/>
          <c:order val="1"/>
          <c:tx>
            <c:strRef>
              <c:f>Plot2!$M$3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Plot2!$N$1:$R$1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Plot2!$N$3:$R$3</c:f>
              <c:numCache>
                <c:formatCode>0.00%</c:formatCode>
                <c:ptCount val="5"/>
                <c:pt idx="0">
                  <c:v>0.23891873809311401</c:v>
                </c:pt>
                <c:pt idx="1">
                  <c:v>0.209852548627143</c:v>
                </c:pt>
                <c:pt idx="2">
                  <c:v>0.74313725651594098</c:v>
                </c:pt>
                <c:pt idx="3">
                  <c:v>0.64289508251967498</c:v>
                </c:pt>
                <c:pt idx="4">
                  <c:v>0.46596745380546101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70-4736-8F44-874A10AE0FE1}"/>
            </c:ext>
          </c:extLst>
        </c:ser>
        <c:ser>
          <c:idx val="2"/>
          <c:order val="2"/>
          <c:tx>
            <c:strRef>
              <c:f>Plot2!$M$4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Plot2!$N$1:$R$1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Plot2!$N$4:$R$4</c:f>
              <c:numCache>
                <c:formatCode>0.00%</c:formatCode>
                <c:ptCount val="5"/>
                <c:pt idx="0">
                  <c:v>0.29104482570397999</c:v>
                </c:pt>
                <c:pt idx="1">
                  <c:v>0.21595250389138501</c:v>
                </c:pt>
                <c:pt idx="2">
                  <c:v>0.72170938793410599</c:v>
                </c:pt>
                <c:pt idx="3">
                  <c:v>0.64100237942149496</c:v>
                </c:pt>
                <c:pt idx="4">
                  <c:v>0.48620035469089018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70-4736-8F44-874A10AE0FE1}"/>
            </c:ext>
          </c:extLst>
        </c:ser>
        <c:ser>
          <c:idx val="3"/>
          <c:order val="3"/>
          <c:tx>
            <c:strRef>
              <c:f>Plot2!$M$5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Plot2!$N$1:$R$1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Plot2!$N$5:$R$5</c:f>
              <c:numCache>
                <c:formatCode>0.00%</c:formatCode>
                <c:ptCount val="5"/>
                <c:pt idx="0">
                  <c:v>0.74574847549613199</c:v>
                </c:pt>
                <c:pt idx="1">
                  <c:v>0.71261334800338105</c:v>
                </c:pt>
                <c:pt idx="2">
                  <c:v>0.91212811818403705</c:v>
                </c:pt>
                <c:pt idx="3">
                  <c:v>0.88581598340682</c:v>
                </c:pt>
                <c:pt idx="4">
                  <c:v>0.82236026314578026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70-4736-8F44-874A10AE0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Plot3!$F$31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Plot3!$F$32:$F$241</c:f>
              <c:numCache>
                <c:formatCode>General</c:formatCode>
                <c:ptCount val="210"/>
                <c:pt idx="0">
                  <c:v>1.8872904057216799</c:v>
                </c:pt>
                <c:pt idx="1">
                  <c:v>1.46089133769486</c:v>
                </c:pt>
                <c:pt idx="2">
                  <c:v>1.1987558675224701</c:v>
                </c:pt>
                <c:pt idx="3">
                  <c:v>1.03928227557334</c:v>
                </c:pt>
                <c:pt idx="4">
                  <c:v>0.97298054881020801</c:v>
                </c:pt>
                <c:pt idx="5">
                  <c:v>0.92948078515393495</c:v>
                </c:pt>
                <c:pt idx="6">
                  <c:v>0.89408044612582804</c:v>
                </c:pt>
                <c:pt idx="7">
                  <c:v>0.86355413393199698</c:v>
                </c:pt>
                <c:pt idx="8">
                  <c:v>0.826735685769037</c:v>
                </c:pt>
                <c:pt idx="9">
                  <c:v>0.799925623045179</c:v>
                </c:pt>
                <c:pt idx="10">
                  <c:v>0.76852350172039596</c:v>
                </c:pt>
                <c:pt idx="11">
                  <c:v>0.74568889270229999</c:v>
                </c:pt>
                <c:pt idx="12">
                  <c:v>0.71993542268692001</c:v>
                </c:pt>
                <c:pt idx="13">
                  <c:v>0.70048694987960003</c:v>
                </c:pt>
                <c:pt idx="14">
                  <c:v>0.66543263862836499</c:v>
                </c:pt>
                <c:pt idx="15">
                  <c:v>0.635881427027714</c:v>
                </c:pt>
                <c:pt idx="16">
                  <c:v>0.62774119733415201</c:v>
                </c:pt>
                <c:pt idx="17">
                  <c:v>0.60114986640856005</c:v>
                </c:pt>
                <c:pt idx="18">
                  <c:v>0.582664819102647</c:v>
                </c:pt>
                <c:pt idx="19">
                  <c:v>0.56700069472699499</c:v>
                </c:pt>
                <c:pt idx="20">
                  <c:v>0.55335432062348699</c:v>
                </c:pt>
                <c:pt idx="21">
                  <c:v>0.54190797378034194</c:v>
                </c:pt>
                <c:pt idx="22">
                  <c:v>0.53260241135119502</c:v>
                </c:pt>
                <c:pt idx="23">
                  <c:v>0.52604506621669</c:v>
                </c:pt>
                <c:pt idx="24">
                  <c:v>0.50897147285254496</c:v>
                </c:pt>
                <c:pt idx="25">
                  <c:v>0.50294723879269199</c:v>
                </c:pt>
                <c:pt idx="26">
                  <c:v>0.49188457446657002</c:v>
                </c:pt>
                <c:pt idx="27">
                  <c:v>0.48286791045607702</c:v>
                </c:pt>
                <c:pt idx="28">
                  <c:v>0.48342726315582502</c:v>
                </c:pt>
                <c:pt idx="29">
                  <c:v>0.46594474313782802</c:v>
                </c:pt>
                <c:pt idx="30">
                  <c:v>0.45016518903035901</c:v>
                </c:pt>
                <c:pt idx="31">
                  <c:v>0.46254793141269301</c:v>
                </c:pt>
                <c:pt idx="32">
                  <c:v>0.45148175000555202</c:v>
                </c:pt>
                <c:pt idx="33">
                  <c:v>0.44835883702238299</c:v>
                </c:pt>
                <c:pt idx="34">
                  <c:v>0.44270863198446397</c:v>
                </c:pt>
                <c:pt idx="35">
                  <c:v>0.44899692710516598</c:v>
                </c:pt>
                <c:pt idx="36">
                  <c:v>0.43927482780980398</c:v>
                </c:pt>
                <c:pt idx="37">
                  <c:v>0.42998098242203697</c:v>
                </c:pt>
                <c:pt idx="38">
                  <c:v>0.429493522121562</c:v>
                </c:pt>
                <c:pt idx="39">
                  <c:v>0.420792505209026</c:v>
                </c:pt>
                <c:pt idx="40" formatCode="0.000">
                  <c:v>0.41688898082501302</c:v>
                </c:pt>
                <c:pt idx="41" formatCode="0.000">
                  <c:v>0.41434251925681398</c:v>
                </c:pt>
                <c:pt idx="42">
                  <c:v>0.41460327682964498</c:v>
                </c:pt>
                <c:pt idx="43">
                  <c:v>0.41288978681559302</c:v>
                </c:pt>
                <c:pt idx="44">
                  <c:v>0.40444061059699998</c:v>
                </c:pt>
                <c:pt idx="45">
                  <c:v>0.40858608492795301</c:v>
                </c:pt>
                <c:pt idx="46">
                  <c:v>0.395453735571686</c:v>
                </c:pt>
                <c:pt idx="47">
                  <c:v>0.39438220308961502</c:v>
                </c:pt>
                <c:pt idx="48">
                  <c:v>0.39364561618405403</c:v>
                </c:pt>
                <c:pt idx="49">
                  <c:v>0.39553694252788602</c:v>
                </c:pt>
                <c:pt idx="50">
                  <c:v>0.39285090759867403</c:v>
                </c:pt>
                <c:pt idx="51">
                  <c:v>0.39418049362673502</c:v>
                </c:pt>
                <c:pt idx="52">
                  <c:v>0.37931500149883202</c:v>
                </c:pt>
                <c:pt idx="53">
                  <c:v>0.37645226247615399</c:v>
                </c:pt>
                <c:pt idx="54">
                  <c:v>0.380584273979093</c:v>
                </c:pt>
                <c:pt idx="55">
                  <c:v>0.38000377616145498</c:v>
                </c:pt>
                <c:pt idx="56">
                  <c:v>0.37141284501231597</c:v>
                </c:pt>
                <c:pt idx="57">
                  <c:v>0.36991067682057899</c:v>
                </c:pt>
                <c:pt idx="58">
                  <c:v>0.36373458882351101</c:v>
                </c:pt>
                <c:pt idx="59">
                  <c:v>0.37000502431434501</c:v>
                </c:pt>
                <c:pt idx="60">
                  <c:v>0.34938162517944499</c:v>
                </c:pt>
                <c:pt idx="61">
                  <c:v>0.35091769206909901</c:v>
                </c:pt>
                <c:pt idx="62">
                  <c:v>0.35007148529544002</c:v>
                </c:pt>
                <c:pt idx="63">
                  <c:v>0.35277948644322699</c:v>
                </c:pt>
                <c:pt idx="64">
                  <c:v>0.34175560538426702</c:v>
                </c:pt>
                <c:pt idx="65">
                  <c:v>0.336914244449592</c:v>
                </c:pt>
                <c:pt idx="66">
                  <c:v>0.34276906004697999</c:v>
                </c:pt>
                <c:pt idx="67">
                  <c:v>0.33143694713733002</c:v>
                </c:pt>
                <c:pt idx="68">
                  <c:v>0.327421786141249</c:v>
                </c:pt>
                <c:pt idx="69">
                  <c:v>0.32040911271445199</c:v>
                </c:pt>
                <c:pt idx="70">
                  <c:v>0.31727694635630599</c:v>
                </c:pt>
                <c:pt idx="71">
                  <c:v>0.32437876321153403</c:v>
                </c:pt>
                <c:pt idx="72">
                  <c:v>0.34051375568013798</c:v>
                </c:pt>
                <c:pt idx="73">
                  <c:v>0.32116414028470402</c:v>
                </c:pt>
                <c:pt idx="74">
                  <c:v>0.31085400910274502</c:v>
                </c:pt>
                <c:pt idx="75">
                  <c:v>0.30754878991430601</c:v>
                </c:pt>
                <c:pt idx="76">
                  <c:v>0.31011616274383003</c:v>
                </c:pt>
                <c:pt idx="77">
                  <c:v>0.30835314265756703</c:v>
                </c:pt>
                <c:pt idx="78">
                  <c:v>0.30381547201980502</c:v>
                </c:pt>
                <c:pt idx="79">
                  <c:v>0.30327160986490898</c:v>
                </c:pt>
                <c:pt idx="80">
                  <c:v>0.29930756344474602</c:v>
                </c:pt>
                <c:pt idx="81">
                  <c:v>0.29776842627247502</c:v>
                </c:pt>
                <c:pt idx="82">
                  <c:v>0.29729832452827798</c:v>
                </c:pt>
                <c:pt idx="83">
                  <c:v>0.288693981721662</c:v>
                </c:pt>
                <c:pt idx="84">
                  <c:v>0.292923796752879</c:v>
                </c:pt>
                <c:pt idx="85">
                  <c:v>0.292364700537599</c:v>
                </c:pt>
                <c:pt idx="86">
                  <c:v>0.28737324824304</c:v>
                </c:pt>
                <c:pt idx="87">
                  <c:v>0.28643808369984403</c:v>
                </c:pt>
                <c:pt idx="88">
                  <c:v>0.28924269044580603</c:v>
                </c:pt>
                <c:pt idx="89">
                  <c:v>0.28191559535890498</c:v>
                </c:pt>
                <c:pt idx="90">
                  <c:v>0.28105605213318702</c:v>
                </c:pt>
                <c:pt idx="91">
                  <c:v>0.27198984979854501</c:v>
                </c:pt>
                <c:pt idx="92">
                  <c:v>0.279753655644848</c:v>
                </c:pt>
                <c:pt idx="93">
                  <c:v>0.28177895814486498</c:v>
                </c:pt>
                <c:pt idx="94">
                  <c:v>0.28918467026210098</c:v>
                </c:pt>
                <c:pt idx="95">
                  <c:v>0.27674141924284201</c:v>
                </c:pt>
                <c:pt idx="96">
                  <c:v>0.28659239005152498</c:v>
                </c:pt>
                <c:pt idx="97">
                  <c:v>0.27847744454130002</c:v>
                </c:pt>
                <c:pt idx="98">
                  <c:v>0.27164903263739298</c:v>
                </c:pt>
                <c:pt idx="99">
                  <c:v>0.27002272446671199</c:v>
                </c:pt>
                <c:pt idx="100">
                  <c:v>0.26529174479540202</c:v>
                </c:pt>
                <c:pt idx="101">
                  <c:v>0.27676457778299501</c:v>
                </c:pt>
                <c:pt idx="102">
                  <c:v>0.26326098120682301</c:v>
                </c:pt>
                <c:pt idx="103">
                  <c:v>0.27114543462546897</c:v>
                </c:pt>
                <c:pt idx="104">
                  <c:v>0.26741269904873499</c:v>
                </c:pt>
                <c:pt idx="105">
                  <c:v>0.26587573983747098</c:v>
                </c:pt>
                <c:pt idx="106">
                  <c:v>0.26811585820206402</c:v>
                </c:pt>
                <c:pt idx="107">
                  <c:v>0.26963343651230498</c:v>
                </c:pt>
                <c:pt idx="108">
                  <c:v>0.26871108488246398</c:v>
                </c:pt>
                <c:pt idx="109">
                  <c:v>0.25351041615482101</c:v>
                </c:pt>
                <c:pt idx="110">
                  <c:v>0.26375854269226201</c:v>
                </c:pt>
                <c:pt idx="111">
                  <c:v>0.26421232317464199</c:v>
                </c:pt>
                <c:pt idx="112">
                  <c:v>0.25404303319852001</c:v>
                </c:pt>
                <c:pt idx="113">
                  <c:v>0.25976071074858798</c:v>
                </c:pt>
                <c:pt idx="114">
                  <c:v>0.255743904632529</c:v>
                </c:pt>
                <c:pt idx="115">
                  <c:v>0.252451638799291</c:v>
                </c:pt>
                <c:pt idx="116">
                  <c:v>0.26107095062368302</c:v>
                </c:pt>
                <c:pt idx="117">
                  <c:v>0.25652370007803299</c:v>
                </c:pt>
                <c:pt idx="118">
                  <c:v>0.249394751014472</c:v>
                </c:pt>
                <c:pt idx="119">
                  <c:v>0.25684104599169999</c:v>
                </c:pt>
                <c:pt idx="120">
                  <c:v>0.24887958572084101</c:v>
                </c:pt>
                <c:pt idx="121">
                  <c:v>0.244432305375719</c:v>
                </c:pt>
                <c:pt idx="122">
                  <c:v>0.25505831215948699</c:v>
                </c:pt>
                <c:pt idx="123">
                  <c:v>0.25592114056702397</c:v>
                </c:pt>
                <c:pt idx="124">
                  <c:v>0.246303504225584</c:v>
                </c:pt>
                <c:pt idx="125">
                  <c:v>0.24696248367822099</c:v>
                </c:pt>
                <c:pt idx="126">
                  <c:v>0.241891042485257</c:v>
                </c:pt>
                <c:pt idx="127">
                  <c:v>0.24358418509451299</c:v>
                </c:pt>
                <c:pt idx="128">
                  <c:v>0.247824721031558</c:v>
                </c:pt>
                <c:pt idx="129">
                  <c:v>0.24194692094826101</c:v>
                </c:pt>
                <c:pt idx="130">
                  <c:v>0.24167811769412101</c:v>
                </c:pt>
                <c:pt idx="131">
                  <c:v>0.23558288151784601</c:v>
                </c:pt>
                <c:pt idx="132">
                  <c:v>0.24034677519144301</c:v>
                </c:pt>
                <c:pt idx="133">
                  <c:v>0.237749480597683</c:v>
                </c:pt>
                <c:pt idx="134">
                  <c:v>0.23812800436525899</c:v>
                </c:pt>
                <c:pt idx="135">
                  <c:v>0.24211132535312399</c:v>
                </c:pt>
                <c:pt idx="136">
                  <c:v>0.237520022306381</c:v>
                </c:pt>
                <c:pt idx="137">
                  <c:v>0.23515960532289601</c:v>
                </c:pt>
                <c:pt idx="138">
                  <c:v>0.232885672134406</c:v>
                </c:pt>
                <c:pt idx="139">
                  <c:v>0.22873462984280901</c:v>
                </c:pt>
                <c:pt idx="140">
                  <c:v>0.240884373069879</c:v>
                </c:pt>
                <c:pt idx="141">
                  <c:v>0.23878383794226499</c:v>
                </c:pt>
                <c:pt idx="142">
                  <c:v>0.24136785078551001</c:v>
                </c:pt>
                <c:pt idx="143">
                  <c:v>0.238882609202998</c:v>
                </c:pt>
                <c:pt idx="144">
                  <c:v>0.23703280537022001</c:v>
                </c:pt>
                <c:pt idx="145">
                  <c:v>0.23288376429546301</c:v>
                </c:pt>
                <c:pt idx="146">
                  <c:v>0.233208346849828</c:v>
                </c:pt>
                <c:pt idx="147">
                  <c:v>0.23320840938082901</c:v>
                </c:pt>
                <c:pt idx="148">
                  <c:v>0.23362513502997001</c:v>
                </c:pt>
                <c:pt idx="149">
                  <c:v>0.240936906792931</c:v>
                </c:pt>
                <c:pt idx="150">
                  <c:v>0.22930728876593801</c:v>
                </c:pt>
                <c:pt idx="151">
                  <c:v>0.230850574389315</c:v>
                </c:pt>
                <c:pt idx="152">
                  <c:v>0.23572850783945001</c:v>
                </c:pt>
                <c:pt idx="153">
                  <c:v>0.22940311159481599</c:v>
                </c:pt>
                <c:pt idx="154">
                  <c:v>0.228783553618574</c:v>
                </c:pt>
                <c:pt idx="155">
                  <c:v>0.220310194749471</c:v>
                </c:pt>
                <c:pt idx="156">
                  <c:v>0.224965450775795</c:v>
                </c:pt>
                <c:pt idx="157">
                  <c:v>0.22446180803906901</c:v>
                </c:pt>
                <c:pt idx="158">
                  <c:v>0.22046431902171501</c:v>
                </c:pt>
                <c:pt idx="159">
                  <c:v>0.22907009464213099</c:v>
                </c:pt>
                <c:pt idx="160">
                  <c:v>0.23024604135332299</c:v>
                </c:pt>
                <c:pt idx="161">
                  <c:v>0.231178596288271</c:v>
                </c:pt>
                <c:pt idx="162">
                  <c:v>0.233281624343913</c:v>
                </c:pt>
                <c:pt idx="163">
                  <c:v>0.22810584173771101</c:v>
                </c:pt>
                <c:pt idx="164">
                  <c:v>0.21808190518206</c:v>
                </c:pt>
                <c:pt idx="165">
                  <c:v>0.222113230936098</c:v>
                </c:pt>
                <c:pt idx="166">
                  <c:v>0.21928836782990299</c:v>
                </c:pt>
                <c:pt idx="167">
                  <c:v>0.22120601505269799</c:v>
                </c:pt>
                <c:pt idx="168">
                  <c:v>0.21437456882547201</c:v>
                </c:pt>
                <c:pt idx="169">
                  <c:v>0.225260237600794</c:v>
                </c:pt>
                <c:pt idx="170">
                  <c:v>0.22127181537704199</c:v>
                </c:pt>
                <c:pt idx="171">
                  <c:v>0.22020820648714501</c:v>
                </c:pt>
                <c:pt idx="172">
                  <c:v>0.21913897695444001</c:v>
                </c:pt>
                <c:pt idx="173">
                  <c:v>0.21849777721307501</c:v>
                </c:pt>
                <c:pt idx="174">
                  <c:v>0.213106185509845</c:v>
                </c:pt>
                <c:pt idx="175">
                  <c:v>0.210007721138397</c:v>
                </c:pt>
                <c:pt idx="176">
                  <c:v>0.22172871237459099</c:v>
                </c:pt>
                <c:pt idx="177">
                  <c:v>0.22637830030849901</c:v>
                </c:pt>
                <c:pt idx="178">
                  <c:v>0.23204497173612601</c:v>
                </c:pt>
                <c:pt idx="179">
                  <c:v>0.22337510805281</c:v>
                </c:pt>
                <c:pt idx="180">
                  <c:v>0.215068272429427</c:v>
                </c:pt>
                <c:pt idx="181">
                  <c:v>0.21892005210774501</c:v>
                </c:pt>
                <c:pt idx="182">
                  <c:v>0.21176182123143</c:v>
                </c:pt>
                <c:pt idx="183">
                  <c:v>0.21539658877602699</c:v>
                </c:pt>
                <c:pt idx="184">
                  <c:v>0.21063850935762199</c:v>
                </c:pt>
                <c:pt idx="185">
                  <c:v>0.211450899022502</c:v>
                </c:pt>
                <c:pt idx="186">
                  <c:v>0.21564418005182001</c:v>
                </c:pt>
                <c:pt idx="187">
                  <c:v>0.22255419967953999</c:v>
                </c:pt>
                <c:pt idx="188">
                  <c:v>0.21834466899886201</c:v>
                </c:pt>
                <c:pt idx="189">
                  <c:v>0.21132642015212</c:v>
                </c:pt>
                <c:pt idx="190">
                  <c:v>0.21241252264232</c:v>
                </c:pt>
                <c:pt idx="191">
                  <c:v>0.21250040115615801</c:v>
                </c:pt>
                <c:pt idx="192">
                  <c:v>0.20250636622714699</c:v>
                </c:pt>
                <c:pt idx="193">
                  <c:v>0.21773747109493899</c:v>
                </c:pt>
                <c:pt idx="194">
                  <c:v>0.21155190215508901</c:v>
                </c:pt>
                <c:pt idx="195">
                  <c:v>0.21061557571279199</c:v>
                </c:pt>
                <c:pt idx="196">
                  <c:v>0.20729896037635001</c:v>
                </c:pt>
                <c:pt idx="197">
                  <c:v>0.21206295390264901</c:v>
                </c:pt>
                <c:pt idx="198">
                  <c:v>0.20805872635113301</c:v>
                </c:pt>
                <c:pt idx="199">
                  <c:v>0.21122263147331999</c:v>
                </c:pt>
                <c:pt idx="200">
                  <c:v>0.210514473320526</c:v>
                </c:pt>
                <c:pt idx="201">
                  <c:v>0.21060280611144799</c:v>
                </c:pt>
                <c:pt idx="202">
                  <c:v>0.202702286510415</c:v>
                </c:pt>
                <c:pt idx="203">
                  <c:v>0.20071950545932901</c:v>
                </c:pt>
                <c:pt idx="204">
                  <c:v>0.21377784214135701</c:v>
                </c:pt>
                <c:pt idx="205">
                  <c:v>0.21138811115713699</c:v>
                </c:pt>
                <c:pt idx="206">
                  <c:v>0.208911612763611</c:v>
                </c:pt>
                <c:pt idx="207">
                  <c:v>0.204262943385806</c:v>
                </c:pt>
                <c:pt idx="208">
                  <c:v>0.20356086647848501</c:v>
                </c:pt>
                <c:pt idx="209">
                  <c:v>0.200416950073147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7-43AD-811F-FC789B71E774}"/>
            </c:ext>
          </c:extLst>
        </c:ser>
        <c:ser>
          <c:idx val="9"/>
          <c:order val="8"/>
          <c:tx>
            <c:strRef>
              <c:f>Plot3!$J$31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Plot3!$J$32:$J$241</c:f>
              <c:numCache>
                <c:formatCode>General</c:formatCode>
                <c:ptCount val="210"/>
                <c:pt idx="0">
                  <c:v>1.37588122731641</c:v>
                </c:pt>
                <c:pt idx="1">
                  <c:v>1.0818837560778201</c:v>
                </c:pt>
                <c:pt idx="2">
                  <c:v>0.87990103061432601</c:v>
                </c:pt>
                <c:pt idx="3">
                  <c:v>0.72857430589293604</c:v>
                </c:pt>
                <c:pt idx="4">
                  <c:v>0.65360029215216697</c:v>
                </c:pt>
                <c:pt idx="5">
                  <c:v>0.60210531443795401</c:v>
                </c:pt>
                <c:pt idx="6">
                  <c:v>0.56843245272085097</c:v>
                </c:pt>
                <c:pt idx="7">
                  <c:v>0.53971522820912099</c:v>
                </c:pt>
                <c:pt idx="8">
                  <c:v>0.51798570299120605</c:v>
                </c:pt>
                <c:pt idx="9">
                  <c:v>0.49763548140455099</c:v>
                </c:pt>
                <c:pt idx="10">
                  <c:v>0.48339596697313297</c:v>
                </c:pt>
                <c:pt idx="11">
                  <c:v>0.467076267435175</c:v>
                </c:pt>
                <c:pt idx="12">
                  <c:v>0.458268245553486</c:v>
                </c:pt>
                <c:pt idx="13">
                  <c:v>0.44547610099409501</c:v>
                </c:pt>
                <c:pt idx="14">
                  <c:v>0.43669769342318598</c:v>
                </c:pt>
                <c:pt idx="15">
                  <c:v>0.42250482467281603</c:v>
                </c:pt>
                <c:pt idx="16">
                  <c:v>0.42112777472736102</c:v>
                </c:pt>
                <c:pt idx="17">
                  <c:v>0.41083995001200402</c:v>
                </c:pt>
                <c:pt idx="18">
                  <c:v>0.40210148235154303</c:v>
                </c:pt>
                <c:pt idx="19">
                  <c:v>0.39986667920343399</c:v>
                </c:pt>
                <c:pt idx="20">
                  <c:v>0.39411842536206798</c:v>
                </c:pt>
                <c:pt idx="21">
                  <c:v>0.38857408591745601</c:v>
                </c:pt>
                <c:pt idx="22">
                  <c:v>0.383530852791236</c:v>
                </c:pt>
                <c:pt idx="23">
                  <c:v>0.37830657852162602</c:v>
                </c:pt>
                <c:pt idx="24">
                  <c:v>0.36859159129527003</c:v>
                </c:pt>
                <c:pt idx="25">
                  <c:v>0.36242335037487999</c:v>
                </c:pt>
                <c:pt idx="26">
                  <c:v>0.35184457684186399</c:v>
                </c:pt>
                <c:pt idx="27">
                  <c:v>0.34929077679383103</c:v>
                </c:pt>
                <c:pt idx="28">
                  <c:v>0.35174974822799598</c:v>
                </c:pt>
                <c:pt idx="29">
                  <c:v>0.33502252820270201</c:v>
                </c:pt>
                <c:pt idx="30">
                  <c:v>0.32846500152170399</c:v>
                </c:pt>
                <c:pt idx="31">
                  <c:v>0.32958717428516898</c:v>
                </c:pt>
                <c:pt idx="32">
                  <c:v>0.31693455914493501</c:v>
                </c:pt>
                <c:pt idx="33">
                  <c:v>0.31472184196345099</c:v>
                </c:pt>
                <c:pt idx="34">
                  <c:v>0.30542383945985102</c:v>
                </c:pt>
                <c:pt idx="35">
                  <c:v>0.30259448541421502</c:v>
                </c:pt>
                <c:pt idx="36">
                  <c:v>0.311641483572621</c:v>
                </c:pt>
                <c:pt idx="37">
                  <c:v>0.302020760138488</c:v>
                </c:pt>
                <c:pt idx="38">
                  <c:v>0.29231840852705598</c:v>
                </c:pt>
                <c:pt idx="39">
                  <c:v>0.29317404190823199</c:v>
                </c:pt>
                <c:pt idx="40" formatCode="0.000">
                  <c:v>0.28573664729051601</c:v>
                </c:pt>
                <c:pt idx="41" formatCode="0.000">
                  <c:v>0.28130232387423698</c:v>
                </c:pt>
                <c:pt idx="42">
                  <c:v>0.27314074384963</c:v>
                </c:pt>
                <c:pt idx="43">
                  <c:v>0.27486943931554098</c:v>
                </c:pt>
                <c:pt idx="44">
                  <c:v>0.27231738501925901</c:v>
                </c:pt>
                <c:pt idx="45">
                  <c:v>0.26974588984715298</c:v>
                </c:pt>
                <c:pt idx="46">
                  <c:v>0.26080990169429302</c:v>
                </c:pt>
                <c:pt idx="47">
                  <c:v>0.25900500867840898</c:v>
                </c:pt>
                <c:pt idx="48">
                  <c:v>0.253773020322416</c:v>
                </c:pt>
                <c:pt idx="49">
                  <c:v>0.26380800082262101</c:v>
                </c:pt>
                <c:pt idx="50">
                  <c:v>0.25614594545378599</c:v>
                </c:pt>
                <c:pt idx="51">
                  <c:v>0.25843758102603698</c:v>
                </c:pt>
                <c:pt idx="52">
                  <c:v>0.24502840945718801</c:v>
                </c:pt>
                <c:pt idx="53">
                  <c:v>0.24163690190590201</c:v>
                </c:pt>
                <c:pt idx="54">
                  <c:v>0.25497879494707798</c:v>
                </c:pt>
                <c:pt idx="55">
                  <c:v>0.239662213072942</c:v>
                </c:pt>
                <c:pt idx="56">
                  <c:v>0.23815961795877</c:v>
                </c:pt>
                <c:pt idx="57">
                  <c:v>0.238596845673544</c:v>
                </c:pt>
                <c:pt idx="58">
                  <c:v>0.22798792671934001</c:v>
                </c:pt>
                <c:pt idx="59">
                  <c:v>0.22664357701844301</c:v>
                </c:pt>
                <c:pt idx="60">
                  <c:v>0.230248823042947</c:v>
                </c:pt>
                <c:pt idx="61">
                  <c:v>0.215338151330739</c:v>
                </c:pt>
                <c:pt idx="62">
                  <c:v>0.225001472682787</c:v>
                </c:pt>
                <c:pt idx="63">
                  <c:v>0.22488567385411101</c:v>
                </c:pt>
                <c:pt idx="64">
                  <c:v>0.225125747518307</c:v>
                </c:pt>
                <c:pt idx="65">
                  <c:v>0.218808147489892</c:v>
                </c:pt>
                <c:pt idx="66">
                  <c:v>0.21879702494844899</c:v>
                </c:pt>
                <c:pt idx="67">
                  <c:v>0.21235410763695201</c:v>
                </c:pt>
                <c:pt idx="68">
                  <c:v>0.22090267373249101</c:v>
                </c:pt>
                <c:pt idx="69">
                  <c:v>0.21673254593518801</c:v>
                </c:pt>
                <c:pt idx="70">
                  <c:v>0.20700246709610701</c:v>
                </c:pt>
                <c:pt idx="71">
                  <c:v>0.21773448180650001</c:v>
                </c:pt>
                <c:pt idx="72">
                  <c:v>0.22494396227809799</c:v>
                </c:pt>
                <c:pt idx="73">
                  <c:v>0.21277826450428799</c:v>
                </c:pt>
                <c:pt idx="74">
                  <c:v>0.20887985704220799</c:v>
                </c:pt>
                <c:pt idx="75">
                  <c:v>0.19944830734555499</c:v>
                </c:pt>
                <c:pt idx="76">
                  <c:v>0.20435817642986401</c:v>
                </c:pt>
                <c:pt idx="77">
                  <c:v>0.204490497603669</c:v>
                </c:pt>
                <c:pt idx="78">
                  <c:v>0.207088207652811</c:v>
                </c:pt>
                <c:pt idx="79">
                  <c:v>0.20439884944294801</c:v>
                </c:pt>
                <c:pt idx="80">
                  <c:v>0.19908457127600601</c:v>
                </c:pt>
                <c:pt idx="81">
                  <c:v>0.196685506707515</c:v>
                </c:pt>
                <c:pt idx="82">
                  <c:v>0.19796262206096599</c:v>
                </c:pt>
                <c:pt idx="83">
                  <c:v>0.19411276063438099</c:v>
                </c:pt>
                <c:pt idx="84">
                  <c:v>0.200560376687622</c:v>
                </c:pt>
                <c:pt idx="85">
                  <c:v>0.20063640094691701</c:v>
                </c:pt>
                <c:pt idx="86">
                  <c:v>0.19679726926143001</c:v>
                </c:pt>
                <c:pt idx="87">
                  <c:v>0.18578246900769799</c:v>
                </c:pt>
                <c:pt idx="88">
                  <c:v>0.19360599439217599</c:v>
                </c:pt>
                <c:pt idx="89">
                  <c:v>0.190046255490702</c:v>
                </c:pt>
                <c:pt idx="90">
                  <c:v>0.19414465018135099</c:v>
                </c:pt>
                <c:pt idx="91">
                  <c:v>0.184133032597247</c:v>
                </c:pt>
                <c:pt idx="92">
                  <c:v>0.189742681682148</c:v>
                </c:pt>
                <c:pt idx="93">
                  <c:v>0.18827514625026601</c:v>
                </c:pt>
                <c:pt idx="94">
                  <c:v>0.195704072990983</c:v>
                </c:pt>
                <c:pt idx="95">
                  <c:v>0.184237647171308</c:v>
                </c:pt>
                <c:pt idx="96">
                  <c:v>0.18517057595311501</c:v>
                </c:pt>
                <c:pt idx="97">
                  <c:v>0.18612229265538999</c:v>
                </c:pt>
                <c:pt idx="98">
                  <c:v>0.18531339728471</c:v>
                </c:pt>
                <c:pt idx="99">
                  <c:v>0.17958946971399301</c:v>
                </c:pt>
                <c:pt idx="100">
                  <c:v>0.17027801050253299</c:v>
                </c:pt>
                <c:pt idx="101">
                  <c:v>0.181377381272395</c:v>
                </c:pt>
                <c:pt idx="102">
                  <c:v>0.18599462870007899</c:v>
                </c:pt>
                <c:pt idx="103">
                  <c:v>0.17370227090495899</c:v>
                </c:pt>
                <c:pt idx="104">
                  <c:v>0.17753730632925699</c:v>
                </c:pt>
                <c:pt idx="105">
                  <c:v>0.179306865176448</c:v>
                </c:pt>
                <c:pt idx="106">
                  <c:v>0.18416209336738901</c:v>
                </c:pt>
                <c:pt idx="107">
                  <c:v>0.180552223847256</c:v>
                </c:pt>
                <c:pt idx="108">
                  <c:v>0.17555151196260299</c:v>
                </c:pt>
                <c:pt idx="109">
                  <c:v>0.17037192728898001</c:v>
                </c:pt>
                <c:pt idx="110">
                  <c:v>0.17066607864893099</c:v>
                </c:pt>
                <c:pt idx="111">
                  <c:v>0.17902920504922601</c:v>
                </c:pt>
                <c:pt idx="112">
                  <c:v>0.172721873006145</c:v>
                </c:pt>
                <c:pt idx="113">
                  <c:v>0.17411791126739501</c:v>
                </c:pt>
                <c:pt idx="114">
                  <c:v>0.17054880206266099</c:v>
                </c:pt>
                <c:pt idx="115">
                  <c:v>0.17220079006780001</c:v>
                </c:pt>
                <c:pt idx="116">
                  <c:v>0.184393349883304</c:v>
                </c:pt>
                <c:pt idx="117">
                  <c:v>0.16950722918590699</c:v>
                </c:pt>
                <c:pt idx="118">
                  <c:v>0.16228294379147701</c:v>
                </c:pt>
                <c:pt idx="119">
                  <c:v>0.165008535716449</c:v>
                </c:pt>
                <c:pt idx="120">
                  <c:v>0.16634570919330899</c:v>
                </c:pt>
                <c:pt idx="121">
                  <c:v>0.163115178508494</c:v>
                </c:pt>
                <c:pt idx="122">
                  <c:v>0.17407536900451201</c:v>
                </c:pt>
                <c:pt idx="123">
                  <c:v>0.16817256142680201</c:v>
                </c:pt>
                <c:pt idx="124">
                  <c:v>0.156901791536741</c:v>
                </c:pt>
                <c:pt idx="125">
                  <c:v>0.15825103796579501</c:v>
                </c:pt>
                <c:pt idx="126">
                  <c:v>0.16112804089973601</c:v>
                </c:pt>
                <c:pt idx="127">
                  <c:v>0.15748683673567401</c:v>
                </c:pt>
                <c:pt idx="128">
                  <c:v>0.16150852773493099</c:v>
                </c:pt>
                <c:pt idx="129">
                  <c:v>0.15782051196154401</c:v>
                </c:pt>
                <c:pt idx="130">
                  <c:v>0.158368327024932</c:v>
                </c:pt>
                <c:pt idx="131">
                  <c:v>0.15401800190197701</c:v>
                </c:pt>
                <c:pt idx="132">
                  <c:v>0.156523866612124</c:v>
                </c:pt>
                <c:pt idx="133">
                  <c:v>0.15739719413675299</c:v>
                </c:pt>
                <c:pt idx="134">
                  <c:v>0.152855329852154</c:v>
                </c:pt>
                <c:pt idx="135">
                  <c:v>0.15449277366311501</c:v>
                </c:pt>
                <c:pt idx="136">
                  <c:v>0.15377471691254499</c:v>
                </c:pt>
                <c:pt idx="137">
                  <c:v>0.151715443167137</c:v>
                </c:pt>
                <c:pt idx="138">
                  <c:v>0.15034794313635599</c:v>
                </c:pt>
                <c:pt idx="139">
                  <c:v>0.14857729634936001</c:v>
                </c:pt>
                <c:pt idx="140">
                  <c:v>0.16460710168388701</c:v>
                </c:pt>
                <c:pt idx="141">
                  <c:v>0.15351155195528099</c:v>
                </c:pt>
                <c:pt idx="142">
                  <c:v>0.15471694090847199</c:v>
                </c:pt>
                <c:pt idx="143">
                  <c:v>0.14406576464096699</c:v>
                </c:pt>
                <c:pt idx="144">
                  <c:v>0.14836434566094001</c:v>
                </c:pt>
                <c:pt idx="145">
                  <c:v>0.14523184685127799</c:v>
                </c:pt>
                <c:pt idx="146">
                  <c:v>0.14047490104127799</c:v>
                </c:pt>
                <c:pt idx="147">
                  <c:v>0.14061324767955399</c:v>
                </c:pt>
                <c:pt idx="148">
                  <c:v>0.14306632318411699</c:v>
                </c:pt>
                <c:pt idx="149">
                  <c:v>0.14418007153763299</c:v>
                </c:pt>
                <c:pt idx="150">
                  <c:v>0.14539545995971401</c:v>
                </c:pt>
                <c:pt idx="151">
                  <c:v>0.13916640414274101</c:v>
                </c:pt>
                <c:pt idx="152">
                  <c:v>0.135048447428994</c:v>
                </c:pt>
                <c:pt idx="153">
                  <c:v>0.138224453175853</c:v>
                </c:pt>
                <c:pt idx="154">
                  <c:v>0.13530309243562</c:v>
                </c:pt>
                <c:pt idx="155">
                  <c:v>0.13434510406832001</c:v>
                </c:pt>
                <c:pt idx="156">
                  <c:v>0.137622054333431</c:v>
                </c:pt>
                <c:pt idx="157">
                  <c:v>0.14038276368293501</c:v>
                </c:pt>
                <c:pt idx="158">
                  <c:v>0.13674328368341701</c:v>
                </c:pt>
                <c:pt idx="159">
                  <c:v>0.13909867448139401</c:v>
                </c:pt>
                <c:pt idx="160">
                  <c:v>0.13757669826949301</c:v>
                </c:pt>
                <c:pt idx="161">
                  <c:v>0.13726053992449799</c:v>
                </c:pt>
                <c:pt idx="162">
                  <c:v>0.14173719199321699</c:v>
                </c:pt>
                <c:pt idx="163">
                  <c:v>0.14042727183611101</c:v>
                </c:pt>
                <c:pt idx="164">
                  <c:v>0.13531966194450301</c:v>
                </c:pt>
                <c:pt idx="165">
                  <c:v>0.137796281279877</c:v>
                </c:pt>
                <c:pt idx="166">
                  <c:v>0.13226591891516201</c:v>
                </c:pt>
                <c:pt idx="167">
                  <c:v>0.13171811954363299</c:v>
                </c:pt>
                <c:pt idx="168">
                  <c:v>0.12879796056102299</c:v>
                </c:pt>
                <c:pt idx="169">
                  <c:v>0.13191968762571499</c:v>
                </c:pt>
                <c:pt idx="170">
                  <c:v>0.14226626983768201</c:v>
                </c:pt>
                <c:pt idx="171">
                  <c:v>0.12875716422333999</c:v>
                </c:pt>
                <c:pt idx="172">
                  <c:v>0.130702909123356</c:v>
                </c:pt>
                <c:pt idx="173">
                  <c:v>0.134386256224762</c:v>
                </c:pt>
                <c:pt idx="174">
                  <c:v>0.1278454471505</c:v>
                </c:pt>
                <c:pt idx="175">
                  <c:v>0.13051436156604199</c:v>
                </c:pt>
                <c:pt idx="176">
                  <c:v>0.12687924658737401</c:v>
                </c:pt>
                <c:pt idx="177">
                  <c:v>0.13124619519498101</c:v>
                </c:pt>
                <c:pt idx="178">
                  <c:v>0.13264563052951001</c:v>
                </c:pt>
                <c:pt idx="179">
                  <c:v>0.13263048702725599</c:v>
                </c:pt>
                <c:pt idx="180">
                  <c:v>0.13102912629285501</c:v>
                </c:pt>
                <c:pt idx="181">
                  <c:v>0.131527776733604</c:v>
                </c:pt>
                <c:pt idx="182">
                  <c:v>0.142106964129948</c:v>
                </c:pt>
                <c:pt idx="183">
                  <c:v>0.13452592294816701</c:v>
                </c:pt>
                <c:pt idx="184">
                  <c:v>0.12780180735381999</c:v>
                </c:pt>
                <c:pt idx="185">
                  <c:v>0.124211573714334</c:v>
                </c:pt>
                <c:pt idx="186">
                  <c:v>0.126578704140899</c:v>
                </c:pt>
                <c:pt idx="187">
                  <c:v>0.127933501162382</c:v>
                </c:pt>
                <c:pt idx="188">
                  <c:v>0.13318743610129299</c:v>
                </c:pt>
                <c:pt idx="189">
                  <c:v>0.121817797552254</c:v>
                </c:pt>
                <c:pt idx="190">
                  <c:v>0.126486823493768</c:v>
                </c:pt>
                <c:pt idx="191">
                  <c:v>0.120460619118235</c:v>
                </c:pt>
                <c:pt idx="192">
                  <c:v>0.11774181407819501</c:v>
                </c:pt>
                <c:pt idx="193">
                  <c:v>0.124154101714679</c:v>
                </c:pt>
                <c:pt idx="194">
                  <c:v>0.13473407745299301</c:v>
                </c:pt>
                <c:pt idx="195">
                  <c:v>0.13403021610593999</c:v>
                </c:pt>
                <c:pt idx="196">
                  <c:v>0.124581230288093</c:v>
                </c:pt>
                <c:pt idx="197">
                  <c:v>0.123143163185417</c:v>
                </c:pt>
                <c:pt idx="198">
                  <c:v>0.119695391255472</c:v>
                </c:pt>
                <c:pt idx="199">
                  <c:v>0.126345680266645</c:v>
                </c:pt>
                <c:pt idx="200">
                  <c:v>0.12436749055518399</c:v>
                </c:pt>
                <c:pt idx="201">
                  <c:v>0.12040825470911801</c:v>
                </c:pt>
                <c:pt idx="202">
                  <c:v>0.11790898135679199</c:v>
                </c:pt>
                <c:pt idx="203">
                  <c:v>0.116517293003991</c:v>
                </c:pt>
                <c:pt idx="204">
                  <c:v>0.121590672721942</c:v>
                </c:pt>
                <c:pt idx="205">
                  <c:v>0.122858817318602</c:v>
                </c:pt>
                <c:pt idx="206">
                  <c:v>0.12805570014831699</c:v>
                </c:pt>
                <c:pt idx="207">
                  <c:v>0.122865921187996</c:v>
                </c:pt>
                <c:pt idx="208">
                  <c:v>0.119973246879766</c:v>
                </c:pt>
                <c:pt idx="209">
                  <c:v>0.118402477670187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7-43AD-811F-FC789B71E774}"/>
            </c:ext>
          </c:extLst>
        </c:ser>
        <c:ser>
          <c:idx val="10"/>
          <c:order val="9"/>
          <c:tx>
            <c:strRef>
              <c:f>Plot3!$K$31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Plot3!$K$32:$K$241</c:f>
              <c:numCache>
                <c:formatCode>General</c:formatCode>
                <c:ptCount val="210"/>
                <c:pt idx="0">
                  <c:v>0.57509871858816797</c:v>
                </c:pt>
                <c:pt idx="1">
                  <c:v>0.49105489394094098</c:v>
                </c:pt>
                <c:pt idx="2">
                  <c:v>0.46490373354182202</c:v>
                </c:pt>
                <c:pt idx="3">
                  <c:v>0.46920960434736297</c:v>
                </c:pt>
                <c:pt idx="4">
                  <c:v>0.45182042428825597</c:v>
                </c:pt>
                <c:pt idx="5">
                  <c:v>0.51042164989516203</c:v>
                </c:pt>
                <c:pt idx="6">
                  <c:v>0.46241486148956401</c:v>
                </c:pt>
                <c:pt idx="7">
                  <c:v>0.47044351397671202</c:v>
                </c:pt>
                <c:pt idx="8">
                  <c:v>0.49043200610794502</c:v>
                </c:pt>
                <c:pt idx="9">
                  <c:v>0.45869901489752901</c:v>
                </c:pt>
                <c:pt idx="10">
                  <c:v>0.48930629075337601</c:v>
                </c:pt>
                <c:pt idx="11">
                  <c:v>0.488905885981188</c:v>
                </c:pt>
                <c:pt idx="12">
                  <c:v>0.49415553437593601</c:v>
                </c:pt>
                <c:pt idx="13">
                  <c:v>0.49036395250477299</c:v>
                </c:pt>
                <c:pt idx="14">
                  <c:v>0.49382440707622399</c:v>
                </c:pt>
                <c:pt idx="15">
                  <c:v>0.52311512242015601</c:v>
                </c:pt>
                <c:pt idx="16">
                  <c:v>0.52884372113606803</c:v>
                </c:pt>
                <c:pt idx="17">
                  <c:v>0.47364615114071401</c:v>
                </c:pt>
                <c:pt idx="18">
                  <c:v>0.55350133279959302</c:v>
                </c:pt>
                <c:pt idx="19">
                  <c:v>0.49726297247868301</c:v>
                </c:pt>
                <c:pt idx="20">
                  <c:v>0.586926874441978</c:v>
                </c:pt>
                <c:pt idx="21">
                  <c:v>0.55570412707379702</c:v>
                </c:pt>
                <c:pt idx="22">
                  <c:v>0.512534463634857</c:v>
                </c:pt>
                <c:pt idx="23">
                  <c:v>0.53832050374685103</c:v>
                </c:pt>
                <c:pt idx="24">
                  <c:v>0.50807520906385195</c:v>
                </c:pt>
                <c:pt idx="25">
                  <c:v>0.58100699353167096</c:v>
                </c:pt>
                <c:pt idx="26">
                  <c:v>0.57184697509321303</c:v>
                </c:pt>
                <c:pt idx="27">
                  <c:v>0.53219957605131596</c:v>
                </c:pt>
                <c:pt idx="28">
                  <c:v>0.57327446487978995</c:v>
                </c:pt>
                <c:pt idx="29">
                  <c:v>0.56210387313467802</c:v>
                </c:pt>
                <c:pt idx="30">
                  <c:v>0.55914636905121995</c:v>
                </c:pt>
                <c:pt idx="31">
                  <c:v>0.64173766295624501</c:v>
                </c:pt>
                <c:pt idx="32">
                  <c:v>0.53838299049271399</c:v>
                </c:pt>
                <c:pt idx="33">
                  <c:v>0.57065564387629097</c:v>
                </c:pt>
                <c:pt idx="34">
                  <c:v>0.68525633534305097</c:v>
                </c:pt>
                <c:pt idx="35">
                  <c:v>0.58028976600139504</c:v>
                </c:pt>
                <c:pt idx="36">
                  <c:v>0.74588136795239501</c:v>
                </c:pt>
                <c:pt idx="37">
                  <c:v>0.61916019009728696</c:v>
                </c:pt>
                <c:pt idx="38">
                  <c:v>0.78265646456653204</c:v>
                </c:pt>
                <c:pt idx="39">
                  <c:v>0.59953798563816596</c:v>
                </c:pt>
                <c:pt idx="40">
                  <c:v>0.657889142759844</c:v>
                </c:pt>
                <c:pt idx="41">
                  <c:v>0.60034070042972798</c:v>
                </c:pt>
                <c:pt idx="42">
                  <c:v>0.57857821028456702</c:v>
                </c:pt>
                <c:pt idx="43">
                  <c:v>0.60889857217796794</c:v>
                </c:pt>
                <c:pt idx="44">
                  <c:v>0.56594397025739995</c:v>
                </c:pt>
                <c:pt idx="45">
                  <c:v>0.68909446436625199</c:v>
                </c:pt>
                <c:pt idx="46">
                  <c:v>0.75007150965368596</c:v>
                </c:pt>
                <c:pt idx="47">
                  <c:v>0.66923385794855506</c:v>
                </c:pt>
                <c:pt idx="48">
                  <c:v>0.61331724954975897</c:v>
                </c:pt>
                <c:pt idx="49">
                  <c:v>0.71680479006380005</c:v>
                </c:pt>
                <c:pt idx="50">
                  <c:v>0.58723757263177401</c:v>
                </c:pt>
                <c:pt idx="51">
                  <c:v>0.82891851332452504</c:v>
                </c:pt>
                <c:pt idx="52">
                  <c:v>0.78983197202030397</c:v>
                </c:pt>
                <c:pt idx="53">
                  <c:v>0.90844917946901005</c:v>
                </c:pt>
                <c:pt idx="54">
                  <c:v>0.69987160425919703</c:v>
                </c:pt>
                <c:pt idx="55">
                  <c:v>0.69022976104010803</c:v>
                </c:pt>
                <c:pt idx="56">
                  <c:v>0.79024716944266504</c:v>
                </c:pt>
                <c:pt idx="57">
                  <c:v>0.60702087137943594</c:v>
                </c:pt>
                <c:pt idx="58">
                  <c:v>0.86641063190932899</c:v>
                </c:pt>
                <c:pt idx="59">
                  <c:v>0.70128656414329404</c:v>
                </c:pt>
                <c:pt idx="60">
                  <c:v>0.91506600736552801</c:v>
                </c:pt>
                <c:pt idx="61">
                  <c:v>0.74925803501381805</c:v>
                </c:pt>
                <c:pt idx="62">
                  <c:v>0.83561710236418896</c:v>
                </c:pt>
                <c:pt idx="63">
                  <c:v>0.71978821076898403</c:v>
                </c:pt>
                <c:pt idx="64">
                  <c:v>0.77461595973397901</c:v>
                </c:pt>
                <c:pt idx="65">
                  <c:v>0.95378715678667403</c:v>
                </c:pt>
                <c:pt idx="66">
                  <c:v>0.89067810238935996</c:v>
                </c:pt>
                <c:pt idx="67">
                  <c:v>0.89619463733118798</c:v>
                </c:pt>
                <c:pt idx="68">
                  <c:v>0.83677955239247004</c:v>
                </c:pt>
                <c:pt idx="69">
                  <c:v>0.83021300419782895</c:v>
                </c:pt>
                <c:pt idx="70">
                  <c:v>0.95928215127215399</c:v>
                </c:pt>
                <c:pt idx="71">
                  <c:v>0.75170763168069998</c:v>
                </c:pt>
                <c:pt idx="72">
                  <c:v>0.64815451688746095</c:v>
                </c:pt>
                <c:pt idx="73">
                  <c:v>0.894933401264696</c:v>
                </c:pt>
                <c:pt idx="74">
                  <c:v>0.85202034148905004</c:v>
                </c:pt>
                <c:pt idx="75">
                  <c:v>0.90714241449649502</c:v>
                </c:pt>
                <c:pt idx="76">
                  <c:v>0.88859239080522801</c:v>
                </c:pt>
                <c:pt idx="77">
                  <c:v>0.83214417227312998</c:v>
                </c:pt>
                <c:pt idx="78">
                  <c:v>0.82895213263666501</c:v>
                </c:pt>
                <c:pt idx="79">
                  <c:v>0.88683145321332402</c:v>
                </c:pt>
                <c:pt idx="80">
                  <c:v>0.86196817024650696</c:v>
                </c:pt>
                <c:pt idx="81">
                  <c:v>1.1721370353912599</c:v>
                </c:pt>
                <c:pt idx="82">
                  <c:v>0.90680911372869399</c:v>
                </c:pt>
                <c:pt idx="83">
                  <c:v>0.93659691958345903</c:v>
                </c:pt>
                <c:pt idx="84">
                  <c:v>0.97164002277402794</c:v>
                </c:pt>
                <c:pt idx="85">
                  <c:v>0.965755570011261</c:v>
                </c:pt>
                <c:pt idx="86">
                  <c:v>0.92951157803718798</c:v>
                </c:pt>
                <c:pt idx="87">
                  <c:v>1.0229340955997099</c:v>
                </c:pt>
                <c:pt idx="88">
                  <c:v>1.12524900477156</c:v>
                </c:pt>
                <c:pt idx="89">
                  <c:v>0.91470977663993802</c:v>
                </c:pt>
                <c:pt idx="90">
                  <c:v>1.02467969620329</c:v>
                </c:pt>
                <c:pt idx="91">
                  <c:v>0.91532613604496604</c:v>
                </c:pt>
                <c:pt idx="92">
                  <c:v>1.1072271002663501</c:v>
                </c:pt>
                <c:pt idx="93">
                  <c:v>1.00072046019073</c:v>
                </c:pt>
                <c:pt idx="94">
                  <c:v>0.99441673078088599</c:v>
                </c:pt>
                <c:pt idx="95">
                  <c:v>1.14557029956426</c:v>
                </c:pt>
                <c:pt idx="96">
                  <c:v>1.2878613879537899</c:v>
                </c:pt>
                <c:pt idx="97">
                  <c:v>1.0673875582014301</c:v>
                </c:pt>
                <c:pt idx="98">
                  <c:v>1.0857012037538001</c:v>
                </c:pt>
                <c:pt idx="99">
                  <c:v>1.0343078848643099</c:v>
                </c:pt>
                <c:pt idx="100">
                  <c:v>1.05782178630176</c:v>
                </c:pt>
                <c:pt idx="101">
                  <c:v>0.93099691495936099</c:v>
                </c:pt>
                <c:pt idx="102">
                  <c:v>1.1042316627298601</c:v>
                </c:pt>
                <c:pt idx="103">
                  <c:v>0.94165897917034203</c:v>
                </c:pt>
                <c:pt idx="104">
                  <c:v>1.0887504565155399</c:v>
                </c:pt>
                <c:pt idx="105">
                  <c:v>0.98504641308234198</c:v>
                </c:pt>
                <c:pt idx="106">
                  <c:v>0.95142172697262795</c:v>
                </c:pt>
                <c:pt idx="107">
                  <c:v>0.98108231893971398</c:v>
                </c:pt>
                <c:pt idx="108">
                  <c:v>1.03968518666732</c:v>
                </c:pt>
                <c:pt idx="109">
                  <c:v>1.0634096621448099</c:v>
                </c:pt>
                <c:pt idx="110">
                  <c:v>1.0677861963581801</c:v>
                </c:pt>
                <c:pt idx="111">
                  <c:v>0.95603705012900198</c:v>
                </c:pt>
                <c:pt idx="112">
                  <c:v>1.3062560605442399</c:v>
                </c:pt>
                <c:pt idx="113">
                  <c:v>1.00648947034636</c:v>
                </c:pt>
                <c:pt idx="114">
                  <c:v>1.13724723356401</c:v>
                </c:pt>
                <c:pt idx="115">
                  <c:v>1.02677243756942</c:v>
                </c:pt>
                <c:pt idx="116">
                  <c:v>1.1142436535949301</c:v>
                </c:pt>
                <c:pt idx="117">
                  <c:v>1.2058243002647</c:v>
                </c:pt>
                <c:pt idx="118">
                  <c:v>1.17963357626372</c:v>
                </c:pt>
                <c:pt idx="119">
                  <c:v>1.1884099413186999</c:v>
                </c:pt>
                <c:pt idx="120">
                  <c:v>1.0244122043124599</c:v>
                </c:pt>
                <c:pt idx="121">
                  <c:v>1.05284788644211</c:v>
                </c:pt>
                <c:pt idx="122">
                  <c:v>1.2146324023731701</c:v>
                </c:pt>
                <c:pt idx="123">
                  <c:v>1.0147612400543899</c:v>
                </c:pt>
                <c:pt idx="124">
                  <c:v>1.12372122768662</c:v>
                </c:pt>
                <c:pt idx="125">
                  <c:v>1.1507383094638799</c:v>
                </c:pt>
                <c:pt idx="126">
                  <c:v>1.09034962799304</c:v>
                </c:pt>
                <c:pt idx="127">
                  <c:v>1.19248704650463</c:v>
                </c:pt>
                <c:pt idx="128">
                  <c:v>1.1332516972071001</c:v>
                </c:pt>
                <c:pt idx="129">
                  <c:v>1.1284652458042099</c:v>
                </c:pt>
                <c:pt idx="130">
                  <c:v>1.1241751356512</c:v>
                </c:pt>
                <c:pt idx="131">
                  <c:v>1.1013553328493699</c:v>
                </c:pt>
                <c:pt idx="132">
                  <c:v>1.1752316218156</c:v>
                </c:pt>
                <c:pt idx="133">
                  <c:v>0.98462115393744498</c:v>
                </c:pt>
                <c:pt idx="134">
                  <c:v>1.1654531558354599</c:v>
                </c:pt>
                <c:pt idx="135">
                  <c:v>1.1448970284217399</c:v>
                </c:pt>
                <c:pt idx="136">
                  <c:v>1.2344890221571301</c:v>
                </c:pt>
                <c:pt idx="137">
                  <c:v>1.2613708162919</c:v>
                </c:pt>
                <c:pt idx="138">
                  <c:v>1.1608495391332101</c:v>
                </c:pt>
                <c:pt idx="139">
                  <c:v>1.12933119672995</c:v>
                </c:pt>
                <c:pt idx="140">
                  <c:v>1.1288866184205999</c:v>
                </c:pt>
                <c:pt idx="141">
                  <c:v>1.1003910936096699</c:v>
                </c:pt>
                <c:pt idx="142">
                  <c:v>1.1154216640015899</c:v>
                </c:pt>
                <c:pt idx="143">
                  <c:v>1.15039922156904</c:v>
                </c:pt>
                <c:pt idx="144">
                  <c:v>1.02319030654736</c:v>
                </c:pt>
                <c:pt idx="145">
                  <c:v>1.214649256478</c:v>
                </c:pt>
                <c:pt idx="146">
                  <c:v>1.10102484763687</c:v>
                </c:pt>
                <c:pt idx="147">
                  <c:v>1.2217255772179001</c:v>
                </c:pt>
                <c:pt idx="148">
                  <c:v>0.99704015382334699</c:v>
                </c:pt>
                <c:pt idx="149">
                  <c:v>1.01396223049387</c:v>
                </c:pt>
                <c:pt idx="150">
                  <c:v>1.1224451042138599</c:v>
                </c:pt>
                <c:pt idx="151">
                  <c:v>1.2940454623128601</c:v>
                </c:pt>
                <c:pt idx="152">
                  <c:v>1.0631798910789001</c:v>
                </c:pt>
                <c:pt idx="153">
                  <c:v>1.08988601848101</c:v>
                </c:pt>
                <c:pt idx="154">
                  <c:v>1.07570981928425</c:v>
                </c:pt>
                <c:pt idx="155">
                  <c:v>0.99817208996695295</c:v>
                </c:pt>
                <c:pt idx="156">
                  <c:v>1.12032167371521</c:v>
                </c:pt>
                <c:pt idx="157">
                  <c:v>1.08325204737166</c:v>
                </c:pt>
                <c:pt idx="158">
                  <c:v>1.0198784256592699</c:v>
                </c:pt>
                <c:pt idx="159">
                  <c:v>1.1812639147297901</c:v>
                </c:pt>
                <c:pt idx="160">
                  <c:v>1.0485178224551299</c:v>
                </c:pt>
                <c:pt idx="161">
                  <c:v>1.1518507836720799</c:v>
                </c:pt>
                <c:pt idx="162">
                  <c:v>1.2874377876774801</c:v>
                </c:pt>
                <c:pt idx="163">
                  <c:v>1.1091861075315701</c:v>
                </c:pt>
                <c:pt idx="164">
                  <c:v>1.18128470605255</c:v>
                </c:pt>
                <c:pt idx="165">
                  <c:v>1.09561417245457</c:v>
                </c:pt>
                <c:pt idx="166">
                  <c:v>1.2794289234866401</c:v>
                </c:pt>
                <c:pt idx="167">
                  <c:v>1.19864580366346</c:v>
                </c:pt>
                <c:pt idx="168">
                  <c:v>1.1409322076882999</c:v>
                </c:pt>
                <c:pt idx="169">
                  <c:v>1.0599650205709901</c:v>
                </c:pt>
                <c:pt idx="170">
                  <c:v>1.0989884481980201</c:v>
                </c:pt>
                <c:pt idx="171">
                  <c:v>0.95388568874098301</c:v>
                </c:pt>
                <c:pt idx="172">
                  <c:v>1.2711551754902499</c:v>
                </c:pt>
                <c:pt idx="173">
                  <c:v>1.1197339337096199</c:v>
                </c:pt>
                <c:pt idx="174">
                  <c:v>1.09823439544082</c:v>
                </c:pt>
                <c:pt idx="175">
                  <c:v>1.20457949291946</c:v>
                </c:pt>
                <c:pt idx="176">
                  <c:v>1.24545629258848</c:v>
                </c:pt>
                <c:pt idx="177">
                  <c:v>1.20110697241929</c:v>
                </c:pt>
                <c:pt idx="178">
                  <c:v>1.0454369161882899</c:v>
                </c:pt>
                <c:pt idx="179">
                  <c:v>1.1244167947871</c:v>
                </c:pt>
                <c:pt idx="180">
                  <c:v>1.1662495660985599</c:v>
                </c:pt>
                <c:pt idx="181">
                  <c:v>1.4016854128776399</c:v>
                </c:pt>
                <c:pt idx="182">
                  <c:v>1.1329193922698999</c:v>
                </c:pt>
                <c:pt idx="183">
                  <c:v>1.1282148157429399</c:v>
                </c:pt>
                <c:pt idx="184">
                  <c:v>1.1825661154893701</c:v>
                </c:pt>
                <c:pt idx="185">
                  <c:v>1.0899566709995201</c:v>
                </c:pt>
                <c:pt idx="186">
                  <c:v>1.2000395951108001</c:v>
                </c:pt>
                <c:pt idx="187">
                  <c:v>1.232169791674</c:v>
                </c:pt>
                <c:pt idx="188">
                  <c:v>1.1679620521190801</c:v>
                </c:pt>
                <c:pt idx="189">
                  <c:v>1.1617592450899901</c:v>
                </c:pt>
                <c:pt idx="190">
                  <c:v>1.1150264887728201</c:v>
                </c:pt>
                <c:pt idx="191">
                  <c:v>1.00327375671292</c:v>
                </c:pt>
                <c:pt idx="192">
                  <c:v>1.17437019180028</c:v>
                </c:pt>
                <c:pt idx="193">
                  <c:v>1.22293328500201</c:v>
                </c:pt>
                <c:pt idx="194">
                  <c:v>1.18831373993148</c:v>
                </c:pt>
                <c:pt idx="195">
                  <c:v>1.2765199455440499</c:v>
                </c:pt>
                <c:pt idx="196">
                  <c:v>1.1735750434235599</c:v>
                </c:pt>
                <c:pt idx="197">
                  <c:v>1.1420319649653501</c:v>
                </c:pt>
                <c:pt idx="198">
                  <c:v>1.1100234650393801</c:v>
                </c:pt>
                <c:pt idx="199">
                  <c:v>1.2230325662172701</c:v>
                </c:pt>
                <c:pt idx="200">
                  <c:v>1.1606535757454</c:v>
                </c:pt>
                <c:pt idx="201">
                  <c:v>1.24600882637195</c:v>
                </c:pt>
                <c:pt idx="202">
                  <c:v>1.19618752547818</c:v>
                </c:pt>
                <c:pt idx="203">
                  <c:v>1.2179538006456401</c:v>
                </c:pt>
                <c:pt idx="204">
                  <c:v>1.0765690720743599</c:v>
                </c:pt>
                <c:pt idx="205">
                  <c:v>1.2130904256278601</c:v>
                </c:pt>
                <c:pt idx="206">
                  <c:v>1.1042308495340101</c:v>
                </c:pt>
                <c:pt idx="207">
                  <c:v>1.30306546148071</c:v>
                </c:pt>
                <c:pt idx="208">
                  <c:v>1.2266265001052401</c:v>
                </c:pt>
                <c:pt idx="209">
                  <c:v>1.1740672283957101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7-43AD-811F-FC789B71E774}"/>
            </c:ext>
          </c:extLst>
        </c:ser>
        <c:ser>
          <c:idx val="12"/>
          <c:order val="11"/>
          <c:tx>
            <c:strRef>
              <c:f>Plot3!$M$31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Plot3!$M$32:$M$241</c:f>
              <c:numCache>
                <c:formatCode>General</c:formatCode>
                <c:ptCount val="210"/>
                <c:pt idx="0">
                  <c:v>120.332822392129</c:v>
                </c:pt>
                <c:pt idx="1">
                  <c:v>104.024565541846</c:v>
                </c:pt>
                <c:pt idx="2">
                  <c:v>91.269320218990998</c:v>
                </c:pt>
                <c:pt idx="3">
                  <c:v>79.835365670358996</c:v>
                </c:pt>
                <c:pt idx="4">
                  <c:v>71.2789622086745</c:v>
                </c:pt>
                <c:pt idx="5">
                  <c:v>65.929854490818101</c:v>
                </c:pt>
                <c:pt idx="6">
                  <c:v>58.7743982657408</c:v>
                </c:pt>
                <c:pt idx="7">
                  <c:v>54.289850373553399</c:v>
                </c:pt>
                <c:pt idx="8">
                  <c:v>50.717816197974003</c:v>
                </c:pt>
                <c:pt idx="9">
                  <c:v>46.3186808692084</c:v>
                </c:pt>
                <c:pt idx="10">
                  <c:v>44.901263709761103</c:v>
                </c:pt>
                <c:pt idx="11">
                  <c:v>41.9414942570221</c:v>
                </c:pt>
                <c:pt idx="12">
                  <c:v>40.062099261161599</c:v>
                </c:pt>
                <c:pt idx="13">
                  <c:v>37.883105400281003</c:v>
                </c:pt>
                <c:pt idx="14">
                  <c:v>36.852174359509</c:v>
                </c:pt>
                <c:pt idx="15">
                  <c:v>36.120369894891702</c:v>
                </c:pt>
                <c:pt idx="16">
                  <c:v>35.557708047394001</c:v>
                </c:pt>
                <c:pt idx="17">
                  <c:v>33.368570955390602</c:v>
                </c:pt>
                <c:pt idx="18">
                  <c:v>34.392137568221102</c:v>
                </c:pt>
                <c:pt idx="19">
                  <c:v>31.874093630375</c:v>
                </c:pt>
                <c:pt idx="20">
                  <c:v>34.028121141286903</c:v>
                </c:pt>
                <c:pt idx="21">
                  <c:v>32.112961267813603</c:v>
                </c:pt>
                <c:pt idx="22">
                  <c:v>31.6334764040433</c:v>
                </c:pt>
                <c:pt idx="23">
                  <c:v>31.3596603116418</c:v>
                </c:pt>
                <c:pt idx="24">
                  <c:v>29.703403872302399</c:v>
                </c:pt>
                <c:pt idx="25">
                  <c:v>31.9650504120394</c:v>
                </c:pt>
                <c:pt idx="26">
                  <c:v>31.751525952265801</c:v>
                </c:pt>
                <c:pt idx="27">
                  <c:v>30.0940875762548</c:v>
                </c:pt>
                <c:pt idx="28">
                  <c:v>31.4187353818844</c:v>
                </c:pt>
                <c:pt idx="29">
                  <c:v>30.512860591594901</c:v>
                </c:pt>
                <c:pt idx="30">
                  <c:v>30.5476155036535</c:v>
                </c:pt>
                <c:pt idx="31">
                  <c:v>32.4642668667002</c:v>
                </c:pt>
                <c:pt idx="32">
                  <c:v>29.0649480982723</c:v>
                </c:pt>
                <c:pt idx="33">
                  <c:v>30.5908517674503</c:v>
                </c:pt>
                <c:pt idx="34">
                  <c:v>33.719291466933001</c:v>
                </c:pt>
                <c:pt idx="35">
                  <c:v>30.492277141310201</c:v>
                </c:pt>
                <c:pt idx="36">
                  <c:v>36.249761817801698</c:v>
                </c:pt>
                <c:pt idx="37">
                  <c:v>32.448866179865597</c:v>
                </c:pt>
                <c:pt idx="38">
                  <c:v>36.7349845323807</c:v>
                </c:pt>
                <c:pt idx="39">
                  <c:v>30.116359339820001</c:v>
                </c:pt>
                <c:pt idx="40" formatCode="0.000">
                  <c:v>33.164941139710201</c:v>
                </c:pt>
                <c:pt idx="41" formatCode="0.000">
                  <c:v>30.571192113762201</c:v>
                </c:pt>
                <c:pt idx="42">
                  <c:v>30.663924143864499</c:v>
                </c:pt>
                <c:pt idx="43">
                  <c:v>30.939521508339102</c:v>
                </c:pt>
                <c:pt idx="44">
                  <c:v>29.849029312785799</c:v>
                </c:pt>
                <c:pt idx="45">
                  <c:v>33.452367061223697</c:v>
                </c:pt>
                <c:pt idx="46">
                  <c:v>36.409451647701403</c:v>
                </c:pt>
                <c:pt idx="47">
                  <c:v>33.076368719084599</c:v>
                </c:pt>
                <c:pt idx="48">
                  <c:v>30.258472780896</c:v>
                </c:pt>
                <c:pt idx="49">
                  <c:v>34.057084458505997</c:v>
                </c:pt>
                <c:pt idx="50">
                  <c:v>30.672649196070399</c:v>
                </c:pt>
                <c:pt idx="51">
                  <c:v>37.579207012795997</c:v>
                </c:pt>
                <c:pt idx="52">
                  <c:v>36.115221740853002</c:v>
                </c:pt>
                <c:pt idx="53">
                  <c:v>40.654336358746903</c:v>
                </c:pt>
                <c:pt idx="54">
                  <c:v>32.999992191281997</c:v>
                </c:pt>
                <c:pt idx="55">
                  <c:v>34.070488375476202</c:v>
                </c:pt>
                <c:pt idx="56">
                  <c:v>36.170184420724198</c:v>
                </c:pt>
                <c:pt idx="57">
                  <c:v>30.165132229144699</c:v>
                </c:pt>
                <c:pt idx="58">
                  <c:v>39.083393422966303</c:v>
                </c:pt>
                <c:pt idx="59">
                  <c:v>33.225119175054999</c:v>
                </c:pt>
                <c:pt idx="60">
                  <c:v>40.512859425993</c:v>
                </c:pt>
                <c:pt idx="61">
                  <c:v>35.8653893919072</c:v>
                </c:pt>
                <c:pt idx="62">
                  <c:v>38.8792908578856</c:v>
                </c:pt>
                <c:pt idx="63">
                  <c:v>34.135314847669001</c:v>
                </c:pt>
                <c:pt idx="64">
                  <c:v>36.057331594646399</c:v>
                </c:pt>
                <c:pt idx="65">
                  <c:v>42.044575389633799</c:v>
                </c:pt>
                <c:pt idx="66">
                  <c:v>39.827484163463602</c:v>
                </c:pt>
                <c:pt idx="67">
                  <c:v>40.5744099902291</c:v>
                </c:pt>
                <c:pt idx="68">
                  <c:v>38.411271005614097</c:v>
                </c:pt>
                <c:pt idx="69">
                  <c:v>38.291705294552003</c:v>
                </c:pt>
                <c:pt idx="70">
                  <c:v>42.115393932049003</c:v>
                </c:pt>
                <c:pt idx="71">
                  <c:v>35.565900138300698</c:v>
                </c:pt>
                <c:pt idx="72">
                  <c:v>33.714997735797802</c:v>
                </c:pt>
                <c:pt idx="73">
                  <c:v>40.330027466146298</c:v>
                </c:pt>
                <c:pt idx="74">
                  <c:v>38.650631276970202</c:v>
                </c:pt>
                <c:pt idx="75">
                  <c:v>40.562953574025698</c:v>
                </c:pt>
                <c:pt idx="76">
                  <c:v>39.899025468744703</c:v>
                </c:pt>
                <c:pt idx="77">
                  <c:v>38.547306468344097</c:v>
                </c:pt>
                <c:pt idx="78">
                  <c:v>38.391618019495198</c:v>
                </c:pt>
                <c:pt idx="79">
                  <c:v>40.660922254252597</c:v>
                </c:pt>
                <c:pt idx="80">
                  <c:v>39.457638023245998</c:v>
                </c:pt>
                <c:pt idx="81">
                  <c:v>49.471928066677499</c:v>
                </c:pt>
                <c:pt idx="82">
                  <c:v>40.7771289205958</c:v>
                </c:pt>
                <c:pt idx="83">
                  <c:v>41.353819578121801</c:v>
                </c:pt>
                <c:pt idx="84">
                  <c:v>42.842538075569301</c:v>
                </c:pt>
                <c:pt idx="85">
                  <c:v>42.230068565433797</c:v>
                </c:pt>
                <c:pt idx="86">
                  <c:v>41.2959124165722</c:v>
                </c:pt>
                <c:pt idx="87">
                  <c:v>43.949086376744397</c:v>
                </c:pt>
                <c:pt idx="88">
                  <c:v>46.863451843587697</c:v>
                </c:pt>
                <c:pt idx="89">
                  <c:v>41.212000178475598</c:v>
                </c:pt>
                <c:pt idx="90">
                  <c:v>44.496071676922597</c:v>
                </c:pt>
                <c:pt idx="91">
                  <c:v>39.951316132504701</c:v>
                </c:pt>
                <c:pt idx="92">
                  <c:v>47.723900485242503</c:v>
                </c:pt>
                <c:pt idx="93">
                  <c:v>43.286549649686897</c:v>
                </c:pt>
                <c:pt idx="94">
                  <c:v>45.040267284099798</c:v>
                </c:pt>
                <c:pt idx="95">
                  <c:v>47.930514343783301</c:v>
                </c:pt>
                <c:pt idx="96">
                  <c:v>53.183224156371502</c:v>
                </c:pt>
                <c:pt idx="97">
                  <c:v>45.5242440802419</c:v>
                </c:pt>
                <c:pt idx="98">
                  <c:v>46.300915840344501</c:v>
                </c:pt>
                <c:pt idx="99">
                  <c:v>44.941746980715997</c:v>
                </c:pt>
                <c:pt idx="100">
                  <c:v>45.795500991690801</c:v>
                </c:pt>
                <c:pt idx="101">
                  <c:v>41.160605609926399</c:v>
                </c:pt>
                <c:pt idx="102">
                  <c:v>46.482138487008903</c:v>
                </c:pt>
                <c:pt idx="103">
                  <c:v>41.574169077424898</c:v>
                </c:pt>
                <c:pt idx="104">
                  <c:v>46.716481657109703</c:v>
                </c:pt>
                <c:pt idx="105">
                  <c:v>43.335220499935303</c:v>
                </c:pt>
                <c:pt idx="106">
                  <c:v>41.7942480185093</c:v>
                </c:pt>
                <c:pt idx="107">
                  <c:v>42.796272742442497</c:v>
                </c:pt>
                <c:pt idx="108">
                  <c:v>44.772473155942698</c:v>
                </c:pt>
                <c:pt idx="109">
                  <c:v>45.877288524921099</c:v>
                </c:pt>
                <c:pt idx="110">
                  <c:v>45.233291756393498</c:v>
                </c:pt>
                <c:pt idx="111">
                  <c:v>42.380550376370401</c:v>
                </c:pt>
                <c:pt idx="112">
                  <c:v>53.307826034024202</c:v>
                </c:pt>
                <c:pt idx="113">
                  <c:v>43.971934253333899</c:v>
                </c:pt>
                <c:pt idx="114">
                  <c:v>48.999778975788303</c:v>
                </c:pt>
                <c:pt idx="115">
                  <c:v>44.438438260657101</c:v>
                </c:pt>
                <c:pt idx="116">
                  <c:v>48.300867382277701</c:v>
                </c:pt>
                <c:pt idx="117">
                  <c:v>51.667166025210598</c:v>
                </c:pt>
                <c:pt idx="118">
                  <c:v>49.799986529553998</c:v>
                </c:pt>
                <c:pt idx="119">
                  <c:v>49.727357791020303</c:v>
                </c:pt>
                <c:pt idx="120">
                  <c:v>44.348332837096599</c:v>
                </c:pt>
                <c:pt idx="121">
                  <c:v>44.433740183838403</c:v>
                </c:pt>
                <c:pt idx="122">
                  <c:v>50.913387885460402</c:v>
                </c:pt>
                <c:pt idx="123">
                  <c:v>43.361346579005499</c:v>
                </c:pt>
                <c:pt idx="124">
                  <c:v>48.832854906717898</c:v>
                </c:pt>
                <c:pt idx="125">
                  <c:v>50.357346999339498</c:v>
                </c:pt>
                <c:pt idx="126">
                  <c:v>46.472237586975098</c:v>
                </c:pt>
                <c:pt idx="127">
                  <c:v>50.112794598962502</c:v>
                </c:pt>
                <c:pt idx="128">
                  <c:v>48.380730254018403</c:v>
                </c:pt>
                <c:pt idx="129">
                  <c:v>47.904564702612703</c:v>
                </c:pt>
                <c:pt idx="130">
                  <c:v>48.523200043246199</c:v>
                </c:pt>
                <c:pt idx="131">
                  <c:v>46.674699571397497</c:v>
                </c:pt>
                <c:pt idx="132">
                  <c:v>50.266449210990103</c:v>
                </c:pt>
                <c:pt idx="133">
                  <c:v>42.8581405786367</c:v>
                </c:pt>
                <c:pt idx="134">
                  <c:v>49.936236463041297</c:v>
                </c:pt>
                <c:pt idx="135">
                  <c:v>48.711149851481103</c:v>
                </c:pt>
                <c:pt idx="136">
                  <c:v>51.806694682846697</c:v>
                </c:pt>
                <c:pt idx="137">
                  <c:v>52.486957378876497</c:v>
                </c:pt>
                <c:pt idx="138">
                  <c:v>49.059085691077001</c:v>
                </c:pt>
                <c:pt idx="139">
                  <c:v>47.423806932237397</c:v>
                </c:pt>
                <c:pt idx="140">
                  <c:v>48.198748335879003</c:v>
                </c:pt>
                <c:pt idx="141">
                  <c:v>47.231810863201403</c:v>
                </c:pt>
                <c:pt idx="142">
                  <c:v>48.903933036021698</c:v>
                </c:pt>
                <c:pt idx="143">
                  <c:v>48.288457691159998</c:v>
                </c:pt>
                <c:pt idx="144">
                  <c:v>44.732321030054301</c:v>
                </c:pt>
                <c:pt idx="145">
                  <c:v>50.095695039145902</c:v>
                </c:pt>
                <c:pt idx="146">
                  <c:v>47.525629557096003</c:v>
                </c:pt>
                <c:pt idx="147">
                  <c:v>52.502199906569203</c:v>
                </c:pt>
                <c:pt idx="148">
                  <c:v>44.390819500654104</c:v>
                </c:pt>
                <c:pt idx="149">
                  <c:v>45.633697583125098</c:v>
                </c:pt>
                <c:pt idx="150">
                  <c:v>48.469619294517003</c:v>
                </c:pt>
                <c:pt idx="151">
                  <c:v>54.136163255088299</c:v>
                </c:pt>
                <c:pt idx="152">
                  <c:v>46.076416292761103</c:v>
                </c:pt>
                <c:pt idx="153">
                  <c:v>47.196080656133098</c:v>
                </c:pt>
                <c:pt idx="154">
                  <c:v>46.760756256233897</c:v>
                </c:pt>
                <c:pt idx="155">
                  <c:v>44.477439880371001</c:v>
                </c:pt>
                <c:pt idx="156">
                  <c:v>47.883886206863203</c:v>
                </c:pt>
                <c:pt idx="157">
                  <c:v>47.879712968809898</c:v>
                </c:pt>
                <c:pt idx="158">
                  <c:v>45.100331681406303</c:v>
                </c:pt>
                <c:pt idx="159">
                  <c:v>50.830467207818899</c:v>
                </c:pt>
                <c:pt idx="160">
                  <c:v>45.036634127298903</c:v>
                </c:pt>
                <c:pt idx="161">
                  <c:v>49.638729796450299</c:v>
                </c:pt>
                <c:pt idx="162">
                  <c:v>53.137942990686099</c:v>
                </c:pt>
                <c:pt idx="163">
                  <c:v>48.086932443145997</c:v>
                </c:pt>
                <c:pt idx="164">
                  <c:v>49.884500055231598</c:v>
                </c:pt>
                <c:pt idx="165">
                  <c:v>46.712932497008197</c:v>
                </c:pt>
                <c:pt idx="166">
                  <c:v>53.4717095692952</c:v>
                </c:pt>
                <c:pt idx="167">
                  <c:v>51.051676619766098</c:v>
                </c:pt>
                <c:pt idx="168">
                  <c:v>49.386281510703498</c:v>
                </c:pt>
                <c:pt idx="169">
                  <c:v>45.516096294435599</c:v>
                </c:pt>
                <c:pt idx="170">
                  <c:v>47.729710073552504</c:v>
                </c:pt>
                <c:pt idx="171">
                  <c:v>43.345591536953897</c:v>
                </c:pt>
                <c:pt idx="172">
                  <c:v>53.533224334064698</c:v>
                </c:pt>
                <c:pt idx="173">
                  <c:v>47.733843852312098</c:v>
                </c:pt>
                <c:pt idx="174">
                  <c:v>48.005040128006897</c:v>
                </c:pt>
                <c:pt idx="175">
                  <c:v>52.142544518169103</c:v>
                </c:pt>
                <c:pt idx="176">
                  <c:v>52.3701562392406</c:v>
                </c:pt>
                <c:pt idx="177">
                  <c:v>50.0087267557779</c:v>
                </c:pt>
                <c:pt idx="178">
                  <c:v>46.921223289946198</c:v>
                </c:pt>
                <c:pt idx="179">
                  <c:v>48.833012939518298</c:v>
                </c:pt>
                <c:pt idx="180">
                  <c:v>49.390273403917597</c:v>
                </c:pt>
                <c:pt idx="181">
                  <c:v>58.108270400609698</c:v>
                </c:pt>
                <c:pt idx="182">
                  <c:v>48.572740408090397</c:v>
                </c:pt>
                <c:pt idx="183">
                  <c:v>48.513996328044101</c:v>
                </c:pt>
                <c:pt idx="184">
                  <c:v>49.829577234056202</c:v>
                </c:pt>
                <c:pt idx="185">
                  <c:v>48.130961401849703</c:v>
                </c:pt>
                <c:pt idx="186">
                  <c:v>51.553706886421899</c:v>
                </c:pt>
                <c:pt idx="187">
                  <c:v>51.536354203509397</c:v>
                </c:pt>
                <c:pt idx="188">
                  <c:v>50.020835721594601</c:v>
                </c:pt>
                <c:pt idx="189">
                  <c:v>50.898261274028002</c:v>
                </c:pt>
                <c:pt idx="190">
                  <c:v>47.636985958131902</c:v>
                </c:pt>
                <c:pt idx="191">
                  <c:v>44.172969589885398</c:v>
                </c:pt>
                <c:pt idx="192">
                  <c:v>51.106116979550002</c:v>
                </c:pt>
                <c:pt idx="193">
                  <c:v>51.4229737387763</c:v>
                </c:pt>
                <c:pt idx="194">
                  <c:v>50.760287537533998</c:v>
                </c:pt>
                <c:pt idx="195">
                  <c:v>53.639940840566197</c:v>
                </c:pt>
                <c:pt idx="196">
                  <c:v>50.597980906820702</c:v>
                </c:pt>
                <c:pt idx="197">
                  <c:v>48.256739820170601</c:v>
                </c:pt>
                <c:pt idx="198">
                  <c:v>47.131437847756899</c:v>
                </c:pt>
                <c:pt idx="199">
                  <c:v>51.755184589288099</c:v>
                </c:pt>
                <c:pt idx="200">
                  <c:v>50.058766096066201</c:v>
                </c:pt>
                <c:pt idx="201">
                  <c:v>52.5708356270423</c:v>
                </c:pt>
                <c:pt idx="202">
                  <c:v>50.313120556692702</c:v>
                </c:pt>
                <c:pt idx="203">
                  <c:v>51.198885534563601</c:v>
                </c:pt>
                <c:pt idx="204">
                  <c:v>46.357230471749503</c:v>
                </c:pt>
                <c:pt idx="205">
                  <c:v>52.654914513612397</c:v>
                </c:pt>
                <c:pt idx="206">
                  <c:v>48.046215301904901</c:v>
                </c:pt>
                <c:pt idx="207">
                  <c:v>55.212482362730803</c:v>
                </c:pt>
                <c:pt idx="208">
                  <c:v>53.293876346359902</c:v>
                </c:pt>
                <c:pt idx="209">
                  <c:v>49.363771137009302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7-43AD-811F-FC789B71E774}"/>
            </c:ext>
          </c:extLst>
        </c:ser>
        <c:ser>
          <c:idx val="14"/>
          <c:order val="13"/>
          <c:tx>
            <c:strRef>
              <c:f>Plot3!$O$31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Plot3!$O$32:$O$241</c:f>
              <c:numCache>
                <c:formatCode>General</c:formatCode>
                <c:ptCount val="210"/>
                <c:pt idx="0">
                  <c:v>1.83763075689984</c:v>
                </c:pt>
                <c:pt idx="1">
                  <c:v>1.4249382385840701</c:v>
                </c:pt>
                <c:pt idx="2">
                  <c:v>1.21979384009654</c:v>
                </c:pt>
                <c:pt idx="3">
                  <c:v>1.0062338793889001</c:v>
                </c:pt>
                <c:pt idx="4">
                  <c:v>0.97965335400186004</c:v>
                </c:pt>
                <c:pt idx="5">
                  <c:v>1.0058716395471801</c:v>
                </c:pt>
                <c:pt idx="6">
                  <c:v>0.96712273435714902</c:v>
                </c:pt>
                <c:pt idx="7">
                  <c:v>0.98800587272032703</c:v>
                </c:pt>
                <c:pt idx="8">
                  <c:v>0.99371412345486798</c:v>
                </c:pt>
                <c:pt idx="9">
                  <c:v>0.96350058098124602</c:v>
                </c:pt>
                <c:pt idx="10">
                  <c:v>1.0412535603739199</c:v>
                </c:pt>
                <c:pt idx="11">
                  <c:v>0.99628975516201002</c:v>
                </c:pt>
                <c:pt idx="12">
                  <c:v>1.00061380812245</c:v>
                </c:pt>
                <c:pt idx="13">
                  <c:v>0.97442791821100705</c:v>
                </c:pt>
                <c:pt idx="14">
                  <c:v>1.00822616680565</c:v>
                </c:pt>
                <c:pt idx="15">
                  <c:v>1.00551818795183</c:v>
                </c:pt>
                <c:pt idx="16">
                  <c:v>1.0553925415644201</c:v>
                </c:pt>
                <c:pt idx="17">
                  <c:v>1.0444050621018399</c:v>
                </c:pt>
                <c:pt idx="18">
                  <c:v>1.0746003411009699</c:v>
                </c:pt>
                <c:pt idx="19">
                  <c:v>1.0139352786235301</c:v>
                </c:pt>
                <c:pt idx="20">
                  <c:v>1.1076400020183601</c:v>
                </c:pt>
                <c:pt idx="21">
                  <c:v>1.04344581678891</c:v>
                </c:pt>
                <c:pt idx="22">
                  <c:v>1.12289898314027</c:v>
                </c:pt>
                <c:pt idx="23">
                  <c:v>1.0967315687582999</c:v>
                </c:pt>
                <c:pt idx="24">
                  <c:v>1.03556829015923</c:v>
                </c:pt>
                <c:pt idx="25">
                  <c:v>1.1453680365513501</c:v>
                </c:pt>
                <c:pt idx="26">
                  <c:v>1.17852927298627</c:v>
                </c:pt>
                <c:pt idx="27">
                  <c:v>1.11509462414134</c:v>
                </c:pt>
                <c:pt idx="28">
                  <c:v>1.1984110056844499</c:v>
                </c:pt>
                <c:pt idx="29">
                  <c:v>1.15223595181591</c:v>
                </c:pt>
                <c:pt idx="30">
                  <c:v>1.1795903925712199</c:v>
                </c:pt>
                <c:pt idx="31">
                  <c:v>1.2279603756391</c:v>
                </c:pt>
                <c:pt idx="32">
                  <c:v>1.1233756819851299</c:v>
                </c:pt>
                <c:pt idx="33">
                  <c:v>1.21566076844166</c:v>
                </c:pt>
                <c:pt idx="34">
                  <c:v>1.3135288706702</c:v>
                </c:pt>
                <c:pt idx="35">
                  <c:v>1.21728157907979</c:v>
                </c:pt>
                <c:pt idx="36">
                  <c:v>1.43692747013181</c:v>
                </c:pt>
                <c:pt idx="37">
                  <c:v>1.3449267543788599</c:v>
                </c:pt>
                <c:pt idx="38">
                  <c:v>1.4106585706910499</c:v>
                </c:pt>
                <c:pt idx="39">
                  <c:v>1.19412588563739</c:v>
                </c:pt>
                <c:pt idx="40">
                  <c:v>1.3768809491243099</c:v>
                </c:pt>
                <c:pt idx="41">
                  <c:v>1.23962961634</c:v>
                </c:pt>
                <c:pt idx="42">
                  <c:v>1.2952677263663299</c:v>
                </c:pt>
                <c:pt idx="43">
                  <c:v>1.2827958755004101</c:v>
                </c:pt>
                <c:pt idx="44">
                  <c:v>1.25086251054054</c:v>
                </c:pt>
                <c:pt idx="45">
                  <c:v>1.37970230594659</c:v>
                </c:pt>
                <c:pt idx="46">
                  <c:v>1.51316024834274</c:v>
                </c:pt>
                <c:pt idx="47">
                  <c:v>1.3695856602782801</c:v>
                </c:pt>
                <c:pt idx="48">
                  <c:v>1.2253320843745501</c:v>
                </c:pt>
                <c:pt idx="49">
                  <c:v>1.37854237637968</c:v>
                </c:pt>
                <c:pt idx="50">
                  <c:v>1.3068793204605</c:v>
                </c:pt>
                <c:pt idx="51">
                  <c:v>1.4997007816265699</c:v>
                </c:pt>
                <c:pt idx="52">
                  <c:v>1.44983571716862</c:v>
                </c:pt>
                <c:pt idx="53">
                  <c:v>1.6550032659473499</c:v>
                </c:pt>
                <c:pt idx="54">
                  <c:v>1.32913052373462</c:v>
                </c:pt>
                <c:pt idx="55">
                  <c:v>1.3902796687733401</c:v>
                </c:pt>
                <c:pt idx="56">
                  <c:v>1.4452026160354201</c:v>
                </c:pt>
                <c:pt idx="57">
                  <c:v>1.2248844769265901</c:v>
                </c:pt>
                <c:pt idx="58">
                  <c:v>1.5752937730051499</c:v>
                </c:pt>
                <c:pt idx="59">
                  <c:v>1.33746013605696</c:v>
                </c:pt>
                <c:pt idx="60">
                  <c:v>1.61073565253844</c:v>
                </c:pt>
                <c:pt idx="61">
                  <c:v>1.4855417265341799</c:v>
                </c:pt>
                <c:pt idx="62">
                  <c:v>1.59899077430749</c:v>
                </c:pt>
                <c:pt idx="63">
                  <c:v>1.38849239064078</c:v>
                </c:pt>
                <c:pt idx="64">
                  <c:v>1.45571364373223</c:v>
                </c:pt>
                <c:pt idx="65">
                  <c:v>1.6792931088015499</c:v>
                </c:pt>
                <c:pt idx="66">
                  <c:v>1.5838377299981199</c:v>
                </c:pt>
                <c:pt idx="67">
                  <c:v>1.6141223864168099</c:v>
                </c:pt>
                <c:pt idx="68">
                  <c:v>1.55596542944256</c:v>
                </c:pt>
                <c:pt idx="69">
                  <c:v>1.55296543469795</c:v>
                </c:pt>
                <c:pt idx="70">
                  <c:v>1.67178711982873</c:v>
                </c:pt>
                <c:pt idx="71">
                  <c:v>1.4250760414661501</c:v>
                </c:pt>
                <c:pt idx="72">
                  <c:v>1.47080620741232</c:v>
                </c:pt>
                <c:pt idx="73">
                  <c:v>1.6292577087879101</c:v>
                </c:pt>
                <c:pt idx="74">
                  <c:v>1.53364851459478</c:v>
                </c:pt>
                <c:pt idx="75">
                  <c:v>1.63412871269079</c:v>
                </c:pt>
                <c:pt idx="76">
                  <c:v>1.5995216698218599</c:v>
                </c:pt>
                <c:pt idx="77">
                  <c:v>1.5631057693917501</c:v>
                </c:pt>
                <c:pt idx="78">
                  <c:v>1.54572339063016</c:v>
                </c:pt>
                <c:pt idx="79">
                  <c:v>1.6504329746095501</c:v>
                </c:pt>
                <c:pt idx="80">
                  <c:v>1.5872187881897599</c:v>
                </c:pt>
                <c:pt idx="81">
                  <c:v>1.92151637362618</c:v>
                </c:pt>
                <c:pt idx="82">
                  <c:v>1.6657515708197801</c:v>
                </c:pt>
                <c:pt idx="83">
                  <c:v>1.6328664088350999</c:v>
                </c:pt>
                <c:pt idx="84">
                  <c:v>1.71567458270961</c:v>
                </c:pt>
                <c:pt idx="85">
                  <c:v>1.68007131850617</c:v>
                </c:pt>
                <c:pt idx="86">
                  <c:v>1.63719370655524</c:v>
                </c:pt>
                <c:pt idx="87">
                  <c:v>1.72778978841936</c:v>
                </c:pt>
                <c:pt idx="88">
                  <c:v>1.8178995070803801</c:v>
                </c:pt>
                <c:pt idx="89">
                  <c:v>1.6343138806330799</c:v>
                </c:pt>
                <c:pt idx="90">
                  <c:v>1.76015619054818</c:v>
                </c:pt>
                <c:pt idx="91">
                  <c:v>1.56045182444091</c:v>
                </c:pt>
                <c:pt idx="92">
                  <c:v>1.9254551489128999</c:v>
                </c:pt>
                <c:pt idx="93">
                  <c:v>1.7036266041617101</c:v>
                </c:pt>
                <c:pt idx="94">
                  <c:v>1.8320593054477901</c:v>
                </c:pt>
                <c:pt idx="95">
                  <c:v>1.87975460622045</c:v>
                </c:pt>
                <c:pt idx="96">
                  <c:v>2.0718796586888399</c:v>
                </c:pt>
                <c:pt idx="97">
                  <c:v>1.7786966302456</c:v>
                </c:pt>
                <c:pt idx="98">
                  <c:v>1.8060693198289599</c:v>
                </c:pt>
                <c:pt idx="99">
                  <c:v>1.7876029916298599</c:v>
                </c:pt>
                <c:pt idx="100">
                  <c:v>1.8130031454766899</c:v>
                </c:pt>
                <c:pt idx="101">
                  <c:v>1.62981602167471</c:v>
                </c:pt>
                <c:pt idx="102">
                  <c:v>1.81382466763512</c:v>
                </c:pt>
                <c:pt idx="103">
                  <c:v>1.6401904602335999</c:v>
                </c:pt>
                <c:pt idx="104">
                  <c:v>1.8656774260040001</c:v>
                </c:pt>
                <c:pt idx="105">
                  <c:v>1.7327915590542999</c:v>
                </c:pt>
                <c:pt idx="106">
                  <c:v>1.6461822984055501</c:v>
                </c:pt>
                <c:pt idx="107">
                  <c:v>1.6677112612459299</c:v>
                </c:pt>
                <c:pt idx="108">
                  <c:v>1.7767026893094</c:v>
                </c:pt>
                <c:pt idx="109">
                  <c:v>1.80496788457927</c:v>
                </c:pt>
                <c:pt idx="110">
                  <c:v>1.7518099788417101</c:v>
                </c:pt>
                <c:pt idx="111">
                  <c:v>1.70193515781663</c:v>
                </c:pt>
                <c:pt idx="112">
                  <c:v>2.0710586126033999</c:v>
                </c:pt>
                <c:pt idx="113">
                  <c:v>1.7258007309885099</c:v>
                </c:pt>
                <c:pt idx="114">
                  <c:v>1.9454809753303799</c:v>
                </c:pt>
                <c:pt idx="115">
                  <c:v>1.7586165936584099</c:v>
                </c:pt>
                <c:pt idx="116">
                  <c:v>1.9375404623838499</c:v>
                </c:pt>
                <c:pt idx="117">
                  <c:v>2.0192519464553902</c:v>
                </c:pt>
                <c:pt idx="118">
                  <c:v>1.95896474189228</c:v>
                </c:pt>
                <c:pt idx="119">
                  <c:v>1.9274470136206301</c:v>
                </c:pt>
                <c:pt idx="120">
                  <c:v>1.75167220066755</c:v>
                </c:pt>
                <c:pt idx="121">
                  <c:v>1.7199051112700701</c:v>
                </c:pt>
                <c:pt idx="122">
                  <c:v>2.0258190086764101</c:v>
                </c:pt>
                <c:pt idx="123">
                  <c:v>1.6853696831271101</c:v>
                </c:pt>
                <c:pt idx="124">
                  <c:v>1.93129804348334</c:v>
                </c:pt>
                <c:pt idx="125">
                  <c:v>2.0857496923870502</c:v>
                </c:pt>
                <c:pt idx="126">
                  <c:v>1.83132173643152</c:v>
                </c:pt>
                <c:pt idx="127">
                  <c:v>1.9603533953682899</c:v>
                </c:pt>
                <c:pt idx="128">
                  <c:v>1.90415830846525</c:v>
                </c:pt>
                <c:pt idx="129">
                  <c:v>1.8917159422849901</c:v>
                </c:pt>
                <c:pt idx="130">
                  <c:v>1.9683884764328901</c:v>
                </c:pt>
                <c:pt idx="131">
                  <c:v>1.83985241075866</c:v>
                </c:pt>
                <c:pt idx="132">
                  <c:v>1.9876163168850101</c:v>
                </c:pt>
                <c:pt idx="133">
                  <c:v>1.6955502145310699</c:v>
                </c:pt>
                <c:pt idx="134">
                  <c:v>1.9985581784166799</c:v>
                </c:pt>
                <c:pt idx="135">
                  <c:v>1.9361300053249999</c:v>
                </c:pt>
                <c:pt idx="136">
                  <c:v>2.0168808319120299</c:v>
                </c:pt>
                <c:pt idx="137">
                  <c:v>2.0368728079856901</c:v>
                </c:pt>
                <c:pt idx="138">
                  <c:v>1.9383052773455201</c:v>
                </c:pt>
                <c:pt idx="139">
                  <c:v>1.8542551757433401</c:v>
                </c:pt>
                <c:pt idx="140">
                  <c:v>1.91781581263256</c:v>
                </c:pt>
                <c:pt idx="141">
                  <c:v>1.86461202583761</c:v>
                </c:pt>
                <c:pt idx="142">
                  <c:v>2.0104295122317701</c:v>
                </c:pt>
                <c:pt idx="143">
                  <c:v>1.89647806964368</c:v>
                </c:pt>
                <c:pt idx="144">
                  <c:v>1.8037438705945601</c:v>
                </c:pt>
                <c:pt idx="145">
                  <c:v>1.9377402385585301</c:v>
                </c:pt>
                <c:pt idx="146">
                  <c:v>1.9036433003906501</c:v>
                </c:pt>
                <c:pt idx="147">
                  <c:v>2.0952837772858399</c:v>
                </c:pt>
                <c:pt idx="148">
                  <c:v>1.8200152597875601</c:v>
                </c:pt>
                <c:pt idx="149">
                  <c:v>1.85072554431409</c:v>
                </c:pt>
                <c:pt idx="150">
                  <c:v>1.9388816771853601</c:v>
                </c:pt>
                <c:pt idx="151">
                  <c:v>2.1671435789674698</c:v>
                </c:pt>
                <c:pt idx="152">
                  <c:v>1.8311928487741</c:v>
                </c:pt>
                <c:pt idx="153">
                  <c:v>1.8787223210192101</c:v>
                </c:pt>
                <c:pt idx="154">
                  <c:v>1.8870961497991501</c:v>
                </c:pt>
                <c:pt idx="155">
                  <c:v>1.81470524806242</c:v>
                </c:pt>
                <c:pt idx="156">
                  <c:v>1.90302680980445</c:v>
                </c:pt>
                <c:pt idx="157">
                  <c:v>1.9363225968475</c:v>
                </c:pt>
                <c:pt idx="158">
                  <c:v>1.8458424549326899</c:v>
                </c:pt>
                <c:pt idx="159">
                  <c:v>2.05614039709425</c:v>
                </c:pt>
                <c:pt idx="160">
                  <c:v>1.7728810315458099</c:v>
                </c:pt>
                <c:pt idx="161">
                  <c:v>2.0157945247796798</c:v>
                </c:pt>
                <c:pt idx="162">
                  <c:v>2.0918567157708599</c:v>
                </c:pt>
                <c:pt idx="163">
                  <c:v>1.87926258439691</c:v>
                </c:pt>
                <c:pt idx="164">
                  <c:v>1.9944406230734899</c:v>
                </c:pt>
                <c:pt idx="165">
                  <c:v>1.85074233270099</c:v>
                </c:pt>
                <c:pt idx="166">
                  <c:v>2.1292477565952801</c:v>
                </c:pt>
                <c:pt idx="167">
                  <c:v>2.0598595827563102</c:v>
                </c:pt>
                <c:pt idx="168">
                  <c:v>1.9896495464520501</c:v>
                </c:pt>
                <c:pt idx="169">
                  <c:v>1.80948986304111</c:v>
                </c:pt>
                <c:pt idx="170">
                  <c:v>1.90872497232551</c:v>
                </c:pt>
                <c:pt idx="171">
                  <c:v>1.7579798061623499</c:v>
                </c:pt>
                <c:pt idx="172">
                  <c:v>2.1495004556117898</c:v>
                </c:pt>
                <c:pt idx="173">
                  <c:v>1.8947710932319899</c:v>
                </c:pt>
                <c:pt idx="174">
                  <c:v>1.938934966285</c:v>
                </c:pt>
                <c:pt idx="175">
                  <c:v>2.07417788770463</c:v>
                </c:pt>
                <c:pt idx="176">
                  <c:v>2.0722410961603499</c:v>
                </c:pt>
                <c:pt idx="177">
                  <c:v>1.95416008025153</c:v>
                </c:pt>
                <c:pt idx="178">
                  <c:v>1.9650235407882199</c:v>
                </c:pt>
                <c:pt idx="179">
                  <c:v>1.9824257918402599</c:v>
                </c:pt>
                <c:pt idx="180">
                  <c:v>1.9888455215682299</c:v>
                </c:pt>
                <c:pt idx="181">
                  <c:v>2.3293998236330098</c:v>
                </c:pt>
                <c:pt idx="182">
                  <c:v>1.9393350069339399</c:v>
                </c:pt>
                <c:pt idx="183">
                  <c:v>1.9449457623000801</c:v>
                </c:pt>
                <c:pt idx="184">
                  <c:v>1.99408327234097</c:v>
                </c:pt>
                <c:pt idx="185">
                  <c:v>1.9515417363399099</c:v>
                </c:pt>
                <c:pt idx="186">
                  <c:v>2.0502463146152601</c:v>
                </c:pt>
                <c:pt idx="187">
                  <c:v>2.0463252683989999</c:v>
                </c:pt>
                <c:pt idx="188">
                  <c:v>2.0194212646565801</c:v>
                </c:pt>
                <c:pt idx="189">
                  <c:v>2.0850021800933698</c:v>
                </c:pt>
                <c:pt idx="190">
                  <c:v>1.9083308526593299</c:v>
                </c:pt>
                <c:pt idx="191">
                  <c:v>1.8038739829491299</c:v>
                </c:pt>
                <c:pt idx="192">
                  <c:v>2.0932366285059101</c:v>
                </c:pt>
                <c:pt idx="193">
                  <c:v>2.0470312956051901</c:v>
                </c:pt>
                <c:pt idx="194">
                  <c:v>2.0398072136773</c:v>
                </c:pt>
                <c:pt idx="195">
                  <c:v>2.1605953026531002</c:v>
                </c:pt>
                <c:pt idx="196">
                  <c:v>2.0239085272336599</c:v>
                </c:pt>
                <c:pt idx="197">
                  <c:v>1.9009710631818799</c:v>
                </c:pt>
                <c:pt idx="198">
                  <c:v>1.86134719186358</c:v>
                </c:pt>
                <c:pt idx="199">
                  <c:v>2.0674470331933699</c:v>
                </c:pt>
                <c:pt idx="200">
                  <c:v>2.0091534394484301</c:v>
                </c:pt>
                <c:pt idx="201">
                  <c:v>2.1089038930387498</c:v>
                </c:pt>
                <c:pt idx="202">
                  <c:v>2.0170986221896201</c:v>
                </c:pt>
                <c:pt idx="203">
                  <c:v>2.0665419203603301</c:v>
                </c:pt>
                <c:pt idx="204">
                  <c:v>1.8662535456510601</c:v>
                </c:pt>
                <c:pt idx="205">
                  <c:v>2.0623310478324499</c:v>
                </c:pt>
                <c:pt idx="206">
                  <c:v>1.93430089517536</c:v>
                </c:pt>
                <c:pt idx="207">
                  <c:v>2.2433682894095299</c:v>
                </c:pt>
                <c:pt idx="208">
                  <c:v>2.1351990131740801</c:v>
                </c:pt>
                <c:pt idx="209">
                  <c:v>1.95932115805454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E7-43AD-811F-FC789B71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Plot3!$C$31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Plot3!$C$32:$C$241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0.211774375896435</c:v>
                      </c:pt>
                      <c:pt idx="1">
                        <c:v>1.51888698572157E-2</c:v>
                      </c:pt>
                      <c:pt idx="2">
                        <c:v>1.4879926312349901E-3</c:v>
                      </c:pt>
                      <c:pt idx="3">
                        <c:v>3.0400220855591898E-3</c:v>
                      </c:pt>
                      <c:pt idx="4">
                        <c:v>1.5783410687983501E-2</c:v>
                      </c:pt>
                      <c:pt idx="5">
                        <c:v>6.8182775738236695E-2</c:v>
                      </c:pt>
                      <c:pt idx="6">
                        <c:v>0.192938805162336</c:v>
                      </c:pt>
                      <c:pt idx="7">
                        <c:v>0.29292691418615902</c:v>
                      </c:pt>
                      <c:pt idx="8">
                        <c:v>0.39895685815570298</c:v>
                      </c:pt>
                      <c:pt idx="9">
                        <c:v>0.44510987428649601</c:v>
                      </c:pt>
                      <c:pt idx="10">
                        <c:v>0.50311353850782503</c:v>
                      </c:pt>
                      <c:pt idx="11">
                        <c:v>0.53718966545233204</c:v>
                      </c:pt>
                      <c:pt idx="12">
                        <c:v>0.55476631508697705</c:v>
                      </c:pt>
                      <c:pt idx="13">
                        <c:v>0.57405395075059296</c:v>
                      </c:pt>
                      <c:pt idx="14">
                        <c:v>0.62139004181448498</c:v>
                      </c:pt>
                      <c:pt idx="15">
                        <c:v>0.64085236272380197</c:v>
                      </c:pt>
                      <c:pt idx="16">
                        <c:v>0.63981965847881594</c:v>
                      </c:pt>
                      <c:pt idx="17">
                        <c:v>0.65044204610044098</c:v>
                      </c:pt>
                      <c:pt idx="18">
                        <c:v>0.65787327718201105</c:v>
                      </c:pt>
                      <c:pt idx="19">
                        <c:v>0.67552015912230401</c:v>
                      </c:pt>
                      <c:pt idx="20">
                        <c:v>0.67271103176464098</c:v>
                      </c:pt>
                      <c:pt idx="21">
                        <c:v>0.68651480728682701</c:v>
                      </c:pt>
                      <c:pt idx="22">
                        <c:v>0.69214611786567404</c:v>
                      </c:pt>
                      <c:pt idx="23">
                        <c:v>0.683508483090425</c:v>
                      </c:pt>
                      <c:pt idx="24">
                        <c:v>0.690624717876126</c:v>
                      </c:pt>
                      <c:pt idx="25">
                        <c:v>0.70600152539858396</c:v>
                      </c:pt>
                      <c:pt idx="26">
                        <c:v>0.70746787953379497</c:v>
                      </c:pt>
                      <c:pt idx="27">
                        <c:v>0.70905663266720498</c:v>
                      </c:pt>
                      <c:pt idx="28">
                        <c:v>0.70162577669204296</c:v>
                      </c:pt>
                      <c:pt idx="29">
                        <c:v>0.72210049527544395</c:v>
                      </c:pt>
                      <c:pt idx="30">
                        <c:v>0.72411439756544105</c:v>
                      </c:pt>
                      <c:pt idx="31">
                        <c:v>0.72724579491635299</c:v>
                      </c:pt>
                      <c:pt idx="32">
                        <c:v>0.72434282819807505</c:v>
                      </c:pt>
                      <c:pt idx="33">
                        <c:v>0.72672927959643197</c:v>
                      </c:pt>
                      <c:pt idx="34">
                        <c:v>0.72508893732687696</c:v>
                      </c:pt>
                      <c:pt idx="35">
                        <c:v>0.71030329546537596</c:v>
                      </c:pt>
                      <c:pt idx="36">
                        <c:v>0.72728447807043695</c:v>
                      </c:pt>
                      <c:pt idx="37">
                        <c:v>0.72872024772104604</c:v>
                      </c:pt>
                      <c:pt idx="38">
                        <c:v>0.72701764435918304</c:v>
                      </c:pt>
                      <c:pt idx="39">
                        <c:v>0.74309009044416396</c:v>
                      </c:pt>
                      <c:pt idx="40">
                        <c:v>0.74163205309965297</c:v>
                      </c:pt>
                      <c:pt idx="41">
                        <c:v>0.73238378540642002</c:v>
                      </c:pt>
                      <c:pt idx="42">
                        <c:v>0.73799576510584797</c:v>
                      </c:pt>
                      <c:pt idx="43">
                        <c:v>0.731583309276162</c:v>
                      </c:pt>
                      <c:pt idx="44">
                        <c:v>0.74188699652619905</c:v>
                      </c:pt>
                      <c:pt idx="45">
                        <c:v>0.73618587213072495</c:v>
                      </c:pt>
                      <c:pt idx="46">
                        <c:v>0.75557872861377595</c:v>
                      </c:pt>
                      <c:pt idx="47">
                        <c:v>0.74568337355968795</c:v>
                      </c:pt>
                      <c:pt idx="48">
                        <c:v>0.76504398150395203</c:v>
                      </c:pt>
                      <c:pt idx="49">
                        <c:v>0.75817911723553799</c:v>
                      </c:pt>
                      <c:pt idx="50">
                        <c:v>0.75837027243600297</c:v>
                      </c:pt>
                      <c:pt idx="51">
                        <c:v>0.761367068758392</c:v>
                      </c:pt>
                      <c:pt idx="52">
                        <c:v>0.76794333239905799</c:v>
                      </c:pt>
                      <c:pt idx="53">
                        <c:v>0.77510610996267504</c:v>
                      </c:pt>
                      <c:pt idx="54">
                        <c:v>0.77163403890761395</c:v>
                      </c:pt>
                      <c:pt idx="55">
                        <c:v>0.77624368608662198</c:v>
                      </c:pt>
                      <c:pt idx="56">
                        <c:v>0.78663665868886701</c:v>
                      </c:pt>
                      <c:pt idx="57">
                        <c:v>0.78647353012176102</c:v>
                      </c:pt>
                      <c:pt idx="58">
                        <c:v>0.79411934844495302</c:v>
                      </c:pt>
                      <c:pt idx="59">
                        <c:v>0.793954000575673</c:v>
                      </c:pt>
                      <c:pt idx="60">
                        <c:v>0.81019610284445098</c:v>
                      </c:pt>
                      <c:pt idx="61">
                        <c:v>0.81474346971984402</c:v>
                      </c:pt>
                      <c:pt idx="62">
                        <c:v>0.80867287106512298</c:v>
                      </c:pt>
                      <c:pt idx="63">
                        <c:v>0.81397353965631503</c:v>
                      </c:pt>
                      <c:pt idx="64">
                        <c:v>0.82650690907055302</c:v>
                      </c:pt>
                      <c:pt idx="65">
                        <c:v>0.83105577457225199</c:v>
                      </c:pt>
                      <c:pt idx="66">
                        <c:v>0.82924318742317904</c:v>
                      </c:pt>
                      <c:pt idx="67">
                        <c:v>0.83494273776582895</c:v>
                      </c:pt>
                      <c:pt idx="68">
                        <c:v>0.842876277838847</c:v>
                      </c:pt>
                      <c:pt idx="69">
                        <c:v>0.85218341306296896</c:v>
                      </c:pt>
                      <c:pt idx="70">
                        <c:v>0.847890319801059</c:v>
                      </c:pt>
                      <c:pt idx="71">
                        <c:v>0.84984850276109203</c:v>
                      </c:pt>
                      <c:pt idx="72">
                        <c:v>0.83475008153772701</c:v>
                      </c:pt>
                      <c:pt idx="73">
                        <c:v>0.85214784493662499</c:v>
                      </c:pt>
                      <c:pt idx="74">
                        <c:v>0.86652019172927697</c:v>
                      </c:pt>
                      <c:pt idx="75">
                        <c:v>0.87036439427062096</c:v>
                      </c:pt>
                      <c:pt idx="76">
                        <c:v>0.863983289604069</c:v>
                      </c:pt>
                      <c:pt idx="77">
                        <c:v>0.87099308625530003</c:v>
                      </c:pt>
                      <c:pt idx="78">
                        <c:v>0.87081698537692598</c:v>
                      </c:pt>
                      <c:pt idx="79">
                        <c:v>0.86981818904116004</c:v>
                      </c:pt>
                      <c:pt idx="80">
                        <c:v>0.882252185681898</c:v>
                      </c:pt>
                      <c:pt idx="81">
                        <c:v>0.87649351934920505</c:v>
                      </c:pt>
                      <c:pt idx="82">
                        <c:v>0.87954637545068004</c:v>
                      </c:pt>
                      <c:pt idx="83">
                        <c:v>0.88543878820263799</c:v>
                      </c:pt>
                      <c:pt idx="84">
                        <c:v>0.87906020264630602</c:v>
                      </c:pt>
                      <c:pt idx="85">
                        <c:v>0.88186984001381297</c:v>
                      </c:pt>
                      <c:pt idx="86">
                        <c:v>0.89035227506926995</c:v>
                      </c:pt>
                      <c:pt idx="87">
                        <c:v>0.89434321320809695</c:v>
                      </c:pt>
                      <c:pt idx="88">
                        <c:v>0.89172752263428401</c:v>
                      </c:pt>
                      <c:pt idx="89">
                        <c:v>0.89091607382665206</c:v>
                      </c:pt>
                      <c:pt idx="90">
                        <c:v>0.89251079528591104</c:v>
                      </c:pt>
                      <c:pt idx="91">
                        <c:v>0.90861711797218903</c:v>
                      </c:pt>
                      <c:pt idx="92">
                        <c:v>0.888618511293915</c:v>
                      </c:pt>
                      <c:pt idx="93">
                        <c:v>0.89548512530430102</c:v>
                      </c:pt>
                      <c:pt idx="94">
                        <c:v>0.88817490843165303</c:v>
                      </c:pt>
                      <c:pt idx="95">
                        <c:v>0.89824995659428997</c:v>
                      </c:pt>
                      <c:pt idx="96">
                        <c:v>0.89850183519577198</c:v>
                      </c:pt>
                      <c:pt idx="97">
                        <c:v>0.89984424823068199</c:v>
                      </c:pt>
                      <c:pt idx="98">
                        <c:v>0.89421296104750503</c:v>
                      </c:pt>
                      <c:pt idx="99">
                        <c:v>0.91002532466366604</c:v>
                      </c:pt>
                      <c:pt idx="100">
                        <c:v>0.91132424912765497</c:v>
                      </c:pt>
                      <c:pt idx="101">
                        <c:v>0.90049761114066695</c:v>
                      </c:pt>
                      <c:pt idx="102">
                        <c:v>0.90727769814522596</c:v>
                      </c:pt>
                      <c:pt idx="103">
                        <c:v>0.90733234771080495</c:v>
                      </c:pt>
                      <c:pt idx="104">
                        <c:v>0.91297363413324095</c:v>
                      </c:pt>
                      <c:pt idx="105">
                        <c:v>0.911782167631629</c:v>
                      </c:pt>
                      <c:pt idx="106">
                        <c:v>0.91211999280572598</c:v>
                      </c:pt>
                      <c:pt idx="107">
                        <c:v>0.91133788689744699</c:v>
                      </c:pt>
                      <c:pt idx="108">
                        <c:v>0.91162670076129604</c:v>
                      </c:pt>
                      <c:pt idx="109">
                        <c:v>0.91698467466741296</c:v>
                      </c:pt>
                      <c:pt idx="110">
                        <c:v>0.91266671502786101</c:v>
                      </c:pt>
                      <c:pt idx="111">
                        <c:v>0.90988085129858898</c:v>
                      </c:pt>
                      <c:pt idx="112">
                        <c:v>0.92295769328883204</c:v>
                      </c:pt>
                      <c:pt idx="113">
                        <c:v>0.91630102557154403</c:v>
                      </c:pt>
                      <c:pt idx="114">
                        <c:v>0.91710168297356298</c:v>
                      </c:pt>
                      <c:pt idx="115">
                        <c:v>0.92140943583859702</c:v>
                      </c:pt>
                      <c:pt idx="116">
                        <c:v>0.91726801449394202</c:v>
                      </c:pt>
                      <c:pt idx="117">
                        <c:v>0.92228664352074596</c:v>
                      </c:pt>
                      <c:pt idx="118">
                        <c:v>0.92657675613652202</c:v>
                      </c:pt>
                      <c:pt idx="119">
                        <c:v>0.91804677323141004</c:v>
                      </c:pt>
                      <c:pt idx="120">
                        <c:v>0.92340645536212895</c:v>
                      </c:pt>
                      <c:pt idx="121">
                        <c:v>0.92672314534251099</c:v>
                      </c:pt>
                      <c:pt idx="122">
                        <c:v>0.91748960539384505</c:v>
                      </c:pt>
                      <c:pt idx="123">
                        <c:v>0.91426889416747603</c:v>
                      </c:pt>
                      <c:pt idx="124">
                        <c:v>0.93008377205147097</c:v>
                      </c:pt>
                      <c:pt idx="125">
                        <c:v>0.92594718456946201</c:v>
                      </c:pt>
                      <c:pt idx="126">
                        <c:v>0.92765301264018196</c:v>
                      </c:pt>
                      <c:pt idx="127">
                        <c:v>0.92526070310524999</c:v>
                      </c:pt>
                      <c:pt idx="128">
                        <c:v>0.925335822231244</c:v>
                      </c:pt>
                      <c:pt idx="129">
                        <c:v>0.92797066480666102</c:v>
                      </c:pt>
                      <c:pt idx="130">
                        <c:v>0.930688259714199</c:v>
                      </c:pt>
                      <c:pt idx="131">
                        <c:v>0.93229840503513906</c:v>
                      </c:pt>
                      <c:pt idx="132">
                        <c:v>0.93122291834139703</c:v>
                      </c:pt>
                      <c:pt idx="133">
                        <c:v>0.93705749574548303</c:v>
                      </c:pt>
                      <c:pt idx="134">
                        <c:v>0.93207205658348902</c:v>
                      </c:pt>
                      <c:pt idx="135">
                        <c:v>0.92722478963171295</c:v>
                      </c:pt>
                      <c:pt idx="136">
                        <c:v>0.93184323972164096</c:v>
                      </c:pt>
                      <c:pt idx="137">
                        <c:v>0.93197928399061802</c:v>
                      </c:pt>
                      <c:pt idx="138">
                        <c:v>0.93037311870123596</c:v>
                      </c:pt>
                      <c:pt idx="139">
                        <c:v>0.93879942267063399</c:v>
                      </c:pt>
                      <c:pt idx="140">
                        <c:v>0.92986034999130596</c:v>
                      </c:pt>
                      <c:pt idx="141">
                        <c:v>0.92857335984249501</c:v>
                      </c:pt>
                      <c:pt idx="142">
                        <c:v>0.93074499878052197</c:v>
                      </c:pt>
                      <c:pt idx="143">
                        <c:v>0.93026504593117598</c:v>
                      </c:pt>
                      <c:pt idx="144">
                        <c:v>0.93958078991650396</c:v>
                      </c:pt>
                      <c:pt idx="145">
                        <c:v>0.935613525719309</c:v>
                      </c:pt>
                      <c:pt idx="146">
                        <c:v>0.93718177084954102</c:v>
                      </c:pt>
                      <c:pt idx="147">
                        <c:v>0.94108714837490104</c:v>
                      </c:pt>
                      <c:pt idx="148">
                        <c:v>0.93539448916161405</c:v>
                      </c:pt>
                      <c:pt idx="149">
                        <c:v>0.92755353293575704</c:v>
                      </c:pt>
                      <c:pt idx="150">
                        <c:v>0.94096291412219002</c:v>
                      </c:pt>
                      <c:pt idx="151">
                        <c:v>0.93640093704782601</c:v>
                      </c:pt>
                      <c:pt idx="152">
                        <c:v>0.93865518151142902</c:v>
                      </c:pt>
                      <c:pt idx="153">
                        <c:v>0.93531311944096895</c:v>
                      </c:pt>
                      <c:pt idx="154">
                        <c:v>0.94274526779718404</c:v>
                      </c:pt>
                      <c:pt idx="155">
                        <c:v>0.94121495396926502</c:v>
                      </c:pt>
                      <c:pt idx="156">
                        <c:v>0.93797722226580704</c:v>
                      </c:pt>
                      <c:pt idx="157">
                        <c:v>0.94473770368744503</c:v>
                      </c:pt>
                      <c:pt idx="158">
                        <c:v>0.93879038339063703</c:v>
                      </c:pt>
                      <c:pt idx="159">
                        <c:v>0.94013354319962805</c:v>
                      </c:pt>
                      <c:pt idx="160">
                        <c:v>0.94142818494386604</c:v>
                      </c:pt>
                      <c:pt idx="161">
                        <c:v>0.93950957738549701</c:v>
                      </c:pt>
                      <c:pt idx="162">
                        <c:v>0.93599820999842698</c:v>
                      </c:pt>
                      <c:pt idx="163">
                        <c:v>0.93753836277590596</c:v>
                      </c:pt>
                      <c:pt idx="164">
                        <c:v>0.94573298164766295</c:v>
                      </c:pt>
                      <c:pt idx="165">
                        <c:v>0.94091799831008205</c:v>
                      </c:pt>
                      <c:pt idx="166">
                        <c:v>0.94955221061586803</c:v>
                      </c:pt>
                      <c:pt idx="167">
                        <c:v>0.94694426494082595</c:v>
                      </c:pt>
                      <c:pt idx="168">
                        <c:v>0.943198005380113</c:v>
                      </c:pt>
                      <c:pt idx="169">
                        <c:v>0.94651291322484099</c:v>
                      </c:pt>
                      <c:pt idx="170">
                        <c:v>0.93758310290368296</c:v>
                      </c:pt>
                      <c:pt idx="171">
                        <c:v>0.93951088934206195</c:v>
                      </c:pt>
                      <c:pt idx="172">
                        <c:v>0.93940427538267401</c:v>
                      </c:pt>
                      <c:pt idx="173">
                        <c:v>0.94533330942070004</c:v>
                      </c:pt>
                      <c:pt idx="174">
                        <c:v>0.94727318642885205</c:v>
                      </c:pt>
                      <c:pt idx="175">
                        <c:v>0.94820733593994699</c:v>
                      </c:pt>
                      <c:pt idx="176">
                        <c:v>0.93795196721921303</c:v>
                      </c:pt>
                      <c:pt idx="177">
                        <c:v>0.94257210410035597</c:v>
                      </c:pt>
                      <c:pt idx="178">
                        <c:v>0.94041946551481403</c:v>
                      </c:pt>
                      <c:pt idx="179">
                        <c:v>0.94402856132566604</c:v>
                      </c:pt>
                      <c:pt idx="180">
                        <c:v>0.94702383078641295</c:v>
                      </c:pt>
                      <c:pt idx="181">
                        <c:v>0.94211212650785303</c:v>
                      </c:pt>
                      <c:pt idx="182">
                        <c:v>0.94884777022327704</c:v>
                      </c:pt>
                      <c:pt idx="183">
                        <c:v>0.94553554228175096</c:v>
                      </c:pt>
                      <c:pt idx="184">
                        <c:v>0.94817529651882804</c:v>
                      </c:pt>
                      <c:pt idx="185">
                        <c:v>0.949124993700041</c:v>
                      </c:pt>
                      <c:pt idx="186">
                        <c:v>0.94802002732458301</c:v>
                      </c:pt>
                      <c:pt idx="187">
                        <c:v>0.94352749792736901</c:v>
                      </c:pt>
                      <c:pt idx="188">
                        <c:v>0.94602449046345005</c:v>
                      </c:pt>
                      <c:pt idx="189">
                        <c:v>0.95132237005140197</c:v>
                      </c:pt>
                      <c:pt idx="190">
                        <c:v>0.94773674210952596</c:v>
                      </c:pt>
                      <c:pt idx="191">
                        <c:v>0.95130123196036298</c:v>
                      </c:pt>
                      <c:pt idx="192">
                        <c:v>0.94928958260789797</c:v>
                      </c:pt>
                      <c:pt idx="193">
                        <c:v>0.93766938364075603</c:v>
                      </c:pt>
                      <c:pt idx="194">
                        <c:v>0.94395346213898201</c:v>
                      </c:pt>
                      <c:pt idx="195">
                        <c:v>0.94756025870540805</c:v>
                      </c:pt>
                      <c:pt idx="196">
                        <c:v>0.95091255263722296</c:v>
                      </c:pt>
                      <c:pt idx="197">
                        <c:v>0.94791459500660502</c:v>
                      </c:pt>
                      <c:pt idx="198">
                        <c:v>0.95202064454411495</c:v>
                      </c:pt>
                      <c:pt idx="199">
                        <c:v>0.94859934392993905</c:v>
                      </c:pt>
                      <c:pt idx="200">
                        <c:v>0.95118167521802999</c:v>
                      </c:pt>
                      <c:pt idx="201">
                        <c:v>0.94751736582446</c:v>
                      </c:pt>
                      <c:pt idx="202">
                        <c:v>0.957114869846725</c:v>
                      </c:pt>
                      <c:pt idx="203">
                        <c:v>0.95446263990428704</c:v>
                      </c:pt>
                      <c:pt idx="204">
                        <c:v>0.94540209420012999</c:v>
                      </c:pt>
                      <c:pt idx="205">
                        <c:v>0.94971896790487398</c:v>
                      </c:pt>
                      <c:pt idx="206">
                        <c:v>0.95155816022885598</c:v>
                      </c:pt>
                      <c:pt idx="207">
                        <c:v>0.94820798314746702</c:v>
                      </c:pt>
                      <c:pt idx="208">
                        <c:v>0.95105214484215495</c:v>
                      </c:pt>
                      <c:pt idx="209">
                        <c:v>0.95149242864106598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89E7-43AD-811F-FC789B71E774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Plot3!$E$32:$E$241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0.12787470346791499</c:v>
                      </c:pt>
                      <c:pt idx="1">
                        <c:v>0.12951109748096101</c:v>
                      </c:pt>
                      <c:pt idx="2">
                        <c:v>4.97477971860927E-2</c:v>
                      </c:pt>
                      <c:pt idx="3">
                        <c:v>4.1076983825767202E-3</c:v>
                      </c:pt>
                      <c:pt idx="4">
                        <c:v>1.05300378481542E-2</c:v>
                      </c:pt>
                      <c:pt idx="5">
                        <c:v>4.6048481252539901E-2</c:v>
                      </c:pt>
                      <c:pt idx="6">
                        <c:v>0.115740162545835</c:v>
                      </c:pt>
                      <c:pt idx="7">
                        <c:v>0.17238615597238</c:v>
                      </c:pt>
                      <c:pt idx="8">
                        <c:v>0.26623220062085601</c:v>
                      </c:pt>
                      <c:pt idx="9">
                        <c:v>0.311536357198542</c:v>
                      </c:pt>
                      <c:pt idx="10">
                        <c:v>0.35650729027066203</c:v>
                      </c:pt>
                      <c:pt idx="11">
                        <c:v>0.40634675546036397</c:v>
                      </c:pt>
                      <c:pt idx="12">
                        <c:v>0.43419441097533701</c:v>
                      </c:pt>
                      <c:pt idx="13">
                        <c:v>0.47089148688621901</c:v>
                      </c:pt>
                      <c:pt idx="14">
                        <c:v>0.51583709713181602</c:v>
                      </c:pt>
                      <c:pt idx="15">
                        <c:v>0.547840438962928</c:v>
                      </c:pt>
                      <c:pt idx="16">
                        <c:v>0.56275714349745898</c:v>
                      </c:pt>
                      <c:pt idx="17">
                        <c:v>0.58261584982349202</c:v>
                      </c:pt>
                      <c:pt idx="18">
                        <c:v>0.59799545557103495</c:v>
                      </c:pt>
                      <c:pt idx="19">
                        <c:v>0.61193032983598294</c:v>
                      </c:pt>
                      <c:pt idx="20">
                        <c:v>0.62506888199577204</c:v>
                      </c:pt>
                      <c:pt idx="21">
                        <c:v>0.63030743044978998</c:v>
                      </c:pt>
                      <c:pt idx="22">
                        <c:v>0.63959041979476805</c:v>
                      </c:pt>
                      <c:pt idx="23">
                        <c:v>0.64169186263898903</c:v>
                      </c:pt>
                      <c:pt idx="24">
                        <c:v>0.65713688819239702</c:v>
                      </c:pt>
                      <c:pt idx="25">
                        <c:v>0.66303529057649102</c:v>
                      </c:pt>
                      <c:pt idx="26">
                        <c:v>0.66148335174237005</c:v>
                      </c:pt>
                      <c:pt idx="27">
                        <c:v>0.66866186971979502</c:v>
                      </c:pt>
                      <c:pt idx="28">
                        <c:v>0.66529412115476205</c:v>
                      </c:pt>
                      <c:pt idx="29">
                        <c:v>0.67853081452083297</c:v>
                      </c:pt>
                      <c:pt idx="30">
                        <c:v>0.69105045732257497</c:v>
                      </c:pt>
                      <c:pt idx="31">
                        <c:v>0.67878746998486095</c:v>
                      </c:pt>
                      <c:pt idx="32">
                        <c:v>0.68978547279482405</c:v>
                      </c:pt>
                      <c:pt idx="33">
                        <c:v>0.69197315430212003</c:v>
                      </c:pt>
                      <c:pt idx="34">
                        <c:v>0.69025487991868095</c:v>
                      </c:pt>
                      <c:pt idx="35">
                        <c:v>0.68090324972057903</c:v>
                      </c:pt>
                      <c:pt idx="36">
                        <c:v>0.69331112028765896</c:v>
                      </c:pt>
                      <c:pt idx="37">
                        <c:v>0.69863972746490499</c:v>
                      </c:pt>
                      <c:pt idx="38">
                        <c:v>0.69857446920476496</c:v>
                      </c:pt>
                      <c:pt idx="39">
                        <c:v>0.70596743351316005</c:v>
                      </c:pt>
                      <c:pt idx="40">
                        <c:v>0.708424008543867</c:v>
                      </c:pt>
                      <c:pt idx="41">
                        <c:v>0.70049345825160503</c:v>
                      </c:pt>
                      <c:pt idx="42">
                        <c:v>0.70492125992014598</c:v>
                      </c:pt>
                      <c:pt idx="43">
                        <c:v>0.70554809077533498</c:v>
                      </c:pt>
                      <c:pt idx="44">
                        <c:v>0.71102889535013503</c:v>
                      </c:pt>
                      <c:pt idx="45">
                        <c:v>0.70669494089824403</c:v>
                      </c:pt>
                      <c:pt idx="46">
                        <c:v>0.71930022284319095</c:v>
                      </c:pt>
                      <c:pt idx="47">
                        <c:v>0.71223130883766395</c:v>
                      </c:pt>
                      <c:pt idx="48">
                        <c:v>0.72140060835420405</c:v>
                      </c:pt>
                      <c:pt idx="49">
                        <c:v>0.71433032811820896</c:v>
                      </c:pt>
                      <c:pt idx="50">
                        <c:v>0.72389597916859805</c:v>
                      </c:pt>
                      <c:pt idx="51">
                        <c:v>0.71915658984847697</c:v>
                      </c:pt>
                      <c:pt idx="52">
                        <c:v>0.72532522107942099</c:v>
                      </c:pt>
                      <c:pt idx="53">
                        <c:v>0.73175284745510105</c:v>
                      </c:pt>
                      <c:pt idx="54">
                        <c:v>0.72397645293292401</c:v>
                      </c:pt>
                      <c:pt idx="55">
                        <c:v>0.73273253446559095</c:v>
                      </c:pt>
                      <c:pt idx="56">
                        <c:v>0.74022512950378605</c:v>
                      </c:pt>
                      <c:pt idx="57">
                        <c:v>0.738159395382738</c:v>
                      </c:pt>
                      <c:pt idx="58">
                        <c:v>0.74350014609920001</c:v>
                      </c:pt>
                      <c:pt idx="59">
                        <c:v>0.73985344561375099</c:v>
                      </c:pt>
                      <c:pt idx="60">
                        <c:v>0.75505444413155198</c:v>
                      </c:pt>
                      <c:pt idx="61">
                        <c:v>0.75203166644170305</c:v>
                      </c:pt>
                      <c:pt idx="62">
                        <c:v>0.75033325249011895</c:v>
                      </c:pt>
                      <c:pt idx="63">
                        <c:v>0.75338472698917802</c:v>
                      </c:pt>
                      <c:pt idx="64">
                        <c:v>0.76546059342739903</c:v>
                      </c:pt>
                      <c:pt idx="65">
                        <c:v>0.76743568418109998</c:v>
                      </c:pt>
                      <c:pt idx="66">
                        <c:v>0.76507693598260895</c:v>
                      </c:pt>
                      <c:pt idx="67">
                        <c:v>0.77098695738721801</c:v>
                      </c:pt>
                      <c:pt idx="68">
                        <c:v>0.77128598889799105</c:v>
                      </c:pt>
                      <c:pt idx="69">
                        <c:v>0.78459543887415995</c:v>
                      </c:pt>
                      <c:pt idx="70">
                        <c:v>0.77873475792240299</c:v>
                      </c:pt>
                      <c:pt idx="71">
                        <c:v>0.77990819334234995</c:v>
                      </c:pt>
                      <c:pt idx="72">
                        <c:v>0.76351921290423197</c:v>
                      </c:pt>
                      <c:pt idx="73">
                        <c:v>0.77857796807849</c:v>
                      </c:pt>
                      <c:pt idx="74">
                        <c:v>0.78722974488132202</c:v>
                      </c:pt>
                      <c:pt idx="75">
                        <c:v>0.78836974710628005</c:v>
                      </c:pt>
                      <c:pt idx="76">
                        <c:v>0.78748137870192503</c:v>
                      </c:pt>
                      <c:pt idx="77">
                        <c:v>0.79165211291025395</c:v>
                      </c:pt>
                      <c:pt idx="78">
                        <c:v>0.794395568684235</c:v>
                      </c:pt>
                      <c:pt idx="79">
                        <c:v>0.79395654899926105</c:v>
                      </c:pt>
                      <c:pt idx="80">
                        <c:v>0.79885366389020995</c:v>
                      </c:pt>
                      <c:pt idx="81">
                        <c:v>0.79646623932845395</c:v>
                      </c:pt>
                      <c:pt idx="82">
                        <c:v>0.80052757440794398</c:v>
                      </c:pt>
                      <c:pt idx="83">
                        <c:v>0.80780495107546202</c:v>
                      </c:pt>
                      <c:pt idx="84">
                        <c:v>0.80143523368675196</c:v>
                      </c:pt>
                      <c:pt idx="85">
                        <c:v>0.80386980704404698</c:v>
                      </c:pt>
                      <c:pt idx="86">
                        <c:v>0.80980925765693401</c:v>
                      </c:pt>
                      <c:pt idx="87">
                        <c:v>0.802844043066408</c:v>
                      </c:pt>
                      <c:pt idx="88">
                        <c:v>0.803162027260096</c:v>
                      </c:pt>
                      <c:pt idx="89">
                        <c:v>0.81189651037261701</c:v>
                      </c:pt>
                      <c:pt idx="90">
                        <c:v>0.80877042232326302</c:v>
                      </c:pt>
                      <c:pt idx="91">
                        <c:v>0.81901069018414097</c:v>
                      </c:pt>
                      <c:pt idx="92">
                        <c:v>0.81150001528159998</c:v>
                      </c:pt>
                      <c:pt idx="93">
                        <c:v>0.80892760424710097</c:v>
                      </c:pt>
                      <c:pt idx="94">
                        <c:v>0.80656988078617697</c:v>
                      </c:pt>
                      <c:pt idx="95">
                        <c:v>0.81371249368444898</c:v>
                      </c:pt>
                      <c:pt idx="96">
                        <c:v>0.80615664048689795</c:v>
                      </c:pt>
                      <c:pt idx="97">
                        <c:v>0.81317534338481201</c:v>
                      </c:pt>
                      <c:pt idx="98">
                        <c:v>0.81288408385900002</c:v>
                      </c:pt>
                      <c:pt idx="99">
                        <c:v>0.81498963036462901</c:v>
                      </c:pt>
                      <c:pt idx="100">
                        <c:v>0.82260076982741903</c:v>
                      </c:pt>
                      <c:pt idx="101">
                        <c:v>0.81327158823700096</c:v>
                      </c:pt>
                      <c:pt idx="102">
                        <c:v>0.82527382169316899</c:v>
                      </c:pt>
                      <c:pt idx="103">
                        <c:v>0.82077947042792199</c:v>
                      </c:pt>
                      <c:pt idx="104">
                        <c:v>0.81741764537400496</c:v>
                      </c:pt>
                      <c:pt idx="105">
                        <c:v>0.82564449165708598</c:v>
                      </c:pt>
                      <c:pt idx="106">
                        <c:v>0.81624078351185103</c:v>
                      </c:pt>
                      <c:pt idx="107">
                        <c:v>0.82270780860869597</c:v>
                      </c:pt>
                      <c:pt idx="108">
                        <c:v>0.82133876349502699</c:v>
                      </c:pt>
                      <c:pt idx="109">
                        <c:v>0.83132563372770296</c:v>
                      </c:pt>
                      <c:pt idx="110">
                        <c:v>0.82689898091094804</c:v>
                      </c:pt>
                      <c:pt idx="111">
                        <c:v>0.821749299208276</c:v>
                      </c:pt>
                      <c:pt idx="112">
                        <c:v>0.82977223044634396</c:v>
                      </c:pt>
                      <c:pt idx="113">
                        <c:v>0.82631205876497804</c:v>
                      </c:pt>
                      <c:pt idx="114">
                        <c:v>0.82740057517325705</c:v>
                      </c:pt>
                      <c:pt idx="115">
                        <c:v>0.82994617233066803</c:v>
                      </c:pt>
                      <c:pt idx="116">
                        <c:v>0.82328753776042096</c:v>
                      </c:pt>
                      <c:pt idx="117">
                        <c:v>0.82850104022506599</c:v>
                      </c:pt>
                      <c:pt idx="118">
                        <c:v>0.83132077023846096</c:v>
                      </c:pt>
                      <c:pt idx="119">
                        <c:v>0.828185432092303</c:v>
                      </c:pt>
                      <c:pt idx="120">
                        <c:v>0.83172290700783802</c:v>
                      </c:pt>
                      <c:pt idx="121">
                        <c:v>0.83446682900138702</c:v>
                      </c:pt>
                      <c:pt idx="122">
                        <c:v>0.82923347996948904</c:v>
                      </c:pt>
                      <c:pt idx="123">
                        <c:v>0.82770412574369401</c:v>
                      </c:pt>
                      <c:pt idx="124">
                        <c:v>0.83730384131245705</c:v>
                      </c:pt>
                      <c:pt idx="125">
                        <c:v>0.83659325252564498</c:v>
                      </c:pt>
                      <c:pt idx="126">
                        <c:v>0.83791046653858703</c:v>
                      </c:pt>
                      <c:pt idx="127">
                        <c:v>0.83680162981985395</c:v>
                      </c:pt>
                      <c:pt idx="128">
                        <c:v>0.83800391881895098</c:v>
                      </c:pt>
                      <c:pt idx="129">
                        <c:v>0.83997869432348804</c:v>
                      </c:pt>
                      <c:pt idx="130">
                        <c:v>0.84060978111127704</c:v>
                      </c:pt>
                      <c:pt idx="131">
                        <c:v>0.84262146572168395</c:v>
                      </c:pt>
                      <c:pt idx="132">
                        <c:v>0.83979247617964403</c:v>
                      </c:pt>
                      <c:pt idx="133">
                        <c:v>0.83945830358199502</c:v>
                      </c:pt>
                      <c:pt idx="134">
                        <c:v>0.84326095326391104</c:v>
                      </c:pt>
                      <c:pt idx="135">
                        <c:v>0.840303755787425</c:v>
                      </c:pt>
                      <c:pt idx="136">
                        <c:v>0.84095780196342595</c:v>
                      </c:pt>
                      <c:pt idx="137">
                        <c:v>0.84513000286238904</c:v>
                      </c:pt>
                      <c:pt idx="138">
                        <c:v>0.84434131279713498</c:v>
                      </c:pt>
                      <c:pt idx="139">
                        <c:v>0.84809832722362599</c:v>
                      </c:pt>
                      <c:pt idx="140">
                        <c:v>0.83519168841011704</c:v>
                      </c:pt>
                      <c:pt idx="141">
                        <c:v>0.84238689978610604</c:v>
                      </c:pt>
                      <c:pt idx="142">
                        <c:v>0.84098044978767394</c:v>
                      </c:pt>
                      <c:pt idx="143">
                        <c:v>0.84169677931433895</c:v>
                      </c:pt>
                      <c:pt idx="144">
                        <c:v>0.84382300632651197</c:v>
                      </c:pt>
                      <c:pt idx="145">
                        <c:v>0.84318944454122602</c:v>
                      </c:pt>
                      <c:pt idx="146">
                        <c:v>0.842263837252192</c:v>
                      </c:pt>
                      <c:pt idx="147">
                        <c:v>0.84259978964903604</c:v>
                      </c:pt>
                      <c:pt idx="148">
                        <c:v>0.84336789659176103</c:v>
                      </c:pt>
                      <c:pt idx="149">
                        <c:v>0.84256007637765196</c:v>
                      </c:pt>
                      <c:pt idx="150">
                        <c:v>0.845028669787936</c:v>
                      </c:pt>
                      <c:pt idx="151">
                        <c:v>0.84884696780144797</c:v>
                      </c:pt>
                      <c:pt idx="152">
                        <c:v>0.84262720799231305</c:v>
                      </c:pt>
                      <c:pt idx="153">
                        <c:v>0.84496989092477903</c:v>
                      </c:pt>
                      <c:pt idx="154">
                        <c:v>0.84967275455100899</c:v>
                      </c:pt>
                      <c:pt idx="155">
                        <c:v>0.85208339477510497</c:v>
                      </c:pt>
                      <c:pt idx="156">
                        <c:v>0.85077673574441903</c:v>
                      </c:pt>
                      <c:pt idx="157">
                        <c:v>0.85682459535038102</c:v>
                      </c:pt>
                      <c:pt idx="158">
                        <c:v>0.85324045189870501</c:v>
                      </c:pt>
                      <c:pt idx="159">
                        <c:v>0.84807433166066204</c:v>
                      </c:pt>
                      <c:pt idx="160">
                        <c:v>0.84652007988006195</c:v>
                      </c:pt>
                      <c:pt idx="161">
                        <c:v>0.84381764479421395</c:v>
                      </c:pt>
                      <c:pt idx="162">
                        <c:v>0.84501605684001102</c:v>
                      </c:pt>
                      <c:pt idx="163">
                        <c:v>0.84659906563141096</c:v>
                      </c:pt>
                      <c:pt idx="164">
                        <c:v>0.85805457957881304</c:v>
                      </c:pt>
                      <c:pt idx="165">
                        <c:v>0.85223208573590303</c:v>
                      </c:pt>
                      <c:pt idx="166">
                        <c:v>0.854717167113757</c:v>
                      </c:pt>
                      <c:pt idx="167">
                        <c:v>0.85382425153534902</c:v>
                      </c:pt>
                      <c:pt idx="168">
                        <c:v>0.85993959279613197</c:v>
                      </c:pt>
                      <c:pt idx="169">
                        <c:v>0.85354873989751301</c:v>
                      </c:pt>
                      <c:pt idx="170">
                        <c:v>0.85219832610075397</c:v>
                      </c:pt>
                      <c:pt idx="171">
                        <c:v>0.84935671788735501</c:v>
                      </c:pt>
                      <c:pt idx="172">
                        <c:v>0.851481833876227</c:v>
                      </c:pt>
                      <c:pt idx="173">
                        <c:v>0.85789165765907105</c:v>
                      </c:pt>
                      <c:pt idx="174">
                        <c:v>0.86011897623637501</c:v>
                      </c:pt>
                      <c:pt idx="175">
                        <c:v>0.86181855165277399</c:v>
                      </c:pt>
                      <c:pt idx="176">
                        <c:v>0.85319650947532399</c:v>
                      </c:pt>
                      <c:pt idx="177">
                        <c:v>0.84743563926228405</c:v>
                      </c:pt>
                      <c:pt idx="178">
                        <c:v>0.84967644541781995</c:v>
                      </c:pt>
                      <c:pt idx="179">
                        <c:v>0.85428072240486796</c:v>
                      </c:pt>
                      <c:pt idx="180">
                        <c:v>0.85759569416362602</c:v>
                      </c:pt>
                      <c:pt idx="181">
                        <c:v>0.85748617639872804</c:v>
                      </c:pt>
                      <c:pt idx="182">
                        <c:v>0.85959294695455202</c:v>
                      </c:pt>
                      <c:pt idx="183">
                        <c:v>0.86053670321136799</c:v>
                      </c:pt>
                      <c:pt idx="184">
                        <c:v>0.86228956109719002</c:v>
                      </c:pt>
                      <c:pt idx="185">
                        <c:v>0.86161287698933098</c:v>
                      </c:pt>
                      <c:pt idx="186">
                        <c:v>0.86012106395900101</c:v>
                      </c:pt>
                      <c:pt idx="187">
                        <c:v>0.85474967285398795</c:v>
                      </c:pt>
                      <c:pt idx="188">
                        <c:v>0.85550682357444996</c:v>
                      </c:pt>
                      <c:pt idx="189">
                        <c:v>0.85868024348205096</c:v>
                      </c:pt>
                      <c:pt idx="190">
                        <c:v>0.85610414704029303</c:v>
                      </c:pt>
                      <c:pt idx="191">
                        <c:v>0.859237169285332</c:v>
                      </c:pt>
                      <c:pt idx="192">
                        <c:v>0.86808441828964</c:v>
                      </c:pt>
                      <c:pt idx="193">
                        <c:v>0.85507737184822497</c:v>
                      </c:pt>
                      <c:pt idx="194">
                        <c:v>0.86081447400407995</c:v>
                      </c:pt>
                      <c:pt idx="195">
                        <c:v>0.85873569258683602</c:v>
                      </c:pt>
                      <c:pt idx="196">
                        <c:v>0.86458317753797997</c:v>
                      </c:pt>
                      <c:pt idx="197">
                        <c:v>0.86080612437894</c:v>
                      </c:pt>
                      <c:pt idx="198">
                        <c:v>0.86609726934395803</c:v>
                      </c:pt>
                      <c:pt idx="199">
                        <c:v>0.86229354298080196</c:v>
                      </c:pt>
                      <c:pt idx="200">
                        <c:v>0.86108096012638002</c:v>
                      </c:pt>
                      <c:pt idx="201">
                        <c:v>0.858935293806661</c:v>
                      </c:pt>
                      <c:pt idx="202">
                        <c:v>0.86846413240458298</c:v>
                      </c:pt>
                      <c:pt idx="203">
                        <c:v>0.87195161915989705</c:v>
                      </c:pt>
                      <c:pt idx="204">
                        <c:v>0.85647922348583705</c:v>
                      </c:pt>
                      <c:pt idx="205">
                        <c:v>0.86290759000198602</c:v>
                      </c:pt>
                      <c:pt idx="206">
                        <c:v>0.85941706967558895</c:v>
                      </c:pt>
                      <c:pt idx="207">
                        <c:v>0.86561942642742695</c:v>
                      </c:pt>
                      <c:pt idx="208">
                        <c:v>0.86757363394873699</c:v>
                      </c:pt>
                      <c:pt idx="209">
                        <c:v>0.87121820915298898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9E7-43AD-811F-FC789B71E77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Plot3!$G$32:$G$241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0.26695797073700001</c:v>
                      </c:pt>
                      <c:pt idx="1">
                        <c:v>0.246487519244624</c:v>
                      </c:pt>
                      <c:pt idx="2">
                        <c:v>0.385765283443261</c:v>
                      </c:pt>
                      <c:pt idx="3">
                        <c:v>0.67490160425705603</c:v>
                      </c:pt>
                      <c:pt idx="4">
                        <c:v>0.746203552244047</c:v>
                      </c:pt>
                      <c:pt idx="5">
                        <c:v>0.75469848519417104</c:v>
                      </c:pt>
                      <c:pt idx="6">
                        <c:v>0.75527885457383803</c:v>
                      </c:pt>
                      <c:pt idx="7">
                        <c:v>0.75483700527234998</c:v>
                      </c:pt>
                      <c:pt idx="8">
                        <c:v>0.75663049597162801</c:v>
                      </c:pt>
                      <c:pt idx="9">
                        <c:v>0.76287418313199395</c:v>
                      </c:pt>
                      <c:pt idx="10">
                        <c:v>0.77329809274362105</c:v>
                      </c:pt>
                      <c:pt idx="11">
                        <c:v>0.77871972494556996</c:v>
                      </c:pt>
                      <c:pt idx="12">
                        <c:v>0.79050326025645601</c:v>
                      </c:pt>
                      <c:pt idx="13">
                        <c:v>0.80510799538904698</c:v>
                      </c:pt>
                      <c:pt idx="14">
                        <c:v>0.81104088048969603</c:v>
                      </c:pt>
                      <c:pt idx="15">
                        <c:v>0.826963472946177</c:v>
                      </c:pt>
                      <c:pt idx="16">
                        <c:v>0.83117323354931105</c:v>
                      </c:pt>
                      <c:pt idx="17">
                        <c:v>0.84014141816965104</c:v>
                      </c:pt>
                      <c:pt idx="18">
                        <c:v>0.84638009788869395</c:v>
                      </c:pt>
                      <c:pt idx="19">
                        <c:v>0.85586157433774801</c:v>
                      </c:pt>
                      <c:pt idx="20">
                        <c:v>0.85863703938140701</c:v>
                      </c:pt>
                      <c:pt idx="21">
                        <c:v>0.86498357988734098</c:v>
                      </c:pt>
                      <c:pt idx="22">
                        <c:v>0.86773681141400205</c:v>
                      </c:pt>
                      <c:pt idx="23">
                        <c:v>0.86990717646048898</c:v>
                      </c:pt>
                      <c:pt idx="24">
                        <c:v>0.87530991163345495</c:v>
                      </c:pt>
                      <c:pt idx="25">
                        <c:v>0.88260317755731499</c:v>
                      </c:pt>
                      <c:pt idx="26">
                        <c:v>0.87950896688889901</c:v>
                      </c:pt>
                      <c:pt idx="27">
                        <c:v>0.88775708784996898</c:v>
                      </c:pt>
                      <c:pt idx="28">
                        <c:v>0.88609731619837695</c:v>
                      </c:pt>
                      <c:pt idx="29">
                        <c:v>0.88926077299115502</c:v>
                      </c:pt>
                      <c:pt idx="30">
                        <c:v>0.89856441900190198</c:v>
                      </c:pt>
                      <c:pt idx="31">
                        <c:v>0.89461095905347299</c:v>
                      </c:pt>
                      <c:pt idx="32">
                        <c:v>0.89850239461320003</c:v>
                      </c:pt>
                      <c:pt idx="33">
                        <c:v>0.90278895701430495</c:v>
                      </c:pt>
                      <c:pt idx="34">
                        <c:v>0.90584379077996402</c:v>
                      </c:pt>
                      <c:pt idx="35">
                        <c:v>0.90805324265947196</c:v>
                      </c:pt>
                      <c:pt idx="36">
                        <c:v>0.90531026427124695</c:v>
                      </c:pt>
                      <c:pt idx="37">
                        <c:v>0.90829068375805799</c:v>
                      </c:pt>
                      <c:pt idx="38">
                        <c:v>0.90658555735163704</c:v>
                      </c:pt>
                      <c:pt idx="39">
                        <c:v>0.90994306406935699</c:v>
                      </c:pt>
                      <c:pt idx="40">
                        <c:v>0.91245859364474702</c:v>
                      </c:pt>
                      <c:pt idx="41">
                        <c:v>0.91492228435747502</c:v>
                      </c:pt>
                      <c:pt idx="42">
                        <c:v>0.91758020836721799</c:v>
                      </c:pt>
                      <c:pt idx="43">
                        <c:v>0.91618767576450799</c:v>
                      </c:pt>
                      <c:pt idx="44">
                        <c:v>0.92320591073334402</c:v>
                      </c:pt>
                      <c:pt idx="45">
                        <c:v>0.918155363948994</c:v>
                      </c:pt>
                      <c:pt idx="46">
                        <c:v>0.92385905893466902</c:v>
                      </c:pt>
                      <c:pt idx="47">
                        <c:v>0.92058819778130796</c:v>
                      </c:pt>
                      <c:pt idx="48">
                        <c:v>0.92223599997681804</c:v>
                      </c:pt>
                      <c:pt idx="49">
                        <c:v>0.92164615792374804</c:v>
                      </c:pt>
                      <c:pt idx="50">
                        <c:v>0.92493290637773196</c:v>
                      </c:pt>
                      <c:pt idx="51">
                        <c:v>0.92415534341454597</c:v>
                      </c:pt>
                      <c:pt idx="52">
                        <c:v>0.92619456666113398</c:v>
                      </c:pt>
                      <c:pt idx="53">
                        <c:v>0.92521769410690302</c:v>
                      </c:pt>
                      <c:pt idx="54">
                        <c:v>0.92588313786505005</c:v>
                      </c:pt>
                      <c:pt idx="55">
                        <c:v>0.92790046856359598</c:v>
                      </c:pt>
                      <c:pt idx="56">
                        <c:v>0.92673013972001905</c:v>
                      </c:pt>
                      <c:pt idx="57">
                        <c:v>0.92511933602441998</c:v>
                      </c:pt>
                      <c:pt idx="58">
                        <c:v>0.92606950038771496</c:v>
                      </c:pt>
                      <c:pt idx="59">
                        <c:v>0.92409082397959996</c:v>
                      </c:pt>
                      <c:pt idx="60">
                        <c:v>0.93006743210657195</c:v>
                      </c:pt>
                      <c:pt idx="61">
                        <c:v>0.931736856989687</c:v>
                      </c:pt>
                      <c:pt idx="62">
                        <c:v>0.931750043507654</c:v>
                      </c:pt>
                      <c:pt idx="63">
                        <c:v>0.92862270741643105</c:v>
                      </c:pt>
                      <c:pt idx="64">
                        <c:v>0.93514992192625901</c:v>
                      </c:pt>
                      <c:pt idx="65">
                        <c:v>0.93223357637831805</c:v>
                      </c:pt>
                      <c:pt idx="66">
                        <c:v>0.92882818190604</c:v>
                      </c:pt>
                      <c:pt idx="67">
                        <c:v>0.93214047537279099</c:v>
                      </c:pt>
                      <c:pt idx="68">
                        <c:v>0.93475939251074502</c:v>
                      </c:pt>
                      <c:pt idx="69">
                        <c:v>0.93411192035532398</c:v>
                      </c:pt>
                      <c:pt idx="70">
                        <c:v>0.93670098923291101</c:v>
                      </c:pt>
                      <c:pt idx="71">
                        <c:v>0.93352478211591705</c:v>
                      </c:pt>
                      <c:pt idx="72">
                        <c:v>0.92924217292369105</c:v>
                      </c:pt>
                      <c:pt idx="73">
                        <c:v>0.93070836728594897</c:v>
                      </c:pt>
                      <c:pt idx="74">
                        <c:v>0.93868990244613004</c:v>
                      </c:pt>
                      <c:pt idx="75">
                        <c:v>0.93580903360756496</c:v>
                      </c:pt>
                      <c:pt idx="76">
                        <c:v>0.93383850713656102</c:v>
                      </c:pt>
                      <c:pt idx="77">
                        <c:v>0.93605234604660703</c:v>
                      </c:pt>
                      <c:pt idx="78">
                        <c:v>0.93470675271793602</c:v>
                      </c:pt>
                      <c:pt idx="79">
                        <c:v>0.93249656559819705</c:v>
                      </c:pt>
                      <c:pt idx="80">
                        <c:v>0.93786686329401903</c:v>
                      </c:pt>
                      <c:pt idx="81">
                        <c:v>0.93844323420124598</c:v>
                      </c:pt>
                      <c:pt idx="82">
                        <c:v>0.93852402340964203</c:v>
                      </c:pt>
                      <c:pt idx="83">
                        <c:v>0.94010450992244299</c:v>
                      </c:pt>
                      <c:pt idx="84">
                        <c:v>0.93897518760160403</c:v>
                      </c:pt>
                      <c:pt idx="85">
                        <c:v>0.93448371855579104</c:v>
                      </c:pt>
                      <c:pt idx="86">
                        <c:v>0.9415656190992</c:v>
                      </c:pt>
                      <c:pt idx="87">
                        <c:v>0.93699816546463</c:v>
                      </c:pt>
                      <c:pt idx="88">
                        <c:v>0.93991585190390103</c:v>
                      </c:pt>
                      <c:pt idx="89">
                        <c:v>0.94092427535397505</c:v>
                      </c:pt>
                      <c:pt idx="90">
                        <c:v>0.93899047760771803</c:v>
                      </c:pt>
                      <c:pt idx="91">
                        <c:v>0.94097430369745105</c:v>
                      </c:pt>
                      <c:pt idx="92">
                        <c:v>0.94352869678030404</c:v>
                      </c:pt>
                      <c:pt idx="93">
                        <c:v>0.943605607314698</c:v>
                      </c:pt>
                      <c:pt idx="94">
                        <c:v>0.93798249808007705</c:v>
                      </c:pt>
                      <c:pt idx="95">
                        <c:v>0.93926470310546295</c:v>
                      </c:pt>
                      <c:pt idx="96">
                        <c:v>0.93989670346409204</c:v>
                      </c:pt>
                      <c:pt idx="97">
                        <c:v>0.939155765419462</c:v>
                      </c:pt>
                      <c:pt idx="98">
                        <c:v>0.93918684113706197</c:v>
                      </c:pt>
                      <c:pt idx="99">
                        <c:v>0.94343962991387997</c:v>
                      </c:pt>
                      <c:pt idx="100">
                        <c:v>0.94344989191277995</c:v>
                      </c:pt>
                      <c:pt idx="101">
                        <c:v>0.93861479126038005</c:v>
                      </c:pt>
                      <c:pt idx="102">
                        <c:v>0.94130677557655096</c:v>
                      </c:pt>
                      <c:pt idx="103">
                        <c:v>0.94242909294465205</c:v>
                      </c:pt>
                      <c:pt idx="104">
                        <c:v>0.94216346212040503</c:v>
                      </c:pt>
                      <c:pt idx="105">
                        <c:v>0.94564253473207405</c:v>
                      </c:pt>
                      <c:pt idx="106">
                        <c:v>0.94629404905760495</c:v>
                      </c:pt>
                      <c:pt idx="107">
                        <c:v>0.94224510749150103</c:v>
                      </c:pt>
                      <c:pt idx="108">
                        <c:v>0.94182762024941802</c:v>
                      </c:pt>
                      <c:pt idx="109">
                        <c:v>0.944170157192184</c:v>
                      </c:pt>
                      <c:pt idx="110">
                        <c:v>0.94485432232816902</c:v>
                      </c:pt>
                      <c:pt idx="111">
                        <c:v>0.94602613209406705</c:v>
                      </c:pt>
                      <c:pt idx="112">
                        <c:v>0.94468752394294297</c:v>
                      </c:pt>
                      <c:pt idx="113">
                        <c:v>0.94516092685345199</c:v>
                      </c:pt>
                      <c:pt idx="114">
                        <c:v>0.94550647243657704</c:v>
                      </c:pt>
                      <c:pt idx="115">
                        <c:v>0.94736883546955897</c:v>
                      </c:pt>
                      <c:pt idx="116">
                        <c:v>0.94472427179947005</c:v>
                      </c:pt>
                      <c:pt idx="117">
                        <c:v>0.947211616625942</c:v>
                      </c:pt>
                      <c:pt idx="118">
                        <c:v>0.94774131466220202</c:v>
                      </c:pt>
                      <c:pt idx="119">
                        <c:v>0.94488217863526103</c:v>
                      </c:pt>
                      <c:pt idx="120">
                        <c:v>0.94729388408224302</c:v>
                      </c:pt>
                      <c:pt idx="121">
                        <c:v>0.94454094285012402</c:v>
                      </c:pt>
                      <c:pt idx="122">
                        <c:v>0.94738073481712104</c:v>
                      </c:pt>
                      <c:pt idx="123">
                        <c:v>0.94758640853926701</c:v>
                      </c:pt>
                      <c:pt idx="124">
                        <c:v>0.94832763203347903</c:v>
                      </c:pt>
                      <c:pt idx="125">
                        <c:v>0.94770738637126395</c:v>
                      </c:pt>
                      <c:pt idx="126">
                        <c:v>0.94776634867502296</c:v>
                      </c:pt>
                      <c:pt idx="127">
                        <c:v>0.94902243981948597</c:v>
                      </c:pt>
                      <c:pt idx="128">
                        <c:v>0.94625215635666804</c:v>
                      </c:pt>
                      <c:pt idx="129">
                        <c:v>0.94914862466642902</c:v>
                      </c:pt>
                      <c:pt idx="130">
                        <c:v>0.95100192462286304</c:v>
                      </c:pt>
                      <c:pt idx="131">
                        <c:v>0.95370934845675903</c:v>
                      </c:pt>
                      <c:pt idx="132">
                        <c:v>0.95129841688566397</c:v>
                      </c:pt>
                      <c:pt idx="133">
                        <c:v>0.94870947487627999</c:v>
                      </c:pt>
                      <c:pt idx="134">
                        <c:v>0.95174070640415798</c:v>
                      </c:pt>
                      <c:pt idx="135">
                        <c:v>0.95284074213123704</c:v>
                      </c:pt>
                      <c:pt idx="136">
                        <c:v>0.95204352237945999</c:v>
                      </c:pt>
                      <c:pt idx="137">
                        <c:v>0.94774664180891799</c:v>
                      </c:pt>
                      <c:pt idx="138">
                        <c:v>0.94956104498657401</c:v>
                      </c:pt>
                      <c:pt idx="139">
                        <c:v>0.95240655072040104</c:v>
                      </c:pt>
                      <c:pt idx="140">
                        <c:v>0.95129218901036205</c:v>
                      </c:pt>
                      <c:pt idx="141">
                        <c:v>0.94958246353466602</c:v>
                      </c:pt>
                      <c:pt idx="142">
                        <c:v>0.94913372800135898</c:v>
                      </c:pt>
                      <c:pt idx="143">
                        <c:v>0.94761868434201002</c:v>
                      </c:pt>
                      <c:pt idx="144">
                        <c:v>0.94657988387968695</c:v>
                      </c:pt>
                      <c:pt idx="145">
                        <c:v>0.94951892945620398</c:v>
                      </c:pt>
                      <c:pt idx="146">
                        <c:v>0.950905415726228</c:v>
                      </c:pt>
                      <c:pt idx="147">
                        <c:v>0.95074653728588998</c:v>
                      </c:pt>
                      <c:pt idx="148">
                        <c:v>0.95213121341657403</c:v>
                      </c:pt>
                      <c:pt idx="149">
                        <c:v>0.94772511857866604</c:v>
                      </c:pt>
                      <c:pt idx="150">
                        <c:v>0.950457305239366</c:v>
                      </c:pt>
                      <c:pt idx="151">
                        <c:v>0.95159861116357203</c:v>
                      </c:pt>
                      <c:pt idx="152">
                        <c:v>0.94970370483950295</c:v>
                      </c:pt>
                      <c:pt idx="153">
                        <c:v>0.94882193241461699</c:v>
                      </c:pt>
                      <c:pt idx="154">
                        <c:v>0.95469366783964904</c:v>
                      </c:pt>
                      <c:pt idx="155">
                        <c:v>0.95437403530025799</c:v>
                      </c:pt>
                      <c:pt idx="156">
                        <c:v>0.95130402601684605</c:v>
                      </c:pt>
                      <c:pt idx="157">
                        <c:v>0.95208264628224404</c:v>
                      </c:pt>
                      <c:pt idx="158">
                        <c:v>0.95489159352386499</c:v>
                      </c:pt>
                      <c:pt idx="159">
                        <c:v>0.95070150741474702</c:v>
                      </c:pt>
                      <c:pt idx="160">
                        <c:v>0.94882562487158495</c:v>
                      </c:pt>
                      <c:pt idx="161">
                        <c:v>0.949116023111783</c:v>
                      </c:pt>
                      <c:pt idx="162">
                        <c:v>0.95378807451809</c:v>
                      </c:pt>
                      <c:pt idx="163">
                        <c:v>0.95443801325464195</c:v>
                      </c:pt>
                      <c:pt idx="164">
                        <c:v>0.952391902582436</c:v>
                      </c:pt>
                      <c:pt idx="165">
                        <c:v>0.95219965331621703</c:v>
                      </c:pt>
                      <c:pt idx="166">
                        <c:v>0.952699941409891</c:v>
                      </c:pt>
                      <c:pt idx="167">
                        <c:v>0.95117449134855603</c:v>
                      </c:pt>
                      <c:pt idx="168">
                        <c:v>0.95640782191952101</c:v>
                      </c:pt>
                      <c:pt idx="169">
                        <c:v>0.96012803840457295</c:v>
                      </c:pt>
                      <c:pt idx="170">
                        <c:v>0.95698929843085201</c:v>
                      </c:pt>
                      <c:pt idx="171">
                        <c:v>0.95529756622454598</c:v>
                      </c:pt>
                      <c:pt idx="172">
                        <c:v>0.95385429366603203</c:v>
                      </c:pt>
                      <c:pt idx="173">
                        <c:v>0.95148621167174097</c:v>
                      </c:pt>
                      <c:pt idx="174">
                        <c:v>0.95533303671686898</c:v>
                      </c:pt>
                      <c:pt idx="175">
                        <c:v>0.955237856339471</c:v>
                      </c:pt>
                      <c:pt idx="176">
                        <c:v>0.95553674006713196</c:v>
                      </c:pt>
                      <c:pt idx="177">
                        <c:v>0.95135722732897399</c:v>
                      </c:pt>
                      <c:pt idx="178">
                        <c:v>0.95064720150583704</c:v>
                      </c:pt>
                      <c:pt idx="179">
                        <c:v>0.95361571277687096</c:v>
                      </c:pt>
                      <c:pt idx="180">
                        <c:v>0.95211646341815503</c:v>
                      </c:pt>
                      <c:pt idx="181">
                        <c:v>0.95753882782157496</c:v>
                      </c:pt>
                      <c:pt idx="182">
                        <c:v>0.95517232023796705</c:v>
                      </c:pt>
                      <c:pt idx="183">
                        <c:v>0.95516017834779599</c:v>
                      </c:pt>
                      <c:pt idx="184">
                        <c:v>0.95259210139819195</c:v>
                      </c:pt>
                      <c:pt idx="185">
                        <c:v>0.95656238554636797</c:v>
                      </c:pt>
                      <c:pt idx="186">
                        <c:v>0.95971599252624895</c:v>
                      </c:pt>
                      <c:pt idx="187">
                        <c:v>0.95756184562530999</c:v>
                      </c:pt>
                      <c:pt idx="188">
                        <c:v>0.95720361860168302</c:v>
                      </c:pt>
                      <c:pt idx="189">
                        <c:v>0.957188630091661</c:v>
                      </c:pt>
                      <c:pt idx="190">
                        <c:v>0.95503116520658204</c:v>
                      </c:pt>
                      <c:pt idx="191">
                        <c:v>0.95856089223142804</c:v>
                      </c:pt>
                      <c:pt idx="192">
                        <c:v>0.95945609640681295</c:v>
                      </c:pt>
                      <c:pt idx="193">
                        <c:v>0.95301616343026696</c:v>
                      </c:pt>
                      <c:pt idx="194">
                        <c:v>0.95835502332325695</c:v>
                      </c:pt>
                      <c:pt idx="195">
                        <c:v>0.958674820575808</c:v>
                      </c:pt>
                      <c:pt idx="196">
                        <c:v>0.95747046456533502</c:v>
                      </c:pt>
                      <c:pt idx="197">
                        <c:v>0.95646559539395004</c:v>
                      </c:pt>
                      <c:pt idx="198">
                        <c:v>0.95636042216491102</c:v>
                      </c:pt>
                      <c:pt idx="199">
                        <c:v>0.95698804195811804</c:v>
                      </c:pt>
                      <c:pt idx="200">
                        <c:v>0.95625392386624597</c:v>
                      </c:pt>
                      <c:pt idx="201">
                        <c:v>0.96068544132158495</c:v>
                      </c:pt>
                      <c:pt idx="202">
                        <c:v>0.95805962224638497</c:v>
                      </c:pt>
                      <c:pt idx="203">
                        <c:v>0.95958417573417298</c:v>
                      </c:pt>
                      <c:pt idx="204">
                        <c:v>0.95649586366977601</c:v>
                      </c:pt>
                      <c:pt idx="205">
                        <c:v>0.95777110108350605</c:v>
                      </c:pt>
                      <c:pt idx="206">
                        <c:v>0.95793700601921505</c:v>
                      </c:pt>
                      <c:pt idx="207">
                        <c:v>0.95947650585423805</c:v>
                      </c:pt>
                      <c:pt idx="208">
                        <c:v>0.95870739800642502</c:v>
                      </c:pt>
                      <c:pt idx="209">
                        <c:v>0.96099255786231597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9E7-43AD-811F-FC789B71E774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Plot3!$I$32:$I$241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0.28051364710216498</c:v>
                      </c:pt>
                      <c:pt idx="1">
                        <c:v>0.339195538511324</c:v>
                      </c:pt>
                      <c:pt idx="2">
                        <c:v>0.53175705499992598</c:v>
                      </c:pt>
                      <c:pt idx="3">
                        <c:v>0.71825401340198802</c:v>
                      </c:pt>
                      <c:pt idx="4">
                        <c:v>0.74913285327897206</c:v>
                      </c:pt>
                      <c:pt idx="5">
                        <c:v>0.75817803104610004</c:v>
                      </c:pt>
                      <c:pt idx="6">
                        <c:v>0.76559515570862402</c:v>
                      </c:pt>
                      <c:pt idx="7">
                        <c:v>0.78090521712221905</c:v>
                      </c:pt>
                      <c:pt idx="8">
                        <c:v>0.79677052691817196</c:v>
                      </c:pt>
                      <c:pt idx="9">
                        <c:v>0.80822616659752999</c:v>
                      </c:pt>
                      <c:pt idx="10">
                        <c:v>0.81590210448038203</c:v>
                      </c:pt>
                      <c:pt idx="11">
                        <c:v>0.82497803253878799</c:v>
                      </c:pt>
                      <c:pt idx="12">
                        <c:v>0.83177694065515895</c:v>
                      </c:pt>
                      <c:pt idx="13">
                        <c:v>0.83274289684621805</c:v>
                      </c:pt>
                      <c:pt idx="14">
                        <c:v>0.84294611784583595</c:v>
                      </c:pt>
                      <c:pt idx="15">
                        <c:v>0.84958967635869997</c:v>
                      </c:pt>
                      <c:pt idx="16">
                        <c:v>0.85253989157743004</c:v>
                      </c:pt>
                      <c:pt idx="17">
                        <c:v>0.85498995229937103</c:v>
                      </c:pt>
                      <c:pt idx="18">
                        <c:v>0.85324455784300102</c:v>
                      </c:pt>
                      <c:pt idx="19">
                        <c:v>0.85613277347147698</c:v>
                      </c:pt>
                      <c:pt idx="20">
                        <c:v>0.86156143321530798</c:v>
                      </c:pt>
                      <c:pt idx="21">
                        <c:v>0.86142068462573995</c:v>
                      </c:pt>
                      <c:pt idx="22">
                        <c:v>0.86484826521191904</c:v>
                      </c:pt>
                      <c:pt idx="23">
                        <c:v>0.86330937024504795</c:v>
                      </c:pt>
                      <c:pt idx="24">
                        <c:v>0.87031439968816804</c:v>
                      </c:pt>
                      <c:pt idx="25">
                        <c:v>0.87055106722869802</c:v>
                      </c:pt>
                      <c:pt idx="26">
                        <c:v>0.87444457862541203</c:v>
                      </c:pt>
                      <c:pt idx="27">
                        <c:v>0.87635449932771603</c:v>
                      </c:pt>
                      <c:pt idx="28">
                        <c:v>0.87430547402016301</c:v>
                      </c:pt>
                      <c:pt idx="29">
                        <c:v>0.880202153419266</c:v>
                      </c:pt>
                      <c:pt idx="30">
                        <c:v>0.88059753717534595</c:v>
                      </c:pt>
                      <c:pt idx="31">
                        <c:v>0.87864283050884895</c:v>
                      </c:pt>
                      <c:pt idx="32">
                        <c:v>0.88374612801622798</c:v>
                      </c:pt>
                      <c:pt idx="33">
                        <c:v>0.88468971324844503</c:v>
                      </c:pt>
                      <c:pt idx="34">
                        <c:v>0.88743471134963203</c:v>
                      </c:pt>
                      <c:pt idx="35">
                        <c:v>0.88720195957612402</c:v>
                      </c:pt>
                      <c:pt idx="36">
                        <c:v>0.88195047727842302</c:v>
                      </c:pt>
                      <c:pt idx="37">
                        <c:v>0.88645810401242697</c:v>
                      </c:pt>
                      <c:pt idx="38">
                        <c:v>0.88706405813353795</c:v>
                      </c:pt>
                      <c:pt idx="39">
                        <c:v>0.88868732634718095</c:v>
                      </c:pt>
                      <c:pt idx="40">
                        <c:v>0.89300257399327398</c:v>
                      </c:pt>
                      <c:pt idx="41">
                        <c:v>0.89164148244921004</c:v>
                      </c:pt>
                      <c:pt idx="42">
                        <c:v>0.89564018177263605</c:v>
                      </c:pt>
                      <c:pt idx="43">
                        <c:v>0.89317803889695102</c:v>
                      </c:pt>
                      <c:pt idx="44">
                        <c:v>0.89452028640427494</c:v>
                      </c:pt>
                      <c:pt idx="45">
                        <c:v>0.89652265414318399</c:v>
                      </c:pt>
                      <c:pt idx="46">
                        <c:v>0.89986240521939598</c:v>
                      </c:pt>
                      <c:pt idx="47">
                        <c:v>0.90034714015194595</c:v>
                      </c:pt>
                      <c:pt idx="48">
                        <c:v>0.89923309916280303</c:v>
                      </c:pt>
                      <c:pt idx="49">
                        <c:v>0.89744791104403099</c:v>
                      </c:pt>
                      <c:pt idx="50">
                        <c:v>0.89926631847707295</c:v>
                      </c:pt>
                      <c:pt idx="51">
                        <c:v>0.90003083972847797</c:v>
                      </c:pt>
                      <c:pt idx="52">
                        <c:v>0.90548983144580197</c:v>
                      </c:pt>
                      <c:pt idx="53">
                        <c:v>0.90396457633793503</c:v>
                      </c:pt>
                      <c:pt idx="54">
                        <c:v>0.90035334895748298</c:v>
                      </c:pt>
                      <c:pt idx="55">
                        <c:v>0.90795590568540696</c:v>
                      </c:pt>
                      <c:pt idx="56">
                        <c:v>0.90806440912339204</c:v>
                      </c:pt>
                      <c:pt idx="57">
                        <c:v>0.91102370200781602</c:v>
                      </c:pt>
                      <c:pt idx="58">
                        <c:v>0.91351062647774495</c:v>
                      </c:pt>
                      <c:pt idx="59">
                        <c:v>0.91365991866329599</c:v>
                      </c:pt>
                      <c:pt idx="60">
                        <c:v>0.911730774885533</c:v>
                      </c:pt>
                      <c:pt idx="61">
                        <c:v>0.91820019983566203</c:v>
                      </c:pt>
                      <c:pt idx="62">
                        <c:v>0.91273729034356299</c:v>
                      </c:pt>
                      <c:pt idx="63">
                        <c:v>0.91572703201542205</c:v>
                      </c:pt>
                      <c:pt idx="64">
                        <c:v>0.91239665154285798</c:v>
                      </c:pt>
                      <c:pt idx="65">
                        <c:v>0.91659561591459005</c:v>
                      </c:pt>
                      <c:pt idx="66">
                        <c:v>0.91804278893004998</c:v>
                      </c:pt>
                      <c:pt idx="67">
                        <c:v>0.91736202994098603</c:v>
                      </c:pt>
                      <c:pt idx="68">
                        <c:v>0.91530359460343402</c:v>
                      </c:pt>
                      <c:pt idx="69">
                        <c:v>0.91615938114738504</c:v>
                      </c:pt>
                      <c:pt idx="70">
                        <c:v>0.92063658261333203</c:v>
                      </c:pt>
                      <c:pt idx="71">
                        <c:v>0.91695826021681404</c:v>
                      </c:pt>
                      <c:pt idx="72">
                        <c:v>0.91567526619151196</c:v>
                      </c:pt>
                      <c:pt idx="73">
                        <c:v>0.91826702014633099</c:v>
                      </c:pt>
                      <c:pt idx="74">
                        <c:v>0.92174131545618598</c:v>
                      </c:pt>
                      <c:pt idx="75">
                        <c:v>0.92430195558488104</c:v>
                      </c:pt>
                      <c:pt idx="76">
                        <c:v>0.92130358745658303</c:v>
                      </c:pt>
                      <c:pt idx="77">
                        <c:v>0.92035514674426699</c:v>
                      </c:pt>
                      <c:pt idx="78">
                        <c:v>0.920953851269255</c:v>
                      </c:pt>
                      <c:pt idx="79">
                        <c:v>0.92232221454897401</c:v>
                      </c:pt>
                      <c:pt idx="80">
                        <c:v>0.92414327233056903</c:v>
                      </c:pt>
                      <c:pt idx="81">
                        <c:v>0.92638709581879597</c:v>
                      </c:pt>
                      <c:pt idx="82">
                        <c:v>0.92427620136283495</c:v>
                      </c:pt>
                      <c:pt idx="83">
                        <c:v>0.92582151459258399</c:v>
                      </c:pt>
                      <c:pt idx="84">
                        <c:v>0.92291322826858502</c:v>
                      </c:pt>
                      <c:pt idx="85">
                        <c:v>0.92441655506097298</c:v>
                      </c:pt>
                      <c:pt idx="86">
                        <c:v>0.927238353277961</c:v>
                      </c:pt>
                      <c:pt idx="87">
                        <c:v>0.92901332820402904</c:v>
                      </c:pt>
                      <c:pt idx="88">
                        <c:v>0.92749711518821598</c:v>
                      </c:pt>
                      <c:pt idx="89">
                        <c:v>0.92851263949024199</c:v>
                      </c:pt>
                      <c:pt idx="90">
                        <c:v>0.92654644955365795</c:v>
                      </c:pt>
                      <c:pt idx="91">
                        <c:v>0.929503146531383</c:v>
                      </c:pt>
                      <c:pt idx="92">
                        <c:v>0.92645457940846399</c:v>
                      </c:pt>
                      <c:pt idx="93">
                        <c:v>0.92626515772333695</c:v>
                      </c:pt>
                      <c:pt idx="94">
                        <c:v>0.92335711604272197</c:v>
                      </c:pt>
                      <c:pt idx="95">
                        <c:v>0.92993033277242698</c:v>
                      </c:pt>
                      <c:pt idx="96">
                        <c:v>0.92932790396876697</c:v>
                      </c:pt>
                      <c:pt idx="97">
                        <c:v>0.92685514115623602</c:v>
                      </c:pt>
                      <c:pt idx="98">
                        <c:v>0.92679897148008505</c:v>
                      </c:pt>
                      <c:pt idx="99">
                        <c:v>0.93044073444641295</c:v>
                      </c:pt>
                      <c:pt idx="100">
                        <c:v>0.93357044302575298</c:v>
                      </c:pt>
                      <c:pt idx="101">
                        <c:v>0.92932596541858803</c:v>
                      </c:pt>
                      <c:pt idx="102">
                        <c:v>0.928843588617567</c:v>
                      </c:pt>
                      <c:pt idx="103">
                        <c:v>0.93436273337495701</c:v>
                      </c:pt>
                      <c:pt idx="104">
                        <c:v>0.93239693364763399</c:v>
                      </c:pt>
                      <c:pt idx="105">
                        <c:v>0.93056936185123296</c:v>
                      </c:pt>
                      <c:pt idx="106">
                        <c:v>0.92770020931373798</c:v>
                      </c:pt>
                      <c:pt idx="107">
                        <c:v>0.93115848529197698</c:v>
                      </c:pt>
                      <c:pt idx="108">
                        <c:v>0.93289105607530198</c:v>
                      </c:pt>
                      <c:pt idx="109">
                        <c:v>0.93342265040593198</c:v>
                      </c:pt>
                      <c:pt idx="110">
                        <c:v>0.93327309034443995</c:v>
                      </c:pt>
                      <c:pt idx="111">
                        <c:v>0.93177956149673902</c:v>
                      </c:pt>
                      <c:pt idx="112">
                        <c:v>0.93347360103613097</c:v>
                      </c:pt>
                      <c:pt idx="113">
                        <c:v>0.93678317187526605</c:v>
                      </c:pt>
                      <c:pt idx="114">
                        <c:v>0.93479321908851498</c:v>
                      </c:pt>
                      <c:pt idx="115">
                        <c:v>0.932526775432169</c:v>
                      </c:pt>
                      <c:pt idx="116">
                        <c:v>0.92985255869548999</c:v>
                      </c:pt>
                      <c:pt idx="117">
                        <c:v>0.93383699510571605</c:v>
                      </c:pt>
                      <c:pt idx="118">
                        <c:v>0.93801046879025796</c:v>
                      </c:pt>
                      <c:pt idx="119">
                        <c:v>0.93780955297457902</c:v>
                      </c:pt>
                      <c:pt idx="120">
                        <c:v>0.93554992247254098</c:v>
                      </c:pt>
                      <c:pt idx="121">
                        <c:v>0.93862971657660998</c:v>
                      </c:pt>
                      <c:pt idx="122">
                        <c:v>0.93382227768093595</c:v>
                      </c:pt>
                      <c:pt idx="123">
                        <c:v>0.93533593915438695</c:v>
                      </c:pt>
                      <c:pt idx="124">
                        <c:v>0.93965519691632904</c:v>
                      </c:pt>
                      <c:pt idx="125">
                        <c:v>0.93841725267689802</c:v>
                      </c:pt>
                      <c:pt idx="126">
                        <c:v>0.93671333917732402</c:v>
                      </c:pt>
                      <c:pt idx="127">
                        <c:v>0.93937848826381198</c:v>
                      </c:pt>
                      <c:pt idx="128">
                        <c:v>0.93691497555106495</c:v>
                      </c:pt>
                      <c:pt idx="129">
                        <c:v>0.94130752546794305</c:v>
                      </c:pt>
                      <c:pt idx="130">
                        <c:v>0.93992587484856305</c:v>
                      </c:pt>
                      <c:pt idx="131">
                        <c:v>0.94064397876385697</c:v>
                      </c:pt>
                      <c:pt idx="132">
                        <c:v>0.94096217845068797</c:v>
                      </c:pt>
                      <c:pt idx="133">
                        <c:v>0.93878115406425799</c:v>
                      </c:pt>
                      <c:pt idx="134">
                        <c:v>0.94186515776477497</c:v>
                      </c:pt>
                      <c:pt idx="135">
                        <c:v>0.93884777584006396</c:v>
                      </c:pt>
                      <c:pt idx="136">
                        <c:v>0.94027176175723304</c:v>
                      </c:pt>
                      <c:pt idx="137">
                        <c:v>0.94277427712471595</c:v>
                      </c:pt>
                      <c:pt idx="138">
                        <c:v>0.94165017051649602</c:v>
                      </c:pt>
                      <c:pt idx="139">
                        <c:v>0.94288048812883796</c:v>
                      </c:pt>
                      <c:pt idx="140">
                        <c:v>0.93673343705889101</c:v>
                      </c:pt>
                      <c:pt idx="141">
                        <c:v>0.94284415555133605</c:v>
                      </c:pt>
                      <c:pt idx="142">
                        <c:v>0.93962110171843305</c:v>
                      </c:pt>
                      <c:pt idx="143">
                        <c:v>0.94623987616418503</c:v>
                      </c:pt>
                      <c:pt idx="144">
                        <c:v>0.94327511420282795</c:v>
                      </c:pt>
                      <c:pt idx="145">
                        <c:v>0.94345333470310899</c:v>
                      </c:pt>
                      <c:pt idx="146">
                        <c:v>0.94624077169897303</c:v>
                      </c:pt>
                      <c:pt idx="147">
                        <c:v>0.94608230596401699</c:v>
                      </c:pt>
                      <c:pt idx="148">
                        <c:v>0.94489004091348805</c:v>
                      </c:pt>
                      <c:pt idx="149">
                        <c:v>0.94462940632901604</c:v>
                      </c:pt>
                      <c:pt idx="150">
                        <c:v>0.94582650262708801</c:v>
                      </c:pt>
                      <c:pt idx="151">
                        <c:v>0.94818683371523405</c:v>
                      </c:pt>
                      <c:pt idx="152">
                        <c:v>0.94896249773288699</c:v>
                      </c:pt>
                      <c:pt idx="153">
                        <c:v>0.94728226775790603</c:v>
                      </c:pt>
                      <c:pt idx="154">
                        <c:v>0.94816833950791302</c:v>
                      </c:pt>
                      <c:pt idx="155">
                        <c:v>0.95004860523665102</c:v>
                      </c:pt>
                      <c:pt idx="156">
                        <c:v>0.94713746650210595</c:v>
                      </c:pt>
                      <c:pt idx="157">
                        <c:v>0.94424293394407499</c:v>
                      </c:pt>
                      <c:pt idx="158">
                        <c:v>0.94869248494786895</c:v>
                      </c:pt>
                      <c:pt idx="159">
                        <c:v>0.948500555092467</c:v>
                      </c:pt>
                      <c:pt idx="160">
                        <c:v>0.94515945606291196</c:v>
                      </c:pt>
                      <c:pt idx="161">
                        <c:v>0.94791029346579903</c:v>
                      </c:pt>
                      <c:pt idx="162">
                        <c:v>0.94866739645443299</c:v>
                      </c:pt>
                      <c:pt idx="163">
                        <c:v>0.94515919865983899</c:v>
                      </c:pt>
                      <c:pt idx="164">
                        <c:v>0.948692173761855</c:v>
                      </c:pt>
                      <c:pt idx="165">
                        <c:v>0.94820804730985997</c:v>
                      </c:pt>
                      <c:pt idx="166">
                        <c:v>0.95037849650362505</c:v>
                      </c:pt>
                      <c:pt idx="167">
                        <c:v>0.95178722945343597</c:v>
                      </c:pt>
                      <c:pt idx="168">
                        <c:v>0.95174863658160302</c:v>
                      </c:pt>
                      <c:pt idx="169">
                        <c:v>0.95050731844330805</c:v>
                      </c:pt>
                      <c:pt idx="170">
                        <c:v>0.94678928946965002</c:v>
                      </c:pt>
                      <c:pt idx="171">
                        <c:v>0.95237027260025797</c:v>
                      </c:pt>
                      <c:pt idx="172">
                        <c:v>0.95060344851052603</c:v>
                      </c:pt>
                      <c:pt idx="173">
                        <c:v>0.94695323190944503</c:v>
                      </c:pt>
                      <c:pt idx="174">
                        <c:v>0.95200870164675699</c:v>
                      </c:pt>
                      <c:pt idx="175">
                        <c:v>0.95114639349885399</c:v>
                      </c:pt>
                      <c:pt idx="176">
                        <c:v>0.951178126751268</c:v>
                      </c:pt>
                      <c:pt idx="177">
                        <c:v>0.94906478400874705</c:v>
                      </c:pt>
                      <c:pt idx="178">
                        <c:v>0.94958507763516098</c:v>
                      </c:pt>
                      <c:pt idx="179">
                        <c:v>0.94931480695869797</c:v>
                      </c:pt>
                      <c:pt idx="180">
                        <c:v>0.94989699044669695</c:v>
                      </c:pt>
                      <c:pt idx="181">
                        <c:v>0.95035926539715898</c:v>
                      </c:pt>
                      <c:pt idx="182">
                        <c:v>0.94740388083789695</c:v>
                      </c:pt>
                      <c:pt idx="183">
                        <c:v>0.949544440019361</c:v>
                      </c:pt>
                      <c:pt idx="184">
                        <c:v>0.95260238286995802</c:v>
                      </c:pt>
                      <c:pt idx="185">
                        <c:v>0.95413073924881098</c:v>
                      </c:pt>
                      <c:pt idx="186">
                        <c:v>0.95242280492021003</c:v>
                      </c:pt>
                      <c:pt idx="187">
                        <c:v>0.95028284043635602</c:v>
                      </c:pt>
                      <c:pt idx="188">
                        <c:v>0.94740661622520095</c:v>
                      </c:pt>
                      <c:pt idx="189">
                        <c:v>0.95459091320724898</c:v>
                      </c:pt>
                      <c:pt idx="190">
                        <c:v>0.95240334545717897</c:v>
                      </c:pt>
                      <c:pt idx="191">
                        <c:v>0.95440745204086297</c:v>
                      </c:pt>
                      <c:pt idx="192">
                        <c:v>0.95512015177068998</c:v>
                      </c:pt>
                      <c:pt idx="193">
                        <c:v>0.952647387330252</c:v>
                      </c:pt>
                      <c:pt idx="194">
                        <c:v>0.94723735416582</c:v>
                      </c:pt>
                      <c:pt idx="195">
                        <c:v>0.94985424480011504</c:v>
                      </c:pt>
                      <c:pt idx="196">
                        <c:v>0.95092594459999802</c:v>
                      </c:pt>
                      <c:pt idx="197">
                        <c:v>0.953582846555587</c:v>
                      </c:pt>
                      <c:pt idx="198">
                        <c:v>0.956034666269587</c:v>
                      </c:pt>
                      <c:pt idx="199">
                        <c:v>0.95209874122625504</c:v>
                      </c:pt>
                      <c:pt idx="200">
                        <c:v>0.95381799811953405</c:v>
                      </c:pt>
                      <c:pt idx="201">
                        <c:v>0.95521035788505404</c:v>
                      </c:pt>
                      <c:pt idx="202">
                        <c:v>0.95529426514738003</c:v>
                      </c:pt>
                      <c:pt idx="203">
                        <c:v>0.95566271928618995</c:v>
                      </c:pt>
                      <c:pt idx="204">
                        <c:v>0.95299815728491</c:v>
                      </c:pt>
                      <c:pt idx="205">
                        <c:v>0.95506985578383097</c:v>
                      </c:pt>
                      <c:pt idx="206">
                        <c:v>0.95225113213240498</c:v>
                      </c:pt>
                      <c:pt idx="207">
                        <c:v>0.95430371338531295</c:v>
                      </c:pt>
                      <c:pt idx="208">
                        <c:v>0.95331692767710696</c:v>
                      </c:pt>
                      <c:pt idx="209">
                        <c:v>0.95566839084372202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9E7-43AD-811F-FC789B71E774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Plot3!$L$32:$L$241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1.3451991925004601E-2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6.5144863389598497E-3</c:v>
                      </c:pt>
                      <c:pt idx="8">
                        <c:v>0</c:v>
                      </c:pt>
                      <c:pt idx="9">
                        <c:v>4.2458827811115797E-2</c:v>
                      </c:pt>
                      <c:pt idx="10">
                        <c:v>0.161502956045423</c:v>
                      </c:pt>
                      <c:pt idx="11">
                        <c:v>9.4325167419421402E-2</c:v>
                      </c:pt>
                      <c:pt idx="12">
                        <c:v>0.18327555722726799</c:v>
                      </c:pt>
                      <c:pt idx="13">
                        <c:v>0.109060146008897</c:v>
                      </c:pt>
                      <c:pt idx="14">
                        <c:v>0.135375823416132</c:v>
                      </c:pt>
                      <c:pt idx="15">
                        <c:v>6.79369030598478E-2</c:v>
                      </c:pt>
                      <c:pt idx="16">
                        <c:v>0.241395021707698</c:v>
                      </c:pt>
                      <c:pt idx="17">
                        <c:v>0.177096363435192</c:v>
                      </c:pt>
                      <c:pt idx="18">
                        <c:v>8.8157378981130893E-2</c:v>
                      </c:pt>
                      <c:pt idx="19">
                        <c:v>0.100906291379813</c:v>
                      </c:pt>
                      <c:pt idx="20">
                        <c:v>1.6475222129905601E-2</c:v>
                      </c:pt>
                      <c:pt idx="21">
                        <c:v>6.5460583426210403E-2</c:v>
                      </c:pt>
                      <c:pt idx="22">
                        <c:v>0.15924361952904401</c:v>
                      </c:pt>
                      <c:pt idx="23">
                        <c:v>0.117990869012361</c:v>
                      </c:pt>
                      <c:pt idx="24">
                        <c:v>0.188099297825327</c:v>
                      </c:pt>
                      <c:pt idx="25">
                        <c:v>0.12919957114831901</c:v>
                      </c:pt>
                      <c:pt idx="26">
                        <c:v>8.4346188374852707E-2</c:v>
                      </c:pt>
                      <c:pt idx="27">
                        <c:v>0.28470567139082698</c:v>
                      </c:pt>
                      <c:pt idx="28">
                        <c:v>0.100087456783561</c:v>
                      </c:pt>
                      <c:pt idx="29">
                        <c:v>0.126004666307133</c:v>
                      </c:pt>
                      <c:pt idx="30">
                        <c:v>0.214541040659189</c:v>
                      </c:pt>
                      <c:pt idx="31">
                        <c:v>3.1597210764311497E-2</c:v>
                      </c:pt>
                      <c:pt idx="32">
                        <c:v>0.28563487876406202</c:v>
                      </c:pt>
                      <c:pt idx="33">
                        <c:v>0.24921940635675899</c:v>
                      </c:pt>
                      <c:pt idx="34">
                        <c:v>0.19866833287104299</c:v>
                      </c:pt>
                      <c:pt idx="35">
                        <c:v>0.17302006018614299</c:v>
                      </c:pt>
                      <c:pt idx="36">
                        <c:v>0.18278510490052299</c:v>
                      </c:pt>
                      <c:pt idx="37">
                        <c:v>0.25179844740047602</c:v>
                      </c:pt>
                      <c:pt idx="38">
                        <c:v>6.4832844213932997E-2</c:v>
                      </c:pt>
                      <c:pt idx="39">
                        <c:v>0.155810520985847</c:v>
                      </c:pt>
                      <c:pt idx="40">
                        <c:v>0.24204468456620601</c:v>
                      </c:pt>
                      <c:pt idx="41">
                        <c:v>0.24589215507723999</c:v>
                      </c:pt>
                      <c:pt idx="42">
                        <c:v>0.23915028734844601</c:v>
                      </c:pt>
                      <c:pt idx="43">
                        <c:v>0.125520104161426</c:v>
                      </c:pt>
                      <c:pt idx="44">
                        <c:v>0.18616527007092101</c:v>
                      </c:pt>
                      <c:pt idx="45">
                        <c:v>0.120283843293763</c:v>
                      </c:pt>
                      <c:pt idx="46">
                        <c:v>0.147703259906551</c:v>
                      </c:pt>
                      <c:pt idx="47">
                        <c:v>0.17556983524362599</c:v>
                      </c:pt>
                      <c:pt idx="48">
                        <c:v>0.12271457205703699</c:v>
                      </c:pt>
                      <c:pt idx="49">
                        <c:v>0.178013675005114</c:v>
                      </c:pt>
                      <c:pt idx="50">
                        <c:v>0.1577207019205</c:v>
                      </c:pt>
                      <c:pt idx="51">
                        <c:v>0.107860179238623</c:v>
                      </c:pt>
                      <c:pt idx="52">
                        <c:v>0.13137362257739901</c:v>
                      </c:pt>
                      <c:pt idx="53">
                        <c:v>0.17330633211823199</c:v>
                      </c:pt>
                      <c:pt idx="54">
                        <c:v>0.20886632986961201</c:v>
                      </c:pt>
                      <c:pt idx="55">
                        <c:v>0.16266225442784399</c:v>
                      </c:pt>
                      <c:pt idx="56">
                        <c:v>0.18432957011662099</c:v>
                      </c:pt>
                      <c:pt idx="57">
                        <c:v>0.143775248846434</c:v>
                      </c:pt>
                      <c:pt idx="58">
                        <c:v>0.110557533345561</c:v>
                      </c:pt>
                      <c:pt idx="59">
                        <c:v>0.235408101061168</c:v>
                      </c:pt>
                      <c:pt idx="60">
                        <c:v>0.28738066613684798</c:v>
                      </c:pt>
                      <c:pt idx="61">
                        <c:v>9.3691347153127505E-2</c:v>
                      </c:pt>
                      <c:pt idx="62">
                        <c:v>0.20699927052730899</c:v>
                      </c:pt>
                      <c:pt idx="63">
                        <c:v>0.16703503183847099</c:v>
                      </c:pt>
                      <c:pt idx="64">
                        <c:v>0.177528727947836</c:v>
                      </c:pt>
                      <c:pt idx="65">
                        <c:v>0.14431154326387399</c:v>
                      </c:pt>
                      <c:pt idx="66">
                        <c:v>0.163665113948261</c:v>
                      </c:pt>
                      <c:pt idx="67">
                        <c:v>0.21552873392854499</c:v>
                      </c:pt>
                      <c:pt idx="68">
                        <c:v>9.7183005153622298E-2</c:v>
                      </c:pt>
                      <c:pt idx="69">
                        <c:v>0.19626444273980201</c:v>
                      </c:pt>
                      <c:pt idx="70">
                        <c:v>9.2695930085691297E-2</c:v>
                      </c:pt>
                      <c:pt idx="71">
                        <c:v>0.20356226457429799</c:v>
                      </c:pt>
                      <c:pt idx="72">
                        <c:v>0.19085399659147501</c:v>
                      </c:pt>
                      <c:pt idx="73">
                        <c:v>0.21837981239475901</c:v>
                      </c:pt>
                      <c:pt idx="74">
                        <c:v>0.19799773902523199</c:v>
                      </c:pt>
                      <c:pt idx="75">
                        <c:v>0.16497677920142201</c:v>
                      </c:pt>
                      <c:pt idx="76">
                        <c:v>0.186191241087897</c:v>
                      </c:pt>
                      <c:pt idx="77">
                        <c:v>0.21701121349390501</c:v>
                      </c:pt>
                      <c:pt idx="78">
                        <c:v>0.24772591046501499</c:v>
                      </c:pt>
                      <c:pt idx="79">
                        <c:v>0.224115839488501</c:v>
                      </c:pt>
                      <c:pt idx="80">
                        <c:v>0.191280084612652</c:v>
                      </c:pt>
                      <c:pt idx="81">
                        <c:v>0.11298780310708099</c:v>
                      </c:pt>
                      <c:pt idx="82">
                        <c:v>0.12203404141306901</c:v>
                      </c:pt>
                      <c:pt idx="83">
                        <c:v>0.21164999876426699</c:v>
                      </c:pt>
                      <c:pt idx="84">
                        <c:v>0.19270774613198299</c:v>
                      </c:pt>
                      <c:pt idx="85">
                        <c:v>0.259526520614554</c:v>
                      </c:pt>
                      <c:pt idx="86">
                        <c:v>0.27436403137941001</c:v>
                      </c:pt>
                      <c:pt idx="87">
                        <c:v>0.29670363348136702</c:v>
                      </c:pt>
                      <c:pt idx="88">
                        <c:v>9.8748728384106102E-2</c:v>
                      </c:pt>
                      <c:pt idx="89">
                        <c:v>0.22891987566939101</c:v>
                      </c:pt>
                      <c:pt idx="90">
                        <c:v>0.23219154110846199</c:v>
                      </c:pt>
                      <c:pt idx="91">
                        <c:v>0.120332702449513</c:v>
                      </c:pt>
                      <c:pt idx="92">
                        <c:v>0.177930075740484</c:v>
                      </c:pt>
                      <c:pt idx="93">
                        <c:v>0.23218184974839201</c:v>
                      </c:pt>
                      <c:pt idx="94">
                        <c:v>0.17384625440382001</c:v>
                      </c:pt>
                      <c:pt idx="95">
                        <c:v>0.12439635095769599</c:v>
                      </c:pt>
                      <c:pt idx="96">
                        <c:v>0.118186723039019</c:v>
                      </c:pt>
                      <c:pt idx="97">
                        <c:v>0.23361662197697999</c:v>
                      </c:pt>
                      <c:pt idx="98">
                        <c:v>0.16735804011577499</c:v>
                      </c:pt>
                      <c:pt idx="99">
                        <c:v>0.18423136098052401</c:v>
                      </c:pt>
                      <c:pt idx="100">
                        <c:v>0.29540389256563498</c:v>
                      </c:pt>
                      <c:pt idx="101">
                        <c:v>0.19795180998204001</c:v>
                      </c:pt>
                      <c:pt idx="102">
                        <c:v>0.17317624002402601</c:v>
                      </c:pt>
                      <c:pt idx="103">
                        <c:v>0.244465751881214</c:v>
                      </c:pt>
                      <c:pt idx="104">
                        <c:v>0.26471588628664</c:v>
                      </c:pt>
                      <c:pt idx="105">
                        <c:v>0.23242924923952099</c:v>
                      </c:pt>
                      <c:pt idx="106">
                        <c:v>0.209225923730256</c:v>
                      </c:pt>
                      <c:pt idx="107">
                        <c:v>0.20427190996441699</c:v>
                      </c:pt>
                      <c:pt idx="108">
                        <c:v>0.104056358736049</c:v>
                      </c:pt>
                      <c:pt idx="109">
                        <c:v>0.320480305141845</c:v>
                      </c:pt>
                      <c:pt idx="110">
                        <c:v>0.25453989411933903</c:v>
                      </c:pt>
                      <c:pt idx="111">
                        <c:v>0.20744596511623301</c:v>
                      </c:pt>
                      <c:pt idx="112">
                        <c:v>0.28254444561005299</c:v>
                      </c:pt>
                      <c:pt idx="113">
                        <c:v>0.13697908223663299</c:v>
                      </c:pt>
                      <c:pt idx="114">
                        <c:v>0.182152317171969</c:v>
                      </c:pt>
                      <c:pt idx="115">
                        <c:v>0.165485306685342</c:v>
                      </c:pt>
                      <c:pt idx="116">
                        <c:v>0.200357815595192</c:v>
                      </c:pt>
                      <c:pt idx="117">
                        <c:v>0.14908202949776</c:v>
                      </c:pt>
                      <c:pt idx="118">
                        <c:v>0.26140419176653301</c:v>
                      </c:pt>
                      <c:pt idx="119">
                        <c:v>0.25602836686939701</c:v>
                      </c:pt>
                      <c:pt idx="120">
                        <c:v>0.180092711243691</c:v>
                      </c:pt>
                      <c:pt idx="121">
                        <c:v>0.20523411004883901</c:v>
                      </c:pt>
                      <c:pt idx="122">
                        <c:v>0.229963117428752</c:v>
                      </c:pt>
                      <c:pt idx="123">
                        <c:v>0.194764628497856</c:v>
                      </c:pt>
                      <c:pt idx="124">
                        <c:v>0.15796511810362299</c:v>
                      </c:pt>
                      <c:pt idx="125">
                        <c:v>0.21847782385580999</c:v>
                      </c:pt>
                      <c:pt idx="126">
                        <c:v>0.20990778439702501</c:v>
                      </c:pt>
                      <c:pt idx="127">
                        <c:v>8.7238859322408102E-2</c:v>
                      </c:pt>
                      <c:pt idx="128">
                        <c:v>0.17350607539725799</c:v>
                      </c:pt>
                      <c:pt idx="129">
                        <c:v>0.16709548902537999</c:v>
                      </c:pt>
                      <c:pt idx="130">
                        <c:v>0.17398748905480499</c:v>
                      </c:pt>
                      <c:pt idx="131">
                        <c:v>8.2230282258575205E-2</c:v>
                      </c:pt>
                      <c:pt idx="132">
                        <c:v>0.21243604840977701</c:v>
                      </c:pt>
                      <c:pt idx="133">
                        <c:v>0.19475476449670401</c:v>
                      </c:pt>
                      <c:pt idx="134">
                        <c:v>0.22685608232159901</c:v>
                      </c:pt>
                      <c:pt idx="135">
                        <c:v>0.18119143346189601</c:v>
                      </c:pt>
                      <c:pt idx="136">
                        <c:v>0.19694614834874899</c:v>
                      </c:pt>
                      <c:pt idx="137">
                        <c:v>0.17419354960092401</c:v>
                      </c:pt>
                      <c:pt idx="138">
                        <c:v>0.188559152866656</c:v>
                      </c:pt>
                      <c:pt idx="139">
                        <c:v>0.106736494099581</c:v>
                      </c:pt>
                      <c:pt idx="140">
                        <c:v>0.15519812279481399</c:v>
                      </c:pt>
                      <c:pt idx="141">
                        <c:v>0.20446865997256999</c:v>
                      </c:pt>
                      <c:pt idx="142">
                        <c:v>0.167293174900629</c:v>
                      </c:pt>
                      <c:pt idx="143">
                        <c:v>0.18689273027814499</c:v>
                      </c:pt>
                      <c:pt idx="144">
                        <c:v>0.18747799184432701</c:v>
                      </c:pt>
                      <c:pt idx="145">
                        <c:v>8.1262892453262098E-2</c:v>
                      </c:pt>
                      <c:pt idx="146">
                        <c:v>0.164647121712097</c:v>
                      </c:pt>
                      <c:pt idx="147">
                        <c:v>0.26026222765419998</c:v>
                      </c:pt>
                      <c:pt idx="148">
                        <c:v>0.24112367177682301</c:v>
                      </c:pt>
                      <c:pt idx="149">
                        <c:v>0.154663207845114</c:v>
                      </c:pt>
                      <c:pt idx="150">
                        <c:v>0.177104606134244</c:v>
                      </c:pt>
                      <c:pt idx="151">
                        <c:v>0.24386560733610599</c:v>
                      </c:pt>
                      <c:pt idx="152">
                        <c:v>0.26630979894111001</c:v>
                      </c:pt>
                      <c:pt idx="153">
                        <c:v>0.242839636469348</c:v>
                      </c:pt>
                      <c:pt idx="154">
                        <c:v>0.17873302600669599</c:v>
                      </c:pt>
                      <c:pt idx="155">
                        <c:v>0.23994735596653</c:v>
                      </c:pt>
                      <c:pt idx="156">
                        <c:v>0.23278827513950401</c:v>
                      </c:pt>
                      <c:pt idx="157">
                        <c:v>0.229321823615146</c:v>
                      </c:pt>
                      <c:pt idx="158">
                        <c:v>0.242597210829262</c:v>
                      </c:pt>
                      <c:pt idx="159">
                        <c:v>0.16588455597023299</c:v>
                      </c:pt>
                      <c:pt idx="160">
                        <c:v>0.172449107255746</c:v>
                      </c:pt>
                      <c:pt idx="161">
                        <c:v>0.16503120145339401</c:v>
                      </c:pt>
                      <c:pt idx="162">
                        <c:v>0.20371342751229801</c:v>
                      </c:pt>
                      <c:pt idx="163">
                        <c:v>0.189706553032709</c:v>
                      </c:pt>
                      <c:pt idx="164">
                        <c:v>0.189483266283448</c:v>
                      </c:pt>
                      <c:pt idx="165">
                        <c:v>0.13447749393955999</c:v>
                      </c:pt>
                      <c:pt idx="166">
                        <c:v>0.13457448205358699</c:v>
                      </c:pt>
                      <c:pt idx="167">
                        <c:v>0.13773859079815501</c:v>
                      </c:pt>
                      <c:pt idx="168">
                        <c:v>0.252900558607564</c:v>
                      </c:pt>
                      <c:pt idx="169">
                        <c:v>0.19040332519234701</c:v>
                      </c:pt>
                      <c:pt idx="170">
                        <c:v>0.17195326887321699</c:v>
                      </c:pt>
                      <c:pt idx="171">
                        <c:v>0.25268806671496402</c:v>
                      </c:pt>
                      <c:pt idx="172">
                        <c:v>0.132963364992286</c:v>
                      </c:pt>
                      <c:pt idx="173">
                        <c:v>0.15269860847011399</c:v>
                      </c:pt>
                      <c:pt idx="174">
                        <c:v>0.23831646664107201</c:v>
                      </c:pt>
                      <c:pt idx="175">
                        <c:v>0.13278807676032101</c:v>
                      </c:pt>
                      <c:pt idx="176">
                        <c:v>0.118661003047963</c:v>
                      </c:pt>
                      <c:pt idx="177">
                        <c:v>0.16720839356914199</c:v>
                      </c:pt>
                      <c:pt idx="178">
                        <c:v>0.21417580054473601</c:v>
                      </c:pt>
                      <c:pt idx="179">
                        <c:v>0.19860441805644299</c:v>
                      </c:pt>
                      <c:pt idx="180">
                        <c:v>0.24911211382627599</c:v>
                      </c:pt>
                      <c:pt idx="181">
                        <c:v>9.3828999831579801E-2</c:v>
                      </c:pt>
                      <c:pt idx="182">
                        <c:v>0.23804546198427601</c:v>
                      </c:pt>
                      <c:pt idx="183">
                        <c:v>0.17510183503824001</c:v>
                      </c:pt>
                      <c:pt idx="184">
                        <c:v>0.16200852071580299</c:v>
                      </c:pt>
                      <c:pt idx="185">
                        <c:v>0.232026970728897</c:v>
                      </c:pt>
                      <c:pt idx="186">
                        <c:v>0.181275409634999</c:v>
                      </c:pt>
                      <c:pt idx="187">
                        <c:v>0.192609488431781</c:v>
                      </c:pt>
                      <c:pt idx="188">
                        <c:v>0.132681861998556</c:v>
                      </c:pt>
                      <c:pt idx="189">
                        <c:v>0.184155321531073</c:v>
                      </c:pt>
                      <c:pt idx="190">
                        <c:v>0.18569947857998001</c:v>
                      </c:pt>
                      <c:pt idx="191">
                        <c:v>0.160288424256981</c:v>
                      </c:pt>
                      <c:pt idx="192">
                        <c:v>0.16985067815357399</c:v>
                      </c:pt>
                      <c:pt idx="193">
                        <c:v>8.4255593373305099E-2</c:v>
                      </c:pt>
                      <c:pt idx="194">
                        <c:v>0.12790053193437501</c:v>
                      </c:pt>
                      <c:pt idx="195">
                        <c:v>0.11106417812903301</c:v>
                      </c:pt>
                      <c:pt idx="196">
                        <c:v>0.15471383319252099</c:v>
                      </c:pt>
                      <c:pt idx="197">
                        <c:v>0.19296005454409601</c:v>
                      </c:pt>
                      <c:pt idx="198">
                        <c:v>0.124357066749596</c:v>
                      </c:pt>
                      <c:pt idx="199">
                        <c:v>0.13195643083947001</c:v>
                      </c:pt>
                      <c:pt idx="200">
                        <c:v>0.220435906543064</c:v>
                      </c:pt>
                      <c:pt idx="201">
                        <c:v>0.17587433377914599</c:v>
                      </c:pt>
                      <c:pt idx="202">
                        <c:v>0.145553291722409</c:v>
                      </c:pt>
                      <c:pt idx="203">
                        <c:v>0.17340981332702601</c:v>
                      </c:pt>
                      <c:pt idx="204">
                        <c:v>0.15589110031695899</c:v>
                      </c:pt>
                      <c:pt idx="205">
                        <c:v>9.4543821795250199E-2</c:v>
                      </c:pt>
                      <c:pt idx="206">
                        <c:v>0.23229488911988899</c:v>
                      </c:pt>
                      <c:pt idx="207">
                        <c:v>0.164529415142432</c:v>
                      </c:pt>
                      <c:pt idx="208">
                        <c:v>0.17919282580065399</c:v>
                      </c:pt>
                      <c:pt idx="209">
                        <c:v>0.13662189897810501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9E7-43AD-811F-FC789B71E774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Plot3!$N$32:$N$241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0.128737905269839</c:v>
                      </c:pt>
                      <c:pt idx="1">
                        <c:v>0.111414264829255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3.97919149544078E-2</c:v>
                      </c:pt>
                      <c:pt idx="10">
                        <c:v>7.5256663391322906E-2</c:v>
                      </c:pt>
                      <c:pt idx="11">
                        <c:v>5.2283068595927698E-2</c:v>
                      </c:pt>
                      <c:pt idx="12">
                        <c:v>8.7615437936819002E-2</c:v>
                      </c:pt>
                      <c:pt idx="13">
                        <c:v>8.8779009197437794E-2</c:v>
                      </c:pt>
                      <c:pt idx="14">
                        <c:v>8.5536064823596603E-2</c:v>
                      </c:pt>
                      <c:pt idx="15">
                        <c:v>8.6329086651040901E-2</c:v>
                      </c:pt>
                      <c:pt idx="16">
                        <c:v>0.221766905430728</c:v>
                      </c:pt>
                      <c:pt idx="17">
                        <c:v>8.1558370583682899E-2</c:v>
                      </c:pt>
                      <c:pt idx="18">
                        <c:v>7.5293570918313096E-2</c:v>
                      </c:pt>
                      <c:pt idx="19">
                        <c:v>0.17215141245921201</c:v>
                      </c:pt>
                      <c:pt idx="20">
                        <c:v>9.9248854274994996E-2</c:v>
                      </c:pt>
                      <c:pt idx="21">
                        <c:v>0.12940333275471699</c:v>
                      </c:pt>
                      <c:pt idx="22">
                        <c:v>0.118914576800438</c:v>
                      </c:pt>
                      <c:pt idx="23">
                        <c:v>0.104051496019477</c:v>
                      </c:pt>
                      <c:pt idx="24">
                        <c:v>0.161606252229678</c:v>
                      </c:pt>
                      <c:pt idx="25">
                        <c:v>0.11301290561598901</c:v>
                      </c:pt>
                      <c:pt idx="26">
                        <c:v>7.7767278252437899E-2</c:v>
                      </c:pt>
                      <c:pt idx="27">
                        <c:v>0.18729703022353</c:v>
                      </c:pt>
                      <c:pt idx="28">
                        <c:v>0.12343927330151901</c:v>
                      </c:pt>
                      <c:pt idx="29">
                        <c:v>0.181834144985805</c:v>
                      </c:pt>
                      <c:pt idx="30">
                        <c:v>0.148263753439037</c:v>
                      </c:pt>
                      <c:pt idx="31">
                        <c:v>0.13671225440374299</c:v>
                      </c:pt>
                      <c:pt idx="32">
                        <c:v>0.20351001013442799</c:v>
                      </c:pt>
                      <c:pt idx="33">
                        <c:v>0.17064394590339099</c:v>
                      </c:pt>
                      <c:pt idx="34">
                        <c:v>0.24217105809433701</c:v>
                      </c:pt>
                      <c:pt idx="35">
                        <c:v>0.12560128885972499</c:v>
                      </c:pt>
                      <c:pt idx="36">
                        <c:v>0.22242253647534699</c:v>
                      </c:pt>
                      <c:pt idx="37">
                        <c:v>0.18672904413340699</c:v>
                      </c:pt>
                      <c:pt idx="38">
                        <c:v>0.15521993248840699</c:v>
                      </c:pt>
                      <c:pt idx="39">
                        <c:v>0.15615890595609699</c:v>
                      </c:pt>
                      <c:pt idx="40">
                        <c:v>0.18506819278839701</c:v>
                      </c:pt>
                      <c:pt idx="41">
                        <c:v>0.18470279811491799</c:v>
                      </c:pt>
                      <c:pt idx="42">
                        <c:v>0.15168986569378701</c:v>
                      </c:pt>
                      <c:pt idx="43">
                        <c:v>0.16259053543466201</c:v>
                      </c:pt>
                      <c:pt idx="44">
                        <c:v>0.110488512242923</c:v>
                      </c:pt>
                      <c:pt idx="45">
                        <c:v>0.122540063816426</c:v>
                      </c:pt>
                      <c:pt idx="46">
                        <c:v>0.229909382430972</c:v>
                      </c:pt>
                      <c:pt idx="47">
                        <c:v>0.169792909146704</c:v>
                      </c:pt>
                      <c:pt idx="48">
                        <c:v>0.10888829496162999</c:v>
                      </c:pt>
                      <c:pt idx="49">
                        <c:v>0.18956509036915201</c:v>
                      </c:pt>
                      <c:pt idx="50">
                        <c:v>0.14259689155333799</c:v>
                      </c:pt>
                      <c:pt idx="51">
                        <c:v>0.16416528053359</c:v>
                      </c:pt>
                      <c:pt idx="52">
                        <c:v>0.14316286750039101</c:v>
                      </c:pt>
                      <c:pt idx="53">
                        <c:v>0.162174415584384</c:v>
                      </c:pt>
                      <c:pt idx="54">
                        <c:v>0.18618746349482199</c:v>
                      </c:pt>
                      <c:pt idx="55">
                        <c:v>9.1528057652629904E-2</c:v>
                      </c:pt>
                      <c:pt idx="56">
                        <c:v>0.205541277762086</c:v>
                      </c:pt>
                      <c:pt idx="57">
                        <c:v>0.12933207337682001</c:v>
                      </c:pt>
                      <c:pt idx="58">
                        <c:v>0.120455267091503</c:v>
                      </c:pt>
                      <c:pt idx="59">
                        <c:v>0.18979452294035901</c:v>
                      </c:pt>
                      <c:pt idx="60">
                        <c:v>0.22894378252691699</c:v>
                      </c:pt>
                      <c:pt idx="61">
                        <c:v>7.7774654192743695E-2</c:v>
                      </c:pt>
                      <c:pt idx="62">
                        <c:v>0.191580716268165</c:v>
                      </c:pt>
                      <c:pt idx="63">
                        <c:v>0.18003991095161101</c:v>
                      </c:pt>
                      <c:pt idx="64">
                        <c:v>0.19900340119596399</c:v>
                      </c:pt>
                      <c:pt idx="65">
                        <c:v>0.18653746030225399</c:v>
                      </c:pt>
                      <c:pt idx="66">
                        <c:v>0.195951580922367</c:v>
                      </c:pt>
                      <c:pt idx="67">
                        <c:v>0.16606819873891199</c:v>
                      </c:pt>
                      <c:pt idx="68">
                        <c:v>0.11679591732128899</c:v>
                      </c:pt>
                      <c:pt idx="69">
                        <c:v>0.205538766066684</c:v>
                      </c:pt>
                      <c:pt idx="70">
                        <c:v>0.15742003783881101</c:v>
                      </c:pt>
                      <c:pt idx="71">
                        <c:v>0.18461457354765301</c:v>
                      </c:pt>
                      <c:pt idx="72">
                        <c:v>7.2474576805693899E-2</c:v>
                      </c:pt>
                      <c:pt idx="73">
                        <c:v>0.21379144934564001</c:v>
                      </c:pt>
                      <c:pt idx="74">
                        <c:v>0.19696842197946901</c:v>
                      </c:pt>
                      <c:pt idx="75">
                        <c:v>0.129488294123449</c:v>
                      </c:pt>
                      <c:pt idx="76">
                        <c:v>0.21277469550769901</c:v>
                      </c:pt>
                      <c:pt idx="77">
                        <c:v>0.18117288063324999</c:v>
                      </c:pt>
                      <c:pt idx="78">
                        <c:v>0.17532307112029799</c:v>
                      </c:pt>
                      <c:pt idx="79">
                        <c:v>0.18170012474666999</c:v>
                      </c:pt>
                      <c:pt idx="80">
                        <c:v>0.136287217367485</c:v>
                      </c:pt>
                      <c:pt idx="81">
                        <c:v>0.122731305260766</c:v>
                      </c:pt>
                      <c:pt idx="82">
                        <c:v>9.81839894165773E-2</c:v>
                      </c:pt>
                      <c:pt idx="83">
                        <c:v>0.18336130652969301</c:v>
                      </c:pt>
                      <c:pt idx="84">
                        <c:v>0.15677085288093001</c:v>
                      </c:pt>
                      <c:pt idx="85">
                        <c:v>0.190637460114707</c:v>
                      </c:pt>
                      <c:pt idx="86">
                        <c:v>0.207036467964653</c:v>
                      </c:pt>
                      <c:pt idx="87">
                        <c:v>0.233116606526552</c:v>
                      </c:pt>
                      <c:pt idx="88">
                        <c:v>0.11767884645344</c:v>
                      </c:pt>
                      <c:pt idx="89">
                        <c:v>0.19001863818620501</c:v>
                      </c:pt>
                      <c:pt idx="90">
                        <c:v>0.17345424482286401</c:v>
                      </c:pt>
                      <c:pt idx="91">
                        <c:v>0.11536094484725699</c:v>
                      </c:pt>
                      <c:pt idx="92">
                        <c:v>0.14462995184692001</c:v>
                      </c:pt>
                      <c:pt idx="93">
                        <c:v>0.19726427174189001</c:v>
                      </c:pt>
                      <c:pt idx="94">
                        <c:v>0.14847804553305599</c:v>
                      </c:pt>
                      <c:pt idx="95">
                        <c:v>0.14442784240141299</c:v>
                      </c:pt>
                      <c:pt idx="96">
                        <c:v>0.12970148597739301</c:v>
                      </c:pt>
                      <c:pt idx="97">
                        <c:v>0.17904485433779899</c:v>
                      </c:pt>
                      <c:pt idx="98">
                        <c:v>0.15729877421687499</c:v>
                      </c:pt>
                      <c:pt idx="99">
                        <c:v>0.17144059283326801</c:v>
                      </c:pt>
                      <c:pt idx="100">
                        <c:v>0.23072385677468099</c:v>
                      </c:pt>
                      <c:pt idx="101">
                        <c:v>0.17861394457941199</c:v>
                      </c:pt>
                      <c:pt idx="102">
                        <c:v>0.16392670031173801</c:v>
                      </c:pt>
                      <c:pt idx="103">
                        <c:v>0.18047388282295801</c:v>
                      </c:pt>
                      <c:pt idx="104">
                        <c:v>0.18538556629800801</c:v>
                      </c:pt>
                      <c:pt idx="105">
                        <c:v>0.20844208497442401</c:v>
                      </c:pt>
                      <c:pt idx="106">
                        <c:v>0.21083240098049599</c:v>
                      </c:pt>
                      <c:pt idx="107">
                        <c:v>0.18955515137638901</c:v>
                      </c:pt>
                      <c:pt idx="108">
                        <c:v>9.3924636504423106E-2</c:v>
                      </c:pt>
                      <c:pt idx="109">
                        <c:v>0.244884702889481</c:v>
                      </c:pt>
                      <c:pt idx="110">
                        <c:v>0.21089500724518301</c:v>
                      </c:pt>
                      <c:pt idx="111">
                        <c:v>0.174178974081838</c:v>
                      </c:pt>
                      <c:pt idx="112">
                        <c:v>0.24408638934138599</c:v>
                      </c:pt>
                      <c:pt idx="113">
                        <c:v>0.13692353838892099</c:v>
                      </c:pt>
                      <c:pt idx="114">
                        <c:v>0.20808192878665099</c:v>
                      </c:pt>
                      <c:pt idx="115">
                        <c:v>0.151725020287863</c:v>
                      </c:pt>
                      <c:pt idx="116">
                        <c:v>0.23065470911416999</c:v>
                      </c:pt>
                      <c:pt idx="117">
                        <c:v>0.19986630106011399</c:v>
                      </c:pt>
                      <c:pt idx="118">
                        <c:v>0.18571258143474501</c:v>
                      </c:pt>
                      <c:pt idx="119">
                        <c:v>0.25453132677204898</c:v>
                      </c:pt>
                      <c:pt idx="120">
                        <c:v>0.21395294872173801</c:v>
                      </c:pt>
                      <c:pt idx="121">
                        <c:v>0.187851310078329</c:v>
                      </c:pt>
                      <c:pt idx="122">
                        <c:v>0.21561282633204601</c:v>
                      </c:pt>
                      <c:pt idx="123">
                        <c:v>0.17294695565872401</c:v>
                      </c:pt>
                      <c:pt idx="124">
                        <c:v>0.13650004965217</c:v>
                      </c:pt>
                      <c:pt idx="125">
                        <c:v>0.243416548679008</c:v>
                      </c:pt>
                      <c:pt idx="126">
                        <c:v>0.17460567682459299</c:v>
                      </c:pt>
                      <c:pt idx="127">
                        <c:v>0.14384027158468499</c:v>
                      </c:pt>
                      <c:pt idx="128">
                        <c:v>0.14764583126403399</c:v>
                      </c:pt>
                      <c:pt idx="129">
                        <c:v>0.17967840892223</c:v>
                      </c:pt>
                      <c:pt idx="130">
                        <c:v>0.158647954311255</c:v>
                      </c:pt>
                      <c:pt idx="131">
                        <c:v>0.128894064390976</c:v>
                      </c:pt>
                      <c:pt idx="132">
                        <c:v>0.18094397903647</c:v>
                      </c:pt>
                      <c:pt idx="133">
                        <c:v>0.17633435949106299</c:v>
                      </c:pt>
                      <c:pt idx="134">
                        <c:v>0.18774240970105699</c:v>
                      </c:pt>
                      <c:pt idx="135">
                        <c:v>0.15938004380679599</c:v>
                      </c:pt>
                      <c:pt idx="136">
                        <c:v>0.18524175071071899</c:v>
                      </c:pt>
                      <c:pt idx="137">
                        <c:v>0.156932808781172</c:v>
                      </c:pt>
                      <c:pt idx="138">
                        <c:v>0.18197271752677899</c:v>
                      </c:pt>
                      <c:pt idx="139">
                        <c:v>0.15101036316928201</c:v>
                      </c:pt>
                      <c:pt idx="140">
                        <c:v>0.149583517527383</c:v>
                      </c:pt>
                      <c:pt idx="141">
                        <c:v>0.18709239554638901</c:v>
                      </c:pt>
                      <c:pt idx="142">
                        <c:v>0.14194861262990599</c:v>
                      </c:pt>
                      <c:pt idx="143">
                        <c:v>0.15918595855317599</c:v>
                      </c:pt>
                      <c:pt idx="144">
                        <c:v>0.173263536586201</c:v>
                      </c:pt>
                      <c:pt idx="145">
                        <c:v>9.3699363612392894E-2</c:v>
                      </c:pt>
                      <c:pt idx="146">
                        <c:v>0.128066321863778</c:v>
                      </c:pt>
                      <c:pt idx="147">
                        <c:v>0.207390478398191</c:v>
                      </c:pt>
                      <c:pt idx="148">
                        <c:v>0.205691133845048</c:v>
                      </c:pt>
                      <c:pt idx="149">
                        <c:v>0.13711171698469399</c:v>
                      </c:pt>
                      <c:pt idx="150">
                        <c:v>0.152360891085183</c:v>
                      </c:pt>
                      <c:pt idx="151">
                        <c:v>0.23751580193317201</c:v>
                      </c:pt>
                      <c:pt idx="152">
                        <c:v>0.20438381881734499</c:v>
                      </c:pt>
                      <c:pt idx="153">
                        <c:v>0.189593299925471</c:v>
                      </c:pt>
                      <c:pt idx="154">
                        <c:v>0.16441736312659999</c:v>
                      </c:pt>
                      <c:pt idx="155">
                        <c:v>0.18490846442185299</c:v>
                      </c:pt>
                      <c:pt idx="156">
                        <c:v>0.16180605345007801</c:v>
                      </c:pt>
                      <c:pt idx="157">
                        <c:v>0.19779565120231499</c:v>
                      </c:pt>
                      <c:pt idx="158">
                        <c:v>0.21281312987530901</c:v>
                      </c:pt>
                      <c:pt idx="159">
                        <c:v>0.19901338844892699</c:v>
                      </c:pt>
                      <c:pt idx="160">
                        <c:v>0.16472062337740301</c:v>
                      </c:pt>
                      <c:pt idx="161">
                        <c:v>0.17695056398127501</c:v>
                      </c:pt>
                      <c:pt idx="162">
                        <c:v>0.21591510110468901</c:v>
                      </c:pt>
                      <c:pt idx="163">
                        <c:v>0.19787213051885999</c:v>
                      </c:pt>
                      <c:pt idx="164">
                        <c:v>0.13766844982927801</c:v>
                      </c:pt>
                      <c:pt idx="165">
                        <c:v>0.130054294458507</c:v>
                      </c:pt>
                      <c:pt idx="166">
                        <c:v>0.169211044535717</c:v>
                      </c:pt>
                      <c:pt idx="167">
                        <c:v>0.12693892030582599</c:v>
                      </c:pt>
                      <c:pt idx="168">
                        <c:v>0.198997489287777</c:v>
                      </c:pt>
                      <c:pt idx="169">
                        <c:v>0.20752032010427701</c:v>
                      </c:pt>
                      <c:pt idx="170">
                        <c:v>0.148998324783263</c:v>
                      </c:pt>
                      <c:pt idx="171">
                        <c:v>0.20093370537947799</c:v>
                      </c:pt>
                      <c:pt idx="172">
                        <c:v>0.13516175487982399</c:v>
                      </c:pt>
                      <c:pt idx="173">
                        <c:v>0.17112711784673601</c:v>
                      </c:pt>
                      <c:pt idx="174">
                        <c:v>0.221825745779587</c:v>
                      </c:pt>
                      <c:pt idx="175">
                        <c:v>0.17040821631098799</c:v>
                      </c:pt>
                      <c:pt idx="176">
                        <c:v>0.14517950924249701</c:v>
                      </c:pt>
                      <c:pt idx="177">
                        <c:v>0.22814691115755301</c:v>
                      </c:pt>
                      <c:pt idx="178">
                        <c:v>0.18841830887192301</c:v>
                      </c:pt>
                      <c:pt idx="179">
                        <c:v>0.17681169571991401</c:v>
                      </c:pt>
                      <c:pt idx="180">
                        <c:v>0.220020652075368</c:v>
                      </c:pt>
                      <c:pt idx="181">
                        <c:v>0.16048262281248499</c:v>
                      </c:pt>
                      <c:pt idx="182">
                        <c:v>0.17660589576819799</c:v>
                      </c:pt>
                      <c:pt idx="183">
                        <c:v>0.13385278303377501</c:v>
                      </c:pt>
                      <c:pt idx="184">
                        <c:v>0.16933119023318899</c:v>
                      </c:pt>
                      <c:pt idx="185">
                        <c:v>0.185154344945167</c:v>
                      </c:pt>
                      <c:pt idx="186">
                        <c:v>0.19631528616659399</c:v>
                      </c:pt>
                      <c:pt idx="187">
                        <c:v>0.171641863287397</c:v>
                      </c:pt>
                      <c:pt idx="188">
                        <c:v>0.15157490753595701</c:v>
                      </c:pt>
                      <c:pt idx="189">
                        <c:v>0.135093948865595</c:v>
                      </c:pt>
                      <c:pt idx="190">
                        <c:v>0.170887749670873</c:v>
                      </c:pt>
                      <c:pt idx="191">
                        <c:v>0.163869496489292</c:v>
                      </c:pt>
                      <c:pt idx="192">
                        <c:v>0.14471380882030899</c:v>
                      </c:pt>
                      <c:pt idx="193">
                        <c:v>9.3798839589432595E-2</c:v>
                      </c:pt>
                      <c:pt idx="194">
                        <c:v>0.13797104554895301</c:v>
                      </c:pt>
                      <c:pt idx="195">
                        <c:v>0.142506950257306</c:v>
                      </c:pt>
                      <c:pt idx="196">
                        <c:v>0.165046404411298</c:v>
                      </c:pt>
                      <c:pt idx="197">
                        <c:v>0.18877458218485699</c:v>
                      </c:pt>
                      <c:pt idx="198">
                        <c:v>0.171701493174165</c:v>
                      </c:pt>
                      <c:pt idx="199">
                        <c:v>0.187645119330071</c:v>
                      </c:pt>
                      <c:pt idx="200">
                        <c:v>0.17494705194013399</c:v>
                      </c:pt>
                      <c:pt idx="201">
                        <c:v>0.17312966998263199</c:v>
                      </c:pt>
                      <c:pt idx="202">
                        <c:v>0.18913590824377999</c:v>
                      </c:pt>
                      <c:pt idx="203">
                        <c:v>0.21003707302357799</c:v>
                      </c:pt>
                      <c:pt idx="204">
                        <c:v>0.13496419985830699</c:v>
                      </c:pt>
                      <c:pt idx="205">
                        <c:v>0.142375714679087</c:v>
                      </c:pt>
                      <c:pt idx="206">
                        <c:v>0.17164667839154199</c:v>
                      </c:pt>
                      <c:pt idx="207">
                        <c:v>0.19305194519795901</c:v>
                      </c:pt>
                      <c:pt idx="208">
                        <c:v>0.219952808392022</c:v>
                      </c:pt>
                      <c:pt idx="209">
                        <c:v>0.14567914835380699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9E7-43AD-811F-FC789B71E774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Plot3!$P$32:$P$241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6.0743027088097E-2</c:v>
                      </c:pt>
                      <c:pt idx="1">
                        <c:v>2.4012830353174801E-2</c:v>
                      </c:pt>
                      <c:pt idx="2">
                        <c:v>0.100314765802433</c:v>
                      </c:pt>
                      <c:pt idx="3">
                        <c:v>0.73557684857111705</c:v>
                      </c:pt>
                      <c:pt idx="4">
                        <c:v>0.73557684857111705</c:v>
                      </c:pt>
                      <c:pt idx="5">
                        <c:v>0.73557684857111705</c:v>
                      </c:pt>
                      <c:pt idx="6">
                        <c:v>0.73557684857111705</c:v>
                      </c:pt>
                      <c:pt idx="7">
                        <c:v>0.736504079694421</c:v>
                      </c:pt>
                      <c:pt idx="8">
                        <c:v>0.73425050194446795</c:v>
                      </c:pt>
                      <c:pt idx="9">
                        <c:v>0.73631905694293098</c:v>
                      </c:pt>
                      <c:pt idx="10">
                        <c:v>0.73470685000602998</c:v>
                      </c:pt>
                      <c:pt idx="11">
                        <c:v>0.73518561068763</c:v>
                      </c:pt>
                      <c:pt idx="12">
                        <c:v>0.73256296174139002</c:v>
                      </c:pt>
                      <c:pt idx="13">
                        <c:v>0.73318464340817202</c:v>
                      </c:pt>
                      <c:pt idx="14">
                        <c:v>0.73357540190729298</c:v>
                      </c:pt>
                      <c:pt idx="15">
                        <c:v>0.72527538380052203</c:v>
                      </c:pt>
                      <c:pt idx="16">
                        <c:v>0.72903704439472905</c:v>
                      </c:pt>
                      <c:pt idx="17">
                        <c:v>0.72475518706517295</c:v>
                      </c:pt>
                      <c:pt idx="18">
                        <c:v>0.722216576337814</c:v>
                      </c:pt>
                      <c:pt idx="19">
                        <c:v>0.68202248113787001</c:v>
                      </c:pt>
                      <c:pt idx="20">
                        <c:v>0.70584282406374899</c:v>
                      </c:pt>
                      <c:pt idx="21">
                        <c:v>0.72453282022068599</c:v>
                      </c:pt>
                      <c:pt idx="22">
                        <c:v>0.73717809564028003</c:v>
                      </c:pt>
                      <c:pt idx="23">
                        <c:v>0.72953644369402504</c:v>
                      </c:pt>
                      <c:pt idx="24">
                        <c:v>0.72124707304004898</c:v>
                      </c:pt>
                      <c:pt idx="25">
                        <c:v>0.70167020714690498</c:v>
                      </c:pt>
                      <c:pt idx="26">
                        <c:v>0.72596195416572695</c:v>
                      </c:pt>
                      <c:pt idx="27">
                        <c:v>0.66888365518842996</c:v>
                      </c:pt>
                      <c:pt idx="28">
                        <c:v>0.71845640407668199</c:v>
                      </c:pt>
                      <c:pt idx="29">
                        <c:v>0.67265878426722903</c:v>
                      </c:pt>
                      <c:pt idx="30">
                        <c:v>0.67154863604113502</c:v>
                      </c:pt>
                      <c:pt idx="31">
                        <c:v>0.64161487063791001</c:v>
                      </c:pt>
                      <c:pt idx="32">
                        <c:v>0.70575177605844897</c:v>
                      </c:pt>
                      <c:pt idx="33">
                        <c:v>0.712443050793093</c:v>
                      </c:pt>
                      <c:pt idx="34">
                        <c:v>0.71748957598311203</c:v>
                      </c:pt>
                      <c:pt idx="35">
                        <c:v>0.73076558074889997</c:v>
                      </c:pt>
                      <c:pt idx="36">
                        <c:v>0.56466996383208401</c:v>
                      </c:pt>
                      <c:pt idx="37">
                        <c:v>0.72451290182578199</c:v>
                      </c:pt>
                      <c:pt idx="38">
                        <c:v>0.52266358329444795</c:v>
                      </c:pt>
                      <c:pt idx="39">
                        <c:v>0.71898260381486601</c:v>
                      </c:pt>
                      <c:pt idx="40">
                        <c:v>0.74319769480289499</c:v>
                      </c:pt>
                      <c:pt idx="41">
                        <c:v>0.67489295586561504</c:v>
                      </c:pt>
                      <c:pt idx="42">
                        <c:v>0.72637963409607198</c:v>
                      </c:pt>
                      <c:pt idx="43">
                        <c:v>0.70279236392587596</c:v>
                      </c:pt>
                      <c:pt idx="44">
                        <c:v>0.712980430605065</c:v>
                      </c:pt>
                      <c:pt idx="45">
                        <c:v>0.70458188067134597</c:v>
                      </c:pt>
                      <c:pt idx="46">
                        <c:v>0.602012444255698</c:v>
                      </c:pt>
                      <c:pt idx="47">
                        <c:v>0.67280130635978797</c:v>
                      </c:pt>
                      <c:pt idx="48">
                        <c:v>0.71582660652123897</c:v>
                      </c:pt>
                      <c:pt idx="49">
                        <c:v>0.71663095897588902</c:v>
                      </c:pt>
                      <c:pt idx="50">
                        <c:v>0.70914846314833702</c:v>
                      </c:pt>
                      <c:pt idx="51">
                        <c:v>0.68465272738383298</c:v>
                      </c:pt>
                      <c:pt idx="52">
                        <c:v>0.67942226646292903</c:v>
                      </c:pt>
                      <c:pt idx="53">
                        <c:v>0.68304440340934602</c:v>
                      </c:pt>
                      <c:pt idx="54">
                        <c:v>0.684451093148981</c:v>
                      </c:pt>
                      <c:pt idx="55">
                        <c:v>0.660333034447115</c:v>
                      </c:pt>
                      <c:pt idx="56">
                        <c:v>0.66221585322139598</c:v>
                      </c:pt>
                      <c:pt idx="57">
                        <c:v>0.69306608410472503</c:v>
                      </c:pt>
                      <c:pt idx="58">
                        <c:v>0.70582631739795698</c:v>
                      </c:pt>
                      <c:pt idx="59">
                        <c:v>0.70273287441485899</c:v>
                      </c:pt>
                      <c:pt idx="60">
                        <c:v>0.70560594769115104</c:v>
                      </c:pt>
                      <c:pt idx="61">
                        <c:v>0.66129521274159098</c:v>
                      </c:pt>
                      <c:pt idx="62">
                        <c:v>0.71560246771217395</c:v>
                      </c:pt>
                      <c:pt idx="63">
                        <c:v>0.72546722262333596</c:v>
                      </c:pt>
                      <c:pt idx="64">
                        <c:v>0.67641297810607404</c:v>
                      </c:pt>
                      <c:pt idx="65">
                        <c:v>0.65365588435759903</c:v>
                      </c:pt>
                      <c:pt idx="66">
                        <c:v>0.68241203646374504</c:v>
                      </c:pt>
                      <c:pt idx="67">
                        <c:v>0.58600447740819706</c:v>
                      </c:pt>
                      <c:pt idx="68">
                        <c:v>0.63182861249670996</c:v>
                      </c:pt>
                      <c:pt idx="69">
                        <c:v>0.64073884028654804</c:v>
                      </c:pt>
                      <c:pt idx="70">
                        <c:v>0.71896165762192099</c:v>
                      </c:pt>
                      <c:pt idx="71">
                        <c:v>0.61811988361370795</c:v>
                      </c:pt>
                      <c:pt idx="72">
                        <c:v>0.69331897680576005</c:v>
                      </c:pt>
                      <c:pt idx="73">
                        <c:v>0.70334943810589201</c:v>
                      </c:pt>
                      <c:pt idx="74">
                        <c:v>0.659316050445931</c:v>
                      </c:pt>
                      <c:pt idx="75">
                        <c:v>0.73629741052276998</c:v>
                      </c:pt>
                      <c:pt idx="76">
                        <c:v>0.65125243696901502</c:v>
                      </c:pt>
                      <c:pt idx="77">
                        <c:v>0.677612900988668</c:v>
                      </c:pt>
                      <c:pt idx="78">
                        <c:v>0.63570396041768196</c:v>
                      </c:pt>
                      <c:pt idx="79">
                        <c:v>0.70045087798538297</c:v>
                      </c:pt>
                      <c:pt idx="80">
                        <c:v>0.67029332656126706</c:v>
                      </c:pt>
                      <c:pt idx="81">
                        <c:v>0.56487172523624796</c:v>
                      </c:pt>
                      <c:pt idx="82">
                        <c:v>0.71039420544591703</c:v>
                      </c:pt>
                      <c:pt idx="83">
                        <c:v>0.66370238491103095</c:v>
                      </c:pt>
                      <c:pt idx="84">
                        <c:v>0.68537829064915301</c:v>
                      </c:pt>
                      <c:pt idx="85">
                        <c:v>0.73787337465163905</c:v>
                      </c:pt>
                      <c:pt idx="86">
                        <c:v>0.650275574790106</c:v>
                      </c:pt>
                      <c:pt idx="87">
                        <c:v>0.68456670973036005</c:v>
                      </c:pt>
                      <c:pt idx="88">
                        <c:v>0.712369865968696</c:v>
                      </c:pt>
                      <c:pt idx="89">
                        <c:v>0.62734794132729799</c:v>
                      </c:pt>
                      <c:pt idx="90">
                        <c:v>0.66762584014835502</c:v>
                      </c:pt>
                      <c:pt idx="91">
                        <c:v>0.70409385910910405</c:v>
                      </c:pt>
                      <c:pt idx="92">
                        <c:v>0.67062237833300198</c:v>
                      </c:pt>
                      <c:pt idx="93">
                        <c:v>0.70115310654171503</c:v>
                      </c:pt>
                      <c:pt idx="94">
                        <c:v>0.65552675800445703</c:v>
                      </c:pt>
                      <c:pt idx="95">
                        <c:v>0.70218505067193604</c:v>
                      </c:pt>
                      <c:pt idx="96">
                        <c:v>0.62103013324941303</c:v>
                      </c:pt>
                      <c:pt idx="97">
                        <c:v>0.64966743433067897</c:v>
                      </c:pt>
                      <c:pt idx="98">
                        <c:v>0.63213617437415603</c:v>
                      </c:pt>
                      <c:pt idx="99">
                        <c:v>0.66397084397637895</c:v>
                      </c:pt>
                      <c:pt idx="100">
                        <c:v>0.66616567447144703</c:v>
                      </c:pt>
                      <c:pt idx="101">
                        <c:v>0.66139532714827398</c:v>
                      </c:pt>
                      <c:pt idx="102">
                        <c:v>0.62516164155597298</c:v>
                      </c:pt>
                      <c:pt idx="103">
                        <c:v>0.69337271586951998</c:v>
                      </c:pt>
                      <c:pt idx="104">
                        <c:v>0.68770921739757496</c:v>
                      </c:pt>
                      <c:pt idx="105">
                        <c:v>0.66378975474936297</c:v>
                      </c:pt>
                      <c:pt idx="106">
                        <c:v>0.70777102324188201</c:v>
                      </c:pt>
                      <c:pt idx="107">
                        <c:v>0.63758095258321501</c:v>
                      </c:pt>
                      <c:pt idx="108">
                        <c:v>0.73509710797896699</c:v>
                      </c:pt>
                      <c:pt idx="109">
                        <c:v>0.690184106811499</c:v>
                      </c:pt>
                      <c:pt idx="110">
                        <c:v>0.69112488920362503</c:v>
                      </c:pt>
                      <c:pt idx="111">
                        <c:v>0.66236503524148505</c:v>
                      </c:pt>
                      <c:pt idx="112">
                        <c:v>0.68206067345081201</c:v>
                      </c:pt>
                      <c:pt idx="113">
                        <c:v>0.65490364073178697</c:v>
                      </c:pt>
                      <c:pt idx="114">
                        <c:v>0.58845662236468399</c:v>
                      </c:pt>
                      <c:pt idx="115">
                        <c:v>0.67836619900841999</c:v>
                      </c:pt>
                      <c:pt idx="116">
                        <c:v>0.60820913442179603</c:v>
                      </c:pt>
                      <c:pt idx="117">
                        <c:v>0.52658785026297605</c:v>
                      </c:pt>
                      <c:pt idx="118">
                        <c:v>0.68325445247002103</c:v>
                      </c:pt>
                      <c:pt idx="119">
                        <c:v>0.61439132295612597</c:v>
                      </c:pt>
                      <c:pt idx="120">
                        <c:v>0.64735795952316</c:v>
                      </c:pt>
                      <c:pt idx="121">
                        <c:v>0.68953809778914399</c:v>
                      </c:pt>
                      <c:pt idx="122">
                        <c:v>0.70136376654999799</c:v>
                      </c:pt>
                      <c:pt idx="123">
                        <c:v>0.67574889677712002</c:v>
                      </c:pt>
                      <c:pt idx="124">
                        <c:v>0.59344502251881803</c:v>
                      </c:pt>
                      <c:pt idx="125">
                        <c:v>0.66241061738413598</c:v>
                      </c:pt>
                      <c:pt idx="126">
                        <c:v>0.65477089048960202</c:v>
                      </c:pt>
                      <c:pt idx="127">
                        <c:v>0.60192169058017198</c:v>
                      </c:pt>
                      <c:pt idx="128">
                        <c:v>0.66234491905595505</c:v>
                      </c:pt>
                      <c:pt idx="129">
                        <c:v>0.63303815898222804</c:v>
                      </c:pt>
                      <c:pt idx="130">
                        <c:v>0.66860123564544904</c:v>
                      </c:pt>
                      <c:pt idx="131">
                        <c:v>0.67238676535268105</c:v>
                      </c:pt>
                      <c:pt idx="132">
                        <c:v>0.64914448941365199</c:v>
                      </c:pt>
                      <c:pt idx="133">
                        <c:v>0.69191653440650702</c:v>
                      </c:pt>
                      <c:pt idx="134">
                        <c:v>0.66853173688436096</c:v>
                      </c:pt>
                      <c:pt idx="135">
                        <c:v>0.64694761936990597</c:v>
                      </c:pt>
                      <c:pt idx="136">
                        <c:v>0.59544149977274397</c:v>
                      </c:pt>
                      <c:pt idx="137">
                        <c:v>0.62319930942140001</c:v>
                      </c:pt>
                      <c:pt idx="138">
                        <c:v>0.67462406594019597</c:v>
                      </c:pt>
                      <c:pt idx="139">
                        <c:v>0.66917806328871299</c:v>
                      </c:pt>
                      <c:pt idx="140">
                        <c:v>0.68335529919872895</c:v>
                      </c:pt>
                      <c:pt idx="141">
                        <c:v>0.63957996297086395</c:v>
                      </c:pt>
                      <c:pt idx="142">
                        <c:v>0.68320565269543498</c:v>
                      </c:pt>
                      <c:pt idx="143">
                        <c:v>0.674468029895399</c:v>
                      </c:pt>
                      <c:pt idx="144">
                        <c:v>0.68284537827866698</c:v>
                      </c:pt>
                      <c:pt idx="145">
                        <c:v>0.63795424017131797</c:v>
                      </c:pt>
                      <c:pt idx="146">
                        <c:v>0.64221853081487101</c:v>
                      </c:pt>
                      <c:pt idx="147">
                        <c:v>0.59803123173550599</c:v>
                      </c:pt>
                      <c:pt idx="148">
                        <c:v>0.68734793428681795</c:v>
                      </c:pt>
                      <c:pt idx="149">
                        <c:v>0.59566551357762398</c:v>
                      </c:pt>
                      <c:pt idx="150">
                        <c:v>0.65059433087833896</c:v>
                      </c:pt>
                      <c:pt idx="151">
                        <c:v>0.669103975224698</c:v>
                      </c:pt>
                      <c:pt idx="152">
                        <c:v>0.647645172145631</c:v>
                      </c:pt>
                      <c:pt idx="153">
                        <c:v>0.664308845742136</c:v>
                      </c:pt>
                      <c:pt idx="154">
                        <c:v>0.67608116541662699</c:v>
                      </c:pt>
                      <c:pt idx="155">
                        <c:v>0.69567557889172105</c:v>
                      </c:pt>
                      <c:pt idx="156">
                        <c:v>0.68708886562758997</c:v>
                      </c:pt>
                      <c:pt idx="157">
                        <c:v>0.63413893246752495</c:v>
                      </c:pt>
                      <c:pt idx="158">
                        <c:v>0.69779268238279502</c:v>
                      </c:pt>
                      <c:pt idx="159">
                        <c:v>0.64824947052531701</c:v>
                      </c:pt>
                      <c:pt idx="160">
                        <c:v>0.66312776162074105</c:v>
                      </c:pt>
                      <c:pt idx="161">
                        <c:v>0.66762303745644702</c:v>
                      </c:pt>
                      <c:pt idx="162">
                        <c:v>0.63021829495063197</c:v>
                      </c:pt>
                      <c:pt idx="163">
                        <c:v>0.58985595710766603</c:v>
                      </c:pt>
                      <c:pt idx="164">
                        <c:v>0.67411451385571397</c:v>
                      </c:pt>
                      <c:pt idx="165">
                        <c:v>0.68081516918972995</c:v>
                      </c:pt>
                      <c:pt idx="166">
                        <c:v>0.63196057794440497</c:v>
                      </c:pt>
                      <c:pt idx="167">
                        <c:v>0.64211334555577004</c:v>
                      </c:pt>
                      <c:pt idx="168">
                        <c:v>0.65262541098472404</c:v>
                      </c:pt>
                      <c:pt idx="169">
                        <c:v>0.66284274965779399</c:v>
                      </c:pt>
                      <c:pt idx="170">
                        <c:v>0.61514253876148095</c:v>
                      </c:pt>
                      <c:pt idx="171">
                        <c:v>0.63182223760164702</c:v>
                      </c:pt>
                      <c:pt idx="172">
                        <c:v>0.65693668957449403</c:v>
                      </c:pt>
                      <c:pt idx="173">
                        <c:v>0.625198990361303</c:v>
                      </c:pt>
                      <c:pt idx="174">
                        <c:v>0.63878919999314099</c:v>
                      </c:pt>
                      <c:pt idx="175">
                        <c:v>0.57672158456765599</c:v>
                      </c:pt>
                      <c:pt idx="176">
                        <c:v>0.62315073660296205</c:v>
                      </c:pt>
                      <c:pt idx="177">
                        <c:v>0.63384832276238301</c:v>
                      </c:pt>
                      <c:pt idx="178">
                        <c:v>0.66147453153235203</c:v>
                      </c:pt>
                      <c:pt idx="179">
                        <c:v>0.685767122313507</c:v>
                      </c:pt>
                      <c:pt idx="180">
                        <c:v>0.67005863874895899</c:v>
                      </c:pt>
                      <c:pt idx="181">
                        <c:v>0.650645378817859</c:v>
                      </c:pt>
                      <c:pt idx="182">
                        <c:v>0.63580002005283598</c:v>
                      </c:pt>
                      <c:pt idx="183">
                        <c:v>0.64988531108595304</c:v>
                      </c:pt>
                      <c:pt idx="184">
                        <c:v>0.65419579341880196</c:v>
                      </c:pt>
                      <c:pt idx="185">
                        <c:v>0.60870753228664398</c:v>
                      </c:pt>
                      <c:pt idx="186">
                        <c:v>0.61850552273611703</c:v>
                      </c:pt>
                      <c:pt idx="187">
                        <c:v>0.66141592208136801</c:v>
                      </c:pt>
                      <c:pt idx="188">
                        <c:v>0.63875707614625599</c:v>
                      </c:pt>
                      <c:pt idx="189">
                        <c:v>0.65495760764321698</c:v>
                      </c:pt>
                      <c:pt idx="190">
                        <c:v>0.68089804562747902</c:v>
                      </c:pt>
                      <c:pt idx="191">
                        <c:v>0.66408403638081603</c:v>
                      </c:pt>
                      <c:pt idx="192">
                        <c:v>0.63095101051860303</c:v>
                      </c:pt>
                      <c:pt idx="193">
                        <c:v>0.62048165602052296</c:v>
                      </c:pt>
                      <c:pt idx="194">
                        <c:v>0.60392349410770196</c:v>
                      </c:pt>
                      <c:pt idx="195">
                        <c:v>0.65204249793647695</c:v>
                      </c:pt>
                      <c:pt idx="196">
                        <c:v>0.63462691187349096</c:v>
                      </c:pt>
                      <c:pt idx="197">
                        <c:v>0.62508168663733998</c:v>
                      </c:pt>
                      <c:pt idx="198">
                        <c:v>0.64582957505670302</c:v>
                      </c:pt>
                      <c:pt idx="199">
                        <c:v>0.64078456303502696</c:v>
                      </c:pt>
                      <c:pt idx="200">
                        <c:v>0.63664448617869895</c:v>
                      </c:pt>
                      <c:pt idx="201">
                        <c:v>0.63490450407704702</c:v>
                      </c:pt>
                      <c:pt idx="202">
                        <c:v>0.649028285955771</c:v>
                      </c:pt>
                      <c:pt idx="203">
                        <c:v>0.68612805314553005</c:v>
                      </c:pt>
                      <c:pt idx="204">
                        <c:v>0.65624987391325096</c:v>
                      </c:pt>
                      <c:pt idx="205">
                        <c:v>0.53466415246072996</c:v>
                      </c:pt>
                      <c:pt idx="206">
                        <c:v>0.69158377861365194</c:v>
                      </c:pt>
                      <c:pt idx="207">
                        <c:v>0.61133111847771504</c:v>
                      </c:pt>
                      <c:pt idx="208">
                        <c:v>0.58178059909588198</c:v>
                      </c:pt>
                      <c:pt idx="209">
                        <c:v>0.68607198440620998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9E7-43AD-811F-FC789B71E774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Plot3!$R$32:$R$241</c15:sqref>
                        </c15:formulaRef>
                      </c:ext>
                    </c:extLst>
                    <c:numCache>
                      <c:formatCode>0.00%</c:formatCode>
                      <c:ptCount val="210"/>
                      <c:pt idx="0">
                        <c:v>4.2550867200534498E-2</c:v>
                      </c:pt>
                      <c:pt idx="1">
                        <c:v>4.2079047479021997E-2</c:v>
                      </c:pt>
                      <c:pt idx="2">
                        <c:v>0.50016270718003897</c:v>
                      </c:pt>
                      <c:pt idx="3">
                        <c:v>0.73557687951968198</c:v>
                      </c:pt>
                      <c:pt idx="4">
                        <c:v>0.73343619424053696</c:v>
                      </c:pt>
                      <c:pt idx="5">
                        <c:v>0.734376778842037</c:v>
                      </c:pt>
                      <c:pt idx="6">
                        <c:v>0.73068184615709797</c:v>
                      </c:pt>
                      <c:pt idx="7">
                        <c:v>0.72943141190414695</c:v>
                      </c:pt>
                      <c:pt idx="8">
                        <c:v>0.73483479659781403</c:v>
                      </c:pt>
                      <c:pt idx="9">
                        <c:v>0.72619782986803905</c:v>
                      </c:pt>
                      <c:pt idx="10">
                        <c:v>0.66760630854684</c:v>
                      </c:pt>
                      <c:pt idx="11">
                        <c:v>0.747531277246964</c:v>
                      </c:pt>
                      <c:pt idx="12">
                        <c:v>0.67920555925776804</c:v>
                      </c:pt>
                      <c:pt idx="13">
                        <c:v>0.72104540416318097</c:v>
                      </c:pt>
                      <c:pt idx="14">
                        <c:v>0.71444268524646704</c:v>
                      </c:pt>
                      <c:pt idx="15">
                        <c:v>0.71648230027948601</c:v>
                      </c:pt>
                      <c:pt idx="16">
                        <c:v>0.62765571067475801</c:v>
                      </c:pt>
                      <c:pt idx="17">
                        <c:v>0.70578690752004902</c:v>
                      </c:pt>
                      <c:pt idx="18">
                        <c:v>0.71110212866567102</c:v>
                      </c:pt>
                      <c:pt idx="19">
                        <c:v>0.715434567668499</c:v>
                      </c:pt>
                      <c:pt idx="20">
                        <c:v>0.74001337575097303</c:v>
                      </c:pt>
                      <c:pt idx="21">
                        <c:v>0.73468194558070199</c:v>
                      </c:pt>
                      <c:pt idx="22">
                        <c:v>0.71008781197234006</c:v>
                      </c:pt>
                      <c:pt idx="23">
                        <c:v>0.68059469326439004</c:v>
                      </c:pt>
                      <c:pt idx="24">
                        <c:v>0.68935719017799002</c:v>
                      </c:pt>
                      <c:pt idx="25">
                        <c:v>0.73531504994274199</c:v>
                      </c:pt>
                      <c:pt idx="26">
                        <c:v>0.72716524394658899</c:v>
                      </c:pt>
                      <c:pt idx="27">
                        <c:v>0.64610342184702496</c:v>
                      </c:pt>
                      <c:pt idx="28">
                        <c:v>0.73674299790818398</c:v>
                      </c:pt>
                      <c:pt idx="29">
                        <c:v>0.73407119334253401</c:v>
                      </c:pt>
                      <c:pt idx="30">
                        <c:v>0.63442970926944997</c:v>
                      </c:pt>
                      <c:pt idx="31">
                        <c:v>0.73489690310934597</c:v>
                      </c:pt>
                      <c:pt idx="32">
                        <c:v>0.64359937697394198</c:v>
                      </c:pt>
                      <c:pt idx="33">
                        <c:v>0.69261767008365704</c:v>
                      </c:pt>
                      <c:pt idx="34">
                        <c:v>0.721077968549524</c:v>
                      </c:pt>
                      <c:pt idx="35">
                        <c:v>0.71349796308920899</c:v>
                      </c:pt>
                      <c:pt idx="36">
                        <c:v>0.70259095282636097</c:v>
                      </c:pt>
                      <c:pt idx="37">
                        <c:v>0.65232419687458498</c:v>
                      </c:pt>
                      <c:pt idx="38">
                        <c:v>0.66724344120066303</c:v>
                      </c:pt>
                      <c:pt idx="39">
                        <c:v>0.69091812502115202</c:v>
                      </c:pt>
                      <c:pt idx="40">
                        <c:v>0.69230889904702797</c:v>
                      </c:pt>
                      <c:pt idx="41">
                        <c:v>0.62357466228497305</c:v>
                      </c:pt>
                      <c:pt idx="42">
                        <c:v>0.62954829798804302</c:v>
                      </c:pt>
                      <c:pt idx="43">
                        <c:v>0.72174079257708301</c:v>
                      </c:pt>
                      <c:pt idx="44">
                        <c:v>0.64141281929790395</c:v>
                      </c:pt>
                      <c:pt idx="45">
                        <c:v>0.70868115891248695</c:v>
                      </c:pt>
                      <c:pt idx="46">
                        <c:v>0.71606583969715298</c:v>
                      </c:pt>
                      <c:pt idx="47">
                        <c:v>0.64811757334277098</c:v>
                      </c:pt>
                      <c:pt idx="48">
                        <c:v>0.69301662549503795</c:v>
                      </c:pt>
                      <c:pt idx="49">
                        <c:v>0.727844563050147</c:v>
                      </c:pt>
                      <c:pt idx="50">
                        <c:v>0.63980303373601699</c:v>
                      </c:pt>
                      <c:pt idx="51">
                        <c:v>0.700308379709211</c:v>
                      </c:pt>
                      <c:pt idx="52">
                        <c:v>0.73594142203656998</c:v>
                      </c:pt>
                      <c:pt idx="53">
                        <c:v>0.70206259382076697</c:v>
                      </c:pt>
                      <c:pt idx="54">
                        <c:v>0.63668196158021895</c:v>
                      </c:pt>
                      <c:pt idx="55">
                        <c:v>0.51079308770151199</c:v>
                      </c:pt>
                      <c:pt idx="56">
                        <c:v>0.65508200100853897</c:v>
                      </c:pt>
                      <c:pt idx="57">
                        <c:v>0.69200321458853198</c:v>
                      </c:pt>
                      <c:pt idx="58">
                        <c:v>0.72077253944853403</c:v>
                      </c:pt>
                      <c:pt idx="59">
                        <c:v>0.66282559676557495</c:v>
                      </c:pt>
                      <c:pt idx="60">
                        <c:v>0.61731712927675597</c:v>
                      </c:pt>
                      <c:pt idx="61">
                        <c:v>0.58665284183290201</c:v>
                      </c:pt>
                      <c:pt idx="62">
                        <c:v>0.62709095653815095</c:v>
                      </c:pt>
                      <c:pt idx="63">
                        <c:v>0.67978363707024803</c:v>
                      </c:pt>
                      <c:pt idx="64">
                        <c:v>0.65410590273702196</c:v>
                      </c:pt>
                      <c:pt idx="65">
                        <c:v>0.70319620093219304</c:v>
                      </c:pt>
                      <c:pt idx="66">
                        <c:v>0.71458458951395798</c:v>
                      </c:pt>
                      <c:pt idx="67">
                        <c:v>0.57345191446634403</c:v>
                      </c:pt>
                      <c:pt idx="68">
                        <c:v>0.64837148352565899</c:v>
                      </c:pt>
                      <c:pt idx="69">
                        <c:v>0.65437109832070794</c:v>
                      </c:pt>
                      <c:pt idx="70">
                        <c:v>0.735278125120024</c:v>
                      </c:pt>
                      <c:pt idx="71">
                        <c:v>0.63062654843187704</c:v>
                      </c:pt>
                      <c:pt idx="72">
                        <c:v>0.625087856864317</c:v>
                      </c:pt>
                      <c:pt idx="73">
                        <c:v>0.65528384271340401</c:v>
                      </c:pt>
                      <c:pt idx="74">
                        <c:v>0.61191254230136505</c:v>
                      </c:pt>
                      <c:pt idx="75">
                        <c:v>0.71475864972314196</c:v>
                      </c:pt>
                      <c:pt idx="76">
                        <c:v>0.66724687216118805</c:v>
                      </c:pt>
                      <c:pt idx="77">
                        <c:v>0.643807421510036</c:v>
                      </c:pt>
                      <c:pt idx="78">
                        <c:v>0.60279875165886299</c:v>
                      </c:pt>
                      <c:pt idx="79">
                        <c:v>0.60979426976961904</c:v>
                      </c:pt>
                      <c:pt idx="80">
                        <c:v>0.60834752252468605</c:v>
                      </c:pt>
                      <c:pt idx="81">
                        <c:v>0.58711991465499203</c:v>
                      </c:pt>
                      <c:pt idx="82">
                        <c:v>0.67848981471143199</c:v>
                      </c:pt>
                      <c:pt idx="83">
                        <c:v>0.63945279136682098</c:v>
                      </c:pt>
                      <c:pt idx="84">
                        <c:v>0.64389666660219103</c:v>
                      </c:pt>
                      <c:pt idx="85">
                        <c:v>0.65079653263091997</c:v>
                      </c:pt>
                      <c:pt idx="86">
                        <c:v>0.59979424829411698</c:v>
                      </c:pt>
                      <c:pt idx="87">
                        <c:v>0.66573446785282797</c:v>
                      </c:pt>
                      <c:pt idx="88">
                        <c:v>0.709969079137867</c:v>
                      </c:pt>
                      <c:pt idx="89">
                        <c:v>0.63405840875756003</c:v>
                      </c:pt>
                      <c:pt idx="90">
                        <c:v>0.65582865221887499</c:v>
                      </c:pt>
                      <c:pt idx="91">
                        <c:v>0.69102460591711501</c:v>
                      </c:pt>
                      <c:pt idx="92">
                        <c:v>0.64599733067373899</c:v>
                      </c:pt>
                      <c:pt idx="93">
                        <c:v>0.66680368730145601</c:v>
                      </c:pt>
                      <c:pt idx="94">
                        <c:v>0.53156194479292196</c:v>
                      </c:pt>
                      <c:pt idx="95">
                        <c:v>0.71098323280994702</c:v>
                      </c:pt>
                      <c:pt idx="96">
                        <c:v>0.63226226074063796</c:v>
                      </c:pt>
                      <c:pt idx="97">
                        <c:v>0.60568455472970595</c:v>
                      </c:pt>
                      <c:pt idx="98">
                        <c:v>0.59091507624357098</c:v>
                      </c:pt>
                      <c:pt idx="99">
                        <c:v>0.63726194623189003</c:v>
                      </c:pt>
                      <c:pt idx="100">
                        <c:v>0.59753733306613699</c:v>
                      </c:pt>
                      <c:pt idx="101">
                        <c:v>0.61905043540347304</c:v>
                      </c:pt>
                      <c:pt idx="102">
                        <c:v>0.67517634691336204</c:v>
                      </c:pt>
                      <c:pt idx="103">
                        <c:v>0.60998629925087899</c:v>
                      </c:pt>
                      <c:pt idx="104">
                        <c:v>0.66800218362074604</c:v>
                      </c:pt>
                      <c:pt idx="105">
                        <c:v>0.71508899738645904</c:v>
                      </c:pt>
                      <c:pt idx="106">
                        <c:v>0.68513236557825996</c:v>
                      </c:pt>
                      <c:pt idx="107">
                        <c:v>0.60413202643394404</c:v>
                      </c:pt>
                      <c:pt idx="108">
                        <c:v>0.70155263265483403</c:v>
                      </c:pt>
                      <c:pt idx="109">
                        <c:v>0.55646006845765605</c:v>
                      </c:pt>
                      <c:pt idx="110">
                        <c:v>0.62843536642881503</c:v>
                      </c:pt>
                      <c:pt idx="111">
                        <c:v>0.67126055825979203</c:v>
                      </c:pt>
                      <c:pt idx="112">
                        <c:v>0.59785248867721597</c:v>
                      </c:pt>
                      <c:pt idx="113">
                        <c:v>0.60515092313289598</c:v>
                      </c:pt>
                      <c:pt idx="114">
                        <c:v>0.61490293471222202</c:v>
                      </c:pt>
                      <c:pt idx="115">
                        <c:v>0.67821437617142999</c:v>
                      </c:pt>
                      <c:pt idx="116">
                        <c:v>0.64296421446861296</c:v>
                      </c:pt>
                      <c:pt idx="117">
                        <c:v>0.61759663914513296</c:v>
                      </c:pt>
                      <c:pt idx="118">
                        <c:v>0.65783248090336399</c:v>
                      </c:pt>
                      <c:pt idx="119">
                        <c:v>0.61908035209545698</c:v>
                      </c:pt>
                      <c:pt idx="120">
                        <c:v>0.68243416010314495</c:v>
                      </c:pt>
                      <c:pt idx="121">
                        <c:v>0.65051537166293805</c:v>
                      </c:pt>
                      <c:pt idx="122">
                        <c:v>0.65704850877961496</c:v>
                      </c:pt>
                      <c:pt idx="123">
                        <c:v>0.65519034276660604</c:v>
                      </c:pt>
                      <c:pt idx="124">
                        <c:v>0.561629586685926</c:v>
                      </c:pt>
                      <c:pt idx="125">
                        <c:v>0.70416652748727304</c:v>
                      </c:pt>
                      <c:pt idx="126">
                        <c:v>0.64332662204391899</c:v>
                      </c:pt>
                      <c:pt idx="127">
                        <c:v>0.66251695589122594</c:v>
                      </c:pt>
                      <c:pt idx="128">
                        <c:v>0.585509448224662</c:v>
                      </c:pt>
                      <c:pt idx="129">
                        <c:v>0.63777676415748996</c:v>
                      </c:pt>
                      <c:pt idx="130">
                        <c:v>0.64569707253040398</c:v>
                      </c:pt>
                      <c:pt idx="131">
                        <c:v>0.66683083059441295</c:v>
                      </c:pt>
                      <c:pt idx="132">
                        <c:v>0.57004598139697604</c:v>
                      </c:pt>
                      <c:pt idx="133">
                        <c:v>0.66274002589221603</c:v>
                      </c:pt>
                      <c:pt idx="134">
                        <c:v>0.58487549093034497</c:v>
                      </c:pt>
                      <c:pt idx="135">
                        <c:v>0.63038417493176202</c:v>
                      </c:pt>
                      <c:pt idx="136">
                        <c:v>0.59236406350237603</c:v>
                      </c:pt>
                      <c:pt idx="137">
                        <c:v>0.58669212791654801</c:v>
                      </c:pt>
                      <c:pt idx="138">
                        <c:v>0.63728955489957395</c:v>
                      </c:pt>
                      <c:pt idx="139">
                        <c:v>0.693644307617448</c:v>
                      </c:pt>
                      <c:pt idx="140">
                        <c:v>0.67659217208369105</c:v>
                      </c:pt>
                      <c:pt idx="141">
                        <c:v>0.62173421846495702</c:v>
                      </c:pt>
                      <c:pt idx="142">
                        <c:v>0.62611101147456005</c:v>
                      </c:pt>
                      <c:pt idx="143">
                        <c:v>0.66203531673830796</c:v>
                      </c:pt>
                      <c:pt idx="144">
                        <c:v>0.64964476418800798</c:v>
                      </c:pt>
                      <c:pt idx="145">
                        <c:v>0.67172930090345795</c:v>
                      </c:pt>
                      <c:pt idx="146">
                        <c:v>0.61212539048785797</c:v>
                      </c:pt>
                      <c:pt idx="147">
                        <c:v>0.54426999581165802</c:v>
                      </c:pt>
                      <c:pt idx="148">
                        <c:v>0.663377697396482</c:v>
                      </c:pt>
                      <c:pt idx="149">
                        <c:v>0.56087226108608002</c:v>
                      </c:pt>
                      <c:pt idx="150">
                        <c:v>0.59603227560336702</c:v>
                      </c:pt>
                      <c:pt idx="151">
                        <c:v>0.69998735469630602</c:v>
                      </c:pt>
                      <c:pt idx="152">
                        <c:v>0.63628885251844003</c:v>
                      </c:pt>
                      <c:pt idx="153">
                        <c:v>0.55651971162893799</c:v>
                      </c:pt>
                      <c:pt idx="154">
                        <c:v>0.64900634762568299</c:v>
                      </c:pt>
                      <c:pt idx="155">
                        <c:v>0.663384613445681</c:v>
                      </c:pt>
                      <c:pt idx="156">
                        <c:v>0.60858728475550306</c:v>
                      </c:pt>
                      <c:pt idx="157">
                        <c:v>0.59410828351974398</c:v>
                      </c:pt>
                      <c:pt idx="158">
                        <c:v>0.64826351302301699</c:v>
                      </c:pt>
                      <c:pt idx="159">
                        <c:v>0.69271217872444302</c:v>
                      </c:pt>
                      <c:pt idx="160">
                        <c:v>0.68261444530425897</c:v>
                      </c:pt>
                      <c:pt idx="161">
                        <c:v>0.68374809852013196</c:v>
                      </c:pt>
                      <c:pt idx="162">
                        <c:v>0.67549511879427804</c:v>
                      </c:pt>
                      <c:pt idx="163">
                        <c:v>0.61372322111557598</c:v>
                      </c:pt>
                      <c:pt idx="164">
                        <c:v>0.64256165577815105</c:v>
                      </c:pt>
                      <c:pt idx="165">
                        <c:v>0.66708387192497898</c:v>
                      </c:pt>
                      <c:pt idx="166">
                        <c:v>0.64763488346694797</c:v>
                      </c:pt>
                      <c:pt idx="167">
                        <c:v>0.65389466107400995</c:v>
                      </c:pt>
                      <c:pt idx="168">
                        <c:v>0.58766206869712201</c:v>
                      </c:pt>
                      <c:pt idx="169">
                        <c:v>0.66265830817895</c:v>
                      </c:pt>
                      <c:pt idx="170">
                        <c:v>0.61603970596423496</c:v>
                      </c:pt>
                      <c:pt idx="171">
                        <c:v>0.60522546281671896</c:v>
                      </c:pt>
                      <c:pt idx="172">
                        <c:v>0.64310266434127406</c:v>
                      </c:pt>
                      <c:pt idx="173">
                        <c:v>0.65197452609865003</c:v>
                      </c:pt>
                      <c:pt idx="174">
                        <c:v>0.57060681079697395</c:v>
                      </c:pt>
                      <c:pt idx="175">
                        <c:v>0.51468069685829998</c:v>
                      </c:pt>
                      <c:pt idx="176">
                        <c:v>0.57042314545211603</c:v>
                      </c:pt>
                      <c:pt idx="177">
                        <c:v>0.64338811085774295</c:v>
                      </c:pt>
                      <c:pt idx="178">
                        <c:v>0.65827714021389305</c:v>
                      </c:pt>
                      <c:pt idx="179">
                        <c:v>0.63454797061589996</c:v>
                      </c:pt>
                      <c:pt idx="180">
                        <c:v>0.64158337174827196</c:v>
                      </c:pt>
                      <c:pt idx="181">
                        <c:v>0.66665880624045604</c:v>
                      </c:pt>
                      <c:pt idx="182">
                        <c:v>0.60603018270598497</c:v>
                      </c:pt>
                      <c:pt idx="183">
                        <c:v>0.62067149592260995</c:v>
                      </c:pt>
                      <c:pt idx="184">
                        <c:v>0.65889773587895195</c:v>
                      </c:pt>
                      <c:pt idx="185">
                        <c:v>0.53253888542580796</c:v>
                      </c:pt>
                      <c:pt idx="186">
                        <c:v>0.552359384221908</c:v>
                      </c:pt>
                      <c:pt idx="187">
                        <c:v>0.65590391238020995</c:v>
                      </c:pt>
                      <c:pt idx="188">
                        <c:v>0.67284404709298296</c:v>
                      </c:pt>
                      <c:pt idx="189">
                        <c:v>0.54407800855035404</c:v>
                      </c:pt>
                      <c:pt idx="190">
                        <c:v>0.667407615062518</c:v>
                      </c:pt>
                      <c:pt idx="191">
                        <c:v>0.701793150641979</c:v>
                      </c:pt>
                      <c:pt idx="192">
                        <c:v>0.60010143885245604</c:v>
                      </c:pt>
                      <c:pt idx="193">
                        <c:v>0.65450216460431698</c:v>
                      </c:pt>
                      <c:pt idx="194">
                        <c:v>0.62519568446864404</c:v>
                      </c:pt>
                      <c:pt idx="195">
                        <c:v>0.649460150390608</c:v>
                      </c:pt>
                      <c:pt idx="196">
                        <c:v>0.55991366384630503</c:v>
                      </c:pt>
                      <c:pt idx="197">
                        <c:v>0.62192525886572303</c:v>
                      </c:pt>
                      <c:pt idx="198">
                        <c:v>0.66770138304967097</c:v>
                      </c:pt>
                      <c:pt idx="199">
                        <c:v>0.64949356809131098</c:v>
                      </c:pt>
                      <c:pt idx="200">
                        <c:v>0.581877838724698</c:v>
                      </c:pt>
                      <c:pt idx="201">
                        <c:v>0.61560266955286003</c:v>
                      </c:pt>
                      <c:pt idx="202">
                        <c:v>0.69295345335944003</c:v>
                      </c:pt>
                      <c:pt idx="203">
                        <c:v>0.69713888094465903</c:v>
                      </c:pt>
                      <c:pt idx="204">
                        <c:v>0.66624015544214799</c:v>
                      </c:pt>
                      <c:pt idx="205">
                        <c:v>0.51894840782778895</c:v>
                      </c:pt>
                      <c:pt idx="206">
                        <c:v>0.61556159978748304</c:v>
                      </c:pt>
                      <c:pt idx="207">
                        <c:v>0.65512111528306904</c:v>
                      </c:pt>
                      <c:pt idx="208">
                        <c:v>0.56198375684837998</c:v>
                      </c:pt>
                      <c:pt idx="209">
                        <c:v>0.68519109029036296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9E7-43AD-811F-FC789B71E77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Plot3!$B$31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Plot3!$B$32:$B$241</c:f>
              <c:numCache>
                <c:formatCode>General</c:formatCode>
                <c:ptCount val="210"/>
                <c:pt idx="0">
                  <c:v>0.72170333594707803</c:v>
                </c:pt>
                <c:pt idx="1">
                  <c:v>0.525753237461141</c:v>
                </c:pt>
                <c:pt idx="2">
                  <c:v>0.46772377775338297</c:v>
                </c:pt>
                <c:pt idx="3">
                  <c:v>0.44790951326433198</c:v>
                </c:pt>
                <c:pt idx="4">
                  <c:v>0.43401230776522298</c:v>
                </c:pt>
                <c:pt idx="5">
                  <c:v>0.41381139003853701</c:v>
                </c:pt>
                <c:pt idx="6">
                  <c:v>0.39414579406843803</c:v>
                </c:pt>
                <c:pt idx="7">
                  <c:v>0.373637715211877</c:v>
                </c:pt>
                <c:pt idx="8">
                  <c:v>0.35338778346331201</c:v>
                </c:pt>
                <c:pt idx="9">
                  <c:v>0.336048510740041</c:v>
                </c:pt>
                <c:pt idx="10">
                  <c:v>0.31897350996519502</c:v>
                </c:pt>
                <c:pt idx="11">
                  <c:v>0.30829715798914797</c:v>
                </c:pt>
                <c:pt idx="12">
                  <c:v>0.29786606180077102</c:v>
                </c:pt>
                <c:pt idx="13">
                  <c:v>0.28879666752461097</c:v>
                </c:pt>
                <c:pt idx="14">
                  <c:v>0.27433320246021498</c:v>
                </c:pt>
                <c:pt idx="15">
                  <c:v>0.26332834316859599</c:v>
                </c:pt>
                <c:pt idx="16">
                  <c:v>0.260294353094502</c:v>
                </c:pt>
                <c:pt idx="17">
                  <c:v>0.25421995214467702</c:v>
                </c:pt>
                <c:pt idx="18">
                  <c:v>0.24748611516086699</c:v>
                </c:pt>
                <c:pt idx="19">
                  <c:v>0.241200226419752</c:v>
                </c:pt>
                <c:pt idx="20">
                  <c:v>0.23985601863550601</c:v>
                </c:pt>
                <c:pt idx="21">
                  <c:v>0.234796287702915</c:v>
                </c:pt>
                <c:pt idx="22">
                  <c:v>0.229818127123986</c:v>
                </c:pt>
                <c:pt idx="23">
                  <c:v>0.230070147505893</c:v>
                </c:pt>
                <c:pt idx="24">
                  <c:v>0.223737261037256</c:v>
                </c:pt>
                <c:pt idx="25">
                  <c:v>0.219743986323714</c:v>
                </c:pt>
                <c:pt idx="26">
                  <c:v>0.21658007911819299</c:v>
                </c:pt>
                <c:pt idx="27">
                  <c:v>0.21145881427359101</c:v>
                </c:pt>
                <c:pt idx="28">
                  <c:v>0.21361793730190401</c:v>
                </c:pt>
                <c:pt idx="29">
                  <c:v>0.20595083490454</c:v>
                </c:pt>
                <c:pt idx="30">
                  <c:v>0.19797068985661301</c:v>
                </c:pt>
                <c:pt idx="31">
                  <c:v>0.20252091637481201</c:v>
                </c:pt>
                <c:pt idx="32">
                  <c:v>0.19729391632836299</c:v>
                </c:pt>
                <c:pt idx="33">
                  <c:v>0.197475885991033</c:v>
                </c:pt>
                <c:pt idx="34">
                  <c:v>0.19340869415169101</c:v>
                </c:pt>
                <c:pt idx="35">
                  <c:v>0.19738126616590199</c:v>
                </c:pt>
                <c:pt idx="36">
                  <c:v>0.19560318532543799</c:v>
                </c:pt>
                <c:pt idx="37">
                  <c:v>0.19155649169901501</c:v>
                </c:pt>
                <c:pt idx="38">
                  <c:v>0.19107925494007999</c:v>
                </c:pt>
                <c:pt idx="39">
                  <c:v>0.18373132940192299</c:v>
                </c:pt>
                <c:pt idx="40" formatCode="0.000">
                  <c:v>0.18395776922843199</c:v>
                </c:pt>
                <c:pt idx="41" formatCode="0.000">
                  <c:v>0.184406590804366</c:v>
                </c:pt>
                <c:pt idx="42">
                  <c:v>0.18210969050593501</c:v>
                </c:pt>
                <c:pt idx="43">
                  <c:v>0.18184570862143301</c:v>
                </c:pt>
                <c:pt idx="44">
                  <c:v>0.18150047620687901</c:v>
                </c:pt>
                <c:pt idx="45">
                  <c:v>0.17684106768487601</c:v>
                </c:pt>
                <c:pt idx="46">
                  <c:v>0.17306429572332599</c:v>
                </c:pt>
                <c:pt idx="47">
                  <c:v>0.17267033637794699</c:v>
                </c:pt>
                <c:pt idx="48">
                  <c:v>0.16922601096991899</c:v>
                </c:pt>
                <c:pt idx="49">
                  <c:v>0.17334304591244701</c:v>
                </c:pt>
                <c:pt idx="50">
                  <c:v>0.168631945446371</c:v>
                </c:pt>
                <c:pt idx="51">
                  <c:v>0.16884684753380699</c:v>
                </c:pt>
                <c:pt idx="52">
                  <c:v>0.16323696163110199</c:v>
                </c:pt>
                <c:pt idx="53">
                  <c:v>0.16075776006732301</c:v>
                </c:pt>
                <c:pt idx="54">
                  <c:v>0.15777050355217401</c:v>
                </c:pt>
                <c:pt idx="55">
                  <c:v>0.159049587424794</c:v>
                </c:pt>
                <c:pt idx="56">
                  <c:v>0.15354389092565299</c:v>
                </c:pt>
                <c:pt idx="57">
                  <c:v>0.15443313468307199</c:v>
                </c:pt>
                <c:pt idx="58">
                  <c:v>0.14662889420738101</c:v>
                </c:pt>
                <c:pt idx="59">
                  <c:v>0.14789451072873</c:v>
                </c:pt>
                <c:pt idx="60">
                  <c:v>0.14036381584388</c:v>
                </c:pt>
                <c:pt idx="61">
                  <c:v>0.137192975786389</c:v>
                </c:pt>
                <c:pt idx="62">
                  <c:v>0.14002518494799801</c:v>
                </c:pt>
                <c:pt idx="63">
                  <c:v>0.13675015423209899</c:v>
                </c:pt>
                <c:pt idx="64">
                  <c:v>0.130702899689248</c:v>
                </c:pt>
                <c:pt idx="65">
                  <c:v>0.12797071427273499</c:v>
                </c:pt>
                <c:pt idx="66">
                  <c:v>0.131182967347105</c:v>
                </c:pt>
                <c:pt idx="67">
                  <c:v>0.12399056398607999</c:v>
                </c:pt>
                <c:pt idx="68">
                  <c:v>0.122665678287943</c:v>
                </c:pt>
                <c:pt idx="69">
                  <c:v>0.115796786513373</c:v>
                </c:pt>
                <c:pt idx="70">
                  <c:v>0.11414819968228899</c:v>
                </c:pt>
                <c:pt idx="71">
                  <c:v>0.120884891043699</c:v>
                </c:pt>
                <c:pt idx="72">
                  <c:v>0.126861758963279</c:v>
                </c:pt>
                <c:pt idx="73">
                  <c:v>0.114414525169252</c:v>
                </c:pt>
                <c:pt idx="74">
                  <c:v>0.107475717660896</c:v>
                </c:pt>
                <c:pt idx="75">
                  <c:v>0.104386728298123</c:v>
                </c:pt>
                <c:pt idx="76">
                  <c:v>0.10545661207688201</c:v>
                </c:pt>
                <c:pt idx="77">
                  <c:v>0.10616319007286799</c:v>
                </c:pt>
                <c:pt idx="78">
                  <c:v>0.10451304741636901</c:v>
                </c:pt>
                <c:pt idx="79">
                  <c:v>0.102731201543363</c:v>
                </c:pt>
                <c:pt idx="80">
                  <c:v>9.5866235930194998E-2</c:v>
                </c:pt>
                <c:pt idx="81">
                  <c:v>9.8252700776198895E-2</c:v>
                </c:pt>
                <c:pt idx="82">
                  <c:v>9.7530333649152395E-2</c:v>
                </c:pt>
                <c:pt idx="83">
                  <c:v>9.3836593907386995E-2</c:v>
                </c:pt>
                <c:pt idx="84">
                  <c:v>9.4755807355393101E-2</c:v>
                </c:pt>
                <c:pt idx="85">
                  <c:v>9.5158763566087198E-2</c:v>
                </c:pt>
                <c:pt idx="86">
                  <c:v>8.9768500717366195E-2</c:v>
                </c:pt>
                <c:pt idx="87">
                  <c:v>8.8080323576570599E-2</c:v>
                </c:pt>
                <c:pt idx="88">
                  <c:v>9.0754962992468102E-2</c:v>
                </c:pt>
                <c:pt idx="89">
                  <c:v>8.8827410366665693E-2</c:v>
                </c:pt>
                <c:pt idx="90">
                  <c:v>8.4089849828813304E-2</c:v>
                </c:pt>
                <c:pt idx="91">
                  <c:v>7.8813133537691801E-2</c:v>
                </c:pt>
                <c:pt idx="92">
                  <c:v>8.6603038330810803E-2</c:v>
                </c:pt>
                <c:pt idx="93">
                  <c:v>8.4940604638806802E-2</c:v>
                </c:pt>
                <c:pt idx="94">
                  <c:v>9.22013777928926E-2</c:v>
                </c:pt>
                <c:pt idx="95">
                  <c:v>8.3035965678184498E-2</c:v>
                </c:pt>
                <c:pt idx="96">
                  <c:v>8.3990257275532401E-2</c:v>
                </c:pt>
                <c:pt idx="97">
                  <c:v>8.2546129484552699E-2</c:v>
                </c:pt>
                <c:pt idx="98">
                  <c:v>8.2462734946008906E-2</c:v>
                </c:pt>
                <c:pt idx="99">
                  <c:v>7.6304034625372205E-2</c:v>
                </c:pt>
                <c:pt idx="100">
                  <c:v>7.4818100629570297E-2</c:v>
                </c:pt>
                <c:pt idx="101">
                  <c:v>8.2529869521178897E-2</c:v>
                </c:pt>
                <c:pt idx="102">
                  <c:v>7.4690858054058701E-2</c:v>
                </c:pt>
                <c:pt idx="103">
                  <c:v>7.9394598671116798E-2</c:v>
                </c:pt>
                <c:pt idx="104">
                  <c:v>7.4099800796661605E-2</c:v>
                </c:pt>
                <c:pt idx="105">
                  <c:v>7.6341008016758902E-2</c:v>
                </c:pt>
                <c:pt idx="106">
                  <c:v>7.5429756294643796E-2</c:v>
                </c:pt>
                <c:pt idx="107">
                  <c:v>7.5986657503375493E-2</c:v>
                </c:pt>
                <c:pt idx="108">
                  <c:v>7.5947502633540498E-2</c:v>
                </c:pt>
                <c:pt idx="109">
                  <c:v>6.9672020235302196E-2</c:v>
                </c:pt>
                <c:pt idx="110">
                  <c:v>7.5574607963229595E-2</c:v>
                </c:pt>
                <c:pt idx="111">
                  <c:v>7.5550964260336903E-2</c:v>
                </c:pt>
                <c:pt idx="112">
                  <c:v>6.6454072346619403E-2</c:v>
                </c:pt>
                <c:pt idx="113">
                  <c:v>7.2056660854757495E-2</c:v>
                </c:pt>
                <c:pt idx="114">
                  <c:v>7.0641139425053401E-2</c:v>
                </c:pt>
                <c:pt idx="115">
                  <c:v>6.7492985362224506E-2</c:v>
                </c:pt>
                <c:pt idx="116">
                  <c:v>7.2475752456164305E-2</c:v>
                </c:pt>
                <c:pt idx="117">
                  <c:v>6.7324502867682698E-2</c:v>
                </c:pt>
                <c:pt idx="118">
                  <c:v>6.3884270018324404E-2</c:v>
                </c:pt>
                <c:pt idx="119">
                  <c:v>6.8980007360816803E-2</c:v>
                </c:pt>
                <c:pt idx="120">
                  <c:v>6.3909853772365702E-2</c:v>
                </c:pt>
                <c:pt idx="121">
                  <c:v>6.2051032940554397E-2</c:v>
                </c:pt>
                <c:pt idx="122">
                  <c:v>6.6785751942858601E-2</c:v>
                </c:pt>
                <c:pt idx="123">
                  <c:v>7.1805655038632704E-2</c:v>
                </c:pt>
                <c:pt idx="124">
                  <c:v>6.2015279691478797E-2</c:v>
                </c:pt>
                <c:pt idx="125">
                  <c:v>6.4078628078891794E-2</c:v>
                </c:pt>
                <c:pt idx="126">
                  <c:v>5.9812429336457099E-2</c:v>
                </c:pt>
                <c:pt idx="127">
                  <c:v>6.4071109848108307E-2</c:v>
                </c:pt>
                <c:pt idx="128">
                  <c:v>6.4881276864970694E-2</c:v>
                </c:pt>
                <c:pt idx="129">
                  <c:v>6.2042370173071897E-2</c:v>
                </c:pt>
                <c:pt idx="130">
                  <c:v>6.0462499297801599E-2</c:v>
                </c:pt>
                <c:pt idx="131">
                  <c:v>5.7123228106713102E-2</c:v>
                </c:pt>
                <c:pt idx="132">
                  <c:v>5.9629028120645799E-2</c:v>
                </c:pt>
                <c:pt idx="133">
                  <c:v>5.8127360527692698E-2</c:v>
                </c:pt>
                <c:pt idx="134">
                  <c:v>5.9271333392504497E-2</c:v>
                </c:pt>
                <c:pt idx="135">
                  <c:v>6.1936412754678503E-2</c:v>
                </c:pt>
                <c:pt idx="136">
                  <c:v>5.8013936981708002E-2</c:v>
                </c:pt>
                <c:pt idx="137">
                  <c:v>5.8150293554304899E-2</c:v>
                </c:pt>
                <c:pt idx="138">
                  <c:v>5.6637855962990501E-2</c:v>
                </c:pt>
                <c:pt idx="139">
                  <c:v>5.38156817407133E-2</c:v>
                </c:pt>
                <c:pt idx="140">
                  <c:v>5.86960389468872E-2</c:v>
                </c:pt>
                <c:pt idx="141">
                  <c:v>6.1771462142994601E-2</c:v>
                </c:pt>
                <c:pt idx="142">
                  <c:v>6.2179726874437603E-2</c:v>
                </c:pt>
                <c:pt idx="143">
                  <c:v>6.2219041479720703E-2</c:v>
                </c:pt>
                <c:pt idx="144">
                  <c:v>5.58783188937063E-2</c:v>
                </c:pt>
                <c:pt idx="145">
                  <c:v>5.48585309952377E-2</c:v>
                </c:pt>
                <c:pt idx="146">
                  <c:v>5.3184133764786999E-2</c:v>
                </c:pt>
                <c:pt idx="147">
                  <c:v>5.2779211765544003E-2</c:v>
                </c:pt>
                <c:pt idx="148">
                  <c:v>5.6001940158074998E-2</c:v>
                </c:pt>
                <c:pt idx="149">
                  <c:v>6.2581694631749202E-2</c:v>
                </c:pt>
                <c:pt idx="150">
                  <c:v>5.1564587076423599E-2</c:v>
                </c:pt>
                <c:pt idx="151">
                  <c:v>5.5459151249671997E-2</c:v>
                </c:pt>
                <c:pt idx="152">
                  <c:v>5.4857611147467997E-2</c:v>
                </c:pt>
                <c:pt idx="153">
                  <c:v>5.4387252013279999E-2</c:v>
                </c:pt>
                <c:pt idx="154">
                  <c:v>5.3061473058939497E-2</c:v>
                </c:pt>
                <c:pt idx="155">
                  <c:v>4.9879078436795503E-2</c:v>
                </c:pt>
                <c:pt idx="156">
                  <c:v>5.4548658192688698E-2</c:v>
                </c:pt>
                <c:pt idx="157">
                  <c:v>5.17005571040038E-2</c:v>
                </c:pt>
                <c:pt idx="158">
                  <c:v>5.36223257444765E-2</c:v>
                </c:pt>
                <c:pt idx="159">
                  <c:v>5.17294942501276E-2</c:v>
                </c:pt>
                <c:pt idx="160">
                  <c:v>5.3560781339734499E-2</c:v>
                </c:pt>
                <c:pt idx="161">
                  <c:v>5.3343274946860898E-2</c:v>
                </c:pt>
                <c:pt idx="162">
                  <c:v>5.6907277597393703E-2</c:v>
                </c:pt>
                <c:pt idx="163">
                  <c:v>5.6291531284502802E-2</c:v>
                </c:pt>
                <c:pt idx="164">
                  <c:v>5.0299691269143902E-2</c:v>
                </c:pt>
                <c:pt idx="165">
                  <c:v>5.1805312035122897E-2</c:v>
                </c:pt>
                <c:pt idx="166">
                  <c:v>4.7277127400705297E-2</c:v>
                </c:pt>
                <c:pt idx="167">
                  <c:v>4.6835297706773901E-2</c:v>
                </c:pt>
                <c:pt idx="168">
                  <c:v>5.0295469436263E-2</c:v>
                </c:pt>
                <c:pt idx="169">
                  <c:v>5.1630855733566197E-2</c:v>
                </c:pt>
                <c:pt idx="170">
                  <c:v>5.27643826837998E-2</c:v>
                </c:pt>
                <c:pt idx="171">
                  <c:v>5.1496244885103903E-2</c:v>
                </c:pt>
                <c:pt idx="172">
                  <c:v>5.0524451650096697E-2</c:v>
                </c:pt>
                <c:pt idx="173">
                  <c:v>4.9453170570615199E-2</c:v>
                </c:pt>
                <c:pt idx="174">
                  <c:v>4.5487349360429301E-2</c:v>
                </c:pt>
                <c:pt idx="175">
                  <c:v>4.4805912518240801E-2</c:v>
                </c:pt>
                <c:pt idx="176">
                  <c:v>5.4216114607685502E-2</c:v>
                </c:pt>
                <c:pt idx="177">
                  <c:v>5.2519242045825497E-2</c:v>
                </c:pt>
                <c:pt idx="178">
                  <c:v>5.6379325805133301E-2</c:v>
                </c:pt>
                <c:pt idx="179">
                  <c:v>4.8996172840034102E-2</c:v>
                </c:pt>
                <c:pt idx="180">
                  <c:v>4.76442056573953E-2</c:v>
                </c:pt>
                <c:pt idx="181">
                  <c:v>5.19436865614765E-2</c:v>
                </c:pt>
                <c:pt idx="182">
                  <c:v>4.5352424323047098E-2</c:v>
                </c:pt>
                <c:pt idx="183">
                  <c:v>4.95835193953095E-2</c:v>
                </c:pt>
                <c:pt idx="184">
                  <c:v>4.5894776428686897E-2</c:v>
                </c:pt>
                <c:pt idx="185">
                  <c:v>4.57840666639035E-2</c:v>
                </c:pt>
                <c:pt idx="186">
                  <c:v>4.8007754360926698E-2</c:v>
                </c:pt>
                <c:pt idx="187">
                  <c:v>4.9333022721572001E-2</c:v>
                </c:pt>
                <c:pt idx="188">
                  <c:v>4.8489474115263602E-2</c:v>
                </c:pt>
                <c:pt idx="189">
                  <c:v>4.54544780843976E-2</c:v>
                </c:pt>
                <c:pt idx="190">
                  <c:v>4.5060771912925499E-2</c:v>
                </c:pt>
                <c:pt idx="191">
                  <c:v>4.6386214453057899E-2</c:v>
                </c:pt>
                <c:pt idx="192">
                  <c:v>4.3193077192530203E-2</c:v>
                </c:pt>
                <c:pt idx="193">
                  <c:v>5.40537098140427E-2</c:v>
                </c:pt>
                <c:pt idx="194">
                  <c:v>4.9335686889406698E-2</c:v>
                </c:pt>
                <c:pt idx="195">
                  <c:v>4.6537187528448903E-2</c:v>
                </c:pt>
                <c:pt idx="196">
                  <c:v>4.5805110760485601E-2</c:v>
                </c:pt>
                <c:pt idx="197">
                  <c:v>4.72938963533657E-2</c:v>
                </c:pt>
                <c:pt idx="198">
                  <c:v>4.4178994479802898E-2</c:v>
                </c:pt>
                <c:pt idx="199">
                  <c:v>4.80984443887566E-2</c:v>
                </c:pt>
                <c:pt idx="200">
                  <c:v>4.5624517210071103E-2</c:v>
                </c:pt>
                <c:pt idx="201">
                  <c:v>4.7965808973222099E-2</c:v>
                </c:pt>
                <c:pt idx="202">
                  <c:v>3.9184570318313898E-2</c:v>
                </c:pt>
                <c:pt idx="203">
                  <c:v>4.0991941019010901E-2</c:v>
                </c:pt>
                <c:pt idx="204">
                  <c:v>4.6466016665436302E-2</c:v>
                </c:pt>
                <c:pt idx="205">
                  <c:v>4.5998083554728598E-2</c:v>
                </c:pt>
                <c:pt idx="206">
                  <c:v>4.43377544501928E-2</c:v>
                </c:pt>
                <c:pt idx="207">
                  <c:v>4.6085080718370801E-2</c:v>
                </c:pt>
                <c:pt idx="208">
                  <c:v>4.4541354233122603E-2</c:v>
                </c:pt>
                <c:pt idx="209">
                  <c:v>4.3868873656447198E-2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E7-43AD-811F-FC789B71E774}"/>
            </c:ext>
          </c:extLst>
        </c:ser>
        <c:ser>
          <c:idx val="3"/>
          <c:order val="2"/>
          <c:tx>
            <c:strRef>
              <c:f>Plot3!$D$31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Plot3!$D$32:$D$241</c:f>
              <c:numCache>
                <c:formatCode>General</c:formatCode>
                <c:ptCount val="210"/>
                <c:pt idx="0">
                  <c:v>128.041610986672</c:v>
                </c:pt>
                <c:pt idx="1">
                  <c:v>110.39867993395799</c:v>
                </c:pt>
                <c:pt idx="2">
                  <c:v>96.241859576934303</c:v>
                </c:pt>
                <c:pt idx="3">
                  <c:v>84.428286111499006</c:v>
                </c:pt>
                <c:pt idx="4">
                  <c:v>74.835364073952903</c:v>
                </c:pt>
                <c:pt idx="5">
                  <c:v>66.542086946187496</c:v>
                </c:pt>
                <c:pt idx="6">
                  <c:v>59.4524344088181</c:v>
                </c:pt>
                <c:pt idx="7">
                  <c:v>53.396750835250501</c:v>
                </c:pt>
                <c:pt idx="8">
                  <c:v>48.118853064596699</c:v>
                </c:pt>
                <c:pt idx="9">
                  <c:v>43.717554286639697</c:v>
                </c:pt>
                <c:pt idx="10">
                  <c:v>39.855565932749201</c:v>
                </c:pt>
                <c:pt idx="11">
                  <c:v>36.714903743295899</c:v>
                </c:pt>
                <c:pt idx="12">
                  <c:v>33.962318730487603</c:v>
                </c:pt>
                <c:pt idx="13">
                  <c:v>31.634889542381998</c:v>
                </c:pt>
                <c:pt idx="14">
                  <c:v>29.341507032426399</c:v>
                </c:pt>
                <c:pt idx="15">
                  <c:v>27.3610310886287</c:v>
                </c:pt>
                <c:pt idx="16">
                  <c:v>25.964394901179801</c:v>
                </c:pt>
                <c:pt idx="17">
                  <c:v>24.482616576374401</c:v>
                </c:pt>
                <c:pt idx="18">
                  <c:v>23.192495191526699</c:v>
                </c:pt>
                <c:pt idx="19">
                  <c:v>22.081694485508901</c:v>
                </c:pt>
                <c:pt idx="20">
                  <c:v>21.1912116614937</c:v>
                </c:pt>
                <c:pt idx="21">
                  <c:v>20.3457518329637</c:v>
                </c:pt>
                <c:pt idx="22">
                  <c:v>19.594856002982201</c:v>
                </c:pt>
                <c:pt idx="23">
                  <c:v>19.018394257873702</c:v>
                </c:pt>
                <c:pt idx="24">
                  <c:v>18.248797223570701</c:v>
                </c:pt>
                <c:pt idx="25">
                  <c:v>17.678224040435801</c:v>
                </c:pt>
                <c:pt idx="26">
                  <c:v>17.124401594854799</c:v>
                </c:pt>
                <c:pt idx="27">
                  <c:v>16.594169311086802</c:v>
                </c:pt>
                <c:pt idx="28">
                  <c:v>16.352025846802999</c:v>
                </c:pt>
                <c:pt idx="29">
                  <c:v>15.7137445927844</c:v>
                </c:pt>
                <c:pt idx="30">
                  <c:v>15.1047830327401</c:v>
                </c:pt>
                <c:pt idx="31">
                  <c:v>15.0951390095875</c:v>
                </c:pt>
                <c:pt idx="32">
                  <c:v>14.662703528610701</c:v>
                </c:pt>
                <c:pt idx="33">
                  <c:v>14.426108185530801</c:v>
                </c:pt>
                <c:pt idx="34">
                  <c:v>14.1215648585386</c:v>
                </c:pt>
                <c:pt idx="35">
                  <c:v>14.1074558746242</c:v>
                </c:pt>
                <c:pt idx="36">
                  <c:v>13.856064131765599</c:v>
                </c:pt>
                <c:pt idx="37">
                  <c:v>13.549973526055499</c:v>
                </c:pt>
                <c:pt idx="38">
                  <c:v>13.4159024350586</c:v>
                </c:pt>
                <c:pt idx="39">
                  <c:v>13.0643412865003</c:v>
                </c:pt>
                <c:pt idx="40" formatCode="0.000">
                  <c:v>12.9092813029929</c:v>
                </c:pt>
                <c:pt idx="41" formatCode="0.000">
                  <c:v>12.7902389571762</c:v>
                </c:pt>
                <c:pt idx="42">
                  <c:v>12.667199408687001</c:v>
                </c:pt>
                <c:pt idx="43">
                  <c:v>12.5878260631464</c:v>
                </c:pt>
                <c:pt idx="44">
                  <c:v>12.4255484522575</c:v>
                </c:pt>
                <c:pt idx="45">
                  <c:v>12.3176034674841</c:v>
                </c:pt>
                <c:pt idx="46">
                  <c:v>12.0376030611486</c:v>
                </c:pt>
                <c:pt idx="47">
                  <c:v>11.9685875301879</c:v>
                </c:pt>
                <c:pt idx="48">
                  <c:v>11.8573050709194</c:v>
                </c:pt>
                <c:pt idx="49">
                  <c:v>11.943211696752201</c:v>
                </c:pt>
                <c:pt idx="50">
                  <c:v>11.7910303820836</c:v>
                </c:pt>
                <c:pt idx="51">
                  <c:v>11.7941017252584</c:v>
                </c:pt>
                <c:pt idx="52">
                  <c:v>11.491340709393</c:v>
                </c:pt>
                <c:pt idx="53">
                  <c:v>11.390962035374701</c:v>
                </c:pt>
                <c:pt idx="54">
                  <c:v>11.374255409940201</c:v>
                </c:pt>
                <c:pt idx="55">
                  <c:v>11.382296707063</c:v>
                </c:pt>
                <c:pt idx="56">
                  <c:v>11.195537079448799</c:v>
                </c:pt>
                <c:pt idx="57">
                  <c:v>11.1937689258398</c:v>
                </c:pt>
                <c:pt idx="58">
                  <c:v>10.9658096285941</c:v>
                </c:pt>
                <c:pt idx="59">
                  <c:v>11.0607008789524</c:v>
                </c:pt>
                <c:pt idx="60">
                  <c:v>10.6883545441564</c:v>
                </c:pt>
                <c:pt idx="61">
                  <c:v>10.611477386627399</c:v>
                </c:pt>
                <c:pt idx="62">
                  <c:v>10.665414893901501</c:v>
                </c:pt>
                <c:pt idx="63">
                  <c:v>10.648753899966</c:v>
                </c:pt>
                <c:pt idx="64">
                  <c:v>10.4431612681065</c:v>
                </c:pt>
                <c:pt idx="65">
                  <c:v>10.3350385897087</c:v>
                </c:pt>
                <c:pt idx="66">
                  <c:v>10.465292830758001</c:v>
                </c:pt>
                <c:pt idx="67">
                  <c:v>10.198223351656999</c:v>
                </c:pt>
                <c:pt idx="68">
                  <c:v>10.1553979073161</c:v>
                </c:pt>
                <c:pt idx="69">
                  <c:v>9.9371271061484805</c:v>
                </c:pt>
                <c:pt idx="70">
                  <c:v>9.8532319845962792</c:v>
                </c:pt>
                <c:pt idx="71">
                  <c:v>10.0992984555914</c:v>
                </c:pt>
                <c:pt idx="72">
                  <c:v>10.446632152819801</c:v>
                </c:pt>
                <c:pt idx="73">
                  <c:v>10.0009478821929</c:v>
                </c:pt>
                <c:pt idx="74">
                  <c:v>9.7221904544530098</c:v>
                </c:pt>
                <c:pt idx="75">
                  <c:v>9.6026312486606606</c:v>
                </c:pt>
                <c:pt idx="76">
                  <c:v>9.6429079585150408</c:v>
                </c:pt>
                <c:pt idx="77">
                  <c:v>9.6488820086035201</c:v>
                </c:pt>
                <c:pt idx="78">
                  <c:v>9.59089061289556</c:v>
                </c:pt>
                <c:pt idx="79">
                  <c:v>9.5472399383794908</c:v>
                </c:pt>
                <c:pt idx="80">
                  <c:v>9.3547535288673398</c:v>
                </c:pt>
                <c:pt idx="81">
                  <c:v>9.38475020149777</c:v>
                </c:pt>
                <c:pt idx="82">
                  <c:v>9.3867699045991699</c:v>
                </c:pt>
                <c:pt idx="83">
                  <c:v>9.2188137265047896</c:v>
                </c:pt>
                <c:pt idx="84">
                  <c:v>9.2620910425492493</c:v>
                </c:pt>
                <c:pt idx="85">
                  <c:v>9.2553383607302493</c:v>
                </c:pt>
                <c:pt idx="86">
                  <c:v>9.1108397186027208</c:v>
                </c:pt>
                <c:pt idx="87">
                  <c:v>9.05447776197596</c:v>
                </c:pt>
                <c:pt idx="88">
                  <c:v>9.1331704592794694</c:v>
                </c:pt>
                <c:pt idx="89">
                  <c:v>9.0137054487018293</c:v>
                </c:pt>
                <c:pt idx="90">
                  <c:v>8.9116015205427903</c:v>
                </c:pt>
                <c:pt idx="91">
                  <c:v>8.6822351414013994</c:v>
                </c:pt>
                <c:pt idx="92">
                  <c:v>8.9084444693462306</c:v>
                </c:pt>
                <c:pt idx="93">
                  <c:v>8.8945308352403494</c:v>
                </c:pt>
                <c:pt idx="94">
                  <c:v>9.1508705084834503</c:v>
                </c:pt>
                <c:pt idx="95">
                  <c:v>8.8602119391971303</c:v>
                </c:pt>
                <c:pt idx="96">
                  <c:v>8.9647359366782204</c:v>
                </c:pt>
                <c:pt idx="97">
                  <c:v>8.8643915523926395</c:v>
                </c:pt>
                <c:pt idx="98">
                  <c:v>8.7795811942253401</c:v>
                </c:pt>
                <c:pt idx="99">
                  <c:v>8.6124587470183709</c:v>
                </c:pt>
                <c:pt idx="100">
                  <c:v>8.5183816529759007</c:v>
                </c:pt>
                <c:pt idx="101">
                  <c:v>8.7959929271642903</c:v>
                </c:pt>
                <c:pt idx="102">
                  <c:v>8.5030012690116994</c:v>
                </c:pt>
                <c:pt idx="103">
                  <c:v>8.6517184884235903</c:v>
                </c:pt>
                <c:pt idx="104">
                  <c:v>8.5198250664026194</c:v>
                </c:pt>
                <c:pt idx="105">
                  <c:v>8.5431749232492198</c:v>
                </c:pt>
                <c:pt idx="106">
                  <c:v>8.5805487664379303</c:v>
                </c:pt>
                <c:pt idx="107">
                  <c:v>8.6037861198547301</c:v>
                </c:pt>
                <c:pt idx="108">
                  <c:v>8.5924905783675207</c:v>
                </c:pt>
                <c:pt idx="109">
                  <c:v>8.2840946351060101</c:v>
                </c:pt>
                <c:pt idx="110">
                  <c:v>8.4671072759589805</c:v>
                </c:pt>
                <c:pt idx="111">
                  <c:v>8.4922086947884203</c:v>
                </c:pt>
                <c:pt idx="112">
                  <c:v>8.1940114381859299</c:v>
                </c:pt>
                <c:pt idx="113">
                  <c:v>8.3721748742252196</c:v>
                </c:pt>
                <c:pt idx="114">
                  <c:v>8.3171946873728704</c:v>
                </c:pt>
                <c:pt idx="115">
                  <c:v>8.2099261316742709</c:v>
                </c:pt>
                <c:pt idx="116">
                  <c:v>8.4103986725476592</c:v>
                </c:pt>
                <c:pt idx="117">
                  <c:v>8.2456419425445393</c:v>
                </c:pt>
                <c:pt idx="118">
                  <c:v>8.0875452648509594</c:v>
                </c:pt>
                <c:pt idx="119">
                  <c:v>8.2796766008507792</c:v>
                </c:pt>
                <c:pt idx="120">
                  <c:v>8.0893164737774299</c:v>
                </c:pt>
                <c:pt idx="121">
                  <c:v>7.9869060116977604</c:v>
                </c:pt>
                <c:pt idx="122">
                  <c:v>8.1896851113317197</c:v>
                </c:pt>
                <c:pt idx="123">
                  <c:v>8.2963690440852194</c:v>
                </c:pt>
                <c:pt idx="124">
                  <c:v>8.0161272905508199</c:v>
                </c:pt>
                <c:pt idx="125">
                  <c:v>8.0560415039479203</c:v>
                </c:pt>
                <c:pt idx="126">
                  <c:v>7.9014318175705904</c:v>
                </c:pt>
                <c:pt idx="127">
                  <c:v>7.96006877351945</c:v>
                </c:pt>
                <c:pt idx="128">
                  <c:v>8.0342879235194093</c:v>
                </c:pt>
                <c:pt idx="129">
                  <c:v>7.9150439247630402</c:v>
                </c:pt>
                <c:pt idx="130">
                  <c:v>7.8597490426265804</c:v>
                </c:pt>
                <c:pt idx="131">
                  <c:v>7.7135545760606297</c:v>
                </c:pt>
                <c:pt idx="132">
                  <c:v>7.8057580832031004</c:v>
                </c:pt>
                <c:pt idx="133">
                  <c:v>7.7403556252815804</c:v>
                </c:pt>
                <c:pt idx="134">
                  <c:v>7.7563349430730604</c:v>
                </c:pt>
                <c:pt idx="135">
                  <c:v>7.8349400517347902</c:v>
                </c:pt>
                <c:pt idx="136">
                  <c:v>7.7084899415646104</c:v>
                </c:pt>
                <c:pt idx="137">
                  <c:v>7.6912974067248401</c:v>
                </c:pt>
                <c:pt idx="138">
                  <c:v>7.6413716669587401</c:v>
                </c:pt>
                <c:pt idx="139">
                  <c:v>7.5126717703009698</c:v>
                </c:pt>
                <c:pt idx="140">
                  <c:v>7.7511222607169401</c:v>
                </c:pt>
                <c:pt idx="141">
                  <c:v>7.8002785991391299</c:v>
                </c:pt>
                <c:pt idx="142">
                  <c:v>7.8527852038689696</c:v>
                </c:pt>
                <c:pt idx="143">
                  <c:v>7.8205072013744799</c:v>
                </c:pt>
                <c:pt idx="144">
                  <c:v>7.7075224783504597</c:v>
                </c:pt>
                <c:pt idx="145">
                  <c:v>7.6263440089102303</c:v>
                </c:pt>
                <c:pt idx="146">
                  <c:v>7.5674618386620702</c:v>
                </c:pt>
                <c:pt idx="147">
                  <c:v>7.5460746628454496</c:v>
                </c:pt>
                <c:pt idx="148">
                  <c:v>7.6100040619480902</c:v>
                </c:pt>
                <c:pt idx="149">
                  <c:v>7.8382071870746</c:v>
                </c:pt>
                <c:pt idx="150">
                  <c:v>7.5109903461710799</c:v>
                </c:pt>
                <c:pt idx="151">
                  <c:v>7.5812820441267901</c:v>
                </c:pt>
                <c:pt idx="152">
                  <c:v>7.6083607375350404</c:v>
                </c:pt>
                <c:pt idx="153">
                  <c:v>7.5446904082961197</c:v>
                </c:pt>
                <c:pt idx="154">
                  <c:v>7.4896597054181697</c:v>
                </c:pt>
                <c:pt idx="155">
                  <c:v>7.3084301491493102</c:v>
                </c:pt>
                <c:pt idx="156">
                  <c:v>7.4621763059447597</c:v>
                </c:pt>
                <c:pt idx="157">
                  <c:v>7.4031993295672196</c:v>
                </c:pt>
                <c:pt idx="158">
                  <c:v>7.3691037242907704</c:v>
                </c:pt>
                <c:pt idx="159">
                  <c:v>7.4209516474167696</c:v>
                </c:pt>
                <c:pt idx="160">
                  <c:v>7.4840283909208596</c:v>
                </c:pt>
                <c:pt idx="161">
                  <c:v>7.5121799113769301</c:v>
                </c:pt>
                <c:pt idx="162">
                  <c:v>7.5992211346695102</c:v>
                </c:pt>
                <c:pt idx="163">
                  <c:v>7.5467004155225803</c:v>
                </c:pt>
                <c:pt idx="164">
                  <c:v>7.3062949674246296</c:v>
                </c:pt>
                <c:pt idx="165">
                  <c:v>7.36234382330976</c:v>
                </c:pt>
                <c:pt idx="166">
                  <c:v>7.2180233201398796</c:v>
                </c:pt>
                <c:pt idx="167">
                  <c:v>7.1979952878055196</c:v>
                </c:pt>
                <c:pt idx="168">
                  <c:v>7.1483748894020502</c:v>
                </c:pt>
                <c:pt idx="169">
                  <c:v>7.2745443927805997</c:v>
                </c:pt>
                <c:pt idx="170">
                  <c:v>7.2913945909748898</c:v>
                </c:pt>
                <c:pt idx="171">
                  <c:v>7.2357147583060399</c:v>
                </c:pt>
                <c:pt idx="172">
                  <c:v>7.2154083640170104</c:v>
                </c:pt>
                <c:pt idx="173">
                  <c:v>7.1802708369917498</c:v>
                </c:pt>
                <c:pt idx="174">
                  <c:v>7.0117808557297696</c:v>
                </c:pt>
                <c:pt idx="175">
                  <c:v>6.9431414157675402</c:v>
                </c:pt>
                <c:pt idx="176">
                  <c:v>7.24489193716754</c:v>
                </c:pt>
                <c:pt idx="177">
                  <c:v>7.3022038768863</c:v>
                </c:pt>
                <c:pt idx="178">
                  <c:v>7.4621886846101004</c:v>
                </c:pt>
                <c:pt idx="179">
                  <c:v>7.2489209094489704</c:v>
                </c:pt>
                <c:pt idx="180">
                  <c:v>7.1340429913410004</c:v>
                </c:pt>
                <c:pt idx="181">
                  <c:v>7.2524354920800898</c:v>
                </c:pt>
                <c:pt idx="182">
                  <c:v>7.0552346333987304</c:v>
                </c:pt>
                <c:pt idx="183">
                  <c:v>7.1672839753136897</c:v>
                </c:pt>
                <c:pt idx="184">
                  <c:v>7.0353614277764596</c:v>
                </c:pt>
                <c:pt idx="185">
                  <c:v>7.0145214381957803</c:v>
                </c:pt>
                <c:pt idx="186">
                  <c:v>7.0924549406659096</c:v>
                </c:pt>
                <c:pt idx="187">
                  <c:v>7.21699810468386</c:v>
                </c:pt>
                <c:pt idx="188">
                  <c:v>7.1855541864410704</c:v>
                </c:pt>
                <c:pt idx="189">
                  <c:v>7.0366749634496504</c:v>
                </c:pt>
                <c:pt idx="190">
                  <c:v>7.0277347218030597</c:v>
                </c:pt>
                <c:pt idx="191">
                  <c:v>7.0243453970810004</c:v>
                </c:pt>
                <c:pt idx="192">
                  <c:v>6.8341446097115099</c:v>
                </c:pt>
                <c:pt idx="193">
                  <c:v>7.2289199922744896</c:v>
                </c:pt>
                <c:pt idx="194">
                  <c:v>7.0886126216358001</c:v>
                </c:pt>
                <c:pt idx="195">
                  <c:v>7.0175255409436197</c:v>
                </c:pt>
                <c:pt idx="196">
                  <c:v>6.9493943529579196</c:v>
                </c:pt>
                <c:pt idx="197">
                  <c:v>7.0285632108305496</c:v>
                </c:pt>
                <c:pt idx="198">
                  <c:v>6.9204833162421604</c:v>
                </c:pt>
                <c:pt idx="199">
                  <c:v>7.0353671753107303</c:v>
                </c:pt>
                <c:pt idx="200">
                  <c:v>6.9781475193650202</c:v>
                </c:pt>
                <c:pt idx="201">
                  <c:v>6.99964852878185</c:v>
                </c:pt>
                <c:pt idx="202">
                  <c:v>6.7428884973822401</c:v>
                </c:pt>
                <c:pt idx="203">
                  <c:v>6.7313258719546596</c:v>
                </c:pt>
                <c:pt idx="204">
                  <c:v>6.9919907049823298</c:v>
                </c:pt>
                <c:pt idx="205">
                  <c:v>6.9660324925702799</c:v>
                </c:pt>
                <c:pt idx="206">
                  <c:v>6.9150518209482401</c:v>
                </c:pt>
                <c:pt idx="207">
                  <c:v>6.8820742774434498</c:v>
                </c:pt>
                <c:pt idx="208">
                  <c:v>6.8265462634870104</c:v>
                </c:pt>
                <c:pt idx="209">
                  <c:v>6.7799136878951396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E7-43AD-811F-FC789B71E774}"/>
            </c:ext>
          </c:extLst>
        </c:ser>
        <c:ser>
          <c:idx val="7"/>
          <c:order val="6"/>
          <c:tx>
            <c:strRef>
              <c:f>Plot3!$H$31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Plot3!$H$32:$H$241</c:f>
              <c:numCache>
                <c:formatCode>General</c:formatCode>
                <c:ptCount val="210"/>
                <c:pt idx="0">
                  <c:v>1.4011730358773899</c:v>
                </c:pt>
                <c:pt idx="1">
                  <c:v>1.1555554101519501</c:v>
                </c:pt>
                <c:pt idx="2">
                  <c:v>0.94586110811950397</c:v>
                </c:pt>
                <c:pt idx="3">
                  <c:v>0.768450952852201</c:v>
                </c:pt>
                <c:pt idx="4">
                  <c:v>0.69513832342951798</c:v>
                </c:pt>
                <c:pt idx="5">
                  <c:v>0.65987203004596096</c:v>
                </c:pt>
                <c:pt idx="6">
                  <c:v>0.63515056724556995</c:v>
                </c:pt>
                <c:pt idx="7">
                  <c:v>0.621427073080559</c:v>
                </c:pt>
                <c:pt idx="8">
                  <c:v>0.59654655794837497</c:v>
                </c:pt>
                <c:pt idx="9">
                  <c:v>0.57932499791016401</c:v>
                </c:pt>
                <c:pt idx="10">
                  <c:v>0.55443292690324897</c:v>
                </c:pt>
                <c:pt idx="11">
                  <c:v>0.53866242377155504</c:v>
                </c:pt>
                <c:pt idx="12">
                  <c:v>0.51620924969708004</c:v>
                </c:pt>
                <c:pt idx="13">
                  <c:v>0.49610874689374101</c:v>
                </c:pt>
                <c:pt idx="14">
                  <c:v>0.48046103141167901</c:v>
                </c:pt>
                <c:pt idx="15">
                  <c:v>0.45939996168026997</c:v>
                </c:pt>
                <c:pt idx="16">
                  <c:v>0.44795549600746598</c:v>
                </c:pt>
                <c:pt idx="17">
                  <c:v>0.43064199271166698</c:v>
                </c:pt>
                <c:pt idx="18">
                  <c:v>0.414931934581247</c:v>
                </c:pt>
                <c:pt idx="19">
                  <c:v>0.40137799727015899</c:v>
                </c:pt>
                <c:pt idx="20">
                  <c:v>0.38973223395613599</c:v>
                </c:pt>
                <c:pt idx="21">
                  <c:v>0.379323176842917</c:v>
                </c:pt>
                <c:pt idx="22">
                  <c:v>0.374416683132277</c:v>
                </c:pt>
                <c:pt idx="23">
                  <c:v>0.36275061871190201</c:v>
                </c:pt>
                <c:pt idx="24">
                  <c:v>0.34944198511096097</c:v>
                </c:pt>
                <c:pt idx="25">
                  <c:v>0.33799982413170798</c:v>
                </c:pt>
                <c:pt idx="26">
                  <c:v>0.33292912550843201</c:v>
                </c:pt>
                <c:pt idx="27">
                  <c:v>0.31985528186682599</c:v>
                </c:pt>
                <c:pt idx="28">
                  <c:v>0.32371679273208498</c:v>
                </c:pt>
                <c:pt idx="29">
                  <c:v>0.30880599781446399</c:v>
                </c:pt>
                <c:pt idx="30">
                  <c:v>0.28908326935436301</c:v>
                </c:pt>
                <c:pt idx="31">
                  <c:v>0.29312846002939602</c:v>
                </c:pt>
                <c:pt idx="32">
                  <c:v>0.28418029217822899</c:v>
                </c:pt>
                <c:pt idx="33">
                  <c:v>0.27019833619595501</c:v>
                </c:pt>
                <c:pt idx="34">
                  <c:v>0.26542411812230199</c:v>
                </c:pt>
                <c:pt idx="35">
                  <c:v>0.257906431722492</c:v>
                </c:pt>
                <c:pt idx="36">
                  <c:v>0.25711309254006598</c:v>
                </c:pt>
                <c:pt idx="37">
                  <c:v>0.253556723897921</c:v>
                </c:pt>
                <c:pt idx="38">
                  <c:v>0.254109456547991</c:v>
                </c:pt>
                <c:pt idx="39">
                  <c:v>0.24767771477987</c:v>
                </c:pt>
                <c:pt idx="40" formatCode="0.000">
                  <c:v>0.23769292882273599</c:v>
                </c:pt>
                <c:pt idx="41" formatCode="0.000">
                  <c:v>0.226660807846054</c:v>
                </c:pt>
                <c:pt idx="42">
                  <c:v>0.230663017438484</c:v>
                </c:pt>
                <c:pt idx="43">
                  <c:v>0.225295954414796</c:v>
                </c:pt>
                <c:pt idx="44">
                  <c:v>0.21428290962793001</c:v>
                </c:pt>
                <c:pt idx="45">
                  <c:v>0.21759986694495601</c:v>
                </c:pt>
                <c:pt idx="46">
                  <c:v>0.20787318949310801</c:v>
                </c:pt>
                <c:pt idx="47">
                  <c:v>0.21190286278995901</c:v>
                </c:pt>
                <c:pt idx="48">
                  <c:v>0.20718581558614901</c:v>
                </c:pt>
                <c:pt idx="49">
                  <c:v>0.206941962879723</c:v>
                </c:pt>
                <c:pt idx="50">
                  <c:v>0.20166225206179</c:v>
                </c:pt>
                <c:pt idx="51">
                  <c:v>0.205086451921588</c:v>
                </c:pt>
                <c:pt idx="52">
                  <c:v>0.19736357848950301</c:v>
                </c:pt>
                <c:pt idx="53">
                  <c:v>0.196675439315183</c:v>
                </c:pt>
                <c:pt idx="54">
                  <c:v>0.19889784245299399</c:v>
                </c:pt>
                <c:pt idx="55">
                  <c:v>0.19386572533333499</c:v>
                </c:pt>
                <c:pt idx="56">
                  <c:v>0.19194399434159801</c:v>
                </c:pt>
                <c:pt idx="57">
                  <c:v>0.19518314400998599</c:v>
                </c:pt>
                <c:pt idx="58">
                  <c:v>0.19432831424500199</c:v>
                </c:pt>
                <c:pt idx="59">
                  <c:v>0.203477036555298</c:v>
                </c:pt>
                <c:pt idx="60">
                  <c:v>0.18652044813985499</c:v>
                </c:pt>
                <c:pt idx="61">
                  <c:v>0.18188615281283499</c:v>
                </c:pt>
                <c:pt idx="62">
                  <c:v>0.17792487224702699</c:v>
                </c:pt>
                <c:pt idx="63">
                  <c:v>0.18685933059578699</c:v>
                </c:pt>
                <c:pt idx="64">
                  <c:v>0.17825541355269101</c:v>
                </c:pt>
                <c:pt idx="65">
                  <c:v>0.17884410967565101</c:v>
                </c:pt>
                <c:pt idx="66">
                  <c:v>0.185039998850829</c:v>
                </c:pt>
                <c:pt idx="67">
                  <c:v>0.17831298921900099</c:v>
                </c:pt>
                <c:pt idx="68">
                  <c:v>0.17268898774804201</c:v>
                </c:pt>
                <c:pt idx="69">
                  <c:v>0.171075290824071</c:v>
                </c:pt>
                <c:pt idx="70">
                  <c:v>0.17001465195614299</c:v>
                </c:pt>
                <c:pt idx="71">
                  <c:v>0.17463591121963601</c:v>
                </c:pt>
                <c:pt idx="72">
                  <c:v>0.18278507719906201</c:v>
                </c:pt>
                <c:pt idx="73">
                  <c:v>0.18242986498906599</c:v>
                </c:pt>
                <c:pt idx="74">
                  <c:v>0.16774501606273501</c:v>
                </c:pt>
                <c:pt idx="75">
                  <c:v>0.171220450355027</c:v>
                </c:pt>
                <c:pt idx="76">
                  <c:v>0.16703454837530499</c:v>
                </c:pt>
                <c:pt idx="77">
                  <c:v>0.17023995486707599</c:v>
                </c:pt>
                <c:pt idx="78">
                  <c:v>0.16584956906043</c:v>
                </c:pt>
                <c:pt idx="79">
                  <c:v>0.171517212373612</c:v>
                </c:pt>
                <c:pt idx="80">
                  <c:v>0.16573331770467101</c:v>
                </c:pt>
                <c:pt idx="81">
                  <c:v>0.161874301575578</c:v>
                </c:pt>
                <c:pt idx="82">
                  <c:v>0.16459036328839299</c:v>
                </c:pt>
                <c:pt idx="83">
                  <c:v>0.16027665349484899</c:v>
                </c:pt>
                <c:pt idx="84">
                  <c:v>0.160122068046298</c:v>
                </c:pt>
                <c:pt idx="85">
                  <c:v>0.16459287274548901</c:v>
                </c:pt>
                <c:pt idx="86">
                  <c:v>0.15928098293100501</c:v>
                </c:pt>
                <c:pt idx="87">
                  <c:v>0.15960361440224499</c:v>
                </c:pt>
                <c:pt idx="88">
                  <c:v>0.15571018283110399</c:v>
                </c:pt>
                <c:pt idx="89">
                  <c:v>0.15607444829982001</c:v>
                </c:pt>
                <c:pt idx="90">
                  <c:v>0.157445004904885</c:v>
                </c:pt>
                <c:pt idx="91">
                  <c:v>0.15626653267264601</c:v>
                </c:pt>
                <c:pt idx="92">
                  <c:v>0.14916326642028599</c:v>
                </c:pt>
                <c:pt idx="93">
                  <c:v>0.14967761379733799</c:v>
                </c:pt>
                <c:pt idx="94">
                  <c:v>0.15773294993216799</c:v>
                </c:pt>
                <c:pt idx="95">
                  <c:v>0.15770845804525699</c:v>
                </c:pt>
                <c:pt idx="96">
                  <c:v>0.15559935739724401</c:v>
                </c:pt>
                <c:pt idx="97">
                  <c:v>0.159930078741291</c:v>
                </c:pt>
                <c:pt idx="98">
                  <c:v>0.15465297072734299</c:v>
                </c:pt>
                <c:pt idx="99">
                  <c:v>0.14910605659114601</c:v>
                </c:pt>
                <c:pt idx="100">
                  <c:v>0.148690917505788</c:v>
                </c:pt>
                <c:pt idx="101">
                  <c:v>0.15861038683426301</c:v>
                </c:pt>
                <c:pt idx="102">
                  <c:v>0.147168689287132</c:v>
                </c:pt>
                <c:pt idx="103">
                  <c:v>0.14725141912904099</c:v>
                </c:pt>
                <c:pt idx="104">
                  <c:v>0.15140542076528199</c:v>
                </c:pt>
                <c:pt idx="105">
                  <c:v>0.143418372700654</c:v>
                </c:pt>
                <c:pt idx="106">
                  <c:v>0.150288133836564</c:v>
                </c:pt>
                <c:pt idx="107">
                  <c:v>0.15090221331436199</c:v>
                </c:pt>
                <c:pt idx="108">
                  <c:v>0.15271383638475899</c:v>
                </c:pt>
                <c:pt idx="109">
                  <c:v>0.14915709928335</c:v>
                </c:pt>
                <c:pt idx="110">
                  <c:v>0.137852489733156</c:v>
                </c:pt>
                <c:pt idx="111">
                  <c:v>0.14334353650324699</c:v>
                </c:pt>
                <c:pt idx="112">
                  <c:v>0.14442119983931201</c:v>
                </c:pt>
                <c:pt idx="113">
                  <c:v>0.14639408162401699</c:v>
                </c:pt>
                <c:pt idx="114">
                  <c:v>0.144824132579079</c:v>
                </c:pt>
                <c:pt idx="115">
                  <c:v>0.13638028417774301</c:v>
                </c:pt>
                <c:pt idx="116">
                  <c:v>0.14729549740532499</c:v>
                </c:pt>
                <c:pt idx="117">
                  <c:v>0.14037705249556201</c:v>
                </c:pt>
                <c:pt idx="118">
                  <c:v>0.13841946671115701</c:v>
                </c:pt>
                <c:pt idx="119">
                  <c:v>0.14459964885894899</c:v>
                </c:pt>
                <c:pt idx="120">
                  <c:v>0.13906192534192199</c:v>
                </c:pt>
                <c:pt idx="121">
                  <c:v>0.14357970914072901</c:v>
                </c:pt>
                <c:pt idx="122">
                  <c:v>0.14278503610767099</c:v>
                </c:pt>
                <c:pt idx="123">
                  <c:v>0.13746116731772701</c:v>
                </c:pt>
                <c:pt idx="124">
                  <c:v>0.13575595870394999</c:v>
                </c:pt>
                <c:pt idx="125">
                  <c:v>0.13898322392399901</c:v>
                </c:pt>
                <c:pt idx="126">
                  <c:v>0.138006400422089</c:v>
                </c:pt>
                <c:pt idx="127">
                  <c:v>0.13330651624163301</c:v>
                </c:pt>
                <c:pt idx="128">
                  <c:v>0.139280104737146</c:v>
                </c:pt>
                <c:pt idx="129">
                  <c:v>0.136158183608521</c:v>
                </c:pt>
                <c:pt idx="130">
                  <c:v>0.12872157305079801</c:v>
                </c:pt>
                <c:pt idx="131">
                  <c:v>0.124869861217434</c:v>
                </c:pt>
                <c:pt idx="132">
                  <c:v>0.13179573103822301</c:v>
                </c:pt>
                <c:pt idx="133">
                  <c:v>0.13156736788536899</c:v>
                </c:pt>
                <c:pt idx="134">
                  <c:v>0.12761860794128099</c:v>
                </c:pt>
                <c:pt idx="135">
                  <c:v>0.126679911676565</c:v>
                </c:pt>
                <c:pt idx="136">
                  <c:v>0.129880066250294</c:v>
                </c:pt>
                <c:pt idx="137">
                  <c:v>0.13097502930931099</c:v>
                </c:pt>
                <c:pt idx="138">
                  <c:v>0.13149480353558701</c:v>
                </c:pt>
                <c:pt idx="139">
                  <c:v>0.12267104289105001</c:v>
                </c:pt>
                <c:pt idx="140">
                  <c:v>0.13217080211818399</c:v>
                </c:pt>
                <c:pt idx="141">
                  <c:v>0.13663795668210699</c:v>
                </c:pt>
                <c:pt idx="142">
                  <c:v>0.13698883324431199</c:v>
                </c:pt>
                <c:pt idx="143">
                  <c:v>0.138699499446652</c:v>
                </c:pt>
                <c:pt idx="144">
                  <c:v>0.13900791245236099</c:v>
                </c:pt>
                <c:pt idx="145">
                  <c:v>0.13148423483420099</c:v>
                </c:pt>
                <c:pt idx="146">
                  <c:v>0.12951053812904101</c:v>
                </c:pt>
                <c:pt idx="147">
                  <c:v>0.12802286969543999</c:v>
                </c:pt>
                <c:pt idx="148">
                  <c:v>0.124156136887911</c:v>
                </c:pt>
                <c:pt idx="149">
                  <c:v>0.13689666532104999</c:v>
                </c:pt>
                <c:pt idx="150">
                  <c:v>0.130244120387637</c:v>
                </c:pt>
                <c:pt idx="151">
                  <c:v>0.12839361610725999</c:v>
                </c:pt>
                <c:pt idx="152">
                  <c:v>0.132925856146767</c:v>
                </c:pt>
                <c:pt idx="153">
                  <c:v>0.135285809647743</c:v>
                </c:pt>
                <c:pt idx="154">
                  <c:v>0.121202139008733</c:v>
                </c:pt>
                <c:pt idx="155">
                  <c:v>0.11458761209837801</c:v>
                </c:pt>
                <c:pt idx="156">
                  <c:v>0.12764027349225401</c:v>
                </c:pt>
                <c:pt idx="157">
                  <c:v>0.128520208781679</c:v>
                </c:pt>
                <c:pt idx="158">
                  <c:v>0.118050748277646</c:v>
                </c:pt>
                <c:pt idx="159">
                  <c:v>0.126144024824108</c:v>
                </c:pt>
                <c:pt idx="160">
                  <c:v>0.129465781325697</c:v>
                </c:pt>
                <c:pt idx="161">
                  <c:v>0.13185310087994301</c:v>
                </c:pt>
                <c:pt idx="162">
                  <c:v>0.12280311243794299</c:v>
                </c:pt>
                <c:pt idx="163">
                  <c:v>0.1217692207968</c:v>
                </c:pt>
                <c:pt idx="164">
                  <c:v>0.12504585194663601</c:v>
                </c:pt>
                <c:pt idx="165">
                  <c:v>0.12391610267623</c:v>
                </c:pt>
                <c:pt idx="166">
                  <c:v>0.126904826671842</c:v>
                </c:pt>
                <c:pt idx="167">
                  <c:v>0.12730923277869799</c:v>
                </c:pt>
                <c:pt idx="168">
                  <c:v>0.113003834784573</c:v>
                </c:pt>
                <c:pt idx="169">
                  <c:v>0.10405600540042401</c:v>
                </c:pt>
                <c:pt idx="170">
                  <c:v>0.11361977924473</c:v>
                </c:pt>
                <c:pt idx="171">
                  <c:v>0.11557762303685901</c:v>
                </c:pt>
                <c:pt idx="172">
                  <c:v>0.12093794459033901</c:v>
                </c:pt>
                <c:pt idx="173">
                  <c:v>0.119813869788318</c:v>
                </c:pt>
                <c:pt idx="174">
                  <c:v>0.115062708809093</c:v>
                </c:pt>
                <c:pt idx="175">
                  <c:v>0.118373692537612</c:v>
                </c:pt>
                <c:pt idx="176">
                  <c:v>0.11450974373947501</c:v>
                </c:pt>
                <c:pt idx="177">
                  <c:v>0.12607511627238399</c:v>
                </c:pt>
                <c:pt idx="178">
                  <c:v>0.126427191261786</c:v>
                </c:pt>
                <c:pt idx="179">
                  <c:v>0.121722980591484</c:v>
                </c:pt>
                <c:pt idx="180">
                  <c:v>0.125413365333609</c:v>
                </c:pt>
                <c:pt idx="181">
                  <c:v>0.11495802046178499</c:v>
                </c:pt>
                <c:pt idx="182">
                  <c:v>0.11676611489302501</c:v>
                </c:pt>
                <c:pt idx="183">
                  <c:v>0.118514168633993</c:v>
                </c:pt>
                <c:pt idx="184">
                  <c:v>0.118265567940672</c:v>
                </c:pt>
                <c:pt idx="185">
                  <c:v>0.111422553270888</c:v>
                </c:pt>
                <c:pt idx="186">
                  <c:v>0.11274526884232</c:v>
                </c:pt>
                <c:pt idx="187">
                  <c:v>0.11302625177926399</c:v>
                </c:pt>
                <c:pt idx="188">
                  <c:v>0.112735094387984</c:v>
                </c:pt>
                <c:pt idx="189">
                  <c:v>0.11427690994756499</c:v>
                </c:pt>
                <c:pt idx="190">
                  <c:v>0.116169779775728</c:v>
                </c:pt>
                <c:pt idx="191">
                  <c:v>0.109887360378233</c:v>
                </c:pt>
                <c:pt idx="192">
                  <c:v>0.105360650837165</c:v>
                </c:pt>
                <c:pt idx="193">
                  <c:v>0.119908381635748</c:v>
                </c:pt>
                <c:pt idx="194">
                  <c:v>0.10928066808568999</c:v>
                </c:pt>
                <c:pt idx="195">
                  <c:v>0.110945937907235</c:v>
                </c:pt>
                <c:pt idx="196">
                  <c:v>0.11033074401192</c:v>
                </c:pt>
                <c:pt idx="197">
                  <c:v>0.114160436671287</c:v>
                </c:pt>
                <c:pt idx="198">
                  <c:v>0.11140026362986601</c:v>
                </c:pt>
                <c:pt idx="199">
                  <c:v>0.11222145223760099</c:v>
                </c:pt>
                <c:pt idx="200">
                  <c:v>0.112021565253208</c:v>
                </c:pt>
                <c:pt idx="201">
                  <c:v>0.105847439316007</c:v>
                </c:pt>
                <c:pt idx="202">
                  <c:v>0.11204831436080601</c:v>
                </c:pt>
                <c:pt idx="203">
                  <c:v>0.105855094660148</c:v>
                </c:pt>
                <c:pt idx="204">
                  <c:v>0.114513885507442</c:v>
                </c:pt>
                <c:pt idx="205">
                  <c:v>0.114104364829428</c:v>
                </c:pt>
                <c:pt idx="206">
                  <c:v>0.114092770982802</c:v>
                </c:pt>
                <c:pt idx="207">
                  <c:v>0.110434635865128</c:v>
                </c:pt>
                <c:pt idx="208">
                  <c:v>0.110933275062662</c:v>
                </c:pt>
                <c:pt idx="209">
                  <c:v>0.107370436743884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E7-43AD-811F-FC789B71E774}"/>
            </c:ext>
          </c:extLst>
        </c:ser>
        <c:ser>
          <c:idx val="16"/>
          <c:order val="15"/>
          <c:tx>
            <c:strRef>
              <c:f>Plot3!$Q$31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Plot3!$Q$32:$Q$241</c:f>
              <c:numCache>
                <c:formatCode>General</c:formatCode>
                <c:ptCount val="210"/>
                <c:pt idx="0">
                  <c:v>1.4356936387017201</c:v>
                </c:pt>
                <c:pt idx="1">
                  <c:v>1.05325120076155</c:v>
                </c:pt>
                <c:pt idx="2">
                  <c:v>0.91641374161610201</c:v>
                </c:pt>
                <c:pt idx="3">
                  <c:v>0.70428394876484102</c:v>
                </c:pt>
                <c:pt idx="4">
                  <c:v>0.70733126335673802</c:v>
                </c:pt>
                <c:pt idx="5">
                  <c:v>0.66906418861486905</c:v>
                </c:pt>
                <c:pt idx="6">
                  <c:v>0.667977114900564</c:v>
                </c:pt>
                <c:pt idx="7">
                  <c:v>0.66298266570282705</c:v>
                </c:pt>
                <c:pt idx="8">
                  <c:v>0.65375963502969403</c:v>
                </c:pt>
                <c:pt idx="9">
                  <c:v>0.68592728190442398</c:v>
                </c:pt>
                <c:pt idx="10">
                  <c:v>0.74111638262740498</c:v>
                </c:pt>
                <c:pt idx="11">
                  <c:v>0.67985878286198598</c:v>
                </c:pt>
                <c:pt idx="12">
                  <c:v>0.71193942554995504</c:v>
                </c:pt>
                <c:pt idx="13">
                  <c:v>0.63313441959201699</c:v>
                </c:pt>
                <c:pt idx="14">
                  <c:v>0.70141349796555996</c:v>
                </c:pt>
                <c:pt idx="15">
                  <c:v>0.68716130131839603</c:v>
                </c:pt>
                <c:pt idx="16">
                  <c:v>0.66207029867885403</c:v>
                </c:pt>
                <c:pt idx="17">
                  <c:v>0.76300314005114001</c:v>
                </c:pt>
                <c:pt idx="18">
                  <c:v>0.67662666916337699</c:v>
                </c:pt>
                <c:pt idx="19">
                  <c:v>0.69668947822517802</c:v>
                </c:pt>
                <c:pt idx="20">
                  <c:v>0.70246165952621298</c:v>
                </c:pt>
                <c:pt idx="21">
                  <c:v>0.65974288019868998</c:v>
                </c:pt>
                <c:pt idx="22">
                  <c:v>0.80928580068115497</c:v>
                </c:pt>
                <c:pt idx="23">
                  <c:v>0.733062683262376</c:v>
                </c:pt>
                <c:pt idx="24">
                  <c:v>0.74009884715589702</c:v>
                </c:pt>
                <c:pt idx="25">
                  <c:v>0.74078421727714305</c:v>
                </c:pt>
                <c:pt idx="26">
                  <c:v>0.76346615224312497</c:v>
                </c:pt>
                <c:pt idx="27">
                  <c:v>0.81070231741819598</c:v>
                </c:pt>
                <c:pt idx="28">
                  <c:v>0.80850045599489095</c:v>
                </c:pt>
                <c:pt idx="29">
                  <c:v>0.80138472907054104</c:v>
                </c:pt>
                <c:pt idx="30">
                  <c:v>0.84908998330943597</c:v>
                </c:pt>
                <c:pt idx="31">
                  <c:v>0.82487361986412899</c:v>
                </c:pt>
                <c:pt idx="32">
                  <c:v>0.79989514990239996</c:v>
                </c:pt>
                <c:pt idx="33">
                  <c:v>0.90484420789612596</c:v>
                </c:pt>
                <c:pt idx="34">
                  <c:v>0.83484652651171398</c:v>
                </c:pt>
                <c:pt idx="35">
                  <c:v>0.85092163608114901</c:v>
                </c:pt>
                <c:pt idx="36">
                  <c:v>1.1386964906993999</c:v>
                </c:pt>
                <c:pt idx="37">
                  <c:v>0.968790000320499</c:v>
                </c:pt>
                <c:pt idx="38">
                  <c:v>1.37657408429007</c:v>
                </c:pt>
                <c:pt idx="39">
                  <c:v>0.79182719038083005</c:v>
                </c:pt>
                <c:pt idx="40">
                  <c:v>0.87408559571983402</c:v>
                </c:pt>
                <c:pt idx="41">
                  <c:v>0.85917571097867096</c:v>
                </c:pt>
                <c:pt idx="42">
                  <c:v>0.85067189134593701</c:v>
                </c:pt>
                <c:pt idx="43">
                  <c:v>0.83930208120081096</c:v>
                </c:pt>
                <c:pt idx="44">
                  <c:v>0.93670154178244402</c:v>
                </c:pt>
                <c:pt idx="45">
                  <c:v>0.84424854840478303</c:v>
                </c:pt>
                <c:pt idx="46">
                  <c:v>1.2357511496187199</c:v>
                </c:pt>
                <c:pt idx="47">
                  <c:v>0.98424614290905799</c:v>
                </c:pt>
                <c:pt idx="48">
                  <c:v>0.85448140759243896</c:v>
                </c:pt>
                <c:pt idx="49">
                  <c:v>0.98924565926576202</c:v>
                </c:pt>
                <c:pt idx="50">
                  <c:v>0.93713653393280805</c:v>
                </c:pt>
                <c:pt idx="51">
                  <c:v>1.0054591620325</c:v>
                </c:pt>
                <c:pt idx="52">
                  <c:v>0.87676311061422996</c:v>
                </c:pt>
                <c:pt idx="53">
                  <c:v>0.96888493319861901</c:v>
                </c:pt>
                <c:pt idx="54">
                  <c:v>0.87174963276100903</c:v>
                </c:pt>
                <c:pt idx="55">
                  <c:v>1.0496376290535301</c:v>
                </c:pt>
                <c:pt idx="56">
                  <c:v>0.99727041866534705</c:v>
                </c:pt>
                <c:pt idx="57">
                  <c:v>0.96219836595730901</c:v>
                </c:pt>
                <c:pt idx="58">
                  <c:v>1.0348059433138199</c:v>
                </c:pt>
                <c:pt idx="59">
                  <c:v>0.92412202187582904</c:v>
                </c:pt>
                <c:pt idx="60">
                  <c:v>1.00493190049106</c:v>
                </c:pt>
                <c:pt idx="61">
                  <c:v>1.0313329579483701</c:v>
                </c:pt>
                <c:pt idx="62">
                  <c:v>1.0905213255403301</c:v>
                </c:pt>
                <c:pt idx="63">
                  <c:v>0.95947187018190605</c:v>
                </c:pt>
                <c:pt idx="64">
                  <c:v>1.0177853315049701</c:v>
                </c:pt>
                <c:pt idx="65">
                  <c:v>1.1120591745671999</c:v>
                </c:pt>
                <c:pt idx="66">
                  <c:v>1.04148544791417</c:v>
                </c:pt>
                <c:pt idx="67">
                  <c:v>1.2162368964945101</c:v>
                </c:pt>
                <c:pt idx="68">
                  <c:v>1.0921135754921401</c:v>
                </c:pt>
                <c:pt idx="69">
                  <c:v>1.09179215731783</c:v>
                </c:pt>
                <c:pt idx="70">
                  <c:v>1.0446644537469201</c:v>
                </c:pt>
                <c:pt idx="71">
                  <c:v>1.15543014129512</c:v>
                </c:pt>
                <c:pt idx="72">
                  <c:v>1.0038419396449301</c:v>
                </c:pt>
                <c:pt idx="73">
                  <c:v>1.0468222833851399</c:v>
                </c:pt>
                <c:pt idx="74">
                  <c:v>1.06312513109455</c:v>
                </c:pt>
                <c:pt idx="75">
                  <c:v>0.99189205047411799</c:v>
                </c:pt>
                <c:pt idx="76">
                  <c:v>1.0733623425675201</c:v>
                </c:pt>
                <c:pt idx="77">
                  <c:v>1.1070191197925101</c:v>
                </c:pt>
                <c:pt idx="78">
                  <c:v>1.11023088754751</c:v>
                </c:pt>
                <c:pt idx="79">
                  <c:v>1.1935732369748899</c:v>
                </c:pt>
                <c:pt idx="80">
                  <c:v>1.1141674614105399</c:v>
                </c:pt>
                <c:pt idx="81">
                  <c:v>1.45442198153234</c:v>
                </c:pt>
                <c:pt idx="82">
                  <c:v>0.96657111858710199</c:v>
                </c:pt>
                <c:pt idx="83">
                  <c:v>1.10107760933729</c:v>
                </c:pt>
                <c:pt idx="84">
                  <c:v>1.0967973418470101</c:v>
                </c:pt>
                <c:pt idx="85">
                  <c:v>1.0333084396572101</c:v>
                </c:pt>
                <c:pt idx="86">
                  <c:v>1.08458476723768</c:v>
                </c:pt>
                <c:pt idx="87">
                  <c:v>1.06913298763271</c:v>
                </c:pt>
                <c:pt idx="88">
                  <c:v>1.0519629304225599</c:v>
                </c:pt>
                <c:pt idx="89">
                  <c:v>1.3291373938067299</c:v>
                </c:pt>
                <c:pt idx="90">
                  <c:v>1.1604504620927001</c:v>
                </c:pt>
                <c:pt idx="91">
                  <c:v>1.0194160393160601</c:v>
                </c:pt>
                <c:pt idx="92">
                  <c:v>1.1117417965179801</c:v>
                </c:pt>
                <c:pt idx="93">
                  <c:v>1.13688195821566</c:v>
                </c:pt>
                <c:pt idx="94">
                  <c:v>1.1448012646446799</c:v>
                </c:pt>
                <c:pt idx="95">
                  <c:v>1.1055822386446099</c:v>
                </c:pt>
                <c:pt idx="96">
                  <c:v>1.3771624824939599</c:v>
                </c:pt>
                <c:pt idx="97">
                  <c:v>1.1066252407100401</c:v>
                </c:pt>
                <c:pt idx="98">
                  <c:v>1.19302852349913</c:v>
                </c:pt>
                <c:pt idx="99">
                  <c:v>1.17578553109087</c:v>
                </c:pt>
                <c:pt idx="100">
                  <c:v>1.1826858540885401</c:v>
                </c:pt>
                <c:pt idx="101">
                  <c:v>1.1044986287498</c:v>
                </c:pt>
                <c:pt idx="102">
                  <c:v>1.1961256131911799</c:v>
                </c:pt>
                <c:pt idx="103">
                  <c:v>1.16634968585438</c:v>
                </c:pt>
                <c:pt idx="104">
                  <c:v>1.14780432597184</c:v>
                </c:pt>
                <c:pt idx="105">
                  <c:v>1.163153324117</c:v>
                </c:pt>
                <c:pt idx="106">
                  <c:v>1.10486861311981</c:v>
                </c:pt>
                <c:pt idx="107">
                  <c:v>1.2090279621700899</c:v>
                </c:pt>
                <c:pt idx="108">
                  <c:v>1.1060441978211999</c:v>
                </c:pt>
                <c:pt idx="109">
                  <c:v>1.13436150206969</c:v>
                </c:pt>
                <c:pt idx="110">
                  <c:v>1.14777013532116</c:v>
                </c:pt>
                <c:pt idx="111">
                  <c:v>1.11048534474311</c:v>
                </c:pt>
                <c:pt idx="112">
                  <c:v>1.09284058735411</c:v>
                </c:pt>
                <c:pt idx="113">
                  <c:v>1.28395484680803</c:v>
                </c:pt>
                <c:pt idx="114">
                  <c:v>1.49472693092802</c:v>
                </c:pt>
                <c:pt idx="115">
                  <c:v>1.1808572327479301</c:v>
                </c:pt>
                <c:pt idx="116">
                  <c:v>1.3667633477439201</c:v>
                </c:pt>
                <c:pt idx="117">
                  <c:v>2.0147574100738899</c:v>
                </c:pt>
                <c:pt idx="118">
                  <c:v>1.2336982142212001</c:v>
                </c:pt>
                <c:pt idx="119">
                  <c:v>1.3952092538531999</c:v>
                </c:pt>
                <c:pt idx="120">
                  <c:v>1.2364221467421601</c:v>
                </c:pt>
                <c:pt idx="121">
                  <c:v>1.06056546566323</c:v>
                </c:pt>
                <c:pt idx="122">
                  <c:v>1.14092210393685</c:v>
                </c:pt>
                <c:pt idx="123">
                  <c:v>1.1494118382788101</c:v>
                </c:pt>
                <c:pt idx="124">
                  <c:v>1.5151083189198</c:v>
                </c:pt>
                <c:pt idx="125">
                  <c:v>1.27769689478425</c:v>
                </c:pt>
                <c:pt idx="126">
                  <c:v>1.18036972916024</c:v>
                </c:pt>
                <c:pt idx="127">
                  <c:v>1.5019822115571999</c:v>
                </c:pt>
                <c:pt idx="128">
                  <c:v>1.2684428764459399</c:v>
                </c:pt>
                <c:pt idx="129">
                  <c:v>1.3005904608812</c:v>
                </c:pt>
                <c:pt idx="130">
                  <c:v>1.18314784510522</c:v>
                </c:pt>
                <c:pt idx="131">
                  <c:v>1.15924709194745</c:v>
                </c:pt>
                <c:pt idx="132">
                  <c:v>1.3632570589199999</c:v>
                </c:pt>
                <c:pt idx="133">
                  <c:v>1.17050182781158</c:v>
                </c:pt>
                <c:pt idx="134">
                  <c:v>1.2892296125746101</c:v>
                </c:pt>
                <c:pt idx="135">
                  <c:v>1.3048575572733101</c:v>
                </c:pt>
                <c:pt idx="136">
                  <c:v>1.6304245119930301</c:v>
                </c:pt>
                <c:pt idx="137">
                  <c:v>1.4864630920764701</c:v>
                </c:pt>
                <c:pt idx="138">
                  <c:v>1.2380725024347601</c:v>
                </c:pt>
                <c:pt idx="139">
                  <c:v>1.19830654701616</c:v>
                </c:pt>
                <c:pt idx="140">
                  <c:v>1.32799170414606</c:v>
                </c:pt>
                <c:pt idx="141">
                  <c:v>1.3670627133459099</c:v>
                </c:pt>
                <c:pt idx="142">
                  <c:v>1.3582115624195401</c:v>
                </c:pt>
                <c:pt idx="143">
                  <c:v>1.2545360706300801</c:v>
                </c:pt>
                <c:pt idx="144">
                  <c:v>1.1591063791360601</c:v>
                </c:pt>
                <c:pt idx="145">
                  <c:v>1.3500994280872101</c:v>
                </c:pt>
                <c:pt idx="146">
                  <c:v>1.33724266163304</c:v>
                </c:pt>
                <c:pt idx="147">
                  <c:v>1.5107894244357001</c:v>
                </c:pt>
                <c:pt idx="148">
                  <c:v>1.23338052808728</c:v>
                </c:pt>
                <c:pt idx="149">
                  <c:v>1.42507862866434</c:v>
                </c:pt>
                <c:pt idx="150">
                  <c:v>1.35701409186053</c:v>
                </c:pt>
                <c:pt idx="151">
                  <c:v>1.3381846159951301</c:v>
                </c:pt>
                <c:pt idx="152">
                  <c:v>1.3397670529591701</c:v>
                </c:pt>
                <c:pt idx="153">
                  <c:v>1.1811801263919199</c:v>
                </c:pt>
                <c:pt idx="154">
                  <c:v>1.25578709901907</c:v>
                </c:pt>
                <c:pt idx="155">
                  <c:v>1.28758948391828</c:v>
                </c:pt>
                <c:pt idx="156">
                  <c:v>1.28039093048144</c:v>
                </c:pt>
                <c:pt idx="157">
                  <c:v>1.4731555733925199</c:v>
                </c:pt>
                <c:pt idx="158">
                  <c:v>1.23114133976463</c:v>
                </c:pt>
                <c:pt idx="159">
                  <c:v>1.4589476916525099</c:v>
                </c:pt>
                <c:pt idx="160">
                  <c:v>1.2613793001470399</c:v>
                </c:pt>
                <c:pt idx="161">
                  <c:v>1.2943120777097501</c:v>
                </c:pt>
                <c:pt idx="162">
                  <c:v>1.35644390975308</c:v>
                </c:pt>
                <c:pt idx="163">
                  <c:v>1.8001151652927001</c:v>
                </c:pt>
                <c:pt idx="164">
                  <c:v>1.2222760149046901</c:v>
                </c:pt>
                <c:pt idx="165">
                  <c:v>1.2477419939306</c:v>
                </c:pt>
                <c:pt idx="166">
                  <c:v>1.47232577765089</c:v>
                </c:pt>
                <c:pt idx="167">
                  <c:v>1.3686222250644899</c:v>
                </c:pt>
                <c:pt idx="168">
                  <c:v>1.39600195283563</c:v>
                </c:pt>
                <c:pt idx="169">
                  <c:v>1.2805633738509601</c:v>
                </c:pt>
                <c:pt idx="170">
                  <c:v>1.55890236425603</c:v>
                </c:pt>
                <c:pt idx="171">
                  <c:v>1.52483984700634</c:v>
                </c:pt>
                <c:pt idx="172">
                  <c:v>1.4062270575608899</c:v>
                </c:pt>
                <c:pt idx="173">
                  <c:v>1.3887603168304099</c:v>
                </c:pt>
                <c:pt idx="174">
                  <c:v>1.38613579059258</c:v>
                </c:pt>
                <c:pt idx="175">
                  <c:v>1.79199184719313</c:v>
                </c:pt>
                <c:pt idx="176">
                  <c:v>1.4428993048321399</c:v>
                </c:pt>
                <c:pt idx="177">
                  <c:v>1.3360018465254</c:v>
                </c:pt>
                <c:pt idx="178">
                  <c:v>1.3142162991894599</c:v>
                </c:pt>
                <c:pt idx="179">
                  <c:v>1.35383138722843</c:v>
                </c:pt>
                <c:pt idx="180">
                  <c:v>1.1764180285808301</c:v>
                </c:pt>
                <c:pt idx="181">
                  <c:v>1.37730018476135</c:v>
                </c:pt>
                <c:pt idx="182">
                  <c:v>1.3655227802248</c:v>
                </c:pt>
                <c:pt idx="183">
                  <c:v>1.3771725844623599</c:v>
                </c:pt>
                <c:pt idx="184">
                  <c:v>1.2551509057864101</c:v>
                </c:pt>
                <c:pt idx="185">
                  <c:v>1.43876989835347</c:v>
                </c:pt>
                <c:pt idx="186">
                  <c:v>1.61203301207632</c:v>
                </c:pt>
                <c:pt idx="187">
                  <c:v>1.3093265636354401</c:v>
                </c:pt>
                <c:pt idx="188">
                  <c:v>1.40226999460122</c:v>
                </c:pt>
                <c:pt idx="189">
                  <c:v>1.39599832408448</c:v>
                </c:pt>
                <c:pt idx="190">
                  <c:v>1.2395045505120199</c:v>
                </c:pt>
                <c:pt idx="191">
                  <c:v>1.2180348052683001</c:v>
                </c:pt>
                <c:pt idx="192">
                  <c:v>1.4766213672283299</c:v>
                </c:pt>
                <c:pt idx="193">
                  <c:v>1.41781283392865</c:v>
                </c:pt>
                <c:pt idx="194">
                  <c:v>1.50473942155511</c:v>
                </c:pt>
                <c:pt idx="195">
                  <c:v>1.41800246636072</c:v>
                </c:pt>
                <c:pt idx="196">
                  <c:v>1.5180828049142101</c:v>
                </c:pt>
                <c:pt idx="197">
                  <c:v>1.3652385666839</c:v>
                </c:pt>
                <c:pt idx="198">
                  <c:v>1.3254915445278801</c:v>
                </c:pt>
                <c:pt idx="199">
                  <c:v>1.5134655955510199</c:v>
                </c:pt>
                <c:pt idx="200">
                  <c:v>1.42517404449291</c:v>
                </c:pt>
                <c:pt idx="201">
                  <c:v>1.4446138973928899</c:v>
                </c:pt>
                <c:pt idx="202">
                  <c:v>1.2680918531030601</c:v>
                </c:pt>
                <c:pt idx="203">
                  <c:v>1.24221748903266</c:v>
                </c:pt>
                <c:pt idx="204">
                  <c:v>1.2711589636965599</c:v>
                </c:pt>
                <c:pt idx="205">
                  <c:v>2.0678248428381401</c:v>
                </c:pt>
                <c:pt idx="206">
                  <c:v>1.4151897837973</c:v>
                </c:pt>
                <c:pt idx="207">
                  <c:v>1.5447564619219201</c:v>
                </c:pt>
                <c:pt idx="208">
                  <c:v>1.9590475681500501</c:v>
                </c:pt>
                <c:pt idx="209">
                  <c:v>1.3522397957296399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E7-43AD-811F-FC789B71E774}"/>
            </c:ext>
          </c:extLst>
        </c:ser>
        <c:ser>
          <c:idx val="18"/>
          <c:order val="17"/>
          <c:tx>
            <c:strRef>
              <c:f>Plot3!$S$31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Plot3!$S$32:$S$241</c:f>
              <c:numCache>
                <c:formatCode>General</c:formatCode>
                <c:ptCount val="210"/>
                <c:pt idx="0">
                  <c:v>1.31299276535327</c:v>
                </c:pt>
                <c:pt idx="1">
                  <c:v>1.0517795608084399</c:v>
                </c:pt>
                <c:pt idx="2">
                  <c:v>0.86143750105148698</c:v>
                </c:pt>
                <c:pt idx="3">
                  <c:v>0.71116703519454305</c:v>
                </c:pt>
                <c:pt idx="4">
                  <c:v>0.67988817355571596</c:v>
                </c:pt>
                <c:pt idx="5">
                  <c:v>0.73250607445708704</c:v>
                </c:pt>
                <c:pt idx="6">
                  <c:v>0.662226460300959</c:v>
                </c:pt>
                <c:pt idx="7">
                  <c:v>0.66247482763396304</c:v>
                </c:pt>
                <c:pt idx="8">
                  <c:v>0.70145813624064102</c:v>
                </c:pt>
                <c:pt idx="9">
                  <c:v>0.64251889950699204</c:v>
                </c:pt>
                <c:pt idx="10">
                  <c:v>0.67382459215119295</c:v>
                </c:pt>
                <c:pt idx="11">
                  <c:v>0.66443961247419703</c:v>
                </c:pt>
                <c:pt idx="12">
                  <c:v>0.67826349854978696</c:v>
                </c:pt>
                <c:pt idx="13">
                  <c:v>0.67465786967012598</c:v>
                </c:pt>
                <c:pt idx="14">
                  <c:v>0.68103100499536195</c:v>
                </c:pt>
                <c:pt idx="15">
                  <c:v>0.74111519601100495</c:v>
                </c:pt>
                <c:pt idx="16">
                  <c:v>0.73208143097213196</c:v>
                </c:pt>
                <c:pt idx="17">
                  <c:v>0.66049728408837904</c:v>
                </c:pt>
                <c:pt idx="18">
                  <c:v>0.73757847366679397</c:v>
                </c:pt>
                <c:pt idx="19">
                  <c:v>0.69855893269563296</c:v>
                </c:pt>
                <c:pt idx="20">
                  <c:v>0.76479185684623796</c:v>
                </c:pt>
                <c:pt idx="21">
                  <c:v>0.73384494429979497</c:v>
                </c:pt>
                <c:pt idx="22">
                  <c:v>0.70052501457369198</c:v>
                </c:pt>
                <c:pt idx="23">
                  <c:v>0.71764276845332897</c:v>
                </c:pt>
                <c:pt idx="24">
                  <c:v>0.70157179784061496</c:v>
                </c:pt>
                <c:pt idx="25">
                  <c:v>0.79363084705466902</c:v>
                </c:pt>
                <c:pt idx="26">
                  <c:v>0.74943644508846796</c:v>
                </c:pt>
                <c:pt idx="27">
                  <c:v>0.78579312919551403</c:v>
                </c:pt>
                <c:pt idx="28">
                  <c:v>0.73695515083451502</c:v>
                </c:pt>
                <c:pt idx="29">
                  <c:v>0.79783103914342302</c:v>
                </c:pt>
                <c:pt idx="30">
                  <c:v>0.82059839227770104</c:v>
                </c:pt>
                <c:pt idx="31">
                  <c:v>0.83342411349981205</c:v>
                </c:pt>
                <c:pt idx="32">
                  <c:v>0.76912023445479805</c:v>
                </c:pt>
                <c:pt idx="33">
                  <c:v>0.79344577450528098</c:v>
                </c:pt>
                <c:pt idx="34">
                  <c:v>0.86732024845913902</c:v>
                </c:pt>
                <c:pt idx="35">
                  <c:v>0.825509024481488</c:v>
                </c:pt>
                <c:pt idx="36">
                  <c:v>0.90267990185664204</c:v>
                </c:pt>
                <c:pt idx="37">
                  <c:v>0.84525043561927204</c:v>
                </c:pt>
                <c:pt idx="38">
                  <c:v>0.904487727544246</c:v>
                </c:pt>
                <c:pt idx="39">
                  <c:v>0.81310635168328205</c:v>
                </c:pt>
                <c:pt idx="40">
                  <c:v>0.87332606239196497</c:v>
                </c:pt>
                <c:pt idx="41">
                  <c:v>0.90420526227889897</c:v>
                </c:pt>
                <c:pt idx="42">
                  <c:v>0.94229182129741695</c:v>
                </c:pt>
                <c:pt idx="43">
                  <c:v>0.801088704512669</c:v>
                </c:pt>
                <c:pt idx="44">
                  <c:v>0.85019171161529306</c:v>
                </c:pt>
                <c:pt idx="45">
                  <c:v>0.84807012147373595</c:v>
                </c:pt>
                <c:pt idx="46">
                  <c:v>0.92081310198857202</c:v>
                </c:pt>
                <c:pt idx="47">
                  <c:v>0.92623841074796798</c:v>
                </c:pt>
                <c:pt idx="48">
                  <c:v>0.82619787778100395</c:v>
                </c:pt>
                <c:pt idx="49">
                  <c:v>0.90685457194972197</c:v>
                </c:pt>
                <c:pt idx="50">
                  <c:v>0.90592521645574398</c:v>
                </c:pt>
                <c:pt idx="51">
                  <c:v>0.99446995607298605</c:v>
                </c:pt>
                <c:pt idx="52">
                  <c:v>0.96191276393384995</c:v>
                </c:pt>
                <c:pt idx="53">
                  <c:v>0.99996178361595101</c:v>
                </c:pt>
                <c:pt idx="54">
                  <c:v>0.88447601876707105</c:v>
                </c:pt>
                <c:pt idx="55">
                  <c:v>1.3354567918512501</c:v>
                </c:pt>
                <c:pt idx="56">
                  <c:v>0.93913758386913504</c:v>
                </c:pt>
                <c:pt idx="57">
                  <c:v>0.83987623962581603</c:v>
                </c:pt>
                <c:pt idx="58">
                  <c:v>0.99804587534859601</c:v>
                </c:pt>
                <c:pt idx="59">
                  <c:v>0.92605433899622702</c:v>
                </c:pt>
                <c:pt idx="60">
                  <c:v>1.1303795244958601</c:v>
                </c:pt>
                <c:pt idx="61">
                  <c:v>1.0403322858942801</c:v>
                </c:pt>
                <c:pt idx="62">
                  <c:v>1.1167926867293401</c:v>
                </c:pt>
                <c:pt idx="63">
                  <c:v>0.89961471262141102</c:v>
                </c:pt>
                <c:pt idx="64">
                  <c:v>0.974950515179552</c:v>
                </c:pt>
                <c:pt idx="65">
                  <c:v>1.05893601579034</c:v>
                </c:pt>
                <c:pt idx="66">
                  <c:v>1.1239576804586899</c:v>
                </c:pt>
                <c:pt idx="67">
                  <c:v>1.2731515930758499</c:v>
                </c:pt>
                <c:pt idx="68">
                  <c:v>0.98830250491443805</c:v>
                </c:pt>
                <c:pt idx="69">
                  <c:v>1.04475873988917</c:v>
                </c:pt>
                <c:pt idx="70">
                  <c:v>1.14300657299339</c:v>
                </c:pt>
                <c:pt idx="71">
                  <c:v>1.0579627016161199</c:v>
                </c:pt>
                <c:pt idx="72">
                  <c:v>0.926164552442029</c:v>
                </c:pt>
                <c:pt idx="73">
                  <c:v>0.99198710421721104</c:v>
                </c:pt>
                <c:pt idx="74">
                  <c:v>1.13952406527649</c:v>
                </c:pt>
                <c:pt idx="75">
                  <c:v>1.02739043266345</c:v>
                </c:pt>
                <c:pt idx="76">
                  <c:v>0.99524479760573403</c:v>
                </c:pt>
                <c:pt idx="77">
                  <c:v>1.09213105799295</c:v>
                </c:pt>
                <c:pt idx="78">
                  <c:v>1.15516474206223</c:v>
                </c:pt>
                <c:pt idx="79">
                  <c:v>1.1406221471281099</c:v>
                </c:pt>
                <c:pt idx="80">
                  <c:v>1.15794636245466</c:v>
                </c:pt>
                <c:pt idx="81">
                  <c:v>1.26963533142693</c:v>
                </c:pt>
                <c:pt idx="82">
                  <c:v>0.90704567628538502</c:v>
                </c:pt>
                <c:pt idx="83">
                  <c:v>1.1105770682677201</c:v>
                </c:pt>
                <c:pt idx="84">
                  <c:v>1.08975730925543</c:v>
                </c:pt>
                <c:pt idx="85">
                  <c:v>1.0119182835531999</c:v>
                </c:pt>
                <c:pt idx="86">
                  <c:v>1.1607110686281801</c:v>
                </c:pt>
                <c:pt idx="87">
                  <c:v>1.0650010184090299</c:v>
                </c:pt>
                <c:pt idx="88">
                  <c:v>1.06059195903631</c:v>
                </c:pt>
                <c:pt idx="89">
                  <c:v>1.17233550854218</c:v>
                </c:pt>
                <c:pt idx="90">
                  <c:v>1.1815105424477499</c:v>
                </c:pt>
                <c:pt idx="91">
                  <c:v>0.98815537263185504</c:v>
                </c:pt>
                <c:pt idx="92">
                  <c:v>1.1675981581210999</c:v>
                </c:pt>
                <c:pt idx="93">
                  <c:v>1.0602593558211599</c:v>
                </c:pt>
                <c:pt idx="94">
                  <c:v>1.60172240219564</c:v>
                </c:pt>
                <c:pt idx="95">
                  <c:v>1.0328571104850499</c:v>
                </c:pt>
                <c:pt idx="96">
                  <c:v>1.24817878339025</c:v>
                </c:pt>
                <c:pt idx="97">
                  <c:v>1.20637715423209</c:v>
                </c:pt>
                <c:pt idx="98">
                  <c:v>1.2693347673640201</c:v>
                </c:pt>
                <c:pt idx="99">
                  <c:v>1.14826923634251</c:v>
                </c:pt>
                <c:pt idx="100">
                  <c:v>1.2835492244643001</c:v>
                </c:pt>
                <c:pt idx="101">
                  <c:v>1.09872258753858</c:v>
                </c:pt>
                <c:pt idx="102">
                  <c:v>1.0224013168078201</c:v>
                </c:pt>
                <c:pt idx="103">
                  <c:v>1.14163243897959</c:v>
                </c:pt>
                <c:pt idx="104">
                  <c:v>1.10344913818387</c:v>
                </c:pt>
                <c:pt idx="105">
                  <c:v>1.0967293705186201</c:v>
                </c:pt>
                <c:pt idx="106">
                  <c:v>1.1368014491521301</c:v>
                </c:pt>
                <c:pt idx="107">
                  <c:v>1.23565841256043</c:v>
                </c:pt>
                <c:pt idx="108">
                  <c:v>1.0519250410998899</c:v>
                </c:pt>
                <c:pt idx="109">
                  <c:v>1.40855945939691</c:v>
                </c:pt>
                <c:pt idx="110">
                  <c:v>1.2044409347905001</c:v>
                </c:pt>
                <c:pt idx="111">
                  <c:v>1.1126529634253499</c:v>
                </c:pt>
                <c:pt idx="112">
                  <c:v>1.37713816379889</c:v>
                </c:pt>
                <c:pt idx="113">
                  <c:v>1.2727547829222401</c:v>
                </c:pt>
                <c:pt idx="114">
                  <c:v>1.2758870813836301</c:v>
                </c:pt>
                <c:pt idx="115">
                  <c:v>1.11632171094927</c:v>
                </c:pt>
                <c:pt idx="116">
                  <c:v>1.25288954606423</c:v>
                </c:pt>
                <c:pt idx="117">
                  <c:v>1.3240215584763</c:v>
                </c:pt>
                <c:pt idx="118">
                  <c:v>1.3667946282105501</c:v>
                </c:pt>
                <c:pt idx="119">
                  <c:v>1.2670400354087801</c:v>
                </c:pt>
                <c:pt idx="120">
                  <c:v>1.1017629490194101</c:v>
                </c:pt>
                <c:pt idx="121">
                  <c:v>1.13240682238187</c:v>
                </c:pt>
                <c:pt idx="122">
                  <c:v>1.2296450936641401</c:v>
                </c:pt>
                <c:pt idx="123">
                  <c:v>1.0626929774243601</c:v>
                </c:pt>
                <c:pt idx="124">
                  <c:v>1.5100245246520401</c:v>
                </c:pt>
                <c:pt idx="125">
                  <c:v>1.21066325138776</c:v>
                </c:pt>
                <c:pt idx="126">
                  <c:v>1.20493310486149</c:v>
                </c:pt>
                <c:pt idx="127">
                  <c:v>1.20879533568508</c:v>
                </c:pt>
                <c:pt idx="128">
                  <c:v>1.4373053707118699</c:v>
                </c:pt>
                <c:pt idx="129">
                  <c:v>1.1698760713776899</c:v>
                </c:pt>
                <c:pt idx="130">
                  <c:v>1.2294927672443201</c:v>
                </c:pt>
                <c:pt idx="131">
                  <c:v>1.16519180602497</c:v>
                </c:pt>
                <c:pt idx="132">
                  <c:v>1.60532836679719</c:v>
                </c:pt>
                <c:pt idx="133">
                  <c:v>1.1299966293522401</c:v>
                </c:pt>
                <c:pt idx="134">
                  <c:v>1.45537790554201</c:v>
                </c:pt>
                <c:pt idx="135">
                  <c:v>1.25054448741114</c:v>
                </c:pt>
                <c:pt idx="136">
                  <c:v>1.43274736990276</c:v>
                </c:pt>
                <c:pt idx="137">
                  <c:v>1.5044014122750999</c:v>
                </c:pt>
                <c:pt idx="138">
                  <c:v>1.33085454962192</c:v>
                </c:pt>
                <c:pt idx="139">
                  <c:v>1.2255044612619601</c:v>
                </c:pt>
                <c:pt idx="140">
                  <c:v>1.2394091137963399</c:v>
                </c:pt>
                <c:pt idx="141">
                  <c:v>1.3145996174241701</c:v>
                </c:pt>
                <c:pt idx="142">
                  <c:v>1.2319080116402299</c:v>
                </c:pt>
                <c:pt idx="143">
                  <c:v>1.1425544667957099</c:v>
                </c:pt>
                <c:pt idx="144">
                  <c:v>1.1403142330992899</c:v>
                </c:pt>
                <c:pt idx="145">
                  <c:v>1.16208303560558</c:v>
                </c:pt>
                <c:pt idx="146">
                  <c:v>1.2414010758073899</c:v>
                </c:pt>
                <c:pt idx="147">
                  <c:v>1.71849393819132</c:v>
                </c:pt>
                <c:pt idx="148">
                  <c:v>1.12831261855924</c:v>
                </c:pt>
                <c:pt idx="149">
                  <c:v>1.51234663347912</c:v>
                </c:pt>
                <c:pt idx="150">
                  <c:v>1.3725139478332899</c:v>
                </c:pt>
                <c:pt idx="151">
                  <c:v>1.3572208713262499</c:v>
                </c:pt>
                <c:pt idx="152">
                  <c:v>1.27494970116859</c:v>
                </c:pt>
                <c:pt idx="153">
                  <c:v>1.537799605447</c:v>
                </c:pt>
                <c:pt idx="154">
                  <c:v>1.25310268386816</c:v>
                </c:pt>
                <c:pt idx="155">
                  <c:v>1.22436001769497</c:v>
                </c:pt>
                <c:pt idx="156">
                  <c:v>1.3092372254428699</c:v>
                </c:pt>
                <c:pt idx="157">
                  <c:v>1.53239046151821</c:v>
                </c:pt>
                <c:pt idx="158">
                  <c:v>1.1840291555620599</c:v>
                </c:pt>
                <c:pt idx="159">
                  <c:v>1.35041184048367</c:v>
                </c:pt>
                <c:pt idx="160">
                  <c:v>1.2181214752614999</c:v>
                </c:pt>
                <c:pt idx="161">
                  <c:v>1.28865667056833</c:v>
                </c:pt>
                <c:pt idx="162">
                  <c:v>1.2394211085943001</c:v>
                </c:pt>
                <c:pt idx="163">
                  <c:v>1.43875353917097</c:v>
                </c:pt>
                <c:pt idx="164">
                  <c:v>1.24476749036047</c:v>
                </c:pt>
                <c:pt idx="165">
                  <c:v>1.2125405037504899</c:v>
                </c:pt>
                <c:pt idx="166">
                  <c:v>1.31459735244767</c:v>
                </c:pt>
                <c:pt idx="167">
                  <c:v>1.3378679360079899</c:v>
                </c:pt>
                <c:pt idx="168">
                  <c:v>1.52373808800664</c:v>
                </c:pt>
                <c:pt idx="169">
                  <c:v>1.18159464676665</c:v>
                </c:pt>
                <c:pt idx="170">
                  <c:v>1.3355391830460599</c:v>
                </c:pt>
                <c:pt idx="171">
                  <c:v>1.4009785155455201</c:v>
                </c:pt>
                <c:pt idx="172">
                  <c:v>1.4525675190310099</c:v>
                </c:pt>
                <c:pt idx="173">
                  <c:v>1.25620716657394</c:v>
                </c:pt>
                <c:pt idx="174">
                  <c:v>1.5567906595702801</c:v>
                </c:pt>
                <c:pt idx="175">
                  <c:v>1.8225111859476399</c:v>
                </c:pt>
                <c:pt idx="176">
                  <c:v>1.5761624854853999</c:v>
                </c:pt>
                <c:pt idx="177">
                  <c:v>1.3667793398738901</c:v>
                </c:pt>
                <c:pt idx="178">
                  <c:v>1.2722634708779399</c:v>
                </c:pt>
                <c:pt idx="179">
                  <c:v>1.3937049706776901</c:v>
                </c:pt>
                <c:pt idx="180">
                  <c:v>1.22228034617554</c:v>
                </c:pt>
                <c:pt idx="181">
                  <c:v>1.6238216928437199</c:v>
                </c:pt>
                <c:pt idx="182">
                  <c:v>1.3936941845294699</c:v>
                </c:pt>
                <c:pt idx="183">
                  <c:v>1.35233944043135</c:v>
                </c:pt>
                <c:pt idx="184">
                  <c:v>1.2251018321412199</c:v>
                </c:pt>
                <c:pt idx="185">
                  <c:v>1.64055795572761</c:v>
                </c:pt>
                <c:pt idx="186">
                  <c:v>1.6931701839989</c:v>
                </c:pt>
                <c:pt idx="187">
                  <c:v>1.3373783044835399</c:v>
                </c:pt>
                <c:pt idx="188">
                  <c:v>1.27856610982846</c:v>
                </c:pt>
                <c:pt idx="189">
                  <c:v>1.6492144001854701</c:v>
                </c:pt>
                <c:pt idx="190">
                  <c:v>1.2680330773194599</c:v>
                </c:pt>
                <c:pt idx="191">
                  <c:v>1.1156940615584701</c:v>
                </c:pt>
                <c:pt idx="192">
                  <c:v>1.4980707540471301</c:v>
                </c:pt>
                <c:pt idx="193">
                  <c:v>1.3377178459085901</c:v>
                </c:pt>
                <c:pt idx="194">
                  <c:v>1.3474502616967901</c:v>
                </c:pt>
                <c:pt idx="195">
                  <c:v>1.35867908546048</c:v>
                </c:pt>
                <c:pt idx="196">
                  <c:v>1.6448306382721301</c:v>
                </c:pt>
                <c:pt idx="197">
                  <c:v>1.3166733114128399</c:v>
                </c:pt>
                <c:pt idx="198">
                  <c:v>1.27028336586096</c:v>
                </c:pt>
                <c:pt idx="199">
                  <c:v>1.38121065268149</c:v>
                </c:pt>
                <c:pt idx="200">
                  <c:v>1.6143250536714799</c:v>
                </c:pt>
                <c:pt idx="201">
                  <c:v>1.4142932690616301</c:v>
                </c:pt>
                <c:pt idx="202">
                  <c:v>1.2603318877199701</c:v>
                </c:pt>
                <c:pt idx="203">
                  <c:v>1.24635608990987</c:v>
                </c:pt>
                <c:pt idx="204">
                  <c:v>1.2032654020521301</c:v>
                </c:pt>
                <c:pt idx="205">
                  <c:v>2.0016469654873901</c:v>
                </c:pt>
                <c:pt idx="206">
                  <c:v>1.5161233788881501</c:v>
                </c:pt>
                <c:pt idx="207">
                  <c:v>1.4975620199981901</c:v>
                </c:pt>
                <c:pt idx="208">
                  <c:v>1.7803603708744</c:v>
                </c:pt>
                <c:pt idx="209">
                  <c:v>1.2701776376646801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E7-43AD-811F-FC789B71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Plot3!$E$31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Plot3!$E$32:$E$241</c:f>
              <c:numCache>
                <c:formatCode>0.00%</c:formatCode>
                <c:ptCount val="210"/>
                <c:pt idx="0">
                  <c:v>0.12787470346791499</c:v>
                </c:pt>
                <c:pt idx="1">
                  <c:v>0.12951109748096101</c:v>
                </c:pt>
                <c:pt idx="2">
                  <c:v>4.97477971860927E-2</c:v>
                </c:pt>
                <c:pt idx="3">
                  <c:v>4.1076983825767202E-3</c:v>
                </c:pt>
                <c:pt idx="4">
                  <c:v>1.05300378481542E-2</c:v>
                </c:pt>
                <c:pt idx="5">
                  <c:v>4.6048481252539901E-2</c:v>
                </c:pt>
                <c:pt idx="6">
                  <c:v>0.115740162545835</c:v>
                </c:pt>
                <c:pt idx="7">
                  <c:v>0.17238615597238</c:v>
                </c:pt>
                <c:pt idx="8">
                  <c:v>0.26623220062085601</c:v>
                </c:pt>
                <c:pt idx="9">
                  <c:v>0.311536357198542</c:v>
                </c:pt>
                <c:pt idx="10">
                  <c:v>0.35650729027066203</c:v>
                </c:pt>
                <c:pt idx="11">
                  <c:v>0.40634675546036397</c:v>
                </c:pt>
                <c:pt idx="12">
                  <c:v>0.43419441097533701</c:v>
                </c:pt>
                <c:pt idx="13">
                  <c:v>0.47089148688621901</c:v>
                </c:pt>
                <c:pt idx="14">
                  <c:v>0.51583709713181602</c:v>
                </c:pt>
                <c:pt idx="15">
                  <c:v>0.547840438962928</c:v>
                </c:pt>
                <c:pt idx="16">
                  <c:v>0.56275714349745898</c:v>
                </c:pt>
                <c:pt idx="17">
                  <c:v>0.58261584982349202</c:v>
                </c:pt>
                <c:pt idx="18">
                  <c:v>0.59799545557103495</c:v>
                </c:pt>
                <c:pt idx="19">
                  <c:v>0.61193032983598294</c:v>
                </c:pt>
                <c:pt idx="20">
                  <c:v>0.62506888199577204</c:v>
                </c:pt>
                <c:pt idx="21">
                  <c:v>0.63030743044978998</c:v>
                </c:pt>
                <c:pt idx="22">
                  <c:v>0.63959041979476805</c:v>
                </c:pt>
                <c:pt idx="23">
                  <c:v>0.64169186263898903</c:v>
                </c:pt>
                <c:pt idx="24">
                  <c:v>0.65713688819239702</c:v>
                </c:pt>
                <c:pt idx="25">
                  <c:v>0.66303529057649102</c:v>
                </c:pt>
                <c:pt idx="26">
                  <c:v>0.66148335174237005</c:v>
                </c:pt>
                <c:pt idx="27">
                  <c:v>0.66866186971979502</c:v>
                </c:pt>
                <c:pt idx="28">
                  <c:v>0.66529412115476205</c:v>
                </c:pt>
                <c:pt idx="29">
                  <c:v>0.67853081452083297</c:v>
                </c:pt>
                <c:pt idx="30">
                  <c:v>0.69105045732257497</c:v>
                </c:pt>
                <c:pt idx="31">
                  <c:v>0.67878746998486095</c:v>
                </c:pt>
                <c:pt idx="32">
                  <c:v>0.68978547279482405</c:v>
                </c:pt>
                <c:pt idx="33">
                  <c:v>0.69197315430212003</c:v>
                </c:pt>
                <c:pt idx="34">
                  <c:v>0.69025487991868095</c:v>
                </c:pt>
                <c:pt idx="35">
                  <c:v>0.68090324972057903</c:v>
                </c:pt>
                <c:pt idx="36">
                  <c:v>0.69331112028765896</c:v>
                </c:pt>
                <c:pt idx="37">
                  <c:v>0.69863972746490499</c:v>
                </c:pt>
                <c:pt idx="38">
                  <c:v>0.69857446920476496</c:v>
                </c:pt>
                <c:pt idx="39">
                  <c:v>0.70596743351316005</c:v>
                </c:pt>
                <c:pt idx="40">
                  <c:v>0.708424008543867</c:v>
                </c:pt>
                <c:pt idx="41">
                  <c:v>0.70049345825160503</c:v>
                </c:pt>
                <c:pt idx="42">
                  <c:v>0.70492125992014598</c:v>
                </c:pt>
                <c:pt idx="43">
                  <c:v>0.70554809077533498</c:v>
                </c:pt>
                <c:pt idx="44">
                  <c:v>0.71102889535013503</c:v>
                </c:pt>
                <c:pt idx="45">
                  <c:v>0.70669494089824403</c:v>
                </c:pt>
                <c:pt idx="46">
                  <c:v>0.71930022284319095</c:v>
                </c:pt>
                <c:pt idx="47">
                  <c:v>0.71223130883766395</c:v>
                </c:pt>
                <c:pt idx="48">
                  <c:v>0.72140060835420405</c:v>
                </c:pt>
                <c:pt idx="49">
                  <c:v>0.71433032811820896</c:v>
                </c:pt>
                <c:pt idx="50">
                  <c:v>0.72389597916859805</c:v>
                </c:pt>
                <c:pt idx="51">
                  <c:v>0.71915658984847697</c:v>
                </c:pt>
                <c:pt idx="52">
                  <c:v>0.72532522107942099</c:v>
                </c:pt>
                <c:pt idx="53">
                  <c:v>0.73175284745510105</c:v>
                </c:pt>
                <c:pt idx="54">
                  <c:v>0.72397645293292401</c:v>
                </c:pt>
                <c:pt idx="55">
                  <c:v>0.73273253446559095</c:v>
                </c:pt>
                <c:pt idx="56">
                  <c:v>0.74022512950378605</c:v>
                </c:pt>
                <c:pt idx="57">
                  <c:v>0.738159395382738</c:v>
                </c:pt>
                <c:pt idx="58">
                  <c:v>0.74350014609920001</c:v>
                </c:pt>
                <c:pt idx="59">
                  <c:v>0.73985344561375099</c:v>
                </c:pt>
                <c:pt idx="60">
                  <c:v>0.75505444413155198</c:v>
                </c:pt>
                <c:pt idx="61">
                  <c:v>0.75203166644170305</c:v>
                </c:pt>
                <c:pt idx="62">
                  <c:v>0.75033325249011895</c:v>
                </c:pt>
                <c:pt idx="63">
                  <c:v>0.75338472698917802</c:v>
                </c:pt>
                <c:pt idx="64">
                  <c:v>0.76546059342739903</c:v>
                </c:pt>
                <c:pt idx="65">
                  <c:v>0.76743568418109998</c:v>
                </c:pt>
                <c:pt idx="66">
                  <c:v>0.76507693598260895</c:v>
                </c:pt>
                <c:pt idx="67">
                  <c:v>0.77098695738721801</c:v>
                </c:pt>
                <c:pt idx="68">
                  <c:v>0.77128598889799105</c:v>
                </c:pt>
                <c:pt idx="69">
                  <c:v>0.78459543887415995</c:v>
                </c:pt>
                <c:pt idx="70">
                  <c:v>0.77873475792240299</c:v>
                </c:pt>
                <c:pt idx="71">
                  <c:v>0.77990819334234995</c:v>
                </c:pt>
                <c:pt idx="72">
                  <c:v>0.76351921290423197</c:v>
                </c:pt>
                <c:pt idx="73">
                  <c:v>0.77857796807849</c:v>
                </c:pt>
                <c:pt idx="74">
                  <c:v>0.78722974488132202</c:v>
                </c:pt>
                <c:pt idx="75">
                  <c:v>0.78836974710628005</c:v>
                </c:pt>
                <c:pt idx="76">
                  <c:v>0.78748137870192503</c:v>
                </c:pt>
                <c:pt idx="77">
                  <c:v>0.79165211291025395</c:v>
                </c:pt>
                <c:pt idx="78">
                  <c:v>0.794395568684235</c:v>
                </c:pt>
                <c:pt idx="79">
                  <c:v>0.79395654899926105</c:v>
                </c:pt>
                <c:pt idx="80">
                  <c:v>0.79885366389020995</c:v>
                </c:pt>
                <c:pt idx="81">
                  <c:v>0.79646623932845395</c:v>
                </c:pt>
                <c:pt idx="82">
                  <c:v>0.80052757440794398</c:v>
                </c:pt>
                <c:pt idx="83">
                  <c:v>0.80780495107546202</c:v>
                </c:pt>
                <c:pt idx="84">
                  <c:v>0.80143523368675196</c:v>
                </c:pt>
                <c:pt idx="85">
                  <c:v>0.80386980704404698</c:v>
                </c:pt>
                <c:pt idx="86">
                  <c:v>0.80980925765693401</c:v>
                </c:pt>
                <c:pt idx="87">
                  <c:v>0.802844043066408</c:v>
                </c:pt>
                <c:pt idx="88">
                  <c:v>0.803162027260096</c:v>
                </c:pt>
                <c:pt idx="89">
                  <c:v>0.81189651037261701</c:v>
                </c:pt>
                <c:pt idx="90">
                  <c:v>0.80877042232326302</c:v>
                </c:pt>
                <c:pt idx="91">
                  <c:v>0.81901069018414097</c:v>
                </c:pt>
                <c:pt idx="92">
                  <c:v>0.81150001528159998</c:v>
                </c:pt>
                <c:pt idx="93">
                  <c:v>0.80892760424710097</c:v>
                </c:pt>
                <c:pt idx="94">
                  <c:v>0.80656988078617697</c:v>
                </c:pt>
                <c:pt idx="95">
                  <c:v>0.81371249368444898</c:v>
                </c:pt>
                <c:pt idx="96">
                  <c:v>0.80615664048689795</c:v>
                </c:pt>
                <c:pt idx="97">
                  <c:v>0.81317534338481201</c:v>
                </c:pt>
                <c:pt idx="98">
                  <c:v>0.81288408385900002</c:v>
                </c:pt>
                <c:pt idx="99">
                  <c:v>0.81498963036462901</c:v>
                </c:pt>
                <c:pt idx="100">
                  <c:v>0.82260076982741903</c:v>
                </c:pt>
                <c:pt idx="101">
                  <c:v>0.81327158823700096</c:v>
                </c:pt>
                <c:pt idx="102">
                  <c:v>0.82527382169316899</c:v>
                </c:pt>
                <c:pt idx="103">
                  <c:v>0.82077947042792199</c:v>
                </c:pt>
                <c:pt idx="104">
                  <c:v>0.81741764537400496</c:v>
                </c:pt>
                <c:pt idx="105">
                  <c:v>0.82564449165708598</c:v>
                </c:pt>
                <c:pt idx="106">
                  <c:v>0.81624078351185103</c:v>
                </c:pt>
                <c:pt idx="107">
                  <c:v>0.82270780860869597</c:v>
                </c:pt>
                <c:pt idx="108">
                  <c:v>0.82133876349502699</c:v>
                </c:pt>
                <c:pt idx="109">
                  <c:v>0.83132563372770296</c:v>
                </c:pt>
                <c:pt idx="110">
                  <c:v>0.82689898091094804</c:v>
                </c:pt>
                <c:pt idx="111">
                  <c:v>0.821749299208276</c:v>
                </c:pt>
                <c:pt idx="112">
                  <c:v>0.82977223044634396</c:v>
                </c:pt>
                <c:pt idx="113">
                  <c:v>0.82631205876497804</c:v>
                </c:pt>
                <c:pt idx="114">
                  <c:v>0.82740057517325705</c:v>
                </c:pt>
                <c:pt idx="115">
                  <c:v>0.82994617233066803</c:v>
                </c:pt>
                <c:pt idx="116">
                  <c:v>0.82328753776042096</c:v>
                </c:pt>
                <c:pt idx="117">
                  <c:v>0.82850104022506599</c:v>
                </c:pt>
                <c:pt idx="118">
                  <c:v>0.83132077023846096</c:v>
                </c:pt>
                <c:pt idx="119">
                  <c:v>0.828185432092303</c:v>
                </c:pt>
                <c:pt idx="120">
                  <c:v>0.83172290700783802</c:v>
                </c:pt>
                <c:pt idx="121">
                  <c:v>0.83446682900138702</c:v>
                </c:pt>
                <c:pt idx="122">
                  <c:v>0.82923347996948904</c:v>
                </c:pt>
                <c:pt idx="123">
                  <c:v>0.82770412574369401</c:v>
                </c:pt>
                <c:pt idx="124">
                  <c:v>0.83730384131245705</c:v>
                </c:pt>
                <c:pt idx="125">
                  <c:v>0.83659325252564498</c:v>
                </c:pt>
                <c:pt idx="126">
                  <c:v>0.83791046653858703</c:v>
                </c:pt>
                <c:pt idx="127">
                  <c:v>0.83680162981985395</c:v>
                </c:pt>
                <c:pt idx="128">
                  <c:v>0.83800391881895098</c:v>
                </c:pt>
                <c:pt idx="129">
                  <c:v>0.83997869432348804</c:v>
                </c:pt>
                <c:pt idx="130">
                  <c:v>0.84060978111127704</c:v>
                </c:pt>
                <c:pt idx="131">
                  <c:v>0.84262146572168395</c:v>
                </c:pt>
                <c:pt idx="132">
                  <c:v>0.83979247617964403</c:v>
                </c:pt>
                <c:pt idx="133">
                  <c:v>0.83945830358199502</c:v>
                </c:pt>
                <c:pt idx="134">
                  <c:v>0.84326095326391104</c:v>
                </c:pt>
                <c:pt idx="135">
                  <c:v>0.840303755787425</c:v>
                </c:pt>
                <c:pt idx="136">
                  <c:v>0.84095780196342595</c:v>
                </c:pt>
                <c:pt idx="137">
                  <c:v>0.84513000286238904</c:v>
                </c:pt>
                <c:pt idx="138">
                  <c:v>0.84434131279713498</c:v>
                </c:pt>
                <c:pt idx="139">
                  <c:v>0.84809832722362599</c:v>
                </c:pt>
                <c:pt idx="140">
                  <c:v>0.83519168841011704</c:v>
                </c:pt>
                <c:pt idx="141">
                  <c:v>0.84238689978610604</c:v>
                </c:pt>
                <c:pt idx="142">
                  <c:v>0.84098044978767394</c:v>
                </c:pt>
                <c:pt idx="143">
                  <c:v>0.84169677931433895</c:v>
                </c:pt>
                <c:pt idx="144">
                  <c:v>0.84382300632651197</c:v>
                </c:pt>
                <c:pt idx="145">
                  <c:v>0.84318944454122602</c:v>
                </c:pt>
                <c:pt idx="146">
                  <c:v>0.842263837252192</c:v>
                </c:pt>
                <c:pt idx="147">
                  <c:v>0.84259978964903604</c:v>
                </c:pt>
                <c:pt idx="148">
                  <c:v>0.84336789659176103</c:v>
                </c:pt>
                <c:pt idx="149">
                  <c:v>0.84256007637765196</c:v>
                </c:pt>
                <c:pt idx="150">
                  <c:v>0.845028669787936</c:v>
                </c:pt>
                <c:pt idx="151">
                  <c:v>0.84884696780144797</c:v>
                </c:pt>
                <c:pt idx="152">
                  <c:v>0.84262720799231305</c:v>
                </c:pt>
                <c:pt idx="153">
                  <c:v>0.84496989092477903</c:v>
                </c:pt>
                <c:pt idx="154">
                  <c:v>0.84967275455100899</c:v>
                </c:pt>
                <c:pt idx="155">
                  <c:v>0.85208339477510497</c:v>
                </c:pt>
                <c:pt idx="156">
                  <c:v>0.85077673574441903</c:v>
                </c:pt>
                <c:pt idx="157">
                  <c:v>0.85682459535038102</c:v>
                </c:pt>
                <c:pt idx="158">
                  <c:v>0.85324045189870501</c:v>
                </c:pt>
                <c:pt idx="159">
                  <c:v>0.84807433166066204</c:v>
                </c:pt>
                <c:pt idx="160">
                  <c:v>0.84652007988006195</c:v>
                </c:pt>
                <c:pt idx="161">
                  <c:v>0.84381764479421395</c:v>
                </c:pt>
                <c:pt idx="162">
                  <c:v>0.84501605684001102</c:v>
                </c:pt>
                <c:pt idx="163">
                  <c:v>0.84659906563141096</c:v>
                </c:pt>
                <c:pt idx="164">
                  <c:v>0.85805457957881304</c:v>
                </c:pt>
                <c:pt idx="165">
                  <c:v>0.85223208573590303</c:v>
                </c:pt>
                <c:pt idx="166">
                  <c:v>0.854717167113757</c:v>
                </c:pt>
                <c:pt idx="167">
                  <c:v>0.85382425153534902</c:v>
                </c:pt>
                <c:pt idx="168">
                  <c:v>0.85993959279613197</c:v>
                </c:pt>
                <c:pt idx="169">
                  <c:v>0.85354873989751301</c:v>
                </c:pt>
                <c:pt idx="170">
                  <c:v>0.85219832610075397</c:v>
                </c:pt>
                <c:pt idx="171">
                  <c:v>0.84935671788735501</c:v>
                </c:pt>
                <c:pt idx="172">
                  <c:v>0.851481833876227</c:v>
                </c:pt>
                <c:pt idx="173">
                  <c:v>0.85789165765907105</c:v>
                </c:pt>
                <c:pt idx="174">
                  <c:v>0.86011897623637501</c:v>
                </c:pt>
                <c:pt idx="175">
                  <c:v>0.86181855165277399</c:v>
                </c:pt>
                <c:pt idx="176">
                  <c:v>0.85319650947532399</c:v>
                </c:pt>
                <c:pt idx="177">
                  <c:v>0.84743563926228405</c:v>
                </c:pt>
                <c:pt idx="178">
                  <c:v>0.84967644541781995</c:v>
                </c:pt>
                <c:pt idx="179">
                  <c:v>0.85428072240486796</c:v>
                </c:pt>
                <c:pt idx="180">
                  <c:v>0.85759569416362602</c:v>
                </c:pt>
                <c:pt idx="181">
                  <c:v>0.85748617639872804</c:v>
                </c:pt>
                <c:pt idx="182">
                  <c:v>0.85959294695455202</c:v>
                </c:pt>
                <c:pt idx="183">
                  <c:v>0.86053670321136799</c:v>
                </c:pt>
                <c:pt idx="184">
                  <c:v>0.86228956109719002</c:v>
                </c:pt>
                <c:pt idx="185">
                  <c:v>0.86161287698933098</c:v>
                </c:pt>
                <c:pt idx="186">
                  <c:v>0.86012106395900101</c:v>
                </c:pt>
                <c:pt idx="187">
                  <c:v>0.85474967285398795</c:v>
                </c:pt>
                <c:pt idx="188">
                  <c:v>0.85550682357444996</c:v>
                </c:pt>
                <c:pt idx="189">
                  <c:v>0.85868024348205096</c:v>
                </c:pt>
                <c:pt idx="190">
                  <c:v>0.85610414704029303</c:v>
                </c:pt>
                <c:pt idx="191">
                  <c:v>0.859237169285332</c:v>
                </c:pt>
                <c:pt idx="192">
                  <c:v>0.86808441828964</c:v>
                </c:pt>
                <c:pt idx="193">
                  <c:v>0.85507737184822497</c:v>
                </c:pt>
                <c:pt idx="194">
                  <c:v>0.86081447400407995</c:v>
                </c:pt>
                <c:pt idx="195">
                  <c:v>0.85873569258683602</c:v>
                </c:pt>
                <c:pt idx="196">
                  <c:v>0.86458317753797997</c:v>
                </c:pt>
                <c:pt idx="197">
                  <c:v>0.86080612437894</c:v>
                </c:pt>
                <c:pt idx="198">
                  <c:v>0.86609726934395803</c:v>
                </c:pt>
                <c:pt idx="199">
                  <c:v>0.86229354298080196</c:v>
                </c:pt>
                <c:pt idx="200">
                  <c:v>0.86108096012638002</c:v>
                </c:pt>
                <c:pt idx="201">
                  <c:v>0.858935293806661</c:v>
                </c:pt>
                <c:pt idx="202">
                  <c:v>0.86846413240458298</c:v>
                </c:pt>
                <c:pt idx="203">
                  <c:v>0.87195161915989705</c:v>
                </c:pt>
                <c:pt idx="204">
                  <c:v>0.85647922348583705</c:v>
                </c:pt>
                <c:pt idx="205">
                  <c:v>0.86290759000198602</c:v>
                </c:pt>
                <c:pt idx="206">
                  <c:v>0.85941706967558895</c:v>
                </c:pt>
                <c:pt idx="207">
                  <c:v>0.86561942642742695</c:v>
                </c:pt>
                <c:pt idx="208">
                  <c:v>0.86757363394873699</c:v>
                </c:pt>
                <c:pt idx="209">
                  <c:v>0.87121820915298898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F0D-4B2C-A4AD-6298FD1F2257}"/>
            </c:ext>
          </c:extLst>
        </c:ser>
        <c:ser>
          <c:idx val="11"/>
          <c:order val="10"/>
          <c:tx>
            <c:strRef>
              <c:f>Plot3!$L$31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Plot3!$L$32:$L$241</c:f>
              <c:numCache>
                <c:formatCode>0.00%</c:formatCode>
                <c:ptCount val="210"/>
                <c:pt idx="0">
                  <c:v>1.3451991925004601E-2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6.5144863389598497E-3</c:v>
                </c:pt>
                <c:pt idx="8">
                  <c:v>0</c:v>
                </c:pt>
                <c:pt idx="9">
                  <c:v>4.2458827811115797E-2</c:v>
                </c:pt>
                <c:pt idx="10">
                  <c:v>0.161502956045423</c:v>
                </c:pt>
                <c:pt idx="11">
                  <c:v>9.4325167419421402E-2</c:v>
                </c:pt>
                <c:pt idx="12">
                  <c:v>0.18327555722726799</c:v>
                </c:pt>
                <c:pt idx="13">
                  <c:v>0.109060146008897</c:v>
                </c:pt>
                <c:pt idx="14">
                  <c:v>0.135375823416132</c:v>
                </c:pt>
                <c:pt idx="15">
                  <c:v>6.79369030598478E-2</c:v>
                </c:pt>
                <c:pt idx="16">
                  <c:v>0.241395021707698</c:v>
                </c:pt>
                <c:pt idx="17">
                  <c:v>0.177096363435192</c:v>
                </c:pt>
                <c:pt idx="18">
                  <c:v>8.8157378981130893E-2</c:v>
                </c:pt>
                <c:pt idx="19">
                  <c:v>0.100906291379813</c:v>
                </c:pt>
                <c:pt idx="20">
                  <c:v>1.6475222129905601E-2</c:v>
                </c:pt>
                <c:pt idx="21">
                  <c:v>6.5460583426210403E-2</c:v>
                </c:pt>
                <c:pt idx="22">
                  <c:v>0.15924361952904401</c:v>
                </c:pt>
                <c:pt idx="23">
                  <c:v>0.117990869012361</c:v>
                </c:pt>
                <c:pt idx="24">
                  <c:v>0.188099297825327</c:v>
                </c:pt>
                <c:pt idx="25">
                  <c:v>0.12919957114831901</c:v>
                </c:pt>
                <c:pt idx="26">
                  <c:v>8.4346188374852707E-2</c:v>
                </c:pt>
                <c:pt idx="27">
                  <c:v>0.28470567139082698</c:v>
                </c:pt>
                <c:pt idx="28">
                  <c:v>0.100087456783561</c:v>
                </c:pt>
                <c:pt idx="29">
                  <c:v>0.126004666307133</c:v>
                </c:pt>
                <c:pt idx="30">
                  <c:v>0.214541040659189</c:v>
                </c:pt>
                <c:pt idx="31">
                  <c:v>3.1597210764311497E-2</c:v>
                </c:pt>
                <c:pt idx="32">
                  <c:v>0.28563487876406202</c:v>
                </c:pt>
                <c:pt idx="33">
                  <c:v>0.24921940635675899</c:v>
                </c:pt>
                <c:pt idx="34">
                  <c:v>0.19866833287104299</c:v>
                </c:pt>
                <c:pt idx="35">
                  <c:v>0.17302006018614299</c:v>
                </c:pt>
                <c:pt idx="36">
                  <c:v>0.18278510490052299</c:v>
                </c:pt>
                <c:pt idx="37">
                  <c:v>0.25179844740047602</c:v>
                </c:pt>
                <c:pt idx="38">
                  <c:v>6.4832844213932997E-2</c:v>
                </c:pt>
                <c:pt idx="39">
                  <c:v>0.155810520985847</c:v>
                </c:pt>
                <c:pt idx="40">
                  <c:v>0.24204468456620601</c:v>
                </c:pt>
                <c:pt idx="41">
                  <c:v>0.24589215507723999</c:v>
                </c:pt>
                <c:pt idx="42">
                  <c:v>0.23915028734844601</c:v>
                </c:pt>
                <c:pt idx="43">
                  <c:v>0.125520104161426</c:v>
                </c:pt>
                <c:pt idx="44">
                  <c:v>0.18616527007092101</c:v>
                </c:pt>
                <c:pt idx="45">
                  <c:v>0.120283843293763</c:v>
                </c:pt>
                <c:pt idx="46">
                  <c:v>0.147703259906551</c:v>
                </c:pt>
                <c:pt idx="47">
                  <c:v>0.17556983524362599</c:v>
                </c:pt>
                <c:pt idx="48">
                  <c:v>0.12271457205703699</c:v>
                </c:pt>
                <c:pt idx="49">
                  <c:v>0.178013675005114</c:v>
                </c:pt>
                <c:pt idx="50">
                  <c:v>0.1577207019205</c:v>
                </c:pt>
                <c:pt idx="51">
                  <c:v>0.107860179238623</c:v>
                </c:pt>
                <c:pt idx="52">
                  <c:v>0.13137362257739901</c:v>
                </c:pt>
                <c:pt idx="53">
                  <c:v>0.17330633211823199</c:v>
                </c:pt>
                <c:pt idx="54">
                  <c:v>0.20886632986961201</c:v>
                </c:pt>
                <c:pt idx="55">
                  <c:v>0.16266225442784399</c:v>
                </c:pt>
                <c:pt idx="56">
                  <c:v>0.18432957011662099</c:v>
                </c:pt>
                <c:pt idx="57">
                  <c:v>0.143775248846434</c:v>
                </c:pt>
                <c:pt idx="58">
                  <c:v>0.110557533345561</c:v>
                </c:pt>
                <c:pt idx="59">
                  <c:v>0.235408101061168</c:v>
                </c:pt>
                <c:pt idx="60">
                  <c:v>0.28738066613684798</c:v>
                </c:pt>
                <c:pt idx="61">
                  <c:v>9.3691347153127505E-2</c:v>
                </c:pt>
                <c:pt idx="62">
                  <c:v>0.20699927052730899</c:v>
                </c:pt>
                <c:pt idx="63">
                  <c:v>0.16703503183847099</c:v>
                </c:pt>
                <c:pt idx="64">
                  <c:v>0.177528727947836</c:v>
                </c:pt>
                <c:pt idx="65">
                  <c:v>0.14431154326387399</c:v>
                </c:pt>
                <c:pt idx="66">
                  <c:v>0.163665113948261</c:v>
                </c:pt>
                <c:pt idx="67">
                  <c:v>0.21552873392854499</c:v>
                </c:pt>
                <c:pt idx="68">
                  <c:v>9.7183005153622298E-2</c:v>
                </c:pt>
                <c:pt idx="69">
                  <c:v>0.19626444273980201</c:v>
                </c:pt>
                <c:pt idx="70">
                  <c:v>9.2695930085691297E-2</c:v>
                </c:pt>
                <c:pt idx="71">
                  <c:v>0.20356226457429799</c:v>
                </c:pt>
                <c:pt idx="72">
                  <c:v>0.19085399659147501</c:v>
                </c:pt>
                <c:pt idx="73">
                  <c:v>0.21837981239475901</c:v>
                </c:pt>
                <c:pt idx="74">
                  <c:v>0.19799773902523199</c:v>
                </c:pt>
                <c:pt idx="75">
                  <c:v>0.16497677920142201</c:v>
                </c:pt>
                <c:pt idx="76">
                  <c:v>0.186191241087897</c:v>
                </c:pt>
                <c:pt idx="77">
                  <c:v>0.21701121349390501</c:v>
                </c:pt>
                <c:pt idx="78">
                  <c:v>0.24772591046501499</c:v>
                </c:pt>
                <c:pt idx="79">
                  <c:v>0.224115839488501</c:v>
                </c:pt>
                <c:pt idx="80">
                  <c:v>0.191280084612652</c:v>
                </c:pt>
                <c:pt idx="81">
                  <c:v>0.11298780310708099</c:v>
                </c:pt>
                <c:pt idx="82">
                  <c:v>0.12203404141306901</c:v>
                </c:pt>
                <c:pt idx="83">
                  <c:v>0.21164999876426699</c:v>
                </c:pt>
                <c:pt idx="84">
                  <c:v>0.19270774613198299</c:v>
                </c:pt>
                <c:pt idx="85">
                  <c:v>0.259526520614554</c:v>
                </c:pt>
                <c:pt idx="86">
                  <c:v>0.27436403137941001</c:v>
                </c:pt>
                <c:pt idx="87">
                  <c:v>0.29670363348136702</c:v>
                </c:pt>
                <c:pt idx="88">
                  <c:v>9.8748728384106102E-2</c:v>
                </c:pt>
                <c:pt idx="89">
                  <c:v>0.22891987566939101</c:v>
                </c:pt>
                <c:pt idx="90">
                  <c:v>0.23219154110846199</c:v>
                </c:pt>
                <c:pt idx="91">
                  <c:v>0.120332702449513</c:v>
                </c:pt>
                <c:pt idx="92">
                  <c:v>0.177930075740484</c:v>
                </c:pt>
                <c:pt idx="93">
                  <c:v>0.23218184974839201</c:v>
                </c:pt>
                <c:pt idx="94">
                  <c:v>0.17384625440382001</c:v>
                </c:pt>
                <c:pt idx="95">
                  <c:v>0.12439635095769599</c:v>
                </c:pt>
                <c:pt idx="96">
                  <c:v>0.118186723039019</c:v>
                </c:pt>
                <c:pt idx="97">
                  <c:v>0.23361662197697999</c:v>
                </c:pt>
                <c:pt idx="98">
                  <c:v>0.16735804011577499</c:v>
                </c:pt>
                <c:pt idx="99">
                  <c:v>0.18423136098052401</c:v>
                </c:pt>
                <c:pt idx="100">
                  <c:v>0.29540389256563498</c:v>
                </c:pt>
                <c:pt idx="101">
                  <c:v>0.19795180998204001</c:v>
                </c:pt>
                <c:pt idx="102">
                  <c:v>0.17317624002402601</c:v>
                </c:pt>
                <c:pt idx="103">
                  <c:v>0.244465751881214</c:v>
                </c:pt>
                <c:pt idx="104">
                  <c:v>0.26471588628664</c:v>
                </c:pt>
                <c:pt idx="105">
                  <c:v>0.23242924923952099</c:v>
                </c:pt>
                <c:pt idx="106">
                  <c:v>0.209225923730256</c:v>
                </c:pt>
                <c:pt idx="107">
                  <c:v>0.20427190996441699</c:v>
                </c:pt>
                <c:pt idx="108">
                  <c:v>0.104056358736049</c:v>
                </c:pt>
                <c:pt idx="109">
                  <c:v>0.320480305141845</c:v>
                </c:pt>
                <c:pt idx="110">
                  <c:v>0.25453989411933903</c:v>
                </c:pt>
                <c:pt idx="111">
                  <c:v>0.20744596511623301</c:v>
                </c:pt>
                <c:pt idx="112">
                  <c:v>0.28254444561005299</c:v>
                </c:pt>
                <c:pt idx="113">
                  <c:v>0.13697908223663299</c:v>
                </c:pt>
                <c:pt idx="114">
                  <c:v>0.182152317171969</c:v>
                </c:pt>
                <c:pt idx="115">
                  <c:v>0.165485306685342</c:v>
                </c:pt>
                <c:pt idx="116">
                  <c:v>0.200357815595192</c:v>
                </c:pt>
                <c:pt idx="117">
                  <c:v>0.14908202949776</c:v>
                </c:pt>
                <c:pt idx="118">
                  <c:v>0.26140419176653301</c:v>
                </c:pt>
                <c:pt idx="119">
                  <c:v>0.25602836686939701</c:v>
                </c:pt>
                <c:pt idx="120">
                  <c:v>0.180092711243691</c:v>
                </c:pt>
                <c:pt idx="121">
                  <c:v>0.20523411004883901</c:v>
                </c:pt>
                <c:pt idx="122">
                  <c:v>0.229963117428752</c:v>
                </c:pt>
                <c:pt idx="123">
                  <c:v>0.194764628497856</c:v>
                </c:pt>
                <c:pt idx="124">
                  <c:v>0.15796511810362299</c:v>
                </c:pt>
                <c:pt idx="125">
                  <c:v>0.21847782385580999</c:v>
                </c:pt>
                <c:pt idx="126">
                  <c:v>0.20990778439702501</c:v>
                </c:pt>
                <c:pt idx="127">
                  <c:v>8.7238859322408102E-2</c:v>
                </c:pt>
                <c:pt idx="128">
                  <c:v>0.17350607539725799</c:v>
                </c:pt>
                <c:pt idx="129">
                  <c:v>0.16709548902537999</c:v>
                </c:pt>
                <c:pt idx="130">
                  <c:v>0.17398748905480499</c:v>
                </c:pt>
                <c:pt idx="131">
                  <c:v>8.2230282258575205E-2</c:v>
                </c:pt>
                <c:pt idx="132">
                  <c:v>0.21243604840977701</c:v>
                </c:pt>
                <c:pt idx="133">
                  <c:v>0.19475476449670401</c:v>
                </c:pt>
                <c:pt idx="134">
                  <c:v>0.22685608232159901</c:v>
                </c:pt>
                <c:pt idx="135">
                  <c:v>0.18119143346189601</c:v>
                </c:pt>
                <c:pt idx="136">
                  <c:v>0.19694614834874899</c:v>
                </c:pt>
                <c:pt idx="137">
                  <c:v>0.17419354960092401</c:v>
                </c:pt>
                <c:pt idx="138">
                  <c:v>0.188559152866656</c:v>
                </c:pt>
                <c:pt idx="139">
                  <c:v>0.106736494099581</c:v>
                </c:pt>
                <c:pt idx="140">
                  <c:v>0.15519812279481399</c:v>
                </c:pt>
                <c:pt idx="141">
                  <c:v>0.20446865997256999</c:v>
                </c:pt>
                <c:pt idx="142">
                  <c:v>0.167293174900629</c:v>
                </c:pt>
                <c:pt idx="143">
                  <c:v>0.18689273027814499</c:v>
                </c:pt>
                <c:pt idx="144">
                  <c:v>0.18747799184432701</c:v>
                </c:pt>
                <c:pt idx="145">
                  <c:v>8.1262892453262098E-2</c:v>
                </c:pt>
                <c:pt idx="146">
                  <c:v>0.164647121712097</c:v>
                </c:pt>
                <c:pt idx="147">
                  <c:v>0.26026222765419998</c:v>
                </c:pt>
                <c:pt idx="148">
                  <c:v>0.24112367177682301</c:v>
                </c:pt>
                <c:pt idx="149">
                  <c:v>0.154663207845114</c:v>
                </c:pt>
                <c:pt idx="150">
                  <c:v>0.177104606134244</c:v>
                </c:pt>
                <c:pt idx="151">
                  <c:v>0.24386560733610599</c:v>
                </c:pt>
                <c:pt idx="152">
                  <c:v>0.26630979894111001</c:v>
                </c:pt>
                <c:pt idx="153">
                  <c:v>0.242839636469348</c:v>
                </c:pt>
                <c:pt idx="154">
                  <c:v>0.17873302600669599</c:v>
                </c:pt>
                <c:pt idx="155">
                  <c:v>0.23994735596653</c:v>
                </c:pt>
                <c:pt idx="156">
                  <c:v>0.23278827513950401</c:v>
                </c:pt>
                <c:pt idx="157">
                  <c:v>0.229321823615146</c:v>
                </c:pt>
                <c:pt idx="158">
                  <c:v>0.242597210829262</c:v>
                </c:pt>
                <c:pt idx="159">
                  <c:v>0.16588455597023299</c:v>
                </c:pt>
                <c:pt idx="160">
                  <c:v>0.172449107255746</c:v>
                </c:pt>
                <c:pt idx="161">
                  <c:v>0.16503120145339401</c:v>
                </c:pt>
                <c:pt idx="162">
                  <c:v>0.20371342751229801</c:v>
                </c:pt>
                <c:pt idx="163">
                  <c:v>0.189706553032709</c:v>
                </c:pt>
                <c:pt idx="164">
                  <c:v>0.189483266283448</c:v>
                </c:pt>
                <c:pt idx="165">
                  <c:v>0.13447749393955999</c:v>
                </c:pt>
                <c:pt idx="166">
                  <c:v>0.13457448205358699</c:v>
                </c:pt>
                <c:pt idx="167">
                  <c:v>0.13773859079815501</c:v>
                </c:pt>
                <c:pt idx="168">
                  <c:v>0.252900558607564</c:v>
                </c:pt>
                <c:pt idx="169">
                  <c:v>0.19040332519234701</c:v>
                </c:pt>
                <c:pt idx="170">
                  <c:v>0.17195326887321699</c:v>
                </c:pt>
                <c:pt idx="171">
                  <c:v>0.25268806671496402</c:v>
                </c:pt>
                <c:pt idx="172">
                  <c:v>0.132963364992286</c:v>
                </c:pt>
                <c:pt idx="173">
                  <c:v>0.15269860847011399</c:v>
                </c:pt>
                <c:pt idx="174">
                  <c:v>0.23831646664107201</c:v>
                </c:pt>
                <c:pt idx="175">
                  <c:v>0.13278807676032101</c:v>
                </c:pt>
                <c:pt idx="176">
                  <c:v>0.118661003047963</c:v>
                </c:pt>
                <c:pt idx="177">
                  <c:v>0.16720839356914199</c:v>
                </c:pt>
                <c:pt idx="178">
                  <c:v>0.21417580054473601</c:v>
                </c:pt>
                <c:pt idx="179">
                  <c:v>0.19860441805644299</c:v>
                </c:pt>
                <c:pt idx="180">
                  <c:v>0.24911211382627599</c:v>
                </c:pt>
                <c:pt idx="181">
                  <c:v>9.3828999831579801E-2</c:v>
                </c:pt>
                <c:pt idx="182">
                  <c:v>0.23804546198427601</c:v>
                </c:pt>
                <c:pt idx="183">
                  <c:v>0.17510183503824001</c:v>
                </c:pt>
                <c:pt idx="184">
                  <c:v>0.16200852071580299</c:v>
                </c:pt>
                <c:pt idx="185">
                  <c:v>0.232026970728897</c:v>
                </c:pt>
                <c:pt idx="186">
                  <c:v>0.181275409634999</c:v>
                </c:pt>
                <c:pt idx="187">
                  <c:v>0.192609488431781</c:v>
                </c:pt>
                <c:pt idx="188">
                  <c:v>0.132681861998556</c:v>
                </c:pt>
                <c:pt idx="189">
                  <c:v>0.184155321531073</c:v>
                </c:pt>
                <c:pt idx="190">
                  <c:v>0.18569947857998001</c:v>
                </c:pt>
                <c:pt idx="191">
                  <c:v>0.160288424256981</c:v>
                </c:pt>
                <c:pt idx="192">
                  <c:v>0.16985067815357399</c:v>
                </c:pt>
                <c:pt idx="193">
                  <c:v>8.4255593373305099E-2</c:v>
                </c:pt>
                <c:pt idx="194">
                  <c:v>0.12790053193437501</c:v>
                </c:pt>
                <c:pt idx="195">
                  <c:v>0.11106417812903301</c:v>
                </c:pt>
                <c:pt idx="196">
                  <c:v>0.15471383319252099</c:v>
                </c:pt>
                <c:pt idx="197">
                  <c:v>0.19296005454409601</c:v>
                </c:pt>
                <c:pt idx="198">
                  <c:v>0.124357066749596</c:v>
                </c:pt>
                <c:pt idx="199">
                  <c:v>0.13195643083947001</c:v>
                </c:pt>
                <c:pt idx="200">
                  <c:v>0.220435906543064</c:v>
                </c:pt>
                <c:pt idx="201">
                  <c:v>0.17587433377914599</c:v>
                </c:pt>
                <c:pt idx="202">
                  <c:v>0.145553291722409</c:v>
                </c:pt>
                <c:pt idx="203">
                  <c:v>0.17340981332702601</c:v>
                </c:pt>
                <c:pt idx="204">
                  <c:v>0.15589110031695899</c:v>
                </c:pt>
                <c:pt idx="205">
                  <c:v>9.4543821795250199E-2</c:v>
                </c:pt>
                <c:pt idx="206">
                  <c:v>0.23229488911988899</c:v>
                </c:pt>
                <c:pt idx="207">
                  <c:v>0.164529415142432</c:v>
                </c:pt>
                <c:pt idx="208">
                  <c:v>0.17919282580065399</c:v>
                </c:pt>
                <c:pt idx="209">
                  <c:v>0.13662189897810501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D-4B2C-A4AD-6298FD1F2257}"/>
            </c:ext>
          </c:extLst>
        </c:ser>
        <c:ser>
          <c:idx val="2"/>
          <c:order val="1"/>
          <c:tx>
            <c:strRef>
              <c:f>Plot3!$C$31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Plot3!$C$32:$C$241</c:f>
              <c:numCache>
                <c:formatCode>0.00%</c:formatCode>
                <c:ptCount val="210"/>
                <c:pt idx="0">
                  <c:v>0.211774375896435</c:v>
                </c:pt>
                <c:pt idx="1">
                  <c:v>1.51888698572157E-2</c:v>
                </c:pt>
                <c:pt idx="2">
                  <c:v>1.4879926312349901E-3</c:v>
                </c:pt>
                <c:pt idx="3">
                  <c:v>3.0400220855591898E-3</c:v>
                </c:pt>
                <c:pt idx="4">
                  <c:v>1.5783410687983501E-2</c:v>
                </c:pt>
                <c:pt idx="5">
                  <c:v>6.8182775738236695E-2</c:v>
                </c:pt>
                <c:pt idx="6">
                  <c:v>0.192938805162336</c:v>
                </c:pt>
                <c:pt idx="7">
                  <c:v>0.29292691418615902</c:v>
                </c:pt>
                <c:pt idx="8">
                  <c:v>0.39895685815570298</c:v>
                </c:pt>
                <c:pt idx="9">
                  <c:v>0.44510987428649601</c:v>
                </c:pt>
                <c:pt idx="10">
                  <c:v>0.50311353850782503</c:v>
                </c:pt>
                <c:pt idx="11">
                  <c:v>0.53718966545233204</c:v>
                </c:pt>
                <c:pt idx="12">
                  <c:v>0.55476631508697705</c:v>
                </c:pt>
                <c:pt idx="13">
                  <c:v>0.57405395075059296</c:v>
                </c:pt>
                <c:pt idx="14">
                  <c:v>0.62139004181448498</c:v>
                </c:pt>
                <c:pt idx="15">
                  <c:v>0.64085236272380197</c:v>
                </c:pt>
                <c:pt idx="16">
                  <c:v>0.63981965847881594</c:v>
                </c:pt>
                <c:pt idx="17">
                  <c:v>0.65044204610044098</c:v>
                </c:pt>
                <c:pt idx="18">
                  <c:v>0.65787327718201105</c:v>
                </c:pt>
                <c:pt idx="19">
                  <c:v>0.67552015912230401</c:v>
                </c:pt>
                <c:pt idx="20">
                  <c:v>0.67271103176464098</c:v>
                </c:pt>
                <c:pt idx="21">
                  <c:v>0.68651480728682701</c:v>
                </c:pt>
                <c:pt idx="22">
                  <c:v>0.69214611786567404</c:v>
                </c:pt>
                <c:pt idx="23">
                  <c:v>0.683508483090425</c:v>
                </c:pt>
                <c:pt idx="24">
                  <c:v>0.690624717876126</c:v>
                </c:pt>
                <c:pt idx="25">
                  <c:v>0.70600152539858396</c:v>
                </c:pt>
                <c:pt idx="26">
                  <c:v>0.70746787953379497</c:v>
                </c:pt>
                <c:pt idx="27">
                  <c:v>0.70905663266720498</c:v>
                </c:pt>
                <c:pt idx="28">
                  <c:v>0.70162577669204296</c:v>
                </c:pt>
                <c:pt idx="29">
                  <c:v>0.72210049527544395</c:v>
                </c:pt>
                <c:pt idx="30">
                  <c:v>0.72411439756544105</c:v>
                </c:pt>
                <c:pt idx="31">
                  <c:v>0.72724579491635299</c:v>
                </c:pt>
                <c:pt idx="32">
                  <c:v>0.72434282819807505</c:v>
                </c:pt>
                <c:pt idx="33">
                  <c:v>0.72672927959643197</c:v>
                </c:pt>
                <c:pt idx="34">
                  <c:v>0.72508893732687696</c:v>
                </c:pt>
                <c:pt idx="35">
                  <c:v>0.71030329546537596</c:v>
                </c:pt>
                <c:pt idx="36">
                  <c:v>0.72728447807043695</c:v>
                </c:pt>
                <c:pt idx="37">
                  <c:v>0.72872024772104604</c:v>
                </c:pt>
                <c:pt idx="38">
                  <c:v>0.72701764435918304</c:v>
                </c:pt>
                <c:pt idx="39">
                  <c:v>0.74309009044416396</c:v>
                </c:pt>
                <c:pt idx="40">
                  <c:v>0.74163205309965297</c:v>
                </c:pt>
                <c:pt idx="41">
                  <c:v>0.73238378540642002</c:v>
                </c:pt>
                <c:pt idx="42">
                  <c:v>0.73799576510584797</c:v>
                </c:pt>
                <c:pt idx="43">
                  <c:v>0.731583309276162</c:v>
                </c:pt>
                <c:pt idx="44">
                  <c:v>0.74188699652619905</c:v>
                </c:pt>
                <c:pt idx="45">
                  <c:v>0.73618587213072495</c:v>
                </c:pt>
                <c:pt idx="46">
                  <c:v>0.75557872861377595</c:v>
                </c:pt>
                <c:pt idx="47">
                  <c:v>0.74568337355968795</c:v>
                </c:pt>
                <c:pt idx="48">
                  <c:v>0.76504398150395203</c:v>
                </c:pt>
                <c:pt idx="49">
                  <c:v>0.75817911723553799</c:v>
                </c:pt>
                <c:pt idx="50">
                  <c:v>0.75837027243600297</c:v>
                </c:pt>
                <c:pt idx="51">
                  <c:v>0.761367068758392</c:v>
                </c:pt>
                <c:pt idx="52">
                  <c:v>0.76794333239905799</c:v>
                </c:pt>
                <c:pt idx="53">
                  <c:v>0.77510610996267504</c:v>
                </c:pt>
                <c:pt idx="54">
                  <c:v>0.77163403890761395</c:v>
                </c:pt>
                <c:pt idx="55">
                  <c:v>0.77624368608662198</c:v>
                </c:pt>
                <c:pt idx="56">
                  <c:v>0.78663665868886701</c:v>
                </c:pt>
                <c:pt idx="57">
                  <c:v>0.78647353012176102</c:v>
                </c:pt>
                <c:pt idx="58">
                  <c:v>0.79411934844495302</c:v>
                </c:pt>
                <c:pt idx="59">
                  <c:v>0.793954000575673</c:v>
                </c:pt>
                <c:pt idx="60">
                  <c:v>0.81019610284445098</c:v>
                </c:pt>
                <c:pt idx="61">
                  <c:v>0.81474346971984402</c:v>
                </c:pt>
                <c:pt idx="62">
                  <c:v>0.80867287106512298</c:v>
                </c:pt>
                <c:pt idx="63">
                  <c:v>0.81397353965631503</c:v>
                </c:pt>
                <c:pt idx="64">
                  <c:v>0.82650690907055302</c:v>
                </c:pt>
                <c:pt idx="65">
                  <c:v>0.83105577457225199</c:v>
                </c:pt>
                <c:pt idx="66">
                  <c:v>0.82924318742317904</c:v>
                </c:pt>
                <c:pt idx="67">
                  <c:v>0.83494273776582895</c:v>
                </c:pt>
                <c:pt idx="68">
                  <c:v>0.842876277838847</c:v>
                </c:pt>
                <c:pt idx="69">
                  <c:v>0.85218341306296896</c:v>
                </c:pt>
                <c:pt idx="70">
                  <c:v>0.847890319801059</c:v>
                </c:pt>
                <c:pt idx="71">
                  <c:v>0.84984850276109203</c:v>
                </c:pt>
                <c:pt idx="72">
                  <c:v>0.83475008153772701</c:v>
                </c:pt>
                <c:pt idx="73">
                  <c:v>0.85214784493662499</c:v>
                </c:pt>
                <c:pt idx="74">
                  <c:v>0.86652019172927697</c:v>
                </c:pt>
                <c:pt idx="75">
                  <c:v>0.87036439427062096</c:v>
                </c:pt>
                <c:pt idx="76">
                  <c:v>0.863983289604069</c:v>
                </c:pt>
                <c:pt idx="77">
                  <c:v>0.87099308625530003</c:v>
                </c:pt>
                <c:pt idx="78">
                  <c:v>0.87081698537692598</c:v>
                </c:pt>
                <c:pt idx="79">
                  <c:v>0.86981818904116004</c:v>
                </c:pt>
                <c:pt idx="80">
                  <c:v>0.882252185681898</c:v>
                </c:pt>
                <c:pt idx="81">
                  <c:v>0.87649351934920505</c:v>
                </c:pt>
                <c:pt idx="82">
                  <c:v>0.87954637545068004</c:v>
                </c:pt>
                <c:pt idx="83">
                  <c:v>0.88543878820263799</c:v>
                </c:pt>
                <c:pt idx="84">
                  <c:v>0.87906020264630602</c:v>
                </c:pt>
                <c:pt idx="85">
                  <c:v>0.88186984001381297</c:v>
                </c:pt>
                <c:pt idx="86">
                  <c:v>0.89035227506926995</c:v>
                </c:pt>
                <c:pt idx="87">
                  <c:v>0.89434321320809695</c:v>
                </c:pt>
                <c:pt idx="88">
                  <c:v>0.89172752263428401</c:v>
                </c:pt>
                <c:pt idx="89">
                  <c:v>0.89091607382665206</c:v>
                </c:pt>
                <c:pt idx="90">
                  <c:v>0.89251079528591104</c:v>
                </c:pt>
                <c:pt idx="91">
                  <c:v>0.90861711797218903</c:v>
                </c:pt>
                <c:pt idx="92">
                  <c:v>0.888618511293915</c:v>
                </c:pt>
                <c:pt idx="93">
                  <c:v>0.89548512530430102</c:v>
                </c:pt>
                <c:pt idx="94">
                  <c:v>0.88817490843165303</c:v>
                </c:pt>
                <c:pt idx="95">
                  <c:v>0.89824995659428997</c:v>
                </c:pt>
                <c:pt idx="96">
                  <c:v>0.89850183519577198</c:v>
                </c:pt>
                <c:pt idx="97">
                  <c:v>0.89984424823068199</c:v>
                </c:pt>
                <c:pt idx="98">
                  <c:v>0.89421296104750503</c:v>
                </c:pt>
                <c:pt idx="99">
                  <c:v>0.91002532466366604</c:v>
                </c:pt>
                <c:pt idx="100">
                  <c:v>0.91132424912765497</c:v>
                </c:pt>
                <c:pt idx="101">
                  <c:v>0.90049761114066695</c:v>
                </c:pt>
                <c:pt idx="102">
                  <c:v>0.90727769814522596</c:v>
                </c:pt>
                <c:pt idx="103">
                  <c:v>0.90733234771080495</c:v>
                </c:pt>
                <c:pt idx="104">
                  <c:v>0.91297363413324095</c:v>
                </c:pt>
                <c:pt idx="105">
                  <c:v>0.911782167631629</c:v>
                </c:pt>
                <c:pt idx="106">
                  <c:v>0.91211999280572598</c:v>
                </c:pt>
                <c:pt idx="107">
                  <c:v>0.91133788689744699</c:v>
                </c:pt>
                <c:pt idx="108">
                  <c:v>0.91162670076129604</c:v>
                </c:pt>
                <c:pt idx="109">
                  <c:v>0.91698467466741296</c:v>
                </c:pt>
                <c:pt idx="110">
                  <c:v>0.91266671502786101</c:v>
                </c:pt>
                <c:pt idx="111">
                  <c:v>0.90988085129858898</c:v>
                </c:pt>
                <c:pt idx="112">
                  <c:v>0.92295769328883204</c:v>
                </c:pt>
                <c:pt idx="113">
                  <c:v>0.91630102557154403</c:v>
                </c:pt>
                <c:pt idx="114">
                  <c:v>0.91710168297356298</c:v>
                </c:pt>
                <c:pt idx="115">
                  <c:v>0.92140943583859702</c:v>
                </c:pt>
                <c:pt idx="116">
                  <c:v>0.91726801449394202</c:v>
                </c:pt>
                <c:pt idx="117">
                  <c:v>0.92228664352074596</c:v>
                </c:pt>
                <c:pt idx="118">
                  <c:v>0.92657675613652202</c:v>
                </c:pt>
                <c:pt idx="119">
                  <c:v>0.91804677323141004</c:v>
                </c:pt>
                <c:pt idx="120">
                  <c:v>0.92340645536212895</c:v>
                </c:pt>
                <c:pt idx="121">
                  <c:v>0.92672314534251099</c:v>
                </c:pt>
                <c:pt idx="122">
                  <c:v>0.91748960539384505</c:v>
                </c:pt>
                <c:pt idx="123">
                  <c:v>0.91426889416747603</c:v>
                </c:pt>
                <c:pt idx="124">
                  <c:v>0.93008377205147097</c:v>
                </c:pt>
                <c:pt idx="125">
                  <c:v>0.92594718456946201</c:v>
                </c:pt>
                <c:pt idx="126">
                  <c:v>0.92765301264018196</c:v>
                </c:pt>
                <c:pt idx="127">
                  <c:v>0.92526070310524999</c:v>
                </c:pt>
                <c:pt idx="128">
                  <c:v>0.925335822231244</c:v>
                </c:pt>
                <c:pt idx="129">
                  <c:v>0.92797066480666102</c:v>
                </c:pt>
                <c:pt idx="130">
                  <c:v>0.930688259714199</c:v>
                </c:pt>
                <c:pt idx="131">
                  <c:v>0.93229840503513906</c:v>
                </c:pt>
                <c:pt idx="132">
                  <c:v>0.93122291834139703</c:v>
                </c:pt>
                <c:pt idx="133">
                  <c:v>0.93705749574548303</c:v>
                </c:pt>
                <c:pt idx="134">
                  <c:v>0.93207205658348902</c:v>
                </c:pt>
                <c:pt idx="135">
                  <c:v>0.92722478963171295</c:v>
                </c:pt>
                <c:pt idx="136">
                  <c:v>0.93184323972164096</c:v>
                </c:pt>
                <c:pt idx="137">
                  <c:v>0.93197928399061802</c:v>
                </c:pt>
                <c:pt idx="138">
                  <c:v>0.93037311870123596</c:v>
                </c:pt>
                <c:pt idx="139">
                  <c:v>0.93879942267063399</c:v>
                </c:pt>
                <c:pt idx="140">
                  <c:v>0.92986034999130596</c:v>
                </c:pt>
                <c:pt idx="141">
                  <c:v>0.92857335984249501</c:v>
                </c:pt>
                <c:pt idx="142">
                  <c:v>0.93074499878052197</c:v>
                </c:pt>
                <c:pt idx="143">
                  <c:v>0.93026504593117598</c:v>
                </c:pt>
                <c:pt idx="144">
                  <c:v>0.93958078991650396</c:v>
                </c:pt>
                <c:pt idx="145">
                  <c:v>0.935613525719309</c:v>
                </c:pt>
                <c:pt idx="146">
                  <c:v>0.93718177084954102</c:v>
                </c:pt>
                <c:pt idx="147">
                  <c:v>0.94108714837490104</c:v>
                </c:pt>
                <c:pt idx="148">
                  <c:v>0.93539448916161405</c:v>
                </c:pt>
                <c:pt idx="149">
                  <c:v>0.92755353293575704</c:v>
                </c:pt>
                <c:pt idx="150">
                  <c:v>0.94096291412219002</c:v>
                </c:pt>
                <c:pt idx="151">
                  <c:v>0.93640093704782601</c:v>
                </c:pt>
                <c:pt idx="152">
                  <c:v>0.93865518151142902</c:v>
                </c:pt>
                <c:pt idx="153">
                  <c:v>0.93531311944096895</c:v>
                </c:pt>
                <c:pt idx="154">
                  <c:v>0.94274526779718404</c:v>
                </c:pt>
                <c:pt idx="155">
                  <c:v>0.94121495396926502</c:v>
                </c:pt>
                <c:pt idx="156">
                  <c:v>0.93797722226580704</c:v>
                </c:pt>
                <c:pt idx="157">
                  <c:v>0.94473770368744503</c:v>
                </c:pt>
                <c:pt idx="158">
                  <c:v>0.93879038339063703</c:v>
                </c:pt>
                <c:pt idx="159">
                  <c:v>0.94013354319962805</c:v>
                </c:pt>
                <c:pt idx="160">
                  <c:v>0.94142818494386604</c:v>
                </c:pt>
                <c:pt idx="161">
                  <c:v>0.93950957738549701</c:v>
                </c:pt>
                <c:pt idx="162">
                  <c:v>0.93599820999842698</c:v>
                </c:pt>
                <c:pt idx="163">
                  <c:v>0.93753836277590596</c:v>
                </c:pt>
                <c:pt idx="164">
                  <c:v>0.94573298164766295</c:v>
                </c:pt>
                <c:pt idx="165">
                  <c:v>0.94091799831008205</c:v>
                </c:pt>
                <c:pt idx="166">
                  <c:v>0.94955221061586803</c:v>
                </c:pt>
                <c:pt idx="167">
                  <c:v>0.94694426494082595</c:v>
                </c:pt>
                <c:pt idx="168">
                  <c:v>0.943198005380113</c:v>
                </c:pt>
                <c:pt idx="169">
                  <c:v>0.94651291322484099</c:v>
                </c:pt>
                <c:pt idx="170">
                  <c:v>0.93758310290368296</c:v>
                </c:pt>
                <c:pt idx="171">
                  <c:v>0.93951088934206195</c:v>
                </c:pt>
                <c:pt idx="172">
                  <c:v>0.93940427538267401</c:v>
                </c:pt>
                <c:pt idx="173">
                  <c:v>0.94533330942070004</c:v>
                </c:pt>
                <c:pt idx="174">
                  <c:v>0.94727318642885205</c:v>
                </c:pt>
                <c:pt idx="175">
                  <c:v>0.94820733593994699</c:v>
                </c:pt>
                <c:pt idx="176">
                  <c:v>0.93795196721921303</c:v>
                </c:pt>
                <c:pt idx="177">
                  <c:v>0.94257210410035597</c:v>
                </c:pt>
                <c:pt idx="178">
                  <c:v>0.94041946551481403</c:v>
                </c:pt>
                <c:pt idx="179">
                  <c:v>0.94402856132566604</c:v>
                </c:pt>
                <c:pt idx="180">
                  <c:v>0.94702383078641295</c:v>
                </c:pt>
                <c:pt idx="181">
                  <c:v>0.94211212650785303</c:v>
                </c:pt>
                <c:pt idx="182">
                  <c:v>0.94884777022327704</c:v>
                </c:pt>
                <c:pt idx="183">
                  <c:v>0.94553554228175096</c:v>
                </c:pt>
                <c:pt idx="184">
                  <c:v>0.94817529651882804</c:v>
                </c:pt>
                <c:pt idx="185">
                  <c:v>0.949124993700041</c:v>
                </c:pt>
                <c:pt idx="186">
                  <c:v>0.94802002732458301</c:v>
                </c:pt>
                <c:pt idx="187">
                  <c:v>0.94352749792736901</c:v>
                </c:pt>
                <c:pt idx="188">
                  <c:v>0.94602449046345005</c:v>
                </c:pt>
                <c:pt idx="189">
                  <c:v>0.95132237005140197</c:v>
                </c:pt>
                <c:pt idx="190">
                  <c:v>0.94773674210952596</c:v>
                </c:pt>
                <c:pt idx="191">
                  <c:v>0.95130123196036298</c:v>
                </c:pt>
                <c:pt idx="192">
                  <c:v>0.94928958260789797</c:v>
                </c:pt>
                <c:pt idx="193">
                  <c:v>0.93766938364075603</c:v>
                </c:pt>
                <c:pt idx="194">
                  <c:v>0.94395346213898201</c:v>
                </c:pt>
                <c:pt idx="195">
                  <c:v>0.94756025870540805</c:v>
                </c:pt>
                <c:pt idx="196">
                  <c:v>0.95091255263722296</c:v>
                </c:pt>
                <c:pt idx="197">
                  <c:v>0.94791459500660502</c:v>
                </c:pt>
                <c:pt idx="198">
                  <c:v>0.95202064454411495</c:v>
                </c:pt>
                <c:pt idx="199">
                  <c:v>0.94859934392993905</c:v>
                </c:pt>
                <c:pt idx="200">
                  <c:v>0.95118167521802999</c:v>
                </c:pt>
                <c:pt idx="201">
                  <c:v>0.94751736582446</c:v>
                </c:pt>
                <c:pt idx="202">
                  <c:v>0.957114869846725</c:v>
                </c:pt>
                <c:pt idx="203">
                  <c:v>0.95446263990428704</c:v>
                </c:pt>
                <c:pt idx="204">
                  <c:v>0.94540209420012999</c:v>
                </c:pt>
                <c:pt idx="205">
                  <c:v>0.94971896790487398</c:v>
                </c:pt>
                <c:pt idx="206">
                  <c:v>0.95155816022885598</c:v>
                </c:pt>
                <c:pt idx="207">
                  <c:v>0.94820798314746702</c:v>
                </c:pt>
                <c:pt idx="208">
                  <c:v>0.95105214484215495</c:v>
                </c:pt>
                <c:pt idx="209">
                  <c:v>0.95149242864106598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D-4B2C-A4AD-6298FD1F2257}"/>
            </c:ext>
          </c:extLst>
        </c:ser>
        <c:ser>
          <c:idx val="6"/>
          <c:order val="5"/>
          <c:tx>
            <c:strRef>
              <c:f>Plot3!$G$31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Plot3!$G$32:$G$241</c:f>
              <c:numCache>
                <c:formatCode>0.00%</c:formatCode>
                <c:ptCount val="210"/>
                <c:pt idx="0">
                  <c:v>0.26695797073700001</c:v>
                </c:pt>
                <c:pt idx="1">
                  <c:v>0.246487519244624</c:v>
                </c:pt>
                <c:pt idx="2">
                  <c:v>0.385765283443261</c:v>
                </c:pt>
                <c:pt idx="3">
                  <c:v>0.67490160425705603</c:v>
                </c:pt>
                <c:pt idx="4">
                  <c:v>0.746203552244047</c:v>
                </c:pt>
                <c:pt idx="5">
                  <c:v>0.75469848519417104</c:v>
                </c:pt>
                <c:pt idx="6">
                  <c:v>0.75527885457383803</c:v>
                </c:pt>
                <c:pt idx="7">
                  <c:v>0.75483700527234998</c:v>
                </c:pt>
                <c:pt idx="8">
                  <c:v>0.75663049597162801</c:v>
                </c:pt>
                <c:pt idx="9">
                  <c:v>0.76287418313199395</c:v>
                </c:pt>
                <c:pt idx="10">
                  <c:v>0.77329809274362105</c:v>
                </c:pt>
                <c:pt idx="11">
                  <c:v>0.77871972494556996</c:v>
                </c:pt>
                <c:pt idx="12">
                  <c:v>0.79050326025645601</c:v>
                </c:pt>
                <c:pt idx="13">
                  <c:v>0.80510799538904698</c:v>
                </c:pt>
                <c:pt idx="14">
                  <c:v>0.81104088048969603</c:v>
                </c:pt>
                <c:pt idx="15">
                  <c:v>0.826963472946177</c:v>
                </c:pt>
                <c:pt idx="16">
                  <c:v>0.83117323354931105</c:v>
                </c:pt>
                <c:pt idx="17">
                  <c:v>0.84014141816965104</c:v>
                </c:pt>
                <c:pt idx="18">
                  <c:v>0.84638009788869395</c:v>
                </c:pt>
                <c:pt idx="19">
                  <c:v>0.85586157433774801</c:v>
                </c:pt>
                <c:pt idx="20">
                  <c:v>0.85863703938140701</c:v>
                </c:pt>
                <c:pt idx="21">
                  <c:v>0.86498357988734098</c:v>
                </c:pt>
                <c:pt idx="22">
                  <c:v>0.86773681141400205</c:v>
                </c:pt>
                <c:pt idx="23">
                  <c:v>0.86990717646048898</c:v>
                </c:pt>
                <c:pt idx="24">
                  <c:v>0.87530991163345495</c:v>
                </c:pt>
                <c:pt idx="25">
                  <c:v>0.88260317755731499</c:v>
                </c:pt>
                <c:pt idx="26">
                  <c:v>0.87950896688889901</c:v>
                </c:pt>
                <c:pt idx="27">
                  <c:v>0.88775708784996898</c:v>
                </c:pt>
                <c:pt idx="28">
                  <c:v>0.88609731619837695</c:v>
                </c:pt>
                <c:pt idx="29">
                  <c:v>0.88926077299115502</c:v>
                </c:pt>
                <c:pt idx="30">
                  <c:v>0.89856441900190198</c:v>
                </c:pt>
                <c:pt idx="31">
                  <c:v>0.89461095905347299</c:v>
                </c:pt>
                <c:pt idx="32">
                  <c:v>0.89850239461320003</c:v>
                </c:pt>
                <c:pt idx="33">
                  <c:v>0.90278895701430495</c:v>
                </c:pt>
                <c:pt idx="34">
                  <c:v>0.90584379077996402</c:v>
                </c:pt>
                <c:pt idx="35">
                  <c:v>0.90805324265947196</c:v>
                </c:pt>
                <c:pt idx="36">
                  <c:v>0.90531026427124695</c:v>
                </c:pt>
                <c:pt idx="37">
                  <c:v>0.90829068375805799</c:v>
                </c:pt>
                <c:pt idx="38">
                  <c:v>0.90658555735163704</c:v>
                </c:pt>
                <c:pt idx="39">
                  <c:v>0.90994306406935699</c:v>
                </c:pt>
                <c:pt idx="40">
                  <c:v>0.91245859364474702</c:v>
                </c:pt>
                <c:pt idx="41">
                  <c:v>0.91492228435747502</c:v>
                </c:pt>
                <c:pt idx="42">
                  <c:v>0.91758020836721799</c:v>
                </c:pt>
                <c:pt idx="43">
                  <c:v>0.91618767576450799</c:v>
                </c:pt>
                <c:pt idx="44">
                  <c:v>0.92320591073334402</c:v>
                </c:pt>
                <c:pt idx="45">
                  <c:v>0.918155363948994</c:v>
                </c:pt>
                <c:pt idx="46">
                  <c:v>0.92385905893466902</c:v>
                </c:pt>
                <c:pt idx="47">
                  <c:v>0.92058819778130796</c:v>
                </c:pt>
                <c:pt idx="48">
                  <c:v>0.92223599997681804</c:v>
                </c:pt>
                <c:pt idx="49">
                  <c:v>0.92164615792374804</c:v>
                </c:pt>
                <c:pt idx="50">
                  <c:v>0.92493290637773196</c:v>
                </c:pt>
                <c:pt idx="51">
                  <c:v>0.92415534341454597</c:v>
                </c:pt>
                <c:pt idx="52">
                  <c:v>0.92619456666113398</c:v>
                </c:pt>
                <c:pt idx="53">
                  <c:v>0.92521769410690302</c:v>
                </c:pt>
                <c:pt idx="54">
                  <c:v>0.92588313786505005</c:v>
                </c:pt>
                <c:pt idx="55">
                  <c:v>0.92790046856359598</c:v>
                </c:pt>
                <c:pt idx="56">
                  <c:v>0.92673013972001905</c:v>
                </c:pt>
                <c:pt idx="57">
                  <c:v>0.92511933602441998</c:v>
                </c:pt>
                <c:pt idx="58">
                  <c:v>0.92606950038771496</c:v>
                </c:pt>
                <c:pt idx="59">
                  <c:v>0.92409082397959996</c:v>
                </c:pt>
                <c:pt idx="60">
                  <c:v>0.93006743210657195</c:v>
                </c:pt>
                <c:pt idx="61">
                  <c:v>0.931736856989687</c:v>
                </c:pt>
                <c:pt idx="62">
                  <c:v>0.931750043507654</c:v>
                </c:pt>
                <c:pt idx="63">
                  <c:v>0.92862270741643105</c:v>
                </c:pt>
                <c:pt idx="64">
                  <c:v>0.93514992192625901</c:v>
                </c:pt>
                <c:pt idx="65">
                  <c:v>0.93223357637831805</c:v>
                </c:pt>
                <c:pt idx="66">
                  <c:v>0.92882818190604</c:v>
                </c:pt>
                <c:pt idx="67">
                  <c:v>0.93214047537279099</c:v>
                </c:pt>
                <c:pt idx="68">
                  <c:v>0.93475939251074502</c:v>
                </c:pt>
                <c:pt idx="69">
                  <c:v>0.93411192035532398</c:v>
                </c:pt>
                <c:pt idx="70">
                  <c:v>0.93670098923291101</c:v>
                </c:pt>
                <c:pt idx="71">
                  <c:v>0.93352478211591705</c:v>
                </c:pt>
                <c:pt idx="72">
                  <c:v>0.92924217292369105</c:v>
                </c:pt>
                <c:pt idx="73">
                  <c:v>0.93070836728594897</c:v>
                </c:pt>
                <c:pt idx="74">
                  <c:v>0.93868990244613004</c:v>
                </c:pt>
                <c:pt idx="75">
                  <c:v>0.93580903360756496</c:v>
                </c:pt>
                <c:pt idx="76">
                  <c:v>0.93383850713656102</c:v>
                </c:pt>
                <c:pt idx="77">
                  <c:v>0.93605234604660703</c:v>
                </c:pt>
                <c:pt idx="78">
                  <c:v>0.93470675271793602</c:v>
                </c:pt>
                <c:pt idx="79">
                  <c:v>0.93249656559819705</c:v>
                </c:pt>
                <c:pt idx="80">
                  <c:v>0.93786686329401903</c:v>
                </c:pt>
                <c:pt idx="81">
                  <c:v>0.93844323420124598</c:v>
                </c:pt>
                <c:pt idx="82">
                  <c:v>0.93852402340964203</c:v>
                </c:pt>
                <c:pt idx="83">
                  <c:v>0.94010450992244299</c:v>
                </c:pt>
                <c:pt idx="84">
                  <c:v>0.93897518760160403</c:v>
                </c:pt>
                <c:pt idx="85">
                  <c:v>0.93448371855579104</c:v>
                </c:pt>
                <c:pt idx="86">
                  <c:v>0.9415656190992</c:v>
                </c:pt>
                <c:pt idx="87">
                  <c:v>0.93699816546463</c:v>
                </c:pt>
                <c:pt idx="88">
                  <c:v>0.93991585190390103</c:v>
                </c:pt>
                <c:pt idx="89">
                  <c:v>0.94092427535397505</c:v>
                </c:pt>
                <c:pt idx="90">
                  <c:v>0.93899047760771803</c:v>
                </c:pt>
                <c:pt idx="91">
                  <c:v>0.94097430369745105</c:v>
                </c:pt>
                <c:pt idx="92">
                  <c:v>0.94352869678030404</c:v>
                </c:pt>
                <c:pt idx="93">
                  <c:v>0.943605607314698</c:v>
                </c:pt>
                <c:pt idx="94">
                  <c:v>0.93798249808007705</c:v>
                </c:pt>
                <c:pt idx="95">
                  <c:v>0.93926470310546295</c:v>
                </c:pt>
                <c:pt idx="96">
                  <c:v>0.93989670346409204</c:v>
                </c:pt>
                <c:pt idx="97">
                  <c:v>0.939155765419462</c:v>
                </c:pt>
                <c:pt idx="98">
                  <c:v>0.93918684113706197</c:v>
                </c:pt>
                <c:pt idx="99">
                  <c:v>0.94343962991387997</c:v>
                </c:pt>
                <c:pt idx="100">
                  <c:v>0.94344989191277995</c:v>
                </c:pt>
                <c:pt idx="101">
                  <c:v>0.93861479126038005</c:v>
                </c:pt>
                <c:pt idx="102">
                  <c:v>0.94130677557655096</c:v>
                </c:pt>
                <c:pt idx="103">
                  <c:v>0.94242909294465205</c:v>
                </c:pt>
                <c:pt idx="104">
                  <c:v>0.94216346212040503</c:v>
                </c:pt>
                <c:pt idx="105">
                  <c:v>0.94564253473207405</c:v>
                </c:pt>
                <c:pt idx="106">
                  <c:v>0.94629404905760495</c:v>
                </c:pt>
                <c:pt idx="107">
                  <c:v>0.94224510749150103</c:v>
                </c:pt>
                <c:pt idx="108">
                  <c:v>0.94182762024941802</c:v>
                </c:pt>
                <c:pt idx="109">
                  <c:v>0.944170157192184</c:v>
                </c:pt>
                <c:pt idx="110">
                  <c:v>0.94485432232816902</c:v>
                </c:pt>
                <c:pt idx="111">
                  <c:v>0.94602613209406705</c:v>
                </c:pt>
                <c:pt idx="112">
                  <c:v>0.94468752394294297</c:v>
                </c:pt>
                <c:pt idx="113">
                  <c:v>0.94516092685345199</c:v>
                </c:pt>
                <c:pt idx="114">
                  <c:v>0.94550647243657704</c:v>
                </c:pt>
                <c:pt idx="115">
                  <c:v>0.94736883546955897</c:v>
                </c:pt>
                <c:pt idx="116">
                  <c:v>0.94472427179947005</c:v>
                </c:pt>
                <c:pt idx="117">
                  <c:v>0.947211616625942</c:v>
                </c:pt>
                <c:pt idx="118">
                  <c:v>0.94774131466220202</c:v>
                </c:pt>
                <c:pt idx="119">
                  <c:v>0.94488217863526103</c:v>
                </c:pt>
                <c:pt idx="120">
                  <c:v>0.94729388408224302</c:v>
                </c:pt>
                <c:pt idx="121">
                  <c:v>0.94454094285012402</c:v>
                </c:pt>
                <c:pt idx="122">
                  <c:v>0.94738073481712104</c:v>
                </c:pt>
                <c:pt idx="123">
                  <c:v>0.94758640853926701</c:v>
                </c:pt>
                <c:pt idx="124">
                  <c:v>0.94832763203347903</c:v>
                </c:pt>
                <c:pt idx="125">
                  <c:v>0.94770738637126395</c:v>
                </c:pt>
                <c:pt idx="126">
                  <c:v>0.94776634867502296</c:v>
                </c:pt>
                <c:pt idx="127">
                  <c:v>0.94902243981948597</c:v>
                </c:pt>
                <c:pt idx="128">
                  <c:v>0.94625215635666804</c:v>
                </c:pt>
                <c:pt idx="129">
                  <c:v>0.94914862466642902</c:v>
                </c:pt>
                <c:pt idx="130">
                  <c:v>0.95100192462286304</c:v>
                </c:pt>
                <c:pt idx="131">
                  <c:v>0.95370934845675903</c:v>
                </c:pt>
                <c:pt idx="132">
                  <c:v>0.95129841688566397</c:v>
                </c:pt>
                <c:pt idx="133">
                  <c:v>0.94870947487627999</c:v>
                </c:pt>
                <c:pt idx="134">
                  <c:v>0.95174070640415798</c:v>
                </c:pt>
                <c:pt idx="135">
                  <c:v>0.95284074213123704</c:v>
                </c:pt>
                <c:pt idx="136">
                  <c:v>0.95204352237945999</c:v>
                </c:pt>
                <c:pt idx="137">
                  <c:v>0.94774664180891799</c:v>
                </c:pt>
                <c:pt idx="138">
                  <c:v>0.94956104498657401</c:v>
                </c:pt>
                <c:pt idx="139">
                  <c:v>0.95240655072040104</c:v>
                </c:pt>
                <c:pt idx="140">
                  <c:v>0.95129218901036205</c:v>
                </c:pt>
                <c:pt idx="141">
                  <c:v>0.94958246353466602</c:v>
                </c:pt>
                <c:pt idx="142">
                  <c:v>0.94913372800135898</c:v>
                </c:pt>
                <c:pt idx="143">
                  <c:v>0.94761868434201002</c:v>
                </c:pt>
                <c:pt idx="144">
                  <c:v>0.94657988387968695</c:v>
                </c:pt>
                <c:pt idx="145">
                  <c:v>0.94951892945620398</c:v>
                </c:pt>
                <c:pt idx="146">
                  <c:v>0.950905415726228</c:v>
                </c:pt>
                <c:pt idx="147">
                  <c:v>0.95074653728588998</c:v>
                </c:pt>
                <c:pt idx="148">
                  <c:v>0.95213121341657403</c:v>
                </c:pt>
                <c:pt idx="149">
                  <c:v>0.94772511857866604</c:v>
                </c:pt>
                <c:pt idx="150">
                  <c:v>0.950457305239366</c:v>
                </c:pt>
                <c:pt idx="151">
                  <c:v>0.95159861116357203</c:v>
                </c:pt>
                <c:pt idx="152">
                  <c:v>0.94970370483950295</c:v>
                </c:pt>
                <c:pt idx="153">
                  <c:v>0.94882193241461699</c:v>
                </c:pt>
                <c:pt idx="154">
                  <c:v>0.95469366783964904</c:v>
                </c:pt>
                <c:pt idx="155">
                  <c:v>0.95437403530025799</c:v>
                </c:pt>
                <c:pt idx="156">
                  <c:v>0.95130402601684605</c:v>
                </c:pt>
                <c:pt idx="157">
                  <c:v>0.95208264628224404</c:v>
                </c:pt>
                <c:pt idx="158">
                  <c:v>0.95489159352386499</c:v>
                </c:pt>
                <c:pt idx="159">
                  <c:v>0.95070150741474702</c:v>
                </c:pt>
                <c:pt idx="160">
                  <c:v>0.94882562487158495</c:v>
                </c:pt>
                <c:pt idx="161">
                  <c:v>0.949116023111783</c:v>
                </c:pt>
                <c:pt idx="162">
                  <c:v>0.95378807451809</c:v>
                </c:pt>
                <c:pt idx="163">
                  <c:v>0.95443801325464195</c:v>
                </c:pt>
                <c:pt idx="164">
                  <c:v>0.952391902582436</c:v>
                </c:pt>
                <c:pt idx="165">
                  <c:v>0.95219965331621703</c:v>
                </c:pt>
                <c:pt idx="166">
                  <c:v>0.952699941409891</c:v>
                </c:pt>
                <c:pt idx="167">
                  <c:v>0.95117449134855603</c:v>
                </c:pt>
                <c:pt idx="168">
                  <c:v>0.95640782191952101</c:v>
                </c:pt>
                <c:pt idx="169">
                  <c:v>0.96012803840457295</c:v>
                </c:pt>
                <c:pt idx="170">
                  <c:v>0.95698929843085201</c:v>
                </c:pt>
                <c:pt idx="171">
                  <c:v>0.95529756622454598</c:v>
                </c:pt>
                <c:pt idx="172">
                  <c:v>0.95385429366603203</c:v>
                </c:pt>
                <c:pt idx="173">
                  <c:v>0.95148621167174097</c:v>
                </c:pt>
                <c:pt idx="174">
                  <c:v>0.95533303671686898</c:v>
                </c:pt>
                <c:pt idx="175">
                  <c:v>0.955237856339471</c:v>
                </c:pt>
                <c:pt idx="176">
                  <c:v>0.95553674006713196</c:v>
                </c:pt>
                <c:pt idx="177">
                  <c:v>0.95135722732897399</c:v>
                </c:pt>
                <c:pt idx="178">
                  <c:v>0.95064720150583704</c:v>
                </c:pt>
                <c:pt idx="179">
                  <c:v>0.95361571277687096</c:v>
                </c:pt>
                <c:pt idx="180">
                  <c:v>0.95211646341815503</c:v>
                </c:pt>
                <c:pt idx="181">
                  <c:v>0.95753882782157496</c:v>
                </c:pt>
                <c:pt idx="182">
                  <c:v>0.95517232023796705</c:v>
                </c:pt>
                <c:pt idx="183">
                  <c:v>0.95516017834779599</c:v>
                </c:pt>
                <c:pt idx="184">
                  <c:v>0.95259210139819195</c:v>
                </c:pt>
                <c:pt idx="185">
                  <c:v>0.95656238554636797</c:v>
                </c:pt>
                <c:pt idx="186">
                  <c:v>0.95971599252624895</c:v>
                </c:pt>
                <c:pt idx="187">
                  <c:v>0.95756184562530999</c:v>
                </c:pt>
                <c:pt idx="188">
                  <c:v>0.95720361860168302</c:v>
                </c:pt>
                <c:pt idx="189">
                  <c:v>0.957188630091661</c:v>
                </c:pt>
                <c:pt idx="190">
                  <c:v>0.95503116520658204</c:v>
                </c:pt>
                <c:pt idx="191">
                  <c:v>0.95856089223142804</c:v>
                </c:pt>
                <c:pt idx="192">
                  <c:v>0.95945609640681295</c:v>
                </c:pt>
                <c:pt idx="193">
                  <c:v>0.95301616343026696</c:v>
                </c:pt>
                <c:pt idx="194">
                  <c:v>0.95835502332325695</c:v>
                </c:pt>
                <c:pt idx="195">
                  <c:v>0.958674820575808</c:v>
                </c:pt>
                <c:pt idx="196">
                  <c:v>0.95747046456533502</c:v>
                </c:pt>
                <c:pt idx="197">
                  <c:v>0.95646559539395004</c:v>
                </c:pt>
                <c:pt idx="198">
                  <c:v>0.95636042216491102</c:v>
                </c:pt>
                <c:pt idx="199">
                  <c:v>0.95698804195811804</c:v>
                </c:pt>
                <c:pt idx="200">
                  <c:v>0.95625392386624597</c:v>
                </c:pt>
                <c:pt idx="201">
                  <c:v>0.96068544132158495</c:v>
                </c:pt>
                <c:pt idx="202">
                  <c:v>0.95805962224638497</c:v>
                </c:pt>
                <c:pt idx="203">
                  <c:v>0.95958417573417298</c:v>
                </c:pt>
                <c:pt idx="204">
                  <c:v>0.95649586366977601</c:v>
                </c:pt>
                <c:pt idx="205">
                  <c:v>0.95777110108350605</c:v>
                </c:pt>
                <c:pt idx="206">
                  <c:v>0.95793700601921505</c:v>
                </c:pt>
                <c:pt idx="207">
                  <c:v>0.95947650585423805</c:v>
                </c:pt>
                <c:pt idx="208">
                  <c:v>0.95870739800642502</c:v>
                </c:pt>
                <c:pt idx="209">
                  <c:v>0.96099255786231597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D-4B2C-A4AD-6298FD1F2257}"/>
            </c:ext>
          </c:extLst>
        </c:ser>
        <c:ser>
          <c:idx val="8"/>
          <c:order val="7"/>
          <c:tx>
            <c:strRef>
              <c:f>Plot3!$I$31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Plot3!$I$32:$I$241</c:f>
              <c:numCache>
                <c:formatCode>0.00%</c:formatCode>
                <c:ptCount val="210"/>
                <c:pt idx="0">
                  <c:v>0.28051364710216498</c:v>
                </c:pt>
                <c:pt idx="1">
                  <c:v>0.339195538511324</c:v>
                </c:pt>
                <c:pt idx="2">
                  <c:v>0.53175705499992598</c:v>
                </c:pt>
                <c:pt idx="3">
                  <c:v>0.71825401340198802</c:v>
                </c:pt>
                <c:pt idx="4">
                  <c:v>0.74913285327897206</c:v>
                </c:pt>
                <c:pt idx="5">
                  <c:v>0.75817803104610004</c:v>
                </c:pt>
                <c:pt idx="6">
                  <c:v>0.76559515570862402</c:v>
                </c:pt>
                <c:pt idx="7">
                  <c:v>0.78090521712221905</c:v>
                </c:pt>
                <c:pt idx="8">
                  <c:v>0.79677052691817196</c:v>
                </c:pt>
                <c:pt idx="9">
                  <c:v>0.80822616659752999</c:v>
                </c:pt>
                <c:pt idx="10">
                  <c:v>0.81590210448038203</c:v>
                </c:pt>
                <c:pt idx="11">
                  <c:v>0.82497803253878799</c:v>
                </c:pt>
                <c:pt idx="12">
                  <c:v>0.83177694065515895</c:v>
                </c:pt>
                <c:pt idx="13">
                  <c:v>0.83274289684621805</c:v>
                </c:pt>
                <c:pt idx="14">
                  <c:v>0.84294611784583595</c:v>
                </c:pt>
                <c:pt idx="15">
                  <c:v>0.84958967635869997</c:v>
                </c:pt>
                <c:pt idx="16">
                  <c:v>0.85253989157743004</c:v>
                </c:pt>
                <c:pt idx="17">
                  <c:v>0.85498995229937103</c:v>
                </c:pt>
                <c:pt idx="18">
                  <c:v>0.85324455784300102</c:v>
                </c:pt>
                <c:pt idx="19">
                  <c:v>0.85613277347147698</c:v>
                </c:pt>
                <c:pt idx="20">
                  <c:v>0.86156143321530798</c:v>
                </c:pt>
                <c:pt idx="21">
                  <c:v>0.86142068462573995</c:v>
                </c:pt>
                <c:pt idx="22">
                  <c:v>0.86484826521191904</c:v>
                </c:pt>
                <c:pt idx="23">
                  <c:v>0.86330937024504795</c:v>
                </c:pt>
                <c:pt idx="24">
                  <c:v>0.87031439968816804</c:v>
                </c:pt>
                <c:pt idx="25">
                  <c:v>0.87055106722869802</c:v>
                </c:pt>
                <c:pt idx="26">
                  <c:v>0.87444457862541203</c:v>
                </c:pt>
                <c:pt idx="27">
                  <c:v>0.87635449932771603</c:v>
                </c:pt>
                <c:pt idx="28">
                  <c:v>0.87430547402016301</c:v>
                </c:pt>
                <c:pt idx="29">
                  <c:v>0.880202153419266</c:v>
                </c:pt>
                <c:pt idx="30">
                  <c:v>0.88059753717534595</c:v>
                </c:pt>
                <c:pt idx="31">
                  <c:v>0.87864283050884895</c:v>
                </c:pt>
                <c:pt idx="32">
                  <c:v>0.88374612801622798</c:v>
                </c:pt>
                <c:pt idx="33">
                  <c:v>0.88468971324844503</c:v>
                </c:pt>
                <c:pt idx="34">
                  <c:v>0.88743471134963203</c:v>
                </c:pt>
                <c:pt idx="35">
                  <c:v>0.88720195957612402</c:v>
                </c:pt>
                <c:pt idx="36">
                  <c:v>0.88195047727842302</c:v>
                </c:pt>
                <c:pt idx="37">
                  <c:v>0.88645810401242697</c:v>
                </c:pt>
                <c:pt idx="38">
                  <c:v>0.88706405813353795</c:v>
                </c:pt>
                <c:pt idx="39">
                  <c:v>0.88868732634718095</c:v>
                </c:pt>
                <c:pt idx="40">
                  <c:v>0.89300257399327398</c:v>
                </c:pt>
                <c:pt idx="41">
                  <c:v>0.89164148244921004</c:v>
                </c:pt>
                <c:pt idx="42">
                  <c:v>0.89564018177263605</c:v>
                </c:pt>
                <c:pt idx="43">
                  <c:v>0.89317803889695102</c:v>
                </c:pt>
                <c:pt idx="44">
                  <c:v>0.89452028640427494</c:v>
                </c:pt>
                <c:pt idx="45">
                  <c:v>0.89652265414318399</c:v>
                </c:pt>
                <c:pt idx="46">
                  <c:v>0.89986240521939598</c:v>
                </c:pt>
                <c:pt idx="47">
                  <c:v>0.90034714015194595</c:v>
                </c:pt>
                <c:pt idx="48">
                  <c:v>0.89923309916280303</c:v>
                </c:pt>
                <c:pt idx="49">
                  <c:v>0.89744791104403099</c:v>
                </c:pt>
                <c:pt idx="50">
                  <c:v>0.89926631847707295</c:v>
                </c:pt>
                <c:pt idx="51">
                  <c:v>0.90003083972847797</c:v>
                </c:pt>
                <c:pt idx="52">
                  <c:v>0.90548983144580197</c:v>
                </c:pt>
                <c:pt idx="53">
                  <c:v>0.90396457633793503</c:v>
                </c:pt>
                <c:pt idx="54">
                  <c:v>0.90035334895748298</c:v>
                </c:pt>
                <c:pt idx="55">
                  <c:v>0.90795590568540696</c:v>
                </c:pt>
                <c:pt idx="56">
                  <c:v>0.90806440912339204</c:v>
                </c:pt>
                <c:pt idx="57">
                  <c:v>0.91102370200781602</c:v>
                </c:pt>
                <c:pt idx="58">
                  <c:v>0.91351062647774495</c:v>
                </c:pt>
                <c:pt idx="59">
                  <c:v>0.91365991866329599</c:v>
                </c:pt>
                <c:pt idx="60">
                  <c:v>0.911730774885533</c:v>
                </c:pt>
                <c:pt idx="61">
                  <c:v>0.91820019983566203</c:v>
                </c:pt>
                <c:pt idx="62">
                  <c:v>0.91273729034356299</c:v>
                </c:pt>
                <c:pt idx="63">
                  <c:v>0.91572703201542205</c:v>
                </c:pt>
                <c:pt idx="64">
                  <c:v>0.91239665154285798</c:v>
                </c:pt>
                <c:pt idx="65">
                  <c:v>0.91659561591459005</c:v>
                </c:pt>
                <c:pt idx="66">
                  <c:v>0.91804278893004998</c:v>
                </c:pt>
                <c:pt idx="67">
                  <c:v>0.91736202994098603</c:v>
                </c:pt>
                <c:pt idx="68">
                  <c:v>0.91530359460343402</c:v>
                </c:pt>
                <c:pt idx="69">
                  <c:v>0.91615938114738504</c:v>
                </c:pt>
                <c:pt idx="70">
                  <c:v>0.92063658261333203</c:v>
                </c:pt>
                <c:pt idx="71">
                  <c:v>0.91695826021681404</c:v>
                </c:pt>
                <c:pt idx="72">
                  <c:v>0.91567526619151196</c:v>
                </c:pt>
                <c:pt idx="73">
                  <c:v>0.91826702014633099</c:v>
                </c:pt>
                <c:pt idx="74">
                  <c:v>0.92174131545618598</c:v>
                </c:pt>
                <c:pt idx="75">
                  <c:v>0.92430195558488104</c:v>
                </c:pt>
                <c:pt idx="76">
                  <c:v>0.92130358745658303</c:v>
                </c:pt>
                <c:pt idx="77">
                  <c:v>0.92035514674426699</c:v>
                </c:pt>
                <c:pt idx="78">
                  <c:v>0.920953851269255</c:v>
                </c:pt>
                <c:pt idx="79">
                  <c:v>0.92232221454897401</c:v>
                </c:pt>
                <c:pt idx="80">
                  <c:v>0.92414327233056903</c:v>
                </c:pt>
                <c:pt idx="81">
                  <c:v>0.92638709581879597</c:v>
                </c:pt>
                <c:pt idx="82">
                  <c:v>0.92427620136283495</c:v>
                </c:pt>
                <c:pt idx="83">
                  <c:v>0.92582151459258399</c:v>
                </c:pt>
                <c:pt idx="84">
                  <c:v>0.92291322826858502</c:v>
                </c:pt>
                <c:pt idx="85">
                  <c:v>0.92441655506097298</c:v>
                </c:pt>
                <c:pt idx="86">
                  <c:v>0.927238353277961</c:v>
                </c:pt>
                <c:pt idx="87">
                  <c:v>0.92901332820402904</c:v>
                </c:pt>
                <c:pt idx="88">
                  <c:v>0.92749711518821598</c:v>
                </c:pt>
                <c:pt idx="89">
                  <c:v>0.92851263949024199</c:v>
                </c:pt>
                <c:pt idx="90">
                  <c:v>0.92654644955365795</c:v>
                </c:pt>
                <c:pt idx="91">
                  <c:v>0.929503146531383</c:v>
                </c:pt>
                <c:pt idx="92">
                  <c:v>0.92645457940846399</c:v>
                </c:pt>
                <c:pt idx="93">
                  <c:v>0.92626515772333695</c:v>
                </c:pt>
                <c:pt idx="94">
                  <c:v>0.92335711604272197</c:v>
                </c:pt>
                <c:pt idx="95">
                  <c:v>0.92993033277242698</c:v>
                </c:pt>
                <c:pt idx="96">
                  <c:v>0.92932790396876697</c:v>
                </c:pt>
                <c:pt idx="97">
                  <c:v>0.92685514115623602</c:v>
                </c:pt>
                <c:pt idx="98">
                  <c:v>0.92679897148008505</c:v>
                </c:pt>
                <c:pt idx="99">
                  <c:v>0.93044073444641295</c:v>
                </c:pt>
                <c:pt idx="100">
                  <c:v>0.93357044302575298</c:v>
                </c:pt>
                <c:pt idx="101">
                  <c:v>0.92932596541858803</c:v>
                </c:pt>
                <c:pt idx="102">
                  <c:v>0.928843588617567</c:v>
                </c:pt>
                <c:pt idx="103">
                  <c:v>0.93436273337495701</c:v>
                </c:pt>
                <c:pt idx="104">
                  <c:v>0.93239693364763399</c:v>
                </c:pt>
                <c:pt idx="105">
                  <c:v>0.93056936185123296</c:v>
                </c:pt>
                <c:pt idx="106">
                  <c:v>0.92770020931373798</c:v>
                </c:pt>
                <c:pt idx="107">
                  <c:v>0.93115848529197698</c:v>
                </c:pt>
                <c:pt idx="108">
                  <c:v>0.93289105607530198</c:v>
                </c:pt>
                <c:pt idx="109">
                  <c:v>0.93342265040593198</c:v>
                </c:pt>
                <c:pt idx="110">
                  <c:v>0.93327309034443995</c:v>
                </c:pt>
                <c:pt idx="111">
                  <c:v>0.93177956149673902</c:v>
                </c:pt>
                <c:pt idx="112">
                  <c:v>0.93347360103613097</c:v>
                </c:pt>
                <c:pt idx="113">
                  <c:v>0.93678317187526605</c:v>
                </c:pt>
                <c:pt idx="114">
                  <c:v>0.93479321908851498</c:v>
                </c:pt>
                <c:pt idx="115">
                  <c:v>0.932526775432169</c:v>
                </c:pt>
                <c:pt idx="116">
                  <c:v>0.92985255869548999</c:v>
                </c:pt>
                <c:pt idx="117">
                  <c:v>0.93383699510571605</c:v>
                </c:pt>
                <c:pt idx="118">
                  <c:v>0.93801046879025796</c:v>
                </c:pt>
                <c:pt idx="119">
                  <c:v>0.93780955297457902</c:v>
                </c:pt>
                <c:pt idx="120">
                  <c:v>0.93554992247254098</c:v>
                </c:pt>
                <c:pt idx="121">
                  <c:v>0.93862971657660998</c:v>
                </c:pt>
                <c:pt idx="122">
                  <c:v>0.93382227768093595</c:v>
                </c:pt>
                <c:pt idx="123">
                  <c:v>0.93533593915438695</c:v>
                </c:pt>
                <c:pt idx="124">
                  <c:v>0.93965519691632904</c:v>
                </c:pt>
                <c:pt idx="125">
                  <c:v>0.93841725267689802</c:v>
                </c:pt>
                <c:pt idx="126">
                  <c:v>0.93671333917732402</c:v>
                </c:pt>
                <c:pt idx="127">
                  <c:v>0.93937848826381198</c:v>
                </c:pt>
                <c:pt idx="128">
                  <c:v>0.93691497555106495</c:v>
                </c:pt>
                <c:pt idx="129">
                  <c:v>0.94130752546794305</c:v>
                </c:pt>
                <c:pt idx="130">
                  <c:v>0.93992587484856305</c:v>
                </c:pt>
                <c:pt idx="131">
                  <c:v>0.94064397876385697</c:v>
                </c:pt>
                <c:pt idx="132">
                  <c:v>0.94096217845068797</c:v>
                </c:pt>
                <c:pt idx="133">
                  <c:v>0.93878115406425799</c:v>
                </c:pt>
                <c:pt idx="134">
                  <c:v>0.94186515776477497</c:v>
                </c:pt>
                <c:pt idx="135">
                  <c:v>0.93884777584006396</c:v>
                </c:pt>
                <c:pt idx="136">
                  <c:v>0.94027176175723304</c:v>
                </c:pt>
                <c:pt idx="137">
                  <c:v>0.94277427712471595</c:v>
                </c:pt>
                <c:pt idx="138">
                  <c:v>0.94165017051649602</c:v>
                </c:pt>
                <c:pt idx="139">
                  <c:v>0.94288048812883796</c:v>
                </c:pt>
                <c:pt idx="140">
                  <c:v>0.93673343705889101</c:v>
                </c:pt>
                <c:pt idx="141">
                  <c:v>0.94284415555133605</c:v>
                </c:pt>
                <c:pt idx="142">
                  <c:v>0.93962110171843305</c:v>
                </c:pt>
                <c:pt idx="143">
                  <c:v>0.94623987616418503</c:v>
                </c:pt>
                <c:pt idx="144">
                  <c:v>0.94327511420282795</c:v>
                </c:pt>
                <c:pt idx="145">
                  <c:v>0.94345333470310899</c:v>
                </c:pt>
                <c:pt idx="146">
                  <c:v>0.94624077169897303</c:v>
                </c:pt>
                <c:pt idx="147">
                  <c:v>0.94608230596401699</c:v>
                </c:pt>
                <c:pt idx="148">
                  <c:v>0.94489004091348805</c:v>
                </c:pt>
                <c:pt idx="149">
                  <c:v>0.94462940632901604</c:v>
                </c:pt>
                <c:pt idx="150">
                  <c:v>0.94582650262708801</c:v>
                </c:pt>
                <c:pt idx="151">
                  <c:v>0.94818683371523405</c:v>
                </c:pt>
                <c:pt idx="152">
                  <c:v>0.94896249773288699</c:v>
                </c:pt>
                <c:pt idx="153">
                  <c:v>0.94728226775790603</c:v>
                </c:pt>
                <c:pt idx="154">
                  <c:v>0.94816833950791302</c:v>
                </c:pt>
                <c:pt idx="155">
                  <c:v>0.95004860523665102</c:v>
                </c:pt>
                <c:pt idx="156">
                  <c:v>0.94713746650210595</c:v>
                </c:pt>
                <c:pt idx="157">
                  <c:v>0.94424293394407499</c:v>
                </c:pt>
                <c:pt idx="158">
                  <c:v>0.94869248494786895</c:v>
                </c:pt>
                <c:pt idx="159">
                  <c:v>0.948500555092467</c:v>
                </c:pt>
                <c:pt idx="160">
                  <c:v>0.94515945606291196</c:v>
                </c:pt>
                <c:pt idx="161">
                  <c:v>0.94791029346579903</c:v>
                </c:pt>
                <c:pt idx="162">
                  <c:v>0.94866739645443299</c:v>
                </c:pt>
                <c:pt idx="163">
                  <c:v>0.94515919865983899</c:v>
                </c:pt>
                <c:pt idx="164">
                  <c:v>0.948692173761855</c:v>
                </c:pt>
                <c:pt idx="165">
                  <c:v>0.94820804730985997</c:v>
                </c:pt>
                <c:pt idx="166">
                  <c:v>0.95037849650362505</c:v>
                </c:pt>
                <c:pt idx="167">
                  <c:v>0.95178722945343597</c:v>
                </c:pt>
                <c:pt idx="168">
                  <c:v>0.95174863658160302</c:v>
                </c:pt>
                <c:pt idx="169">
                  <c:v>0.95050731844330805</c:v>
                </c:pt>
                <c:pt idx="170">
                  <c:v>0.94678928946965002</c:v>
                </c:pt>
                <c:pt idx="171">
                  <c:v>0.95237027260025797</c:v>
                </c:pt>
                <c:pt idx="172">
                  <c:v>0.95060344851052603</c:v>
                </c:pt>
                <c:pt idx="173">
                  <c:v>0.94695323190944503</c:v>
                </c:pt>
                <c:pt idx="174">
                  <c:v>0.95200870164675699</c:v>
                </c:pt>
                <c:pt idx="175">
                  <c:v>0.95114639349885399</c:v>
                </c:pt>
                <c:pt idx="176">
                  <c:v>0.951178126751268</c:v>
                </c:pt>
                <c:pt idx="177">
                  <c:v>0.94906478400874705</c:v>
                </c:pt>
                <c:pt idx="178">
                  <c:v>0.94958507763516098</c:v>
                </c:pt>
                <c:pt idx="179">
                  <c:v>0.94931480695869797</c:v>
                </c:pt>
                <c:pt idx="180">
                  <c:v>0.94989699044669695</c:v>
                </c:pt>
                <c:pt idx="181">
                  <c:v>0.95035926539715898</c:v>
                </c:pt>
                <c:pt idx="182">
                  <c:v>0.94740388083789695</c:v>
                </c:pt>
                <c:pt idx="183">
                  <c:v>0.949544440019361</c:v>
                </c:pt>
                <c:pt idx="184">
                  <c:v>0.95260238286995802</c:v>
                </c:pt>
                <c:pt idx="185">
                  <c:v>0.95413073924881098</c:v>
                </c:pt>
                <c:pt idx="186">
                  <c:v>0.95242280492021003</c:v>
                </c:pt>
                <c:pt idx="187">
                  <c:v>0.95028284043635602</c:v>
                </c:pt>
                <c:pt idx="188">
                  <c:v>0.94740661622520095</c:v>
                </c:pt>
                <c:pt idx="189">
                  <c:v>0.95459091320724898</c:v>
                </c:pt>
                <c:pt idx="190">
                  <c:v>0.95240334545717897</c:v>
                </c:pt>
                <c:pt idx="191">
                  <c:v>0.95440745204086297</c:v>
                </c:pt>
                <c:pt idx="192">
                  <c:v>0.95512015177068998</c:v>
                </c:pt>
                <c:pt idx="193">
                  <c:v>0.952647387330252</c:v>
                </c:pt>
                <c:pt idx="194">
                  <c:v>0.94723735416582</c:v>
                </c:pt>
                <c:pt idx="195">
                  <c:v>0.94985424480011504</c:v>
                </c:pt>
                <c:pt idx="196">
                  <c:v>0.95092594459999802</c:v>
                </c:pt>
                <c:pt idx="197">
                  <c:v>0.953582846555587</c:v>
                </c:pt>
                <c:pt idx="198">
                  <c:v>0.956034666269587</c:v>
                </c:pt>
                <c:pt idx="199">
                  <c:v>0.95209874122625504</c:v>
                </c:pt>
                <c:pt idx="200">
                  <c:v>0.95381799811953405</c:v>
                </c:pt>
                <c:pt idx="201">
                  <c:v>0.95521035788505404</c:v>
                </c:pt>
                <c:pt idx="202">
                  <c:v>0.95529426514738003</c:v>
                </c:pt>
                <c:pt idx="203">
                  <c:v>0.95566271928618995</c:v>
                </c:pt>
                <c:pt idx="204">
                  <c:v>0.95299815728491</c:v>
                </c:pt>
                <c:pt idx="205">
                  <c:v>0.95506985578383097</c:v>
                </c:pt>
                <c:pt idx="206">
                  <c:v>0.95225113213240498</c:v>
                </c:pt>
                <c:pt idx="207">
                  <c:v>0.95430371338531295</c:v>
                </c:pt>
                <c:pt idx="208">
                  <c:v>0.95331692767710696</c:v>
                </c:pt>
                <c:pt idx="209">
                  <c:v>0.95566839084372202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D-4B2C-A4AD-6298FD1F2257}"/>
            </c:ext>
          </c:extLst>
        </c:ser>
        <c:ser>
          <c:idx val="13"/>
          <c:order val="12"/>
          <c:tx>
            <c:strRef>
              <c:f>Plot3!$N$31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Plot3!$N$32:$N$241</c:f>
              <c:numCache>
                <c:formatCode>0.00%</c:formatCode>
                <c:ptCount val="210"/>
                <c:pt idx="0">
                  <c:v>0.128737905269839</c:v>
                </c:pt>
                <c:pt idx="1">
                  <c:v>0.111414264829255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3.97919149544078E-2</c:v>
                </c:pt>
                <c:pt idx="10">
                  <c:v>7.5256663391322906E-2</c:v>
                </c:pt>
                <c:pt idx="11">
                  <c:v>5.2283068595927698E-2</c:v>
                </c:pt>
                <c:pt idx="12">
                  <c:v>8.7615437936819002E-2</c:v>
                </c:pt>
                <c:pt idx="13">
                  <c:v>8.8779009197437794E-2</c:v>
                </c:pt>
                <c:pt idx="14">
                  <c:v>8.5536064823596603E-2</c:v>
                </c:pt>
                <c:pt idx="15">
                  <c:v>8.6329086651040901E-2</c:v>
                </c:pt>
                <c:pt idx="16">
                  <c:v>0.221766905430728</c:v>
                </c:pt>
                <c:pt idx="17">
                  <c:v>8.1558370583682899E-2</c:v>
                </c:pt>
                <c:pt idx="18">
                  <c:v>7.5293570918313096E-2</c:v>
                </c:pt>
                <c:pt idx="19">
                  <c:v>0.17215141245921201</c:v>
                </c:pt>
                <c:pt idx="20">
                  <c:v>9.9248854274994996E-2</c:v>
                </c:pt>
                <c:pt idx="21">
                  <c:v>0.12940333275471699</c:v>
                </c:pt>
                <c:pt idx="22">
                  <c:v>0.118914576800438</c:v>
                </c:pt>
                <c:pt idx="23">
                  <c:v>0.104051496019477</c:v>
                </c:pt>
                <c:pt idx="24">
                  <c:v>0.161606252229678</c:v>
                </c:pt>
                <c:pt idx="25">
                  <c:v>0.11301290561598901</c:v>
                </c:pt>
                <c:pt idx="26">
                  <c:v>7.7767278252437899E-2</c:v>
                </c:pt>
                <c:pt idx="27">
                  <c:v>0.18729703022353</c:v>
                </c:pt>
                <c:pt idx="28">
                  <c:v>0.12343927330151901</c:v>
                </c:pt>
                <c:pt idx="29">
                  <c:v>0.181834144985805</c:v>
                </c:pt>
                <c:pt idx="30">
                  <c:v>0.148263753439037</c:v>
                </c:pt>
                <c:pt idx="31">
                  <c:v>0.13671225440374299</c:v>
                </c:pt>
                <c:pt idx="32">
                  <c:v>0.20351001013442799</c:v>
                </c:pt>
                <c:pt idx="33">
                  <c:v>0.17064394590339099</c:v>
                </c:pt>
                <c:pt idx="34">
                  <c:v>0.24217105809433701</c:v>
                </c:pt>
                <c:pt idx="35">
                  <c:v>0.12560128885972499</c:v>
                </c:pt>
                <c:pt idx="36">
                  <c:v>0.22242253647534699</c:v>
                </c:pt>
                <c:pt idx="37">
                  <c:v>0.18672904413340699</c:v>
                </c:pt>
                <c:pt idx="38">
                  <c:v>0.15521993248840699</c:v>
                </c:pt>
                <c:pt idx="39">
                  <c:v>0.15615890595609699</c:v>
                </c:pt>
                <c:pt idx="40">
                  <c:v>0.18506819278839701</c:v>
                </c:pt>
                <c:pt idx="41">
                  <c:v>0.18470279811491799</c:v>
                </c:pt>
                <c:pt idx="42">
                  <c:v>0.15168986569378701</c:v>
                </c:pt>
                <c:pt idx="43">
                  <c:v>0.16259053543466201</c:v>
                </c:pt>
                <c:pt idx="44">
                  <c:v>0.110488512242923</c:v>
                </c:pt>
                <c:pt idx="45">
                  <c:v>0.122540063816426</c:v>
                </c:pt>
                <c:pt idx="46">
                  <c:v>0.229909382430972</c:v>
                </c:pt>
                <c:pt idx="47">
                  <c:v>0.169792909146704</c:v>
                </c:pt>
                <c:pt idx="48">
                  <c:v>0.10888829496162999</c:v>
                </c:pt>
                <c:pt idx="49">
                  <c:v>0.18956509036915201</c:v>
                </c:pt>
                <c:pt idx="50">
                  <c:v>0.14259689155333799</c:v>
                </c:pt>
                <c:pt idx="51">
                  <c:v>0.16416528053359</c:v>
                </c:pt>
                <c:pt idx="52">
                  <c:v>0.14316286750039101</c:v>
                </c:pt>
                <c:pt idx="53">
                  <c:v>0.162174415584384</c:v>
                </c:pt>
                <c:pt idx="54">
                  <c:v>0.18618746349482199</c:v>
                </c:pt>
                <c:pt idx="55">
                  <c:v>9.1528057652629904E-2</c:v>
                </c:pt>
                <c:pt idx="56">
                  <c:v>0.205541277762086</c:v>
                </c:pt>
                <c:pt idx="57">
                  <c:v>0.12933207337682001</c:v>
                </c:pt>
                <c:pt idx="58">
                  <c:v>0.120455267091503</c:v>
                </c:pt>
                <c:pt idx="59">
                  <c:v>0.18979452294035901</c:v>
                </c:pt>
                <c:pt idx="60">
                  <c:v>0.22894378252691699</c:v>
                </c:pt>
                <c:pt idx="61">
                  <c:v>7.7774654192743695E-2</c:v>
                </c:pt>
                <c:pt idx="62">
                  <c:v>0.191580716268165</c:v>
                </c:pt>
                <c:pt idx="63">
                  <c:v>0.18003991095161101</c:v>
                </c:pt>
                <c:pt idx="64">
                  <c:v>0.19900340119596399</c:v>
                </c:pt>
                <c:pt idx="65">
                  <c:v>0.18653746030225399</c:v>
                </c:pt>
                <c:pt idx="66">
                  <c:v>0.195951580922367</c:v>
                </c:pt>
                <c:pt idx="67">
                  <c:v>0.16606819873891199</c:v>
                </c:pt>
                <c:pt idx="68">
                  <c:v>0.11679591732128899</c:v>
                </c:pt>
                <c:pt idx="69">
                  <c:v>0.205538766066684</c:v>
                </c:pt>
                <c:pt idx="70">
                  <c:v>0.15742003783881101</c:v>
                </c:pt>
                <c:pt idx="71">
                  <c:v>0.18461457354765301</c:v>
                </c:pt>
                <c:pt idx="72">
                  <c:v>7.2474576805693899E-2</c:v>
                </c:pt>
                <c:pt idx="73">
                  <c:v>0.21379144934564001</c:v>
                </c:pt>
                <c:pt idx="74">
                  <c:v>0.19696842197946901</c:v>
                </c:pt>
                <c:pt idx="75">
                  <c:v>0.129488294123449</c:v>
                </c:pt>
                <c:pt idx="76">
                  <c:v>0.21277469550769901</c:v>
                </c:pt>
                <c:pt idx="77">
                  <c:v>0.18117288063324999</c:v>
                </c:pt>
                <c:pt idx="78">
                  <c:v>0.17532307112029799</c:v>
                </c:pt>
                <c:pt idx="79">
                  <c:v>0.18170012474666999</c:v>
                </c:pt>
                <c:pt idx="80">
                  <c:v>0.136287217367485</c:v>
                </c:pt>
                <c:pt idx="81">
                  <c:v>0.122731305260766</c:v>
                </c:pt>
                <c:pt idx="82">
                  <c:v>9.81839894165773E-2</c:v>
                </c:pt>
                <c:pt idx="83">
                  <c:v>0.18336130652969301</c:v>
                </c:pt>
                <c:pt idx="84">
                  <c:v>0.15677085288093001</c:v>
                </c:pt>
                <c:pt idx="85">
                  <c:v>0.190637460114707</c:v>
                </c:pt>
                <c:pt idx="86">
                  <c:v>0.207036467964653</c:v>
                </c:pt>
                <c:pt idx="87">
                  <c:v>0.233116606526552</c:v>
                </c:pt>
                <c:pt idx="88">
                  <c:v>0.11767884645344</c:v>
                </c:pt>
                <c:pt idx="89">
                  <c:v>0.19001863818620501</c:v>
                </c:pt>
                <c:pt idx="90">
                  <c:v>0.17345424482286401</c:v>
                </c:pt>
                <c:pt idx="91">
                  <c:v>0.11536094484725699</c:v>
                </c:pt>
                <c:pt idx="92">
                  <c:v>0.14462995184692001</c:v>
                </c:pt>
                <c:pt idx="93">
                  <c:v>0.19726427174189001</c:v>
                </c:pt>
                <c:pt idx="94">
                  <c:v>0.14847804553305599</c:v>
                </c:pt>
                <c:pt idx="95">
                  <c:v>0.14442784240141299</c:v>
                </c:pt>
                <c:pt idx="96">
                  <c:v>0.12970148597739301</c:v>
                </c:pt>
                <c:pt idx="97">
                  <c:v>0.17904485433779899</c:v>
                </c:pt>
                <c:pt idx="98">
                  <c:v>0.15729877421687499</c:v>
                </c:pt>
                <c:pt idx="99">
                  <c:v>0.17144059283326801</c:v>
                </c:pt>
                <c:pt idx="100">
                  <c:v>0.23072385677468099</c:v>
                </c:pt>
                <c:pt idx="101">
                  <c:v>0.17861394457941199</c:v>
                </c:pt>
                <c:pt idx="102">
                  <c:v>0.16392670031173801</c:v>
                </c:pt>
                <c:pt idx="103">
                  <c:v>0.18047388282295801</c:v>
                </c:pt>
                <c:pt idx="104">
                  <c:v>0.18538556629800801</c:v>
                </c:pt>
                <c:pt idx="105">
                  <c:v>0.20844208497442401</c:v>
                </c:pt>
                <c:pt idx="106">
                  <c:v>0.21083240098049599</c:v>
                </c:pt>
                <c:pt idx="107">
                  <c:v>0.18955515137638901</c:v>
                </c:pt>
                <c:pt idx="108">
                  <c:v>9.3924636504423106E-2</c:v>
                </c:pt>
                <c:pt idx="109">
                  <c:v>0.244884702889481</c:v>
                </c:pt>
                <c:pt idx="110">
                  <c:v>0.21089500724518301</c:v>
                </c:pt>
                <c:pt idx="111">
                  <c:v>0.174178974081838</c:v>
                </c:pt>
                <c:pt idx="112">
                  <c:v>0.24408638934138599</c:v>
                </c:pt>
                <c:pt idx="113">
                  <c:v>0.13692353838892099</c:v>
                </c:pt>
                <c:pt idx="114">
                  <c:v>0.20808192878665099</c:v>
                </c:pt>
                <c:pt idx="115">
                  <c:v>0.151725020287863</c:v>
                </c:pt>
                <c:pt idx="116">
                  <c:v>0.23065470911416999</c:v>
                </c:pt>
                <c:pt idx="117">
                  <c:v>0.19986630106011399</c:v>
                </c:pt>
                <c:pt idx="118">
                  <c:v>0.18571258143474501</c:v>
                </c:pt>
                <c:pt idx="119">
                  <c:v>0.25453132677204898</c:v>
                </c:pt>
                <c:pt idx="120">
                  <c:v>0.21395294872173801</c:v>
                </c:pt>
                <c:pt idx="121">
                  <c:v>0.187851310078329</c:v>
                </c:pt>
                <c:pt idx="122">
                  <c:v>0.21561282633204601</c:v>
                </c:pt>
                <c:pt idx="123">
                  <c:v>0.17294695565872401</c:v>
                </c:pt>
                <c:pt idx="124">
                  <c:v>0.13650004965217</c:v>
                </c:pt>
                <c:pt idx="125">
                  <c:v>0.243416548679008</c:v>
                </c:pt>
                <c:pt idx="126">
                  <c:v>0.17460567682459299</c:v>
                </c:pt>
                <c:pt idx="127">
                  <c:v>0.14384027158468499</c:v>
                </c:pt>
                <c:pt idx="128">
                  <c:v>0.14764583126403399</c:v>
                </c:pt>
                <c:pt idx="129">
                  <c:v>0.17967840892223</c:v>
                </c:pt>
                <c:pt idx="130">
                  <c:v>0.158647954311255</c:v>
                </c:pt>
                <c:pt idx="131">
                  <c:v>0.128894064390976</c:v>
                </c:pt>
                <c:pt idx="132">
                  <c:v>0.18094397903647</c:v>
                </c:pt>
                <c:pt idx="133">
                  <c:v>0.17633435949106299</c:v>
                </c:pt>
                <c:pt idx="134">
                  <c:v>0.18774240970105699</c:v>
                </c:pt>
                <c:pt idx="135">
                  <c:v>0.15938004380679599</c:v>
                </c:pt>
                <c:pt idx="136">
                  <c:v>0.18524175071071899</c:v>
                </c:pt>
                <c:pt idx="137">
                  <c:v>0.156932808781172</c:v>
                </c:pt>
                <c:pt idx="138">
                  <c:v>0.18197271752677899</c:v>
                </c:pt>
                <c:pt idx="139">
                  <c:v>0.15101036316928201</c:v>
                </c:pt>
                <c:pt idx="140">
                  <c:v>0.149583517527383</c:v>
                </c:pt>
                <c:pt idx="141">
                  <c:v>0.18709239554638901</c:v>
                </c:pt>
                <c:pt idx="142">
                  <c:v>0.14194861262990599</c:v>
                </c:pt>
                <c:pt idx="143">
                  <c:v>0.15918595855317599</c:v>
                </c:pt>
                <c:pt idx="144">
                  <c:v>0.173263536586201</c:v>
                </c:pt>
                <c:pt idx="145">
                  <c:v>9.3699363612392894E-2</c:v>
                </c:pt>
                <c:pt idx="146">
                  <c:v>0.128066321863778</c:v>
                </c:pt>
                <c:pt idx="147">
                  <c:v>0.207390478398191</c:v>
                </c:pt>
                <c:pt idx="148">
                  <c:v>0.205691133845048</c:v>
                </c:pt>
                <c:pt idx="149">
                  <c:v>0.13711171698469399</c:v>
                </c:pt>
                <c:pt idx="150">
                  <c:v>0.152360891085183</c:v>
                </c:pt>
                <c:pt idx="151">
                  <c:v>0.23751580193317201</c:v>
                </c:pt>
                <c:pt idx="152">
                  <c:v>0.20438381881734499</c:v>
                </c:pt>
                <c:pt idx="153">
                  <c:v>0.189593299925471</c:v>
                </c:pt>
                <c:pt idx="154">
                  <c:v>0.16441736312659999</c:v>
                </c:pt>
                <c:pt idx="155">
                  <c:v>0.18490846442185299</c:v>
                </c:pt>
                <c:pt idx="156">
                  <c:v>0.16180605345007801</c:v>
                </c:pt>
                <c:pt idx="157">
                  <c:v>0.19779565120231499</c:v>
                </c:pt>
                <c:pt idx="158">
                  <c:v>0.21281312987530901</c:v>
                </c:pt>
                <c:pt idx="159">
                  <c:v>0.19901338844892699</c:v>
                </c:pt>
                <c:pt idx="160">
                  <c:v>0.16472062337740301</c:v>
                </c:pt>
                <c:pt idx="161">
                  <c:v>0.17695056398127501</c:v>
                </c:pt>
                <c:pt idx="162">
                  <c:v>0.21591510110468901</c:v>
                </c:pt>
                <c:pt idx="163">
                  <c:v>0.19787213051885999</c:v>
                </c:pt>
                <c:pt idx="164">
                  <c:v>0.13766844982927801</c:v>
                </c:pt>
                <c:pt idx="165">
                  <c:v>0.130054294458507</c:v>
                </c:pt>
                <c:pt idx="166">
                  <c:v>0.169211044535717</c:v>
                </c:pt>
                <c:pt idx="167">
                  <c:v>0.12693892030582599</c:v>
                </c:pt>
                <c:pt idx="168">
                  <c:v>0.198997489287777</c:v>
                </c:pt>
                <c:pt idx="169">
                  <c:v>0.20752032010427701</c:v>
                </c:pt>
                <c:pt idx="170">
                  <c:v>0.148998324783263</c:v>
                </c:pt>
                <c:pt idx="171">
                  <c:v>0.20093370537947799</c:v>
                </c:pt>
                <c:pt idx="172">
                  <c:v>0.13516175487982399</c:v>
                </c:pt>
                <c:pt idx="173">
                  <c:v>0.17112711784673601</c:v>
                </c:pt>
                <c:pt idx="174">
                  <c:v>0.221825745779587</c:v>
                </c:pt>
                <c:pt idx="175">
                  <c:v>0.17040821631098799</c:v>
                </c:pt>
                <c:pt idx="176">
                  <c:v>0.14517950924249701</c:v>
                </c:pt>
                <c:pt idx="177">
                  <c:v>0.22814691115755301</c:v>
                </c:pt>
                <c:pt idx="178">
                  <c:v>0.18841830887192301</c:v>
                </c:pt>
                <c:pt idx="179">
                  <c:v>0.17681169571991401</c:v>
                </c:pt>
                <c:pt idx="180">
                  <c:v>0.220020652075368</c:v>
                </c:pt>
                <c:pt idx="181">
                  <c:v>0.16048262281248499</c:v>
                </c:pt>
                <c:pt idx="182">
                  <c:v>0.17660589576819799</c:v>
                </c:pt>
                <c:pt idx="183">
                  <c:v>0.13385278303377501</c:v>
                </c:pt>
                <c:pt idx="184">
                  <c:v>0.16933119023318899</c:v>
                </c:pt>
                <c:pt idx="185">
                  <c:v>0.185154344945167</c:v>
                </c:pt>
                <c:pt idx="186">
                  <c:v>0.19631528616659399</c:v>
                </c:pt>
                <c:pt idx="187">
                  <c:v>0.171641863287397</c:v>
                </c:pt>
                <c:pt idx="188">
                  <c:v>0.15157490753595701</c:v>
                </c:pt>
                <c:pt idx="189">
                  <c:v>0.135093948865595</c:v>
                </c:pt>
                <c:pt idx="190">
                  <c:v>0.170887749670873</c:v>
                </c:pt>
                <c:pt idx="191">
                  <c:v>0.163869496489292</c:v>
                </c:pt>
                <c:pt idx="192">
                  <c:v>0.14471380882030899</c:v>
                </c:pt>
                <c:pt idx="193">
                  <c:v>9.3798839589432595E-2</c:v>
                </c:pt>
                <c:pt idx="194">
                  <c:v>0.13797104554895301</c:v>
                </c:pt>
                <c:pt idx="195">
                  <c:v>0.142506950257306</c:v>
                </c:pt>
                <c:pt idx="196">
                  <c:v>0.165046404411298</c:v>
                </c:pt>
                <c:pt idx="197">
                  <c:v>0.18877458218485699</c:v>
                </c:pt>
                <c:pt idx="198">
                  <c:v>0.171701493174165</c:v>
                </c:pt>
                <c:pt idx="199">
                  <c:v>0.187645119330071</c:v>
                </c:pt>
                <c:pt idx="200">
                  <c:v>0.17494705194013399</c:v>
                </c:pt>
                <c:pt idx="201">
                  <c:v>0.17312966998263199</c:v>
                </c:pt>
                <c:pt idx="202">
                  <c:v>0.18913590824377999</c:v>
                </c:pt>
                <c:pt idx="203">
                  <c:v>0.21003707302357799</c:v>
                </c:pt>
                <c:pt idx="204">
                  <c:v>0.13496419985830699</c:v>
                </c:pt>
                <c:pt idx="205">
                  <c:v>0.142375714679087</c:v>
                </c:pt>
                <c:pt idx="206">
                  <c:v>0.17164667839154199</c:v>
                </c:pt>
                <c:pt idx="207">
                  <c:v>0.19305194519795901</c:v>
                </c:pt>
                <c:pt idx="208">
                  <c:v>0.219952808392022</c:v>
                </c:pt>
                <c:pt idx="209">
                  <c:v>0.14567914835380699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F0D-4B2C-A4AD-6298FD1F2257}"/>
            </c:ext>
          </c:extLst>
        </c:ser>
        <c:ser>
          <c:idx val="15"/>
          <c:order val="14"/>
          <c:tx>
            <c:strRef>
              <c:f>Plot3!$P$31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Plot3!$P$32:$P$241</c:f>
              <c:numCache>
                <c:formatCode>0.00%</c:formatCode>
                <c:ptCount val="210"/>
                <c:pt idx="0">
                  <c:v>6.0743027088097E-2</c:v>
                </c:pt>
                <c:pt idx="1">
                  <c:v>2.4012830353174801E-2</c:v>
                </c:pt>
                <c:pt idx="2">
                  <c:v>0.100314765802433</c:v>
                </c:pt>
                <c:pt idx="3">
                  <c:v>0.73557684857111705</c:v>
                </c:pt>
                <c:pt idx="4">
                  <c:v>0.73557684857111705</c:v>
                </c:pt>
                <c:pt idx="5">
                  <c:v>0.73557684857111705</c:v>
                </c:pt>
                <c:pt idx="6">
                  <c:v>0.73557684857111705</c:v>
                </c:pt>
                <c:pt idx="7">
                  <c:v>0.736504079694421</c:v>
                </c:pt>
                <c:pt idx="8">
                  <c:v>0.73425050194446795</c:v>
                </c:pt>
                <c:pt idx="9">
                  <c:v>0.73631905694293098</c:v>
                </c:pt>
                <c:pt idx="10">
                  <c:v>0.73470685000602998</c:v>
                </c:pt>
                <c:pt idx="11">
                  <c:v>0.73518561068763</c:v>
                </c:pt>
                <c:pt idx="12">
                  <c:v>0.73256296174139002</c:v>
                </c:pt>
                <c:pt idx="13">
                  <c:v>0.73318464340817202</c:v>
                </c:pt>
                <c:pt idx="14">
                  <c:v>0.73357540190729298</c:v>
                </c:pt>
                <c:pt idx="15">
                  <c:v>0.72527538380052203</c:v>
                </c:pt>
                <c:pt idx="16">
                  <c:v>0.72903704439472905</c:v>
                </c:pt>
                <c:pt idx="17">
                  <c:v>0.72475518706517295</c:v>
                </c:pt>
                <c:pt idx="18">
                  <c:v>0.722216576337814</c:v>
                </c:pt>
                <c:pt idx="19">
                  <c:v>0.68202248113787001</c:v>
                </c:pt>
                <c:pt idx="20">
                  <c:v>0.70584282406374899</c:v>
                </c:pt>
                <c:pt idx="21">
                  <c:v>0.72453282022068599</c:v>
                </c:pt>
                <c:pt idx="22">
                  <c:v>0.73717809564028003</c:v>
                </c:pt>
                <c:pt idx="23">
                  <c:v>0.72953644369402504</c:v>
                </c:pt>
                <c:pt idx="24">
                  <c:v>0.72124707304004898</c:v>
                </c:pt>
                <c:pt idx="25">
                  <c:v>0.70167020714690498</c:v>
                </c:pt>
                <c:pt idx="26">
                  <c:v>0.72596195416572695</c:v>
                </c:pt>
                <c:pt idx="27">
                  <c:v>0.66888365518842996</c:v>
                </c:pt>
                <c:pt idx="28">
                  <c:v>0.71845640407668199</c:v>
                </c:pt>
                <c:pt idx="29">
                  <c:v>0.67265878426722903</c:v>
                </c:pt>
                <c:pt idx="30">
                  <c:v>0.67154863604113502</c:v>
                </c:pt>
                <c:pt idx="31">
                  <c:v>0.64161487063791001</c:v>
                </c:pt>
                <c:pt idx="32">
                  <c:v>0.70575177605844897</c:v>
                </c:pt>
                <c:pt idx="33">
                  <c:v>0.712443050793093</c:v>
                </c:pt>
                <c:pt idx="34">
                  <c:v>0.71748957598311203</c:v>
                </c:pt>
                <c:pt idx="35">
                  <c:v>0.73076558074889997</c:v>
                </c:pt>
                <c:pt idx="36">
                  <c:v>0.56466996383208401</c:v>
                </c:pt>
                <c:pt idx="37">
                  <c:v>0.72451290182578199</c:v>
                </c:pt>
                <c:pt idx="38">
                  <c:v>0.52266358329444795</c:v>
                </c:pt>
                <c:pt idx="39">
                  <c:v>0.71898260381486601</c:v>
                </c:pt>
                <c:pt idx="40">
                  <c:v>0.74319769480289499</c:v>
                </c:pt>
                <c:pt idx="41">
                  <c:v>0.67489295586561504</c:v>
                </c:pt>
                <c:pt idx="42">
                  <c:v>0.72637963409607198</c:v>
                </c:pt>
                <c:pt idx="43">
                  <c:v>0.70279236392587596</c:v>
                </c:pt>
                <c:pt idx="44">
                  <c:v>0.712980430605065</c:v>
                </c:pt>
                <c:pt idx="45">
                  <c:v>0.70458188067134597</c:v>
                </c:pt>
                <c:pt idx="46">
                  <c:v>0.602012444255698</c:v>
                </c:pt>
                <c:pt idx="47">
                  <c:v>0.67280130635978797</c:v>
                </c:pt>
                <c:pt idx="48">
                  <c:v>0.71582660652123897</c:v>
                </c:pt>
                <c:pt idx="49">
                  <c:v>0.71663095897588902</c:v>
                </c:pt>
                <c:pt idx="50">
                  <c:v>0.70914846314833702</c:v>
                </c:pt>
                <c:pt idx="51">
                  <c:v>0.68465272738383298</c:v>
                </c:pt>
                <c:pt idx="52">
                  <c:v>0.67942226646292903</c:v>
                </c:pt>
                <c:pt idx="53">
                  <c:v>0.68304440340934602</c:v>
                </c:pt>
                <c:pt idx="54">
                  <c:v>0.684451093148981</c:v>
                </c:pt>
                <c:pt idx="55">
                  <c:v>0.660333034447115</c:v>
                </c:pt>
                <c:pt idx="56">
                  <c:v>0.66221585322139598</c:v>
                </c:pt>
                <c:pt idx="57">
                  <c:v>0.69306608410472503</c:v>
                </c:pt>
                <c:pt idx="58">
                  <c:v>0.70582631739795698</c:v>
                </c:pt>
                <c:pt idx="59">
                  <c:v>0.70273287441485899</c:v>
                </c:pt>
                <c:pt idx="60">
                  <c:v>0.70560594769115104</c:v>
                </c:pt>
                <c:pt idx="61">
                  <c:v>0.66129521274159098</c:v>
                </c:pt>
                <c:pt idx="62">
                  <c:v>0.71560246771217395</c:v>
                </c:pt>
                <c:pt idx="63">
                  <c:v>0.72546722262333596</c:v>
                </c:pt>
                <c:pt idx="64">
                  <c:v>0.67641297810607404</c:v>
                </c:pt>
                <c:pt idx="65">
                  <c:v>0.65365588435759903</c:v>
                </c:pt>
                <c:pt idx="66">
                  <c:v>0.68241203646374504</c:v>
                </c:pt>
                <c:pt idx="67">
                  <c:v>0.58600447740819706</c:v>
                </c:pt>
                <c:pt idx="68">
                  <c:v>0.63182861249670996</c:v>
                </c:pt>
                <c:pt idx="69">
                  <c:v>0.64073884028654804</c:v>
                </c:pt>
                <c:pt idx="70">
                  <c:v>0.71896165762192099</c:v>
                </c:pt>
                <c:pt idx="71">
                  <c:v>0.61811988361370795</c:v>
                </c:pt>
                <c:pt idx="72">
                  <c:v>0.69331897680576005</c:v>
                </c:pt>
                <c:pt idx="73">
                  <c:v>0.70334943810589201</c:v>
                </c:pt>
                <c:pt idx="74">
                  <c:v>0.659316050445931</c:v>
                </c:pt>
                <c:pt idx="75">
                  <c:v>0.73629741052276998</c:v>
                </c:pt>
                <c:pt idx="76">
                  <c:v>0.65125243696901502</c:v>
                </c:pt>
                <c:pt idx="77">
                  <c:v>0.677612900988668</c:v>
                </c:pt>
                <c:pt idx="78">
                  <c:v>0.63570396041768196</c:v>
                </c:pt>
                <c:pt idx="79">
                  <c:v>0.70045087798538297</c:v>
                </c:pt>
                <c:pt idx="80">
                  <c:v>0.67029332656126706</c:v>
                </c:pt>
                <c:pt idx="81">
                  <c:v>0.56487172523624796</c:v>
                </c:pt>
                <c:pt idx="82">
                  <c:v>0.71039420544591703</c:v>
                </c:pt>
                <c:pt idx="83">
                  <c:v>0.66370238491103095</c:v>
                </c:pt>
                <c:pt idx="84">
                  <c:v>0.68537829064915301</c:v>
                </c:pt>
                <c:pt idx="85">
                  <c:v>0.73787337465163905</c:v>
                </c:pt>
                <c:pt idx="86">
                  <c:v>0.650275574790106</c:v>
                </c:pt>
                <c:pt idx="87">
                  <c:v>0.68456670973036005</c:v>
                </c:pt>
                <c:pt idx="88">
                  <c:v>0.712369865968696</c:v>
                </c:pt>
                <c:pt idx="89">
                  <c:v>0.62734794132729799</c:v>
                </c:pt>
                <c:pt idx="90">
                  <c:v>0.66762584014835502</c:v>
                </c:pt>
                <c:pt idx="91">
                  <c:v>0.70409385910910405</c:v>
                </c:pt>
                <c:pt idx="92">
                  <c:v>0.67062237833300198</c:v>
                </c:pt>
                <c:pt idx="93">
                  <c:v>0.70115310654171503</c:v>
                </c:pt>
                <c:pt idx="94">
                  <c:v>0.65552675800445703</c:v>
                </c:pt>
                <c:pt idx="95">
                  <c:v>0.70218505067193604</c:v>
                </c:pt>
                <c:pt idx="96">
                  <c:v>0.62103013324941303</c:v>
                </c:pt>
                <c:pt idx="97">
                  <c:v>0.64966743433067897</c:v>
                </c:pt>
                <c:pt idx="98">
                  <c:v>0.63213617437415603</c:v>
                </c:pt>
                <c:pt idx="99">
                  <c:v>0.66397084397637895</c:v>
                </c:pt>
                <c:pt idx="100">
                  <c:v>0.66616567447144703</c:v>
                </c:pt>
                <c:pt idx="101">
                  <c:v>0.66139532714827398</c:v>
                </c:pt>
                <c:pt idx="102">
                  <c:v>0.62516164155597298</c:v>
                </c:pt>
                <c:pt idx="103">
                  <c:v>0.69337271586951998</c:v>
                </c:pt>
                <c:pt idx="104">
                  <c:v>0.68770921739757496</c:v>
                </c:pt>
                <c:pt idx="105">
                  <c:v>0.66378975474936297</c:v>
                </c:pt>
                <c:pt idx="106">
                  <c:v>0.70777102324188201</c:v>
                </c:pt>
                <c:pt idx="107">
                  <c:v>0.63758095258321501</c:v>
                </c:pt>
                <c:pt idx="108">
                  <c:v>0.73509710797896699</c:v>
                </c:pt>
                <c:pt idx="109">
                  <c:v>0.690184106811499</c:v>
                </c:pt>
                <c:pt idx="110">
                  <c:v>0.69112488920362503</c:v>
                </c:pt>
                <c:pt idx="111">
                  <c:v>0.66236503524148505</c:v>
                </c:pt>
                <c:pt idx="112">
                  <c:v>0.68206067345081201</c:v>
                </c:pt>
                <c:pt idx="113">
                  <c:v>0.65490364073178697</c:v>
                </c:pt>
                <c:pt idx="114">
                  <c:v>0.58845662236468399</c:v>
                </c:pt>
                <c:pt idx="115">
                  <c:v>0.67836619900841999</c:v>
                </c:pt>
                <c:pt idx="116">
                  <c:v>0.60820913442179603</c:v>
                </c:pt>
                <c:pt idx="117">
                  <c:v>0.52658785026297605</c:v>
                </c:pt>
                <c:pt idx="118">
                  <c:v>0.68325445247002103</c:v>
                </c:pt>
                <c:pt idx="119">
                  <c:v>0.61439132295612597</c:v>
                </c:pt>
                <c:pt idx="120">
                  <c:v>0.64735795952316</c:v>
                </c:pt>
                <c:pt idx="121">
                  <c:v>0.68953809778914399</c:v>
                </c:pt>
                <c:pt idx="122">
                  <c:v>0.70136376654999799</c:v>
                </c:pt>
                <c:pt idx="123">
                  <c:v>0.67574889677712002</c:v>
                </c:pt>
                <c:pt idx="124">
                  <c:v>0.59344502251881803</c:v>
                </c:pt>
                <c:pt idx="125">
                  <c:v>0.66241061738413598</c:v>
                </c:pt>
                <c:pt idx="126">
                  <c:v>0.65477089048960202</c:v>
                </c:pt>
                <c:pt idx="127">
                  <c:v>0.60192169058017198</c:v>
                </c:pt>
                <c:pt idx="128">
                  <c:v>0.66234491905595505</c:v>
                </c:pt>
                <c:pt idx="129">
                  <c:v>0.63303815898222804</c:v>
                </c:pt>
                <c:pt idx="130">
                  <c:v>0.66860123564544904</c:v>
                </c:pt>
                <c:pt idx="131">
                  <c:v>0.67238676535268105</c:v>
                </c:pt>
                <c:pt idx="132">
                  <c:v>0.64914448941365199</c:v>
                </c:pt>
                <c:pt idx="133">
                  <c:v>0.69191653440650702</c:v>
                </c:pt>
                <c:pt idx="134">
                  <c:v>0.66853173688436096</c:v>
                </c:pt>
                <c:pt idx="135">
                  <c:v>0.64694761936990597</c:v>
                </c:pt>
                <c:pt idx="136">
                  <c:v>0.59544149977274397</c:v>
                </c:pt>
                <c:pt idx="137">
                  <c:v>0.62319930942140001</c:v>
                </c:pt>
                <c:pt idx="138">
                  <c:v>0.67462406594019597</c:v>
                </c:pt>
                <c:pt idx="139">
                  <c:v>0.66917806328871299</c:v>
                </c:pt>
                <c:pt idx="140">
                  <c:v>0.68335529919872895</c:v>
                </c:pt>
                <c:pt idx="141">
                  <c:v>0.63957996297086395</c:v>
                </c:pt>
                <c:pt idx="142">
                  <c:v>0.68320565269543498</c:v>
                </c:pt>
                <c:pt idx="143">
                  <c:v>0.674468029895399</c:v>
                </c:pt>
                <c:pt idx="144">
                  <c:v>0.68284537827866698</c:v>
                </c:pt>
                <c:pt idx="145">
                  <c:v>0.63795424017131797</c:v>
                </c:pt>
                <c:pt idx="146">
                  <c:v>0.64221853081487101</c:v>
                </c:pt>
                <c:pt idx="147">
                  <c:v>0.59803123173550599</c:v>
                </c:pt>
                <c:pt idx="148">
                  <c:v>0.68734793428681795</c:v>
                </c:pt>
                <c:pt idx="149">
                  <c:v>0.59566551357762398</c:v>
                </c:pt>
                <c:pt idx="150">
                  <c:v>0.65059433087833896</c:v>
                </c:pt>
                <c:pt idx="151">
                  <c:v>0.669103975224698</c:v>
                </c:pt>
                <c:pt idx="152">
                  <c:v>0.647645172145631</c:v>
                </c:pt>
                <c:pt idx="153">
                  <c:v>0.664308845742136</c:v>
                </c:pt>
                <c:pt idx="154">
                  <c:v>0.67608116541662699</c:v>
                </c:pt>
                <c:pt idx="155">
                  <c:v>0.69567557889172105</c:v>
                </c:pt>
                <c:pt idx="156">
                  <c:v>0.68708886562758997</c:v>
                </c:pt>
                <c:pt idx="157">
                  <c:v>0.63413893246752495</c:v>
                </c:pt>
                <c:pt idx="158">
                  <c:v>0.69779268238279502</c:v>
                </c:pt>
                <c:pt idx="159">
                  <c:v>0.64824947052531701</c:v>
                </c:pt>
                <c:pt idx="160">
                  <c:v>0.66312776162074105</c:v>
                </c:pt>
                <c:pt idx="161">
                  <c:v>0.66762303745644702</c:v>
                </c:pt>
                <c:pt idx="162">
                  <c:v>0.63021829495063197</c:v>
                </c:pt>
                <c:pt idx="163">
                  <c:v>0.58985595710766603</c:v>
                </c:pt>
                <c:pt idx="164">
                  <c:v>0.67411451385571397</c:v>
                </c:pt>
                <c:pt idx="165">
                  <c:v>0.68081516918972995</c:v>
                </c:pt>
                <c:pt idx="166">
                  <c:v>0.63196057794440497</c:v>
                </c:pt>
                <c:pt idx="167">
                  <c:v>0.64211334555577004</c:v>
                </c:pt>
                <c:pt idx="168">
                  <c:v>0.65262541098472404</c:v>
                </c:pt>
                <c:pt idx="169">
                  <c:v>0.66284274965779399</c:v>
                </c:pt>
                <c:pt idx="170">
                  <c:v>0.61514253876148095</c:v>
                </c:pt>
                <c:pt idx="171">
                  <c:v>0.63182223760164702</c:v>
                </c:pt>
                <c:pt idx="172">
                  <c:v>0.65693668957449403</c:v>
                </c:pt>
                <c:pt idx="173">
                  <c:v>0.625198990361303</c:v>
                </c:pt>
                <c:pt idx="174">
                  <c:v>0.63878919999314099</c:v>
                </c:pt>
                <c:pt idx="175">
                  <c:v>0.57672158456765599</c:v>
                </c:pt>
                <c:pt idx="176">
                  <c:v>0.62315073660296205</c:v>
                </c:pt>
                <c:pt idx="177">
                  <c:v>0.63384832276238301</c:v>
                </c:pt>
                <c:pt idx="178">
                  <c:v>0.66147453153235203</c:v>
                </c:pt>
                <c:pt idx="179">
                  <c:v>0.685767122313507</c:v>
                </c:pt>
                <c:pt idx="180">
                  <c:v>0.67005863874895899</c:v>
                </c:pt>
                <c:pt idx="181">
                  <c:v>0.650645378817859</c:v>
                </c:pt>
                <c:pt idx="182">
                  <c:v>0.63580002005283598</c:v>
                </c:pt>
                <c:pt idx="183">
                  <c:v>0.64988531108595304</c:v>
                </c:pt>
                <c:pt idx="184">
                  <c:v>0.65419579341880196</c:v>
                </c:pt>
                <c:pt idx="185">
                  <c:v>0.60870753228664398</c:v>
                </c:pt>
                <c:pt idx="186">
                  <c:v>0.61850552273611703</c:v>
                </c:pt>
                <c:pt idx="187">
                  <c:v>0.66141592208136801</c:v>
                </c:pt>
                <c:pt idx="188">
                  <c:v>0.63875707614625599</c:v>
                </c:pt>
                <c:pt idx="189">
                  <c:v>0.65495760764321698</c:v>
                </c:pt>
                <c:pt idx="190">
                  <c:v>0.68089804562747902</c:v>
                </c:pt>
                <c:pt idx="191">
                  <c:v>0.66408403638081603</c:v>
                </c:pt>
                <c:pt idx="192">
                  <c:v>0.63095101051860303</c:v>
                </c:pt>
                <c:pt idx="193">
                  <c:v>0.62048165602052296</c:v>
                </c:pt>
                <c:pt idx="194">
                  <c:v>0.60392349410770196</c:v>
                </c:pt>
                <c:pt idx="195">
                  <c:v>0.65204249793647695</c:v>
                </c:pt>
                <c:pt idx="196">
                  <c:v>0.63462691187349096</c:v>
                </c:pt>
                <c:pt idx="197">
                  <c:v>0.62508168663733998</c:v>
                </c:pt>
                <c:pt idx="198">
                  <c:v>0.64582957505670302</c:v>
                </c:pt>
                <c:pt idx="199">
                  <c:v>0.64078456303502696</c:v>
                </c:pt>
                <c:pt idx="200">
                  <c:v>0.63664448617869895</c:v>
                </c:pt>
                <c:pt idx="201">
                  <c:v>0.63490450407704702</c:v>
                </c:pt>
                <c:pt idx="202">
                  <c:v>0.649028285955771</c:v>
                </c:pt>
                <c:pt idx="203">
                  <c:v>0.68612805314553005</c:v>
                </c:pt>
                <c:pt idx="204">
                  <c:v>0.65624987391325096</c:v>
                </c:pt>
                <c:pt idx="205">
                  <c:v>0.53466415246072996</c:v>
                </c:pt>
                <c:pt idx="206">
                  <c:v>0.69158377861365194</c:v>
                </c:pt>
                <c:pt idx="207">
                  <c:v>0.61133111847771504</c:v>
                </c:pt>
                <c:pt idx="208">
                  <c:v>0.58178059909588198</c:v>
                </c:pt>
                <c:pt idx="209">
                  <c:v>0.68607198440620998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0D-4B2C-A4AD-6298FD1F2257}"/>
            </c:ext>
          </c:extLst>
        </c:ser>
        <c:ser>
          <c:idx val="17"/>
          <c:order val="16"/>
          <c:tx>
            <c:strRef>
              <c:f>Plot3!$R$31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Plot3!$A$32:$A$241</c:f>
              <c:numCache>
                <c:formatCode>General</c:formatCode>
                <c:ptCount val="2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</c:numCache>
            </c:numRef>
          </c:cat>
          <c:val>
            <c:numRef>
              <c:f>Plot3!$R$32:$R$241</c:f>
              <c:numCache>
                <c:formatCode>0.00%</c:formatCode>
                <c:ptCount val="210"/>
                <c:pt idx="0">
                  <c:v>4.2550867200534498E-2</c:v>
                </c:pt>
                <c:pt idx="1">
                  <c:v>4.2079047479021997E-2</c:v>
                </c:pt>
                <c:pt idx="2">
                  <c:v>0.50016270718003897</c:v>
                </c:pt>
                <c:pt idx="3">
                  <c:v>0.73557687951968198</c:v>
                </c:pt>
                <c:pt idx="4">
                  <c:v>0.73343619424053696</c:v>
                </c:pt>
                <c:pt idx="5">
                  <c:v>0.734376778842037</c:v>
                </c:pt>
                <c:pt idx="6">
                  <c:v>0.73068184615709797</c:v>
                </c:pt>
                <c:pt idx="7">
                  <c:v>0.72943141190414695</c:v>
                </c:pt>
                <c:pt idx="8">
                  <c:v>0.73483479659781403</c:v>
                </c:pt>
                <c:pt idx="9">
                  <c:v>0.72619782986803905</c:v>
                </c:pt>
                <c:pt idx="10">
                  <c:v>0.66760630854684</c:v>
                </c:pt>
                <c:pt idx="11">
                  <c:v>0.747531277246964</c:v>
                </c:pt>
                <c:pt idx="12">
                  <c:v>0.67920555925776804</c:v>
                </c:pt>
                <c:pt idx="13">
                  <c:v>0.72104540416318097</c:v>
                </c:pt>
                <c:pt idx="14">
                  <c:v>0.71444268524646704</c:v>
                </c:pt>
                <c:pt idx="15">
                  <c:v>0.71648230027948601</c:v>
                </c:pt>
                <c:pt idx="16">
                  <c:v>0.62765571067475801</c:v>
                </c:pt>
                <c:pt idx="17">
                  <c:v>0.70578690752004902</c:v>
                </c:pt>
                <c:pt idx="18">
                  <c:v>0.71110212866567102</c:v>
                </c:pt>
                <c:pt idx="19">
                  <c:v>0.715434567668499</c:v>
                </c:pt>
                <c:pt idx="20">
                  <c:v>0.74001337575097303</c:v>
                </c:pt>
                <c:pt idx="21">
                  <c:v>0.73468194558070199</c:v>
                </c:pt>
                <c:pt idx="22">
                  <c:v>0.71008781197234006</c:v>
                </c:pt>
                <c:pt idx="23">
                  <c:v>0.68059469326439004</c:v>
                </c:pt>
                <c:pt idx="24">
                  <c:v>0.68935719017799002</c:v>
                </c:pt>
                <c:pt idx="25">
                  <c:v>0.73531504994274199</c:v>
                </c:pt>
                <c:pt idx="26">
                  <c:v>0.72716524394658899</c:v>
                </c:pt>
                <c:pt idx="27">
                  <c:v>0.64610342184702496</c:v>
                </c:pt>
                <c:pt idx="28">
                  <c:v>0.73674299790818398</c:v>
                </c:pt>
                <c:pt idx="29">
                  <c:v>0.73407119334253401</c:v>
                </c:pt>
                <c:pt idx="30">
                  <c:v>0.63442970926944997</c:v>
                </c:pt>
                <c:pt idx="31">
                  <c:v>0.73489690310934597</c:v>
                </c:pt>
                <c:pt idx="32">
                  <c:v>0.64359937697394198</c:v>
                </c:pt>
                <c:pt idx="33">
                  <c:v>0.69261767008365704</c:v>
                </c:pt>
                <c:pt idx="34">
                  <c:v>0.721077968549524</c:v>
                </c:pt>
                <c:pt idx="35">
                  <c:v>0.71349796308920899</c:v>
                </c:pt>
                <c:pt idx="36">
                  <c:v>0.70259095282636097</c:v>
                </c:pt>
                <c:pt idx="37">
                  <c:v>0.65232419687458498</c:v>
                </c:pt>
                <c:pt idx="38">
                  <c:v>0.66724344120066303</c:v>
                </c:pt>
                <c:pt idx="39">
                  <c:v>0.69091812502115202</c:v>
                </c:pt>
                <c:pt idx="40">
                  <c:v>0.69230889904702797</c:v>
                </c:pt>
                <c:pt idx="41">
                  <c:v>0.62357466228497305</c:v>
                </c:pt>
                <c:pt idx="42">
                  <c:v>0.62954829798804302</c:v>
                </c:pt>
                <c:pt idx="43">
                  <c:v>0.72174079257708301</c:v>
                </c:pt>
                <c:pt idx="44">
                  <c:v>0.64141281929790395</c:v>
                </c:pt>
                <c:pt idx="45">
                  <c:v>0.70868115891248695</c:v>
                </c:pt>
                <c:pt idx="46">
                  <c:v>0.71606583969715298</c:v>
                </c:pt>
                <c:pt idx="47">
                  <c:v>0.64811757334277098</c:v>
                </c:pt>
                <c:pt idx="48">
                  <c:v>0.69301662549503795</c:v>
                </c:pt>
                <c:pt idx="49">
                  <c:v>0.727844563050147</c:v>
                </c:pt>
                <c:pt idx="50">
                  <c:v>0.63980303373601699</c:v>
                </c:pt>
                <c:pt idx="51">
                  <c:v>0.700308379709211</c:v>
                </c:pt>
                <c:pt idx="52">
                  <c:v>0.73594142203656998</c:v>
                </c:pt>
                <c:pt idx="53">
                  <c:v>0.70206259382076697</c:v>
                </c:pt>
                <c:pt idx="54">
                  <c:v>0.63668196158021895</c:v>
                </c:pt>
                <c:pt idx="55">
                  <c:v>0.51079308770151199</c:v>
                </c:pt>
                <c:pt idx="56">
                  <c:v>0.65508200100853897</c:v>
                </c:pt>
                <c:pt idx="57">
                  <c:v>0.69200321458853198</c:v>
                </c:pt>
                <c:pt idx="58">
                  <c:v>0.72077253944853403</c:v>
                </c:pt>
                <c:pt idx="59">
                  <c:v>0.66282559676557495</c:v>
                </c:pt>
                <c:pt idx="60">
                  <c:v>0.61731712927675597</c:v>
                </c:pt>
                <c:pt idx="61">
                  <c:v>0.58665284183290201</c:v>
                </c:pt>
                <c:pt idx="62">
                  <c:v>0.62709095653815095</c:v>
                </c:pt>
                <c:pt idx="63">
                  <c:v>0.67978363707024803</c:v>
                </c:pt>
                <c:pt idx="64">
                  <c:v>0.65410590273702196</c:v>
                </c:pt>
                <c:pt idx="65">
                  <c:v>0.70319620093219304</c:v>
                </c:pt>
                <c:pt idx="66">
                  <c:v>0.71458458951395798</c:v>
                </c:pt>
                <c:pt idx="67">
                  <c:v>0.57345191446634403</c:v>
                </c:pt>
                <c:pt idx="68">
                  <c:v>0.64837148352565899</c:v>
                </c:pt>
                <c:pt idx="69">
                  <c:v>0.65437109832070794</c:v>
                </c:pt>
                <c:pt idx="70">
                  <c:v>0.735278125120024</c:v>
                </c:pt>
                <c:pt idx="71">
                  <c:v>0.63062654843187704</c:v>
                </c:pt>
                <c:pt idx="72">
                  <c:v>0.625087856864317</c:v>
                </c:pt>
                <c:pt idx="73">
                  <c:v>0.65528384271340401</c:v>
                </c:pt>
                <c:pt idx="74">
                  <c:v>0.61191254230136505</c:v>
                </c:pt>
                <c:pt idx="75">
                  <c:v>0.71475864972314196</c:v>
                </c:pt>
                <c:pt idx="76">
                  <c:v>0.66724687216118805</c:v>
                </c:pt>
                <c:pt idx="77">
                  <c:v>0.643807421510036</c:v>
                </c:pt>
                <c:pt idx="78">
                  <c:v>0.60279875165886299</c:v>
                </c:pt>
                <c:pt idx="79">
                  <c:v>0.60979426976961904</c:v>
                </c:pt>
                <c:pt idx="80">
                  <c:v>0.60834752252468605</c:v>
                </c:pt>
                <c:pt idx="81">
                  <c:v>0.58711991465499203</c:v>
                </c:pt>
                <c:pt idx="82">
                  <c:v>0.67848981471143199</c:v>
                </c:pt>
                <c:pt idx="83">
                  <c:v>0.63945279136682098</c:v>
                </c:pt>
                <c:pt idx="84">
                  <c:v>0.64389666660219103</c:v>
                </c:pt>
                <c:pt idx="85">
                  <c:v>0.65079653263091997</c:v>
                </c:pt>
                <c:pt idx="86">
                  <c:v>0.59979424829411698</c:v>
                </c:pt>
                <c:pt idx="87">
                  <c:v>0.66573446785282797</c:v>
                </c:pt>
                <c:pt idx="88">
                  <c:v>0.709969079137867</c:v>
                </c:pt>
                <c:pt idx="89">
                  <c:v>0.63405840875756003</c:v>
                </c:pt>
                <c:pt idx="90">
                  <c:v>0.65582865221887499</c:v>
                </c:pt>
                <c:pt idx="91">
                  <c:v>0.69102460591711501</c:v>
                </c:pt>
                <c:pt idx="92">
                  <c:v>0.64599733067373899</c:v>
                </c:pt>
                <c:pt idx="93">
                  <c:v>0.66680368730145601</c:v>
                </c:pt>
                <c:pt idx="94">
                  <c:v>0.53156194479292196</c:v>
                </c:pt>
                <c:pt idx="95">
                  <c:v>0.71098323280994702</c:v>
                </c:pt>
                <c:pt idx="96">
                  <c:v>0.63226226074063796</c:v>
                </c:pt>
                <c:pt idx="97">
                  <c:v>0.60568455472970595</c:v>
                </c:pt>
                <c:pt idx="98">
                  <c:v>0.59091507624357098</c:v>
                </c:pt>
                <c:pt idx="99">
                  <c:v>0.63726194623189003</c:v>
                </c:pt>
                <c:pt idx="100">
                  <c:v>0.59753733306613699</c:v>
                </c:pt>
                <c:pt idx="101">
                  <c:v>0.61905043540347304</c:v>
                </c:pt>
                <c:pt idx="102">
                  <c:v>0.67517634691336204</c:v>
                </c:pt>
                <c:pt idx="103">
                  <c:v>0.60998629925087899</c:v>
                </c:pt>
                <c:pt idx="104">
                  <c:v>0.66800218362074604</c:v>
                </c:pt>
                <c:pt idx="105">
                  <c:v>0.71508899738645904</c:v>
                </c:pt>
                <c:pt idx="106">
                  <c:v>0.68513236557825996</c:v>
                </c:pt>
                <c:pt idx="107">
                  <c:v>0.60413202643394404</c:v>
                </c:pt>
                <c:pt idx="108">
                  <c:v>0.70155263265483403</c:v>
                </c:pt>
                <c:pt idx="109">
                  <c:v>0.55646006845765605</c:v>
                </c:pt>
                <c:pt idx="110">
                  <c:v>0.62843536642881503</c:v>
                </c:pt>
                <c:pt idx="111">
                  <c:v>0.67126055825979203</c:v>
                </c:pt>
                <c:pt idx="112">
                  <c:v>0.59785248867721597</c:v>
                </c:pt>
                <c:pt idx="113">
                  <c:v>0.60515092313289598</c:v>
                </c:pt>
                <c:pt idx="114">
                  <c:v>0.61490293471222202</c:v>
                </c:pt>
                <c:pt idx="115">
                  <c:v>0.67821437617142999</c:v>
                </c:pt>
                <c:pt idx="116">
                  <c:v>0.64296421446861296</c:v>
                </c:pt>
                <c:pt idx="117">
                  <c:v>0.61759663914513296</c:v>
                </c:pt>
                <c:pt idx="118">
                  <c:v>0.65783248090336399</c:v>
                </c:pt>
                <c:pt idx="119">
                  <c:v>0.61908035209545698</c:v>
                </c:pt>
                <c:pt idx="120">
                  <c:v>0.68243416010314495</c:v>
                </c:pt>
                <c:pt idx="121">
                  <c:v>0.65051537166293805</c:v>
                </c:pt>
                <c:pt idx="122">
                  <c:v>0.65704850877961496</c:v>
                </c:pt>
                <c:pt idx="123">
                  <c:v>0.65519034276660604</c:v>
                </c:pt>
                <c:pt idx="124">
                  <c:v>0.561629586685926</c:v>
                </c:pt>
                <c:pt idx="125">
                  <c:v>0.70416652748727304</c:v>
                </c:pt>
                <c:pt idx="126">
                  <c:v>0.64332662204391899</c:v>
                </c:pt>
                <c:pt idx="127">
                  <c:v>0.66251695589122594</c:v>
                </c:pt>
                <c:pt idx="128">
                  <c:v>0.585509448224662</c:v>
                </c:pt>
                <c:pt idx="129">
                  <c:v>0.63777676415748996</c:v>
                </c:pt>
                <c:pt idx="130">
                  <c:v>0.64569707253040398</c:v>
                </c:pt>
                <c:pt idx="131">
                  <c:v>0.66683083059441295</c:v>
                </c:pt>
                <c:pt idx="132">
                  <c:v>0.57004598139697604</c:v>
                </c:pt>
                <c:pt idx="133">
                  <c:v>0.66274002589221603</c:v>
                </c:pt>
                <c:pt idx="134">
                  <c:v>0.58487549093034497</c:v>
                </c:pt>
                <c:pt idx="135">
                  <c:v>0.63038417493176202</c:v>
                </c:pt>
                <c:pt idx="136">
                  <c:v>0.59236406350237603</c:v>
                </c:pt>
                <c:pt idx="137">
                  <c:v>0.58669212791654801</c:v>
                </c:pt>
                <c:pt idx="138">
                  <c:v>0.63728955489957395</c:v>
                </c:pt>
                <c:pt idx="139">
                  <c:v>0.693644307617448</c:v>
                </c:pt>
                <c:pt idx="140">
                  <c:v>0.67659217208369105</c:v>
                </c:pt>
                <c:pt idx="141">
                  <c:v>0.62173421846495702</c:v>
                </c:pt>
                <c:pt idx="142">
                  <c:v>0.62611101147456005</c:v>
                </c:pt>
                <c:pt idx="143">
                  <c:v>0.66203531673830796</c:v>
                </c:pt>
                <c:pt idx="144">
                  <c:v>0.64964476418800798</c:v>
                </c:pt>
                <c:pt idx="145">
                  <c:v>0.67172930090345795</c:v>
                </c:pt>
                <c:pt idx="146">
                  <c:v>0.61212539048785797</c:v>
                </c:pt>
                <c:pt idx="147">
                  <c:v>0.54426999581165802</c:v>
                </c:pt>
                <c:pt idx="148">
                  <c:v>0.663377697396482</c:v>
                </c:pt>
                <c:pt idx="149">
                  <c:v>0.56087226108608002</c:v>
                </c:pt>
                <c:pt idx="150">
                  <c:v>0.59603227560336702</c:v>
                </c:pt>
                <c:pt idx="151">
                  <c:v>0.69998735469630602</c:v>
                </c:pt>
                <c:pt idx="152">
                  <c:v>0.63628885251844003</c:v>
                </c:pt>
                <c:pt idx="153">
                  <c:v>0.55651971162893799</c:v>
                </c:pt>
                <c:pt idx="154">
                  <c:v>0.64900634762568299</c:v>
                </c:pt>
                <c:pt idx="155">
                  <c:v>0.663384613445681</c:v>
                </c:pt>
                <c:pt idx="156">
                  <c:v>0.60858728475550306</c:v>
                </c:pt>
                <c:pt idx="157">
                  <c:v>0.59410828351974398</c:v>
                </c:pt>
                <c:pt idx="158">
                  <c:v>0.64826351302301699</c:v>
                </c:pt>
                <c:pt idx="159">
                  <c:v>0.69271217872444302</c:v>
                </c:pt>
                <c:pt idx="160">
                  <c:v>0.68261444530425897</c:v>
                </c:pt>
                <c:pt idx="161">
                  <c:v>0.68374809852013196</c:v>
                </c:pt>
                <c:pt idx="162">
                  <c:v>0.67549511879427804</c:v>
                </c:pt>
                <c:pt idx="163">
                  <c:v>0.61372322111557598</c:v>
                </c:pt>
                <c:pt idx="164">
                  <c:v>0.64256165577815105</c:v>
                </c:pt>
                <c:pt idx="165">
                  <c:v>0.66708387192497898</c:v>
                </c:pt>
                <c:pt idx="166">
                  <c:v>0.64763488346694797</c:v>
                </c:pt>
                <c:pt idx="167">
                  <c:v>0.65389466107400995</c:v>
                </c:pt>
                <c:pt idx="168">
                  <c:v>0.58766206869712201</c:v>
                </c:pt>
                <c:pt idx="169">
                  <c:v>0.66265830817895</c:v>
                </c:pt>
                <c:pt idx="170">
                  <c:v>0.61603970596423496</c:v>
                </c:pt>
                <c:pt idx="171">
                  <c:v>0.60522546281671896</c:v>
                </c:pt>
                <c:pt idx="172">
                  <c:v>0.64310266434127406</c:v>
                </c:pt>
                <c:pt idx="173">
                  <c:v>0.65197452609865003</c:v>
                </c:pt>
                <c:pt idx="174">
                  <c:v>0.57060681079697395</c:v>
                </c:pt>
                <c:pt idx="175">
                  <c:v>0.51468069685829998</c:v>
                </c:pt>
                <c:pt idx="176">
                  <c:v>0.57042314545211603</c:v>
                </c:pt>
                <c:pt idx="177">
                  <c:v>0.64338811085774295</c:v>
                </c:pt>
                <c:pt idx="178">
                  <c:v>0.65827714021389305</c:v>
                </c:pt>
                <c:pt idx="179">
                  <c:v>0.63454797061589996</c:v>
                </c:pt>
                <c:pt idx="180">
                  <c:v>0.64158337174827196</c:v>
                </c:pt>
                <c:pt idx="181">
                  <c:v>0.66665880624045604</c:v>
                </c:pt>
                <c:pt idx="182">
                  <c:v>0.60603018270598497</c:v>
                </c:pt>
                <c:pt idx="183">
                  <c:v>0.62067149592260995</c:v>
                </c:pt>
                <c:pt idx="184">
                  <c:v>0.65889773587895195</c:v>
                </c:pt>
                <c:pt idx="185">
                  <c:v>0.53253888542580796</c:v>
                </c:pt>
                <c:pt idx="186">
                  <c:v>0.552359384221908</c:v>
                </c:pt>
                <c:pt idx="187">
                  <c:v>0.65590391238020995</c:v>
                </c:pt>
                <c:pt idx="188">
                  <c:v>0.67284404709298296</c:v>
                </c:pt>
                <c:pt idx="189">
                  <c:v>0.54407800855035404</c:v>
                </c:pt>
                <c:pt idx="190">
                  <c:v>0.667407615062518</c:v>
                </c:pt>
                <c:pt idx="191">
                  <c:v>0.701793150641979</c:v>
                </c:pt>
                <c:pt idx="192">
                  <c:v>0.60010143885245604</c:v>
                </c:pt>
                <c:pt idx="193">
                  <c:v>0.65450216460431698</c:v>
                </c:pt>
                <c:pt idx="194">
                  <c:v>0.62519568446864404</c:v>
                </c:pt>
                <c:pt idx="195">
                  <c:v>0.649460150390608</c:v>
                </c:pt>
                <c:pt idx="196">
                  <c:v>0.55991366384630503</c:v>
                </c:pt>
                <c:pt idx="197">
                  <c:v>0.62192525886572303</c:v>
                </c:pt>
                <c:pt idx="198">
                  <c:v>0.66770138304967097</c:v>
                </c:pt>
                <c:pt idx="199">
                  <c:v>0.64949356809131098</c:v>
                </c:pt>
                <c:pt idx="200">
                  <c:v>0.581877838724698</c:v>
                </c:pt>
                <c:pt idx="201">
                  <c:v>0.61560266955286003</c:v>
                </c:pt>
                <c:pt idx="202">
                  <c:v>0.69295345335944003</c:v>
                </c:pt>
                <c:pt idx="203">
                  <c:v>0.69713888094465903</c:v>
                </c:pt>
                <c:pt idx="204">
                  <c:v>0.66624015544214799</c:v>
                </c:pt>
                <c:pt idx="205">
                  <c:v>0.51894840782778895</c:v>
                </c:pt>
                <c:pt idx="206">
                  <c:v>0.61556159978748304</c:v>
                </c:pt>
                <c:pt idx="207">
                  <c:v>0.65512111528306904</c:v>
                </c:pt>
                <c:pt idx="208">
                  <c:v>0.56198375684837998</c:v>
                </c:pt>
                <c:pt idx="209">
                  <c:v>0.68519109029036296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0D-4B2C-A4AD-6298FD1F2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Plot3!$B$31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Plot3!$B$32:$B$241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0.72170333594707803</c:v>
                      </c:pt>
                      <c:pt idx="1">
                        <c:v>0.525753237461141</c:v>
                      </c:pt>
                      <c:pt idx="2">
                        <c:v>0.46772377775338297</c:v>
                      </c:pt>
                      <c:pt idx="3">
                        <c:v>0.44790951326433198</c:v>
                      </c:pt>
                      <c:pt idx="4">
                        <c:v>0.43401230776522298</c:v>
                      </c:pt>
                      <c:pt idx="5">
                        <c:v>0.41381139003853701</c:v>
                      </c:pt>
                      <c:pt idx="6">
                        <c:v>0.39414579406843803</c:v>
                      </c:pt>
                      <c:pt idx="7">
                        <c:v>0.373637715211877</c:v>
                      </c:pt>
                      <c:pt idx="8">
                        <c:v>0.35338778346331201</c:v>
                      </c:pt>
                      <c:pt idx="9">
                        <c:v>0.336048510740041</c:v>
                      </c:pt>
                      <c:pt idx="10">
                        <c:v>0.31897350996519502</c:v>
                      </c:pt>
                      <c:pt idx="11">
                        <c:v>0.30829715798914797</c:v>
                      </c:pt>
                      <c:pt idx="12">
                        <c:v>0.29786606180077102</c:v>
                      </c:pt>
                      <c:pt idx="13">
                        <c:v>0.28879666752461097</c:v>
                      </c:pt>
                      <c:pt idx="14">
                        <c:v>0.27433320246021498</c:v>
                      </c:pt>
                      <c:pt idx="15">
                        <c:v>0.26332834316859599</c:v>
                      </c:pt>
                      <c:pt idx="16">
                        <c:v>0.260294353094502</c:v>
                      </c:pt>
                      <c:pt idx="17">
                        <c:v>0.25421995214467702</c:v>
                      </c:pt>
                      <c:pt idx="18">
                        <c:v>0.24748611516086699</c:v>
                      </c:pt>
                      <c:pt idx="19">
                        <c:v>0.241200226419752</c:v>
                      </c:pt>
                      <c:pt idx="20">
                        <c:v>0.23985601863550601</c:v>
                      </c:pt>
                      <c:pt idx="21">
                        <c:v>0.234796287702915</c:v>
                      </c:pt>
                      <c:pt idx="22">
                        <c:v>0.229818127123986</c:v>
                      </c:pt>
                      <c:pt idx="23">
                        <c:v>0.230070147505893</c:v>
                      </c:pt>
                      <c:pt idx="24">
                        <c:v>0.223737261037256</c:v>
                      </c:pt>
                      <c:pt idx="25">
                        <c:v>0.219743986323714</c:v>
                      </c:pt>
                      <c:pt idx="26">
                        <c:v>0.21658007911819299</c:v>
                      </c:pt>
                      <c:pt idx="27">
                        <c:v>0.21145881427359101</c:v>
                      </c:pt>
                      <c:pt idx="28">
                        <c:v>0.21361793730190401</c:v>
                      </c:pt>
                      <c:pt idx="29">
                        <c:v>0.20595083490454</c:v>
                      </c:pt>
                      <c:pt idx="30">
                        <c:v>0.19797068985661301</c:v>
                      </c:pt>
                      <c:pt idx="31">
                        <c:v>0.20252091637481201</c:v>
                      </c:pt>
                      <c:pt idx="32">
                        <c:v>0.19729391632836299</c:v>
                      </c:pt>
                      <c:pt idx="33">
                        <c:v>0.197475885991033</c:v>
                      </c:pt>
                      <c:pt idx="34">
                        <c:v>0.19340869415169101</c:v>
                      </c:pt>
                      <c:pt idx="35">
                        <c:v>0.19738126616590199</c:v>
                      </c:pt>
                      <c:pt idx="36">
                        <c:v>0.19560318532543799</c:v>
                      </c:pt>
                      <c:pt idx="37">
                        <c:v>0.19155649169901501</c:v>
                      </c:pt>
                      <c:pt idx="38">
                        <c:v>0.19107925494007999</c:v>
                      </c:pt>
                      <c:pt idx="39">
                        <c:v>0.18373132940192299</c:v>
                      </c:pt>
                      <c:pt idx="40" formatCode="0.000">
                        <c:v>0.18395776922843199</c:v>
                      </c:pt>
                      <c:pt idx="41" formatCode="0.000">
                        <c:v>0.184406590804366</c:v>
                      </c:pt>
                      <c:pt idx="42">
                        <c:v>0.18210969050593501</c:v>
                      </c:pt>
                      <c:pt idx="43">
                        <c:v>0.18184570862143301</c:v>
                      </c:pt>
                      <c:pt idx="44">
                        <c:v>0.18150047620687901</c:v>
                      </c:pt>
                      <c:pt idx="45">
                        <c:v>0.17684106768487601</c:v>
                      </c:pt>
                      <c:pt idx="46">
                        <c:v>0.17306429572332599</c:v>
                      </c:pt>
                      <c:pt idx="47">
                        <c:v>0.17267033637794699</c:v>
                      </c:pt>
                      <c:pt idx="48">
                        <c:v>0.16922601096991899</c:v>
                      </c:pt>
                      <c:pt idx="49">
                        <c:v>0.17334304591244701</c:v>
                      </c:pt>
                      <c:pt idx="50">
                        <c:v>0.168631945446371</c:v>
                      </c:pt>
                      <c:pt idx="51">
                        <c:v>0.16884684753380699</c:v>
                      </c:pt>
                      <c:pt idx="52">
                        <c:v>0.16323696163110199</c:v>
                      </c:pt>
                      <c:pt idx="53">
                        <c:v>0.16075776006732301</c:v>
                      </c:pt>
                      <c:pt idx="54">
                        <c:v>0.15777050355217401</c:v>
                      </c:pt>
                      <c:pt idx="55">
                        <c:v>0.159049587424794</c:v>
                      </c:pt>
                      <c:pt idx="56">
                        <c:v>0.15354389092565299</c:v>
                      </c:pt>
                      <c:pt idx="57">
                        <c:v>0.15443313468307199</c:v>
                      </c:pt>
                      <c:pt idx="58">
                        <c:v>0.14662889420738101</c:v>
                      </c:pt>
                      <c:pt idx="59">
                        <c:v>0.14789451072873</c:v>
                      </c:pt>
                      <c:pt idx="60">
                        <c:v>0.14036381584388</c:v>
                      </c:pt>
                      <c:pt idx="61">
                        <c:v>0.137192975786389</c:v>
                      </c:pt>
                      <c:pt idx="62">
                        <c:v>0.14002518494799801</c:v>
                      </c:pt>
                      <c:pt idx="63">
                        <c:v>0.13675015423209899</c:v>
                      </c:pt>
                      <c:pt idx="64">
                        <c:v>0.130702899689248</c:v>
                      </c:pt>
                      <c:pt idx="65">
                        <c:v>0.12797071427273499</c:v>
                      </c:pt>
                      <c:pt idx="66">
                        <c:v>0.131182967347105</c:v>
                      </c:pt>
                      <c:pt idx="67">
                        <c:v>0.12399056398607999</c:v>
                      </c:pt>
                      <c:pt idx="68">
                        <c:v>0.122665678287943</c:v>
                      </c:pt>
                      <c:pt idx="69">
                        <c:v>0.115796786513373</c:v>
                      </c:pt>
                      <c:pt idx="70">
                        <c:v>0.11414819968228899</c:v>
                      </c:pt>
                      <c:pt idx="71">
                        <c:v>0.120884891043699</c:v>
                      </c:pt>
                      <c:pt idx="72">
                        <c:v>0.126861758963279</c:v>
                      </c:pt>
                      <c:pt idx="73">
                        <c:v>0.114414525169252</c:v>
                      </c:pt>
                      <c:pt idx="74">
                        <c:v>0.107475717660896</c:v>
                      </c:pt>
                      <c:pt idx="75">
                        <c:v>0.104386728298123</c:v>
                      </c:pt>
                      <c:pt idx="76">
                        <c:v>0.10545661207688201</c:v>
                      </c:pt>
                      <c:pt idx="77">
                        <c:v>0.10616319007286799</c:v>
                      </c:pt>
                      <c:pt idx="78">
                        <c:v>0.10451304741636901</c:v>
                      </c:pt>
                      <c:pt idx="79">
                        <c:v>0.102731201543363</c:v>
                      </c:pt>
                      <c:pt idx="80">
                        <c:v>9.5866235930194998E-2</c:v>
                      </c:pt>
                      <c:pt idx="81">
                        <c:v>9.8252700776198895E-2</c:v>
                      </c:pt>
                      <c:pt idx="82">
                        <c:v>9.7530333649152395E-2</c:v>
                      </c:pt>
                      <c:pt idx="83">
                        <c:v>9.3836593907386995E-2</c:v>
                      </c:pt>
                      <c:pt idx="84">
                        <c:v>9.4755807355393101E-2</c:v>
                      </c:pt>
                      <c:pt idx="85">
                        <c:v>9.5158763566087198E-2</c:v>
                      </c:pt>
                      <c:pt idx="86">
                        <c:v>8.9768500717366195E-2</c:v>
                      </c:pt>
                      <c:pt idx="87">
                        <c:v>8.8080323576570599E-2</c:v>
                      </c:pt>
                      <c:pt idx="88">
                        <c:v>9.0754962992468102E-2</c:v>
                      </c:pt>
                      <c:pt idx="89">
                        <c:v>8.8827410366665693E-2</c:v>
                      </c:pt>
                      <c:pt idx="90">
                        <c:v>8.4089849828813304E-2</c:v>
                      </c:pt>
                      <c:pt idx="91">
                        <c:v>7.8813133537691801E-2</c:v>
                      </c:pt>
                      <c:pt idx="92">
                        <c:v>8.6603038330810803E-2</c:v>
                      </c:pt>
                      <c:pt idx="93">
                        <c:v>8.4940604638806802E-2</c:v>
                      </c:pt>
                      <c:pt idx="94">
                        <c:v>9.22013777928926E-2</c:v>
                      </c:pt>
                      <c:pt idx="95">
                        <c:v>8.3035965678184498E-2</c:v>
                      </c:pt>
                      <c:pt idx="96">
                        <c:v>8.3990257275532401E-2</c:v>
                      </c:pt>
                      <c:pt idx="97">
                        <c:v>8.2546129484552699E-2</c:v>
                      </c:pt>
                      <c:pt idx="98">
                        <c:v>8.2462734946008906E-2</c:v>
                      </c:pt>
                      <c:pt idx="99">
                        <c:v>7.6304034625372205E-2</c:v>
                      </c:pt>
                      <c:pt idx="100">
                        <c:v>7.4818100629570297E-2</c:v>
                      </c:pt>
                      <c:pt idx="101">
                        <c:v>8.2529869521178897E-2</c:v>
                      </c:pt>
                      <c:pt idx="102">
                        <c:v>7.4690858054058701E-2</c:v>
                      </c:pt>
                      <c:pt idx="103">
                        <c:v>7.9394598671116798E-2</c:v>
                      </c:pt>
                      <c:pt idx="104">
                        <c:v>7.4099800796661605E-2</c:v>
                      </c:pt>
                      <c:pt idx="105">
                        <c:v>7.6341008016758902E-2</c:v>
                      </c:pt>
                      <c:pt idx="106">
                        <c:v>7.5429756294643796E-2</c:v>
                      </c:pt>
                      <c:pt idx="107">
                        <c:v>7.5986657503375493E-2</c:v>
                      </c:pt>
                      <c:pt idx="108">
                        <c:v>7.5947502633540498E-2</c:v>
                      </c:pt>
                      <c:pt idx="109">
                        <c:v>6.9672020235302196E-2</c:v>
                      </c:pt>
                      <c:pt idx="110">
                        <c:v>7.5574607963229595E-2</c:v>
                      </c:pt>
                      <c:pt idx="111">
                        <c:v>7.5550964260336903E-2</c:v>
                      </c:pt>
                      <c:pt idx="112">
                        <c:v>6.6454072346619403E-2</c:v>
                      </c:pt>
                      <c:pt idx="113">
                        <c:v>7.2056660854757495E-2</c:v>
                      </c:pt>
                      <c:pt idx="114">
                        <c:v>7.0641139425053401E-2</c:v>
                      </c:pt>
                      <c:pt idx="115">
                        <c:v>6.7492985362224506E-2</c:v>
                      </c:pt>
                      <c:pt idx="116">
                        <c:v>7.2475752456164305E-2</c:v>
                      </c:pt>
                      <c:pt idx="117">
                        <c:v>6.7324502867682698E-2</c:v>
                      </c:pt>
                      <c:pt idx="118">
                        <c:v>6.3884270018324404E-2</c:v>
                      </c:pt>
                      <c:pt idx="119">
                        <c:v>6.8980007360816803E-2</c:v>
                      </c:pt>
                      <c:pt idx="120">
                        <c:v>6.3909853772365702E-2</c:v>
                      </c:pt>
                      <c:pt idx="121">
                        <c:v>6.2051032940554397E-2</c:v>
                      </c:pt>
                      <c:pt idx="122">
                        <c:v>6.6785751942858601E-2</c:v>
                      </c:pt>
                      <c:pt idx="123">
                        <c:v>7.1805655038632704E-2</c:v>
                      </c:pt>
                      <c:pt idx="124">
                        <c:v>6.2015279691478797E-2</c:v>
                      </c:pt>
                      <c:pt idx="125">
                        <c:v>6.4078628078891794E-2</c:v>
                      </c:pt>
                      <c:pt idx="126">
                        <c:v>5.9812429336457099E-2</c:v>
                      </c:pt>
                      <c:pt idx="127">
                        <c:v>6.4071109848108307E-2</c:v>
                      </c:pt>
                      <c:pt idx="128">
                        <c:v>6.4881276864970694E-2</c:v>
                      </c:pt>
                      <c:pt idx="129">
                        <c:v>6.2042370173071897E-2</c:v>
                      </c:pt>
                      <c:pt idx="130">
                        <c:v>6.0462499297801599E-2</c:v>
                      </c:pt>
                      <c:pt idx="131">
                        <c:v>5.7123228106713102E-2</c:v>
                      </c:pt>
                      <c:pt idx="132">
                        <c:v>5.9629028120645799E-2</c:v>
                      </c:pt>
                      <c:pt idx="133">
                        <c:v>5.8127360527692698E-2</c:v>
                      </c:pt>
                      <c:pt idx="134">
                        <c:v>5.9271333392504497E-2</c:v>
                      </c:pt>
                      <c:pt idx="135">
                        <c:v>6.1936412754678503E-2</c:v>
                      </c:pt>
                      <c:pt idx="136">
                        <c:v>5.8013936981708002E-2</c:v>
                      </c:pt>
                      <c:pt idx="137">
                        <c:v>5.8150293554304899E-2</c:v>
                      </c:pt>
                      <c:pt idx="138">
                        <c:v>5.6637855962990501E-2</c:v>
                      </c:pt>
                      <c:pt idx="139">
                        <c:v>5.38156817407133E-2</c:v>
                      </c:pt>
                      <c:pt idx="140">
                        <c:v>5.86960389468872E-2</c:v>
                      </c:pt>
                      <c:pt idx="141">
                        <c:v>6.1771462142994601E-2</c:v>
                      </c:pt>
                      <c:pt idx="142">
                        <c:v>6.2179726874437603E-2</c:v>
                      </c:pt>
                      <c:pt idx="143">
                        <c:v>6.2219041479720703E-2</c:v>
                      </c:pt>
                      <c:pt idx="144">
                        <c:v>5.58783188937063E-2</c:v>
                      </c:pt>
                      <c:pt idx="145">
                        <c:v>5.48585309952377E-2</c:v>
                      </c:pt>
                      <c:pt idx="146">
                        <c:v>5.3184133764786999E-2</c:v>
                      </c:pt>
                      <c:pt idx="147">
                        <c:v>5.2779211765544003E-2</c:v>
                      </c:pt>
                      <c:pt idx="148">
                        <c:v>5.6001940158074998E-2</c:v>
                      </c:pt>
                      <c:pt idx="149">
                        <c:v>6.2581694631749202E-2</c:v>
                      </c:pt>
                      <c:pt idx="150">
                        <c:v>5.1564587076423599E-2</c:v>
                      </c:pt>
                      <c:pt idx="151">
                        <c:v>5.5459151249671997E-2</c:v>
                      </c:pt>
                      <c:pt idx="152">
                        <c:v>5.4857611147467997E-2</c:v>
                      </c:pt>
                      <c:pt idx="153">
                        <c:v>5.4387252013279999E-2</c:v>
                      </c:pt>
                      <c:pt idx="154">
                        <c:v>5.3061473058939497E-2</c:v>
                      </c:pt>
                      <c:pt idx="155">
                        <c:v>4.9879078436795503E-2</c:v>
                      </c:pt>
                      <c:pt idx="156">
                        <c:v>5.4548658192688698E-2</c:v>
                      </c:pt>
                      <c:pt idx="157">
                        <c:v>5.17005571040038E-2</c:v>
                      </c:pt>
                      <c:pt idx="158">
                        <c:v>5.36223257444765E-2</c:v>
                      </c:pt>
                      <c:pt idx="159">
                        <c:v>5.17294942501276E-2</c:v>
                      </c:pt>
                      <c:pt idx="160">
                        <c:v>5.3560781339734499E-2</c:v>
                      </c:pt>
                      <c:pt idx="161">
                        <c:v>5.3343274946860898E-2</c:v>
                      </c:pt>
                      <c:pt idx="162">
                        <c:v>5.6907277597393703E-2</c:v>
                      </c:pt>
                      <c:pt idx="163">
                        <c:v>5.6291531284502802E-2</c:v>
                      </c:pt>
                      <c:pt idx="164">
                        <c:v>5.0299691269143902E-2</c:v>
                      </c:pt>
                      <c:pt idx="165">
                        <c:v>5.1805312035122897E-2</c:v>
                      </c:pt>
                      <c:pt idx="166">
                        <c:v>4.7277127400705297E-2</c:v>
                      </c:pt>
                      <c:pt idx="167">
                        <c:v>4.6835297706773901E-2</c:v>
                      </c:pt>
                      <c:pt idx="168">
                        <c:v>5.0295469436263E-2</c:v>
                      </c:pt>
                      <c:pt idx="169">
                        <c:v>5.1630855733566197E-2</c:v>
                      </c:pt>
                      <c:pt idx="170">
                        <c:v>5.27643826837998E-2</c:v>
                      </c:pt>
                      <c:pt idx="171">
                        <c:v>5.1496244885103903E-2</c:v>
                      </c:pt>
                      <c:pt idx="172">
                        <c:v>5.0524451650096697E-2</c:v>
                      </c:pt>
                      <c:pt idx="173">
                        <c:v>4.9453170570615199E-2</c:v>
                      </c:pt>
                      <c:pt idx="174">
                        <c:v>4.5487349360429301E-2</c:v>
                      </c:pt>
                      <c:pt idx="175">
                        <c:v>4.4805912518240801E-2</c:v>
                      </c:pt>
                      <c:pt idx="176">
                        <c:v>5.4216114607685502E-2</c:v>
                      </c:pt>
                      <c:pt idx="177">
                        <c:v>5.2519242045825497E-2</c:v>
                      </c:pt>
                      <c:pt idx="178">
                        <c:v>5.6379325805133301E-2</c:v>
                      </c:pt>
                      <c:pt idx="179">
                        <c:v>4.8996172840034102E-2</c:v>
                      </c:pt>
                      <c:pt idx="180">
                        <c:v>4.76442056573953E-2</c:v>
                      </c:pt>
                      <c:pt idx="181">
                        <c:v>5.19436865614765E-2</c:v>
                      </c:pt>
                      <c:pt idx="182">
                        <c:v>4.5352424323047098E-2</c:v>
                      </c:pt>
                      <c:pt idx="183">
                        <c:v>4.95835193953095E-2</c:v>
                      </c:pt>
                      <c:pt idx="184">
                        <c:v>4.5894776428686897E-2</c:v>
                      </c:pt>
                      <c:pt idx="185">
                        <c:v>4.57840666639035E-2</c:v>
                      </c:pt>
                      <c:pt idx="186">
                        <c:v>4.8007754360926698E-2</c:v>
                      </c:pt>
                      <c:pt idx="187">
                        <c:v>4.9333022721572001E-2</c:v>
                      </c:pt>
                      <c:pt idx="188">
                        <c:v>4.8489474115263602E-2</c:v>
                      </c:pt>
                      <c:pt idx="189">
                        <c:v>4.54544780843976E-2</c:v>
                      </c:pt>
                      <c:pt idx="190">
                        <c:v>4.5060771912925499E-2</c:v>
                      </c:pt>
                      <c:pt idx="191">
                        <c:v>4.6386214453057899E-2</c:v>
                      </c:pt>
                      <c:pt idx="192">
                        <c:v>4.3193077192530203E-2</c:v>
                      </c:pt>
                      <c:pt idx="193">
                        <c:v>5.40537098140427E-2</c:v>
                      </c:pt>
                      <c:pt idx="194">
                        <c:v>4.9335686889406698E-2</c:v>
                      </c:pt>
                      <c:pt idx="195">
                        <c:v>4.6537187528448903E-2</c:v>
                      </c:pt>
                      <c:pt idx="196">
                        <c:v>4.5805110760485601E-2</c:v>
                      </c:pt>
                      <c:pt idx="197">
                        <c:v>4.72938963533657E-2</c:v>
                      </c:pt>
                      <c:pt idx="198">
                        <c:v>4.4178994479802898E-2</c:v>
                      </c:pt>
                      <c:pt idx="199">
                        <c:v>4.80984443887566E-2</c:v>
                      </c:pt>
                      <c:pt idx="200">
                        <c:v>4.5624517210071103E-2</c:v>
                      </c:pt>
                      <c:pt idx="201">
                        <c:v>4.7965808973222099E-2</c:v>
                      </c:pt>
                      <c:pt idx="202">
                        <c:v>3.9184570318313898E-2</c:v>
                      </c:pt>
                      <c:pt idx="203">
                        <c:v>4.0991941019010901E-2</c:v>
                      </c:pt>
                      <c:pt idx="204">
                        <c:v>4.6466016665436302E-2</c:v>
                      </c:pt>
                      <c:pt idx="205">
                        <c:v>4.5998083554728598E-2</c:v>
                      </c:pt>
                      <c:pt idx="206">
                        <c:v>4.43377544501928E-2</c:v>
                      </c:pt>
                      <c:pt idx="207">
                        <c:v>4.6085080718370801E-2</c:v>
                      </c:pt>
                      <c:pt idx="208">
                        <c:v>4.4541354233122603E-2</c:v>
                      </c:pt>
                      <c:pt idx="209">
                        <c:v>4.3868873656447198E-2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F0D-4B2C-A4AD-6298FD1F2257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Plot3!$D$32:$D$241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128.041610986672</c:v>
                      </c:pt>
                      <c:pt idx="1">
                        <c:v>110.39867993395799</c:v>
                      </c:pt>
                      <c:pt idx="2">
                        <c:v>96.241859576934303</c:v>
                      </c:pt>
                      <c:pt idx="3">
                        <c:v>84.428286111499006</c:v>
                      </c:pt>
                      <c:pt idx="4">
                        <c:v>74.835364073952903</c:v>
                      </c:pt>
                      <c:pt idx="5">
                        <c:v>66.542086946187496</c:v>
                      </c:pt>
                      <c:pt idx="6">
                        <c:v>59.4524344088181</c:v>
                      </c:pt>
                      <c:pt idx="7">
                        <c:v>53.396750835250501</c:v>
                      </c:pt>
                      <c:pt idx="8">
                        <c:v>48.118853064596699</c:v>
                      </c:pt>
                      <c:pt idx="9">
                        <c:v>43.717554286639697</c:v>
                      </c:pt>
                      <c:pt idx="10">
                        <c:v>39.855565932749201</c:v>
                      </c:pt>
                      <c:pt idx="11">
                        <c:v>36.714903743295899</c:v>
                      </c:pt>
                      <c:pt idx="12">
                        <c:v>33.962318730487603</c:v>
                      </c:pt>
                      <c:pt idx="13">
                        <c:v>31.634889542381998</c:v>
                      </c:pt>
                      <c:pt idx="14">
                        <c:v>29.341507032426399</c:v>
                      </c:pt>
                      <c:pt idx="15">
                        <c:v>27.3610310886287</c:v>
                      </c:pt>
                      <c:pt idx="16">
                        <c:v>25.964394901179801</c:v>
                      </c:pt>
                      <c:pt idx="17">
                        <c:v>24.482616576374401</c:v>
                      </c:pt>
                      <c:pt idx="18">
                        <c:v>23.192495191526699</c:v>
                      </c:pt>
                      <c:pt idx="19">
                        <c:v>22.081694485508901</c:v>
                      </c:pt>
                      <c:pt idx="20">
                        <c:v>21.1912116614937</c:v>
                      </c:pt>
                      <c:pt idx="21">
                        <c:v>20.3457518329637</c:v>
                      </c:pt>
                      <c:pt idx="22">
                        <c:v>19.594856002982201</c:v>
                      </c:pt>
                      <c:pt idx="23">
                        <c:v>19.018394257873702</c:v>
                      </c:pt>
                      <c:pt idx="24">
                        <c:v>18.248797223570701</c:v>
                      </c:pt>
                      <c:pt idx="25">
                        <c:v>17.678224040435801</c:v>
                      </c:pt>
                      <c:pt idx="26">
                        <c:v>17.124401594854799</c:v>
                      </c:pt>
                      <c:pt idx="27">
                        <c:v>16.594169311086802</c:v>
                      </c:pt>
                      <c:pt idx="28">
                        <c:v>16.352025846802999</c:v>
                      </c:pt>
                      <c:pt idx="29">
                        <c:v>15.7137445927844</c:v>
                      </c:pt>
                      <c:pt idx="30">
                        <c:v>15.1047830327401</c:v>
                      </c:pt>
                      <c:pt idx="31">
                        <c:v>15.0951390095875</c:v>
                      </c:pt>
                      <c:pt idx="32">
                        <c:v>14.662703528610701</c:v>
                      </c:pt>
                      <c:pt idx="33">
                        <c:v>14.426108185530801</c:v>
                      </c:pt>
                      <c:pt idx="34">
                        <c:v>14.1215648585386</c:v>
                      </c:pt>
                      <c:pt idx="35">
                        <c:v>14.1074558746242</c:v>
                      </c:pt>
                      <c:pt idx="36">
                        <c:v>13.856064131765599</c:v>
                      </c:pt>
                      <c:pt idx="37">
                        <c:v>13.549973526055499</c:v>
                      </c:pt>
                      <c:pt idx="38">
                        <c:v>13.4159024350586</c:v>
                      </c:pt>
                      <c:pt idx="39">
                        <c:v>13.0643412865003</c:v>
                      </c:pt>
                      <c:pt idx="40" formatCode="0.000">
                        <c:v>12.9092813029929</c:v>
                      </c:pt>
                      <c:pt idx="41" formatCode="0.000">
                        <c:v>12.7902389571762</c:v>
                      </c:pt>
                      <c:pt idx="42">
                        <c:v>12.667199408687001</c:v>
                      </c:pt>
                      <c:pt idx="43">
                        <c:v>12.5878260631464</c:v>
                      </c:pt>
                      <c:pt idx="44">
                        <c:v>12.4255484522575</c:v>
                      </c:pt>
                      <c:pt idx="45">
                        <c:v>12.3176034674841</c:v>
                      </c:pt>
                      <c:pt idx="46">
                        <c:v>12.0376030611486</c:v>
                      </c:pt>
                      <c:pt idx="47">
                        <c:v>11.9685875301879</c:v>
                      </c:pt>
                      <c:pt idx="48">
                        <c:v>11.8573050709194</c:v>
                      </c:pt>
                      <c:pt idx="49">
                        <c:v>11.943211696752201</c:v>
                      </c:pt>
                      <c:pt idx="50">
                        <c:v>11.7910303820836</c:v>
                      </c:pt>
                      <c:pt idx="51">
                        <c:v>11.7941017252584</c:v>
                      </c:pt>
                      <c:pt idx="52">
                        <c:v>11.491340709393</c:v>
                      </c:pt>
                      <c:pt idx="53">
                        <c:v>11.390962035374701</c:v>
                      </c:pt>
                      <c:pt idx="54">
                        <c:v>11.374255409940201</c:v>
                      </c:pt>
                      <c:pt idx="55">
                        <c:v>11.382296707063</c:v>
                      </c:pt>
                      <c:pt idx="56">
                        <c:v>11.195537079448799</c:v>
                      </c:pt>
                      <c:pt idx="57">
                        <c:v>11.1937689258398</c:v>
                      </c:pt>
                      <c:pt idx="58">
                        <c:v>10.9658096285941</c:v>
                      </c:pt>
                      <c:pt idx="59">
                        <c:v>11.0607008789524</c:v>
                      </c:pt>
                      <c:pt idx="60">
                        <c:v>10.6883545441564</c:v>
                      </c:pt>
                      <c:pt idx="61">
                        <c:v>10.611477386627399</c:v>
                      </c:pt>
                      <c:pt idx="62">
                        <c:v>10.665414893901501</c:v>
                      </c:pt>
                      <c:pt idx="63">
                        <c:v>10.648753899966</c:v>
                      </c:pt>
                      <c:pt idx="64">
                        <c:v>10.4431612681065</c:v>
                      </c:pt>
                      <c:pt idx="65">
                        <c:v>10.3350385897087</c:v>
                      </c:pt>
                      <c:pt idx="66">
                        <c:v>10.465292830758001</c:v>
                      </c:pt>
                      <c:pt idx="67">
                        <c:v>10.198223351656999</c:v>
                      </c:pt>
                      <c:pt idx="68">
                        <c:v>10.1553979073161</c:v>
                      </c:pt>
                      <c:pt idx="69">
                        <c:v>9.9371271061484805</c:v>
                      </c:pt>
                      <c:pt idx="70">
                        <c:v>9.8532319845962792</c:v>
                      </c:pt>
                      <c:pt idx="71">
                        <c:v>10.0992984555914</c:v>
                      </c:pt>
                      <c:pt idx="72">
                        <c:v>10.446632152819801</c:v>
                      </c:pt>
                      <c:pt idx="73">
                        <c:v>10.0009478821929</c:v>
                      </c:pt>
                      <c:pt idx="74">
                        <c:v>9.7221904544530098</c:v>
                      </c:pt>
                      <c:pt idx="75">
                        <c:v>9.6026312486606606</c:v>
                      </c:pt>
                      <c:pt idx="76">
                        <c:v>9.6429079585150408</c:v>
                      </c:pt>
                      <c:pt idx="77">
                        <c:v>9.6488820086035201</c:v>
                      </c:pt>
                      <c:pt idx="78">
                        <c:v>9.59089061289556</c:v>
                      </c:pt>
                      <c:pt idx="79">
                        <c:v>9.5472399383794908</c:v>
                      </c:pt>
                      <c:pt idx="80">
                        <c:v>9.3547535288673398</c:v>
                      </c:pt>
                      <c:pt idx="81">
                        <c:v>9.38475020149777</c:v>
                      </c:pt>
                      <c:pt idx="82">
                        <c:v>9.3867699045991699</c:v>
                      </c:pt>
                      <c:pt idx="83">
                        <c:v>9.2188137265047896</c:v>
                      </c:pt>
                      <c:pt idx="84">
                        <c:v>9.2620910425492493</c:v>
                      </c:pt>
                      <c:pt idx="85">
                        <c:v>9.2553383607302493</c:v>
                      </c:pt>
                      <c:pt idx="86">
                        <c:v>9.1108397186027208</c:v>
                      </c:pt>
                      <c:pt idx="87">
                        <c:v>9.05447776197596</c:v>
                      </c:pt>
                      <c:pt idx="88">
                        <c:v>9.1331704592794694</c:v>
                      </c:pt>
                      <c:pt idx="89">
                        <c:v>9.0137054487018293</c:v>
                      </c:pt>
                      <c:pt idx="90">
                        <c:v>8.9116015205427903</c:v>
                      </c:pt>
                      <c:pt idx="91">
                        <c:v>8.6822351414013994</c:v>
                      </c:pt>
                      <c:pt idx="92">
                        <c:v>8.9084444693462306</c:v>
                      </c:pt>
                      <c:pt idx="93">
                        <c:v>8.8945308352403494</c:v>
                      </c:pt>
                      <c:pt idx="94">
                        <c:v>9.1508705084834503</c:v>
                      </c:pt>
                      <c:pt idx="95">
                        <c:v>8.8602119391971303</c:v>
                      </c:pt>
                      <c:pt idx="96">
                        <c:v>8.9647359366782204</c:v>
                      </c:pt>
                      <c:pt idx="97">
                        <c:v>8.8643915523926395</c:v>
                      </c:pt>
                      <c:pt idx="98">
                        <c:v>8.7795811942253401</c:v>
                      </c:pt>
                      <c:pt idx="99">
                        <c:v>8.6124587470183709</c:v>
                      </c:pt>
                      <c:pt idx="100">
                        <c:v>8.5183816529759007</c:v>
                      </c:pt>
                      <c:pt idx="101">
                        <c:v>8.7959929271642903</c:v>
                      </c:pt>
                      <c:pt idx="102">
                        <c:v>8.5030012690116994</c:v>
                      </c:pt>
                      <c:pt idx="103">
                        <c:v>8.6517184884235903</c:v>
                      </c:pt>
                      <c:pt idx="104">
                        <c:v>8.5198250664026194</c:v>
                      </c:pt>
                      <c:pt idx="105">
                        <c:v>8.5431749232492198</c:v>
                      </c:pt>
                      <c:pt idx="106">
                        <c:v>8.5805487664379303</c:v>
                      </c:pt>
                      <c:pt idx="107">
                        <c:v>8.6037861198547301</c:v>
                      </c:pt>
                      <c:pt idx="108">
                        <c:v>8.5924905783675207</c:v>
                      </c:pt>
                      <c:pt idx="109">
                        <c:v>8.2840946351060101</c:v>
                      </c:pt>
                      <c:pt idx="110">
                        <c:v>8.4671072759589805</c:v>
                      </c:pt>
                      <c:pt idx="111">
                        <c:v>8.4922086947884203</c:v>
                      </c:pt>
                      <c:pt idx="112">
                        <c:v>8.1940114381859299</c:v>
                      </c:pt>
                      <c:pt idx="113">
                        <c:v>8.3721748742252196</c:v>
                      </c:pt>
                      <c:pt idx="114">
                        <c:v>8.3171946873728704</c:v>
                      </c:pt>
                      <c:pt idx="115">
                        <c:v>8.2099261316742709</c:v>
                      </c:pt>
                      <c:pt idx="116">
                        <c:v>8.4103986725476592</c:v>
                      </c:pt>
                      <c:pt idx="117">
                        <c:v>8.2456419425445393</c:v>
                      </c:pt>
                      <c:pt idx="118">
                        <c:v>8.0875452648509594</c:v>
                      </c:pt>
                      <c:pt idx="119">
                        <c:v>8.2796766008507792</c:v>
                      </c:pt>
                      <c:pt idx="120">
                        <c:v>8.0893164737774299</c:v>
                      </c:pt>
                      <c:pt idx="121">
                        <c:v>7.9869060116977604</c:v>
                      </c:pt>
                      <c:pt idx="122">
                        <c:v>8.1896851113317197</c:v>
                      </c:pt>
                      <c:pt idx="123">
                        <c:v>8.2963690440852194</c:v>
                      </c:pt>
                      <c:pt idx="124">
                        <c:v>8.0161272905508199</c:v>
                      </c:pt>
                      <c:pt idx="125">
                        <c:v>8.0560415039479203</c:v>
                      </c:pt>
                      <c:pt idx="126">
                        <c:v>7.9014318175705904</c:v>
                      </c:pt>
                      <c:pt idx="127">
                        <c:v>7.96006877351945</c:v>
                      </c:pt>
                      <c:pt idx="128">
                        <c:v>8.0342879235194093</c:v>
                      </c:pt>
                      <c:pt idx="129">
                        <c:v>7.9150439247630402</c:v>
                      </c:pt>
                      <c:pt idx="130">
                        <c:v>7.8597490426265804</c:v>
                      </c:pt>
                      <c:pt idx="131">
                        <c:v>7.7135545760606297</c:v>
                      </c:pt>
                      <c:pt idx="132">
                        <c:v>7.8057580832031004</c:v>
                      </c:pt>
                      <c:pt idx="133">
                        <c:v>7.7403556252815804</c:v>
                      </c:pt>
                      <c:pt idx="134">
                        <c:v>7.7563349430730604</c:v>
                      </c:pt>
                      <c:pt idx="135">
                        <c:v>7.8349400517347902</c:v>
                      </c:pt>
                      <c:pt idx="136">
                        <c:v>7.7084899415646104</c:v>
                      </c:pt>
                      <c:pt idx="137">
                        <c:v>7.6912974067248401</c:v>
                      </c:pt>
                      <c:pt idx="138">
                        <c:v>7.6413716669587401</c:v>
                      </c:pt>
                      <c:pt idx="139">
                        <c:v>7.5126717703009698</c:v>
                      </c:pt>
                      <c:pt idx="140">
                        <c:v>7.7511222607169401</c:v>
                      </c:pt>
                      <c:pt idx="141">
                        <c:v>7.8002785991391299</c:v>
                      </c:pt>
                      <c:pt idx="142">
                        <c:v>7.8527852038689696</c:v>
                      </c:pt>
                      <c:pt idx="143">
                        <c:v>7.8205072013744799</c:v>
                      </c:pt>
                      <c:pt idx="144">
                        <c:v>7.7075224783504597</c:v>
                      </c:pt>
                      <c:pt idx="145">
                        <c:v>7.6263440089102303</c:v>
                      </c:pt>
                      <c:pt idx="146">
                        <c:v>7.5674618386620702</c:v>
                      </c:pt>
                      <c:pt idx="147">
                        <c:v>7.5460746628454496</c:v>
                      </c:pt>
                      <c:pt idx="148">
                        <c:v>7.6100040619480902</c:v>
                      </c:pt>
                      <c:pt idx="149">
                        <c:v>7.8382071870746</c:v>
                      </c:pt>
                      <c:pt idx="150">
                        <c:v>7.5109903461710799</c:v>
                      </c:pt>
                      <c:pt idx="151">
                        <c:v>7.5812820441267901</c:v>
                      </c:pt>
                      <c:pt idx="152">
                        <c:v>7.6083607375350404</c:v>
                      </c:pt>
                      <c:pt idx="153">
                        <c:v>7.5446904082961197</c:v>
                      </c:pt>
                      <c:pt idx="154">
                        <c:v>7.4896597054181697</c:v>
                      </c:pt>
                      <c:pt idx="155">
                        <c:v>7.3084301491493102</c:v>
                      </c:pt>
                      <c:pt idx="156">
                        <c:v>7.4621763059447597</c:v>
                      </c:pt>
                      <c:pt idx="157">
                        <c:v>7.4031993295672196</c:v>
                      </c:pt>
                      <c:pt idx="158">
                        <c:v>7.3691037242907704</c:v>
                      </c:pt>
                      <c:pt idx="159">
                        <c:v>7.4209516474167696</c:v>
                      </c:pt>
                      <c:pt idx="160">
                        <c:v>7.4840283909208596</c:v>
                      </c:pt>
                      <c:pt idx="161">
                        <c:v>7.5121799113769301</c:v>
                      </c:pt>
                      <c:pt idx="162">
                        <c:v>7.5992211346695102</c:v>
                      </c:pt>
                      <c:pt idx="163">
                        <c:v>7.5467004155225803</c:v>
                      </c:pt>
                      <c:pt idx="164">
                        <c:v>7.3062949674246296</c:v>
                      </c:pt>
                      <c:pt idx="165">
                        <c:v>7.36234382330976</c:v>
                      </c:pt>
                      <c:pt idx="166">
                        <c:v>7.2180233201398796</c:v>
                      </c:pt>
                      <c:pt idx="167">
                        <c:v>7.1979952878055196</c:v>
                      </c:pt>
                      <c:pt idx="168">
                        <c:v>7.1483748894020502</c:v>
                      </c:pt>
                      <c:pt idx="169">
                        <c:v>7.2745443927805997</c:v>
                      </c:pt>
                      <c:pt idx="170">
                        <c:v>7.2913945909748898</c:v>
                      </c:pt>
                      <c:pt idx="171">
                        <c:v>7.2357147583060399</c:v>
                      </c:pt>
                      <c:pt idx="172">
                        <c:v>7.2154083640170104</c:v>
                      </c:pt>
                      <c:pt idx="173">
                        <c:v>7.1802708369917498</c:v>
                      </c:pt>
                      <c:pt idx="174">
                        <c:v>7.0117808557297696</c:v>
                      </c:pt>
                      <c:pt idx="175">
                        <c:v>6.9431414157675402</c:v>
                      </c:pt>
                      <c:pt idx="176">
                        <c:v>7.24489193716754</c:v>
                      </c:pt>
                      <c:pt idx="177">
                        <c:v>7.3022038768863</c:v>
                      </c:pt>
                      <c:pt idx="178">
                        <c:v>7.4621886846101004</c:v>
                      </c:pt>
                      <c:pt idx="179">
                        <c:v>7.2489209094489704</c:v>
                      </c:pt>
                      <c:pt idx="180">
                        <c:v>7.1340429913410004</c:v>
                      </c:pt>
                      <c:pt idx="181">
                        <c:v>7.2524354920800898</c:v>
                      </c:pt>
                      <c:pt idx="182">
                        <c:v>7.0552346333987304</c:v>
                      </c:pt>
                      <c:pt idx="183">
                        <c:v>7.1672839753136897</c:v>
                      </c:pt>
                      <c:pt idx="184">
                        <c:v>7.0353614277764596</c:v>
                      </c:pt>
                      <c:pt idx="185">
                        <c:v>7.0145214381957803</c:v>
                      </c:pt>
                      <c:pt idx="186">
                        <c:v>7.0924549406659096</c:v>
                      </c:pt>
                      <c:pt idx="187">
                        <c:v>7.21699810468386</c:v>
                      </c:pt>
                      <c:pt idx="188">
                        <c:v>7.1855541864410704</c:v>
                      </c:pt>
                      <c:pt idx="189">
                        <c:v>7.0366749634496504</c:v>
                      </c:pt>
                      <c:pt idx="190">
                        <c:v>7.0277347218030597</c:v>
                      </c:pt>
                      <c:pt idx="191">
                        <c:v>7.0243453970810004</c:v>
                      </c:pt>
                      <c:pt idx="192">
                        <c:v>6.8341446097115099</c:v>
                      </c:pt>
                      <c:pt idx="193">
                        <c:v>7.2289199922744896</c:v>
                      </c:pt>
                      <c:pt idx="194">
                        <c:v>7.0886126216358001</c:v>
                      </c:pt>
                      <c:pt idx="195">
                        <c:v>7.0175255409436197</c:v>
                      </c:pt>
                      <c:pt idx="196">
                        <c:v>6.9493943529579196</c:v>
                      </c:pt>
                      <c:pt idx="197">
                        <c:v>7.0285632108305496</c:v>
                      </c:pt>
                      <c:pt idx="198">
                        <c:v>6.9204833162421604</c:v>
                      </c:pt>
                      <c:pt idx="199">
                        <c:v>7.0353671753107303</c:v>
                      </c:pt>
                      <c:pt idx="200">
                        <c:v>6.9781475193650202</c:v>
                      </c:pt>
                      <c:pt idx="201">
                        <c:v>6.99964852878185</c:v>
                      </c:pt>
                      <c:pt idx="202">
                        <c:v>6.7428884973822401</c:v>
                      </c:pt>
                      <c:pt idx="203">
                        <c:v>6.7313258719546596</c:v>
                      </c:pt>
                      <c:pt idx="204">
                        <c:v>6.9919907049823298</c:v>
                      </c:pt>
                      <c:pt idx="205">
                        <c:v>6.9660324925702799</c:v>
                      </c:pt>
                      <c:pt idx="206">
                        <c:v>6.9150518209482401</c:v>
                      </c:pt>
                      <c:pt idx="207">
                        <c:v>6.8820742774434498</c:v>
                      </c:pt>
                      <c:pt idx="208">
                        <c:v>6.8265462634870104</c:v>
                      </c:pt>
                      <c:pt idx="209">
                        <c:v>6.7799136878951396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F0D-4B2C-A4AD-6298FD1F2257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Plot3!$F$32:$F$241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1.8872904057216799</c:v>
                      </c:pt>
                      <c:pt idx="1">
                        <c:v>1.46089133769486</c:v>
                      </c:pt>
                      <c:pt idx="2">
                        <c:v>1.1987558675224701</c:v>
                      </c:pt>
                      <c:pt idx="3">
                        <c:v>1.03928227557334</c:v>
                      </c:pt>
                      <c:pt idx="4">
                        <c:v>0.97298054881020801</c:v>
                      </c:pt>
                      <c:pt idx="5">
                        <c:v>0.92948078515393495</c:v>
                      </c:pt>
                      <c:pt idx="6">
                        <c:v>0.89408044612582804</c:v>
                      </c:pt>
                      <c:pt idx="7">
                        <c:v>0.86355413393199698</c:v>
                      </c:pt>
                      <c:pt idx="8">
                        <c:v>0.826735685769037</c:v>
                      </c:pt>
                      <c:pt idx="9">
                        <c:v>0.799925623045179</c:v>
                      </c:pt>
                      <c:pt idx="10">
                        <c:v>0.76852350172039596</c:v>
                      </c:pt>
                      <c:pt idx="11">
                        <c:v>0.74568889270229999</c:v>
                      </c:pt>
                      <c:pt idx="12">
                        <c:v>0.71993542268692001</c:v>
                      </c:pt>
                      <c:pt idx="13">
                        <c:v>0.70048694987960003</c:v>
                      </c:pt>
                      <c:pt idx="14">
                        <c:v>0.66543263862836499</c:v>
                      </c:pt>
                      <c:pt idx="15">
                        <c:v>0.635881427027714</c:v>
                      </c:pt>
                      <c:pt idx="16">
                        <c:v>0.62774119733415201</c:v>
                      </c:pt>
                      <c:pt idx="17">
                        <c:v>0.60114986640856005</c:v>
                      </c:pt>
                      <c:pt idx="18">
                        <c:v>0.582664819102647</c:v>
                      </c:pt>
                      <c:pt idx="19">
                        <c:v>0.56700069472699499</c:v>
                      </c:pt>
                      <c:pt idx="20">
                        <c:v>0.55335432062348699</c:v>
                      </c:pt>
                      <c:pt idx="21">
                        <c:v>0.54190797378034194</c:v>
                      </c:pt>
                      <c:pt idx="22">
                        <c:v>0.53260241135119502</c:v>
                      </c:pt>
                      <c:pt idx="23">
                        <c:v>0.52604506621669</c:v>
                      </c:pt>
                      <c:pt idx="24">
                        <c:v>0.50897147285254496</c:v>
                      </c:pt>
                      <c:pt idx="25">
                        <c:v>0.50294723879269199</c:v>
                      </c:pt>
                      <c:pt idx="26">
                        <c:v>0.49188457446657002</c:v>
                      </c:pt>
                      <c:pt idx="27">
                        <c:v>0.48286791045607702</c:v>
                      </c:pt>
                      <c:pt idx="28">
                        <c:v>0.48342726315582502</c:v>
                      </c:pt>
                      <c:pt idx="29">
                        <c:v>0.46594474313782802</c:v>
                      </c:pt>
                      <c:pt idx="30">
                        <c:v>0.45016518903035901</c:v>
                      </c:pt>
                      <c:pt idx="31">
                        <c:v>0.46254793141269301</c:v>
                      </c:pt>
                      <c:pt idx="32">
                        <c:v>0.45148175000555202</c:v>
                      </c:pt>
                      <c:pt idx="33">
                        <c:v>0.44835883702238299</c:v>
                      </c:pt>
                      <c:pt idx="34">
                        <c:v>0.44270863198446397</c:v>
                      </c:pt>
                      <c:pt idx="35">
                        <c:v>0.44899692710516598</c:v>
                      </c:pt>
                      <c:pt idx="36">
                        <c:v>0.43927482780980398</c:v>
                      </c:pt>
                      <c:pt idx="37">
                        <c:v>0.42998098242203697</c:v>
                      </c:pt>
                      <c:pt idx="38">
                        <c:v>0.429493522121562</c:v>
                      </c:pt>
                      <c:pt idx="39">
                        <c:v>0.420792505209026</c:v>
                      </c:pt>
                      <c:pt idx="40" formatCode="0.000">
                        <c:v>0.41688898082501302</c:v>
                      </c:pt>
                      <c:pt idx="41" formatCode="0.000">
                        <c:v>0.41434251925681398</c:v>
                      </c:pt>
                      <c:pt idx="42">
                        <c:v>0.41460327682964498</c:v>
                      </c:pt>
                      <c:pt idx="43">
                        <c:v>0.41288978681559302</c:v>
                      </c:pt>
                      <c:pt idx="44">
                        <c:v>0.40444061059699998</c:v>
                      </c:pt>
                      <c:pt idx="45">
                        <c:v>0.40858608492795301</c:v>
                      </c:pt>
                      <c:pt idx="46">
                        <c:v>0.395453735571686</c:v>
                      </c:pt>
                      <c:pt idx="47">
                        <c:v>0.39438220308961502</c:v>
                      </c:pt>
                      <c:pt idx="48">
                        <c:v>0.39364561618405403</c:v>
                      </c:pt>
                      <c:pt idx="49">
                        <c:v>0.39553694252788602</c:v>
                      </c:pt>
                      <c:pt idx="50">
                        <c:v>0.39285090759867403</c:v>
                      </c:pt>
                      <c:pt idx="51">
                        <c:v>0.39418049362673502</c:v>
                      </c:pt>
                      <c:pt idx="52">
                        <c:v>0.37931500149883202</c:v>
                      </c:pt>
                      <c:pt idx="53">
                        <c:v>0.37645226247615399</c:v>
                      </c:pt>
                      <c:pt idx="54">
                        <c:v>0.380584273979093</c:v>
                      </c:pt>
                      <c:pt idx="55">
                        <c:v>0.38000377616145498</c:v>
                      </c:pt>
                      <c:pt idx="56">
                        <c:v>0.37141284501231597</c:v>
                      </c:pt>
                      <c:pt idx="57">
                        <c:v>0.36991067682057899</c:v>
                      </c:pt>
                      <c:pt idx="58">
                        <c:v>0.36373458882351101</c:v>
                      </c:pt>
                      <c:pt idx="59">
                        <c:v>0.37000502431434501</c:v>
                      </c:pt>
                      <c:pt idx="60">
                        <c:v>0.34938162517944499</c:v>
                      </c:pt>
                      <c:pt idx="61">
                        <c:v>0.35091769206909901</c:v>
                      </c:pt>
                      <c:pt idx="62">
                        <c:v>0.35007148529544002</c:v>
                      </c:pt>
                      <c:pt idx="63">
                        <c:v>0.35277948644322699</c:v>
                      </c:pt>
                      <c:pt idx="64">
                        <c:v>0.34175560538426702</c:v>
                      </c:pt>
                      <c:pt idx="65">
                        <c:v>0.336914244449592</c:v>
                      </c:pt>
                      <c:pt idx="66">
                        <c:v>0.34276906004697999</c:v>
                      </c:pt>
                      <c:pt idx="67">
                        <c:v>0.33143694713733002</c:v>
                      </c:pt>
                      <c:pt idx="68">
                        <c:v>0.327421786141249</c:v>
                      </c:pt>
                      <c:pt idx="69">
                        <c:v>0.32040911271445199</c:v>
                      </c:pt>
                      <c:pt idx="70">
                        <c:v>0.31727694635630599</c:v>
                      </c:pt>
                      <c:pt idx="71">
                        <c:v>0.32437876321153403</c:v>
                      </c:pt>
                      <c:pt idx="72">
                        <c:v>0.34051375568013798</c:v>
                      </c:pt>
                      <c:pt idx="73">
                        <c:v>0.32116414028470402</c:v>
                      </c:pt>
                      <c:pt idx="74">
                        <c:v>0.31085400910274502</c:v>
                      </c:pt>
                      <c:pt idx="75">
                        <c:v>0.30754878991430601</c:v>
                      </c:pt>
                      <c:pt idx="76">
                        <c:v>0.31011616274383003</c:v>
                      </c:pt>
                      <c:pt idx="77">
                        <c:v>0.30835314265756703</c:v>
                      </c:pt>
                      <c:pt idx="78">
                        <c:v>0.30381547201980502</c:v>
                      </c:pt>
                      <c:pt idx="79">
                        <c:v>0.30327160986490898</c:v>
                      </c:pt>
                      <c:pt idx="80">
                        <c:v>0.29930756344474602</c:v>
                      </c:pt>
                      <c:pt idx="81">
                        <c:v>0.29776842627247502</c:v>
                      </c:pt>
                      <c:pt idx="82">
                        <c:v>0.29729832452827798</c:v>
                      </c:pt>
                      <c:pt idx="83">
                        <c:v>0.288693981721662</c:v>
                      </c:pt>
                      <c:pt idx="84">
                        <c:v>0.292923796752879</c:v>
                      </c:pt>
                      <c:pt idx="85">
                        <c:v>0.292364700537599</c:v>
                      </c:pt>
                      <c:pt idx="86">
                        <c:v>0.28737324824304</c:v>
                      </c:pt>
                      <c:pt idx="87">
                        <c:v>0.28643808369984403</c:v>
                      </c:pt>
                      <c:pt idx="88">
                        <c:v>0.28924269044580603</c:v>
                      </c:pt>
                      <c:pt idx="89">
                        <c:v>0.28191559535890498</c:v>
                      </c:pt>
                      <c:pt idx="90">
                        <c:v>0.28105605213318702</c:v>
                      </c:pt>
                      <c:pt idx="91">
                        <c:v>0.27198984979854501</c:v>
                      </c:pt>
                      <c:pt idx="92">
                        <c:v>0.279753655644848</c:v>
                      </c:pt>
                      <c:pt idx="93">
                        <c:v>0.28177895814486498</c:v>
                      </c:pt>
                      <c:pt idx="94">
                        <c:v>0.28918467026210098</c:v>
                      </c:pt>
                      <c:pt idx="95">
                        <c:v>0.27674141924284201</c:v>
                      </c:pt>
                      <c:pt idx="96">
                        <c:v>0.28659239005152498</c:v>
                      </c:pt>
                      <c:pt idx="97">
                        <c:v>0.27847744454130002</c:v>
                      </c:pt>
                      <c:pt idx="98">
                        <c:v>0.27164903263739298</c:v>
                      </c:pt>
                      <c:pt idx="99">
                        <c:v>0.27002272446671199</c:v>
                      </c:pt>
                      <c:pt idx="100">
                        <c:v>0.26529174479540202</c:v>
                      </c:pt>
                      <c:pt idx="101">
                        <c:v>0.27676457778299501</c:v>
                      </c:pt>
                      <c:pt idx="102">
                        <c:v>0.26326098120682301</c:v>
                      </c:pt>
                      <c:pt idx="103">
                        <c:v>0.27114543462546897</c:v>
                      </c:pt>
                      <c:pt idx="104">
                        <c:v>0.26741269904873499</c:v>
                      </c:pt>
                      <c:pt idx="105">
                        <c:v>0.26587573983747098</c:v>
                      </c:pt>
                      <c:pt idx="106">
                        <c:v>0.26811585820206402</c:v>
                      </c:pt>
                      <c:pt idx="107">
                        <c:v>0.26963343651230498</c:v>
                      </c:pt>
                      <c:pt idx="108">
                        <c:v>0.26871108488246398</c:v>
                      </c:pt>
                      <c:pt idx="109">
                        <c:v>0.25351041615482101</c:v>
                      </c:pt>
                      <c:pt idx="110">
                        <c:v>0.26375854269226201</c:v>
                      </c:pt>
                      <c:pt idx="111">
                        <c:v>0.26421232317464199</c:v>
                      </c:pt>
                      <c:pt idx="112">
                        <c:v>0.25404303319852001</c:v>
                      </c:pt>
                      <c:pt idx="113">
                        <c:v>0.25976071074858798</c:v>
                      </c:pt>
                      <c:pt idx="114">
                        <c:v>0.255743904632529</c:v>
                      </c:pt>
                      <c:pt idx="115">
                        <c:v>0.252451638799291</c:v>
                      </c:pt>
                      <c:pt idx="116">
                        <c:v>0.26107095062368302</c:v>
                      </c:pt>
                      <c:pt idx="117">
                        <c:v>0.25652370007803299</c:v>
                      </c:pt>
                      <c:pt idx="118">
                        <c:v>0.249394751014472</c:v>
                      </c:pt>
                      <c:pt idx="119">
                        <c:v>0.25684104599169999</c:v>
                      </c:pt>
                      <c:pt idx="120">
                        <c:v>0.24887958572084101</c:v>
                      </c:pt>
                      <c:pt idx="121">
                        <c:v>0.244432305375719</c:v>
                      </c:pt>
                      <c:pt idx="122">
                        <c:v>0.25505831215948699</c:v>
                      </c:pt>
                      <c:pt idx="123">
                        <c:v>0.25592114056702397</c:v>
                      </c:pt>
                      <c:pt idx="124">
                        <c:v>0.246303504225584</c:v>
                      </c:pt>
                      <c:pt idx="125">
                        <c:v>0.24696248367822099</c:v>
                      </c:pt>
                      <c:pt idx="126">
                        <c:v>0.241891042485257</c:v>
                      </c:pt>
                      <c:pt idx="127">
                        <c:v>0.24358418509451299</c:v>
                      </c:pt>
                      <c:pt idx="128">
                        <c:v>0.247824721031558</c:v>
                      </c:pt>
                      <c:pt idx="129">
                        <c:v>0.24194692094826101</c:v>
                      </c:pt>
                      <c:pt idx="130">
                        <c:v>0.24167811769412101</c:v>
                      </c:pt>
                      <c:pt idx="131">
                        <c:v>0.23558288151784601</c:v>
                      </c:pt>
                      <c:pt idx="132">
                        <c:v>0.24034677519144301</c:v>
                      </c:pt>
                      <c:pt idx="133">
                        <c:v>0.237749480597683</c:v>
                      </c:pt>
                      <c:pt idx="134">
                        <c:v>0.23812800436525899</c:v>
                      </c:pt>
                      <c:pt idx="135">
                        <c:v>0.24211132535312399</c:v>
                      </c:pt>
                      <c:pt idx="136">
                        <c:v>0.237520022306381</c:v>
                      </c:pt>
                      <c:pt idx="137">
                        <c:v>0.23515960532289601</c:v>
                      </c:pt>
                      <c:pt idx="138">
                        <c:v>0.232885672134406</c:v>
                      </c:pt>
                      <c:pt idx="139">
                        <c:v>0.22873462984280901</c:v>
                      </c:pt>
                      <c:pt idx="140">
                        <c:v>0.240884373069879</c:v>
                      </c:pt>
                      <c:pt idx="141">
                        <c:v>0.23878383794226499</c:v>
                      </c:pt>
                      <c:pt idx="142">
                        <c:v>0.24136785078551001</c:v>
                      </c:pt>
                      <c:pt idx="143">
                        <c:v>0.238882609202998</c:v>
                      </c:pt>
                      <c:pt idx="144">
                        <c:v>0.23703280537022001</c:v>
                      </c:pt>
                      <c:pt idx="145">
                        <c:v>0.23288376429546301</c:v>
                      </c:pt>
                      <c:pt idx="146">
                        <c:v>0.233208346849828</c:v>
                      </c:pt>
                      <c:pt idx="147">
                        <c:v>0.23320840938082901</c:v>
                      </c:pt>
                      <c:pt idx="148">
                        <c:v>0.23362513502997001</c:v>
                      </c:pt>
                      <c:pt idx="149">
                        <c:v>0.240936906792931</c:v>
                      </c:pt>
                      <c:pt idx="150">
                        <c:v>0.22930728876593801</c:v>
                      </c:pt>
                      <c:pt idx="151">
                        <c:v>0.230850574389315</c:v>
                      </c:pt>
                      <c:pt idx="152">
                        <c:v>0.23572850783945001</c:v>
                      </c:pt>
                      <c:pt idx="153">
                        <c:v>0.22940311159481599</c:v>
                      </c:pt>
                      <c:pt idx="154">
                        <c:v>0.228783553618574</c:v>
                      </c:pt>
                      <c:pt idx="155">
                        <c:v>0.220310194749471</c:v>
                      </c:pt>
                      <c:pt idx="156">
                        <c:v>0.224965450775795</c:v>
                      </c:pt>
                      <c:pt idx="157">
                        <c:v>0.22446180803906901</c:v>
                      </c:pt>
                      <c:pt idx="158">
                        <c:v>0.22046431902171501</c:v>
                      </c:pt>
                      <c:pt idx="159">
                        <c:v>0.22907009464213099</c:v>
                      </c:pt>
                      <c:pt idx="160">
                        <c:v>0.23024604135332299</c:v>
                      </c:pt>
                      <c:pt idx="161">
                        <c:v>0.231178596288271</c:v>
                      </c:pt>
                      <c:pt idx="162">
                        <c:v>0.233281624343913</c:v>
                      </c:pt>
                      <c:pt idx="163">
                        <c:v>0.22810584173771101</c:v>
                      </c:pt>
                      <c:pt idx="164">
                        <c:v>0.21808190518206</c:v>
                      </c:pt>
                      <c:pt idx="165">
                        <c:v>0.222113230936098</c:v>
                      </c:pt>
                      <c:pt idx="166">
                        <c:v>0.21928836782990299</c:v>
                      </c:pt>
                      <c:pt idx="167">
                        <c:v>0.22120601505269799</c:v>
                      </c:pt>
                      <c:pt idx="168">
                        <c:v>0.21437456882547201</c:v>
                      </c:pt>
                      <c:pt idx="169">
                        <c:v>0.225260237600794</c:v>
                      </c:pt>
                      <c:pt idx="170">
                        <c:v>0.22127181537704199</c:v>
                      </c:pt>
                      <c:pt idx="171">
                        <c:v>0.22020820648714501</c:v>
                      </c:pt>
                      <c:pt idx="172">
                        <c:v>0.21913897695444001</c:v>
                      </c:pt>
                      <c:pt idx="173">
                        <c:v>0.21849777721307501</c:v>
                      </c:pt>
                      <c:pt idx="174">
                        <c:v>0.213106185509845</c:v>
                      </c:pt>
                      <c:pt idx="175">
                        <c:v>0.210007721138397</c:v>
                      </c:pt>
                      <c:pt idx="176">
                        <c:v>0.22172871237459099</c:v>
                      </c:pt>
                      <c:pt idx="177">
                        <c:v>0.22637830030849901</c:v>
                      </c:pt>
                      <c:pt idx="178">
                        <c:v>0.23204497173612601</c:v>
                      </c:pt>
                      <c:pt idx="179">
                        <c:v>0.22337510805281</c:v>
                      </c:pt>
                      <c:pt idx="180">
                        <c:v>0.215068272429427</c:v>
                      </c:pt>
                      <c:pt idx="181">
                        <c:v>0.21892005210774501</c:v>
                      </c:pt>
                      <c:pt idx="182">
                        <c:v>0.21176182123143</c:v>
                      </c:pt>
                      <c:pt idx="183">
                        <c:v>0.21539658877602699</c:v>
                      </c:pt>
                      <c:pt idx="184">
                        <c:v>0.21063850935762199</c:v>
                      </c:pt>
                      <c:pt idx="185">
                        <c:v>0.211450899022502</c:v>
                      </c:pt>
                      <c:pt idx="186">
                        <c:v>0.21564418005182001</c:v>
                      </c:pt>
                      <c:pt idx="187">
                        <c:v>0.22255419967953999</c:v>
                      </c:pt>
                      <c:pt idx="188">
                        <c:v>0.21834466899886201</c:v>
                      </c:pt>
                      <c:pt idx="189">
                        <c:v>0.21132642015212</c:v>
                      </c:pt>
                      <c:pt idx="190">
                        <c:v>0.21241252264232</c:v>
                      </c:pt>
                      <c:pt idx="191">
                        <c:v>0.21250040115615801</c:v>
                      </c:pt>
                      <c:pt idx="192">
                        <c:v>0.20250636622714699</c:v>
                      </c:pt>
                      <c:pt idx="193">
                        <c:v>0.21773747109493899</c:v>
                      </c:pt>
                      <c:pt idx="194">
                        <c:v>0.21155190215508901</c:v>
                      </c:pt>
                      <c:pt idx="195">
                        <c:v>0.21061557571279199</c:v>
                      </c:pt>
                      <c:pt idx="196">
                        <c:v>0.20729896037635001</c:v>
                      </c:pt>
                      <c:pt idx="197">
                        <c:v>0.21206295390264901</c:v>
                      </c:pt>
                      <c:pt idx="198">
                        <c:v>0.20805872635113301</c:v>
                      </c:pt>
                      <c:pt idx="199">
                        <c:v>0.21122263147331999</c:v>
                      </c:pt>
                      <c:pt idx="200">
                        <c:v>0.210514473320526</c:v>
                      </c:pt>
                      <c:pt idx="201">
                        <c:v>0.21060280611144799</c:v>
                      </c:pt>
                      <c:pt idx="202">
                        <c:v>0.202702286510415</c:v>
                      </c:pt>
                      <c:pt idx="203">
                        <c:v>0.20071950545932901</c:v>
                      </c:pt>
                      <c:pt idx="204">
                        <c:v>0.21377784214135701</c:v>
                      </c:pt>
                      <c:pt idx="205">
                        <c:v>0.21138811115713699</c:v>
                      </c:pt>
                      <c:pt idx="206">
                        <c:v>0.208911612763611</c:v>
                      </c:pt>
                      <c:pt idx="207">
                        <c:v>0.204262943385806</c:v>
                      </c:pt>
                      <c:pt idx="208">
                        <c:v>0.20356086647848501</c:v>
                      </c:pt>
                      <c:pt idx="209">
                        <c:v>0.200416950073147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F0D-4B2C-A4AD-6298FD1F2257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Plot3!$H$32:$H$241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1.4011730358773899</c:v>
                      </c:pt>
                      <c:pt idx="1">
                        <c:v>1.1555554101519501</c:v>
                      </c:pt>
                      <c:pt idx="2">
                        <c:v>0.94586110811950397</c:v>
                      </c:pt>
                      <c:pt idx="3">
                        <c:v>0.768450952852201</c:v>
                      </c:pt>
                      <c:pt idx="4">
                        <c:v>0.69513832342951798</c:v>
                      </c:pt>
                      <c:pt idx="5">
                        <c:v>0.65987203004596096</c:v>
                      </c:pt>
                      <c:pt idx="6">
                        <c:v>0.63515056724556995</c:v>
                      </c:pt>
                      <c:pt idx="7">
                        <c:v>0.621427073080559</c:v>
                      </c:pt>
                      <c:pt idx="8">
                        <c:v>0.59654655794837497</c:v>
                      </c:pt>
                      <c:pt idx="9">
                        <c:v>0.57932499791016401</c:v>
                      </c:pt>
                      <c:pt idx="10">
                        <c:v>0.55443292690324897</c:v>
                      </c:pt>
                      <c:pt idx="11">
                        <c:v>0.53866242377155504</c:v>
                      </c:pt>
                      <c:pt idx="12">
                        <c:v>0.51620924969708004</c:v>
                      </c:pt>
                      <c:pt idx="13">
                        <c:v>0.49610874689374101</c:v>
                      </c:pt>
                      <c:pt idx="14">
                        <c:v>0.48046103141167901</c:v>
                      </c:pt>
                      <c:pt idx="15">
                        <c:v>0.45939996168026997</c:v>
                      </c:pt>
                      <c:pt idx="16">
                        <c:v>0.44795549600746598</c:v>
                      </c:pt>
                      <c:pt idx="17">
                        <c:v>0.43064199271166698</c:v>
                      </c:pt>
                      <c:pt idx="18">
                        <c:v>0.414931934581247</c:v>
                      </c:pt>
                      <c:pt idx="19">
                        <c:v>0.40137799727015899</c:v>
                      </c:pt>
                      <c:pt idx="20">
                        <c:v>0.38973223395613599</c:v>
                      </c:pt>
                      <c:pt idx="21">
                        <c:v>0.379323176842917</c:v>
                      </c:pt>
                      <c:pt idx="22">
                        <c:v>0.374416683132277</c:v>
                      </c:pt>
                      <c:pt idx="23">
                        <c:v>0.36275061871190201</c:v>
                      </c:pt>
                      <c:pt idx="24">
                        <c:v>0.34944198511096097</c:v>
                      </c:pt>
                      <c:pt idx="25">
                        <c:v>0.33799982413170798</c:v>
                      </c:pt>
                      <c:pt idx="26">
                        <c:v>0.33292912550843201</c:v>
                      </c:pt>
                      <c:pt idx="27">
                        <c:v>0.31985528186682599</c:v>
                      </c:pt>
                      <c:pt idx="28">
                        <c:v>0.32371679273208498</c:v>
                      </c:pt>
                      <c:pt idx="29">
                        <c:v>0.30880599781446399</c:v>
                      </c:pt>
                      <c:pt idx="30">
                        <c:v>0.28908326935436301</c:v>
                      </c:pt>
                      <c:pt idx="31">
                        <c:v>0.29312846002939602</c:v>
                      </c:pt>
                      <c:pt idx="32">
                        <c:v>0.28418029217822899</c:v>
                      </c:pt>
                      <c:pt idx="33">
                        <c:v>0.27019833619595501</c:v>
                      </c:pt>
                      <c:pt idx="34">
                        <c:v>0.26542411812230199</c:v>
                      </c:pt>
                      <c:pt idx="35">
                        <c:v>0.257906431722492</c:v>
                      </c:pt>
                      <c:pt idx="36">
                        <c:v>0.25711309254006598</c:v>
                      </c:pt>
                      <c:pt idx="37">
                        <c:v>0.253556723897921</c:v>
                      </c:pt>
                      <c:pt idx="38">
                        <c:v>0.254109456547991</c:v>
                      </c:pt>
                      <c:pt idx="39">
                        <c:v>0.24767771477987</c:v>
                      </c:pt>
                      <c:pt idx="40" formatCode="0.000">
                        <c:v>0.23769292882273599</c:v>
                      </c:pt>
                      <c:pt idx="41" formatCode="0.000">
                        <c:v>0.226660807846054</c:v>
                      </c:pt>
                      <c:pt idx="42">
                        <c:v>0.230663017438484</c:v>
                      </c:pt>
                      <c:pt idx="43">
                        <c:v>0.225295954414796</c:v>
                      </c:pt>
                      <c:pt idx="44">
                        <c:v>0.21428290962793001</c:v>
                      </c:pt>
                      <c:pt idx="45">
                        <c:v>0.21759986694495601</c:v>
                      </c:pt>
                      <c:pt idx="46">
                        <c:v>0.20787318949310801</c:v>
                      </c:pt>
                      <c:pt idx="47">
                        <c:v>0.21190286278995901</c:v>
                      </c:pt>
                      <c:pt idx="48">
                        <c:v>0.20718581558614901</c:v>
                      </c:pt>
                      <c:pt idx="49">
                        <c:v>0.206941962879723</c:v>
                      </c:pt>
                      <c:pt idx="50">
                        <c:v>0.20166225206179</c:v>
                      </c:pt>
                      <c:pt idx="51">
                        <c:v>0.205086451921588</c:v>
                      </c:pt>
                      <c:pt idx="52">
                        <c:v>0.19736357848950301</c:v>
                      </c:pt>
                      <c:pt idx="53">
                        <c:v>0.196675439315183</c:v>
                      </c:pt>
                      <c:pt idx="54">
                        <c:v>0.19889784245299399</c:v>
                      </c:pt>
                      <c:pt idx="55">
                        <c:v>0.19386572533333499</c:v>
                      </c:pt>
                      <c:pt idx="56">
                        <c:v>0.19194399434159801</c:v>
                      </c:pt>
                      <c:pt idx="57">
                        <c:v>0.19518314400998599</c:v>
                      </c:pt>
                      <c:pt idx="58">
                        <c:v>0.19432831424500199</c:v>
                      </c:pt>
                      <c:pt idx="59">
                        <c:v>0.203477036555298</c:v>
                      </c:pt>
                      <c:pt idx="60">
                        <c:v>0.18652044813985499</c:v>
                      </c:pt>
                      <c:pt idx="61">
                        <c:v>0.18188615281283499</c:v>
                      </c:pt>
                      <c:pt idx="62">
                        <c:v>0.17792487224702699</c:v>
                      </c:pt>
                      <c:pt idx="63">
                        <c:v>0.18685933059578699</c:v>
                      </c:pt>
                      <c:pt idx="64">
                        <c:v>0.17825541355269101</c:v>
                      </c:pt>
                      <c:pt idx="65">
                        <c:v>0.17884410967565101</c:v>
                      </c:pt>
                      <c:pt idx="66">
                        <c:v>0.185039998850829</c:v>
                      </c:pt>
                      <c:pt idx="67">
                        <c:v>0.17831298921900099</c:v>
                      </c:pt>
                      <c:pt idx="68">
                        <c:v>0.17268898774804201</c:v>
                      </c:pt>
                      <c:pt idx="69">
                        <c:v>0.171075290824071</c:v>
                      </c:pt>
                      <c:pt idx="70">
                        <c:v>0.17001465195614299</c:v>
                      </c:pt>
                      <c:pt idx="71">
                        <c:v>0.17463591121963601</c:v>
                      </c:pt>
                      <c:pt idx="72">
                        <c:v>0.18278507719906201</c:v>
                      </c:pt>
                      <c:pt idx="73">
                        <c:v>0.18242986498906599</c:v>
                      </c:pt>
                      <c:pt idx="74">
                        <c:v>0.16774501606273501</c:v>
                      </c:pt>
                      <c:pt idx="75">
                        <c:v>0.171220450355027</c:v>
                      </c:pt>
                      <c:pt idx="76">
                        <c:v>0.16703454837530499</c:v>
                      </c:pt>
                      <c:pt idx="77">
                        <c:v>0.17023995486707599</c:v>
                      </c:pt>
                      <c:pt idx="78">
                        <c:v>0.16584956906043</c:v>
                      </c:pt>
                      <c:pt idx="79">
                        <c:v>0.171517212373612</c:v>
                      </c:pt>
                      <c:pt idx="80">
                        <c:v>0.16573331770467101</c:v>
                      </c:pt>
                      <c:pt idx="81">
                        <c:v>0.161874301575578</c:v>
                      </c:pt>
                      <c:pt idx="82">
                        <c:v>0.16459036328839299</c:v>
                      </c:pt>
                      <c:pt idx="83">
                        <c:v>0.16027665349484899</c:v>
                      </c:pt>
                      <c:pt idx="84">
                        <c:v>0.160122068046298</c:v>
                      </c:pt>
                      <c:pt idx="85">
                        <c:v>0.16459287274548901</c:v>
                      </c:pt>
                      <c:pt idx="86">
                        <c:v>0.15928098293100501</c:v>
                      </c:pt>
                      <c:pt idx="87">
                        <c:v>0.15960361440224499</c:v>
                      </c:pt>
                      <c:pt idx="88">
                        <c:v>0.15571018283110399</c:v>
                      </c:pt>
                      <c:pt idx="89">
                        <c:v>0.15607444829982001</c:v>
                      </c:pt>
                      <c:pt idx="90">
                        <c:v>0.157445004904885</c:v>
                      </c:pt>
                      <c:pt idx="91">
                        <c:v>0.15626653267264601</c:v>
                      </c:pt>
                      <c:pt idx="92">
                        <c:v>0.14916326642028599</c:v>
                      </c:pt>
                      <c:pt idx="93">
                        <c:v>0.14967761379733799</c:v>
                      </c:pt>
                      <c:pt idx="94">
                        <c:v>0.15773294993216799</c:v>
                      </c:pt>
                      <c:pt idx="95">
                        <c:v>0.15770845804525699</c:v>
                      </c:pt>
                      <c:pt idx="96">
                        <c:v>0.15559935739724401</c:v>
                      </c:pt>
                      <c:pt idx="97">
                        <c:v>0.159930078741291</c:v>
                      </c:pt>
                      <c:pt idx="98">
                        <c:v>0.15465297072734299</c:v>
                      </c:pt>
                      <c:pt idx="99">
                        <c:v>0.14910605659114601</c:v>
                      </c:pt>
                      <c:pt idx="100">
                        <c:v>0.148690917505788</c:v>
                      </c:pt>
                      <c:pt idx="101">
                        <c:v>0.15861038683426301</c:v>
                      </c:pt>
                      <c:pt idx="102">
                        <c:v>0.147168689287132</c:v>
                      </c:pt>
                      <c:pt idx="103">
                        <c:v>0.14725141912904099</c:v>
                      </c:pt>
                      <c:pt idx="104">
                        <c:v>0.15140542076528199</c:v>
                      </c:pt>
                      <c:pt idx="105">
                        <c:v>0.143418372700654</c:v>
                      </c:pt>
                      <c:pt idx="106">
                        <c:v>0.150288133836564</c:v>
                      </c:pt>
                      <c:pt idx="107">
                        <c:v>0.15090221331436199</c:v>
                      </c:pt>
                      <c:pt idx="108">
                        <c:v>0.15271383638475899</c:v>
                      </c:pt>
                      <c:pt idx="109">
                        <c:v>0.14915709928335</c:v>
                      </c:pt>
                      <c:pt idx="110">
                        <c:v>0.137852489733156</c:v>
                      </c:pt>
                      <c:pt idx="111">
                        <c:v>0.14334353650324699</c:v>
                      </c:pt>
                      <c:pt idx="112">
                        <c:v>0.14442119983931201</c:v>
                      </c:pt>
                      <c:pt idx="113">
                        <c:v>0.14639408162401699</c:v>
                      </c:pt>
                      <c:pt idx="114">
                        <c:v>0.144824132579079</c:v>
                      </c:pt>
                      <c:pt idx="115">
                        <c:v>0.13638028417774301</c:v>
                      </c:pt>
                      <c:pt idx="116">
                        <c:v>0.14729549740532499</c:v>
                      </c:pt>
                      <c:pt idx="117">
                        <c:v>0.14037705249556201</c:v>
                      </c:pt>
                      <c:pt idx="118">
                        <c:v>0.13841946671115701</c:v>
                      </c:pt>
                      <c:pt idx="119">
                        <c:v>0.14459964885894899</c:v>
                      </c:pt>
                      <c:pt idx="120">
                        <c:v>0.13906192534192199</c:v>
                      </c:pt>
                      <c:pt idx="121">
                        <c:v>0.14357970914072901</c:v>
                      </c:pt>
                      <c:pt idx="122">
                        <c:v>0.14278503610767099</c:v>
                      </c:pt>
                      <c:pt idx="123">
                        <c:v>0.13746116731772701</c:v>
                      </c:pt>
                      <c:pt idx="124">
                        <c:v>0.13575595870394999</c:v>
                      </c:pt>
                      <c:pt idx="125">
                        <c:v>0.13898322392399901</c:v>
                      </c:pt>
                      <c:pt idx="126">
                        <c:v>0.138006400422089</c:v>
                      </c:pt>
                      <c:pt idx="127">
                        <c:v>0.13330651624163301</c:v>
                      </c:pt>
                      <c:pt idx="128">
                        <c:v>0.139280104737146</c:v>
                      </c:pt>
                      <c:pt idx="129">
                        <c:v>0.136158183608521</c:v>
                      </c:pt>
                      <c:pt idx="130">
                        <c:v>0.12872157305079801</c:v>
                      </c:pt>
                      <c:pt idx="131">
                        <c:v>0.124869861217434</c:v>
                      </c:pt>
                      <c:pt idx="132">
                        <c:v>0.13179573103822301</c:v>
                      </c:pt>
                      <c:pt idx="133">
                        <c:v>0.13156736788536899</c:v>
                      </c:pt>
                      <c:pt idx="134">
                        <c:v>0.12761860794128099</c:v>
                      </c:pt>
                      <c:pt idx="135">
                        <c:v>0.126679911676565</c:v>
                      </c:pt>
                      <c:pt idx="136">
                        <c:v>0.129880066250294</c:v>
                      </c:pt>
                      <c:pt idx="137">
                        <c:v>0.13097502930931099</c:v>
                      </c:pt>
                      <c:pt idx="138">
                        <c:v>0.13149480353558701</c:v>
                      </c:pt>
                      <c:pt idx="139">
                        <c:v>0.12267104289105001</c:v>
                      </c:pt>
                      <c:pt idx="140">
                        <c:v>0.13217080211818399</c:v>
                      </c:pt>
                      <c:pt idx="141">
                        <c:v>0.13663795668210699</c:v>
                      </c:pt>
                      <c:pt idx="142">
                        <c:v>0.13698883324431199</c:v>
                      </c:pt>
                      <c:pt idx="143">
                        <c:v>0.138699499446652</c:v>
                      </c:pt>
                      <c:pt idx="144">
                        <c:v>0.13900791245236099</c:v>
                      </c:pt>
                      <c:pt idx="145">
                        <c:v>0.13148423483420099</c:v>
                      </c:pt>
                      <c:pt idx="146">
                        <c:v>0.12951053812904101</c:v>
                      </c:pt>
                      <c:pt idx="147">
                        <c:v>0.12802286969543999</c:v>
                      </c:pt>
                      <c:pt idx="148">
                        <c:v>0.124156136887911</c:v>
                      </c:pt>
                      <c:pt idx="149">
                        <c:v>0.13689666532104999</c:v>
                      </c:pt>
                      <c:pt idx="150">
                        <c:v>0.130244120387637</c:v>
                      </c:pt>
                      <c:pt idx="151">
                        <c:v>0.12839361610725999</c:v>
                      </c:pt>
                      <c:pt idx="152">
                        <c:v>0.132925856146767</c:v>
                      </c:pt>
                      <c:pt idx="153">
                        <c:v>0.135285809647743</c:v>
                      </c:pt>
                      <c:pt idx="154">
                        <c:v>0.121202139008733</c:v>
                      </c:pt>
                      <c:pt idx="155">
                        <c:v>0.11458761209837801</c:v>
                      </c:pt>
                      <c:pt idx="156">
                        <c:v>0.12764027349225401</c:v>
                      </c:pt>
                      <c:pt idx="157">
                        <c:v>0.128520208781679</c:v>
                      </c:pt>
                      <c:pt idx="158">
                        <c:v>0.118050748277646</c:v>
                      </c:pt>
                      <c:pt idx="159">
                        <c:v>0.126144024824108</c:v>
                      </c:pt>
                      <c:pt idx="160">
                        <c:v>0.129465781325697</c:v>
                      </c:pt>
                      <c:pt idx="161">
                        <c:v>0.13185310087994301</c:v>
                      </c:pt>
                      <c:pt idx="162">
                        <c:v>0.12280311243794299</c:v>
                      </c:pt>
                      <c:pt idx="163">
                        <c:v>0.1217692207968</c:v>
                      </c:pt>
                      <c:pt idx="164">
                        <c:v>0.12504585194663601</c:v>
                      </c:pt>
                      <c:pt idx="165">
                        <c:v>0.12391610267623</c:v>
                      </c:pt>
                      <c:pt idx="166">
                        <c:v>0.126904826671842</c:v>
                      </c:pt>
                      <c:pt idx="167">
                        <c:v>0.12730923277869799</c:v>
                      </c:pt>
                      <c:pt idx="168">
                        <c:v>0.113003834784573</c:v>
                      </c:pt>
                      <c:pt idx="169">
                        <c:v>0.10405600540042401</c:v>
                      </c:pt>
                      <c:pt idx="170">
                        <c:v>0.11361977924473</c:v>
                      </c:pt>
                      <c:pt idx="171">
                        <c:v>0.11557762303685901</c:v>
                      </c:pt>
                      <c:pt idx="172">
                        <c:v>0.12093794459033901</c:v>
                      </c:pt>
                      <c:pt idx="173">
                        <c:v>0.119813869788318</c:v>
                      </c:pt>
                      <c:pt idx="174">
                        <c:v>0.115062708809093</c:v>
                      </c:pt>
                      <c:pt idx="175">
                        <c:v>0.118373692537612</c:v>
                      </c:pt>
                      <c:pt idx="176">
                        <c:v>0.11450974373947501</c:v>
                      </c:pt>
                      <c:pt idx="177">
                        <c:v>0.12607511627238399</c:v>
                      </c:pt>
                      <c:pt idx="178">
                        <c:v>0.126427191261786</c:v>
                      </c:pt>
                      <c:pt idx="179">
                        <c:v>0.121722980591484</c:v>
                      </c:pt>
                      <c:pt idx="180">
                        <c:v>0.125413365333609</c:v>
                      </c:pt>
                      <c:pt idx="181">
                        <c:v>0.11495802046178499</c:v>
                      </c:pt>
                      <c:pt idx="182">
                        <c:v>0.11676611489302501</c:v>
                      </c:pt>
                      <c:pt idx="183">
                        <c:v>0.118514168633993</c:v>
                      </c:pt>
                      <c:pt idx="184">
                        <c:v>0.118265567940672</c:v>
                      </c:pt>
                      <c:pt idx="185">
                        <c:v>0.111422553270888</c:v>
                      </c:pt>
                      <c:pt idx="186">
                        <c:v>0.11274526884232</c:v>
                      </c:pt>
                      <c:pt idx="187">
                        <c:v>0.11302625177926399</c:v>
                      </c:pt>
                      <c:pt idx="188">
                        <c:v>0.112735094387984</c:v>
                      </c:pt>
                      <c:pt idx="189">
                        <c:v>0.11427690994756499</c:v>
                      </c:pt>
                      <c:pt idx="190">
                        <c:v>0.116169779775728</c:v>
                      </c:pt>
                      <c:pt idx="191">
                        <c:v>0.109887360378233</c:v>
                      </c:pt>
                      <c:pt idx="192">
                        <c:v>0.105360650837165</c:v>
                      </c:pt>
                      <c:pt idx="193">
                        <c:v>0.119908381635748</c:v>
                      </c:pt>
                      <c:pt idx="194">
                        <c:v>0.10928066808568999</c:v>
                      </c:pt>
                      <c:pt idx="195">
                        <c:v>0.110945937907235</c:v>
                      </c:pt>
                      <c:pt idx="196">
                        <c:v>0.11033074401192</c:v>
                      </c:pt>
                      <c:pt idx="197">
                        <c:v>0.114160436671287</c:v>
                      </c:pt>
                      <c:pt idx="198">
                        <c:v>0.11140026362986601</c:v>
                      </c:pt>
                      <c:pt idx="199">
                        <c:v>0.11222145223760099</c:v>
                      </c:pt>
                      <c:pt idx="200">
                        <c:v>0.112021565253208</c:v>
                      </c:pt>
                      <c:pt idx="201">
                        <c:v>0.105847439316007</c:v>
                      </c:pt>
                      <c:pt idx="202">
                        <c:v>0.11204831436080601</c:v>
                      </c:pt>
                      <c:pt idx="203">
                        <c:v>0.105855094660148</c:v>
                      </c:pt>
                      <c:pt idx="204">
                        <c:v>0.114513885507442</c:v>
                      </c:pt>
                      <c:pt idx="205">
                        <c:v>0.114104364829428</c:v>
                      </c:pt>
                      <c:pt idx="206">
                        <c:v>0.114092770982802</c:v>
                      </c:pt>
                      <c:pt idx="207">
                        <c:v>0.110434635865128</c:v>
                      </c:pt>
                      <c:pt idx="208">
                        <c:v>0.110933275062662</c:v>
                      </c:pt>
                      <c:pt idx="209">
                        <c:v>0.107370436743884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F0D-4B2C-A4AD-6298FD1F2257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Plot3!$J$32:$J$241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1.37588122731641</c:v>
                      </c:pt>
                      <c:pt idx="1">
                        <c:v>1.0818837560778201</c:v>
                      </c:pt>
                      <c:pt idx="2">
                        <c:v>0.87990103061432601</c:v>
                      </c:pt>
                      <c:pt idx="3">
                        <c:v>0.72857430589293604</c:v>
                      </c:pt>
                      <c:pt idx="4">
                        <c:v>0.65360029215216697</c:v>
                      </c:pt>
                      <c:pt idx="5">
                        <c:v>0.60210531443795401</c:v>
                      </c:pt>
                      <c:pt idx="6">
                        <c:v>0.56843245272085097</c:v>
                      </c:pt>
                      <c:pt idx="7">
                        <c:v>0.53971522820912099</c:v>
                      </c:pt>
                      <c:pt idx="8">
                        <c:v>0.51798570299120605</c:v>
                      </c:pt>
                      <c:pt idx="9">
                        <c:v>0.49763548140455099</c:v>
                      </c:pt>
                      <c:pt idx="10">
                        <c:v>0.48339596697313297</c:v>
                      </c:pt>
                      <c:pt idx="11">
                        <c:v>0.467076267435175</c:v>
                      </c:pt>
                      <c:pt idx="12">
                        <c:v>0.458268245553486</c:v>
                      </c:pt>
                      <c:pt idx="13">
                        <c:v>0.44547610099409501</c:v>
                      </c:pt>
                      <c:pt idx="14">
                        <c:v>0.43669769342318598</c:v>
                      </c:pt>
                      <c:pt idx="15">
                        <c:v>0.42250482467281603</c:v>
                      </c:pt>
                      <c:pt idx="16">
                        <c:v>0.42112777472736102</c:v>
                      </c:pt>
                      <c:pt idx="17">
                        <c:v>0.41083995001200402</c:v>
                      </c:pt>
                      <c:pt idx="18">
                        <c:v>0.40210148235154303</c:v>
                      </c:pt>
                      <c:pt idx="19">
                        <c:v>0.39986667920343399</c:v>
                      </c:pt>
                      <c:pt idx="20">
                        <c:v>0.39411842536206798</c:v>
                      </c:pt>
                      <c:pt idx="21">
                        <c:v>0.38857408591745601</c:v>
                      </c:pt>
                      <c:pt idx="22">
                        <c:v>0.383530852791236</c:v>
                      </c:pt>
                      <c:pt idx="23">
                        <c:v>0.37830657852162602</c:v>
                      </c:pt>
                      <c:pt idx="24">
                        <c:v>0.36859159129527003</c:v>
                      </c:pt>
                      <c:pt idx="25">
                        <c:v>0.36242335037487999</c:v>
                      </c:pt>
                      <c:pt idx="26">
                        <c:v>0.35184457684186399</c:v>
                      </c:pt>
                      <c:pt idx="27">
                        <c:v>0.34929077679383103</c:v>
                      </c:pt>
                      <c:pt idx="28">
                        <c:v>0.35174974822799598</c:v>
                      </c:pt>
                      <c:pt idx="29">
                        <c:v>0.33502252820270201</c:v>
                      </c:pt>
                      <c:pt idx="30">
                        <c:v>0.32846500152170399</c:v>
                      </c:pt>
                      <c:pt idx="31">
                        <c:v>0.32958717428516898</c:v>
                      </c:pt>
                      <c:pt idx="32">
                        <c:v>0.31693455914493501</c:v>
                      </c:pt>
                      <c:pt idx="33">
                        <c:v>0.31472184196345099</c:v>
                      </c:pt>
                      <c:pt idx="34">
                        <c:v>0.30542383945985102</c:v>
                      </c:pt>
                      <c:pt idx="35">
                        <c:v>0.30259448541421502</c:v>
                      </c:pt>
                      <c:pt idx="36">
                        <c:v>0.311641483572621</c:v>
                      </c:pt>
                      <c:pt idx="37">
                        <c:v>0.302020760138488</c:v>
                      </c:pt>
                      <c:pt idx="38">
                        <c:v>0.29231840852705598</c:v>
                      </c:pt>
                      <c:pt idx="39">
                        <c:v>0.29317404190823199</c:v>
                      </c:pt>
                      <c:pt idx="40" formatCode="0.000">
                        <c:v>0.28573664729051601</c:v>
                      </c:pt>
                      <c:pt idx="41" formatCode="0.000">
                        <c:v>0.28130232387423698</c:v>
                      </c:pt>
                      <c:pt idx="42">
                        <c:v>0.27314074384963</c:v>
                      </c:pt>
                      <c:pt idx="43">
                        <c:v>0.27486943931554098</c:v>
                      </c:pt>
                      <c:pt idx="44">
                        <c:v>0.27231738501925901</c:v>
                      </c:pt>
                      <c:pt idx="45">
                        <c:v>0.26974588984715298</c:v>
                      </c:pt>
                      <c:pt idx="46">
                        <c:v>0.26080990169429302</c:v>
                      </c:pt>
                      <c:pt idx="47">
                        <c:v>0.25900500867840898</c:v>
                      </c:pt>
                      <c:pt idx="48">
                        <c:v>0.253773020322416</c:v>
                      </c:pt>
                      <c:pt idx="49">
                        <c:v>0.26380800082262101</c:v>
                      </c:pt>
                      <c:pt idx="50">
                        <c:v>0.25614594545378599</c:v>
                      </c:pt>
                      <c:pt idx="51">
                        <c:v>0.25843758102603698</c:v>
                      </c:pt>
                      <c:pt idx="52">
                        <c:v>0.24502840945718801</c:v>
                      </c:pt>
                      <c:pt idx="53">
                        <c:v>0.24163690190590201</c:v>
                      </c:pt>
                      <c:pt idx="54">
                        <c:v>0.25497879494707798</c:v>
                      </c:pt>
                      <c:pt idx="55">
                        <c:v>0.239662213072942</c:v>
                      </c:pt>
                      <c:pt idx="56">
                        <c:v>0.23815961795877</c:v>
                      </c:pt>
                      <c:pt idx="57">
                        <c:v>0.238596845673544</c:v>
                      </c:pt>
                      <c:pt idx="58">
                        <c:v>0.22798792671934001</c:v>
                      </c:pt>
                      <c:pt idx="59">
                        <c:v>0.22664357701844301</c:v>
                      </c:pt>
                      <c:pt idx="60">
                        <c:v>0.230248823042947</c:v>
                      </c:pt>
                      <c:pt idx="61">
                        <c:v>0.215338151330739</c:v>
                      </c:pt>
                      <c:pt idx="62">
                        <c:v>0.225001472682787</c:v>
                      </c:pt>
                      <c:pt idx="63">
                        <c:v>0.22488567385411101</c:v>
                      </c:pt>
                      <c:pt idx="64">
                        <c:v>0.225125747518307</c:v>
                      </c:pt>
                      <c:pt idx="65">
                        <c:v>0.218808147489892</c:v>
                      </c:pt>
                      <c:pt idx="66">
                        <c:v>0.21879702494844899</c:v>
                      </c:pt>
                      <c:pt idx="67">
                        <c:v>0.21235410763695201</c:v>
                      </c:pt>
                      <c:pt idx="68">
                        <c:v>0.22090267373249101</c:v>
                      </c:pt>
                      <c:pt idx="69">
                        <c:v>0.21673254593518801</c:v>
                      </c:pt>
                      <c:pt idx="70">
                        <c:v>0.20700246709610701</c:v>
                      </c:pt>
                      <c:pt idx="71">
                        <c:v>0.21773448180650001</c:v>
                      </c:pt>
                      <c:pt idx="72">
                        <c:v>0.22494396227809799</c:v>
                      </c:pt>
                      <c:pt idx="73">
                        <c:v>0.21277826450428799</c:v>
                      </c:pt>
                      <c:pt idx="74">
                        <c:v>0.20887985704220799</c:v>
                      </c:pt>
                      <c:pt idx="75">
                        <c:v>0.19944830734555499</c:v>
                      </c:pt>
                      <c:pt idx="76">
                        <c:v>0.20435817642986401</c:v>
                      </c:pt>
                      <c:pt idx="77">
                        <c:v>0.204490497603669</c:v>
                      </c:pt>
                      <c:pt idx="78">
                        <c:v>0.207088207652811</c:v>
                      </c:pt>
                      <c:pt idx="79">
                        <c:v>0.20439884944294801</c:v>
                      </c:pt>
                      <c:pt idx="80">
                        <c:v>0.19908457127600601</c:v>
                      </c:pt>
                      <c:pt idx="81">
                        <c:v>0.196685506707515</c:v>
                      </c:pt>
                      <c:pt idx="82">
                        <c:v>0.19796262206096599</c:v>
                      </c:pt>
                      <c:pt idx="83">
                        <c:v>0.19411276063438099</c:v>
                      </c:pt>
                      <c:pt idx="84">
                        <c:v>0.200560376687622</c:v>
                      </c:pt>
                      <c:pt idx="85">
                        <c:v>0.20063640094691701</c:v>
                      </c:pt>
                      <c:pt idx="86">
                        <c:v>0.19679726926143001</c:v>
                      </c:pt>
                      <c:pt idx="87">
                        <c:v>0.18578246900769799</c:v>
                      </c:pt>
                      <c:pt idx="88">
                        <c:v>0.19360599439217599</c:v>
                      </c:pt>
                      <c:pt idx="89">
                        <c:v>0.190046255490702</c:v>
                      </c:pt>
                      <c:pt idx="90">
                        <c:v>0.19414465018135099</c:v>
                      </c:pt>
                      <c:pt idx="91">
                        <c:v>0.184133032597247</c:v>
                      </c:pt>
                      <c:pt idx="92">
                        <c:v>0.189742681682148</c:v>
                      </c:pt>
                      <c:pt idx="93">
                        <c:v>0.18827514625026601</c:v>
                      </c:pt>
                      <c:pt idx="94">
                        <c:v>0.195704072990983</c:v>
                      </c:pt>
                      <c:pt idx="95">
                        <c:v>0.184237647171308</c:v>
                      </c:pt>
                      <c:pt idx="96">
                        <c:v>0.18517057595311501</c:v>
                      </c:pt>
                      <c:pt idx="97">
                        <c:v>0.18612229265538999</c:v>
                      </c:pt>
                      <c:pt idx="98">
                        <c:v>0.18531339728471</c:v>
                      </c:pt>
                      <c:pt idx="99">
                        <c:v>0.17958946971399301</c:v>
                      </c:pt>
                      <c:pt idx="100">
                        <c:v>0.17027801050253299</c:v>
                      </c:pt>
                      <c:pt idx="101">
                        <c:v>0.181377381272395</c:v>
                      </c:pt>
                      <c:pt idx="102">
                        <c:v>0.18599462870007899</c:v>
                      </c:pt>
                      <c:pt idx="103">
                        <c:v>0.17370227090495899</c:v>
                      </c:pt>
                      <c:pt idx="104">
                        <c:v>0.17753730632925699</c:v>
                      </c:pt>
                      <c:pt idx="105">
                        <c:v>0.179306865176448</c:v>
                      </c:pt>
                      <c:pt idx="106">
                        <c:v>0.18416209336738901</c:v>
                      </c:pt>
                      <c:pt idx="107">
                        <c:v>0.180552223847256</c:v>
                      </c:pt>
                      <c:pt idx="108">
                        <c:v>0.17555151196260299</c:v>
                      </c:pt>
                      <c:pt idx="109">
                        <c:v>0.17037192728898001</c:v>
                      </c:pt>
                      <c:pt idx="110">
                        <c:v>0.17066607864893099</c:v>
                      </c:pt>
                      <c:pt idx="111">
                        <c:v>0.17902920504922601</c:v>
                      </c:pt>
                      <c:pt idx="112">
                        <c:v>0.172721873006145</c:v>
                      </c:pt>
                      <c:pt idx="113">
                        <c:v>0.17411791126739501</c:v>
                      </c:pt>
                      <c:pt idx="114">
                        <c:v>0.17054880206266099</c:v>
                      </c:pt>
                      <c:pt idx="115">
                        <c:v>0.17220079006780001</c:v>
                      </c:pt>
                      <c:pt idx="116">
                        <c:v>0.184393349883304</c:v>
                      </c:pt>
                      <c:pt idx="117">
                        <c:v>0.16950722918590699</c:v>
                      </c:pt>
                      <c:pt idx="118">
                        <c:v>0.16228294379147701</c:v>
                      </c:pt>
                      <c:pt idx="119">
                        <c:v>0.165008535716449</c:v>
                      </c:pt>
                      <c:pt idx="120">
                        <c:v>0.16634570919330899</c:v>
                      </c:pt>
                      <c:pt idx="121">
                        <c:v>0.163115178508494</c:v>
                      </c:pt>
                      <c:pt idx="122">
                        <c:v>0.17407536900451201</c:v>
                      </c:pt>
                      <c:pt idx="123">
                        <c:v>0.16817256142680201</c:v>
                      </c:pt>
                      <c:pt idx="124">
                        <c:v>0.156901791536741</c:v>
                      </c:pt>
                      <c:pt idx="125">
                        <c:v>0.15825103796579501</c:v>
                      </c:pt>
                      <c:pt idx="126">
                        <c:v>0.16112804089973601</c:v>
                      </c:pt>
                      <c:pt idx="127">
                        <c:v>0.15748683673567401</c:v>
                      </c:pt>
                      <c:pt idx="128">
                        <c:v>0.16150852773493099</c:v>
                      </c:pt>
                      <c:pt idx="129">
                        <c:v>0.15782051196154401</c:v>
                      </c:pt>
                      <c:pt idx="130">
                        <c:v>0.158368327024932</c:v>
                      </c:pt>
                      <c:pt idx="131">
                        <c:v>0.15401800190197701</c:v>
                      </c:pt>
                      <c:pt idx="132">
                        <c:v>0.156523866612124</c:v>
                      </c:pt>
                      <c:pt idx="133">
                        <c:v>0.15739719413675299</c:v>
                      </c:pt>
                      <c:pt idx="134">
                        <c:v>0.152855329852154</c:v>
                      </c:pt>
                      <c:pt idx="135">
                        <c:v>0.15449277366311501</c:v>
                      </c:pt>
                      <c:pt idx="136">
                        <c:v>0.15377471691254499</c:v>
                      </c:pt>
                      <c:pt idx="137">
                        <c:v>0.151715443167137</c:v>
                      </c:pt>
                      <c:pt idx="138">
                        <c:v>0.15034794313635599</c:v>
                      </c:pt>
                      <c:pt idx="139">
                        <c:v>0.14857729634936001</c:v>
                      </c:pt>
                      <c:pt idx="140">
                        <c:v>0.16460710168388701</c:v>
                      </c:pt>
                      <c:pt idx="141">
                        <c:v>0.15351155195528099</c:v>
                      </c:pt>
                      <c:pt idx="142">
                        <c:v>0.15471694090847199</c:v>
                      </c:pt>
                      <c:pt idx="143">
                        <c:v>0.14406576464096699</c:v>
                      </c:pt>
                      <c:pt idx="144">
                        <c:v>0.14836434566094001</c:v>
                      </c:pt>
                      <c:pt idx="145">
                        <c:v>0.14523184685127799</c:v>
                      </c:pt>
                      <c:pt idx="146">
                        <c:v>0.14047490104127799</c:v>
                      </c:pt>
                      <c:pt idx="147">
                        <c:v>0.14061324767955399</c:v>
                      </c:pt>
                      <c:pt idx="148">
                        <c:v>0.14306632318411699</c:v>
                      </c:pt>
                      <c:pt idx="149">
                        <c:v>0.14418007153763299</c:v>
                      </c:pt>
                      <c:pt idx="150">
                        <c:v>0.14539545995971401</c:v>
                      </c:pt>
                      <c:pt idx="151">
                        <c:v>0.13916640414274101</c:v>
                      </c:pt>
                      <c:pt idx="152">
                        <c:v>0.135048447428994</c:v>
                      </c:pt>
                      <c:pt idx="153">
                        <c:v>0.138224453175853</c:v>
                      </c:pt>
                      <c:pt idx="154">
                        <c:v>0.13530309243562</c:v>
                      </c:pt>
                      <c:pt idx="155">
                        <c:v>0.13434510406832001</c:v>
                      </c:pt>
                      <c:pt idx="156">
                        <c:v>0.137622054333431</c:v>
                      </c:pt>
                      <c:pt idx="157">
                        <c:v>0.14038276368293501</c:v>
                      </c:pt>
                      <c:pt idx="158">
                        <c:v>0.13674328368341701</c:v>
                      </c:pt>
                      <c:pt idx="159">
                        <c:v>0.13909867448139401</c:v>
                      </c:pt>
                      <c:pt idx="160">
                        <c:v>0.13757669826949301</c:v>
                      </c:pt>
                      <c:pt idx="161">
                        <c:v>0.13726053992449799</c:v>
                      </c:pt>
                      <c:pt idx="162">
                        <c:v>0.14173719199321699</c:v>
                      </c:pt>
                      <c:pt idx="163">
                        <c:v>0.14042727183611101</c:v>
                      </c:pt>
                      <c:pt idx="164">
                        <c:v>0.13531966194450301</c:v>
                      </c:pt>
                      <c:pt idx="165">
                        <c:v>0.137796281279877</c:v>
                      </c:pt>
                      <c:pt idx="166">
                        <c:v>0.13226591891516201</c:v>
                      </c:pt>
                      <c:pt idx="167">
                        <c:v>0.13171811954363299</c:v>
                      </c:pt>
                      <c:pt idx="168">
                        <c:v>0.12879796056102299</c:v>
                      </c:pt>
                      <c:pt idx="169">
                        <c:v>0.13191968762571499</c:v>
                      </c:pt>
                      <c:pt idx="170">
                        <c:v>0.14226626983768201</c:v>
                      </c:pt>
                      <c:pt idx="171">
                        <c:v>0.12875716422333999</c:v>
                      </c:pt>
                      <c:pt idx="172">
                        <c:v>0.130702909123356</c:v>
                      </c:pt>
                      <c:pt idx="173">
                        <c:v>0.134386256224762</c:v>
                      </c:pt>
                      <c:pt idx="174">
                        <c:v>0.1278454471505</c:v>
                      </c:pt>
                      <c:pt idx="175">
                        <c:v>0.13051436156604199</c:v>
                      </c:pt>
                      <c:pt idx="176">
                        <c:v>0.12687924658737401</c:v>
                      </c:pt>
                      <c:pt idx="177">
                        <c:v>0.13124619519498101</c:v>
                      </c:pt>
                      <c:pt idx="178">
                        <c:v>0.13264563052951001</c:v>
                      </c:pt>
                      <c:pt idx="179">
                        <c:v>0.13263048702725599</c:v>
                      </c:pt>
                      <c:pt idx="180">
                        <c:v>0.13102912629285501</c:v>
                      </c:pt>
                      <c:pt idx="181">
                        <c:v>0.131527776733604</c:v>
                      </c:pt>
                      <c:pt idx="182">
                        <c:v>0.142106964129948</c:v>
                      </c:pt>
                      <c:pt idx="183">
                        <c:v>0.13452592294816701</c:v>
                      </c:pt>
                      <c:pt idx="184">
                        <c:v>0.12780180735381999</c:v>
                      </c:pt>
                      <c:pt idx="185">
                        <c:v>0.124211573714334</c:v>
                      </c:pt>
                      <c:pt idx="186">
                        <c:v>0.126578704140899</c:v>
                      </c:pt>
                      <c:pt idx="187">
                        <c:v>0.127933501162382</c:v>
                      </c:pt>
                      <c:pt idx="188">
                        <c:v>0.13318743610129299</c:v>
                      </c:pt>
                      <c:pt idx="189">
                        <c:v>0.121817797552254</c:v>
                      </c:pt>
                      <c:pt idx="190">
                        <c:v>0.126486823493768</c:v>
                      </c:pt>
                      <c:pt idx="191">
                        <c:v>0.120460619118235</c:v>
                      </c:pt>
                      <c:pt idx="192">
                        <c:v>0.11774181407819501</c:v>
                      </c:pt>
                      <c:pt idx="193">
                        <c:v>0.124154101714679</c:v>
                      </c:pt>
                      <c:pt idx="194">
                        <c:v>0.13473407745299301</c:v>
                      </c:pt>
                      <c:pt idx="195">
                        <c:v>0.13403021610593999</c:v>
                      </c:pt>
                      <c:pt idx="196">
                        <c:v>0.124581230288093</c:v>
                      </c:pt>
                      <c:pt idx="197">
                        <c:v>0.123143163185417</c:v>
                      </c:pt>
                      <c:pt idx="198">
                        <c:v>0.119695391255472</c:v>
                      </c:pt>
                      <c:pt idx="199">
                        <c:v>0.126345680266645</c:v>
                      </c:pt>
                      <c:pt idx="200">
                        <c:v>0.12436749055518399</c:v>
                      </c:pt>
                      <c:pt idx="201">
                        <c:v>0.12040825470911801</c:v>
                      </c:pt>
                      <c:pt idx="202">
                        <c:v>0.11790898135679199</c:v>
                      </c:pt>
                      <c:pt idx="203">
                        <c:v>0.116517293003991</c:v>
                      </c:pt>
                      <c:pt idx="204">
                        <c:v>0.121590672721942</c:v>
                      </c:pt>
                      <c:pt idx="205">
                        <c:v>0.122858817318602</c:v>
                      </c:pt>
                      <c:pt idx="206">
                        <c:v>0.12805570014831699</c:v>
                      </c:pt>
                      <c:pt idx="207">
                        <c:v>0.122865921187996</c:v>
                      </c:pt>
                      <c:pt idx="208">
                        <c:v>0.119973246879766</c:v>
                      </c:pt>
                      <c:pt idx="209">
                        <c:v>0.118402477670187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F0D-4B2C-A4AD-6298FD1F2257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Plot3!$K$32:$K$241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0.57509871858816797</c:v>
                      </c:pt>
                      <c:pt idx="1">
                        <c:v>0.49105489394094098</c:v>
                      </c:pt>
                      <c:pt idx="2">
                        <c:v>0.46490373354182202</c:v>
                      </c:pt>
                      <c:pt idx="3">
                        <c:v>0.46920960434736297</c:v>
                      </c:pt>
                      <c:pt idx="4">
                        <c:v>0.45182042428825597</c:v>
                      </c:pt>
                      <c:pt idx="5">
                        <c:v>0.51042164989516203</c:v>
                      </c:pt>
                      <c:pt idx="6">
                        <c:v>0.46241486148956401</c:v>
                      </c:pt>
                      <c:pt idx="7">
                        <c:v>0.47044351397671202</c:v>
                      </c:pt>
                      <c:pt idx="8">
                        <c:v>0.49043200610794502</c:v>
                      </c:pt>
                      <c:pt idx="9">
                        <c:v>0.45869901489752901</c:v>
                      </c:pt>
                      <c:pt idx="10">
                        <c:v>0.48930629075337601</c:v>
                      </c:pt>
                      <c:pt idx="11">
                        <c:v>0.488905885981188</c:v>
                      </c:pt>
                      <c:pt idx="12">
                        <c:v>0.49415553437593601</c:v>
                      </c:pt>
                      <c:pt idx="13">
                        <c:v>0.49036395250477299</c:v>
                      </c:pt>
                      <c:pt idx="14">
                        <c:v>0.49382440707622399</c:v>
                      </c:pt>
                      <c:pt idx="15">
                        <c:v>0.52311512242015601</c:v>
                      </c:pt>
                      <c:pt idx="16">
                        <c:v>0.52884372113606803</c:v>
                      </c:pt>
                      <c:pt idx="17">
                        <c:v>0.47364615114071401</c:v>
                      </c:pt>
                      <c:pt idx="18">
                        <c:v>0.55350133279959302</c:v>
                      </c:pt>
                      <c:pt idx="19">
                        <c:v>0.49726297247868301</c:v>
                      </c:pt>
                      <c:pt idx="20">
                        <c:v>0.586926874441978</c:v>
                      </c:pt>
                      <c:pt idx="21">
                        <c:v>0.55570412707379702</c:v>
                      </c:pt>
                      <c:pt idx="22">
                        <c:v>0.512534463634857</c:v>
                      </c:pt>
                      <c:pt idx="23">
                        <c:v>0.53832050374685103</c:v>
                      </c:pt>
                      <c:pt idx="24">
                        <c:v>0.50807520906385195</c:v>
                      </c:pt>
                      <c:pt idx="25">
                        <c:v>0.58100699353167096</c:v>
                      </c:pt>
                      <c:pt idx="26">
                        <c:v>0.57184697509321303</c:v>
                      </c:pt>
                      <c:pt idx="27">
                        <c:v>0.53219957605131596</c:v>
                      </c:pt>
                      <c:pt idx="28">
                        <c:v>0.57327446487978995</c:v>
                      </c:pt>
                      <c:pt idx="29">
                        <c:v>0.56210387313467802</c:v>
                      </c:pt>
                      <c:pt idx="30">
                        <c:v>0.55914636905121995</c:v>
                      </c:pt>
                      <c:pt idx="31">
                        <c:v>0.64173766295624501</c:v>
                      </c:pt>
                      <c:pt idx="32">
                        <c:v>0.53838299049271399</c:v>
                      </c:pt>
                      <c:pt idx="33">
                        <c:v>0.57065564387629097</c:v>
                      </c:pt>
                      <c:pt idx="34">
                        <c:v>0.68525633534305097</c:v>
                      </c:pt>
                      <c:pt idx="35">
                        <c:v>0.58028976600139504</c:v>
                      </c:pt>
                      <c:pt idx="36">
                        <c:v>0.74588136795239501</c:v>
                      </c:pt>
                      <c:pt idx="37">
                        <c:v>0.61916019009728696</c:v>
                      </c:pt>
                      <c:pt idx="38">
                        <c:v>0.78265646456653204</c:v>
                      </c:pt>
                      <c:pt idx="39">
                        <c:v>0.59953798563816596</c:v>
                      </c:pt>
                      <c:pt idx="40">
                        <c:v>0.657889142759844</c:v>
                      </c:pt>
                      <c:pt idx="41">
                        <c:v>0.60034070042972798</c:v>
                      </c:pt>
                      <c:pt idx="42">
                        <c:v>0.57857821028456702</c:v>
                      </c:pt>
                      <c:pt idx="43">
                        <c:v>0.60889857217796794</c:v>
                      </c:pt>
                      <c:pt idx="44">
                        <c:v>0.56594397025739995</c:v>
                      </c:pt>
                      <c:pt idx="45">
                        <c:v>0.68909446436625199</c:v>
                      </c:pt>
                      <c:pt idx="46">
                        <c:v>0.75007150965368596</c:v>
                      </c:pt>
                      <c:pt idx="47">
                        <c:v>0.66923385794855506</c:v>
                      </c:pt>
                      <c:pt idx="48">
                        <c:v>0.61331724954975897</c:v>
                      </c:pt>
                      <c:pt idx="49">
                        <c:v>0.71680479006380005</c:v>
                      </c:pt>
                      <c:pt idx="50">
                        <c:v>0.58723757263177401</c:v>
                      </c:pt>
                      <c:pt idx="51">
                        <c:v>0.82891851332452504</c:v>
                      </c:pt>
                      <c:pt idx="52">
                        <c:v>0.78983197202030397</c:v>
                      </c:pt>
                      <c:pt idx="53">
                        <c:v>0.90844917946901005</c:v>
                      </c:pt>
                      <c:pt idx="54">
                        <c:v>0.69987160425919703</c:v>
                      </c:pt>
                      <c:pt idx="55">
                        <c:v>0.69022976104010803</c:v>
                      </c:pt>
                      <c:pt idx="56">
                        <c:v>0.79024716944266504</c:v>
                      </c:pt>
                      <c:pt idx="57">
                        <c:v>0.60702087137943594</c:v>
                      </c:pt>
                      <c:pt idx="58">
                        <c:v>0.86641063190932899</c:v>
                      </c:pt>
                      <c:pt idx="59">
                        <c:v>0.70128656414329404</c:v>
                      </c:pt>
                      <c:pt idx="60">
                        <c:v>0.91506600736552801</c:v>
                      </c:pt>
                      <c:pt idx="61">
                        <c:v>0.74925803501381805</c:v>
                      </c:pt>
                      <c:pt idx="62">
                        <c:v>0.83561710236418896</c:v>
                      </c:pt>
                      <c:pt idx="63">
                        <c:v>0.71978821076898403</c:v>
                      </c:pt>
                      <c:pt idx="64">
                        <c:v>0.77461595973397901</c:v>
                      </c:pt>
                      <c:pt idx="65">
                        <c:v>0.95378715678667403</c:v>
                      </c:pt>
                      <c:pt idx="66">
                        <c:v>0.89067810238935996</c:v>
                      </c:pt>
                      <c:pt idx="67">
                        <c:v>0.89619463733118798</c:v>
                      </c:pt>
                      <c:pt idx="68">
                        <c:v>0.83677955239247004</c:v>
                      </c:pt>
                      <c:pt idx="69">
                        <c:v>0.83021300419782895</c:v>
                      </c:pt>
                      <c:pt idx="70">
                        <c:v>0.95928215127215399</c:v>
                      </c:pt>
                      <c:pt idx="71">
                        <c:v>0.75170763168069998</c:v>
                      </c:pt>
                      <c:pt idx="72">
                        <c:v>0.64815451688746095</c:v>
                      </c:pt>
                      <c:pt idx="73">
                        <c:v>0.894933401264696</c:v>
                      </c:pt>
                      <c:pt idx="74">
                        <c:v>0.85202034148905004</c:v>
                      </c:pt>
                      <c:pt idx="75">
                        <c:v>0.90714241449649502</c:v>
                      </c:pt>
                      <c:pt idx="76">
                        <c:v>0.88859239080522801</c:v>
                      </c:pt>
                      <c:pt idx="77">
                        <c:v>0.83214417227312998</c:v>
                      </c:pt>
                      <c:pt idx="78">
                        <c:v>0.82895213263666501</c:v>
                      </c:pt>
                      <c:pt idx="79">
                        <c:v>0.88683145321332402</c:v>
                      </c:pt>
                      <c:pt idx="80">
                        <c:v>0.86196817024650696</c:v>
                      </c:pt>
                      <c:pt idx="81">
                        <c:v>1.1721370353912599</c:v>
                      </c:pt>
                      <c:pt idx="82">
                        <c:v>0.90680911372869399</c:v>
                      </c:pt>
                      <c:pt idx="83">
                        <c:v>0.93659691958345903</c:v>
                      </c:pt>
                      <c:pt idx="84">
                        <c:v>0.97164002277402794</c:v>
                      </c:pt>
                      <c:pt idx="85">
                        <c:v>0.965755570011261</c:v>
                      </c:pt>
                      <c:pt idx="86">
                        <c:v>0.92951157803718798</c:v>
                      </c:pt>
                      <c:pt idx="87">
                        <c:v>1.0229340955997099</c:v>
                      </c:pt>
                      <c:pt idx="88">
                        <c:v>1.12524900477156</c:v>
                      </c:pt>
                      <c:pt idx="89">
                        <c:v>0.91470977663993802</c:v>
                      </c:pt>
                      <c:pt idx="90">
                        <c:v>1.02467969620329</c:v>
                      </c:pt>
                      <c:pt idx="91">
                        <c:v>0.91532613604496604</c:v>
                      </c:pt>
                      <c:pt idx="92">
                        <c:v>1.1072271002663501</c:v>
                      </c:pt>
                      <c:pt idx="93">
                        <c:v>1.00072046019073</c:v>
                      </c:pt>
                      <c:pt idx="94">
                        <c:v>0.99441673078088599</c:v>
                      </c:pt>
                      <c:pt idx="95">
                        <c:v>1.14557029956426</c:v>
                      </c:pt>
                      <c:pt idx="96">
                        <c:v>1.2878613879537899</c:v>
                      </c:pt>
                      <c:pt idx="97">
                        <c:v>1.0673875582014301</c:v>
                      </c:pt>
                      <c:pt idx="98">
                        <c:v>1.0857012037538001</c:v>
                      </c:pt>
                      <c:pt idx="99">
                        <c:v>1.0343078848643099</c:v>
                      </c:pt>
                      <c:pt idx="100">
                        <c:v>1.05782178630176</c:v>
                      </c:pt>
                      <c:pt idx="101">
                        <c:v>0.93099691495936099</c:v>
                      </c:pt>
                      <c:pt idx="102">
                        <c:v>1.1042316627298601</c:v>
                      </c:pt>
                      <c:pt idx="103">
                        <c:v>0.94165897917034203</c:v>
                      </c:pt>
                      <c:pt idx="104">
                        <c:v>1.0887504565155399</c:v>
                      </c:pt>
                      <c:pt idx="105">
                        <c:v>0.98504641308234198</c:v>
                      </c:pt>
                      <c:pt idx="106">
                        <c:v>0.95142172697262795</c:v>
                      </c:pt>
                      <c:pt idx="107">
                        <c:v>0.98108231893971398</c:v>
                      </c:pt>
                      <c:pt idx="108">
                        <c:v>1.03968518666732</c:v>
                      </c:pt>
                      <c:pt idx="109">
                        <c:v>1.0634096621448099</c:v>
                      </c:pt>
                      <c:pt idx="110">
                        <c:v>1.0677861963581801</c:v>
                      </c:pt>
                      <c:pt idx="111">
                        <c:v>0.95603705012900198</c:v>
                      </c:pt>
                      <c:pt idx="112">
                        <c:v>1.3062560605442399</c:v>
                      </c:pt>
                      <c:pt idx="113">
                        <c:v>1.00648947034636</c:v>
                      </c:pt>
                      <c:pt idx="114">
                        <c:v>1.13724723356401</c:v>
                      </c:pt>
                      <c:pt idx="115">
                        <c:v>1.02677243756942</c:v>
                      </c:pt>
                      <c:pt idx="116">
                        <c:v>1.1142436535949301</c:v>
                      </c:pt>
                      <c:pt idx="117">
                        <c:v>1.2058243002647</c:v>
                      </c:pt>
                      <c:pt idx="118">
                        <c:v>1.17963357626372</c:v>
                      </c:pt>
                      <c:pt idx="119">
                        <c:v>1.1884099413186999</c:v>
                      </c:pt>
                      <c:pt idx="120">
                        <c:v>1.0244122043124599</c:v>
                      </c:pt>
                      <c:pt idx="121">
                        <c:v>1.05284788644211</c:v>
                      </c:pt>
                      <c:pt idx="122">
                        <c:v>1.2146324023731701</c:v>
                      </c:pt>
                      <c:pt idx="123">
                        <c:v>1.0147612400543899</c:v>
                      </c:pt>
                      <c:pt idx="124">
                        <c:v>1.12372122768662</c:v>
                      </c:pt>
                      <c:pt idx="125">
                        <c:v>1.1507383094638799</c:v>
                      </c:pt>
                      <c:pt idx="126">
                        <c:v>1.09034962799304</c:v>
                      </c:pt>
                      <c:pt idx="127">
                        <c:v>1.19248704650463</c:v>
                      </c:pt>
                      <c:pt idx="128">
                        <c:v>1.1332516972071001</c:v>
                      </c:pt>
                      <c:pt idx="129">
                        <c:v>1.1284652458042099</c:v>
                      </c:pt>
                      <c:pt idx="130">
                        <c:v>1.1241751356512</c:v>
                      </c:pt>
                      <c:pt idx="131">
                        <c:v>1.1013553328493699</c:v>
                      </c:pt>
                      <c:pt idx="132">
                        <c:v>1.1752316218156</c:v>
                      </c:pt>
                      <c:pt idx="133">
                        <c:v>0.98462115393744498</c:v>
                      </c:pt>
                      <c:pt idx="134">
                        <c:v>1.1654531558354599</c:v>
                      </c:pt>
                      <c:pt idx="135">
                        <c:v>1.1448970284217399</c:v>
                      </c:pt>
                      <c:pt idx="136">
                        <c:v>1.2344890221571301</c:v>
                      </c:pt>
                      <c:pt idx="137">
                        <c:v>1.2613708162919</c:v>
                      </c:pt>
                      <c:pt idx="138">
                        <c:v>1.1608495391332101</c:v>
                      </c:pt>
                      <c:pt idx="139">
                        <c:v>1.12933119672995</c:v>
                      </c:pt>
                      <c:pt idx="140">
                        <c:v>1.1288866184205999</c:v>
                      </c:pt>
                      <c:pt idx="141">
                        <c:v>1.1003910936096699</c:v>
                      </c:pt>
                      <c:pt idx="142">
                        <c:v>1.1154216640015899</c:v>
                      </c:pt>
                      <c:pt idx="143">
                        <c:v>1.15039922156904</c:v>
                      </c:pt>
                      <c:pt idx="144">
                        <c:v>1.02319030654736</c:v>
                      </c:pt>
                      <c:pt idx="145">
                        <c:v>1.214649256478</c:v>
                      </c:pt>
                      <c:pt idx="146">
                        <c:v>1.10102484763687</c:v>
                      </c:pt>
                      <c:pt idx="147">
                        <c:v>1.2217255772179001</c:v>
                      </c:pt>
                      <c:pt idx="148">
                        <c:v>0.99704015382334699</c:v>
                      </c:pt>
                      <c:pt idx="149">
                        <c:v>1.01396223049387</c:v>
                      </c:pt>
                      <c:pt idx="150">
                        <c:v>1.1224451042138599</c:v>
                      </c:pt>
                      <c:pt idx="151">
                        <c:v>1.2940454623128601</c:v>
                      </c:pt>
                      <c:pt idx="152">
                        <c:v>1.0631798910789001</c:v>
                      </c:pt>
                      <c:pt idx="153">
                        <c:v>1.08988601848101</c:v>
                      </c:pt>
                      <c:pt idx="154">
                        <c:v>1.07570981928425</c:v>
                      </c:pt>
                      <c:pt idx="155">
                        <c:v>0.99817208996695295</c:v>
                      </c:pt>
                      <c:pt idx="156">
                        <c:v>1.12032167371521</c:v>
                      </c:pt>
                      <c:pt idx="157">
                        <c:v>1.08325204737166</c:v>
                      </c:pt>
                      <c:pt idx="158">
                        <c:v>1.0198784256592699</c:v>
                      </c:pt>
                      <c:pt idx="159">
                        <c:v>1.1812639147297901</c:v>
                      </c:pt>
                      <c:pt idx="160">
                        <c:v>1.0485178224551299</c:v>
                      </c:pt>
                      <c:pt idx="161">
                        <c:v>1.1518507836720799</c:v>
                      </c:pt>
                      <c:pt idx="162">
                        <c:v>1.2874377876774801</c:v>
                      </c:pt>
                      <c:pt idx="163">
                        <c:v>1.1091861075315701</c:v>
                      </c:pt>
                      <c:pt idx="164">
                        <c:v>1.18128470605255</c:v>
                      </c:pt>
                      <c:pt idx="165">
                        <c:v>1.09561417245457</c:v>
                      </c:pt>
                      <c:pt idx="166">
                        <c:v>1.2794289234866401</c:v>
                      </c:pt>
                      <c:pt idx="167">
                        <c:v>1.19864580366346</c:v>
                      </c:pt>
                      <c:pt idx="168">
                        <c:v>1.1409322076882999</c:v>
                      </c:pt>
                      <c:pt idx="169">
                        <c:v>1.0599650205709901</c:v>
                      </c:pt>
                      <c:pt idx="170">
                        <c:v>1.0989884481980201</c:v>
                      </c:pt>
                      <c:pt idx="171">
                        <c:v>0.95388568874098301</c:v>
                      </c:pt>
                      <c:pt idx="172">
                        <c:v>1.2711551754902499</c:v>
                      </c:pt>
                      <c:pt idx="173">
                        <c:v>1.1197339337096199</c:v>
                      </c:pt>
                      <c:pt idx="174">
                        <c:v>1.09823439544082</c:v>
                      </c:pt>
                      <c:pt idx="175">
                        <c:v>1.20457949291946</c:v>
                      </c:pt>
                      <c:pt idx="176">
                        <c:v>1.24545629258848</c:v>
                      </c:pt>
                      <c:pt idx="177">
                        <c:v>1.20110697241929</c:v>
                      </c:pt>
                      <c:pt idx="178">
                        <c:v>1.0454369161882899</c:v>
                      </c:pt>
                      <c:pt idx="179">
                        <c:v>1.1244167947871</c:v>
                      </c:pt>
                      <c:pt idx="180">
                        <c:v>1.1662495660985599</c:v>
                      </c:pt>
                      <c:pt idx="181">
                        <c:v>1.4016854128776399</c:v>
                      </c:pt>
                      <c:pt idx="182">
                        <c:v>1.1329193922698999</c:v>
                      </c:pt>
                      <c:pt idx="183">
                        <c:v>1.1282148157429399</c:v>
                      </c:pt>
                      <c:pt idx="184">
                        <c:v>1.1825661154893701</c:v>
                      </c:pt>
                      <c:pt idx="185">
                        <c:v>1.0899566709995201</c:v>
                      </c:pt>
                      <c:pt idx="186">
                        <c:v>1.2000395951108001</c:v>
                      </c:pt>
                      <c:pt idx="187">
                        <c:v>1.232169791674</c:v>
                      </c:pt>
                      <c:pt idx="188">
                        <c:v>1.1679620521190801</c:v>
                      </c:pt>
                      <c:pt idx="189">
                        <c:v>1.1617592450899901</c:v>
                      </c:pt>
                      <c:pt idx="190">
                        <c:v>1.1150264887728201</c:v>
                      </c:pt>
                      <c:pt idx="191">
                        <c:v>1.00327375671292</c:v>
                      </c:pt>
                      <c:pt idx="192">
                        <c:v>1.17437019180028</c:v>
                      </c:pt>
                      <c:pt idx="193">
                        <c:v>1.22293328500201</c:v>
                      </c:pt>
                      <c:pt idx="194">
                        <c:v>1.18831373993148</c:v>
                      </c:pt>
                      <c:pt idx="195">
                        <c:v>1.2765199455440499</c:v>
                      </c:pt>
                      <c:pt idx="196">
                        <c:v>1.1735750434235599</c:v>
                      </c:pt>
                      <c:pt idx="197">
                        <c:v>1.1420319649653501</c:v>
                      </c:pt>
                      <c:pt idx="198">
                        <c:v>1.1100234650393801</c:v>
                      </c:pt>
                      <c:pt idx="199">
                        <c:v>1.2230325662172701</c:v>
                      </c:pt>
                      <c:pt idx="200">
                        <c:v>1.1606535757454</c:v>
                      </c:pt>
                      <c:pt idx="201">
                        <c:v>1.24600882637195</c:v>
                      </c:pt>
                      <c:pt idx="202">
                        <c:v>1.19618752547818</c:v>
                      </c:pt>
                      <c:pt idx="203">
                        <c:v>1.2179538006456401</c:v>
                      </c:pt>
                      <c:pt idx="204">
                        <c:v>1.0765690720743599</c:v>
                      </c:pt>
                      <c:pt idx="205">
                        <c:v>1.2130904256278601</c:v>
                      </c:pt>
                      <c:pt idx="206">
                        <c:v>1.1042308495340101</c:v>
                      </c:pt>
                      <c:pt idx="207">
                        <c:v>1.30306546148071</c:v>
                      </c:pt>
                      <c:pt idx="208">
                        <c:v>1.2266265001052401</c:v>
                      </c:pt>
                      <c:pt idx="209">
                        <c:v>1.1740672283957101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F0D-4B2C-A4AD-6298FD1F2257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Plot3!$M$32:$M$241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120.332822392129</c:v>
                      </c:pt>
                      <c:pt idx="1">
                        <c:v>104.024565541846</c:v>
                      </c:pt>
                      <c:pt idx="2">
                        <c:v>91.269320218990998</c:v>
                      </c:pt>
                      <c:pt idx="3">
                        <c:v>79.835365670358996</c:v>
                      </c:pt>
                      <c:pt idx="4">
                        <c:v>71.2789622086745</c:v>
                      </c:pt>
                      <c:pt idx="5">
                        <c:v>65.929854490818101</c:v>
                      </c:pt>
                      <c:pt idx="6">
                        <c:v>58.7743982657408</c:v>
                      </c:pt>
                      <c:pt idx="7">
                        <c:v>54.289850373553399</c:v>
                      </c:pt>
                      <c:pt idx="8">
                        <c:v>50.717816197974003</c:v>
                      </c:pt>
                      <c:pt idx="9">
                        <c:v>46.3186808692084</c:v>
                      </c:pt>
                      <c:pt idx="10">
                        <c:v>44.901263709761103</c:v>
                      </c:pt>
                      <c:pt idx="11">
                        <c:v>41.9414942570221</c:v>
                      </c:pt>
                      <c:pt idx="12">
                        <c:v>40.062099261161599</c:v>
                      </c:pt>
                      <c:pt idx="13">
                        <c:v>37.883105400281003</c:v>
                      </c:pt>
                      <c:pt idx="14">
                        <c:v>36.852174359509</c:v>
                      </c:pt>
                      <c:pt idx="15">
                        <c:v>36.120369894891702</c:v>
                      </c:pt>
                      <c:pt idx="16">
                        <c:v>35.557708047394001</c:v>
                      </c:pt>
                      <c:pt idx="17">
                        <c:v>33.368570955390602</c:v>
                      </c:pt>
                      <c:pt idx="18">
                        <c:v>34.392137568221102</c:v>
                      </c:pt>
                      <c:pt idx="19">
                        <c:v>31.874093630375</c:v>
                      </c:pt>
                      <c:pt idx="20">
                        <c:v>34.028121141286903</c:v>
                      </c:pt>
                      <c:pt idx="21">
                        <c:v>32.112961267813603</c:v>
                      </c:pt>
                      <c:pt idx="22">
                        <c:v>31.6334764040433</c:v>
                      </c:pt>
                      <c:pt idx="23">
                        <c:v>31.3596603116418</c:v>
                      </c:pt>
                      <c:pt idx="24">
                        <c:v>29.703403872302399</c:v>
                      </c:pt>
                      <c:pt idx="25">
                        <c:v>31.9650504120394</c:v>
                      </c:pt>
                      <c:pt idx="26">
                        <c:v>31.751525952265801</c:v>
                      </c:pt>
                      <c:pt idx="27">
                        <c:v>30.0940875762548</c:v>
                      </c:pt>
                      <c:pt idx="28">
                        <c:v>31.4187353818844</c:v>
                      </c:pt>
                      <c:pt idx="29">
                        <c:v>30.512860591594901</c:v>
                      </c:pt>
                      <c:pt idx="30">
                        <c:v>30.5476155036535</c:v>
                      </c:pt>
                      <c:pt idx="31">
                        <c:v>32.4642668667002</c:v>
                      </c:pt>
                      <c:pt idx="32">
                        <c:v>29.0649480982723</c:v>
                      </c:pt>
                      <c:pt idx="33">
                        <c:v>30.5908517674503</c:v>
                      </c:pt>
                      <c:pt idx="34">
                        <c:v>33.719291466933001</c:v>
                      </c:pt>
                      <c:pt idx="35">
                        <c:v>30.492277141310201</c:v>
                      </c:pt>
                      <c:pt idx="36">
                        <c:v>36.249761817801698</c:v>
                      </c:pt>
                      <c:pt idx="37">
                        <c:v>32.448866179865597</c:v>
                      </c:pt>
                      <c:pt idx="38">
                        <c:v>36.7349845323807</c:v>
                      </c:pt>
                      <c:pt idx="39">
                        <c:v>30.116359339820001</c:v>
                      </c:pt>
                      <c:pt idx="40" formatCode="0.000">
                        <c:v>33.164941139710201</c:v>
                      </c:pt>
                      <c:pt idx="41" formatCode="0.000">
                        <c:v>30.571192113762201</c:v>
                      </c:pt>
                      <c:pt idx="42">
                        <c:v>30.663924143864499</c:v>
                      </c:pt>
                      <c:pt idx="43">
                        <c:v>30.939521508339102</c:v>
                      </c:pt>
                      <c:pt idx="44">
                        <c:v>29.849029312785799</c:v>
                      </c:pt>
                      <c:pt idx="45">
                        <c:v>33.452367061223697</c:v>
                      </c:pt>
                      <c:pt idx="46">
                        <c:v>36.409451647701403</c:v>
                      </c:pt>
                      <c:pt idx="47">
                        <c:v>33.076368719084599</c:v>
                      </c:pt>
                      <c:pt idx="48">
                        <c:v>30.258472780896</c:v>
                      </c:pt>
                      <c:pt idx="49">
                        <c:v>34.057084458505997</c:v>
                      </c:pt>
                      <c:pt idx="50">
                        <c:v>30.672649196070399</c:v>
                      </c:pt>
                      <c:pt idx="51">
                        <c:v>37.579207012795997</c:v>
                      </c:pt>
                      <c:pt idx="52">
                        <c:v>36.115221740853002</c:v>
                      </c:pt>
                      <c:pt idx="53">
                        <c:v>40.654336358746903</c:v>
                      </c:pt>
                      <c:pt idx="54">
                        <c:v>32.999992191281997</c:v>
                      </c:pt>
                      <c:pt idx="55">
                        <c:v>34.070488375476202</c:v>
                      </c:pt>
                      <c:pt idx="56">
                        <c:v>36.170184420724198</c:v>
                      </c:pt>
                      <c:pt idx="57">
                        <c:v>30.165132229144699</c:v>
                      </c:pt>
                      <c:pt idx="58">
                        <c:v>39.083393422966303</c:v>
                      </c:pt>
                      <c:pt idx="59">
                        <c:v>33.225119175054999</c:v>
                      </c:pt>
                      <c:pt idx="60">
                        <c:v>40.512859425993</c:v>
                      </c:pt>
                      <c:pt idx="61">
                        <c:v>35.8653893919072</c:v>
                      </c:pt>
                      <c:pt idx="62">
                        <c:v>38.8792908578856</c:v>
                      </c:pt>
                      <c:pt idx="63">
                        <c:v>34.135314847669001</c:v>
                      </c:pt>
                      <c:pt idx="64">
                        <c:v>36.057331594646399</c:v>
                      </c:pt>
                      <c:pt idx="65">
                        <c:v>42.044575389633799</c:v>
                      </c:pt>
                      <c:pt idx="66">
                        <c:v>39.827484163463602</c:v>
                      </c:pt>
                      <c:pt idx="67">
                        <c:v>40.5744099902291</c:v>
                      </c:pt>
                      <c:pt idx="68">
                        <c:v>38.411271005614097</c:v>
                      </c:pt>
                      <c:pt idx="69">
                        <c:v>38.291705294552003</c:v>
                      </c:pt>
                      <c:pt idx="70">
                        <c:v>42.115393932049003</c:v>
                      </c:pt>
                      <c:pt idx="71">
                        <c:v>35.565900138300698</c:v>
                      </c:pt>
                      <c:pt idx="72">
                        <c:v>33.714997735797802</c:v>
                      </c:pt>
                      <c:pt idx="73">
                        <c:v>40.330027466146298</c:v>
                      </c:pt>
                      <c:pt idx="74">
                        <c:v>38.650631276970202</c:v>
                      </c:pt>
                      <c:pt idx="75">
                        <c:v>40.562953574025698</c:v>
                      </c:pt>
                      <c:pt idx="76">
                        <c:v>39.899025468744703</c:v>
                      </c:pt>
                      <c:pt idx="77">
                        <c:v>38.547306468344097</c:v>
                      </c:pt>
                      <c:pt idx="78">
                        <c:v>38.391618019495198</c:v>
                      </c:pt>
                      <c:pt idx="79">
                        <c:v>40.660922254252597</c:v>
                      </c:pt>
                      <c:pt idx="80">
                        <c:v>39.457638023245998</c:v>
                      </c:pt>
                      <c:pt idx="81">
                        <c:v>49.471928066677499</c:v>
                      </c:pt>
                      <c:pt idx="82">
                        <c:v>40.7771289205958</c:v>
                      </c:pt>
                      <c:pt idx="83">
                        <c:v>41.353819578121801</c:v>
                      </c:pt>
                      <c:pt idx="84">
                        <c:v>42.842538075569301</c:v>
                      </c:pt>
                      <c:pt idx="85">
                        <c:v>42.230068565433797</c:v>
                      </c:pt>
                      <c:pt idx="86">
                        <c:v>41.2959124165722</c:v>
                      </c:pt>
                      <c:pt idx="87">
                        <c:v>43.949086376744397</c:v>
                      </c:pt>
                      <c:pt idx="88">
                        <c:v>46.863451843587697</c:v>
                      </c:pt>
                      <c:pt idx="89">
                        <c:v>41.212000178475598</c:v>
                      </c:pt>
                      <c:pt idx="90">
                        <c:v>44.496071676922597</c:v>
                      </c:pt>
                      <c:pt idx="91">
                        <c:v>39.951316132504701</c:v>
                      </c:pt>
                      <c:pt idx="92">
                        <c:v>47.723900485242503</c:v>
                      </c:pt>
                      <c:pt idx="93">
                        <c:v>43.286549649686897</c:v>
                      </c:pt>
                      <c:pt idx="94">
                        <c:v>45.040267284099798</c:v>
                      </c:pt>
                      <c:pt idx="95">
                        <c:v>47.930514343783301</c:v>
                      </c:pt>
                      <c:pt idx="96">
                        <c:v>53.183224156371502</c:v>
                      </c:pt>
                      <c:pt idx="97">
                        <c:v>45.5242440802419</c:v>
                      </c:pt>
                      <c:pt idx="98">
                        <c:v>46.300915840344501</c:v>
                      </c:pt>
                      <c:pt idx="99">
                        <c:v>44.941746980715997</c:v>
                      </c:pt>
                      <c:pt idx="100">
                        <c:v>45.795500991690801</c:v>
                      </c:pt>
                      <c:pt idx="101">
                        <c:v>41.160605609926399</c:v>
                      </c:pt>
                      <c:pt idx="102">
                        <c:v>46.482138487008903</c:v>
                      </c:pt>
                      <c:pt idx="103">
                        <c:v>41.574169077424898</c:v>
                      </c:pt>
                      <c:pt idx="104">
                        <c:v>46.716481657109703</c:v>
                      </c:pt>
                      <c:pt idx="105">
                        <c:v>43.335220499935303</c:v>
                      </c:pt>
                      <c:pt idx="106">
                        <c:v>41.7942480185093</c:v>
                      </c:pt>
                      <c:pt idx="107">
                        <c:v>42.796272742442497</c:v>
                      </c:pt>
                      <c:pt idx="108">
                        <c:v>44.772473155942698</c:v>
                      </c:pt>
                      <c:pt idx="109">
                        <c:v>45.877288524921099</c:v>
                      </c:pt>
                      <c:pt idx="110">
                        <c:v>45.233291756393498</c:v>
                      </c:pt>
                      <c:pt idx="111">
                        <c:v>42.380550376370401</c:v>
                      </c:pt>
                      <c:pt idx="112">
                        <c:v>53.307826034024202</c:v>
                      </c:pt>
                      <c:pt idx="113">
                        <c:v>43.971934253333899</c:v>
                      </c:pt>
                      <c:pt idx="114">
                        <c:v>48.999778975788303</c:v>
                      </c:pt>
                      <c:pt idx="115">
                        <c:v>44.438438260657101</c:v>
                      </c:pt>
                      <c:pt idx="116">
                        <c:v>48.300867382277701</c:v>
                      </c:pt>
                      <c:pt idx="117">
                        <c:v>51.667166025210598</c:v>
                      </c:pt>
                      <c:pt idx="118">
                        <c:v>49.799986529553998</c:v>
                      </c:pt>
                      <c:pt idx="119">
                        <c:v>49.727357791020303</c:v>
                      </c:pt>
                      <c:pt idx="120">
                        <c:v>44.348332837096599</c:v>
                      </c:pt>
                      <c:pt idx="121">
                        <c:v>44.433740183838403</c:v>
                      </c:pt>
                      <c:pt idx="122">
                        <c:v>50.913387885460402</c:v>
                      </c:pt>
                      <c:pt idx="123">
                        <c:v>43.361346579005499</c:v>
                      </c:pt>
                      <c:pt idx="124">
                        <c:v>48.832854906717898</c:v>
                      </c:pt>
                      <c:pt idx="125">
                        <c:v>50.357346999339498</c:v>
                      </c:pt>
                      <c:pt idx="126">
                        <c:v>46.472237586975098</c:v>
                      </c:pt>
                      <c:pt idx="127">
                        <c:v>50.112794598962502</c:v>
                      </c:pt>
                      <c:pt idx="128">
                        <c:v>48.380730254018403</c:v>
                      </c:pt>
                      <c:pt idx="129">
                        <c:v>47.904564702612703</c:v>
                      </c:pt>
                      <c:pt idx="130">
                        <c:v>48.523200043246199</c:v>
                      </c:pt>
                      <c:pt idx="131">
                        <c:v>46.674699571397497</c:v>
                      </c:pt>
                      <c:pt idx="132">
                        <c:v>50.266449210990103</c:v>
                      </c:pt>
                      <c:pt idx="133">
                        <c:v>42.8581405786367</c:v>
                      </c:pt>
                      <c:pt idx="134">
                        <c:v>49.936236463041297</c:v>
                      </c:pt>
                      <c:pt idx="135">
                        <c:v>48.711149851481103</c:v>
                      </c:pt>
                      <c:pt idx="136">
                        <c:v>51.806694682846697</c:v>
                      </c:pt>
                      <c:pt idx="137">
                        <c:v>52.486957378876497</c:v>
                      </c:pt>
                      <c:pt idx="138">
                        <c:v>49.059085691077001</c:v>
                      </c:pt>
                      <c:pt idx="139">
                        <c:v>47.423806932237397</c:v>
                      </c:pt>
                      <c:pt idx="140">
                        <c:v>48.198748335879003</c:v>
                      </c:pt>
                      <c:pt idx="141">
                        <c:v>47.231810863201403</c:v>
                      </c:pt>
                      <c:pt idx="142">
                        <c:v>48.903933036021698</c:v>
                      </c:pt>
                      <c:pt idx="143">
                        <c:v>48.288457691159998</c:v>
                      </c:pt>
                      <c:pt idx="144">
                        <c:v>44.732321030054301</c:v>
                      </c:pt>
                      <c:pt idx="145">
                        <c:v>50.095695039145902</c:v>
                      </c:pt>
                      <c:pt idx="146">
                        <c:v>47.525629557096003</c:v>
                      </c:pt>
                      <c:pt idx="147">
                        <c:v>52.502199906569203</c:v>
                      </c:pt>
                      <c:pt idx="148">
                        <c:v>44.390819500654104</c:v>
                      </c:pt>
                      <c:pt idx="149">
                        <c:v>45.633697583125098</c:v>
                      </c:pt>
                      <c:pt idx="150">
                        <c:v>48.469619294517003</c:v>
                      </c:pt>
                      <c:pt idx="151">
                        <c:v>54.136163255088299</c:v>
                      </c:pt>
                      <c:pt idx="152">
                        <c:v>46.076416292761103</c:v>
                      </c:pt>
                      <c:pt idx="153">
                        <c:v>47.196080656133098</c:v>
                      </c:pt>
                      <c:pt idx="154">
                        <c:v>46.760756256233897</c:v>
                      </c:pt>
                      <c:pt idx="155">
                        <c:v>44.477439880371001</c:v>
                      </c:pt>
                      <c:pt idx="156">
                        <c:v>47.883886206863203</c:v>
                      </c:pt>
                      <c:pt idx="157">
                        <c:v>47.879712968809898</c:v>
                      </c:pt>
                      <c:pt idx="158">
                        <c:v>45.100331681406303</c:v>
                      </c:pt>
                      <c:pt idx="159">
                        <c:v>50.830467207818899</c:v>
                      </c:pt>
                      <c:pt idx="160">
                        <c:v>45.036634127298903</c:v>
                      </c:pt>
                      <c:pt idx="161">
                        <c:v>49.638729796450299</c:v>
                      </c:pt>
                      <c:pt idx="162">
                        <c:v>53.137942990686099</c:v>
                      </c:pt>
                      <c:pt idx="163">
                        <c:v>48.086932443145997</c:v>
                      </c:pt>
                      <c:pt idx="164">
                        <c:v>49.884500055231598</c:v>
                      </c:pt>
                      <c:pt idx="165">
                        <c:v>46.712932497008197</c:v>
                      </c:pt>
                      <c:pt idx="166">
                        <c:v>53.4717095692952</c:v>
                      </c:pt>
                      <c:pt idx="167">
                        <c:v>51.051676619766098</c:v>
                      </c:pt>
                      <c:pt idx="168">
                        <c:v>49.386281510703498</c:v>
                      </c:pt>
                      <c:pt idx="169">
                        <c:v>45.516096294435599</c:v>
                      </c:pt>
                      <c:pt idx="170">
                        <c:v>47.729710073552504</c:v>
                      </c:pt>
                      <c:pt idx="171">
                        <c:v>43.345591536953897</c:v>
                      </c:pt>
                      <c:pt idx="172">
                        <c:v>53.533224334064698</c:v>
                      </c:pt>
                      <c:pt idx="173">
                        <c:v>47.733843852312098</c:v>
                      </c:pt>
                      <c:pt idx="174">
                        <c:v>48.005040128006897</c:v>
                      </c:pt>
                      <c:pt idx="175">
                        <c:v>52.142544518169103</c:v>
                      </c:pt>
                      <c:pt idx="176">
                        <c:v>52.3701562392406</c:v>
                      </c:pt>
                      <c:pt idx="177">
                        <c:v>50.0087267557779</c:v>
                      </c:pt>
                      <c:pt idx="178">
                        <c:v>46.921223289946198</c:v>
                      </c:pt>
                      <c:pt idx="179">
                        <c:v>48.833012939518298</c:v>
                      </c:pt>
                      <c:pt idx="180">
                        <c:v>49.390273403917597</c:v>
                      </c:pt>
                      <c:pt idx="181">
                        <c:v>58.108270400609698</c:v>
                      </c:pt>
                      <c:pt idx="182">
                        <c:v>48.572740408090397</c:v>
                      </c:pt>
                      <c:pt idx="183">
                        <c:v>48.513996328044101</c:v>
                      </c:pt>
                      <c:pt idx="184">
                        <c:v>49.829577234056202</c:v>
                      </c:pt>
                      <c:pt idx="185">
                        <c:v>48.130961401849703</c:v>
                      </c:pt>
                      <c:pt idx="186">
                        <c:v>51.553706886421899</c:v>
                      </c:pt>
                      <c:pt idx="187">
                        <c:v>51.536354203509397</c:v>
                      </c:pt>
                      <c:pt idx="188">
                        <c:v>50.020835721594601</c:v>
                      </c:pt>
                      <c:pt idx="189">
                        <c:v>50.898261274028002</c:v>
                      </c:pt>
                      <c:pt idx="190">
                        <c:v>47.636985958131902</c:v>
                      </c:pt>
                      <c:pt idx="191">
                        <c:v>44.172969589885398</c:v>
                      </c:pt>
                      <c:pt idx="192">
                        <c:v>51.106116979550002</c:v>
                      </c:pt>
                      <c:pt idx="193">
                        <c:v>51.4229737387763</c:v>
                      </c:pt>
                      <c:pt idx="194">
                        <c:v>50.760287537533998</c:v>
                      </c:pt>
                      <c:pt idx="195">
                        <c:v>53.639940840566197</c:v>
                      </c:pt>
                      <c:pt idx="196">
                        <c:v>50.597980906820702</c:v>
                      </c:pt>
                      <c:pt idx="197">
                        <c:v>48.256739820170601</c:v>
                      </c:pt>
                      <c:pt idx="198">
                        <c:v>47.131437847756899</c:v>
                      </c:pt>
                      <c:pt idx="199">
                        <c:v>51.755184589288099</c:v>
                      </c:pt>
                      <c:pt idx="200">
                        <c:v>50.058766096066201</c:v>
                      </c:pt>
                      <c:pt idx="201">
                        <c:v>52.5708356270423</c:v>
                      </c:pt>
                      <c:pt idx="202">
                        <c:v>50.313120556692702</c:v>
                      </c:pt>
                      <c:pt idx="203">
                        <c:v>51.198885534563601</c:v>
                      </c:pt>
                      <c:pt idx="204">
                        <c:v>46.357230471749503</c:v>
                      </c:pt>
                      <c:pt idx="205">
                        <c:v>52.654914513612397</c:v>
                      </c:pt>
                      <c:pt idx="206">
                        <c:v>48.046215301904901</c:v>
                      </c:pt>
                      <c:pt idx="207">
                        <c:v>55.212482362730803</c:v>
                      </c:pt>
                      <c:pt idx="208">
                        <c:v>53.293876346359902</c:v>
                      </c:pt>
                      <c:pt idx="209">
                        <c:v>49.363771137009302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F0D-4B2C-A4AD-6298FD1F2257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Plot3!$O$32:$O$241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1.83763075689984</c:v>
                      </c:pt>
                      <c:pt idx="1">
                        <c:v>1.4249382385840701</c:v>
                      </c:pt>
                      <c:pt idx="2">
                        <c:v>1.21979384009654</c:v>
                      </c:pt>
                      <c:pt idx="3">
                        <c:v>1.0062338793889001</c:v>
                      </c:pt>
                      <c:pt idx="4">
                        <c:v>0.97965335400186004</c:v>
                      </c:pt>
                      <c:pt idx="5">
                        <c:v>1.0058716395471801</c:v>
                      </c:pt>
                      <c:pt idx="6">
                        <c:v>0.96712273435714902</c:v>
                      </c:pt>
                      <c:pt idx="7">
                        <c:v>0.98800587272032703</c:v>
                      </c:pt>
                      <c:pt idx="8">
                        <c:v>0.99371412345486798</c:v>
                      </c:pt>
                      <c:pt idx="9">
                        <c:v>0.96350058098124602</c:v>
                      </c:pt>
                      <c:pt idx="10">
                        <c:v>1.0412535603739199</c:v>
                      </c:pt>
                      <c:pt idx="11">
                        <c:v>0.99628975516201002</c:v>
                      </c:pt>
                      <c:pt idx="12">
                        <c:v>1.00061380812245</c:v>
                      </c:pt>
                      <c:pt idx="13">
                        <c:v>0.97442791821100705</c:v>
                      </c:pt>
                      <c:pt idx="14">
                        <c:v>1.00822616680565</c:v>
                      </c:pt>
                      <c:pt idx="15">
                        <c:v>1.00551818795183</c:v>
                      </c:pt>
                      <c:pt idx="16">
                        <c:v>1.0553925415644201</c:v>
                      </c:pt>
                      <c:pt idx="17">
                        <c:v>1.0444050621018399</c:v>
                      </c:pt>
                      <c:pt idx="18">
                        <c:v>1.0746003411009699</c:v>
                      </c:pt>
                      <c:pt idx="19">
                        <c:v>1.0139352786235301</c:v>
                      </c:pt>
                      <c:pt idx="20">
                        <c:v>1.1076400020183601</c:v>
                      </c:pt>
                      <c:pt idx="21">
                        <c:v>1.04344581678891</c:v>
                      </c:pt>
                      <c:pt idx="22">
                        <c:v>1.12289898314027</c:v>
                      </c:pt>
                      <c:pt idx="23">
                        <c:v>1.0967315687582999</c:v>
                      </c:pt>
                      <c:pt idx="24">
                        <c:v>1.03556829015923</c:v>
                      </c:pt>
                      <c:pt idx="25">
                        <c:v>1.1453680365513501</c:v>
                      </c:pt>
                      <c:pt idx="26">
                        <c:v>1.17852927298627</c:v>
                      </c:pt>
                      <c:pt idx="27">
                        <c:v>1.11509462414134</c:v>
                      </c:pt>
                      <c:pt idx="28">
                        <c:v>1.1984110056844499</c:v>
                      </c:pt>
                      <c:pt idx="29">
                        <c:v>1.15223595181591</c:v>
                      </c:pt>
                      <c:pt idx="30">
                        <c:v>1.1795903925712199</c:v>
                      </c:pt>
                      <c:pt idx="31">
                        <c:v>1.2279603756391</c:v>
                      </c:pt>
                      <c:pt idx="32">
                        <c:v>1.1233756819851299</c:v>
                      </c:pt>
                      <c:pt idx="33">
                        <c:v>1.21566076844166</c:v>
                      </c:pt>
                      <c:pt idx="34">
                        <c:v>1.3135288706702</c:v>
                      </c:pt>
                      <c:pt idx="35">
                        <c:v>1.21728157907979</c:v>
                      </c:pt>
                      <c:pt idx="36">
                        <c:v>1.43692747013181</c:v>
                      </c:pt>
                      <c:pt idx="37">
                        <c:v>1.3449267543788599</c:v>
                      </c:pt>
                      <c:pt idx="38">
                        <c:v>1.4106585706910499</c:v>
                      </c:pt>
                      <c:pt idx="39">
                        <c:v>1.19412588563739</c:v>
                      </c:pt>
                      <c:pt idx="40">
                        <c:v>1.3768809491243099</c:v>
                      </c:pt>
                      <c:pt idx="41">
                        <c:v>1.23962961634</c:v>
                      </c:pt>
                      <c:pt idx="42">
                        <c:v>1.2952677263663299</c:v>
                      </c:pt>
                      <c:pt idx="43">
                        <c:v>1.2827958755004101</c:v>
                      </c:pt>
                      <c:pt idx="44">
                        <c:v>1.25086251054054</c:v>
                      </c:pt>
                      <c:pt idx="45">
                        <c:v>1.37970230594659</c:v>
                      </c:pt>
                      <c:pt idx="46">
                        <c:v>1.51316024834274</c:v>
                      </c:pt>
                      <c:pt idx="47">
                        <c:v>1.3695856602782801</c:v>
                      </c:pt>
                      <c:pt idx="48">
                        <c:v>1.2253320843745501</c:v>
                      </c:pt>
                      <c:pt idx="49">
                        <c:v>1.37854237637968</c:v>
                      </c:pt>
                      <c:pt idx="50">
                        <c:v>1.3068793204605</c:v>
                      </c:pt>
                      <c:pt idx="51">
                        <c:v>1.4997007816265699</c:v>
                      </c:pt>
                      <c:pt idx="52">
                        <c:v>1.44983571716862</c:v>
                      </c:pt>
                      <c:pt idx="53">
                        <c:v>1.6550032659473499</c:v>
                      </c:pt>
                      <c:pt idx="54">
                        <c:v>1.32913052373462</c:v>
                      </c:pt>
                      <c:pt idx="55">
                        <c:v>1.3902796687733401</c:v>
                      </c:pt>
                      <c:pt idx="56">
                        <c:v>1.4452026160354201</c:v>
                      </c:pt>
                      <c:pt idx="57">
                        <c:v>1.2248844769265901</c:v>
                      </c:pt>
                      <c:pt idx="58">
                        <c:v>1.5752937730051499</c:v>
                      </c:pt>
                      <c:pt idx="59">
                        <c:v>1.33746013605696</c:v>
                      </c:pt>
                      <c:pt idx="60">
                        <c:v>1.61073565253844</c:v>
                      </c:pt>
                      <c:pt idx="61">
                        <c:v>1.4855417265341799</c:v>
                      </c:pt>
                      <c:pt idx="62">
                        <c:v>1.59899077430749</c:v>
                      </c:pt>
                      <c:pt idx="63">
                        <c:v>1.38849239064078</c:v>
                      </c:pt>
                      <c:pt idx="64">
                        <c:v>1.45571364373223</c:v>
                      </c:pt>
                      <c:pt idx="65">
                        <c:v>1.6792931088015499</c:v>
                      </c:pt>
                      <c:pt idx="66">
                        <c:v>1.5838377299981199</c:v>
                      </c:pt>
                      <c:pt idx="67">
                        <c:v>1.6141223864168099</c:v>
                      </c:pt>
                      <c:pt idx="68">
                        <c:v>1.55596542944256</c:v>
                      </c:pt>
                      <c:pt idx="69">
                        <c:v>1.55296543469795</c:v>
                      </c:pt>
                      <c:pt idx="70">
                        <c:v>1.67178711982873</c:v>
                      </c:pt>
                      <c:pt idx="71">
                        <c:v>1.4250760414661501</c:v>
                      </c:pt>
                      <c:pt idx="72">
                        <c:v>1.47080620741232</c:v>
                      </c:pt>
                      <c:pt idx="73">
                        <c:v>1.6292577087879101</c:v>
                      </c:pt>
                      <c:pt idx="74">
                        <c:v>1.53364851459478</c:v>
                      </c:pt>
                      <c:pt idx="75">
                        <c:v>1.63412871269079</c:v>
                      </c:pt>
                      <c:pt idx="76">
                        <c:v>1.5995216698218599</c:v>
                      </c:pt>
                      <c:pt idx="77">
                        <c:v>1.5631057693917501</c:v>
                      </c:pt>
                      <c:pt idx="78">
                        <c:v>1.54572339063016</c:v>
                      </c:pt>
                      <c:pt idx="79">
                        <c:v>1.6504329746095501</c:v>
                      </c:pt>
                      <c:pt idx="80">
                        <c:v>1.5872187881897599</c:v>
                      </c:pt>
                      <c:pt idx="81">
                        <c:v>1.92151637362618</c:v>
                      </c:pt>
                      <c:pt idx="82">
                        <c:v>1.6657515708197801</c:v>
                      </c:pt>
                      <c:pt idx="83">
                        <c:v>1.6328664088350999</c:v>
                      </c:pt>
                      <c:pt idx="84">
                        <c:v>1.71567458270961</c:v>
                      </c:pt>
                      <c:pt idx="85">
                        <c:v>1.68007131850617</c:v>
                      </c:pt>
                      <c:pt idx="86">
                        <c:v>1.63719370655524</c:v>
                      </c:pt>
                      <c:pt idx="87">
                        <c:v>1.72778978841936</c:v>
                      </c:pt>
                      <c:pt idx="88">
                        <c:v>1.8178995070803801</c:v>
                      </c:pt>
                      <c:pt idx="89">
                        <c:v>1.6343138806330799</c:v>
                      </c:pt>
                      <c:pt idx="90">
                        <c:v>1.76015619054818</c:v>
                      </c:pt>
                      <c:pt idx="91">
                        <c:v>1.56045182444091</c:v>
                      </c:pt>
                      <c:pt idx="92">
                        <c:v>1.9254551489128999</c:v>
                      </c:pt>
                      <c:pt idx="93">
                        <c:v>1.7036266041617101</c:v>
                      </c:pt>
                      <c:pt idx="94">
                        <c:v>1.8320593054477901</c:v>
                      </c:pt>
                      <c:pt idx="95">
                        <c:v>1.87975460622045</c:v>
                      </c:pt>
                      <c:pt idx="96">
                        <c:v>2.0718796586888399</c:v>
                      </c:pt>
                      <c:pt idx="97">
                        <c:v>1.7786966302456</c:v>
                      </c:pt>
                      <c:pt idx="98">
                        <c:v>1.8060693198289599</c:v>
                      </c:pt>
                      <c:pt idx="99">
                        <c:v>1.7876029916298599</c:v>
                      </c:pt>
                      <c:pt idx="100">
                        <c:v>1.8130031454766899</c:v>
                      </c:pt>
                      <c:pt idx="101">
                        <c:v>1.62981602167471</c:v>
                      </c:pt>
                      <c:pt idx="102">
                        <c:v>1.81382466763512</c:v>
                      </c:pt>
                      <c:pt idx="103">
                        <c:v>1.6401904602335999</c:v>
                      </c:pt>
                      <c:pt idx="104">
                        <c:v>1.8656774260040001</c:v>
                      </c:pt>
                      <c:pt idx="105">
                        <c:v>1.7327915590542999</c:v>
                      </c:pt>
                      <c:pt idx="106">
                        <c:v>1.6461822984055501</c:v>
                      </c:pt>
                      <c:pt idx="107">
                        <c:v>1.6677112612459299</c:v>
                      </c:pt>
                      <c:pt idx="108">
                        <c:v>1.7767026893094</c:v>
                      </c:pt>
                      <c:pt idx="109">
                        <c:v>1.80496788457927</c:v>
                      </c:pt>
                      <c:pt idx="110">
                        <c:v>1.7518099788417101</c:v>
                      </c:pt>
                      <c:pt idx="111">
                        <c:v>1.70193515781663</c:v>
                      </c:pt>
                      <c:pt idx="112">
                        <c:v>2.0710586126033999</c:v>
                      </c:pt>
                      <c:pt idx="113">
                        <c:v>1.7258007309885099</c:v>
                      </c:pt>
                      <c:pt idx="114">
                        <c:v>1.9454809753303799</c:v>
                      </c:pt>
                      <c:pt idx="115">
                        <c:v>1.7586165936584099</c:v>
                      </c:pt>
                      <c:pt idx="116">
                        <c:v>1.9375404623838499</c:v>
                      </c:pt>
                      <c:pt idx="117">
                        <c:v>2.0192519464553902</c:v>
                      </c:pt>
                      <c:pt idx="118">
                        <c:v>1.95896474189228</c:v>
                      </c:pt>
                      <c:pt idx="119">
                        <c:v>1.9274470136206301</c:v>
                      </c:pt>
                      <c:pt idx="120">
                        <c:v>1.75167220066755</c:v>
                      </c:pt>
                      <c:pt idx="121">
                        <c:v>1.7199051112700701</c:v>
                      </c:pt>
                      <c:pt idx="122">
                        <c:v>2.0258190086764101</c:v>
                      </c:pt>
                      <c:pt idx="123">
                        <c:v>1.6853696831271101</c:v>
                      </c:pt>
                      <c:pt idx="124">
                        <c:v>1.93129804348334</c:v>
                      </c:pt>
                      <c:pt idx="125">
                        <c:v>2.0857496923870502</c:v>
                      </c:pt>
                      <c:pt idx="126">
                        <c:v>1.83132173643152</c:v>
                      </c:pt>
                      <c:pt idx="127">
                        <c:v>1.9603533953682899</c:v>
                      </c:pt>
                      <c:pt idx="128">
                        <c:v>1.90415830846525</c:v>
                      </c:pt>
                      <c:pt idx="129">
                        <c:v>1.8917159422849901</c:v>
                      </c:pt>
                      <c:pt idx="130">
                        <c:v>1.9683884764328901</c:v>
                      </c:pt>
                      <c:pt idx="131">
                        <c:v>1.83985241075866</c:v>
                      </c:pt>
                      <c:pt idx="132">
                        <c:v>1.9876163168850101</c:v>
                      </c:pt>
                      <c:pt idx="133">
                        <c:v>1.6955502145310699</c:v>
                      </c:pt>
                      <c:pt idx="134">
                        <c:v>1.9985581784166799</c:v>
                      </c:pt>
                      <c:pt idx="135">
                        <c:v>1.9361300053249999</c:v>
                      </c:pt>
                      <c:pt idx="136">
                        <c:v>2.0168808319120299</c:v>
                      </c:pt>
                      <c:pt idx="137">
                        <c:v>2.0368728079856901</c:v>
                      </c:pt>
                      <c:pt idx="138">
                        <c:v>1.9383052773455201</c:v>
                      </c:pt>
                      <c:pt idx="139">
                        <c:v>1.8542551757433401</c:v>
                      </c:pt>
                      <c:pt idx="140">
                        <c:v>1.91781581263256</c:v>
                      </c:pt>
                      <c:pt idx="141">
                        <c:v>1.86461202583761</c:v>
                      </c:pt>
                      <c:pt idx="142">
                        <c:v>2.0104295122317701</c:v>
                      </c:pt>
                      <c:pt idx="143">
                        <c:v>1.89647806964368</c:v>
                      </c:pt>
                      <c:pt idx="144">
                        <c:v>1.8037438705945601</c:v>
                      </c:pt>
                      <c:pt idx="145">
                        <c:v>1.9377402385585301</c:v>
                      </c:pt>
                      <c:pt idx="146">
                        <c:v>1.9036433003906501</c:v>
                      </c:pt>
                      <c:pt idx="147">
                        <c:v>2.0952837772858399</c:v>
                      </c:pt>
                      <c:pt idx="148">
                        <c:v>1.8200152597875601</c:v>
                      </c:pt>
                      <c:pt idx="149">
                        <c:v>1.85072554431409</c:v>
                      </c:pt>
                      <c:pt idx="150">
                        <c:v>1.9388816771853601</c:v>
                      </c:pt>
                      <c:pt idx="151">
                        <c:v>2.1671435789674698</c:v>
                      </c:pt>
                      <c:pt idx="152">
                        <c:v>1.8311928487741</c:v>
                      </c:pt>
                      <c:pt idx="153">
                        <c:v>1.8787223210192101</c:v>
                      </c:pt>
                      <c:pt idx="154">
                        <c:v>1.8870961497991501</c:v>
                      </c:pt>
                      <c:pt idx="155">
                        <c:v>1.81470524806242</c:v>
                      </c:pt>
                      <c:pt idx="156">
                        <c:v>1.90302680980445</c:v>
                      </c:pt>
                      <c:pt idx="157">
                        <c:v>1.9363225968475</c:v>
                      </c:pt>
                      <c:pt idx="158">
                        <c:v>1.8458424549326899</c:v>
                      </c:pt>
                      <c:pt idx="159">
                        <c:v>2.05614039709425</c:v>
                      </c:pt>
                      <c:pt idx="160">
                        <c:v>1.7728810315458099</c:v>
                      </c:pt>
                      <c:pt idx="161">
                        <c:v>2.0157945247796798</c:v>
                      </c:pt>
                      <c:pt idx="162">
                        <c:v>2.0918567157708599</c:v>
                      </c:pt>
                      <c:pt idx="163">
                        <c:v>1.87926258439691</c:v>
                      </c:pt>
                      <c:pt idx="164">
                        <c:v>1.9944406230734899</c:v>
                      </c:pt>
                      <c:pt idx="165">
                        <c:v>1.85074233270099</c:v>
                      </c:pt>
                      <c:pt idx="166">
                        <c:v>2.1292477565952801</c:v>
                      </c:pt>
                      <c:pt idx="167">
                        <c:v>2.0598595827563102</c:v>
                      </c:pt>
                      <c:pt idx="168">
                        <c:v>1.9896495464520501</c:v>
                      </c:pt>
                      <c:pt idx="169">
                        <c:v>1.80948986304111</c:v>
                      </c:pt>
                      <c:pt idx="170">
                        <c:v>1.90872497232551</c:v>
                      </c:pt>
                      <c:pt idx="171">
                        <c:v>1.7579798061623499</c:v>
                      </c:pt>
                      <c:pt idx="172">
                        <c:v>2.1495004556117898</c:v>
                      </c:pt>
                      <c:pt idx="173">
                        <c:v>1.8947710932319899</c:v>
                      </c:pt>
                      <c:pt idx="174">
                        <c:v>1.938934966285</c:v>
                      </c:pt>
                      <c:pt idx="175">
                        <c:v>2.07417788770463</c:v>
                      </c:pt>
                      <c:pt idx="176">
                        <c:v>2.0722410961603499</c:v>
                      </c:pt>
                      <c:pt idx="177">
                        <c:v>1.95416008025153</c:v>
                      </c:pt>
                      <c:pt idx="178">
                        <c:v>1.9650235407882199</c:v>
                      </c:pt>
                      <c:pt idx="179">
                        <c:v>1.9824257918402599</c:v>
                      </c:pt>
                      <c:pt idx="180">
                        <c:v>1.9888455215682299</c:v>
                      </c:pt>
                      <c:pt idx="181">
                        <c:v>2.3293998236330098</c:v>
                      </c:pt>
                      <c:pt idx="182">
                        <c:v>1.9393350069339399</c:v>
                      </c:pt>
                      <c:pt idx="183">
                        <c:v>1.9449457623000801</c:v>
                      </c:pt>
                      <c:pt idx="184">
                        <c:v>1.99408327234097</c:v>
                      </c:pt>
                      <c:pt idx="185">
                        <c:v>1.9515417363399099</c:v>
                      </c:pt>
                      <c:pt idx="186">
                        <c:v>2.0502463146152601</c:v>
                      </c:pt>
                      <c:pt idx="187">
                        <c:v>2.0463252683989999</c:v>
                      </c:pt>
                      <c:pt idx="188">
                        <c:v>2.0194212646565801</c:v>
                      </c:pt>
                      <c:pt idx="189">
                        <c:v>2.0850021800933698</c:v>
                      </c:pt>
                      <c:pt idx="190">
                        <c:v>1.9083308526593299</c:v>
                      </c:pt>
                      <c:pt idx="191">
                        <c:v>1.8038739829491299</c:v>
                      </c:pt>
                      <c:pt idx="192">
                        <c:v>2.0932366285059101</c:v>
                      </c:pt>
                      <c:pt idx="193">
                        <c:v>2.0470312956051901</c:v>
                      </c:pt>
                      <c:pt idx="194">
                        <c:v>2.0398072136773</c:v>
                      </c:pt>
                      <c:pt idx="195">
                        <c:v>2.1605953026531002</c:v>
                      </c:pt>
                      <c:pt idx="196">
                        <c:v>2.0239085272336599</c:v>
                      </c:pt>
                      <c:pt idx="197">
                        <c:v>1.9009710631818799</c:v>
                      </c:pt>
                      <c:pt idx="198">
                        <c:v>1.86134719186358</c:v>
                      </c:pt>
                      <c:pt idx="199">
                        <c:v>2.0674470331933699</c:v>
                      </c:pt>
                      <c:pt idx="200">
                        <c:v>2.0091534394484301</c:v>
                      </c:pt>
                      <c:pt idx="201">
                        <c:v>2.1089038930387498</c:v>
                      </c:pt>
                      <c:pt idx="202">
                        <c:v>2.0170986221896201</c:v>
                      </c:pt>
                      <c:pt idx="203">
                        <c:v>2.0665419203603301</c:v>
                      </c:pt>
                      <c:pt idx="204">
                        <c:v>1.8662535456510601</c:v>
                      </c:pt>
                      <c:pt idx="205">
                        <c:v>2.0623310478324499</c:v>
                      </c:pt>
                      <c:pt idx="206">
                        <c:v>1.93430089517536</c:v>
                      </c:pt>
                      <c:pt idx="207">
                        <c:v>2.2433682894095299</c:v>
                      </c:pt>
                      <c:pt idx="208">
                        <c:v>2.1351990131740801</c:v>
                      </c:pt>
                      <c:pt idx="209">
                        <c:v>1.95932115805454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F0D-4B2C-A4AD-6298FD1F2257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Plot3!$Q$32:$Q$241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1.4356936387017201</c:v>
                      </c:pt>
                      <c:pt idx="1">
                        <c:v>1.05325120076155</c:v>
                      </c:pt>
                      <c:pt idx="2">
                        <c:v>0.91641374161610201</c:v>
                      </c:pt>
                      <c:pt idx="3">
                        <c:v>0.70428394876484102</c:v>
                      </c:pt>
                      <c:pt idx="4">
                        <c:v>0.70733126335673802</c:v>
                      </c:pt>
                      <c:pt idx="5">
                        <c:v>0.66906418861486905</c:v>
                      </c:pt>
                      <c:pt idx="6">
                        <c:v>0.667977114900564</c:v>
                      </c:pt>
                      <c:pt idx="7">
                        <c:v>0.66298266570282705</c:v>
                      </c:pt>
                      <c:pt idx="8">
                        <c:v>0.65375963502969403</c:v>
                      </c:pt>
                      <c:pt idx="9">
                        <c:v>0.68592728190442398</c:v>
                      </c:pt>
                      <c:pt idx="10">
                        <c:v>0.74111638262740498</c:v>
                      </c:pt>
                      <c:pt idx="11">
                        <c:v>0.67985878286198598</c:v>
                      </c:pt>
                      <c:pt idx="12">
                        <c:v>0.71193942554995504</c:v>
                      </c:pt>
                      <c:pt idx="13">
                        <c:v>0.63313441959201699</c:v>
                      </c:pt>
                      <c:pt idx="14">
                        <c:v>0.70141349796555996</c:v>
                      </c:pt>
                      <c:pt idx="15">
                        <c:v>0.68716130131839603</c:v>
                      </c:pt>
                      <c:pt idx="16">
                        <c:v>0.66207029867885403</c:v>
                      </c:pt>
                      <c:pt idx="17">
                        <c:v>0.76300314005114001</c:v>
                      </c:pt>
                      <c:pt idx="18">
                        <c:v>0.67662666916337699</c:v>
                      </c:pt>
                      <c:pt idx="19">
                        <c:v>0.69668947822517802</c:v>
                      </c:pt>
                      <c:pt idx="20">
                        <c:v>0.70246165952621298</c:v>
                      </c:pt>
                      <c:pt idx="21">
                        <c:v>0.65974288019868998</c:v>
                      </c:pt>
                      <c:pt idx="22">
                        <c:v>0.80928580068115497</c:v>
                      </c:pt>
                      <c:pt idx="23">
                        <c:v>0.733062683262376</c:v>
                      </c:pt>
                      <c:pt idx="24">
                        <c:v>0.74009884715589702</c:v>
                      </c:pt>
                      <c:pt idx="25">
                        <c:v>0.74078421727714305</c:v>
                      </c:pt>
                      <c:pt idx="26">
                        <c:v>0.76346615224312497</c:v>
                      </c:pt>
                      <c:pt idx="27">
                        <c:v>0.81070231741819598</c:v>
                      </c:pt>
                      <c:pt idx="28">
                        <c:v>0.80850045599489095</c:v>
                      </c:pt>
                      <c:pt idx="29">
                        <c:v>0.80138472907054104</c:v>
                      </c:pt>
                      <c:pt idx="30">
                        <c:v>0.84908998330943597</c:v>
                      </c:pt>
                      <c:pt idx="31">
                        <c:v>0.82487361986412899</c:v>
                      </c:pt>
                      <c:pt idx="32">
                        <c:v>0.79989514990239996</c:v>
                      </c:pt>
                      <c:pt idx="33">
                        <c:v>0.90484420789612596</c:v>
                      </c:pt>
                      <c:pt idx="34">
                        <c:v>0.83484652651171398</c:v>
                      </c:pt>
                      <c:pt idx="35">
                        <c:v>0.85092163608114901</c:v>
                      </c:pt>
                      <c:pt idx="36">
                        <c:v>1.1386964906993999</c:v>
                      </c:pt>
                      <c:pt idx="37">
                        <c:v>0.968790000320499</c:v>
                      </c:pt>
                      <c:pt idx="38">
                        <c:v>1.37657408429007</c:v>
                      </c:pt>
                      <c:pt idx="39">
                        <c:v>0.79182719038083005</c:v>
                      </c:pt>
                      <c:pt idx="40">
                        <c:v>0.87408559571983402</c:v>
                      </c:pt>
                      <c:pt idx="41">
                        <c:v>0.85917571097867096</c:v>
                      </c:pt>
                      <c:pt idx="42">
                        <c:v>0.85067189134593701</c:v>
                      </c:pt>
                      <c:pt idx="43">
                        <c:v>0.83930208120081096</c:v>
                      </c:pt>
                      <c:pt idx="44">
                        <c:v>0.93670154178244402</c:v>
                      </c:pt>
                      <c:pt idx="45">
                        <c:v>0.84424854840478303</c:v>
                      </c:pt>
                      <c:pt idx="46">
                        <c:v>1.2357511496187199</c:v>
                      </c:pt>
                      <c:pt idx="47">
                        <c:v>0.98424614290905799</c:v>
                      </c:pt>
                      <c:pt idx="48">
                        <c:v>0.85448140759243896</c:v>
                      </c:pt>
                      <c:pt idx="49">
                        <c:v>0.98924565926576202</c:v>
                      </c:pt>
                      <c:pt idx="50">
                        <c:v>0.93713653393280805</c:v>
                      </c:pt>
                      <c:pt idx="51">
                        <c:v>1.0054591620325</c:v>
                      </c:pt>
                      <c:pt idx="52">
                        <c:v>0.87676311061422996</c:v>
                      </c:pt>
                      <c:pt idx="53">
                        <c:v>0.96888493319861901</c:v>
                      </c:pt>
                      <c:pt idx="54">
                        <c:v>0.87174963276100903</c:v>
                      </c:pt>
                      <c:pt idx="55">
                        <c:v>1.0496376290535301</c:v>
                      </c:pt>
                      <c:pt idx="56">
                        <c:v>0.99727041866534705</c:v>
                      </c:pt>
                      <c:pt idx="57">
                        <c:v>0.96219836595730901</c:v>
                      </c:pt>
                      <c:pt idx="58">
                        <c:v>1.0348059433138199</c:v>
                      </c:pt>
                      <c:pt idx="59">
                        <c:v>0.92412202187582904</c:v>
                      </c:pt>
                      <c:pt idx="60">
                        <c:v>1.00493190049106</c:v>
                      </c:pt>
                      <c:pt idx="61">
                        <c:v>1.0313329579483701</c:v>
                      </c:pt>
                      <c:pt idx="62">
                        <c:v>1.0905213255403301</c:v>
                      </c:pt>
                      <c:pt idx="63">
                        <c:v>0.95947187018190605</c:v>
                      </c:pt>
                      <c:pt idx="64">
                        <c:v>1.0177853315049701</c:v>
                      </c:pt>
                      <c:pt idx="65">
                        <c:v>1.1120591745671999</c:v>
                      </c:pt>
                      <c:pt idx="66">
                        <c:v>1.04148544791417</c:v>
                      </c:pt>
                      <c:pt idx="67">
                        <c:v>1.2162368964945101</c:v>
                      </c:pt>
                      <c:pt idx="68">
                        <c:v>1.0921135754921401</c:v>
                      </c:pt>
                      <c:pt idx="69">
                        <c:v>1.09179215731783</c:v>
                      </c:pt>
                      <c:pt idx="70">
                        <c:v>1.0446644537469201</c:v>
                      </c:pt>
                      <c:pt idx="71">
                        <c:v>1.15543014129512</c:v>
                      </c:pt>
                      <c:pt idx="72">
                        <c:v>1.0038419396449301</c:v>
                      </c:pt>
                      <c:pt idx="73">
                        <c:v>1.0468222833851399</c:v>
                      </c:pt>
                      <c:pt idx="74">
                        <c:v>1.06312513109455</c:v>
                      </c:pt>
                      <c:pt idx="75">
                        <c:v>0.99189205047411799</c:v>
                      </c:pt>
                      <c:pt idx="76">
                        <c:v>1.0733623425675201</c:v>
                      </c:pt>
                      <c:pt idx="77">
                        <c:v>1.1070191197925101</c:v>
                      </c:pt>
                      <c:pt idx="78">
                        <c:v>1.11023088754751</c:v>
                      </c:pt>
                      <c:pt idx="79">
                        <c:v>1.1935732369748899</c:v>
                      </c:pt>
                      <c:pt idx="80">
                        <c:v>1.1141674614105399</c:v>
                      </c:pt>
                      <c:pt idx="81">
                        <c:v>1.45442198153234</c:v>
                      </c:pt>
                      <c:pt idx="82">
                        <c:v>0.96657111858710199</c:v>
                      </c:pt>
                      <c:pt idx="83">
                        <c:v>1.10107760933729</c:v>
                      </c:pt>
                      <c:pt idx="84">
                        <c:v>1.0967973418470101</c:v>
                      </c:pt>
                      <c:pt idx="85">
                        <c:v>1.0333084396572101</c:v>
                      </c:pt>
                      <c:pt idx="86">
                        <c:v>1.08458476723768</c:v>
                      </c:pt>
                      <c:pt idx="87">
                        <c:v>1.06913298763271</c:v>
                      </c:pt>
                      <c:pt idx="88">
                        <c:v>1.0519629304225599</c:v>
                      </c:pt>
                      <c:pt idx="89">
                        <c:v>1.3291373938067299</c:v>
                      </c:pt>
                      <c:pt idx="90">
                        <c:v>1.1604504620927001</c:v>
                      </c:pt>
                      <c:pt idx="91">
                        <c:v>1.0194160393160601</c:v>
                      </c:pt>
                      <c:pt idx="92">
                        <c:v>1.1117417965179801</c:v>
                      </c:pt>
                      <c:pt idx="93">
                        <c:v>1.13688195821566</c:v>
                      </c:pt>
                      <c:pt idx="94">
                        <c:v>1.1448012646446799</c:v>
                      </c:pt>
                      <c:pt idx="95">
                        <c:v>1.1055822386446099</c:v>
                      </c:pt>
                      <c:pt idx="96">
                        <c:v>1.3771624824939599</c:v>
                      </c:pt>
                      <c:pt idx="97">
                        <c:v>1.1066252407100401</c:v>
                      </c:pt>
                      <c:pt idx="98">
                        <c:v>1.19302852349913</c:v>
                      </c:pt>
                      <c:pt idx="99">
                        <c:v>1.17578553109087</c:v>
                      </c:pt>
                      <c:pt idx="100">
                        <c:v>1.1826858540885401</c:v>
                      </c:pt>
                      <c:pt idx="101">
                        <c:v>1.1044986287498</c:v>
                      </c:pt>
                      <c:pt idx="102">
                        <c:v>1.1961256131911799</c:v>
                      </c:pt>
                      <c:pt idx="103">
                        <c:v>1.16634968585438</c:v>
                      </c:pt>
                      <c:pt idx="104">
                        <c:v>1.14780432597184</c:v>
                      </c:pt>
                      <c:pt idx="105">
                        <c:v>1.163153324117</c:v>
                      </c:pt>
                      <c:pt idx="106">
                        <c:v>1.10486861311981</c:v>
                      </c:pt>
                      <c:pt idx="107">
                        <c:v>1.2090279621700899</c:v>
                      </c:pt>
                      <c:pt idx="108">
                        <c:v>1.1060441978211999</c:v>
                      </c:pt>
                      <c:pt idx="109">
                        <c:v>1.13436150206969</c:v>
                      </c:pt>
                      <c:pt idx="110">
                        <c:v>1.14777013532116</c:v>
                      </c:pt>
                      <c:pt idx="111">
                        <c:v>1.11048534474311</c:v>
                      </c:pt>
                      <c:pt idx="112">
                        <c:v>1.09284058735411</c:v>
                      </c:pt>
                      <c:pt idx="113">
                        <c:v>1.28395484680803</c:v>
                      </c:pt>
                      <c:pt idx="114">
                        <c:v>1.49472693092802</c:v>
                      </c:pt>
                      <c:pt idx="115">
                        <c:v>1.1808572327479301</c:v>
                      </c:pt>
                      <c:pt idx="116">
                        <c:v>1.3667633477439201</c:v>
                      </c:pt>
                      <c:pt idx="117">
                        <c:v>2.0147574100738899</c:v>
                      </c:pt>
                      <c:pt idx="118">
                        <c:v>1.2336982142212001</c:v>
                      </c:pt>
                      <c:pt idx="119">
                        <c:v>1.3952092538531999</c:v>
                      </c:pt>
                      <c:pt idx="120">
                        <c:v>1.2364221467421601</c:v>
                      </c:pt>
                      <c:pt idx="121">
                        <c:v>1.06056546566323</c:v>
                      </c:pt>
                      <c:pt idx="122">
                        <c:v>1.14092210393685</c:v>
                      </c:pt>
                      <c:pt idx="123">
                        <c:v>1.1494118382788101</c:v>
                      </c:pt>
                      <c:pt idx="124">
                        <c:v>1.5151083189198</c:v>
                      </c:pt>
                      <c:pt idx="125">
                        <c:v>1.27769689478425</c:v>
                      </c:pt>
                      <c:pt idx="126">
                        <c:v>1.18036972916024</c:v>
                      </c:pt>
                      <c:pt idx="127">
                        <c:v>1.5019822115571999</c:v>
                      </c:pt>
                      <c:pt idx="128">
                        <c:v>1.2684428764459399</c:v>
                      </c:pt>
                      <c:pt idx="129">
                        <c:v>1.3005904608812</c:v>
                      </c:pt>
                      <c:pt idx="130">
                        <c:v>1.18314784510522</c:v>
                      </c:pt>
                      <c:pt idx="131">
                        <c:v>1.15924709194745</c:v>
                      </c:pt>
                      <c:pt idx="132">
                        <c:v>1.3632570589199999</c:v>
                      </c:pt>
                      <c:pt idx="133">
                        <c:v>1.17050182781158</c:v>
                      </c:pt>
                      <c:pt idx="134">
                        <c:v>1.2892296125746101</c:v>
                      </c:pt>
                      <c:pt idx="135">
                        <c:v>1.3048575572733101</c:v>
                      </c:pt>
                      <c:pt idx="136">
                        <c:v>1.6304245119930301</c:v>
                      </c:pt>
                      <c:pt idx="137">
                        <c:v>1.4864630920764701</c:v>
                      </c:pt>
                      <c:pt idx="138">
                        <c:v>1.2380725024347601</c:v>
                      </c:pt>
                      <c:pt idx="139">
                        <c:v>1.19830654701616</c:v>
                      </c:pt>
                      <c:pt idx="140">
                        <c:v>1.32799170414606</c:v>
                      </c:pt>
                      <c:pt idx="141">
                        <c:v>1.3670627133459099</c:v>
                      </c:pt>
                      <c:pt idx="142">
                        <c:v>1.3582115624195401</c:v>
                      </c:pt>
                      <c:pt idx="143">
                        <c:v>1.2545360706300801</c:v>
                      </c:pt>
                      <c:pt idx="144">
                        <c:v>1.1591063791360601</c:v>
                      </c:pt>
                      <c:pt idx="145">
                        <c:v>1.3500994280872101</c:v>
                      </c:pt>
                      <c:pt idx="146">
                        <c:v>1.33724266163304</c:v>
                      </c:pt>
                      <c:pt idx="147">
                        <c:v>1.5107894244357001</c:v>
                      </c:pt>
                      <c:pt idx="148">
                        <c:v>1.23338052808728</c:v>
                      </c:pt>
                      <c:pt idx="149">
                        <c:v>1.42507862866434</c:v>
                      </c:pt>
                      <c:pt idx="150">
                        <c:v>1.35701409186053</c:v>
                      </c:pt>
                      <c:pt idx="151">
                        <c:v>1.3381846159951301</c:v>
                      </c:pt>
                      <c:pt idx="152">
                        <c:v>1.3397670529591701</c:v>
                      </c:pt>
                      <c:pt idx="153">
                        <c:v>1.1811801263919199</c:v>
                      </c:pt>
                      <c:pt idx="154">
                        <c:v>1.25578709901907</c:v>
                      </c:pt>
                      <c:pt idx="155">
                        <c:v>1.28758948391828</c:v>
                      </c:pt>
                      <c:pt idx="156">
                        <c:v>1.28039093048144</c:v>
                      </c:pt>
                      <c:pt idx="157">
                        <c:v>1.4731555733925199</c:v>
                      </c:pt>
                      <c:pt idx="158">
                        <c:v>1.23114133976463</c:v>
                      </c:pt>
                      <c:pt idx="159">
                        <c:v>1.4589476916525099</c:v>
                      </c:pt>
                      <c:pt idx="160">
                        <c:v>1.2613793001470399</c:v>
                      </c:pt>
                      <c:pt idx="161">
                        <c:v>1.2943120777097501</c:v>
                      </c:pt>
                      <c:pt idx="162">
                        <c:v>1.35644390975308</c:v>
                      </c:pt>
                      <c:pt idx="163">
                        <c:v>1.8001151652927001</c:v>
                      </c:pt>
                      <c:pt idx="164">
                        <c:v>1.2222760149046901</c:v>
                      </c:pt>
                      <c:pt idx="165">
                        <c:v>1.2477419939306</c:v>
                      </c:pt>
                      <c:pt idx="166">
                        <c:v>1.47232577765089</c:v>
                      </c:pt>
                      <c:pt idx="167">
                        <c:v>1.3686222250644899</c:v>
                      </c:pt>
                      <c:pt idx="168">
                        <c:v>1.39600195283563</c:v>
                      </c:pt>
                      <c:pt idx="169">
                        <c:v>1.2805633738509601</c:v>
                      </c:pt>
                      <c:pt idx="170">
                        <c:v>1.55890236425603</c:v>
                      </c:pt>
                      <c:pt idx="171">
                        <c:v>1.52483984700634</c:v>
                      </c:pt>
                      <c:pt idx="172">
                        <c:v>1.4062270575608899</c:v>
                      </c:pt>
                      <c:pt idx="173">
                        <c:v>1.3887603168304099</c:v>
                      </c:pt>
                      <c:pt idx="174">
                        <c:v>1.38613579059258</c:v>
                      </c:pt>
                      <c:pt idx="175">
                        <c:v>1.79199184719313</c:v>
                      </c:pt>
                      <c:pt idx="176">
                        <c:v>1.4428993048321399</c:v>
                      </c:pt>
                      <c:pt idx="177">
                        <c:v>1.3360018465254</c:v>
                      </c:pt>
                      <c:pt idx="178">
                        <c:v>1.3142162991894599</c:v>
                      </c:pt>
                      <c:pt idx="179">
                        <c:v>1.35383138722843</c:v>
                      </c:pt>
                      <c:pt idx="180">
                        <c:v>1.1764180285808301</c:v>
                      </c:pt>
                      <c:pt idx="181">
                        <c:v>1.37730018476135</c:v>
                      </c:pt>
                      <c:pt idx="182">
                        <c:v>1.3655227802248</c:v>
                      </c:pt>
                      <c:pt idx="183">
                        <c:v>1.3771725844623599</c:v>
                      </c:pt>
                      <c:pt idx="184">
                        <c:v>1.2551509057864101</c:v>
                      </c:pt>
                      <c:pt idx="185">
                        <c:v>1.43876989835347</c:v>
                      </c:pt>
                      <c:pt idx="186">
                        <c:v>1.61203301207632</c:v>
                      </c:pt>
                      <c:pt idx="187">
                        <c:v>1.3093265636354401</c:v>
                      </c:pt>
                      <c:pt idx="188">
                        <c:v>1.40226999460122</c:v>
                      </c:pt>
                      <c:pt idx="189">
                        <c:v>1.39599832408448</c:v>
                      </c:pt>
                      <c:pt idx="190">
                        <c:v>1.2395045505120199</c:v>
                      </c:pt>
                      <c:pt idx="191">
                        <c:v>1.2180348052683001</c:v>
                      </c:pt>
                      <c:pt idx="192">
                        <c:v>1.4766213672283299</c:v>
                      </c:pt>
                      <c:pt idx="193">
                        <c:v>1.41781283392865</c:v>
                      </c:pt>
                      <c:pt idx="194">
                        <c:v>1.50473942155511</c:v>
                      </c:pt>
                      <c:pt idx="195">
                        <c:v>1.41800246636072</c:v>
                      </c:pt>
                      <c:pt idx="196">
                        <c:v>1.5180828049142101</c:v>
                      </c:pt>
                      <c:pt idx="197">
                        <c:v>1.3652385666839</c:v>
                      </c:pt>
                      <c:pt idx="198">
                        <c:v>1.3254915445278801</c:v>
                      </c:pt>
                      <c:pt idx="199">
                        <c:v>1.5134655955510199</c:v>
                      </c:pt>
                      <c:pt idx="200">
                        <c:v>1.42517404449291</c:v>
                      </c:pt>
                      <c:pt idx="201">
                        <c:v>1.4446138973928899</c:v>
                      </c:pt>
                      <c:pt idx="202">
                        <c:v>1.2680918531030601</c:v>
                      </c:pt>
                      <c:pt idx="203">
                        <c:v>1.24221748903266</c:v>
                      </c:pt>
                      <c:pt idx="204">
                        <c:v>1.2711589636965599</c:v>
                      </c:pt>
                      <c:pt idx="205">
                        <c:v>2.0678248428381401</c:v>
                      </c:pt>
                      <c:pt idx="206">
                        <c:v>1.4151897837973</c:v>
                      </c:pt>
                      <c:pt idx="207">
                        <c:v>1.5447564619219201</c:v>
                      </c:pt>
                      <c:pt idx="208">
                        <c:v>1.9590475681500501</c:v>
                      </c:pt>
                      <c:pt idx="209">
                        <c:v>1.3522397957296399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F0D-4B2C-A4AD-6298FD1F2257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Plot3!$S$31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Plot3!$A$32:$A$241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Plot3!$S$32:$S$241</c15:sqref>
                        </c15:formulaRef>
                      </c:ext>
                    </c:extLst>
                    <c:numCache>
                      <c:formatCode>General</c:formatCode>
                      <c:ptCount val="210"/>
                      <c:pt idx="0">
                        <c:v>1.31299276535327</c:v>
                      </c:pt>
                      <c:pt idx="1">
                        <c:v>1.0517795608084399</c:v>
                      </c:pt>
                      <c:pt idx="2">
                        <c:v>0.86143750105148698</c:v>
                      </c:pt>
                      <c:pt idx="3">
                        <c:v>0.71116703519454305</c:v>
                      </c:pt>
                      <c:pt idx="4">
                        <c:v>0.67988817355571596</c:v>
                      </c:pt>
                      <c:pt idx="5">
                        <c:v>0.73250607445708704</c:v>
                      </c:pt>
                      <c:pt idx="6">
                        <c:v>0.662226460300959</c:v>
                      </c:pt>
                      <c:pt idx="7">
                        <c:v>0.66247482763396304</c:v>
                      </c:pt>
                      <c:pt idx="8">
                        <c:v>0.70145813624064102</c:v>
                      </c:pt>
                      <c:pt idx="9">
                        <c:v>0.64251889950699204</c:v>
                      </c:pt>
                      <c:pt idx="10">
                        <c:v>0.67382459215119295</c:v>
                      </c:pt>
                      <c:pt idx="11">
                        <c:v>0.66443961247419703</c:v>
                      </c:pt>
                      <c:pt idx="12">
                        <c:v>0.67826349854978696</c:v>
                      </c:pt>
                      <c:pt idx="13">
                        <c:v>0.67465786967012598</c:v>
                      </c:pt>
                      <c:pt idx="14">
                        <c:v>0.68103100499536195</c:v>
                      </c:pt>
                      <c:pt idx="15">
                        <c:v>0.74111519601100495</c:v>
                      </c:pt>
                      <c:pt idx="16">
                        <c:v>0.73208143097213196</c:v>
                      </c:pt>
                      <c:pt idx="17">
                        <c:v>0.66049728408837904</c:v>
                      </c:pt>
                      <c:pt idx="18">
                        <c:v>0.73757847366679397</c:v>
                      </c:pt>
                      <c:pt idx="19">
                        <c:v>0.69855893269563296</c:v>
                      </c:pt>
                      <c:pt idx="20">
                        <c:v>0.76479185684623796</c:v>
                      </c:pt>
                      <c:pt idx="21">
                        <c:v>0.73384494429979497</c:v>
                      </c:pt>
                      <c:pt idx="22">
                        <c:v>0.70052501457369198</c:v>
                      </c:pt>
                      <c:pt idx="23">
                        <c:v>0.71764276845332897</c:v>
                      </c:pt>
                      <c:pt idx="24">
                        <c:v>0.70157179784061496</c:v>
                      </c:pt>
                      <c:pt idx="25">
                        <c:v>0.79363084705466902</c:v>
                      </c:pt>
                      <c:pt idx="26">
                        <c:v>0.74943644508846796</c:v>
                      </c:pt>
                      <c:pt idx="27">
                        <c:v>0.78579312919551403</c:v>
                      </c:pt>
                      <c:pt idx="28">
                        <c:v>0.73695515083451502</c:v>
                      </c:pt>
                      <c:pt idx="29">
                        <c:v>0.79783103914342302</c:v>
                      </c:pt>
                      <c:pt idx="30">
                        <c:v>0.82059839227770104</c:v>
                      </c:pt>
                      <c:pt idx="31">
                        <c:v>0.83342411349981205</c:v>
                      </c:pt>
                      <c:pt idx="32">
                        <c:v>0.76912023445479805</c:v>
                      </c:pt>
                      <c:pt idx="33">
                        <c:v>0.79344577450528098</c:v>
                      </c:pt>
                      <c:pt idx="34">
                        <c:v>0.86732024845913902</c:v>
                      </c:pt>
                      <c:pt idx="35">
                        <c:v>0.825509024481488</c:v>
                      </c:pt>
                      <c:pt idx="36">
                        <c:v>0.90267990185664204</c:v>
                      </c:pt>
                      <c:pt idx="37">
                        <c:v>0.84525043561927204</c:v>
                      </c:pt>
                      <c:pt idx="38">
                        <c:v>0.904487727544246</c:v>
                      </c:pt>
                      <c:pt idx="39">
                        <c:v>0.81310635168328205</c:v>
                      </c:pt>
                      <c:pt idx="40">
                        <c:v>0.87332606239196497</c:v>
                      </c:pt>
                      <c:pt idx="41">
                        <c:v>0.90420526227889897</c:v>
                      </c:pt>
                      <c:pt idx="42">
                        <c:v>0.94229182129741695</c:v>
                      </c:pt>
                      <c:pt idx="43">
                        <c:v>0.801088704512669</c:v>
                      </c:pt>
                      <c:pt idx="44">
                        <c:v>0.85019171161529306</c:v>
                      </c:pt>
                      <c:pt idx="45">
                        <c:v>0.84807012147373595</c:v>
                      </c:pt>
                      <c:pt idx="46">
                        <c:v>0.92081310198857202</c:v>
                      </c:pt>
                      <c:pt idx="47">
                        <c:v>0.92623841074796798</c:v>
                      </c:pt>
                      <c:pt idx="48">
                        <c:v>0.82619787778100395</c:v>
                      </c:pt>
                      <c:pt idx="49">
                        <c:v>0.90685457194972197</c:v>
                      </c:pt>
                      <c:pt idx="50">
                        <c:v>0.90592521645574398</c:v>
                      </c:pt>
                      <c:pt idx="51">
                        <c:v>0.99446995607298605</c:v>
                      </c:pt>
                      <c:pt idx="52">
                        <c:v>0.96191276393384995</c:v>
                      </c:pt>
                      <c:pt idx="53">
                        <c:v>0.99996178361595101</c:v>
                      </c:pt>
                      <c:pt idx="54">
                        <c:v>0.88447601876707105</c:v>
                      </c:pt>
                      <c:pt idx="55">
                        <c:v>1.3354567918512501</c:v>
                      </c:pt>
                      <c:pt idx="56">
                        <c:v>0.93913758386913504</c:v>
                      </c:pt>
                      <c:pt idx="57">
                        <c:v>0.83987623962581603</c:v>
                      </c:pt>
                      <c:pt idx="58">
                        <c:v>0.99804587534859601</c:v>
                      </c:pt>
                      <c:pt idx="59">
                        <c:v>0.92605433899622702</c:v>
                      </c:pt>
                      <c:pt idx="60">
                        <c:v>1.1303795244958601</c:v>
                      </c:pt>
                      <c:pt idx="61">
                        <c:v>1.0403322858942801</c:v>
                      </c:pt>
                      <c:pt idx="62">
                        <c:v>1.1167926867293401</c:v>
                      </c:pt>
                      <c:pt idx="63">
                        <c:v>0.89961471262141102</c:v>
                      </c:pt>
                      <c:pt idx="64">
                        <c:v>0.974950515179552</c:v>
                      </c:pt>
                      <c:pt idx="65">
                        <c:v>1.05893601579034</c:v>
                      </c:pt>
                      <c:pt idx="66">
                        <c:v>1.1239576804586899</c:v>
                      </c:pt>
                      <c:pt idx="67">
                        <c:v>1.2731515930758499</c:v>
                      </c:pt>
                      <c:pt idx="68">
                        <c:v>0.98830250491443805</c:v>
                      </c:pt>
                      <c:pt idx="69">
                        <c:v>1.04475873988917</c:v>
                      </c:pt>
                      <c:pt idx="70">
                        <c:v>1.14300657299339</c:v>
                      </c:pt>
                      <c:pt idx="71">
                        <c:v>1.0579627016161199</c:v>
                      </c:pt>
                      <c:pt idx="72">
                        <c:v>0.926164552442029</c:v>
                      </c:pt>
                      <c:pt idx="73">
                        <c:v>0.99198710421721104</c:v>
                      </c:pt>
                      <c:pt idx="74">
                        <c:v>1.13952406527649</c:v>
                      </c:pt>
                      <c:pt idx="75">
                        <c:v>1.02739043266345</c:v>
                      </c:pt>
                      <c:pt idx="76">
                        <c:v>0.99524479760573403</c:v>
                      </c:pt>
                      <c:pt idx="77">
                        <c:v>1.09213105799295</c:v>
                      </c:pt>
                      <c:pt idx="78">
                        <c:v>1.15516474206223</c:v>
                      </c:pt>
                      <c:pt idx="79">
                        <c:v>1.1406221471281099</c:v>
                      </c:pt>
                      <c:pt idx="80">
                        <c:v>1.15794636245466</c:v>
                      </c:pt>
                      <c:pt idx="81">
                        <c:v>1.26963533142693</c:v>
                      </c:pt>
                      <c:pt idx="82">
                        <c:v>0.90704567628538502</c:v>
                      </c:pt>
                      <c:pt idx="83">
                        <c:v>1.1105770682677201</c:v>
                      </c:pt>
                      <c:pt idx="84">
                        <c:v>1.08975730925543</c:v>
                      </c:pt>
                      <c:pt idx="85">
                        <c:v>1.0119182835531999</c:v>
                      </c:pt>
                      <c:pt idx="86">
                        <c:v>1.1607110686281801</c:v>
                      </c:pt>
                      <c:pt idx="87">
                        <c:v>1.0650010184090299</c:v>
                      </c:pt>
                      <c:pt idx="88">
                        <c:v>1.06059195903631</c:v>
                      </c:pt>
                      <c:pt idx="89">
                        <c:v>1.17233550854218</c:v>
                      </c:pt>
                      <c:pt idx="90">
                        <c:v>1.1815105424477499</c:v>
                      </c:pt>
                      <c:pt idx="91">
                        <c:v>0.98815537263185504</c:v>
                      </c:pt>
                      <c:pt idx="92">
                        <c:v>1.1675981581210999</c:v>
                      </c:pt>
                      <c:pt idx="93">
                        <c:v>1.0602593558211599</c:v>
                      </c:pt>
                      <c:pt idx="94">
                        <c:v>1.60172240219564</c:v>
                      </c:pt>
                      <c:pt idx="95">
                        <c:v>1.0328571104850499</c:v>
                      </c:pt>
                      <c:pt idx="96">
                        <c:v>1.24817878339025</c:v>
                      </c:pt>
                      <c:pt idx="97">
                        <c:v>1.20637715423209</c:v>
                      </c:pt>
                      <c:pt idx="98">
                        <c:v>1.2693347673640201</c:v>
                      </c:pt>
                      <c:pt idx="99">
                        <c:v>1.14826923634251</c:v>
                      </c:pt>
                      <c:pt idx="100">
                        <c:v>1.2835492244643001</c:v>
                      </c:pt>
                      <c:pt idx="101">
                        <c:v>1.09872258753858</c:v>
                      </c:pt>
                      <c:pt idx="102">
                        <c:v>1.0224013168078201</c:v>
                      </c:pt>
                      <c:pt idx="103">
                        <c:v>1.14163243897959</c:v>
                      </c:pt>
                      <c:pt idx="104">
                        <c:v>1.10344913818387</c:v>
                      </c:pt>
                      <c:pt idx="105">
                        <c:v>1.0967293705186201</c:v>
                      </c:pt>
                      <c:pt idx="106">
                        <c:v>1.1368014491521301</c:v>
                      </c:pt>
                      <c:pt idx="107">
                        <c:v>1.23565841256043</c:v>
                      </c:pt>
                      <c:pt idx="108">
                        <c:v>1.0519250410998899</c:v>
                      </c:pt>
                      <c:pt idx="109">
                        <c:v>1.40855945939691</c:v>
                      </c:pt>
                      <c:pt idx="110">
                        <c:v>1.2044409347905001</c:v>
                      </c:pt>
                      <c:pt idx="111">
                        <c:v>1.1126529634253499</c:v>
                      </c:pt>
                      <c:pt idx="112">
                        <c:v>1.37713816379889</c:v>
                      </c:pt>
                      <c:pt idx="113">
                        <c:v>1.2727547829222401</c:v>
                      </c:pt>
                      <c:pt idx="114">
                        <c:v>1.2758870813836301</c:v>
                      </c:pt>
                      <c:pt idx="115">
                        <c:v>1.11632171094927</c:v>
                      </c:pt>
                      <c:pt idx="116">
                        <c:v>1.25288954606423</c:v>
                      </c:pt>
                      <c:pt idx="117">
                        <c:v>1.3240215584763</c:v>
                      </c:pt>
                      <c:pt idx="118">
                        <c:v>1.3667946282105501</c:v>
                      </c:pt>
                      <c:pt idx="119">
                        <c:v>1.2670400354087801</c:v>
                      </c:pt>
                      <c:pt idx="120">
                        <c:v>1.1017629490194101</c:v>
                      </c:pt>
                      <c:pt idx="121">
                        <c:v>1.13240682238187</c:v>
                      </c:pt>
                      <c:pt idx="122">
                        <c:v>1.2296450936641401</c:v>
                      </c:pt>
                      <c:pt idx="123">
                        <c:v>1.0626929774243601</c:v>
                      </c:pt>
                      <c:pt idx="124">
                        <c:v>1.5100245246520401</c:v>
                      </c:pt>
                      <c:pt idx="125">
                        <c:v>1.21066325138776</c:v>
                      </c:pt>
                      <c:pt idx="126">
                        <c:v>1.20493310486149</c:v>
                      </c:pt>
                      <c:pt idx="127">
                        <c:v>1.20879533568508</c:v>
                      </c:pt>
                      <c:pt idx="128">
                        <c:v>1.4373053707118699</c:v>
                      </c:pt>
                      <c:pt idx="129">
                        <c:v>1.1698760713776899</c:v>
                      </c:pt>
                      <c:pt idx="130">
                        <c:v>1.2294927672443201</c:v>
                      </c:pt>
                      <c:pt idx="131">
                        <c:v>1.16519180602497</c:v>
                      </c:pt>
                      <c:pt idx="132">
                        <c:v>1.60532836679719</c:v>
                      </c:pt>
                      <c:pt idx="133">
                        <c:v>1.1299966293522401</c:v>
                      </c:pt>
                      <c:pt idx="134">
                        <c:v>1.45537790554201</c:v>
                      </c:pt>
                      <c:pt idx="135">
                        <c:v>1.25054448741114</c:v>
                      </c:pt>
                      <c:pt idx="136">
                        <c:v>1.43274736990276</c:v>
                      </c:pt>
                      <c:pt idx="137">
                        <c:v>1.5044014122750999</c:v>
                      </c:pt>
                      <c:pt idx="138">
                        <c:v>1.33085454962192</c:v>
                      </c:pt>
                      <c:pt idx="139">
                        <c:v>1.2255044612619601</c:v>
                      </c:pt>
                      <c:pt idx="140">
                        <c:v>1.2394091137963399</c:v>
                      </c:pt>
                      <c:pt idx="141">
                        <c:v>1.3145996174241701</c:v>
                      </c:pt>
                      <c:pt idx="142">
                        <c:v>1.2319080116402299</c:v>
                      </c:pt>
                      <c:pt idx="143">
                        <c:v>1.1425544667957099</c:v>
                      </c:pt>
                      <c:pt idx="144">
                        <c:v>1.1403142330992899</c:v>
                      </c:pt>
                      <c:pt idx="145">
                        <c:v>1.16208303560558</c:v>
                      </c:pt>
                      <c:pt idx="146">
                        <c:v>1.2414010758073899</c:v>
                      </c:pt>
                      <c:pt idx="147">
                        <c:v>1.71849393819132</c:v>
                      </c:pt>
                      <c:pt idx="148">
                        <c:v>1.12831261855924</c:v>
                      </c:pt>
                      <c:pt idx="149">
                        <c:v>1.51234663347912</c:v>
                      </c:pt>
                      <c:pt idx="150">
                        <c:v>1.3725139478332899</c:v>
                      </c:pt>
                      <c:pt idx="151">
                        <c:v>1.3572208713262499</c:v>
                      </c:pt>
                      <c:pt idx="152">
                        <c:v>1.27494970116859</c:v>
                      </c:pt>
                      <c:pt idx="153">
                        <c:v>1.537799605447</c:v>
                      </c:pt>
                      <c:pt idx="154">
                        <c:v>1.25310268386816</c:v>
                      </c:pt>
                      <c:pt idx="155">
                        <c:v>1.22436001769497</c:v>
                      </c:pt>
                      <c:pt idx="156">
                        <c:v>1.3092372254428699</c:v>
                      </c:pt>
                      <c:pt idx="157">
                        <c:v>1.53239046151821</c:v>
                      </c:pt>
                      <c:pt idx="158">
                        <c:v>1.1840291555620599</c:v>
                      </c:pt>
                      <c:pt idx="159">
                        <c:v>1.35041184048367</c:v>
                      </c:pt>
                      <c:pt idx="160">
                        <c:v>1.2181214752614999</c:v>
                      </c:pt>
                      <c:pt idx="161">
                        <c:v>1.28865667056833</c:v>
                      </c:pt>
                      <c:pt idx="162">
                        <c:v>1.2394211085943001</c:v>
                      </c:pt>
                      <c:pt idx="163">
                        <c:v>1.43875353917097</c:v>
                      </c:pt>
                      <c:pt idx="164">
                        <c:v>1.24476749036047</c:v>
                      </c:pt>
                      <c:pt idx="165">
                        <c:v>1.2125405037504899</c:v>
                      </c:pt>
                      <c:pt idx="166">
                        <c:v>1.31459735244767</c:v>
                      </c:pt>
                      <c:pt idx="167">
                        <c:v>1.3378679360079899</c:v>
                      </c:pt>
                      <c:pt idx="168">
                        <c:v>1.52373808800664</c:v>
                      </c:pt>
                      <c:pt idx="169">
                        <c:v>1.18159464676665</c:v>
                      </c:pt>
                      <c:pt idx="170">
                        <c:v>1.3355391830460599</c:v>
                      </c:pt>
                      <c:pt idx="171">
                        <c:v>1.4009785155455201</c:v>
                      </c:pt>
                      <c:pt idx="172">
                        <c:v>1.4525675190310099</c:v>
                      </c:pt>
                      <c:pt idx="173">
                        <c:v>1.25620716657394</c:v>
                      </c:pt>
                      <c:pt idx="174">
                        <c:v>1.5567906595702801</c:v>
                      </c:pt>
                      <c:pt idx="175">
                        <c:v>1.8225111859476399</c:v>
                      </c:pt>
                      <c:pt idx="176">
                        <c:v>1.5761624854853999</c:v>
                      </c:pt>
                      <c:pt idx="177">
                        <c:v>1.3667793398738901</c:v>
                      </c:pt>
                      <c:pt idx="178">
                        <c:v>1.2722634708779399</c:v>
                      </c:pt>
                      <c:pt idx="179">
                        <c:v>1.3937049706776901</c:v>
                      </c:pt>
                      <c:pt idx="180">
                        <c:v>1.22228034617554</c:v>
                      </c:pt>
                      <c:pt idx="181">
                        <c:v>1.6238216928437199</c:v>
                      </c:pt>
                      <c:pt idx="182">
                        <c:v>1.3936941845294699</c:v>
                      </c:pt>
                      <c:pt idx="183">
                        <c:v>1.35233944043135</c:v>
                      </c:pt>
                      <c:pt idx="184">
                        <c:v>1.2251018321412199</c:v>
                      </c:pt>
                      <c:pt idx="185">
                        <c:v>1.64055795572761</c:v>
                      </c:pt>
                      <c:pt idx="186">
                        <c:v>1.6931701839989</c:v>
                      </c:pt>
                      <c:pt idx="187">
                        <c:v>1.3373783044835399</c:v>
                      </c:pt>
                      <c:pt idx="188">
                        <c:v>1.27856610982846</c:v>
                      </c:pt>
                      <c:pt idx="189">
                        <c:v>1.6492144001854701</c:v>
                      </c:pt>
                      <c:pt idx="190">
                        <c:v>1.2680330773194599</c:v>
                      </c:pt>
                      <c:pt idx="191">
                        <c:v>1.1156940615584701</c:v>
                      </c:pt>
                      <c:pt idx="192">
                        <c:v>1.4980707540471301</c:v>
                      </c:pt>
                      <c:pt idx="193">
                        <c:v>1.3377178459085901</c:v>
                      </c:pt>
                      <c:pt idx="194">
                        <c:v>1.3474502616967901</c:v>
                      </c:pt>
                      <c:pt idx="195">
                        <c:v>1.35867908546048</c:v>
                      </c:pt>
                      <c:pt idx="196">
                        <c:v>1.6448306382721301</c:v>
                      </c:pt>
                      <c:pt idx="197">
                        <c:v>1.3166733114128399</c:v>
                      </c:pt>
                      <c:pt idx="198">
                        <c:v>1.27028336586096</c:v>
                      </c:pt>
                      <c:pt idx="199">
                        <c:v>1.38121065268149</c:v>
                      </c:pt>
                      <c:pt idx="200">
                        <c:v>1.6143250536714799</c:v>
                      </c:pt>
                      <c:pt idx="201">
                        <c:v>1.4142932690616301</c:v>
                      </c:pt>
                      <c:pt idx="202">
                        <c:v>1.2603318877199701</c:v>
                      </c:pt>
                      <c:pt idx="203">
                        <c:v>1.24635608990987</c:v>
                      </c:pt>
                      <c:pt idx="204">
                        <c:v>1.2032654020521301</c:v>
                      </c:pt>
                      <c:pt idx="205">
                        <c:v>2.0016469654873901</c:v>
                      </c:pt>
                      <c:pt idx="206">
                        <c:v>1.5161233788881501</c:v>
                      </c:pt>
                      <c:pt idx="207">
                        <c:v>1.4975620199981901</c:v>
                      </c:pt>
                      <c:pt idx="208">
                        <c:v>1.7803603708744</c:v>
                      </c:pt>
                      <c:pt idx="209">
                        <c:v>1.2701776376646801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F0D-4B2C-A4AD-6298FD1F2257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Plot3!$M$2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Plot3!$N$1:$R$1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Plot3!$N$2:$R$2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1-487F-A9F4-42D3681D930B}"/>
            </c:ext>
          </c:extLst>
        </c:ser>
        <c:ser>
          <c:idx val="1"/>
          <c:order val="1"/>
          <c:tx>
            <c:strRef>
              <c:f>Plot3!$M$3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Plot3!$N$1:$R$1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Plot3!$N$3:$R$3</c:f>
              <c:numCache>
                <c:formatCode>0.00%</c:formatCode>
                <c:ptCount val="5"/>
                <c:pt idx="0">
                  <c:v>0.26971562217699002</c:v>
                </c:pt>
                <c:pt idx="1">
                  <c:v>0.215241875664518</c:v>
                </c:pt>
                <c:pt idx="2">
                  <c:v>0.70782882241590395</c:v>
                </c:pt>
                <c:pt idx="3">
                  <c:v>0.60921372724519096</c:v>
                </c:pt>
                <c:pt idx="4">
                  <c:v>0.46411844850376871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1-487F-A9F4-42D3681D930B}"/>
            </c:ext>
          </c:extLst>
        </c:ser>
        <c:ser>
          <c:idx val="2"/>
          <c:order val="2"/>
          <c:tx>
            <c:strRef>
              <c:f>Plot3!$M$4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Plot3!$N$1:$R$1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Plot3!$N$4:$R$4</c:f>
              <c:numCache>
                <c:formatCode>0.00%</c:formatCode>
                <c:ptCount val="5"/>
                <c:pt idx="0">
                  <c:v>0.320480305141845</c:v>
                </c:pt>
                <c:pt idx="1">
                  <c:v>0.244884702889481</c:v>
                </c:pt>
                <c:pt idx="2">
                  <c:v>0.690184106811499</c:v>
                </c:pt>
                <c:pt idx="3">
                  <c:v>0.55646006845765605</c:v>
                </c:pt>
                <c:pt idx="4">
                  <c:v>0.47190119638821126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A1-487F-A9F4-42D3681D930B}"/>
            </c:ext>
          </c:extLst>
        </c:ser>
        <c:ser>
          <c:idx val="3"/>
          <c:order val="3"/>
          <c:tx>
            <c:strRef>
              <c:f>Plot3!$M$5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Plot3!$N$1:$R$1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Plot3!$N$5:$R$5</c:f>
              <c:numCache>
                <c:formatCode>0.00%</c:formatCode>
                <c:ptCount val="5"/>
                <c:pt idx="0">
                  <c:v>0.91698467466741296</c:v>
                </c:pt>
                <c:pt idx="1">
                  <c:v>0.83132563372770296</c:v>
                </c:pt>
                <c:pt idx="2">
                  <c:v>0.944170157192184</c:v>
                </c:pt>
                <c:pt idx="3">
                  <c:v>0.93342265040593198</c:v>
                </c:pt>
                <c:pt idx="4">
                  <c:v>0.9278905392332355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A1-487F-A9F4-42D3681D9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Plot4!$F$31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Plot4!$F$32:$F$324</c:f>
              <c:numCache>
                <c:formatCode>General</c:formatCode>
                <c:ptCount val="293"/>
                <c:pt idx="0">
                  <c:v>1.9624204056085199</c:v>
                </c:pt>
                <c:pt idx="1">
                  <c:v>1.61823535739158</c:v>
                </c:pt>
                <c:pt idx="2">
                  <c:v>1.44519563925283</c:v>
                </c:pt>
                <c:pt idx="3">
                  <c:v>1.3035059720025799</c:v>
                </c:pt>
                <c:pt idx="4">
                  <c:v>1.17478928139312</c:v>
                </c:pt>
                <c:pt idx="5">
                  <c:v>1.0673050395781001</c:v>
                </c:pt>
                <c:pt idx="6">
                  <c:v>1.0012516734085</c:v>
                </c:pt>
                <c:pt idx="7">
                  <c:v>0.95146462711591395</c:v>
                </c:pt>
                <c:pt idx="8">
                  <c:v>0.90982018642360996</c:v>
                </c:pt>
                <c:pt idx="9">
                  <c:v>0.87321474588123504</c:v>
                </c:pt>
                <c:pt idx="10">
                  <c:v>0.839560037418</c:v>
                </c:pt>
                <c:pt idx="11">
                  <c:v>0.81240027033626805</c:v>
                </c:pt>
                <c:pt idx="12">
                  <c:v>0.77623036867745199</c:v>
                </c:pt>
                <c:pt idx="13">
                  <c:v>0.75073650737068598</c:v>
                </c:pt>
                <c:pt idx="14">
                  <c:v>0.72713901966689998</c:v>
                </c:pt>
                <c:pt idx="15">
                  <c:v>0.70604257426098804</c:v>
                </c:pt>
                <c:pt idx="16">
                  <c:v>0.681038985824163</c:v>
                </c:pt>
                <c:pt idx="17">
                  <c:v>0.66162902502046705</c:v>
                </c:pt>
                <c:pt idx="18">
                  <c:v>0.64770379418715296</c:v>
                </c:pt>
                <c:pt idx="19">
                  <c:v>0.62143393233563804</c:v>
                </c:pt>
                <c:pt idx="20">
                  <c:v>0.61174062176199695</c:v>
                </c:pt>
                <c:pt idx="21">
                  <c:v>0.59097593058409803</c:v>
                </c:pt>
                <c:pt idx="22">
                  <c:v>0.58006796666775495</c:v>
                </c:pt>
                <c:pt idx="23">
                  <c:v>0.562521115788434</c:v>
                </c:pt>
                <c:pt idx="24">
                  <c:v>0.54582080735327998</c:v>
                </c:pt>
                <c:pt idx="25">
                  <c:v>0.53377736894621397</c:v>
                </c:pt>
                <c:pt idx="26">
                  <c:v>0.52998925184053103</c:v>
                </c:pt>
                <c:pt idx="27">
                  <c:v>0.51963683741504096</c:v>
                </c:pt>
                <c:pt idx="28">
                  <c:v>0.510239129701195</c:v>
                </c:pt>
                <c:pt idx="29">
                  <c:v>0.499103048987592</c:v>
                </c:pt>
                <c:pt idx="30">
                  <c:v>0.49408978763722999</c:v>
                </c:pt>
                <c:pt idx="31">
                  <c:v>0.48244562171063299</c:v>
                </c:pt>
                <c:pt idx="32">
                  <c:v>0.47429236004172398</c:v>
                </c:pt>
                <c:pt idx="33">
                  <c:v>0.46746497231600098</c:v>
                </c:pt>
                <c:pt idx="34">
                  <c:v>0.46076733496009498</c:v>
                </c:pt>
                <c:pt idx="35">
                  <c:v>0.45077576214322301</c:v>
                </c:pt>
                <c:pt idx="36">
                  <c:v>0.454305234536313</c:v>
                </c:pt>
                <c:pt idx="37">
                  <c:v>0.447044938620548</c:v>
                </c:pt>
                <c:pt idx="38">
                  <c:v>0.43970878814702102</c:v>
                </c:pt>
                <c:pt idx="39">
                  <c:v>0.441466709729955</c:v>
                </c:pt>
                <c:pt idx="40" formatCode="0.000">
                  <c:v>0.43759719153221999</c:v>
                </c:pt>
                <c:pt idx="41" formatCode="0.000">
                  <c:v>0.42917116581502102</c:v>
                </c:pt>
                <c:pt idx="42">
                  <c:v>0.42777083224415502</c:v>
                </c:pt>
                <c:pt idx="43">
                  <c:v>0.41947607008265703</c:v>
                </c:pt>
                <c:pt idx="44">
                  <c:v>0.42169653303850402</c:v>
                </c:pt>
                <c:pt idx="45">
                  <c:v>0.41555963202948498</c:v>
                </c:pt>
                <c:pt idx="46">
                  <c:v>0.40957469196929802</c:v>
                </c:pt>
                <c:pt idx="47">
                  <c:v>0.40524274797228099</c:v>
                </c:pt>
                <c:pt idx="48">
                  <c:v>0.39767715570163498</c:v>
                </c:pt>
                <c:pt idx="49">
                  <c:v>0.40018471790191001</c:v>
                </c:pt>
                <c:pt idx="50">
                  <c:v>0.39081296573954699</c:v>
                </c:pt>
                <c:pt idx="51">
                  <c:v>0.38825029607230899</c:v>
                </c:pt>
                <c:pt idx="52">
                  <c:v>0.38926773055630098</c:v>
                </c:pt>
                <c:pt idx="53">
                  <c:v>0.37972169842036602</c:v>
                </c:pt>
                <c:pt idx="54">
                  <c:v>0.38179187039231899</c:v>
                </c:pt>
                <c:pt idx="55">
                  <c:v>0.37407648342067201</c:v>
                </c:pt>
                <c:pt idx="56">
                  <c:v>0.37092704964964701</c:v>
                </c:pt>
                <c:pt idx="57">
                  <c:v>0.36577264665549503</c:v>
                </c:pt>
                <c:pt idx="58">
                  <c:v>0.366860841159036</c:v>
                </c:pt>
                <c:pt idx="59">
                  <c:v>0.35893662168651203</c:v>
                </c:pt>
                <c:pt idx="60">
                  <c:v>0.36141672147500098</c:v>
                </c:pt>
                <c:pt idx="61">
                  <c:v>0.36251518674875999</c:v>
                </c:pt>
                <c:pt idx="62">
                  <c:v>0.36262094029944197</c:v>
                </c:pt>
                <c:pt idx="63">
                  <c:v>0.34579349194380399</c:v>
                </c:pt>
                <c:pt idx="64">
                  <c:v>0.35024216221901</c:v>
                </c:pt>
                <c:pt idx="65">
                  <c:v>0.34906666521707302</c:v>
                </c:pt>
                <c:pt idx="66">
                  <c:v>0.34715063136038499</c:v>
                </c:pt>
                <c:pt idx="67">
                  <c:v>0.33446316589442698</c:v>
                </c:pt>
                <c:pt idx="68">
                  <c:v>0.339181117229924</c:v>
                </c:pt>
                <c:pt idx="69">
                  <c:v>0.33003495303951003</c:v>
                </c:pt>
                <c:pt idx="70">
                  <c:v>0.33616294661537499</c:v>
                </c:pt>
                <c:pt idx="71">
                  <c:v>0.33049160384716297</c:v>
                </c:pt>
                <c:pt idx="72">
                  <c:v>0.32395799084964899</c:v>
                </c:pt>
                <c:pt idx="73">
                  <c:v>0.321261938638565</c:v>
                </c:pt>
                <c:pt idx="74">
                  <c:v>0.32531138786740599</c:v>
                </c:pt>
                <c:pt idx="75">
                  <c:v>0.31484759771354098</c:v>
                </c:pt>
                <c:pt idx="76">
                  <c:v>0.31129010847849198</c:v>
                </c:pt>
                <c:pt idx="77">
                  <c:v>0.31092065546381997</c:v>
                </c:pt>
                <c:pt idx="78">
                  <c:v>0.30753808263638399</c:v>
                </c:pt>
                <c:pt idx="79">
                  <c:v>0.31055037792985701</c:v>
                </c:pt>
                <c:pt idx="80">
                  <c:v>0.30418755373962197</c:v>
                </c:pt>
                <c:pt idx="81">
                  <c:v>0.30659752993872602</c:v>
                </c:pt>
                <c:pt idx="82">
                  <c:v>0.298458923078324</c:v>
                </c:pt>
                <c:pt idx="83">
                  <c:v>0.30074698839126801</c:v>
                </c:pt>
                <c:pt idx="84">
                  <c:v>0.30092990387554203</c:v>
                </c:pt>
                <c:pt idx="85">
                  <c:v>0.29931090323508502</c:v>
                </c:pt>
                <c:pt idx="86">
                  <c:v>0.29462054169508201</c:v>
                </c:pt>
                <c:pt idx="87">
                  <c:v>0.28667320913976402</c:v>
                </c:pt>
                <c:pt idx="88">
                  <c:v>0.29209476707815402</c:v>
                </c:pt>
                <c:pt idx="89">
                  <c:v>0.29636901053484299</c:v>
                </c:pt>
                <c:pt idx="90">
                  <c:v>0.29092875183876599</c:v>
                </c:pt>
                <c:pt idx="91">
                  <c:v>0.28562608048453503</c:v>
                </c:pt>
                <c:pt idx="92">
                  <c:v>0.27915670102277301</c:v>
                </c:pt>
                <c:pt idx="93">
                  <c:v>0.27550535920475899</c:v>
                </c:pt>
                <c:pt idx="94">
                  <c:v>0.276080110639291</c:v>
                </c:pt>
                <c:pt idx="95">
                  <c:v>0.27769469978021999</c:v>
                </c:pt>
                <c:pt idx="96">
                  <c:v>0.26945775232958102</c:v>
                </c:pt>
                <c:pt idx="97">
                  <c:v>0.267112788274673</c:v>
                </c:pt>
                <c:pt idx="98">
                  <c:v>0.26732629997659801</c:v>
                </c:pt>
                <c:pt idx="99">
                  <c:v>0.26240212039188399</c:v>
                </c:pt>
                <c:pt idx="100">
                  <c:v>0.26568172682337798</c:v>
                </c:pt>
                <c:pt idx="101">
                  <c:v>0.26548813320458903</c:v>
                </c:pt>
                <c:pt idx="102">
                  <c:v>0.264389885070342</c:v>
                </c:pt>
                <c:pt idx="103">
                  <c:v>0.268360612009169</c:v>
                </c:pt>
                <c:pt idx="104">
                  <c:v>0.26979426128964401</c:v>
                </c:pt>
                <c:pt idx="105">
                  <c:v>0.26666241410975799</c:v>
                </c:pt>
                <c:pt idx="106">
                  <c:v>0.26721579738378898</c:v>
                </c:pt>
                <c:pt idx="107">
                  <c:v>0.261277499702324</c:v>
                </c:pt>
                <c:pt idx="108">
                  <c:v>0.25672442192667899</c:v>
                </c:pt>
                <c:pt idx="109">
                  <c:v>0.25310841150797903</c:v>
                </c:pt>
                <c:pt idx="110">
                  <c:v>0.25258798341646199</c:v>
                </c:pt>
                <c:pt idx="111">
                  <c:v>0.24845766158000901</c:v>
                </c:pt>
                <c:pt idx="112">
                  <c:v>0.24766357984340001</c:v>
                </c:pt>
                <c:pt idx="113">
                  <c:v>0.25158815135500301</c:v>
                </c:pt>
                <c:pt idx="114">
                  <c:v>0.254848001992102</c:v>
                </c:pt>
                <c:pt idx="115">
                  <c:v>0.25227618367274401</c:v>
                </c:pt>
                <c:pt idx="116">
                  <c:v>0.253437171887477</c:v>
                </c:pt>
                <c:pt idx="117">
                  <c:v>0.24689490066220801</c:v>
                </c:pt>
                <c:pt idx="118">
                  <c:v>0.24966484167157499</c:v>
                </c:pt>
                <c:pt idx="119">
                  <c:v>0.244876361031621</c:v>
                </c:pt>
                <c:pt idx="120">
                  <c:v>0.244910020448557</c:v>
                </c:pt>
                <c:pt idx="121">
                  <c:v>0.24255939660937101</c:v>
                </c:pt>
                <c:pt idx="122">
                  <c:v>0.240966702979661</c:v>
                </c:pt>
                <c:pt idx="123">
                  <c:v>0.24147469783219899</c:v>
                </c:pt>
                <c:pt idx="124">
                  <c:v>0.24183031475920699</c:v>
                </c:pt>
                <c:pt idx="125">
                  <c:v>0.246906883709373</c:v>
                </c:pt>
                <c:pt idx="126">
                  <c:v>0.23818150009983599</c:v>
                </c:pt>
                <c:pt idx="127">
                  <c:v>0.23329841592544701</c:v>
                </c:pt>
                <c:pt idx="128">
                  <c:v>0.23952566385889301</c:v>
                </c:pt>
                <c:pt idx="129">
                  <c:v>0.24598913526702401</c:v>
                </c:pt>
                <c:pt idx="130">
                  <c:v>0.241734564354739</c:v>
                </c:pt>
                <c:pt idx="131">
                  <c:v>0.23271043465899899</c:v>
                </c:pt>
                <c:pt idx="132">
                  <c:v>0.24208512950321801</c:v>
                </c:pt>
                <c:pt idx="133">
                  <c:v>0.24910547254934801</c:v>
                </c:pt>
                <c:pt idx="134">
                  <c:v>0.24132780047972399</c:v>
                </c:pt>
                <c:pt idx="135">
                  <c:v>0.239584144176269</c:v>
                </c:pt>
                <c:pt idx="136">
                  <c:v>0.234813989501406</c:v>
                </c:pt>
                <c:pt idx="137">
                  <c:v>0.232956499638444</c:v>
                </c:pt>
                <c:pt idx="138">
                  <c:v>0.222911591158683</c:v>
                </c:pt>
                <c:pt idx="139">
                  <c:v>0.22580656790465101</c:v>
                </c:pt>
                <c:pt idx="140">
                  <c:v>0.23019559331221701</c:v>
                </c:pt>
                <c:pt idx="141">
                  <c:v>0.23193810439486501</c:v>
                </c:pt>
                <c:pt idx="142">
                  <c:v>0.23324532795439201</c:v>
                </c:pt>
                <c:pt idx="143">
                  <c:v>0.23418940760515899</c:v>
                </c:pt>
                <c:pt idx="144">
                  <c:v>0.22877126257338001</c:v>
                </c:pt>
                <c:pt idx="145">
                  <c:v>0.22898019374478901</c:v>
                </c:pt>
                <c:pt idx="146">
                  <c:v>0.228199118572677</c:v>
                </c:pt>
                <c:pt idx="147">
                  <c:v>0.230292679011116</c:v>
                </c:pt>
                <c:pt idx="148">
                  <c:v>0.221764871921103</c:v>
                </c:pt>
                <c:pt idx="149">
                  <c:v>0.22295908742103501</c:v>
                </c:pt>
                <c:pt idx="150">
                  <c:v>0.22406045840959801</c:v>
                </c:pt>
                <c:pt idx="151">
                  <c:v>0.22578534001157699</c:v>
                </c:pt>
                <c:pt idx="152">
                  <c:v>0.22251007220364899</c:v>
                </c:pt>
                <c:pt idx="153">
                  <c:v>0.222786756342603</c:v>
                </c:pt>
                <c:pt idx="154">
                  <c:v>0.22193554559661199</c:v>
                </c:pt>
                <c:pt idx="155">
                  <c:v>0.216969674869079</c:v>
                </c:pt>
                <c:pt idx="156">
                  <c:v>0.22628232304940399</c:v>
                </c:pt>
                <c:pt idx="157">
                  <c:v>0.22298220492630999</c:v>
                </c:pt>
                <c:pt idx="158">
                  <c:v>0.22193564151520601</c:v>
                </c:pt>
                <c:pt idx="159">
                  <c:v>0.22514803675622899</c:v>
                </c:pt>
                <c:pt idx="160">
                  <c:v>0.227969788496477</c:v>
                </c:pt>
                <c:pt idx="161">
                  <c:v>0.22154942533954</c:v>
                </c:pt>
                <c:pt idx="162">
                  <c:v>0.219657783617835</c:v>
                </c:pt>
                <c:pt idx="163">
                  <c:v>0.21721396163166001</c:v>
                </c:pt>
                <c:pt idx="164">
                  <c:v>0.225122560472137</c:v>
                </c:pt>
                <c:pt idx="165">
                  <c:v>0.21896349773874799</c:v>
                </c:pt>
                <c:pt idx="166">
                  <c:v>0.21735727345545</c:v>
                </c:pt>
                <c:pt idx="167">
                  <c:v>0.21609642327273601</c:v>
                </c:pt>
                <c:pt idx="168">
                  <c:v>0.222701007051405</c:v>
                </c:pt>
                <c:pt idx="169">
                  <c:v>0.21505795780844</c:v>
                </c:pt>
                <c:pt idx="170">
                  <c:v>0.21545555900226601</c:v>
                </c:pt>
                <c:pt idx="171">
                  <c:v>0.215277576713199</c:v>
                </c:pt>
                <c:pt idx="172">
                  <c:v>0.22494312806500899</c:v>
                </c:pt>
                <c:pt idx="173">
                  <c:v>0.224395258782635</c:v>
                </c:pt>
                <c:pt idx="174">
                  <c:v>0.22278709006543601</c:v>
                </c:pt>
                <c:pt idx="175">
                  <c:v>0.22165357947179001</c:v>
                </c:pt>
                <c:pt idx="176">
                  <c:v>0.22059157202358201</c:v>
                </c:pt>
                <c:pt idx="177">
                  <c:v>0.218826627565431</c:v>
                </c:pt>
                <c:pt idx="178">
                  <c:v>0.213964893795731</c:v>
                </c:pt>
                <c:pt idx="179">
                  <c:v>0.214008497926717</c:v>
                </c:pt>
                <c:pt idx="180">
                  <c:v>0.202881726562891</c:v>
                </c:pt>
                <c:pt idx="181">
                  <c:v>0.206951531070558</c:v>
                </c:pt>
                <c:pt idx="182">
                  <c:v>0.21095873774966201</c:v>
                </c:pt>
                <c:pt idx="183">
                  <c:v>0.21212382750659001</c:v>
                </c:pt>
                <c:pt idx="184">
                  <c:v>0.20835628045878099</c:v>
                </c:pt>
                <c:pt idx="185">
                  <c:v>0.20855865015802399</c:v>
                </c:pt>
                <c:pt idx="186">
                  <c:v>0.20931528451686399</c:v>
                </c:pt>
                <c:pt idx="187">
                  <c:v>0.20886982120995001</c:v>
                </c:pt>
                <c:pt idx="188">
                  <c:v>0.21277725077571499</c:v>
                </c:pt>
                <c:pt idx="189">
                  <c:v>0.21289171915879701</c:v>
                </c:pt>
                <c:pt idx="190">
                  <c:v>0.208651767227503</c:v>
                </c:pt>
                <c:pt idx="191">
                  <c:v>0.20586701881274599</c:v>
                </c:pt>
                <c:pt idx="192">
                  <c:v>0.21192750244042</c:v>
                </c:pt>
                <c:pt idx="193">
                  <c:v>0.20317107494273601</c:v>
                </c:pt>
                <c:pt idx="194">
                  <c:v>0.205101526782375</c:v>
                </c:pt>
                <c:pt idx="195">
                  <c:v>0.20828654624144699</c:v>
                </c:pt>
                <c:pt idx="196">
                  <c:v>0.207404750399897</c:v>
                </c:pt>
                <c:pt idx="197">
                  <c:v>0.20927716954226599</c:v>
                </c:pt>
                <c:pt idx="198">
                  <c:v>0.21068657093967999</c:v>
                </c:pt>
                <c:pt idx="199">
                  <c:v>0.20884917782262699</c:v>
                </c:pt>
                <c:pt idx="200">
                  <c:v>0.208391333119753</c:v>
                </c:pt>
                <c:pt idx="201">
                  <c:v>0.20050766770102299</c:v>
                </c:pt>
                <c:pt idx="202">
                  <c:v>0.21183069390622</c:v>
                </c:pt>
                <c:pt idx="203">
                  <c:v>0.20351559171783301</c:v>
                </c:pt>
                <c:pt idx="204">
                  <c:v>0.19996144047467401</c:v>
                </c:pt>
                <c:pt idx="205">
                  <c:v>0.20144101358743699</c:v>
                </c:pt>
                <c:pt idx="206">
                  <c:v>0.19950928420723699</c:v>
                </c:pt>
                <c:pt idx="207">
                  <c:v>0.19644775605276099</c:v>
                </c:pt>
                <c:pt idx="208">
                  <c:v>0.19951246771852399</c:v>
                </c:pt>
                <c:pt idx="209">
                  <c:v>0.19933198665840701</c:v>
                </c:pt>
                <c:pt idx="210">
                  <c:v>0.20028756861802</c:v>
                </c:pt>
                <c:pt idx="211">
                  <c:v>0.197931807137912</c:v>
                </c:pt>
                <c:pt idx="212">
                  <c:v>0.195119287051713</c:v>
                </c:pt>
                <c:pt idx="213">
                  <c:v>0.19931492341605</c:v>
                </c:pt>
                <c:pt idx="214">
                  <c:v>0.198161238312938</c:v>
                </c:pt>
                <c:pt idx="215">
                  <c:v>0.20182856763117701</c:v>
                </c:pt>
                <c:pt idx="216">
                  <c:v>0.20664979765715599</c:v>
                </c:pt>
                <c:pt idx="217">
                  <c:v>0.19926704298513401</c:v>
                </c:pt>
                <c:pt idx="218">
                  <c:v>0.202093936482584</c:v>
                </c:pt>
                <c:pt idx="219">
                  <c:v>0.20218082527366099</c:v>
                </c:pt>
                <c:pt idx="220">
                  <c:v>0.20085706842908399</c:v>
                </c:pt>
                <c:pt idx="221">
                  <c:v>0.198906275190462</c:v>
                </c:pt>
                <c:pt idx="222">
                  <c:v>0.19112888996770699</c:v>
                </c:pt>
                <c:pt idx="223">
                  <c:v>0.18982894313995799</c:v>
                </c:pt>
                <c:pt idx="224">
                  <c:v>0.186472540635299</c:v>
                </c:pt>
                <c:pt idx="225">
                  <c:v>0.200692710495147</c:v>
                </c:pt>
                <c:pt idx="226">
                  <c:v>0.19910223867527599</c:v>
                </c:pt>
                <c:pt idx="227">
                  <c:v>0.20227952610223099</c:v>
                </c:pt>
                <c:pt idx="228">
                  <c:v>0.19465978128893899</c:v>
                </c:pt>
                <c:pt idx="229">
                  <c:v>0.194421589864852</c:v>
                </c:pt>
                <c:pt idx="230">
                  <c:v>0.18928763294215301</c:v>
                </c:pt>
                <c:pt idx="231">
                  <c:v>0.19242861307648701</c:v>
                </c:pt>
                <c:pt idx="232">
                  <c:v>0.188649970473665</c:v>
                </c:pt>
                <c:pt idx="233">
                  <c:v>0.191229476181734</c:v>
                </c:pt>
                <c:pt idx="234">
                  <c:v>0.19731955033724399</c:v>
                </c:pt>
                <c:pt idx="235">
                  <c:v>0.19018164673975901</c:v>
                </c:pt>
                <c:pt idx="236">
                  <c:v>0.187044355062394</c:v>
                </c:pt>
                <c:pt idx="237">
                  <c:v>0.19207226379490699</c:v>
                </c:pt>
                <c:pt idx="238">
                  <c:v>0.18893351004405501</c:v>
                </c:pt>
                <c:pt idx="239">
                  <c:v>0.19252186717695899</c:v>
                </c:pt>
                <c:pt idx="240">
                  <c:v>0.194320816914411</c:v>
                </c:pt>
                <c:pt idx="241">
                  <c:v>0.18839798660919499</c:v>
                </c:pt>
                <c:pt idx="242">
                  <c:v>0.18581604070177499</c:v>
                </c:pt>
                <c:pt idx="243">
                  <c:v>0.18644684740355599</c:v>
                </c:pt>
                <c:pt idx="244">
                  <c:v>0.179839960708468</c:v>
                </c:pt>
                <c:pt idx="245">
                  <c:v>0.18180911007884301</c:v>
                </c:pt>
                <c:pt idx="246">
                  <c:v>0.195106093181033</c:v>
                </c:pt>
                <c:pt idx="247">
                  <c:v>0.188949478761336</c:v>
                </c:pt>
                <c:pt idx="248">
                  <c:v>0.17981373750003701</c:v>
                </c:pt>
                <c:pt idx="249">
                  <c:v>0.18047130178422199</c:v>
                </c:pt>
                <c:pt idx="250">
                  <c:v>0.178486121882619</c:v>
                </c:pt>
                <c:pt idx="251">
                  <c:v>0.18313382172564299</c:v>
                </c:pt>
                <c:pt idx="252">
                  <c:v>0.18250748135477901</c:v>
                </c:pt>
                <c:pt idx="253">
                  <c:v>0.18429787374043499</c:v>
                </c:pt>
                <c:pt idx="254">
                  <c:v>0.18124948159424101</c:v>
                </c:pt>
                <c:pt idx="255">
                  <c:v>0.18988640429659101</c:v>
                </c:pt>
                <c:pt idx="256">
                  <c:v>0.191700242493688</c:v>
                </c:pt>
                <c:pt idx="257">
                  <c:v>0.18927868692760799</c:v>
                </c:pt>
                <c:pt idx="258">
                  <c:v>0.17942479990799601</c:v>
                </c:pt>
                <c:pt idx="259">
                  <c:v>0.179265288502609</c:v>
                </c:pt>
                <c:pt idx="260">
                  <c:v>0.175775033731286</c:v>
                </c:pt>
                <c:pt idx="261">
                  <c:v>0.177414838342381</c:v>
                </c:pt>
                <c:pt idx="262">
                  <c:v>0.18117355318377301</c:v>
                </c:pt>
                <c:pt idx="263">
                  <c:v>0.18391197869845499</c:v>
                </c:pt>
                <c:pt idx="264">
                  <c:v>0.182613713680604</c:v>
                </c:pt>
                <c:pt idx="265">
                  <c:v>0.18294595402678299</c:v>
                </c:pt>
                <c:pt idx="266">
                  <c:v>0.18676049785056401</c:v>
                </c:pt>
                <c:pt idx="267">
                  <c:v>0.18605530845714199</c:v>
                </c:pt>
                <c:pt idx="268">
                  <c:v>0.18255602281857</c:v>
                </c:pt>
                <c:pt idx="269">
                  <c:v>0.185973410425221</c:v>
                </c:pt>
                <c:pt idx="270">
                  <c:v>0.18333718708757099</c:v>
                </c:pt>
                <c:pt idx="271">
                  <c:v>0.183746548611532</c:v>
                </c:pt>
                <c:pt idx="272">
                  <c:v>0.18275839903525401</c:v>
                </c:pt>
                <c:pt idx="273">
                  <c:v>0.17586923184522199</c:v>
                </c:pt>
                <c:pt idx="274">
                  <c:v>0.18240245711990999</c:v>
                </c:pt>
                <c:pt idx="275">
                  <c:v>0.17734794859761199</c:v>
                </c:pt>
                <c:pt idx="276">
                  <c:v>0.182547978418269</c:v>
                </c:pt>
                <c:pt idx="277">
                  <c:v>0.17931475265622299</c:v>
                </c:pt>
                <c:pt idx="278">
                  <c:v>0.183259758144318</c:v>
                </c:pt>
                <c:pt idx="279">
                  <c:v>0.17248581067291499</c:v>
                </c:pt>
                <c:pt idx="280">
                  <c:v>0.16767649112628</c:v>
                </c:pt>
                <c:pt idx="281">
                  <c:v>0.16684028599883599</c:v>
                </c:pt>
                <c:pt idx="282">
                  <c:v>0.16524515161938699</c:v>
                </c:pt>
                <c:pt idx="283">
                  <c:v>0.16896345776937299</c:v>
                </c:pt>
                <c:pt idx="284">
                  <c:v>0.16316377305948801</c:v>
                </c:pt>
                <c:pt idx="285">
                  <c:v>0.16659918147622399</c:v>
                </c:pt>
                <c:pt idx="286">
                  <c:v>0.16829631583117599</c:v>
                </c:pt>
                <c:pt idx="287">
                  <c:v>0.173014209104663</c:v>
                </c:pt>
                <c:pt idx="288">
                  <c:v>0.16551669802633401</c:v>
                </c:pt>
                <c:pt idx="289">
                  <c:v>0.16998708651626701</c:v>
                </c:pt>
                <c:pt idx="290">
                  <c:v>0.16725248561551601</c:v>
                </c:pt>
                <c:pt idx="291">
                  <c:v>0.168711426306071</c:v>
                </c:pt>
                <c:pt idx="292">
                  <c:v>0.163104682434037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3-4D88-953F-934778871410}"/>
            </c:ext>
          </c:extLst>
        </c:ser>
        <c:ser>
          <c:idx val="9"/>
          <c:order val="8"/>
          <c:tx>
            <c:strRef>
              <c:f>Plot4!$J$31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Plot4!$J$32:$J$324</c:f>
              <c:numCache>
                <c:formatCode>General</c:formatCode>
                <c:ptCount val="293"/>
                <c:pt idx="0">
                  <c:v>1.5306222005013801</c:v>
                </c:pt>
                <c:pt idx="1">
                  <c:v>1.31046016979998</c:v>
                </c:pt>
                <c:pt idx="2">
                  <c:v>1.16176910105196</c:v>
                </c:pt>
                <c:pt idx="3">
                  <c:v>1.0535963490859199</c:v>
                </c:pt>
                <c:pt idx="4">
                  <c:v>0.94327429214865199</c:v>
                </c:pt>
                <c:pt idx="5">
                  <c:v>0.82961644594869899</c:v>
                </c:pt>
                <c:pt idx="6">
                  <c:v>0.74002128585229199</c:v>
                </c:pt>
                <c:pt idx="7">
                  <c:v>0.66733297503712297</c:v>
                </c:pt>
                <c:pt idx="8">
                  <c:v>0.61756359575039399</c:v>
                </c:pt>
                <c:pt idx="9">
                  <c:v>0.57041427946196099</c:v>
                </c:pt>
                <c:pt idx="10">
                  <c:v>0.537896017078491</c:v>
                </c:pt>
                <c:pt idx="11">
                  <c:v>0.51461207631009798</c:v>
                </c:pt>
                <c:pt idx="12">
                  <c:v>0.48539765160746401</c:v>
                </c:pt>
                <c:pt idx="13">
                  <c:v>0.473552227582279</c:v>
                </c:pt>
                <c:pt idx="14">
                  <c:v>0.45829966598810401</c:v>
                </c:pt>
                <c:pt idx="15">
                  <c:v>0.45017820136229802</c:v>
                </c:pt>
                <c:pt idx="16">
                  <c:v>0.43703665655740498</c:v>
                </c:pt>
                <c:pt idx="17">
                  <c:v>0.42812366194665502</c:v>
                </c:pt>
                <c:pt idx="18">
                  <c:v>0.42742444064561602</c:v>
                </c:pt>
                <c:pt idx="19">
                  <c:v>0.40858452345912799</c:v>
                </c:pt>
                <c:pt idx="20">
                  <c:v>0.41443983440142401</c:v>
                </c:pt>
                <c:pt idx="21">
                  <c:v>0.40200848853592702</c:v>
                </c:pt>
                <c:pt idx="22">
                  <c:v>0.40163813182755398</c:v>
                </c:pt>
                <c:pt idx="23">
                  <c:v>0.39740544222687701</c:v>
                </c:pt>
                <c:pt idx="24">
                  <c:v>0.38927631521817202</c:v>
                </c:pt>
                <c:pt idx="25">
                  <c:v>0.388026757297814</c:v>
                </c:pt>
                <c:pt idx="26">
                  <c:v>0.38496013133186902</c:v>
                </c:pt>
                <c:pt idx="27">
                  <c:v>0.377109630122763</c:v>
                </c:pt>
                <c:pt idx="28">
                  <c:v>0.37855884492870101</c:v>
                </c:pt>
                <c:pt idx="29">
                  <c:v>0.37082475663735298</c:v>
                </c:pt>
                <c:pt idx="30">
                  <c:v>0.370462331505649</c:v>
                </c:pt>
                <c:pt idx="31">
                  <c:v>0.36517291022751602</c:v>
                </c:pt>
                <c:pt idx="32">
                  <c:v>0.35638126167353001</c:v>
                </c:pt>
                <c:pt idx="33">
                  <c:v>0.35913434401803701</c:v>
                </c:pt>
                <c:pt idx="34">
                  <c:v>0.350660916627623</c:v>
                </c:pt>
                <c:pt idx="35">
                  <c:v>0.347545790880054</c:v>
                </c:pt>
                <c:pt idx="36">
                  <c:v>0.34641844356287899</c:v>
                </c:pt>
                <c:pt idx="37">
                  <c:v>0.34026823083823199</c:v>
                </c:pt>
                <c:pt idx="38">
                  <c:v>0.33898916544041602</c:v>
                </c:pt>
                <c:pt idx="39">
                  <c:v>0.33050401587684097</c:v>
                </c:pt>
                <c:pt idx="40" formatCode="0.000">
                  <c:v>0.33087304645744903</c:v>
                </c:pt>
                <c:pt idx="41" formatCode="0.000">
                  <c:v>0.32065450274629498</c:v>
                </c:pt>
                <c:pt idx="42">
                  <c:v>0.319982517132261</c:v>
                </c:pt>
                <c:pt idx="43">
                  <c:v>0.31438578422426999</c:v>
                </c:pt>
                <c:pt idx="44">
                  <c:v>0.30692235889616498</c:v>
                </c:pt>
                <c:pt idx="45">
                  <c:v>0.30444882590929701</c:v>
                </c:pt>
                <c:pt idx="46">
                  <c:v>0.30411304353055202</c:v>
                </c:pt>
                <c:pt idx="47">
                  <c:v>0.29848964341999301</c:v>
                </c:pt>
                <c:pt idx="48">
                  <c:v>0.28864230511479599</c:v>
                </c:pt>
                <c:pt idx="49">
                  <c:v>0.28650202582477502</c:v>
                </c:pt>
                <c:pt idx="50">
                  <c:v>0.28280438723652801</c:v>
                </c:pt>
                <c:pt idx="51">
                  <c:v>0.27610104571456701</c:v>
                </c:pt>
                <c:pt idx="52">
                  <c:v>0.27471719050627502</c:v>
                </c:pt>
                <c:pt idx="53">
                  <c:v>0.26852481315824001</c:v>
                </c:pt>
                <c:pt idx="54">
                  <c:v>0.26446568213586302</c:v>
                </c:pt>
                <c:pt idx="55">
                  <c:v>0.26035567392320202</c:v>
                </c:pt>
                <c:pt idx="56">
                  <c:v>0.25590841441722501</c:v>
                </c:pt>
                <c:pt idx="57">
                  <c:v>0.26102512135921402</c:v>
                </c:pt>
                <c:pt idx="58">
                  <c:v>0.24867605681242</c:v>
                </c:pt>
                <c:pt idx="59">
                  <c:v>0.25436271440069602</c:v>
                </c:pt>
                <c:pt idx="60">
                  <c:v>0.24306650199107499</c:v>
                </c:pt>
                <c:pt idx="61">
                  <c:v>0.24591839458662099</c:v>
                </c:pt>
                <c:pt idx="62">
                  <c:v>0.247907155243654</c:v>
                </c:pt>
                <c:pt idx="63">
                  <c:v>0.23819360846288001</c:v>
                </c:pt>
                <c:pt idx="64">
                  <c:v>0.24081276201747501</c:v>
                </c:pt>
                <c:pt idx="65">
                  <c:v>0.234913031132265</c:v>
                </c:pt>
                <c:pt idx="66">
                  <c:v>0.23911768981152701</c:v>
                </c:pt>
                <c:pt idx="67">
                  <c:v>0.23498430693858</c:v>
                </c:pt>
                <c:pt idx="68">
                  <c:v>0.227916230606868</c:v>
                </c:pt>
                <c:pt idx="69">
                  <c:v>0.226515868991431</c:v>
                </c:pt>
                <c:pt idx="70">
                  <c:v>0.23089469317334699</c:v>
                </c:pt>
                <c:pt idx="71">
                  <c:v>0.22644383290225101</c:v>
                </c:pt>
                <c:pt idx="72">
                  <c:v>0.22714394155397</c:v>
                </c:pt>
                <c:pt idx="73">
                  <c:v>0.22349250995689501</c:v>
                </c:pt>
                <c:pt idx="74">
                  <c:v>0.22416152304024101</c:v>
                </c:pt>
                <c:pt idx="75">
                  <c:v>0.21817863237905799</c:v>
                </c:pt>
                <c:pt idx="76">
                  <c:v>0.212307257812515</c:v>
                </c:pt>
                <c:pt idx="77">
                  <c:v>0.212604819809697</c:v>
                </c:pt>
                <c:pt idx="78">
                  <c:v>0.20810867687097401</c:v>
                </c:pt>
                <c:pt idx="79">
                  <c:v>0.20777927486557601</c:v>
                </c:pt>
                <c:pt idx="80">
                  <c:v>0.205163458060622</c:v>
                </c:pt>
                <c:pt idx="81">
                  <c:v>0.20742738820173401</c:v>
                </c:pt>
                <c:pt idx="82">
                  <c:v>0.203699614512066</c:v>
                </c:pt>
                <c:pt idx="83">
                  <c:v>0.201816505977431</c:v>
                </c:pt>
                <c:pt idx="84">
                  <c:v>0.20115561177499799</c:v>
                </c:pt>
                <c:pt idx="85">
                  <c:v>0.19925577784874501</c:v>
                </c:pt>
                <c:pt idx="86">
                  <c:v>0.19874753921716201</c:v>
                </c:pt>
                <c:pt idx="87">
                  <c:v>0.201456043616834</c:v>
                </c:pt>
                <c:pt idx="88">
                  <c:v>0.19842992663492001</c:v>
                </c:pt>
                <c:pt idx="89">
                  <c:v>0.19849543418216301</c:v>
                </c:pt>
                <c:pt idx="90">
                  <c:v>0.19602262882893901</c:v>
                </c:pt>
                <c:pt idx="91">
                  <c:v>0.1930030039316</c:v>
                </c:pt>
                <c:pt idx="92">
                  <c:v>0.19361748448203001</c:v>
                </c:pt>
                <c:pt idx="93">
                  <c:v>0.19063114100748099</c:v>
                </c:pt>
                <c:pt idx="94">
                  <c:v>0.192454585001998</c:v>
                </c:pt>
                <c:pt idx="95">
                  <c:v>0.18933092427472301</c:v>
                </c:pt>
                <c:pt idx="96">
                  <c:v>0.18185368828336901</c:v>
                </c:pt>
                <c:pt idx="97">
                  <c:v>0.18443387762508501</c:v>
                </c:pt>
                <c:pt idx="98">
                  <c:v>0.179144027065992</c:v>
                </c:pt>
                <c:pt idx="99">
                  <c:v>0.17880867177441001</c:v>
                </c:pt>
                <c:pt idx="100">
                  <c:v>0.175779322901369</c:v>
                </c:pt>
                <c:pt idx="101">
                  <c:v>0.17315991967625699</c:v>
                </c:pt>
                <c:pt idx="102">
                  <c:v>0.177797368844024</c:v>
                </c:pt>
                <c:pt idx="103">
                  <c:v>0.17345378635794401</c:v>
                </c:pt>
                <c:pt idx="104">
                  <c:v>0.182732308353942</c:v>
                </c:pt>
                <c:pt idx="105">
                  <c:v>0.176551252989189</c:v>
                </c:pt>
                <c:pt idx="106">
                  <c:v>0.16812754899460999</c:v>
                </c:pt>
                <c:pt idx="107">
                  <c:v>0.17688467239047501</c:v>
                </c:pt>
                <c:pt idx="108">
                  <c:v>0.169176519667083</c:v>
                </c:pt>
                <c:pt idx="109">
                  <c:v>0.17081674692542001</c:v>
                </c:pt>
                <c:pt idx="110">
                  <c:v>0.172580076065914</c:v>
                </c:pt>
                <c:pt idx="111">
                  <c:v>0.16736427168493201</c:v>
                </c:pt>
                <c:pt idx="112">
                  <c:v>0.16710490591621499</c:v>
                </c:pt>
                <c:pt idx="113">
                  <c:v>0.16303440784273099</c:v>
                </c:pt>
                <c:pt idx="114">
                  <c:v>0.15833565816409101</c:v>
                </c:pt>
                <c:pt idx="115">
                  <c:v>0.16618870011904899</c:v>
                </c:pt>
                <c:pt idx="116">
                  <c:v>0.16286102936906299</c:v>
                </c:pt>
                <c:pt idx="117">
                  <c:v>0.16224361981313301</c:v>
                </c:pt>
                <c:pt idx="118">
                  <c:v>0.167130272299155</c:v>
                </c:pt>
                <c:pt idx="119">
                  <c:v>0.15569289008877099</c:v>
                </c:pt>
                <c:pt idx="120">
                  <c:v>0.15642867586263501</c:v>
                </c:pt>
                <c:pt idx="121">
                  <c:v>0.15102110248863701</c:v>
                </c:pt>
                <c:pt idx="122">
                  <c:v>0.14812243541554601</c:v>
                </c:pt>
                <c:pt idx="123">
                  <c:v>0.14806617995452001</c:v>
                </c:pt>
                <c:pt idx="124">
                  <c:v>0.14891502819688801</c:v>
                </c:pt>
                <c:pt idx="125">
                  <c:v>0.152179202162982</c:v>
                </c:pt>
                <c:pt idx="126">
                  <c:v>0.14625478190444799</c:v>
                </c:pt>
                <c:pt idx="127">
                  <c:v>0.14382932116630501</c:v>
                </c:pt>
                <c:pt idx="128">
                  <c:v>0.145144631845121</c:v>
                </c:pt>
                <c:pt idx="129">
                  <c:v>0.147116421108624</c:v>
                </c:pt>
                <c:pt idx="130">
                  <c:v>0.14682850976544701</c:v>
                </c:pt>
                <c:pt idx="131">
                  <c:v>0.13937674738376599</c:v>
                </c:pt>
                <c:pt idx="132">
                  <c:v>0.14283090497678699</c:v>
                </c:pt>
                <c:pt idx="133">
                  <c:v>0.149639951249048</c:v>
                </c:pt>
                <c:pt idx="134">
                  <c:v>0.14255677891895399</c:v>
                </c:pt>
                <c:pt idx="135">
                  <c:v>0.14745036231508599</c:v>
                </c:pt>
                <c:pt idx="136">
                  <c:v>0.14415249736810701</c:v>
                </c:pt>
                <c:pt idx="137">
                  <c:v>0.13745233783708399</c:v>
                </c:pt>
                <c:pt idx="138">
                  <c:v>0.13972541634543201</c:v>
                </c:pt>
                <c:pt idx="139">
                  <c:v>0.13743862553525901</c:v>
                </c:pt>
                <c:pt idx="140">
                  <c:v>0.141858926819319</c:v>
                </c:pt>
                <c:pt idx="141">
                  <c:v>0.138937920771877</c:v>
                </c:pt>
                <c:pt idx="142">
                  <c:v>0.13910764505795201</c:v>
                </c:pt>
                <c:pt idx="143">
                  <c:v>0.13083191328976401</c:v>
                </c:pt>
                <c:pt idx="144">
                  <c:v>0.131496871024707</c:v>
                </c:pt>
                <c:pt idx="145">
                  <c:v>0.13993865324409299</c:v>
                </c:pt>
                <c:pt idx="146">
                  <c:v>0.139327452094475</c:v>
                </c:pt>
                <c:pt idx="147">
                  <c:v>0.13450694148120901</c:v>
                </c:pt>
                <c:pt idx="148">
                  <c:v>0.12594492856443601</c:v>
                </c:pt>
                <c:pt idx="149">
                  <c:v>0.13547642545096</c:v>
                </c:pt>
                <c:pt idx="150">
                  <c:v>0.12864051816219699</c:v>
                </c:pt>
                <c:pt idx="151">
                  <c:v>0.129290304584812</c:v>
                </c:pt>
                <c:pt idx="152">
                  <c:v>0.13189606044510699</c:v>
                </c:pt>
                <c:pt idx="153">
                  <c:v>0.121666311819456</c:v>
                </c:pt>
                <c:pt idx="154">
                  <c:v>0.119526211943175</c:v>
                </c:pt>
                <c:pt idx="155">
                  <c:v>0.11991152347843401</c:v>
                </c:pt>
                <c:pt idx="156">
                  <c:v>0.123927014215759</c:v>
                </c:pt>
                <c:pt idx="157">
                  <c:v>0.12508977887894401</c:v>
                </c:pt>
                <c:pt idx="158">
                  <c:v>0.129499302889935</c:v>
                </c:pt>
                <c:pt idx="159">
                  <c:v>0.130614718313039</c:v>
                </c:pt>
                <c:pt idx="160">
                  <c:v>0.137470464178165</c:v>
                </c:pt>
                <c:pt idx="161">
                  <c:v>0.127825398753423</c:v>
                </c:pt>
                <c:pt idx="162">
                  <c:v>0.124602447664695</c:v>
                </c:pt>
                <c:pt idx="163">
                  <c:v>0.1167783198016</c:v>
                </c:pt>
                <c:pt idx="164">
                  <c:v>0.123562443150176</c:v>
                </c:pt>
                <c:pt idx="165">
                  <c:v>0.120886979970801</c:v>
                </c:pt>
                <c:pt idx="166">
                  <c:v>0.1244095468656</c:v>
                </c:pt>
                <c:pt idx="167">
                  <c:v>0.124317122528605</c:v>
                </c:pt>
                <c:pt idx="168">
                  <c:v>0.124902146423276</c:v>
                </c:pt>
                <c:pt idx="169">
                  <c:v>0.11985963140356901</c:v>
                </c:pt>
                <c:pt idx="170">
                  <c:v>0.118709528922166</c:v>
                </c:pt>
                <c:pt idx="171">
                  <c:v>0.11457153437626399</c:v>
                </c:pt>
                <c:pt idx="172">
                  <c:v>0.119048515455607</c:v>
                </c:pt>
                <c:pt idx="173">
                  <c:v>0.119867679093598</c:v>
                </c:pt>
                <c:pt idx="174">
                  <c:v>0.118870535402974</c:v>
                </c:pt>
                <c:pt idx="175">
                  <c:v>0.120582898560558</c:v>
                </c:pt>
                <c:pt idx="176">
                  <c:v>0.127300684148801</c:v>
                </c:pt>
                <c:pt idx="177">
                  <c:v>0.122853670016828</c:v>
                </c:pt>
                <c:pt idx="178">
                  <c:v>0.109740248197777</c:v>
                </c:pt>
                <c:pt idx="179">
                  <c:v>0.11097796438733</c:v>
                </c:pt>
                <c:pt idx="180">
                  <c:v>0.108431060349217</c:v>
                </c:pt>
                <c:pt idx="181">
                  <c:v>0.109208863555594</c:v>
                </c:pt>
                <c:pt idx="182">
                  <c:v>0.11435949952786199</c:v>
                </c:pt>
                <c:pt idx="183">
                  <c:v>0.115357698420892</c:v>
                </c:pt>
                <c:pt idx="184">
                  <c:v>0.112164886803741</c:v>
                </c:pt>
                <c:pt idx="185">
                  <c:v>0.10631564870575499</c:v>
                </c:pt>
                <c:pt idx="186">
                  <c:v>0.103433720620211</c:v>
                </c:pt>
                <c:pt idx="187">
                  <c:v>0.11340012277602</c:v>
                </c:pt>
                <c:pt idx="188">
                  <c:v>0.113528200677993</c:v>
                </c:pt>
                <c:pt idx="189">
                  <c:v>0.112928241522325</c:v>
                </c:pt>
                <c:pt idx="190">
                  <c:v>0.11142117795223699</c:v>
                </c:pt>
                <c:pt idx="191">
                  <c:v>0.108582864595546</c:v>
                </c:pt>
                <c:pt idx="192">
                  <c:v>0.111844115069705</c:v>
                </c:pt>
                <c:pt idx="193">
                  <c:v>0.110308103827331</c:v>
                </c:pt>
                <c:pt idx="194">
                  <c:v>0.10924519336468499</c:v>
                </c:pt>
                <c:pt idx="195">
                  <c:v>0.109041646178164</c:v>
                </c:pt>
                <c:pt idx="196">
                  <c:v>0.107772601241484</c:v>
                </c:pt>
                <c:pt idx="197">
                  <c:v>0.105171061681125</c:v>
                </c:pt>
                <c:pt idx="198">
                  <c:v>0.12257911812279999</c:v>
                </c:pt>
                <c:pt idx="199">
                  <c:v>0.118087220198157</c:v>
                </c:pt>
                <c:pt idx="200">
                  <c:v>0.11041659674884401</c:v>
                </c:pt>
                <c:pt idx="201">
                  <c:v>0.109010634337496</c:v>
                </c:pt>
                <c:pt idx="202">
                  <c:v>0.106315622447037</c:v>
                </c:pt>
                <c:pt idx="203">
                  <c:v>0.104077190082262</c:v>
                </c:pt>
                <c:pt idx="204">
                  <c:v>0.104366818926225</c:v>
                </c:pt>
                <c:pt idx="205">
                  <c:v>9.2275938378894695E-2</c:v>
                </c:pt>
                <c:pt idx="206">
                  <c:v>0.103781136159531</c:v>
                </c:pt>
                <c:pt idx="207">
                  <c:v>0.10074979510356399</c:v>
                </c:pt>
                <c:pt idx="208">
                  <c:v>0.100770982319317</c:v>
                </c:pt>
                <c:pt idx="209">
                  <c:v>0.102514388743923</c:v>
                </c:pt>
                <c:pt idx="210">
                  <c:v>9.7031696749099394E-2</c:v>
                </c:pt>
                <c:pt idx="211">
                  <c:v>0.104287039543302</c:v>
                </c:pt>
                <c:pt idx="212">
                  <c:v>9.63857492330496E-2</c:v>
                </c:pt>
                <c:pt idx="213">
                  <c:v>0.100440981964177</c:v>
                </c:pt>
                <c:pt idx="214">
                  <c:v>0.104123486127689</c:v>
                </c:pt>
                <c:pt idx="215">
                  <c:v>0.10440573224376</c:v>
                </c:pt>
                <c:pt idx="216">
                  <c:v>9.8960145911627398E-2</c:v>
                </c:pt>
                <c:pt idx="217">
                  <c:v>0.10197156098910901</c:v>
                </c:pt>
                <c:pt idx="218">
                  <c:v>0.10372663387273599</c:v>
                </c:pt>
                <c:pt idx="219">
                  <c:v>0.104793608700257</c:v>
                </c:pt>
                <c:pt idx="220">
                  <c:v>0.103891134158402</c:v>
                </c:pt>
                <c:pt idx="221">
                  <c:v>0.106359543777602</c:v>
                </c:pt>
                <c:pt idx="222">
                  <c:v>0.100847592543665</c:v>
                </c:pt>
                <c:pt idx="223">
                  <c:v>9.7833426362796197E-2</c:v>
                </c:pt>
                <c:pt idx="224">
                  <c:v>9.5241734745180301E-2</c:v>
                </c:pt>
                <c:pt idx="225">
                  <c:v>0.108310127286595</c:v>
                </c:pt>
                <c:pt idx="226">
                  <c:v>0.109413295086012</c:v>
                </c:pt>
                <c:pt idx="227">
                  <c:v>0.10739684876430899</c:v>
                </c:pt>
                <c:pt idx="228">
                  <c:v>9.8823682794468196E-2</c:v>
                </c:pt>
                <c:pt idx="229">
                  <c:v>9.8548602761931101E-2</c:v>
                </c:pt>
                <c:pt idx="230">
                  <c:v>9.5845261135931004E-2</c:v>
                </c:pt>
                <c:pt idx="231">
                  <c:v>9.1470009060221596E-2</c:v>
                </c:pt>
                <c:pt idx="232">
                  <c:v>8.3596076699556807E-2</c:v>
                </c:pt>
                <c:pt idx="233">
                  <c:v>9.1766568331251602E-2</c:v>
                </c:pt>
                <c:pt idx="234">
                  <c:v>9.7849174167310204E-2</c:v>
                </c:pt>
                <c:pt idx="235">
                  <c:v>9.3067840281919903E-2</c:v>
                </c:pt>
                <c:pt idx="236">
                  <c:v>9.5512765993267607E-2</c:v>
                </c:pt>
                <c:pt idx="237">
                  <c:v>9.4989650797388095E-2</c:v>
                </c:pt>
                <c:pt idx="238">
                  <c:v>9.5536276730089201E-2</c:v>
                </c:pt>
                <c:pt idx="239">
                  <c:v>8.9148851714002095E-2</c:v>
                </c:pt>
                <c:pt idx="240">
                  <c:v>8.4762162968006594E-2</c:v>
                </c:pt>
                <c:pt idx="241">
                  <c:v>8.8463440946367294E-2</c:v>
                </c:pt>
                <c:pt idx="242">
                  <c:v>8.7151804667352298E-2</c:v>
                </c:pt>
                <c:pt idx="243">
                  <c:v>8.5959189118799698E-2</c:v>
                </c:pt>
                <c:pt idx="244">
                  <c:v>8.7159883278889697E-2</c:v>
                </c:pt>
                <c:pt idx="245">
                  <c:v>9.1894919913911799E-2</c:v>
                </c:pt>
                <c:pt idx="246">
                  <c:v>9.7208454631320301E-2</c:v>
                </c:pt>
                <c:pt idx="247">
                  <c:v>8.9933745188030198E-2</c:v>
                </c:pt>
                <c:pt idx="248">
                  <c:v>8.5599467417038402E-2</c:v>
                </c:pt>
                <c:pt idx="249">
                  <c:v>9.1752367036746302E-2</c:v>
                </c:pt>
                <c:pt idx="250">
                  <c:v>9.4811401780152502E-2</c:v>
                </c:pt>
                <c:pt idx="251">
                  <c:v>9.0461288204171694E-2</c:v>
                </c:pt>
                <c:pt idx="252">
                  <c:v>9.5023769089274499E-2</c:v>
                </c:pt>
                <c:pt idx="253">
                  <c:v>9.1571611773170802E-2</c:v>
                </c:pt>
                <c:pt idx="254">
                  <c:v>8.9907151656965306E-2</c:v>
                </c:pt>
                <c:pt idx="255">
                  <c:v>8.3676351726807E-2</c:v>
                </c:pt>
                <c:pt idx="256">
                  <c:v>9.8990101346401793E-2</c:v>
                </c:pt>
                <c:pt idx="257">
                  <c:v>9.7266125500140105E-2</c:v>
                </c:pt>
                <c:pt idx="258">
                  <c:v>9.1801565588644607E-2</c:v>
                </c:pt>
                <c:pt idx="259">
                  <c:v>9.5688327342671006E-2</c:v>
                </c:pt>
                <c:pt idx="260">
                  <c:v>8.9195058489089193E-2</c:v>
                </c:pt>
                <c:pt idx="261">
                  <c:v>9.3086937418923807E-2</c:v>
                </c:pt>
                <c:pt idx="262">
                  <c:v>9.23610092205535E-2</c:v>
                </c:pt>
                <c:pt idx="263">
                  <c:v>9.7539486872977699E-2</c:v>
                </c:pt>
                <c:pt idx="264">
                  <c:v>9.5298822326271904E-2</c:v>
                </c:pt>
                <c:pt idx="265">
                  <c:v>9.0760519570361006E-2</c:v>
                </c:pt>
                <c:pt idx="266">
                  <c:v>9.53438887652409E-2</c:v>
                </c:pt>
                <c:pt idx="267">
                  <c:v>0.101941283593129</c:v>
                </c:pt>
                <c:pt idx="268">
                  <c:v>9.1792657657428597E-2</c:v>
                </c:pt>
                <c:pt idx="269">
                  <c:v>9.6051050143916905E-2</c:v>
                </c:pt>
                <c:pt idx="270">
                  <c:v>9.0480327922092596E-2</c:v>
                </c:pt>
                <c:pt idx="271">
                  <c:v>9.2019680210619695E-2</c:v>
                </c:pt>
                <c:pt idx="272">
                  <c:v>8.9738511353331898E-2</c:v>
                </c:pt>
                <c:pt idx="273">
                  <c:v>9.4736483170448499E-2</c:v>
                </c:pt>
                <c:pt idx="274">
                  <c:v>9.1193662142161305E-2</c:v>
                </c:pt>
                <c:pt idx="275">
                  <c:v>9.41808010604233E-2</c:v>
                </c:pt>
                <c:pt idx="276">
                  <c:v>9.6538803586802904E-2</c:v>
                </c:pt>
                <c:pt idx="277">
                  <c:v>9.4195010882543895E-2</c:v>
                </c:pt>
                <c:pt idx="278">
                  <c:v>8.8359718991397204E-2</c:v>
                </c:pt>
                <c:pt idx="279">
                  <c:v>8.89142724697604E-2</c:v>
                </c:pt>
                <c:pt idx="280">
                  <c:v>9.1528845988993995E-2</c:v>
                </c:pt>
                <c:pt idx="281">
                  <c:v>8.5736854639718696E-2</c:v>
                </c:pt>
                <c:pt idx="282">
                  <c:v>8.4992524234018096E-2</c:v>
                </c:pt>
                <c:pt idx="283">
                  <c:v>8.1978882793402499E-2</c:v>
                </c:pt>
                <c:pt idx="284">
                  <c:v>8.0433533696894002E-2</c:v>
                </c:pt>
                <c:pt idx="285">
                  <c:v>8.6533952022322794E-2</c:v>
                </c:pt>
                <c:pt idx="286">
                  <c:v>9.2505910448242495E-2</c:v>
                </c:pt>
                <c:pt idx="287">
                  <c:v>8.3491543281010897E-2</c:v>
                </c:pt>
                <c:pt idx="288">
                  <c:v>9.0202682161148198E-2</c:v>
                </c:pt>
                <c:pt idx="289">
                  <c:v>8.8618360554765699E-2</c:v>
                </c:pt>
                <c:pt idx="290">
                  <c:v>8.7176441057154094E-2</c:v>
                </c:pt>
                <c:pt idx="291">
                  <c:v>8.9533025774577099E-2</c:v>
                </c:pt>
                <c:pt idx="292">
                  <c:v>8.5291974578866198E-2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3-4D88-953F-934778871410}"/>
            </c:ext>
          </c:extLst>
        </c:ser>
        <c:ser>
          <c:idx val="10"/>
          <c:order val="9"/>
          <c:tx>
            <c:strRef>
              <c:f>Plot4!$K$31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Plot4!$K$32:$K$324</c:f>
              <c:numCache>
                <c:formatCode>General</c:formatCode>
                <c:ptCount val="293"/>
                <c:pt idx="0">
                  <c:v>0.72016461308185797</c:v>
                </c:pt>
                <c:pt idx="1">
                  <c:v>0.57430877746679798</c:v>
                </c:pt>
                <c:pt idx="2">
                  <c:v>0.50832537147733903</c:v>
                </c:pt>
                <c:pt idx="3">
                  <c:v>0.48268791511018</c:v>
                </c:pt>
                <c:pt idx="4">
                  <c:v>0.453459535653774</c:v>
                </c:pt>
                <c:pt idx="5">
                  <c:v>0.451481127331399</c:v>
                </c:pt>
                <c:pt idx="6">
                  <c:v>0.46672624375066102</c:v>
                </c:pt>
                <c:pt idx="7">
                  <c:v>0.44582836317200902</c:v>
                </c:pt>
                <c:pt idx="8">
                  <c:v>0.46083518136770202</c:v>
                </c:pt>
                <c:pt idx="9">
                  <c:v>0.44788896413440299</c:v>
                </c:pt>
                <c:pt idx="10">
                  <c:v>0.50666238953415099</c:v>
                </c:pt>
                <c:pt idx="11">
                  <c:v>0.45675371332555698</c:v>
                </c:pt>
                <c:pt idx="12">
                  <c:v>0.499967669956704</c:v>
                </c:pt>
                <c:pt idx="13">
                  <c:v>0.495095185871817</c:v>
                </c:pt>
                <c:pt idx="14">
                  <c:v>0.51836914027857905</c:v>
                </c:pt>
                <c:pt idx="15">
                  <c:v>0.470708680331197</c:v>
                </c:pt>
                <c:pt idx="16">
                  <c:v>0.45098270310295901</c:v>
                </c:pt>
                <c:pt idx="17">
                  <c:v>0.53973958838699199</c:v>
                </c:pt>
                <c:pt idx="18">
                  <c:v>0.51738248039514501</c:v>
                </c:pt>
                <c:pt idx="19">
                  <c:v>0.50039093247336197</c:v>
                </c:pt>
                <c:pt idx="20">
                  <c:v>0.56737851969197195</c:v>
                </c:pt>
                <c:pt idx="21">
                  <c:v>0.50361506246094001</c:v>
                </c:pt>
                <c:pt idx="22">
                  <c:v>0.54549721851308097</c:v>
                </c:pt>
                <c:pt idx="23">
                  <c:v>0.55295803760870899</c:v>
                </c:pt>
                <c:pt idx="24">
                  <c:v>0.51917192161592596</c:v>
                </c:pt>
                <c:pt idx="25">
                  <c:v>0.63362051304588896</c:v>
                </c:pt>
                <c:pt idx="26">
                  <c:v>0.51235390346274401</c:v>
                </c:pt>
                <c:pt idx="27">
                  <c:v>0.55423507858545296</c:v>
                </c:pt>
                <c:pt idx="28">
                  <c:v>0.54377405740257001</c:v>
                </c:pt>
                <c:pt idx="29">
                  <c:v>0.53216984536912704</c:v>
                </c:pt>
                <c:pt idx="30">
                  <c:v>0.52923292201808303</c:v>
                </c:pt>
                <c:pt idx="31">
                  <c:v>0.57327083568287696</c:v>
                </c:pt>
                <c:pt idx="32">
                  <c:v>0.53524826556189398</c:v>
                </c:pt>
                <c:pt idx="33">
                  <c:v>0.52162512347229495</c:v>
                </c:pt>
                <c:pt idx="34">
                  <c:v>0.53900497336672903</c:v>
                </c:pt>
                <c:pt idx="35">
                  <c:v>0.55079654394051902</c:v>
                </c:pt>
                <c:pt idx="36">
                  <c:v>0.52628295747642795</c:v>
                </c:pt>
                <c:pt idx="37">
                  <c:v>0.538859972332277</c:v>
                </c:pt>
                <c:pt idx="38">
                  <c:v>0.59415225544546402</c:v>
                </c:pt>
                <c:pt idx="39">
                  <c:v>0.54862443733419097</c:v>
                </c:pt>
                <c:pt idx="40">
                  <c:v>0.52105397622809402</c:v>
                </c:pt>
                <c:pt idx="41">
                  <c:v>0.52521508842961395</c:v>
                </c:pt>
                <c:pt idx="42">
                  <c:v>0.56420368236354201</c:v>
                </c:pt>
                <c:pt idx="43">
                  <c:v>0.52679912554912001</c:v>
                </c:pt>
                <c:pt idx="44">
                  <c:v>0.551818182835212</c:v>
                </c:pt>
                <c:pt idx="45">
                  <c:v>0.58181922226889504</c:v>
                </c:pt>
                <c:pt idx="46">
                  <c:v>0.59256881297144104</c:v>
                </c:pt>
                <c:pt idx="47">
                  <c:v>0.60995113977000204</c:v>
                </c:pt>
                <c:pt idx="48">
                  <c:v>0.54246699275114596</c:v>
                </c:pt>
                <c:pt idx="49">
                  <c:v>0.59075087589076403</c:v>
                </c:pt>
                <c:pt idx="50">
                  <c:v>0.55994457057398594</c:v>
                </c:pt>
                <c:pt idx="51">
                  <c:v>0.61535071027584498</c:v>
                </c:pt>
                <c:pt idx="52">
                  <c:v>0.56934692156620503</c:v>
                </c:pt>
                <c:pt idx="53">
                  <c:v>0.56965645052428904</c:v>
                </c:pt>
                <c:pt idx="54">
                  <c:v>0.52937549046981003</c:v>
                </c:pt>
                <c:pt idx="55">
                  <c:v>0.59868667523066199</c:v>
                </c:pt>
                <c:pt idx="56">
                  <c:v>0.60748617160014595</c:v>
                </c:pt>
                <c:pt idx="57">
                  <c:v>0.60876788109795599</c:v>
                </c:pt>
                <c:pt idx="58">
                  <c:v>0.79730455641053599</c:v>
                </c:pt>
                <c:pt idx="59">
                  <c:v>0.61907094284000497</c:v>
                </c:pt>
                <c:pt idx="60">
                  <c:v>0.67149804621680098</c:v>
                </c:pt>
                <c:pt idx="61">
                  <c:v>0.67882333275599305</c:v>
                </c:pt>
                <c:pt idx="62">
                  <c:v>0.60180860681411497</c:v>
                </c:pt>
                <c:pt idx="63">
                  <c:v>0.66479575353809905</c:v>
                </c:pt>
                <c:pt idx="64">
                  <c:v>0.73320396817647404</c:v>
                </c:pt>
                <c:pt idx="65">
                  <c:v>0.60263810631556303</c:v>
                </c:pt>
                <c:pt idx="66">
                  <c:v>0.66775522909612695</c:v>
                </c:pt>
                <c:pt idx="67">
                  <c:v>0.62138181568210904</c:v>
                </c:pt>
                <c:pt idx="68">
                  <c:v>0.60118635444559598</c:v>
                </c:pt>
                <c:pt idx="69">
                  <c:v>0.67452983086944596</c:v>
                </c:pt>
                <c:pt idx="70">
                  <c:v>0.72099042244446498</c:v>
                </c:pt>
                <c:pt idx="71">
                  <c:v>0.63861473554219905</c:v>
                </c:pt>
                <c:pt idx="72">
                  <c:v>0.71255526736251296</c:v>
                </c:pt>
                <c:pt idx="73">
                  <c:v>0.75625941259229201</c:v>
                </c:pt>
                <c:pt idx="74">
                  <c:v>0.82079205324507098</c:v>
                </c:pt>
                <c:pt idx="75">
                  <c:v>0.78428317568241002</c:v>
                </c:pt>
                <c:pt idx="76">
                  <c:v>0.77425288160641903</c:v>
                </c:pt>
                <c:pt idx="77">
                  <c:v>0.73136610684231795</c:v>
                </c:pt>
                <c:pt idx="78">
                  <c:v>0.78591164895611898</c:v>
                </c:pt>
                <c:pt idx="79">
                  <c:v>0.84472939499423005</c:v>
                </c:pt>
                <c:pt idx="80">
                  <c:v>0.87008969727744401</c:v>
                </c:pt>
                <c:pt idx="81">
                  <c:v>0.80204482516671805</c:v>
                </c:pt>
                <c:pt idx="82">
                  <c:v>0.838466504190722</c:v>
                </c:pt>
                <c:pt idx="83">
                  <c:v>0.82765698101785401</c:v>
                </c:pt>
                <c:pt idx="84">
                  <c:v>0.76145974132749705</c:v>
                </c:pt>
                <c:pt idx="85">
                  <c:v>0.83911689937624101</c:v>
                </c:pt>
                <c:pt idx="86">
                  <c:v>0.82074187428523304</c:v>
                </c:pt>
                <c:pt idx="87">
                  <c:v>0.88116020066106404</c:v>
                </c:pt>
                <c:pt idx="88">
                  <c:v>0.99592490481515195</c:v>
                </c:pt>
                <c:pt idx="89">
                  <c:v>0.88229272355381205</c:v>
                </c:pt>
                <c:pt idx="90">
                  <c:v>0.83808651744809903</c:v>
                </c:pt>
                <c:pt idx="91">
                  <c:v>0.869196034394777</c:v>
                </c:pt>
                <c:pt idx="92">
                  <c:v>0.96341717039417996</c:v>
                </c:pt>
                <c:pt idx="93">
                  <c:v>0.77398874387781802</c:v>
                </c:pt>
                <c:pt idx="94">
                  <c:v>0.884497032715724</c:v>
                </c:pt>
                <c:pt idx="95">
                  <c:v>0.80591675944817298</c:v>
                </c:pt>
                <c:pt idx="96">
                  <c:v>0.92722429296909203</c:v>
                </c:pt>
                <c:pt idx="97">
                  <c:v>0.91203781070872203</c:v>
                </c:pt>
                <c:pt idx="98">
                  <c:v>0.87870437390783895</c:v>
                </c:pt>
                <c:pt idx="99">
                  <c:v>0.95229514796509696</c:v>
                </c:pt>
                <c:pt idx="100">
                  <c:v>0.83911227899738805</c:v>
                </c:pt>
                <c:pt idx="101">
                  <c:v>0.87815429435835901</c:v>
                </c:pt>
                <c:pt idx="102">
                  <c:v>0.99076714398514498</c:v>
                </c:pt>
                <c:pt idx="103">
                  <c:v>0.88431121854700501</c:v>
                </c:pt>
                <c:pt idx="104">
                  <c:v>0.94589205124439302</c:v>
                </c:pt>
                <c:pt idx="105">
                  <c:v>1.0163289642232001</c:v>
                </c:pt>
                <c:pt idx="106">
                  <c:v>0.88003087374899103</c:v>
                </c:pt>
                <c:pt idx="107">
                  <c:v>0.94784539199282902</c:v>
                </c:pt>
                <c:pt idx="108">
                  <c:v>0.97210464773015004</c:v>
                </c:pt>
                <c:pt idx="109">
                  <c:v>0.87657059181449704</c:v>
                </c:pt>
                <c:pt idx="110">
                  <c:v>0.95547125456679505</c:v>
                </c:pt>
                <c:pt idx="111">
                  <c:v>0.89432386659149399</c:v>
                </c:pt>
                <c:pt idx="112">
                  <c:v>0.92355617804404999</c:v>
                </c:pt>
                <c:pt idx="113">
                  <c:v>0.93640551174807696</c:v>
                </c:pt>
                <c:pt idx="114">
                  <c:v>1.03282746952823</c:v>
                </c:pt>
                <c:pt idx="115">
                  <c:v>0.96699785651304704</c:v>
                </c:pt>
                <c:pt idx="116">
                  <c:v>0.84437140058248406</c:v>
                </c:pt>
                <c:pt idx="117">
                  <c:v>1.10846109930266</c:v>
                </c:pt>
                <c:pt idx="118">
                  <c:v>1.0213244768798799</c:v>
                </c:pt>
                <c:pt idx="119">
                  <c:v>1.0095883928812399</c:v>
                </c:pt>
                <c:pt idx="120">
                  <c:v>0.89761707212170905</c:v>
                </c:pt>
                <c:pt idx="121">
                  <c:v>0.92321104651842301</c:v>
                </c:pt>
                <c:pt idx="122">
                  <c:v>0.99909670791055405</c:v>
                </c:pt>
                <c:pt idx="123">
                  <c:v>0.931074945335714</c:v>
                </c:pt>
                <c:pt idx="124">
                  <c:v>1.0134337567366001</c:v>
                </c:pt>
                <c:pt idx="125">
                  <c:v>0.96145164253365201</c:v>
                </c:pt>
                <c:pt idx="126">
                  <c:v>0.93639739583700099</c:v>
                </c:pt>
                <c:pt idx="127">
                  <c:v>0.93095801554174495</c:v>
                </c:pt>
                <c:pt idx="128">
                  <c:v>0.97023381840469403</c:v>
                </c:pt>
                <c:pt idx="129">
                  <c:v>0.98917598423794795</c:v>
                </c:pt>
                <c:pt idx="130">
                  <c:v>1.0191189460774699</c:v>
                </c:pt>
                <c:pt idx="131">
                  <c:v>1.0998053703552599</c:v>
                </c:pt>
                <c:pt idx="132">
                  <c:v>1.0099332393744</c:v>
                </c:pt>
                <c:pt idx="133">
                  <c:v>0.97220621226180304</c:v>
                </c:pt>
                <c:pt idx="134">
                  <c:v>0.93328604662520198</c:v>
                </c:pt>
                <c:pt idx="135">
                  <c:v>0.97499803090706805</c:v>
                </c:pt>
                <c:pt idx="136">
                  <c:v>0.95920785573812595</c:v>
                </c:pt>
                <c:pt idx="137">
                  <c:v>1.06828284849468</c:v>
                </c:pt>
                <c:pt idx="138">
                  <c:v>1.0415040728373399</c:v>
                </c:pt>
                <c:pt idx="139">
                  <c:v>1.0481764844849499</c:v>
                </c:pt>
                <c:pt idx="140">
                  <c:v>0.98406324936793399</c:v>
                </c:pt>
                <c:pt idx="141">
                  <c:v>1.10331157486662</c:v>
                </c:pt>
                <c:pt idx="142">
                  <c:v>0.98415801311150497</c:v>
                </c:pt>
                <c:pt idx="143">
                  <c:v>1.02251867835338</c:v>
                </c:pt>
                <c:pt idx="144">
                  <c:v>1.0612403037201601</c:v>
                </c:pt>
                <c:pt idx="145">
                  <c:v>0.86618620997820095</c:v>
                </c:pt>
                <c:pt idx="146">
                  <c:v>0.95723769297966499</c:v>
                </c:pt>
                <c:pt idx="147">
                  <c:v>1.1003508236673101</c:v>
                </c:pt>
                <c:pt idx="148">
                  <c:v>1.0870110963144799</c:v>
                </c:pt>
                <c:pt idx="149">
                  <c:v>0.96906213169423905</c:v>
                </c:pt>
                <c:pt idx="150">
                  <c:v>1.00321590569284</c:v>
                </c:pt>
                <c:pt idx="151">
                  <c:v>0.92470904624360195</c:v>
                </c:pt>
                <c:pt idx="152">
                  <c:v>1.1372778492096101</c:v>
                </c:pt>
                <c:pt idx="153">
                  <c:v>1.0306842108058101</c:v>
                </c:pt>
                <c:pt idx="154">
                  <c:v>0.92749514564489699</c:v>
                </c:pt>
                <c:pt idx="155">
                  <c:v>0.96155973071725898</c:v>
                </c:pt>
                <c:pt idx="156">
                  <c:v>0.91828850497547299</c:v>
                </c:pt>
                <c:pt idx="157">
                  <c:v>1.0726226792376199</c:v>
                </c:pt>
                <c:pt idx="158">
                  <c:v>1.11904369663988</c:v>
                </c:pt>
                <c:pt idx="159">
                  <c:v>1.0722890496253901</c:v>
                </c:pt>
                <c:pt idx="160">
                  <c:v>1.0146857092523101</c:v>
                </c:pt>
                <c:pt idx="161">
                  <c:v>1.1654880138543899</c:v>
                </c:pt>
                <c:pt idx="162">
                  <c:v>1.1586523550188399</c:v>
                </c:pt>
                <c:pt idx="163">
                  <c:v>1.0112934336702999</c:v>
                </c:pt>
                <c:pt idx="164">
                  <c:v>1.09915247737851</c:v>
                </c:pt>
                <c:pt idx="165">
                  <c:v>1.07862630664792</c:v>
                </c:pt>
                <c:pt idx="166">
                  <c:v>1.00183919989145</c:v>
                </c:pt>
                <c:pt idx="167">
                  <c:v>1.0979010890691701</c:v>
                </c:pt>
                <c:pt idx="168">
                  <c:v>1.03122003210915</c:v>
                </c:pt>
                <c:pt idx="169">
                  <c:v>1.0104600838106901</c:v>
                </c:pt>
                <c:pt idx="170">
                  <c:v>1.1684485831831199</c:v>
                </c:pt>
                <c:pt idx="171">
                  <c:v>0.93736302215828804</c:v>
                </c:pt>
                <c:pt idx="172">
                  <c:v>1.0429635557354</c:v>
                </c:pt>
                <c:pt idx="173">
                  <c:v>1.0566856137707701</c:v>
                </c:pt>
                <c:pt idx="174">
                  <c:v>0.99366218921465699</c:v>
                </c:pt>
                <c:pt idx="175">
                  <c:v>1.1184192177576799</c:v>
                </c:pt>
                <c:pt idx="176">
                  <c:v>1.0113032004262601</c:v>
                </c:pt>
                <c:pt idx="177">
                  <c:v>1.04697901570898</c:v>
                </c:pt>
                <c:pt idx="178">
                  <c:v>1.0480157406921</c:v>
                </c:pt>
                <c:pt idx="179">
                  <c:v>1.0809879216373399</c:v>
                </c:pt>
                <c:pt idx="180">
                  <c:v>1.1143420012588101</c:v>
                </c:pt>
                <c:pt idx="181">
                  <c:v>1.23984398597326</c:v>
                </c:pt>
                <c:pt idx="182">
                  <c:v>1.0499765152095699</c:v>
                </c:pt>
                <c:pt idx="183">
                  <c:v>1.04639427019999</c:v>
                </c:pt>
                <c:pt idx="184">
                  <c:v>1.0720872400153301</c:v>
                </c:pt>
                <c:pt idx="185">
                  <c:v>1.1538740523859901</c:v>
                </c:pt>
                <c:pt idx="186">
                  <c:v>1.0529613102603099</c:v>
                </c:pt>
                <c:pt idx="187">
                  <c:v>1.0300204325944899</c:v>
                </c:pt>
                <c:pt idx="188">
                  <c:v>1.09207582015257</c:v>
                </c:pt>
                <c:pt idx="189">
                  <c:v>1.1218190891111</c:v>
                </c:pt>
                <c:pt idx="190">
                  <c:v>1.0680399165194201</c:v>
                </c:pt>
                <c:pt idx="191">
                  <c:v>1.0653181340959299</c:v>
                </c:pt>
                <c:pt idx="192">
                  <c:v>1.13723751469555</c:v>
                </c:pt>
                <c:pt idx="193">
                  <c:v>1.12527924470412</c:v>
                </c:pt>
                <c:pt idx="194">
                  <c:v>1.23446648090313</c:v>
                </c:pt>
                <c:pt idx="195">
                  <c:v>1.0861355428002799</c:v>
                </c:pt>
                <c:pt idx="196">
                  <c:v>1.13075243611621</c:v>
                </c:pt>
                <c:pt idx="197">
                  <c:v>1.0563555627297101</c:v>
                </c:pt>
                <c:pt idx="198">
                  <c:v>1.19028707294382</c:v>
                </c:pt>
                <c:pt idx="199">
                  <c:v>1.188748443738</c:v>
                </c:pt>
                <c:pt idx="200">
                  <c:v>1.1031727984420201</c:v>
                </c:pt>
                <c:pt idx="201">
                  <c:v>1.1572867285491999</c:v>
                </c:pt>
                <c:pt idx="202">
                  <c:v>1.0818777667660999</c:v>
                </c:pt>
                <c:pt idx="203">
                  <c:v>1.0711719597506699</c:v>
                </c:pt>
                <c:pt idx="204">
                  <c:v>1.04538919426437</c:v>
                </c:pt>
                <c:pt idx="205">
                  <c:v>1.0384147215602699</c:v>
                </c:pt>
                <c:pt idx="206">
                  <c:v>1.08124863846689</c:v>
                </c:pt>
                <c:pt idx="207">
                  <c:v>1.2171207584886401</c:v>
                </c:pt>
                <c:pt idx="208">
                  <c:v>1.0933565553436899</c:v>
                </c:pt>
                <c:pt idx="209">
                  <c:v>1.13584476964086</c:v>
                </c:pt>
                <c:pt idx="210">
                  <c:v>1.1681493780551799</c:v>
                </c:pt>
                <c:pt idx="211">
                  <c:v>1.0614354314967001</c:v>
                </c:pt>
                <c:pt idx="212">
                  <c:v>1.1574838966385901</c:v>
                </c:pt>
                <c:pt idx="213">
                  <c:v>1.12981295942241</c:v>
                </c:pt>
                <c:pt idx="214">
                  <c:v>1.08178614704017</c:v>
                </c:pt>
                <c:pt idx="215">
                  <c:v>1.14087606749982</c:v>
                </c:pt>
                <c:pt idx="216">
                  <c:v>1.1498667332861101</c:v>
                </c:pt>
                <c:pt idx="217">
                  <c:v>1.2927014455835999</c:v>
                </c:pt>
                <c:pt idx="218">
                  <c:v>1.35341903847506</c:v>
                </c:pt>
                <c:pt idx="219">
                  <c:v>1.16705268774277</c:v>
                </c:pt>
                <c:pt idx="220">
                  <c:v>1.0584566562603599</c:v>
                </c:pt>
                <c:pt idx="221">
                  <c:v>0.98583167256453097</c:v>
                </c:pt>
                <c:pt idx="222">
                  <c:v>1.10735424716248</c:v>
                </c:pt>
                <c:pt idx="223">
                  <c:v>1.0986419798981399</c:v>
                </c:pt>
                <c:pt idx="224">
                  <c:v>1.09161591835511</c:v>
                </c:pt>
                <c:pt idx="225">
                  <c:v>1.1689923996599301</c:v>
                </c:pt>
                <c:pt idx="226">
                  <c:v>1.0779552230468099</c:v>
                </c:pt>
                <c:pt idx="227">
                  <c:v>1.04126089250939</c:v>
                </c:pt>
                <c:pt idx="228">
                  <c:v>1.0919468560789301</c:v>
                </c:pt>
                <c:pt idx="229">
                  <c:v>1.0758875608444201</c:v>
                </c:pt>
                <c:pt idx="230">
                  <c:v>1.12032808860143</c:v>
                </c:pt>
                <c:pt idx="231">
                  <c:v>1.08208599457373</c:v>
                </c:pt>
                <c:pt idx="232">
                  <c:v>1.1357477363358099</c:v>
                </c:pt>
                <c:pt idx="233">
                  <c:v>1.0415368013911701</c:v>
                </c:pt>
                <c:pt idx="234">
                  <c:v>1.0471847984525799</c:v>
                </c:pt>
                <c:pt idx="235">
                  <c:v>1.0908395704041101</c:v>
                </c:pt>
                <c:pt idx="236">
                  <c:v>1.2189259534208099</c:v>
                </c:pt>
                <c:pt idx="237">
                  <c:v>1.0511874159177099</c:v>
                </c:pt>
                <c:pt idx="238">
                  <c:v>1.09192939752187</c:v>
                </c:pt>
                <c:pt idx="239">
                  <c:v>1.07490786680808</c:v>
                </c:pt>
                <c:pt idx="240">
                  <c:v>1.00265042725791</c:v>
                </c:pt>
                <c:pt idx="241">
                  <c:v>1.1236054092390899</c:v>
                </c:pt>
                <c:pt idx="242">
                  <c:v>1.2029825464273101</c:v>
                </c:pt>
                <c:pt idx="243">
                  <c:v>1.1803801645580501</c:v>
                </c:pt>
                <c:pt idx="244">
                  <c:v>1.2139979065992801</c:v>
                </c:pt>
                <c:pt idx="245">
                  <c:v>1.12811397538225</c:v>
                </c:pt>
                <c:pt idx="246">
                  <c:v>1.1002149311905201</c:v>
                </c:pt>
                <c:pt idx="247">
                  <c:v>1.2558945610991901</c:v>
                </c:pt>
                <c:pt idx="248">
                  <c:v>1.1048476757147301</c:v>
                </c:pt>
                <c:pt idx="249">
                  <c:v>1.1659878100085399</c:v>
                </c:pt>
                <c:pt idx="250">
                  <c:v>1.2036433805767199</c:v>
                </c:pt>
                <c:pt idx="251">
                  <c:v>1.1826613142958999</c:v>
                </c:pt>
                <c:pt idx="252">
                  <c:v>1.10853703460122</c:v>
                </c:pt>
                <c:pt idx="253">
                  <c:v>1.1192686827773699</c:v>
                </c:pt>
                <c:pt idx="254">
                  <c:v>1.07596238403238</c:v>
                </c:pt>
                <c:pt idx="255">
                  <c:v>1.2473134505443</c:v>
                </c:pt>
                <c:pt idx="256">
                  <c:v>1.13381989287514</c:v>
                </c:pt>
                <c:pt idx="257">
                  <c:v>1.1380359265539299</c:v>
                </c:pt>
                <c:pt idx="258">
                  <c:v>1.1590095676927401</c:v>
                </c:pt>
                <c:pt idx="259">
                  <c:v>1.1463523975804299</c:v>
                </c:pt>
                <c:pt idx="260">
                  <c:v>1.0956493832616701</c:v>
                </c:pt>
                <c:pt idx="261">
                  <c:v>1.2216732028203099</c:v>
                </c:pt>
                <c:pt idx="262">
                  <c:v>1.1019644156480399</c:v>
                </c:pt>
                <c:pt idx="263">
                  <c:v>1.0790917305355301</c:v>
                </c:pt>
                <c:pt idx="264">
                  <c:v>1.0607140268016</c:v>
                </c:pt>
                <c:pt idx="265">
                  <c:v>1.17880619387341</c:v>
                </c:pt>
                <c:pt idx="266">
                  <c:v>1.2434476990984999</c:v>
                </c:pt>
                <c:pt idx="267">
                  <c:v>1.1685497149443</c:v>
                </c:pt>
                <c:pt idx="268">
                  <c:v>1.0755323360108899</c:v>
                </c:pt>
                <c:pt idx="269">
                  <c:v>1.09234837130603</c:v>
                </c:pt>
                <c:pt idx="270">
                  <c:v>1.2440696486041001</c:v>
                </c:pt>
                <c:pt idx="271">
                  <c:v>1.1808087199162201</c:v>
                </c:pt>
                <c:pt idx="272">
                  <c:v>1.1521123892221601</c:v>
                </c:pt>
                <c:pt idx="273">
                  <c:v>1.1676109647139501</c:v>
                </c:pt>
                <c:pt idx="274">
                  <c:v>1.2151417401101801</c:v>
                </c:pt>
                <c:pt idx="275">
                  <c:v>1.1088146748196299</c:v>
                </c:pt>
                <c:pt idx="276">
                  <c:v>1.0677825077476599</c:v>
                </c:pt>
                <c:pt idx="277">
                  <c:v>1.03514326000824</c:v>
                </c:pt>
                <c:pt idx="278">
                  <c:v>1.1702924080384001</c:v>
                </c:pt>
                <c:pt idx="279">
                  <c:v>1.2070978187088199</c:v>
                </c:pt>
                <c:pt idx="280">
                  <c:v>1.0663760498038699</c:v>
                </c:pt>
                <c:pt idx="281">
                  <c:v>1.13526106466594</c:v>
                </c:pt>
                <c:pt idx="282">
                  <c:v>1.1892399533182101</c:v>
                </c:pt>
                <c:pt idx="283">
                  <c:v>1.06744391617611</c:v>
                </c:pt>
                <c:pt idx="284">
                  <c:v>1.11935165600898</c:v>
                </c:pt>
                <c:pt idx="285">
                  <c:v>1.0869801946175399</c:v>
                </c:pt>
                <c:pt idx="286">
                  <c:v>1.2116388413641099</c:v>
                </c:pt>
                <c:pt idx="287">
                  <c:v>1.0886596904860599</c:v>
                </c:pt>
                <c:pt idx="288">
                  <c:v>1.01545608705944</c:v>
                </c:pt>
                <c:pt idx="289">
                  <c:v>1.1015355276246299</c:v>
                </c:pt>
                <c:pt idx="290">
                  <c:v>1.1224198152876299</c:v>
                </c:pt>
                <c:pt idx="291">
                  <c:v>1.1106519536075401</c:v>
                </c:pt>
                <c:pt idx="292">
                  <c:v>1.17763806612063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3-4D88-953F-934778871410}"/>
            </c:ext>
          </c:extLst>
        </c:ser>
        <c:ser>
          <c:idx val="12"/>
          <c:order val="11"/>
          <c:tx>
            <c:strRef>
              <c:f>Plot4!$M$31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Plot4!$M$32:$M$324</c:f>
              <c:numCache>
                <c:formatCode>General</c:formatCode>
                <c:ptCount val="293"/>
                <c:pt idx="0">
                  <c:v>121.690905839968</c:v>
                </c:pt>
                <c:pt idx="1">
                  <c:v>110.63928724761701</c:v>
                </c:pt>
                <c:pt idx="2">
                  <c:v>101.09855932252</c:v>
                </c:pt>
                <c:pt idx="3">
                  <c:v>92.643397730639805</c:v>
                </c:pt>
                <c:pt idx="4">
                  <c:v>84.054659069093802</c:v>
                </c:pt>
                <c:pt idx="5">
                  <c:v>76.956824180407395</c:v>
                </c:pt>
                <c:pt idx="6">
                  <c:v>71.463834191998799</c:v>
                </c:pt>
                <c:pt idx="7">
                  <c:v>65.993070325280797</c:v>
                </c:pt>
                <c:pt idx="8">
                  <c:v>61.934799976837901</c:v>
                </c:pt>
                <c:pt idx="9">
                  <c:v>57.780569451486897</c:v>
                </c:pt>
                <c:pt idx="10">
                  <c:v>56.023024306338002</c:v>
                </c:pt>
                <c:pt idx="11">
                  <c:v>51.306516239785701</c:v>
                </c:pt>
                <c:pt idx="12">
                  <c:v>50.0491609491853</c:v>
                </c:pt>
                <c:pt idx="13">
                  <c:v>47.4981574360122</c:v>
                </c:pt>
                <c:pt idx="14">
                  <c:v>46.3615961971446</c:v>
                </c:pt>
                <c:pt idx="15">
                  <c:v>43.243929659199502</c:v>
                </c:pt>
                <c:pt idx="16">
                  <c:v>41.010512783995999</c:v>
                </c:pt>
                <c:pt idx="17">
                  <c:v>42.272446004753398</c:v>
                </c:pt>
                <c:pt idx="18">
                  <c:v>40.562233134212597</c:v>
                </c:pt>
                <c:pt idx="19">
                  <c:v>39.053979873657198</c:v>
                </c:pt>
                <c:pt idx="20">
                  <c:v>39.771769890418398</c:v>
                </c:pt>
                <c:pt idx="21">
                  <c:v>36.751038021511498</c:v>
                </c:pt>
                <c:pt idx="22">
                  <c:v>37.3954635359283</c:v>
                </c:pt>
                <c:pt idx="23">
                  <c:v>37.116884704329003</c:v>
                </c:pt>
                <c:pt idx="24">
                  <c:v>34.8324061662722</c:v>
                </c:pt>
                <c:pt idx="25">
                  <c:v>37.879787983038398</c:v>
                </c:pt>
                <c:pt idx="26">
                  <c:v>33.672150913466702</c:v>
                </c:pt>
                <c:pt idx="27">
                  <c:v>34.212349867209397</c:v>
                </c:pt>
                <c:pt idx="28">
                  <c:v>33.525253524128097</c:v>
                </c:pt>
                <c:pt idx="29">
                  <c:v>33.590177030644803</c:v>
                </c:pt>
                <c:pt idx="30">
                  <c:v>32.293722878154497</c:v>
                </c:pt>
                <c:pt idx="31">
                  <c:v>32.854619115845701</c:v>
                </c:pt>
                <c:pt idx="32">
                  <c:v>31.585380497141699</c:v>
                </c:pt>
                <c:pt idx="33">
                  <c:v>31.225637118021599</c:v>
                </c:pt>
                <c:pt idx="34">
                  <c:v>31.394736762739601</c:v>
                </c:pt>
                <c:pt idx="35">
                  <c:v>31.614893130767001</c:v>
                </c:pt>
                <c:pt idx="36">
                  <c:v>30.999636984279</c:v>
                </c:pt>
                <c:pt idx="37">
                  <c:v>30.339801926898101</c:v>
                </c:pt>
                <c:pt idx="38">
                  <c:v>32.1365135062454</c:v>
                </c:pt>
                <c:pt idx="39">
                  <c:v>30.2025996395665</c:v>
                </c:pt>
                <c:pt idx="40" formatCode="0.000">
                  <c:v>30.444666569049499</c:v>
                </c:pt>
                <c:pt idx="41" formatCode="0.000">
                  <c:v>29.433393478393501</c:v>
                </c:pt>
                <c:pt idx="42">
                  <c:v>30.454538361638999</c:v>
                </c:pt>
                <c:pt idx="43">
                  <c:v>29.012097309797198</c:v>
                </c:pt>
                <c:pt idx="44">
                  <c:v>30.525594980288702</c:v>
                </c:pt>
                <c:pt idx="45">
                  <c:v>30.845424114129401</c:v>
                </c:pt>
                <c:pt idx="46">
                  <c:v>32.094156395675697</c:v>
                </c:pt>
                <c:pt idx="47">
                  <c:v>31.7001223767924</c:v>
                </c:pt>
                <c:pt idx="48">
                  <c:v>29.324977695432398</c:v>
                </c:pt>
                <c:pt idx="49">
                  <c:v>31.7301633948953</c:v>
                </c:pt>
                <c:pt idx="50">
                  <c:v>29.868522807064199</c:v>
                </c:pt>
                <c:pt idx="51">
                  <c:v>31.6192259829268</c:v>
                </c:pt>
                <c:pt idx="52">
                  <c:v>30.1022146991175</c:v>
                </c:pt>
                <c:pt idx="53">
                  <c:v>30.487208309336602</c:v>
                </c:pt>
                <c:pt idx="54">
                  <c:v>28.0520778395171</c:v>
                </c:pt>
                <c:pt idx="55">
                  <c:v>31.023546952467601</c:v>
                </c:pt>
                <c:pt idx="56">
                  <c:v>30.851688058967198</c:v>
                </c:pt>
                <c:pt idx="57">
                  <c:v>31.392553859286799</c:v>
                </c:pt>
                <c:pt idx="58">
                  <c:v>36.111214564396697</c:v>
                </c:pt>
                <c:pt idx="59">
                  <c:v>31.3082777251545</c:v>
                </c:pt>
                <c:pt idx="60">
                  <c:v>33.190996186345998</c:v>
                </c:pt>
                <c:pt idx="61">
                  <c:v>33.6815794105203</c:v>
                </c:pt>
                <c:pt idx="62">
                  <c:v>31.615410560216599</c:v>
                </c:pt>
                <c:pt idx="63">
                  <c:v>32.9799991754385</c:v>
                </c:pt>
                <c:pt idx="64">
                  <c:v>34.796708424885999</c:v>
                </c:pt>
                <c:pt idx="65">
                  <c:v>30.908415998149099</c:v>
                </c:pt>
                <c:pt idx="66">
                  <c:v>33.105577281397601</c:v>
                </c:pt>
                <c:pt idx="67">
                  <c:v>32.006617309700701</c:v>
                </c:pt>
                <c:pt idx="68">
                  <c:v>30.454767373891901</c:v>
                </c:pt>
                <c:pt idx="69">
                  <c:v>33.292393904465897</c:v>
                </c:pt>
                <c:pt idx="70">
                  <c:v>35.745597578521398</c:v>
                </c:pt>
                <c:pt idx="71">
                  <c:v>32.184800237671901</c:v>
                </c:pt>
                <c:pt idx="72">
                  <c:v>35.087128924508299</c:v>
                </c:pt>
                <c:pt idx="73">
                  <c:v>36.151604562743003</c:v>
                </c:pt>
                <c:pt idx="74">
                  <c:v>38.127236374422999</c:v>
                </c:pt>
                <c:pt idx="75">
                  <c:v>36.132496434399201</c:v>
                </c:pt>
                <c:pt idx="76">
                  <c:v>35.957654317219998</c:v>
                </c:pt>
                <c:pt idx="77">
                  <c:v>35.079675429906601</c:v>
                </c:pt>
                <c:pt idx="78">
                  <c:v>36.299870596991603</c:v>
                </c:pt>
                <c:pt idx="79">
                  <c:v>38.662487812531303</c:v>
                </c:pt>
                <c:pt idx="80">
                  <c:v>39.7175856044149</c:v>
                </c:pt>
                <c:pt idx="81">
                  <c:v>37.964562424227701</c:v>
                </c:pt>
                <c:pt idx="82">
                  <c:v>38.1164326300987</c:v>
                </c:pt>
                <c:pt idx="83">
                  <c:v>39.527224483653001</c:v>
                </c:pt>
                <c:pt idx="84">
                  <c:v>35.5333971691946</c:v>
                </c:pt>
                <c:pt idx="85">
                  <c:v>37.889912629738802</c:v>
                </c:pt>
                <c:pt idx="86">
                  <c:v>38.095294512235199</c:v>
                </c:pt>
                <c:pt idx="87">
                  <c:v>40.051492707342099</c:v>
                </c:pt>
                <c:pt idx="88">
                  <c:v>42.922020838810802</c:v>
                </c:pt>
                <c:pt idx="89">
                  <c:v>39.348516773973699</c:v>
                </c:pt>
                <c:pt idx="90">
                  <c:v>38.7793260558038</c:v>
                </c:pt>
                <c:pt idx="91">
                  <c:v>39.079769965929799</c:v>
                </c:pt>
                <c:pt idx="92">
                  <c:v>42.523628365280203</c:v>
                </c:pt>
                <c:pt idx="93">
                  <c:v>36.101500926873598</c:v>
                </c:pt>
                <c:pt idx="94">
                  <c:v>39.312411626180001</c:v>
                </c:pt>
                <c:pt idx="95">
                  <c:v>37.207415262857999</c:v>
                </c:pt>
                <c:pt idx="96">
                  <c:v>41.059153157421598</c:v>
                </c:pt>
                <c:pt idx="97">
                  <c:v>40.539357633672203</c:v>
                </c:pt>
                <c:pt idx="98">
                  <c:v>39.613305556468397</c:v>
                </c:pt>
                <c:pt idx="99">
                  <c:v>42.107681355924598</c:v>
                </c:pt>
                <c:pt idx="100">
                  <c:v>38.376974545992297</c:v>
                </c:pt>
                <c:pt idx="101">
                  <c:v>39.594749988653703</c:v>
                </c:pt>
                <c:pt idx="102">
                  <c:v>43.290436899560099</c:v>
                </c:pt>
                <c:pt idx="103">
                  <c:v>40.7249067583654</c:v>
                </c:pt>
                <c:pt idx="104">
                  <c:v>41.924077612722002</c:v>
                </c:pt>
                <c:pt idx="105">
                  <c:v>43.4260644179124</c:v>
                </c:pt>
                <c:pt idx="106">
                  <c:v>39.8685771746513</c:v>
                </c:pt>
                <c:pt idx="107">
                  <c:v>41.527651110266</c:v>
                </c:pt>
                <c:pt idx="108">
                  <c:v>42.557020122169398</c:v>
                </c:pt>
                <c:pt idx="109">
                  <c:v>39.312351683266101</c:v>
                </c:pt>
                <c:pt idx="110">
                  <c:v>41.906888912885599</c:v>
                </c:pt>
                <c:pt idx="111">
                  <c:v>39.756133022471303</c:v>
                </c:pt>
                <c:pt idx="112">
                  <c:v>40.817441337128898</c:v>
                </c:pt>
                <c:pt idx="113">
                  <c:v>41.470865265935899</c:v>
                </c:pt>
                <c:pt idx="114">
                  <c:v>43.587242843758297</c:v>
                </c:pt>
                <c:pt idx="115">
                  <c:v>41.626999797983999</c:v>
                </c:pt>
                <c:pt idx="116">
                  <c:v>38.108093571459101</c:v>
                </c:pt>
                <c:pt idx="117">
                  <c:v>48.087344422299601</c:v>
                </c:pt>
                <c:pt idx="118">
                  <c:v>43.111128358759402</c:v>
                </c:pt>
                <c:pt idx="119">
                  <c:v>43.879080063257398</c:v>
                </c:pt>
                <c:pt idx="120">
                  <c:v>40.147046325553099</c:v>
                </c:pt>
                <c:pt idx="121">
                  <c:v>42.314045278435003</c:v>
                </c:pt>
                <c:pt idx="122">
                  <c:v>42.877582256610502</c:v>
                </c:pt>
                <c:pt idx="123">
                  <c:v>41.154782988067304</c:v>
                </c:pt>
                <c:pt idx="124">
                  <c:v>44.042046946338097</c:v>
                </c:pt>
                <c:pt idx="125">
                  <c:v>41.367087502764797</c:v>
                </c:pt>
                <c:pt idx="126">
                  <c:v>41.131612761407801</c:v>
                </c:pt>
                <c:pt idx="127">
                  <c:v>42.058318439711798</c:v>
                </c:pt>
                <c:pt idx="128">
                  <c:v>42.509768934331298</c:v>
                </c:pt>
                <c:pt idx="129">
                  <c:v>43.2651788923475</c:v>
                </c:pt>
                <c:pt idx="130">
                  <c:v>43.985542166946203</c:v>
                </c:pt>
                <c:pt idx="131">
                  <c:v>46.536279205583099</c:v>
                </c:pt>
                <c:pt idx="132">
                  <c:v>44.273755619668499</c:v>
                </c:pt>
                <c:pt idx="133">
                  <c:v>42.893317817622702</c:v>
                </c:pt>
                <c:pt idx="134">
                  <c:v>41.008715882260503</c:v>
                </c:pt>
                <c:pt idx="135">
                  <c:v>42.004518036149499</c:v>
                </c:pt>
                <c:pt idx="136">
                  <c:v>41.228262355184903</c:v>
                </c:pt>
                <c:pt idx="137">
                  <c:v>45.529206365601603</c:v>
                </c:pt>
                <c:pt idx="138">
                  <c:v>43.9273415589943</c:v>
                </c:pt>
                <c:pt idx="139">
                  <c:v>44.957588016477402</c:v>
                </c:pt>
                <c:pt idx="140">
                  <c:v>42.668934504191</c:v>
                </c:pt>
                <c:pt idx="141">
                  <c:v>46.463044321435099</c:v>
                </c:pt>
                <c:pt idx="142">
                  <c:v>42.057321858202201</c:v>
                </c:pt>
                <c:pt idx="143">
                  <c:v>45.084985211364199</c:v>
                </c:pt>
                <c:pt idx="144">
                  <c:v>45.7650674999269</c:v>
                </c:pt>
                <c:pt idx="145">
                  <c:v>38.604057214198903</c:v>
                </c:pt>
                <c:pt idx="146">
                  <c:v>41.238517092843303</c:v>
                </c:pt>
                <c:pt idx="147">
                  <c:v>45.580555793566504</c:v>
                </c:pt>
                <c:pt idx="148">
                  <c:v>45.3760153289534</c:v>
                </c:pt>
                <c:pt idx="149">
                  <c:v>42.0118326366457</c:v>
                </c:pt>
                <c:pt idx="150">
                  <c:v>43.932267131968402</c:v>
                </c:pt>
                <c:pt idx="151">
                  <c:v>40.997214830838701</c:v>
                </c:pt>
                <c:pt idx="152">
                  <c:v>48.803665226341302</c:v>
                </c:pt>
                <c:pt idx="153">
                  <c:v>44.455470663869399</c:v>
                </c:pt>
                <c:pt idx="154">
                  <c:v>40.716165086143</c:v>
                </c:pt>
                <c:pt idx="155">
                  <c:v>42.290593579284099</c:v>
                </c:pt>
                <c:pt idx="156">
                  <c:v>40.256923740745599</c:v>
                </c:pt>
                <c:pt idx="157">
                  <c:v>45.978094524807403</c:v>
                </c:pt>
                <c:pt idx="158">
                  <c:v>46.8516001253046</c:v>
                </c:pt>
                <c:pt idx="159">
                  <c:v>45.492411735730201</c:v>
                </c:pt>
                <c:pt idx="160">
                  <c:v>43.791587487245202</c:v>
                </c:pt>
                <c:pt idx="161">
                  <c:v>48.679248337052798</c:v>
                </c:pt>
                <c:pt idx="162">
                  <c:v>48.962155545878602</c:v>
                </c:pt>
                <c:pt idx="163">
                  <c:v>43.767394334841903</c:v>
                </c:pt>
                <c:pt idx="164">
                  <c:v>46.568981594509502</c:v>
                </c:pt>
                <c:pt idx="165">
                  <c:v>46.175675335093402</c:v>
                </c:pt>
                <c:pt idx="166">
                  <c:v>45.294012265327602</c:v>
                </c:pt>
                <c:pt idx="167">
                  <c:v>46.376623512333197</c:v>
                </c:pt>
                <c:pt idx="168">
                  <c:v>43.9439565544454</c:v>
                </c:pt>
                <c:pt idx="169">
                  <c:v>43.761205314571001</c:v>
                </c:pt>
                <c:pt idx="170">
                  <c:v>48.194863148224599</c:v>
                </c:pt>
                <c:pt idx="171">
                  <c:v>41.426036965133797</c:v>
                </c:pt>
                <c:pt idx="172">
                  <c:v>44.389996895423302</c:v>
                </c:pt>
                <c:pt idx="173">
                  <c:v>45.484141080807397</c:v>
                </c:pt>
                <c:pt idx="174">
                  <c:v>43.200177331256</c:v>
                </c:pt>
                <c:pt idx="175">
                  <c:v>47.9021385062454</c:v>
                </c:pt>
                <c:pt idx="176">
                  <c:v>44.883014092078497</c:v>
                </c:pt>
                <c:pt idx="177">
                  <c:v>45.3717962411733</c:v>
                </c:pt>
                <c:pt idx="178">
                  <c:v>45.505364279461702</c:v>
                </c:pt>
                <c:pt idx="179">
                  <c:v>46.126190152942598</c:v>
                </c:pt>
                <c:pt idx="180">
                  <c:v>48.297093513684302</c:v>
                </c:pt>
                <c:pt idx="181">
                  <c:v>50.699144086267196</c:v>
                </c:pt>
                <c:pt idx="182">
                  <c:v>45.726272338475901</c:v>
                </c:pt>
                <c:pt idx="183">
                  <c:v>45.477034169384503</c:v>
                </c:pt>
                <c:pt idx="184">
                  <c:v>47.029203170385102</c:v>
                </c:pt>
                <c:pt idx="185">
                  <c:v>48.692955734383297</c:v>
                </c:pt>
                <c:pt idx="186">
                  <c:v>46.095760215041899</c:v>
                </c:pt>
                <c:pt idx="187">
                  <c:v>46.393662200014802</c:v>
                </c:pt>
                <c:pt idx="188">
                  <c:v>46.739888737344302</c:v>
                </c:pt>
                <c:pt idx="189">
                  <c:v>47.3747513925927</c:v>
                </c:pt>
                <c:pt idx="190">
                  <c:v>45.443600157387202</c:v>
                </c:pt>
                <c:pt idx="191">
                  <c:v>45.953574074639199</c:v>
                </c:pt>
                <c:pt idx="192">
                  <c:v>47.471604192358797</c:v>
                </c:pt>
                <c:pt idx="193">
                  <c:v>48.227943876869602</c:v>
                </c:pt>
                <c:pt idx="194">
                  <c:v>51.328163505619401</c:v>
                </c:pt>
                <c:pt idx="195">
                  <c:v>46.757526609632698</c:v>
                </c:pt>
                <c:pt idx="196">
                  <c:v>47.643365093785398</c:v>
                </c:pt>
                <c:pt idx="197">
                  <c:v>45.716823806110597</c:v>
                </c:pt>
                <c:pt idx="198">
                  <c:v>49.201954148773403</c:v>
                </c:pt>
                <c:pt idx="199">
                  <c:v>48.669563815125002</c:v>
                </c:pt>
                <c:pt idx="200">
                  <c:v>46.295997179471499</c:v>
                </c:pt>
                <c:pt idx="201">
                  <c:v>47.926488419883199</c:v>
                </c:pt>
                <c:pt idx="202">
                  <c:v>45.280743444067802</c:v>
                </c:pt>
                <c:pt idx="203">
                  <c:v>45.402065733559098</c:v>
                </c:pt>
                <c:pt idx="204">
                  <c:v>44.827012950538503</c:v>
                </c:pt>
                <c:pt idx="205">
                  <c:v>44.617700038812004</c:v>
                </c:pt>
                <c:pt idx="206">
                  <c:v>46.787325394459202</c:v>
                </c:pt>
                <c:pt idx="207">
                  <c:v>49.680190991132598</c:v>
                </c:pt>
                <c:pt idx="208">
                  <c:v>45.948369947254101</c:v>
                </c:pt>
                <c:pt idx="209">
                  <c:v>47.695654860928499</c:v>
                </c:pt>
                <c:pt idx="210">
                  <c:v>48.132578564505202</c:v>
                </c:pt>
                <c:pt idx="211">
                  <c:v>46.230574534489499</c:v>
                </c:pt>
                <c:pt idx="212">
                  <c:v>48.081359520936601</c:v>
                </c:pt>
                <c:pt idx="213">
                  <c:v>48.075472204094197</c:v>
                </c:pt>
                <c:pt idx="214">
                  <c:v>46.498947241367397</c:v>
                </c:pt>
                <c:pt idx="215">
                  <c:v>47.878869195269701</c:v>
                </c:pt>
                <c:pt idx="216">
                  <c:v>48.123071980272599</c:v>
                </c:pt>
                <c:pt idx="217">
                  <c:v>52.342210655538402</c:v>
                </c:pt>
                <c:pt idx="218">
                  <c:v>54.993800693088097</c:v>
                </c:pt>
                <c:pt idx="219">
                  <c:v>48.535848405625998</c:v>
                </c:pt>
                <c:pt idx="220">
                  <c:v>46.1454320728269</c:v>
                </c:pt>
                <c:pt idx="221">
                  <c:v>43.615638961139901</c:v>
                </c:pt>
                <c:pt idx="222">
                  <c:v>47.115822392651097</c:v>
                </c:pt>
                <c:pt idx="223">
                  <c:v>47.123464584350501</c:v>
                </c:pt>
                <c:pt idx="224">
                  <c:v>46.879703407613597</c:v>
                </c:pt>
                <c:pt idx="225">
                  <c:v>48.511901529426197</c:v>
                </c:pt>
                <c:pt idx="226">
                  <c:v>46.903075715415497</c:v>
                </c:pt>
                <c:pt idx="227">
                  <c:v>44.9517440306834</c:v>
                </c:pt>
                <c:pt idx="228">
                  <c:v>46.4176393329587</c:v>
                </c:pt>
                <c:pt idx="229">
                  <c:v>46.3434152032575</c:v>
                </c:pt>
                <c:pt idx="230">
                  <c:v>47.705677162887703</c:v>
                </c:pt>
                <c:pt idx="231">
                  <c:v>46.830963949871801</c:v>
                </c:pt>
                <c:pt idx="232">
                  <c:v>47.450287011953499</c:v>
                </c:pt>
                <c:pt idx="233">
                  <c:v>45.232898369813498</c:v>
                </c:pt>
                <c:pt idx="234">
                  <c:v>44.8045951810657</c:v>
                </c:pt>
                <c:pt idx="235">
                  <c:v>46.6156158121223</c:v>
                </c:pt>
                <c:pt idx="236">
                  <c:v>50.259193045461203</c:v>
                </c:pt>
                <c:pt idx="237">
                  <c:v>46.193211449517101</c:v>
                </c:pt>
                <c:pt idx="238">
                  <c:v>46.963418667132999</c:v>
                </c:pt>
                <c:pt idx="239">
                  <c:v>46.126418496808398</c:v>
                </c:pt>
                <c:pt idx="240">
                  <c:v>45.289498027573202</c:v>
                </c:pt>
                <c:pt idx="241">
                  <c:v>47.658459492218803</c:v>
                </c:pt>
                <c:pt idx="242">
                  <c:v>49.864569818871601</c:v>
                </c:pt>
                <c:pt idx="243">
                  <c:v>49.533979383289299</c:v>
                </c:pt>
                <c:pt idx="244">
                  <c:v>51.227020785339803</c:v>
                </c:pt>
                <c:pt idx="245">
                  <c:v>48.165579967009698</c:v>
                </c:pt>
                <c:pt idx="246">
                  <c:v>46.883796691894503</c:v>
                </c:pt>
                <c:pt idx="247">
                  <c:v>52.047454997005602</c:v>
                </c:pt>
                <c:pt idx="248">
                  <c:v>47.877140175583001</c:v>
                </c:pt>
                <c:pt idx="249">
                  <c:v>49.973113133357103</c:v>
                </c:pt>
                <c:pt idx="250">
                  <c:v>50.466466691758797</c:v>
                </c:pt>
                <c:pt idx="251">
                  <c:v>49.411623604277203</c:v>
                </c:pt>
                <c:pt idx="252">
                  <c:v>47.406725467779701</c:v>
                </c:pt>
                <c:pt idx="253">
                  <c:v>47.820263626229</c:v>
                </c:pt>
                <c:pt idx="254">
                  <c:v>47.110964652819497</c:v>
                </c:pt>
                <c:pt idx="255">
                  <c:v>51.969455376649499</c:v>
                </c:pt>
                <c:pt idx="256">
                  <c:v>48.081985604049798</c:v>
                </c:pt>
                <c:pt idx="257">
                  <c:v>48.884539058065798</c:v>
                </c:pt>
                <c:pt idx="258">
                  <c:v>48.689276132828098</c:v>
                </c:pt>
                <c:pt idx="259">
                  <c:v>50.616814034616802</c:v>
                </c:pt>
                <c:pt idx="260">
                  <c:v>47.109819053584602</c:v>
                </c:pt>
                <c:pt idx="261">
                  <c:v>51.663988178611802</c:v>
                </c:pt>
                <c:pt idx="262">
                  <c:v>47.662202264508601</c:v>
                </c:pt>
                <c:pt idx="263">
                  <c:v>47.735452228122199</c:v>
                </c:pt>
                <c:pt idx="264">
                  <c:v>46.767587971483501</c:v>
                </c:pt>
                <c:pt idx="265">
                  <c:v>50.658709371191797</c:v>
                </c:pt>
                <c:pt idx="266">
                  <c:v>52.8497937031281</c:v>
                </c:pt>
                <c:pt idx="267">
                  <c:v>50.144845261533</c:v>
                </c:pt>
                <c:pt idx="268">
                  <c:v>47.108059108766703</c:v>
                </c:pt>
                <c:pt idx="269">
                  <c:v>48.130431313799903</c:v>
                </c:pt>
                <c:pt idx="270">
                  <c:v>52.807755478426898</c:v>
                </c:pt>
                <c:pt idx="271">
                  <c:v>49.818168069562297</c:v>
                </c:pt>
                <c:pt idx="272">
                  <c:v>50.183502800444202</c:v>
                </c:pt>
                <c:pt idx="273">
                  <c:v>50.197843763563299</c:v>
                </c:pt>
                <c:pt idx="274">
                  <c:v>51.5749263600406</c:v>
                </c:pt>
                <c:pt idx="275">
                  <c:v>49.1793583926991</c:v>
                </c:pt>
                <c:pt idx="276">
                  <c:v>46.618621597942102</c:v>
                </c:pt>
                <c:pt idx="277">
                  <c:v>47.476750789544496</c:v>
                </c:pt>
                <c:pt idx="278">
                  <c:v>49.745773657774301</c:v>
                </c:pt>
                <c:pt idx="279">
                  <c:v>51.046181507599599</c:v>
                </c:pt>
                <c:pt idx="280">
                  <c:v>47.595832645383602</c:v>
                </c:pt>
                <c:pt idx="281">
                  <c:v>49.041289305075601</c:v>
                </c:pt>
                <c:pt idx="282">
                  <c:v>50.482953699226002</c:v>
                </c:pt>
                <c:pt idx="283">
                  <c:v>46.6495370946378</c:v>
                </c:pt>
                <c:pt idx="284">
                  <c:v>47.896439560458099</c:v>
                </c:pt>
                <c:pt idx="285">
                  <c:v>46.379847811837401</c:v>
                </c:pt>
                <c:pt idx="286">
                  <c:v>50.600117838280802</c:v>
                </c:pt>
                <c:pt idx="287">
                  <c:v>47.498168293227501</c:v>
                </c:pt>
                <c:pt idx="288">
                  <c:v>45.286382316524097</c:v>
                </c:pt>
                <c:pt idx="289">
                  <c:v>48.168232730311203</c:v>
                </c:pt>
                <c:pt idx="290">
                  <c:v>49.8447545206444</c:v>
                </c:pt>
                <c:pt idx="291">
                  <c:v>48.404769261677998</c:v>
                </c:pt>
                <c:pt idx="292">
                  <c:v>50.224368201361699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83-4D88-953F-934778871410}"/>
            </c:ext>
          </c:extLst>
        </c:ser>
        <c:ser>
          <c:idx val="14"/>
          <c:order val="13"/>
          <c:tx>
            <c:strRef>
              <c:f>Plot4!$O$31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Plot4!$O$32:$O$324</c:f>
              <c:numCache>
                <c:formatCode>General</c:formatCode>
                <c:ptCount val="293"/>
                <c:pt idx="0">
                  <c:v>1.6982157179433</c:v>
                </c:pt>
                <c:pt idx="1">
                  <c:v>1.52052390320688</c:v>
                </c:pt>
                <c:pt idx="2">
                  <c:v>1.38064273402222</c:v>
                </c:pt>
                <c:pt idx="3">
                  <c:v>1.2666030913336599</c:v>
                </c:pt>
                <c:pt idx="4">
                  <c:v>1.1257006831658101</c:v>
                </c:pt>
                <c:pt idx="5">
                  <c:v>1.0275771016748501</c:v>
                </c:pt>
                <c:pt idx="6">
                  <c:v>1.0022988490059801</c:v>
                </c:pt>
                <c:pt idx="7">
                  <c:v>0.98195548164538804</c:v>
                </c:pt>
                <c:pt idx="8">
                  <c:v>0.979360494858179</c:v>
                </c:pt>
                <c:pt idx="9">
                  <c:v>0.96622684241360002</c:v>
                </c:pt>
                <c:pt idx="10">
                  <c:v>1.0005866543859401</c:v>
                </c:pt>
                <c:pt idx="11">
                  <c:v>0.93180265080215496</c:v>
                </c:pt>
                <c:pt idx="12">
                  <c:v>0.97761397382132997</c:v>
                </c:pt>
                <c:pt idx="13">
                  <c:v>0.96321614888998097</c:v>
                </c:pt>
                <c:pt idx="14">
                  <c:v>1.00346713876112</c:v>
                </c:pt>
                <c:pt idx="15">
                  <c:v>0.97582280330168802</c:v>
                </c:pt>
                <c:pt idx="16">
                  <c:v>0.95269688123311702</c:v>
                </c:pt>
                <c:pt idx="17">
                  <c:v>1.0398817373137099</c:v>
                </c:pt>
                <c:pt idx="18">
                  <c:v>1.04155145903937</c:v>
                </c:pt>
                <c:pt idx="19">
                  <c:v>1.0380436864673499</c:v>
                </c:pt>
                <c:pt idx="20">
                  <c:v>1.07889895408581</c:v>
                </c:pt>
                <c:pt idx="21">
                  <c:v>1.00592469888874</c:v>
                </c:pt>
                <c:pt idx="22">
                  <c:v>1.06904075135532</c:v>
                </c:pt>
                <c:pt idx="23">
                  <c:v>1.1002094562236999</c:v>
                </c:pt>
                <c:pt idx="24">
                  <c:v>1.0196997757650801</c:v>
                </c:pt>
                <c:pt idx="25">
                  <c:v>1.14175122314029</c:v>
                </c:pt>
                <c:pt idx="26">
                  <c:v>1.0364454067670299</c:v>
                </c:pt>
                <c:pt idx="27">
                  <c:v>1.06263727204412</c:v>
                </c:pt>
                <c:pt idx="28">
                  <c:v>1.0656751236344999</c:v>
                </c:pt>
                <c:pt idx="29">
                  <c:v>1.12857937354307</c:v>
                </c:pt>
                <c:pt idx="30">
                  <c:v>1.05743132136825</c:v>
                </c:pt>
                <c:pt idx="31">
                  <c:v>1.0637017702445</c:v>
                </c:pt>
                <c:pt idx="32">
                  <c:v>1.0497547576570101</c:v>
                </c:pt>
                <c:pt idx="33">
                  <c:v>1.06720104889991</c:v>
                </c:pt>
                <c:pt idx="34">
                  <c:v>1.0786564579376801</c:v>
                </c:pt>
                <c:pt idx="35">
                  <c:v>1.10966613048162</c:v>
                </c:pt>
                <c:pt idx="36">
                  <c:v>1.11799833407768</c:v>
                </c:pt>
                <c:pt idx="37">
                  <c:v>1.0533060665823399</c:v>
                </c:pt>
                <c:pt idx="38">
                  <c:v>1.1429781139406301</c:v>
                </c:pt>
                <c:pt idx="39">
                  <c:v>1.0651624105934401</c:v>
                </c:pt>
                <c:pt idx="40">
                  <c:v>1.15979890792797</c:v>
                </c:pt>
                <c:pt idx="41">
                  <c:v>1.07461781914417</c:v>
                </c:pt>
                <c:pt idx="42">
                  <c:v>1.1162456793662801</c:v>
                </c:pt>
                <c:pt idx="43">
                  <c:v>1.0671206483474101</c:v>
                </c:pt>
                <c:pt idx="44">
                  <c:v>1.1759546781197501</c:v>
                </c:pt>
                <c:pt idx="45">
                  <c:v>1.1528294616275301</c:v>
                </c:pt>
                <c:pt idx="46">
                  <c:v>1.28029421455839</c:v>
                </c:pt>
                <c:pt idx="47">
                  <c:v>1.2057271187122001</c:v>
                </c:pt>
                <c:pt idx="48">
                  <c:v>1.1277340507914799</c:v>
                </c:pt>
                <c:pt idx="49">
                  <c:v>1.27528298053985</c:v>
                </c:pt>
                <c:pt idx="50">
                  <c:v>1.1707728657967</c:v>
                </c:pt>
                <c:pt idx="51">
                  <c:v>1.2315547827981399</c:v>
                </c:pt>
                <c:pt idx="52">
                  <c:v>1.18773573178511</c:v>
                </c:pt>
                <c:pt idx="53">
                  <c:v>1.24024277161329</c:v>
                </c:pt>
                <c:pt idx="54">
                  <c:v>1.0847198356929999</c:v>
                </c:pt>
                <c:pt idx="55">
                  <c:v>1.24739920430713</c:v>
                </c:pt>
                <c:pt idx="56">
                  <c:v>1.2196358421928799</c:v>
                </c:pt>
                <c:pt idx="57">
                  <c:v>1.28056521497221</c:v>
                </c:pt>
                <c:pt idx="58">
                  <c:v>1.3664400516412101</c:v>
                </c:pt>
                <c:pt idx="59">
                  <c:v>1.2581343640628999</c:v>
                </c:pt>
                <c:pt idx="60">
                  <c:v>1.3198679481816</c:v>
                </c:pt>
                <c:pt idx="61">
                  <c:v>1.3528630020271999</c:v>
                </c:pt>
                <c:pt idx="62">
                  <c:v>1.3305603041608101</c:v>
                </c:pt>
                <c:pt idx="63">
                  <c:v>1.33844091342045</c:v>
                </c:pt>
                <c:pt idx="64">
                  <c:v>1.3913196651344599</c:v>
                </c:pt>
                <c:pt idx="65">
                  <c:v>1.2723877587888901</c:v>
                </c:pt>
                <c:pt idx="66">
                  <c:v>1.3272583209551201</c:v>
                </c:pt>
                <c:pt idx="67">
                  <c:v>1.3379237789374101</c:v>
                </c:pt>
                <c:pt idx="68">
                  <c:v>1.23572592450003</c:v>
                </c:pt>
                <c:pt idx="69">
                  <c:v>1.3596089100226301</c:v>
                </c:pt>
                <c:pt idx="70">
                  <c:v>1.5033347866474001</c:v>
                </c:pt>
                <c:pt idx="71">
                  <c:v>1.3369466993543799</c:v>
                </c:pt>
                <c:pt idx="72">
                  <c:v>1.47600389392966</c:v>
                </c:pt>
                <c:pt idx="73">
                  <c:v>1.4774463884850799</c:v>
                </c:pt>
                <c:pt idx="74">
                  <c:v>1.55217742614257</c:v>
                </c:pt>
                <c:pt idx="75">
                  <c:v>1.4389629369107999</c:v>
                </c:pt>
                <c:pt idx="76">
                  <c:v>1.44613801312242</c:v>
                </c:pt>
                <c:pt idx="77">
                  <c:v>1.44481161771676</c:v>
                </c:pt>
                <c:pt idx="78">
                  <c:v>1.42529872136238</c:v>
                </c:pt>
                <c:pt idx="79">
                  <c:v>1.5593741220286701</c:v>
                </c:pt>
                <c:pt idx="80">
                  <c:v>1.5943633338325001</c:v>
                </c:pt>
                <c:pt idx="81">
                  <c:v>1.56539798394227</c:v>
                </c:pt>
                <c:pt idx="82">
                  <c:v>1.5205359469112101</c:v>
                </c:pt>
                <c:pt idx="83">
                  <c:v>1.68601112589876</c:v>
                </c:pt>
                <c:pt idx="84">
                  <c:v>1.41600221904933</c:v>
                </c:pt>
                <c:pt idx="85">
                  <c:v>1.5262046420676001</c:v>
                </c:pt>
                <c:pt idx="86">
                  <c:v>1.5749525580650701</c:v>
                </c:pt>
                <c:pt idx="87">
                  <c:v>1.59462874057965</c:v>
                </c:pt>
                <c:pt idx="88">
                  <c:v>1.6834489489213</c:v>
                </c:pt>
                <c:pt idx="89">
                  <c:v>1.5767127479243399</c:v>
                </c:pt>
                <c:pt idx="90">
                  <c:v>1.59662679067024</c:v>
                </c:pt>
                <c:pt idx="91">
                  <c:v>1.5733669522481</c:v>
                </c:pt>
                <c:pt idx="92">
                  <c:v>1.7203748694851799</c:v>
                </c:pt>
                <c:pt idx="93">
                  <c:v>1.4863420322409999</c:v>
                </c:pt>
                <c:pt idx="94">
                  <c:v>1.57917739896692</c:v>
                </c:pt>
                <c:pt idx="95">
                  <c:v>1.5266242220870401</c:v>
                </c:pt>
                <c:pt idx="96">
                  <c:v>1.6540713997987599</c:v>
                </c:pt>
                <c:pt idx="97">
                  <c:v>1.65018655397953</c:v>
                </c:pt>
                <c:pt idx="98">
                  <c:v>1.62265194990696</c:v>
                </c:pt>
                <c:pt idx="99">
                  <c:v>1.69135723562322</c:v>
                </c:pt>
                <c:pt idx="100">
                  <c:v>1.59568535007982</c:v>
                </c:pt>
                <c:pt idx="101">
                  <c:v>1.6019184859389899</c:v>
                </c:pt>
                <c:pt idx="102">
                  <c:v>1.77493062946531</c:v>
                </c:pt>
                <c:pt idx="103">
                  <c:v>1.6703928459403801</c:v>
                </c:pt>
                <c:pt idx="104">
                  <c:v>1.69928898413976</c:v>
                </c:pt>
                <c:pt idx="105">
                  <c:v>1.7223003608548699</c:v>
                </c:pt>
                <c:pt idx="106">
                  <c:v>1.6428578730322301</c:v>
                </c:pt>
                <c:pt idx="107">
                  <c:v>1.6849938834834299</c:v>
                </c:pt>
                <c:pt idx="108">
                  <c:v>1.73166304215406</c:v>
                </c:pt>
                <c:pt idx="109">
                  <c:v>1.60645863184562</c:v>
                </c:pt>
                <c:pt idx="110">
                  <c:v>1.7144880004418199</c:v>
                </c:pt>
                <c:pt idx="111">
                  <c:v>1.6258982180530099</c:v>
                </c:pt>
                <c:pt idx="112">
                  <c:v>1.67084381213554</c:v>
                </c:pt>
                <c:pt idx="113">
                  <c:v>1.67548298581033</c:v>
                </c:pt>
                <c:pt idx="114">
                  <c:v>1.7305189900928</c:v>
                </c:pt>
                <c:pt idx="115">
                  <c:v>1.6868943521100199</c:v>
                </c:pt>
                <c:pt idx="116">
                  <c:v>1.5695002486563101</c:v>
                </c:pt>
                <c:pt idx="117">
                  <c:v>1.98840656086929</c:v>
                </c:pt>
                <c:pt idx="118">
                  <c:v>1.7086040841208501</c:v>
                </c:pt>
                <c:pt idx="119">
                  <c:v>1.7562668573143101</c:v>
                </c:pt>
                <c:pt idx="120">
                  <c:v>1.6496304818707599</c:v>
                </c:pt>
                <c:pt idx="121">
                  <c:v>1.7994571837604501</c:v>
                </c:pt>
                <c:pt idx="122">
                  <c:v>1.7322733616217501</c:v>
                </c:pt>
                <c:pt idx="123">
                  <c:v>1.6884778310091</c:v>
                </c:pt>
                <c:pt idx="124">
                  <c:v>1.7607433383281399</c:v>
                </c:pt>
                <c:pt idx="125">
                  <c:v>1.6723157844991701</c:v>
                </c:pt>
                <c:pt idx="126">
                  <c:v>1.6953246104411499</c:v>
                </c:pt>
                <c:pt idx="127">
                  <c:v>1.7460820180737999</c:v>
                </c:pt>
                <c:pt idx="128">
                  <c:v>1.7456758638732399</c:v>
                </c:pt>
                <c:pt idx="129">
                  <c:v>1.71144353426419</c:v>
                </c:pt>
                <c:pt idx="130">
                  <c:v>1.7843681940665601</c:v>
                </c:pt>
                <c:pt idx="131">
                  <c:v>1.87624901125573</c:v>
                </c:pt>
                <c:pt idx="132">
                  <c:v>1.8100876477029499</c:v>
                </c:pt>
                <c:pt idx="133">
                  <c:v>1.7724084884692399</c:v>
                </c:pt>
                <c:pt idx="134">
                  <c:v>1.6716151191638</c:v>
                </c:pt>
                <c:pt idx="135">
                  <c:v>1.69877865375616</c:v>
                </c:pt>
                <c:pt idx="136">
                  <c:v>1.66226269241072</c:v>
                </c:pt>
                <c:pt idx="137">
                  <c:v>1.85018579012308</c:v>
                </c:pt>
                <c:pt idx="138">
                  <c:v>1.7671474671771299</c:v>
                </c:pt>
                <c:pt idx="139">
                  <c:v>1.8125530323411601</c:v>
                </c:pt>
                <c:pt idx="140">
                  <c:v>1.72584195931752</c:v>
                </c:pt>
                <c:pt idx="141">
                  <c:v>1.8729167769097801</c:v>
                </c:pt>
                <c:pt idx="142">
                  <c:v>1.67510229909521</c:v>
                </c:pt>
                <c:pt idx="143">
                  <c:v>1.80215369177679</c:v>
                </c:pt>
                <c:pt idx="144">
                  <c:v>1.86783550896196</c:v>
                </c:pt>
                <c:pt idx="145">
                  <c:v>1.5890313091441</c:v>
                </c:pt>
                <c:pt idx="146">
                  <c:v>1.6687202091909801</c:v>
                </c:pt>
                <c:pt idx="147">
                  <c:v>1.80211758562642</c:v>
                </c:pt>
                <c:pt idx="148">
                  <c:v>1.81806319952011</c:v>
                </c:pt>
                <c:pt idx="149">
                  <c:v>1.71800539992813</c:v>
                </c:pt>
                <c:pt idx="150">
                  <c:v>1.7873423899340799</c:v>
                </c:pt>
                <c:pt idx="151">
                  <c:v>1.68565691485364</c:v>
                </c:pt>
                <c:pt idx="152">
                  <c:v>1.98749107173365</c:v>
                </c:pt>
                <c:pt idx="153">
                  <c:v>1.82290753340109</c:v>
                </c:pt>
                <c:pt idx="154">
                  <c:v>1.67562419430822</c:v>
                </c:pt>
                <c:pt idx="155">
                  <c:v>1.72770931068648</c:v>
                </c:pt>
                <c:pt idx="156">
                  <c:v>1.6432045988547399</c:v>
                </c:pt>
                <c:pt idx="157">
                  <c:v>1.8523503154770899</c:v>
                </c:pt>
                <c:pt idx="158">
                  <c:v>1.89885533161652</c:v>
                </c:pt>
                <c:pt idx="159">
                  <c:v>1.8585971323852799</c:v>
                </c:pt>
                <c:pt idx="160">
                  <c:v>1.7810325851807201</c:v>
                </c:pt>
                <c:pt idx="161">
                  <c:v>1.96698027696364</c:v>
                </c:pt>
                <c:pt idx="162">
                  <c:v>1.9987325719279101</c:v>
                </c:pt>
                <c:pt idx="163">
                  <c:v>1.80078474425861</c:v>
                </c:pt>
                <c:pt idx="164">
                  <c:v>1.87350510481076</c:v>
                </c:pt>
                <c:pt idx="165">
                  <c:v>1.8948514186418901</c:v>
                </c:pt>
                <c:pt idx="166">
                  <c:v>1.8827210771731799</c:v>
                </c:pt>
                <c:pt idx="167">
                  <c:v>1.87145914379348</c:v>
                </c:pt>
                <c:pt idx="168">
                  <c:v>1.7798350957723701</c:v>
                </c:pt>
                <c:pt idx="169">
                  <c:v>1.78988936874601</c:v>
                </c:pt>
                <c:pt idx="170">
                  <c:v>1.90683278670677</c:v>
                </c:pt>
                <c:pt idx="171">
                  <c:v>1.6950452770942199</c:v>
                </c:pt>
                <c:pt idx="172">
                  <c:v>1.7995984024471701</c:v>
                </c:pt>
                <c:pt idx="173">
                  <c:v>1.8612768430995099</c:v>
                </c:pt>
                <c:pt idx="174">
                  <c:v>1.76606680898584</c:v>
                </c:pt>
                <c:pt idx="175">
                  <c:v>1.9357746574613699</c:v>
                </c:pt>
                <c:pt idx="176">
                  <c:v>1.86022625468735</c:v>
                </c:pt>
                <c:pt idx="177">
                  <c:v>1.8371710843510001</c:v>
                </c:pt>
                <c:pt idx="178">
                  <c:v>1.8827927647492799</c:v>
                </c:pt>
                <c:pt idx="179">
                  <c:v>1.8612040663376801</c:v>
                </c:pt>
                <c:pt idx="180">
                  <c:v>1.9839651554058699</c:v>
                </c:pt>
                <c:pt idx="181">
                  <c:v>2.02719581738496</c:v>
                </c:pt>
                <c:pt idx="182">
                  <c:v>1.8846845957967899</c:v>
                </c:pt>
                <c:pt idx="183">
                  <c:v>1.87487672180192</c:v>
                </c:pt>
                <c:pt idx="184">
                  <c:v>1.92125835327001</c:v>
                </c:pt>
                <c:pt idx="185">
                  <c:v>1.96825387029566</c:v>
                </c:pt>
                <c:pt idx="186">
                  <c:v>1.93386311918242</c:v>
                </c:pt>
                <c:pt idx="187">
                  <c:v>1.9997838618408901</c:v>
                </c:pt>
                <c:pt idx="188">
                  <c:v>1.9234090911017501</c:v>
                </c:pt>
                <c:pt idx="189">
                  <c:v>1.9086340467135099</c:v>
                </c:pt>
                <c:pt idx="190">
                  <c:v>1.8506634581802199</c:v>
                </c:pt>
                <c:pt idx="191">
                  <c:v>1.8881575719923001</c:v>
                </c:pt>
                <c:pt idx="192">
                  <c:v>1.8992181945050799</c:v>
                </c:pt>
                <c:pt idx="193">
                  <c:v>1.94527669849558</c:v>
                </c:pt>
                <c:pt idx="194">
                  <c:v>2.0882147061519101</c:v>
                </c:pt>
                <c:pt idx="195">
                  <c:v>1.9393714258813399</c:v>
                </c:pt>
                <c:pt idx="196">
                  <c:v>1.8853106004560001</c:v>
                </c:pt>
                <c:pt idx="197">
                  <c:v>1.8432654631443499</c:v>
                </c:pt>
                <c:pt idx="198">
                  <c:v>1.95746607607246</c:v>
                </c:pt>
                <c:pt idx="199">
                  <c:v>1.9226200983055599</c:v>
                </c:pt>
                <c:pt idx="200">
                  <c:v>1.87201719661044</c:v>
                </c:pt>
                <c:pt idx="201">
                  <c:v>1.90817289780347</c:v>
                </c:pt>
                <c:pt idx="202">
                  <c:v>1.8120563957426199</c:v>
                </c:pt>
                <c:pt idx="203">
                  <c:v>1.8319756740178801</c:v>
                </c:pt>
                <c:pt idx="204">
                  <c:v>1.82401962208951</c:v>
                </c:pt>
                <c:pt idx="205">
                  <c:v>1.7959547063224299</c:v>
                </c:pt>
                <c:pt idx="206">
                  <c:v>1.90664921408025</c:v>
                </c:pt>
                <c:pt idx="207">
                  <c:v>1.97201509557218</c:v>
                </c:pt>
                <c:pt idx="208">
                  <c:v>1.85244167768038</c:v>
                </c:pt>
                <c:pt idx="209">
                  <c:v>1.9292329845265399</c:v>
                </c:pt>
                <c:pt idx="210">
                  <c:v>1.91197414530648</c:v>
                </c:pt>
                <c:pt idx="211">
                  <c:v>1.8762577502136499</c:v>
                </c:pt>
                <c:pt idx="212">
                  <c:v>1.9211572006217399</c:v>
                </c:pt>
                <c:pt idx="213">
                  <c:v>1.9433160072717901</c:v>
                </c:pt>
                <c:pt idx="214">
                  <c:v>1.90130456441488</c:v>
                </c:pt>
                <c:pt idx="215">
                  <c:v>1.91869269680773</c:v>
                </c:pt>
                <c:pt idx="216">
                  <c:v>1.9262048362666699</c:v>
                </c:pt>
                <c:pt idx="217">
                  <c:v>2.04665962447468</c:v>
                </c:pt>
                <c:pt idx="218">
                  <c:v>2.1646238555256101</c:v>
                </c:pt>
                <c:pt idx="219">
                  <c:v>1.94160627860289</c:v>
                </c:pt>
                <c:pt idx="220">
                  <c:v>1.89574258653526</c:v>
                </c:pt>
                <c:pt idx="221">
                  <c:v>1.8112830962890201</c:v>
                </c:pt>
                <c:pt idx="222">
                  <c:v>1.91872886409107</c:v>
                </c:pt>
                <c:pt idx="223">
                  <c:v>1.9526981431194801</c:v>
                </c:pt>
                <c:pt idx="224">
                  <c:v>1.9384251033138999</c:v>
                </c:pt>
                <c:pt idx="225">
                  <c:v>1.96242397157554</c:v>
                </c:pt>
                <c:pt idx="226">
                  <c:v>1.9308242400487201</c:v>
                </c:pt>
                <c:pt idx="227">
                  <c:v>1.8315173382433001</c:v>
                </c:pt>
                <c:pt idx="228">
                  <c:v>1.8585154536442801</c:v>
                </c:pt>
                <c:pt idx="229">
                  <c:v>1.88730891087116</c:v>
                </c:pt>
                <c:pt idx="230">
                  <c:v>1.91802489248096</c:v>
                </c:pt>
                <c:pt idx="231">
                  <c:v>1.90626344925318</c:v>
                </c:pt>
                <c:pt idx="232">
                  <c:v>1.9037027369197601</c:v>
                </c:pt>
                <c:pt idx="233">
                  <c:v>1.86266074527023</c:v>
                </c:pt>
                <c:pt idx="234">
                  <c:v>1.8384369357019399</c:v>
                </c:pt>
                <c:pt idx="235">
                  <c:v>1.9034479999134599</c:v>
                </c:pt>
                <c:pt idx="236">
                  <c:v>2.0233707774398599</c:v>
                </c:pt>
                <c:pt idx="237">
                  <c:v>1.9082107951498399</c:v>
                </c:pt>
                <c:pt idx="238">
                  <c:v>1.96089776713623</c:v>
                </c:pt>
                <c:pt idx="239">
                  <c:v>1.89526027135359</c:v>
                </c:pt>
                <c:pt idx="240">
                  <c:v>1.93915559695317</c:v>
                </c:pt>
                <c:pt idx="241">
                  <c:v>1.93168369215777</c:v>
                </c:pt>
                <c:pt idx="242">
                  <c:v>2.0238120255307201</c:v>
                </c:pt>
                <c:pt idx="243">
                  <c:v>2.02841186166828</c:v>
                </c:pt>
                <c:pt idx="244">
                  <c:v>2.1185386955228598</c:v>
                </c:pt>
                <c:pt idx="245">
                  <c:v>1.9946435104068501</c:v>
                </c:pt>
                <c:pt idx="246">
                  <c:v>1.93006778680361</c:v>
                </c:pt>
                <c:pt idx="247">
                  <c:v>2.0948876702887298</c:v>
                </c:pt>
                <c:pt idx="248">
                  <c:v>1.9952456237923299</c:v>
                </c:pt>
                <c:pt idx="249">
                  <c:v>2.0619379648795402</c:v>
                </c:pt>
                <c:pt idx="250">
                  <c:v>2.0546147380119701</c:v>
                </c:pt>
                <c:pt idx="251">
                  <c:v>1.98916074913791</c:v>
                </c:pt>
                <c:pt idx="252">
                  <c:v>1.92359364695019</c:v>
                </c:pt>
                <c:pt idx="253">
                  <c:v>1.98068834777571</c:v>
                </c:pt>
                <c:pt idx="254">
                  <c:v>1.9676950568826701</c:v>
                </c:pt>
                <c:pt idx="255">
                  <c:v>2.0624666478898699</c:v>
                </c:pt>
                <c:pt idx="256">
                  <c:v>1.97610371693586</c:v>
                </c:pt>
                <c:pt idx="257">
                  <c:v>2.0225664005320199</c:v>
                </c:pt>
                <c:pt idx="258">
                  <c:v>1.97386941950545</c:v>
                </c:pt>
                <c:pt idx="259">
                  <c:v>2.0989774761036899</c:v>
                </c:pt>
                <c:pt idx="260">
                  <c:v>1.9549151888260401</c:v>
                </c:pt>
                <c:pt idx="261">
                  <c:v>2.1222063613753002</c:v>
                </c:pt>
                <c:pt idx="262">
                  <c:v>1.9834224566435199</c:v>
                </c:pt>
                <c:pt idx="263">
                  <c:v>2.0064028389433499</c:v>
                </c:pt>
                <c:pt idx="264">
                  <c:v>1.96945811948205</c:v>
                </c:pt>
                <c:pt idx="265">
                  <c:v>2.09276676636475</c:v>
                </c:pt>
                <c:pt idx="266">
                  <c:v>2.1924984872850599</c:v>
                </c:pt>
                <c:pt idx="267">
                  <c:v>2.0875160994692701</c:v>
                </c:pt>
                <c:pt idx="268">
                  <c:v>1.9943760501013801</c:v>
                </c:pt>
                <c:pt idx="269">
                  <c:v>2.0245772187526399</c:v>
                </c:pt>
                <c:pt idx="270">
                  <c:v>2.14369323110988</c:v>
                </c:pt>
                <c:pt idx="271">
                  <c:v>2.0427553093331401</c:v>
                </c:pt>
                <c:pt idx="272">
                  <c:v>2.1117440777966099</c:v>
                </c:pt>
                <c:pt idx="273">
                  <c:v>2.0938438966742901</c:v>
                </c:pt>
                <c:pt idx="274">
                  <c:v>2.1187555137862502</c:v>
                </c:pt>
                <c:pt idx="275">
                  <c:v>2.0552596872688298</c:v>
                </c:pt>
                <c:pt idx="276">
                  <c:v>1.9452700385680499</c:v>
                </c:pt>
                <c:pt idx="277">
                  <c:v>2.07376315451075</c:v>
                </c:pt>
                <c:pt idx="278">
                  <c:v>2.0524255057685301</c:v>
                </c:pt>
                <c:pt idx="279">
                  <c:v>2.0884533504135501</c:v>
                </c:pt>
                <c:pt idx="280">
                  <c:v>2.0001961716219898</c:v>
                </c:pt>
                <c:pt idx="281">
                  <c:v>2.0371557983577699</c:v>
                </c:pt>
                <c:pt idx="282">
                  <c:v>2.0697739710155698</c:v>
                </c:pt>
                <c:pt idx="283">
                  <c:v>1.95957316751154</c:v>
                </c:pt>
                <c:pt idx="284">
                  <c:v>1.9724365421849399</c:v>
                </c:pt>
                <c:pt idx="285">
                  <c:v>1.8973783825197701</c:v>
                </c:pt>
                <c:pt idx="286">
                  <c:v>2.0439209398041398</c:v>
                </c:pt>
                <c:pt idx="287">
                  <c:v>1.9814717779811599</c:v>
                </c:pt>
                <c:pt idx="288">
                  <c:v>1.91988999568499</c:v>
                </c:pt>
                <c:pt idx="289">
                  <c:v>2.0196310291942301</c:v>
                </c:pt>
                <c:pt idx="290">
                  <c:v>2.0406251468210099</c:v>
                </c:pt>
                <c:pt idx="291">
                  <c:v>2.01768293492814</c:v>
                </c:pt>
                <c:pt idx="292">
                  <c:v>2.0602999823725101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83-4D88-953F-934778871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Plot4!$C$31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Plot4!$C$32:$C$324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0.23981811929838701</c:v>
                      </c:pt>
                      <c:pt idx="1">
                        <c:v>0.17835716414972499</c:v>
                      </c:pt>
                      <c:pt idx="2">
                        <c:v>1.5002394161994099E-2</c:v>
                      </c:pt>
                      <c:pt idx="3">
                        <c:v>1.44725428572154E-3</c:v>
                      </c:pt>
                      <c:pt idx="4">
                        <c:v>0</c:v>
                      </c:pt>
                      <c:pt idx="5">
                        <c:v>3.8085524942167502E-3</c:v>
                      </c:pt>
                      <c:pt idx="6">
                        <c:v>7.3757924224135702E-3</c:v>
                      </c:pt>
                      <c:pt idx="7">
                        <c:v>4.9641216070602498E-2</c:v>
                      </c:pt>
                      <c:pt idx="8">
                        <c:v>0.15915695769049301</c:v>
                      </c:pt>
                      <c:pt idx="9">
                        <c:v>0.28409769164377802</c:v>
                      </c:pt>
                      <c:pt idx="10">
                        <c:v>0.40235006122120598</c:v>
                      </c:pt>
                      <c:pt idx="11">
                        <c:v>0.43097430881904902</c:v>
                      </c:pt>
                      <c:pt idx="12">
                        <c:v>0.51065590869359101</c:v>
                      </c:pt>
                      <c:pt idx="13">
                        <c:v>0.55541018932542296</c:v>
                      </c:pt>
                      <c:pt idx="14">
                        <c:v>0.57037993633206097</c:v>
                      </c:pt>
                      <c:pt idx="15">
                        <c:v>0.60067463971780399</c:v>
                      </c:pt>
                      <c:pt idx="16">
                        <c:v>0.62618539397238104</c:v>
                      </c:pt>
                      <c:pt idx="17">
                        <c:v>0.63305092307335398</c:v>
                      </c:pt>
                      <c:pt idx="18">
                        <c:v>0.64570786194424801</c:v>
                      </c:pt>
                      <c:pt idx="19">
                        <c:v>0.67708257137614802</c:v>
                      </c:pt>
                      <c:pt idx="20">
                        <c:v>0.66669111196230801</c:v>
                      </c:pt>
                      <c:pt idx="21">
                        <c:v>0.67705524577598397</c:v>
                      </c:pt>
                      <c:pt idx="22">
                        <c:v>0.68457434427643504</c:v>
                      </c:pt>
                      <c:pt idx="23">
                        <c:v>0.69429920480893703</c:v>
                      </c:pt>
                      <c:pt idx="24">
                        <c:v>0.70411228446043805</c:v>
                      </c:pt>
                      <c:pt idx="25">
                        <c:v>0.708075511207514</c:v>
                      </c:pt>
                      <c:pt idx="26">
                        <c:v>0.71070261286790104</c:v>
                      </c:pt>
                      <c:pt idx="27">
                        <c:v>0.71166229922633095</c:v>
                      </c:pt>
                      <c:pt idx="28">
                        <c:v>0.71488807177546299</c:v>
                      </c:pt>
                      <c:pt idx="29">
                        <c:v>0.71817437838853804</c:v>
                      </c:pt>
                      <c:pt idx="30">
                        <c:v>0.714202250354395</c:v>
                      </c:pt>
                      <c:pt idx="31">
                        <c:v>0.72696058322722001</c:v>
                      </c:pt>
                      <c:pt idx="32">
                        <c:v>0.73204961473674901</c:v>
                      </c:pt>
                      <c:pt idx="33">
                        <c:v>0.72873509550905502</c:v>
                      </c:pt>
                      <c:pt idx="34">
                        <c:v>0.725996637227598</c:v>
                      </c:pt>
                      <c:pt idx="35">
                        <c:v>0.72556190289510902</c:v>
                      </c:pt>
                      <c:pt idx="36">
                        <c:v>0.72568709608127902</c:v>
                      </c:pt>
                      <c:pt idx="37">
                        <c:v>0.73474878481414796</c:v>
                      </c:pt>
                      <c:pt idx="38">
                        <c:v>0.73532191239231304</c:v>
                      </c:pt>
                      <c:pt idx="39">
                        <c:v>0.74393550410750497</c:v>
                      </c:pt>
                      <c:pt idx="40">
                        <c:v>0.73554651259594805</c:v>
                      </c:pt>
                      <c:pt idx="41">
                        <c:v>0.74254957365003604</c:v>
                      </c:pt>
                      <c:pt idx="42">
                        <c:v>0.745266442059067</c:v>
                      </c:pt>
                      <c:pt idx="43">
                        <c:v>0.74184620764619003</c:v>
                      </c:pt>
                      <c:pt idx="44">
                        <c:v>0.74705605522333196</c:v>
                      </c:pt>
                      <c:pt idx="45">
                        <c:v>0.75614727038370899</c:v>
                      </c:pt>
                      <c:pt idx="46">
                        <c:v>0.75037683496925001</c:v>
                      </c:pt>
                      <c:pt idx="47">
                        <c:v>0.75879200577275396</c:v>
                      </c:pt>
                      <c:pt idx="48">
                        <c:v>0.75239116026324304</c:v>
                      </c:pt>
                      <c:pt idx="49">
                        <c:v>0.75473002616837903</c:v>
                      </c:pt>
                      <c:pt idx="50">
                        <c:v>0.76166831952643599</c:v>
                      </c:pt>
                      <c:pt idx="51">
                        <c:v>0.754671886181987</c:v>
                      </c:pt>
                      <c:pt idx="52">
                        <c:v>0.76072562033093805</c:v>
                      </c:pt>
                      <c:pt idx="53">
                        <c:v>0.771201971320016</c:v>
                      </c:pt>
                      <c:pt idx="54">
                        <c:v>0.76426463262138</c:v>
                      </c:pt>
                      <c:pt idx="55">
                        <c:v>0.76948502941505204</c:v>
                      </c:pt>
                      <c:pt idx="56">
                        <c:v>0.77664844601618499</c:v>
                      </c:pt>
                      <c:pt idx="57">
                        <c:v>0.77875542108467499</c:v>
                      </c:pt>
                      <c:pt idx="58">
                        <c:v>0.77914811849994703</c:v>
                      </c:pt>
                      <c:pt idx="59">
                        <c:v>0.78978000878621402</c:v>
                      </c:pt>
                      <c:pt idx="60">
                        <c:v>0.79347966815561299</c:v>
                      </c:pt>
                      <c:pt idx="61">
                        <c:v>0.79287267125363003</c:v>
                      </c:pt>
                      <c:pt idx="62">
                        <c:v>0.79825329838602699</c:v>
                      </c:pt>
                      <c:pt idx="63">
                        <c:v>0.80493801304972101</c:v>
                      </c:pt>
                      <c:pt idx="64">
                        <c:v>0.80340161732615101</c:v>
                      </c:pt>
                      <c:pt idx="65">
                        <c:v>0.81032461289283997</c:v>
                      </c:pt>
                      <c:pt idx="66">
                        <c:v>0.81525119545148295</c:v>
                      </c:pt>
                      <c:pt idx="67">
                        <c:v>0.82459095227958101</c:v>
                      </c:pt>
                      <c:pt idx="68">
                        <c:v>0.81700046526228698</c:v>
                      </c:pt>
                      <c:pt idx="69">
                        <c:v>0.82604241151118896</c:v>
                      </c:pt>
                      <c:pt idx="70">
                        <c:v>0.82295851706585599</c:v>
                      </c:pt>
                      <c:pt idx="71">
                        <c:v>0.822542604035155</c:v>
                      </c:pt>
                      <c:pt idx="72">
                        <c:v>0.84129134597079303</c:v>
                      </c:pt>
                      <c:pt idx="73">
                        <c:v>0.84394228397708304</c:v>
                      </c:pt>
                      <c:pt idx="74">
                        <c:v>0.83462216323561</c:v>
                      </c:pt>
                      <c:pt idx="75">
                        <c:v>0.85130173684821997</c:v>
                      </c:pt>
                      <c:pt idx="76">
                        <c:v>0.852173747831241</c:v>
                      </c:pt>
                      <c:pt idx="77">
                        <c:v>0.85750984404213204</c:v>
                      </c:pt>
                      <c:pt idx="78">
                        <c:v>0.86285793442926895</c:v>
                      </c:pt>
                      <c:pt idx="79">
                        <c:v>0.85773469782349798</c:v>
                      </c:pt>
                      <c:pt idx="80">
                        <c:v>0.87127357874265599</c:v>
                      </c:pt>
                      <c:pt idx="81">
                        <c:v>0.86992158975427003</c:v>
                      </c:pt>
                      <c:pt idx="82">
                        <c:v>0.86888517257543796</c:v>
                      </c:pt>
                      <c:pt idx="83">
                        <c:v>0.87103101792683701</c:v>
                      </c:pt>
                      <c:pt idx="84">
                        <c:v>0.86691487664681299</c:v>
                      </c:pt>
                      <c:pt idx="85">
                        <c:v>0.87267322368455003</c:v>
                      </c:pt>
                      <c:pt idx="86">
                        <c:v>0.87815694990806203</c:v>
                      </c:pt>
                      <c:pt idx="87">
                        <c:v>0.87960467539580101</c:v>
                      </c:pt>
                      <c:pt idx="88">
                        <c:v>0.87470670969117204</c:v>
                      </c:pt>
                      <c:pt idx="89">
                        <c:v>0.87920047178044203</c:v>
                      </c:pt>
                      <c:pt idx="90">
                        <c:v>0.87442845917641299</c:v>
                      </c:pt>
                      <c:pt idx="91">
                        <c:v>0.88481417071389801</c:v>
                      </c:pt>
                      <c:pt idx="92">
                        <c:v>0.89070824770818502</c:v>
                      </c:pt>
                      <c:pt idx="93">
                        <c:v>0.88894115120357098</c:v>
                      </c:pt>
                      <c:pt idx="94">
                        <c:v>0.890131023863722</c:v>
                      </c:pt>
                      <c:pt idx="95">
                        <c:v>0.89349868819717504</c:v>
                      </c:pt>
                      <c:pt idx="96">
                        <c:v>0.89551603415721703</c:v>
                      </c:pt>
                      <c:pt idx="97">
                        <c:v>0.89897641688847996</c:v>
                      </c:pt>
                      <c:pt idx="98">
                        <c:v>0.89730934500263404</c:v>
                      </c:pt>
                      <c:pt idx="99">
                        <c:v>0.90434486416021398</c:v>
                      </c:pt>
                      <c:pt idx="100">
                        <c:v>0.89837860525590996</c:v>
                      </c:pt>
                      <c:pt idx="101">
                        <c:v>0.90274153829033099</c:v>
                      </c:pt>
                      <c:pt idx="102">
                        <c:v>0.90373553415058305</c:v>
                      </c:pt>
                      <c:pt idx="103">
                        <c:v>0.90018499039197797</c:v>
                      </c:pt>
                      <c:pt idx="104">
                        <c:v>0.89870637137165499</c:v>
                      </c:pt>
                      <c:pt idx="105">
                        <c:v>0.90443753335507404</c:v>
                      </c:pt>
                      <c:pt idx="106">
                        <c:v>0.90551094271916399</c:v>
                      </c:pt>
                      <c:pt idx="107">
                        <c:v>0.90490382677468195</c:v>
                      </c:pt>
                      <c:pt idx="108">
                        <c:v>0.90854642583191902</c:v>
                      </c:pt>
                      <c:pt idx="109">
                        <c:v>0.91342548455033801</c:v>
                      </c:pt>
                      <c:pt idx="110">
                        <c:v>0.90862682026161801</c:v>
                      </c:pt>
                      <c:pt idx="111">
                        <c:v>0.91394729121514895</c:v>
                      </c:pt>
                      <c:pt idx="112">
                        <c:v>0.91622342912877397</c:v>
                      </c:pt>
                      <c:pt idx="113">
                        <c:v>0.91010644375448801</c:v>
                      </c:pt>
                      <c:pt idx="114">
                        <c:v>0.91112013815247295</c:v>
                      </c:pt>
                      <c:pt idx="115">
                        <c:v>0.91273002798161296</c:v>
                      </c:pt>
                      <c:pt idx="116">
                        <c:v>0.91352743424834804</c:v>
                      </c:pt>
                      <c:pt idx="117">
                        <c:v>0.918245120061841</c:v>
                      </c:pt>
                      <c:pt idx="118">
                        <c:v>0.912345973550445</c:v>
                      </c:pt>
                      <c:pt idx="119">
                        <c:v>0.92357717205902501</c:v>
                      </c:pt>
                      <c:pt idx="120">
                        <c:v>0.91767203790776897</c:v>
                      </c:pt>
                      <c:pt idx="121">
                        <c:v>0.92459020765372102</c:v>
                      </c:pt>
                      <c:pt idx="122">
                        <c:v>0.92271712637537695</c:v>
                      </c:pt>
                      <c:pt idx="123">
                        <c:v>0.91840400982461601</c:v>
                      </c:pt>
                      <c:pt idx="124">
                        <c:v>0.91360284889922705</c:v>
                      </c:pt>
                      <c:pt idx="125">
                        <c:v>0.918123522815947</c:v>
                      </c:pt>
                      <c:pt idx="126">
                        <c:v>0.92300912815992897</c:v>
                      </c:pt>
                      <c:pt idx="127">
                        <c:v>0.927447199260094</c:v>
                      </c:pt>
                      <c:pt idx="128">
                        <c:v>0.92224469168268297</c:v>
                      </c:pt>
                      <c:pt idx="129">
                        <c:v>0.91570583483425105</c:v>
                      </c:pt>
                      <c:pt idx="130">
                        <c:v>0.91814350724286997</c:v>
                      </c:pt>
                      <c:pt idx="131">
                        <c:v>0.92810912721018801</c:v>
                      </c:pt>
                      <c:pt idx="132">
                        <c:v>0.92159747697517502</c:v>
                      </c:pt>
                      <c:pt idx="133">
                        <c:v>0.91181049587575902</c:v>
                      </c:pt>
                      <c:pt idx="134">
                        <c:v>0.92263549267988498</c:v>
                      </c:pt>
                      <c:pt idx="135">
                        <c:v>0.92243727961873501</c:v>
                      </c:pt>
                      <c:pt idx="136">
                        <c:v>0.92170014322155303</c:v>
                      </c:pt>
                      <c:pt idx="137">
                        <c:v>0.92898546488205402</c:v>
                      </c:pt>
                      <c:pt idx="138">
                        <c:v>0.93509882477844897</c:v>
                      </c:pt>
                      <c:pt idx="139">
                        <c:v>0.934578979305977</c:v>
                      </c:pt>
                      <c:pt idx="140">
                        <c:v>0.92633994694078003</c:v>
                      </c:pt>
                      <c:pt idx="141">
                        <c:v>0.93498365072235201</c:v>
                      </c:pt>
                      <c:pt idx="142">
                        <c:v>0.92412961552273498</c:v>
                      </c:pt>
                      <c:pt idx="143">
                        <c:v>0.93017461017457803</c:v>
                      </c:pt>
                      <c:pt idx="144">
                        <c:v>0.93067042409092104</c:v>
                      </c:pt>
                      <c:pt idx="145">
                        <c:v>0.93326123910593695</c:v>
                      </c:pt>
                      <c:pt idx="146">
                        <c:v>0.93089455786532704</c:v>
                      </c:pt>
                      <c:pt idx="147">
                        <c:v>0.93348717640295098</c:v>
                      </c:pt>
                      <c:pt idx="148">
                        <c:v>0.93491966185484898</c:v>
                      </c:pt>
                      <c:pt idx="149">
                        <c:v>0.9316211821757</c:v>
                      </c:pt>
                      <c:pt idx="150">
                        <c:v>0.93833216627301397</c:v>
                      </c:pt>
                      <c:pt idx="151">
                        <c:v>0.93014557014078103</c:v>
                      </c:pt>
                      <c:pt idx="152">
                        <c:v>0.93454574380475897</c:v>
                      </c:pt>
                      <c:pt idx="153">
                        <c:v>0.93603013179596695</c:v>
                      </c:pt>
                      <c:pt idx="154">
                        <c:v>0.935166889599229</c:v>
                      </c:pt>
                      <c:pt idx="155">
                        <c:v>0.93833443508104997</c:v>
                      </c:pt>
                      <c:pt idx="156">
                        <c:v>0.93678637480993499</c:v>
                      </c:pt>
                      <c:pt idx="157">
                        <c:v>0.93958764696536301</c:v>
                      </c:pt>
                      <c:pt idx="158">
                        <c:v>0.93227266468857195</c:v>
                      </c:pt>
                      <c:pt idx="159">
                        <c:v>0.93420262903972295</c:v>
                      </c:pt>
                      <c:pt idx="160">
                        <c:v>0.92974680373570395</c:v>
                      </c:pt>
                      <c:pt idx="161">
                        <c:v>0.93665154934967199</c:v>
                      </c:pt>
                      <c:pt idx="162">
                        <c:v>0.93609699874270902</c:v>
                      </c:pt>
                      <c:pt idx="163">
                        <c:v>0.93859704192551696</c:v>
                      </c:pt>
                      <c:pt idx="164">
                        <c:v>0.93349248335873702</c:v>
                      </c:pt>
                      <c:pt idx="165">
                        <c:v>0.93213702817373001</c:v>
                      </c:pt>
                      <c:pt idx="166">
                        <c:v>0.94054084227221302</c:v>
                      </c:pt>
                      <c:pt idx="167">
                        <c:v>0.93697884068943005</c:v>
                      </c:pt>
                      <c:pt idx="168">
                        <c:v>0.93728266206556499</c:v>
                      </c:pt>
                      <c:pt idx="169">
                        <c:v>0.93637812626060002</c:v>
                      </c:pt>
                      <c:pt idx="170">
                        <c:v>0.94124475986282796</c:v>
                      </c:pt>
                      <c:pt idx="171">
                        <c:v>0.93935894266005004</c:v>
                      </c:pt>
                      <c:pt idx="172">
                        <c:v>0.933528051973193</c:v>
                      </c:pt>
                      <c:pt idx="173">
                        <c:v>0.93779560688224595</c:v>
                      </c:pt>
                      <c:pt idx="174">
                        <c:v>0.93370483530056103</c:v>
                      </c:pt>
                      <c:pt idx="175">
                        <c:v>0.93250223083992101</c:v>
                      </c:pt>
                      <c:pt idx="176">
                        <c:v>0.93752312314856301</c:v>
                      </c:pt>
                      <c:pt idx="177">
                        <c:v>0.93684166949534697</c:v>
                      </c:pt>
                      <c:pt idx="178">
                        <c:v>0.94705344023592497</c:v>
                      </c:pt>
                      <c:pt idx="179">
                        <c:v>0.94585096930378298</c:v>
                      </c:pt>
                      <c:pt idx="180">
                        <c:v>0.94864763725752999</c:v>
                      </c:pt>
                      <c:pt idx="181">
                        <c:v>0.94305153638847805</c:v>
                      </c:pt>
                      <c:pt idx="182">
                        <c:v>0.938048281900278</c:v>
                      </c:pt>
                      <c:pt idx="183">
                        <c:v>0.94407346595183494</c:v>
                      </c:pt>
                      <c:pt idx="184">
                        <c:v>0.94903501509507404</c:v>
                      </c:pt>
                      <c:pt idx="185">
                        <c:v>0.94653669415519204</c:v>
                      </c:pt>
                      <c:pt idx="186">
                        <c:v>0.94190945029360995</c:v>
                      </c:pt>
                      <c:pt idx="187">
                        <c:v>0.94387596784803096</c:v>
                      </c:pt>
                      <c:pt idx="188">
                        <c:v>0.94160654531087595</c:v>
                      </c:pt>
                      <c:pt idx="189">
                        <c:v>0.94298801271164001</c:v>
                      </c:pt>
                      <c:pt idx="190">
                        <c:v>0.94395109728677795</c:v>
                      </c:pt>
                      <c:pt idx="191">
                        <c:v>0.94646648698865998</c:v>
                      </c:pt>
                      <c:pt idx="192">
                        <c:v>0.94300182199751104</c:v>
                      </c:pt>
                      <c:pt idx="193">
                        <c:v>0.94661054150309698</c:v>
                      </c:pt>
                      <c:pt idx="194">
                        <c:v>0.95032082139811302</c:v>
                      </c:pt>
                      <c:pt idx="195">
                        <c:v>0.949733446752275</c:v>
                      </c:pt>
                      <c:pt idx="196">
                        <c:v>0.94392799322058696</c:v>
                      </c:pt>
                      <c:pt idx="197">
                        <c:v>0.94462124320100904</c:v>
                      </c:pt>
                      <c:pt idx="198">
                        <c:v>0.94167562954974604</c:v>
                      </c:pt>
                      <c:pt idx="199">
                        <c:v>0.942028364346985</c:v>
                      </c:pt>
                      <c:pt idx="200">
                        <c:v>0.94398039979182702</c:v>
                      </c:pt>
                      <c:pt idx="201">
                        <c:v>0.94758973666792701</c:v>
                      </c:pt>
                      <c:pt idx="202">
                        <c:v>0.93983625688251105</c:v>
                      </c:pt>
                      <c:pt idx="203">
                        <c:v>0.94374871683935302</c:v>
                      </c:pt>
                      <c:pt idx="204">
                        <c:v>0.95036147790630399</c:v>
                      </c:pt>
                      <c:pt idx="205">
                        <c:v>0.95025653776835906</c:v>
                      </c:pt>
                      <c:pt idx="206">
                        <c:v>0.95011170268621203</c:v>
                      </c:pt>
                      <c:pt idx="207">
                        <c:v>0.951114668763266</c:v>
                      </c:pt>
                      <c:pt idx="208">
                        <c:v>0.94954206820971099</c:v>
                      </c:pt>
                      <c:pt idx="209">
                        <c:v>0.95054657872384496</c:v>
                      </c:pt>
                      <c:pt idx="210">
                        <c:v>0.94746290276050404</c:v>
                      </c:pt>
                      <c:pt idx="211">
                        <c:v>0.95272521040418401</c:v>
                      </c:pt>
                      <c:pt idx="212">
                        <c:v>0.951505202555889</c:v>
                      </c:pt>
                      <c:pt idx="213">
                        <c:v>0.94840410191740399</c:v>
                      </c:pt>
                      <c:pt idx="214">
                        <c:v>0.94755160587836396</c:v>
                      </c:pt>
                      <c:pt idx="215">
                        <c:v>0.94705522131095299</c:v>
                      </c:pt>
                      <c:pt idx="216">
                        <c:v>0.94053617144804702</c:v>
                      </c:pt>
                      <c:pt idx="217">
                        <c:v>0.94754569733858696</c:v>
                      </c:pt>
                      <c:pt idx="218">
                        <c:v>0.94575861217004198</c:v>
                      </c:pt>
                      <c:pt idx="219">
                        <c:v>0.946782661475293</c:v>
                      </c:pt>
                      <c:pt idx="220">
                        <c:v>0.94378868547207595</c:v>
                      </c:pt>
                      <c:pt idx="221">
                        <c:v>0.94799468046287005</c:v>
                      </c:pt>
                      <c:pt idx="222">
                        <c:v>0.951860720359191</c:v>
                      </c:pt>
                      <c:pt idx="223">
                        <c:v>0.95611035138273504</c:v>
                      </c:pt>
                      <c:pt idx="224">
                        <c:v>0.95603900733627201</c:v>
                      </c:pt>
                      <c:pt idx="225">
                        <c:v>0.94581742031582605</c:v>
                      </c:pt>
                      <c:pt idx="226">
                        <c:v>0.945659534321176</c:v>
                      </c:pt>
                      <c:pt idx="227">
                        <c:v>0.946029940113297</c:v>
                      </c:pt>
                      <c:pt idx="228">
                        <c:v>0.95142696612409405</c:v>
                      </c:pt>
                      <c:pt idx="229">
                        <c:v>0.95745925865857195</c:v>
                      </c:pt>
                      <c:pt idx="230">
                        <c:v>0.95146859682662899</c:v>
                      </c:pt>
                      <c:pt idx="231">
                        <c:v>0.94488409603127399</c:v>
                      </c:pt>
                      <c:pt idx="232">
                        <c:v>0.95497282028227704</c:v>
                      </c:pt>
                      <c:pt idx="233">
                        <c:v>0.95509544340039398</c:v>
                      </c:pt>
                      <c:pt idx="234">
                        <c:v>0.95055132420755395</c:v>
                      </c:pt>
                      <c:pt idx="235">
                        <c:v>0.95176153237609595</c:v>
                      </c:pt>
                      <c:pt idx="236">
                        <c:v>0.95526773014725297</c:v>
                      </c:pt>
                      <c:pt idx="237">
                        <c:v>0.95474725760587897</c:v>
                      </c:pt>
                      <c:pt idx="238">
                        <c:v>0.95317741323550798</c:v>
                      </c:pt>
                      <c:pt idx="239">
                        <c:v>0.954168993522713</c:v>
                      </c:pt>
                      <c:pt idx="240">
                        <c:v>0.95136301246324095</c:v>
                      </c:pt>
                      <c:pt idx="241">
                        <c:v>0.95563721690856795</c:v>
                      </c:pt>
                      <c:pt idx="242">
                        <c:v>0.95208084934401604</c:v>
                      </c:pt>
                      <c:pt idx="243">
                        <c:v>0.95294077635930596</c:v>
                      </c:pt>
                      <c:pt idx="244">
                        <c:v>0.96314416227365995</c:v>
                      </c:pt>
                      <c:pt idx="245">
                        <c:v>0.95579608084212098</c:v>
                      </c:pt>
                      <c:pt idx="246">
                        <c:v>0.95186616322236495</c:v>
                      </c:pt>
                      <c:pt idx="247">
                        <c:v>0.95661563125378302</c:v>
                      </c:pt>
                      <c:pt idx="248">
                        <c:v>0.95356038163506496</c:v>
                      </c:pt>
                      <c:pt idx="249">
                        <c:v>0.95872493497392797</c:v>
                      </c:pt>
                      <c:pt idx="250">
                        <c:v>0.958270676005607</c:v>
                      </c:pt>
                      <c:pt idx="251">
                        <c:v>0.95538291585601998</c:v>
                      </c:pt>
                      <c:pt idx="252">
                        <c:v>0.95487043322524701</c:v>
                      </c:pt>
                      <c:pt idx="253">
                        <c:v>0.95324843063939102</c:v>
                      </c:pt>
                      <c:pt idx="254">
                        <c:v>0.95657291180503601</c:v>
                      </c:pt>
                      <c:pt idx="255">
                        <c:v>0.95208833974596796</c:v>
                      </c:pt>
                      <c:pt idx="256">
                        <c:v>0.94600990490444203</c:v>
                      </c:pt>
                      <c:pt idx="257">
                        <c:v>0.94956223847643195</c:v>
                      </c:pt>
                      <c:pt idx="258">
                        <c:v>0.95706279522105897</c:v>
                      </c:pt>
                      <c:pt idx="259">
                        <c:v>0.954835277559825</c:v>
                      </c:pt>
                      <c:pt idx="260">
                        <c:v>0.95617716319965596</c:v>
                      </c:pt>
                      <c:pt idx="261">
                        <c:v>0.95601178156859001</c:v>
                      </c:pt>
                      <c:pt idx="262">
                        <c:v>0.955471150131316</c:v>
                      </c:pt>
                      <c:pt idx="263">
                        <c:v>0.95174866633903799</c:v>
                      </c:pt>
                      <c:pt idx="264">
                        <c:v>0.95556506854130197</c:v>
                      </c:pt>
                      <c:pt idx="265">
                        <c:v>0.948767847950168</c:v>
                      </c:pt>
                      <c:pt idx="266">
                        <c:v>0.95402827479337604</c:v>
                      </c:pt>
                      <c:pt idx="267">
                        <c:v>0.95466961322660304</c:v>
                      </c:pt>
                      <c:pt idx="268">
                        <c:v>0.95447134578583703</c:v>
                      </c:pt>
                      <c:pt idx="269">
                        <c:v>0.95036014074480502</c:v>
                      </c:pt>
                      <c:pt idx="270">
                        <c:v>0.95194315322201495</c:v>
                      </c:pt>
                      <c:pt idx="271">
                        <c:v>0.95727286814185597</c:v>
                      </c:pt>
                      <c:pt idx="272">
                        <c:v>0.95338649972409995</c:v>
                      </c:pt>
                      <c:pt idx="273">
                        <c:v>0.95754845004983902</c:v>
                      </c:pt>
                      <c:pt idx="274">
                        <c:v>0.95558199067075</c:v>
                      </c:pt>
                      <c:pt idx="275">
                        <c:v>0.95909188095787501</c:v>
                      </c:pt>
                      <c:pt idx="276">
                        <c:v>0.94581604439610301</c:v>
                      </c:pt>
                      <c:pt idx="277">
                        <c:v>0.95390617347324902</c:v>
                      </c:pt>
                      <c:pt idx="278">
                        <c:v>0.950977901745792</c:v>
                      </c:pt>
                      <c:pt idx="279">
                        <c:v>0.95683200923793299</c:v>
                      </c:pt>
                      <c:pt idx="280">
                        <c:v>0.96044598648221702</c:v>
                      </c:pt>
                      <c:pt idx="281">
                        <c:v>0.96167953993147703</c:v>
                      </c:pt>
                      <c:pt idx="282">
                        <c:v>0.96150882923099301</c:v>
                      </c:pt>
                      <c:pt idx="283">
                        <c:v>0.95878603347770597</c:v>
                      </c:pt>
                      <c:pt idx="284">
                        <c:v>0.96304027390189995</c:v>
                      </c:pt>
                      <c:pt idx="285">
                        <c:v>0.96182653347557601</c:v>
                      </c:pt>
                      <c:pt idx="286">
                        <c:v>0.96162024216137598</c:v>
                      </c:pt>
                      <c:pt idx="287">
                        <c:v>0.962544862465328</c:v>
                      </c:pt>
                      <c:pt idx="288">
                        <c:v>0.95493894006112801</c:v>
                      </c:pt>
                      <c:pt idx="289">
                        <c:v>0.95719891287297298</c:v>
                      </c:pt>
                      <c:pt idx="290">
                        <c:v>0.95695039742828003</c:v>
                      </c:pt>
                      <c:pt idx="291">
                        <c:v>0.95772649401624099</c:v>
                      </c:pt>
                      <c:pt idx="292">
                        <c:v>0.96364028982196503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C683-4D88-953F-934778871410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Plot4!$E$32:$E$324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0.118723846062979</c:v>
                      </c:pt>
                      <c:pt idx="1">
                        <c:v>0.13623763096097599</c:v>
                      </c:pt>
                      <c:pt idx="2">
                        <c:v>0.142878202495961</c:v>
                      </c:pt>
                      <c:pt idx="3">
                        <c:v>7.4132302614130105E-2</c:v>
                      </c:pt>
                      <c:pt idx="4">
                        <c:v>1.8187589677988499E-2</c:v>
                      </c:pt>
                      <c:pt idx="5">
                        <c:v>6.47284895825117E-3</c:v>
                      </c:pt>
                      <c:pt idx="6">
                        <c:v>1.3572372082726001E-2</c:v>
                      </c:pt>
                      <c:pt idx="7">
                        <c:v>3.5217994949616901E-2</c:v>
                      </c:pt>
                      <c:pt idx="8">
                        <c:v>0.10257065503016601</c:v>
                      </c:pt>
                      <c:pt idx="9">
                        <c:v>0.17138867604993799</c:v>
                      </c:pt>
                      <c:pt idx="10">
                        <c:v>0.26111090703614698</c:v>
                      </c:pt>
                      <c:pt idx="11">
                        <c:v>0.27134674422411798</c:v>
                      </c:pt>
                      <c:pt idx="12">
                        <c:v>0.34228776790724003</c:v>
                      </c:pt>
                      <c:pt idx="13">
                        <c:v>0.38045330461925497</c:v>
                      </c:pt>
                      <c:pt idx="14">
                        <c:v>0.41260436164725001</c:v>
                      </c:pt>
                      <c:pt idx="15">
                        <c:v>0.45891789923878601</c:v>
                      </c:pt>
                      <c:pt idx="16">
                        <c:v>0.48455245867755797</c:v>
                      </c:pt>
                      <c:pt idx="17">
                        <c:v>0.523603563050687</c:v>
                      </c:pt>
                      <c:pt idx="18">
                        <c:v>0.53527602243823702</c:v>
                      </c:pt>
                      <c:pt idx="19">
                        <c:v>0.57670149793922398</c:v>
                      </c:pt>
                      <c:pt idx="20">
                        <c:v>0.57339145378086798</c:v>
                      </c:pt>
                      <c:pt idx="21">
                        <c:v>0.595009935694506</c:v>
                      </c:pt>
                      <c:pt idx="22">
                        <c:v>0.607434243614841</c:v>
                      </c:pt>
                      <c:pt idx="23">
                        <c:v>0.62974180647937805</c:v>
                      </c:pt>
                      <c:pt idx="24">
                        <c:v>0.63691621663617604</c:v>
                      </c:pt>
                      <c:pt idx="25">
                        <c:v>0.64283860354431799</c:v>
                      </c:pt>
                      <c:pt idx="26">
                        <c:v>0.644326304119483</c:v>
                      </c:pt>
                      <c:pt idx="27">
                        <c:v>0.65553426296349304</c:v>
                      </c:pt>
                      <c:pt idx="28">
                        <c:v>0.661227632323381</c:v>
                      </c:pt>
                      <c:pt idx="29">
                        <c:v>0.66519712369196604</c:v>
                      </c:pt>
                      <c:pt idx="30">
                        <c:v>0.67299357966136897</c:v>
                      </c:pt>
                      <c:pt idx="31">
                        <c:v>0.67739148170144603</c:v>
                      </c:pt>
                      <c:pt idx="32">
                        <c:v>0.68538277871138797</c:v>
                      </c:pt>
                      <c:pt idx="33">
                        <c:v>0.68977676129838295</c:v>
                      </c:pt>
                      <c:pt idx="34">
                        <c:v>0.69710003678874599</c:v>
                      </c:pt>
                      <c:pt idx="35">
                        <c:v>0.69601751638085396</c:v>
                      </c:pt>
                      <c:pt idx="36">
                        <c:v>0.69650405082586997</c:v>
                      </c:pt>
                      <c:pt idx="37">
                        <c:v>0.70068700849866705</c:v>
                      </c:pt>
                      <c:pt idx="38">
                        <c:v>0.699812600743972</c:v>
                      </c:pt>
                      <c:pt idx="39">
                        <c:v>0.69907365052917103</c:v>
                      </c:pt>
                      <c:pt idx="40">
                        <c:v>0.70489179941265101</c:v>
                      </c:pt>
                      <c:pt idx="41">
                        <c:v>0.70966412588980698</c:v>
                      </c:pt>
                      <c:pt idx="42">
                        <c:v>0.70819109219421394</c:v>
                      </c:pt>
                      <c:pt idx="43">
                        <c:v>0.71290663857693004</c:v>
                      </c:pt>
                      <c:pt idx="44">
                        <c:v>0.71137780275429996</c:v>
                      </c:pt>
                      <c:pt idx="45">
                        <c:v>0.71747630938485196</c:v>
                      </c:pt>
                      <c:pt idx="46">
                        <c:v>0.71777616636727504</c:v>
                      </c:pt>
                      <c:pt idx="47">
                        <c:v>0.72059938395459799</c:v>
                      </c:pt>
                      <c:pt idx="48">
                        <c:v>0.72484386971265002</c:v>
                      </c:pt>
                      <c:pt idx="49">
                        <c:v>0.72803523386296198</c:v>
                      </c:pt>
                      <c:pt idx="50">
                        <c:v>0.72837391068826496</c:v>
                      </c:pt>
                      <c:pt idx="51">
                        <c:v>0.73004662020759103</c:v>
                      </c:pt>
                      <c:pt idx="52">
                        <c:v>0.732294295967574</c:v>
                      </c:pt>
                      <c:pt idx="53">
                        <c:v>0.74878144820188897</c:v>
                      </c:pt>
                      <c:pt idx="54">
                        <c:v>0.73133706831094403</c:v>
                      </c:pt>
                      <c:pt idx="55">
                        <c:v>0.74273745873908104</c:v>
                      </c:pt>
                      <c:pt idx="56">
                        <c:v>0.74339327245308895</c:v>
                      </c:pt>
                      <c:pt idx="57">
                        <c:v>0.75068157222695497</c:v>
                      </c:pt>
                      <c:pt idx="58">
                        <c:v>0.74842141281910302</c:v>
                      </c:pt>
                      <c:pt idx="59">
                        <c:v>0.75719561123289403</c:v>
                      </c:pt>
                      <c:pt idx="60">
                        <c:v>0.75249101589086098</c:v>
                      </c:pt>
                      <c:pt idx="61">
                        <c:v>0.75092612177790496</c:v>
                      </c:pt>
                      <c:pt idx="62">
                        <c:v>0.75166647514406204</c:v>
                      </c:pt>
                      <c:pt idx="63">
                        <c:v>0.76673506714800199</c:v>
                      </c:pt>
                      <c:pt idx="64">
                        <c:v>0.76111971304877302</c:v>
                      </c:pt>
                      <c:pt idx="65">
                        <c:v>0.76058533676869899</c:v>
                      </c:pt>
                      <c:pt idx="66">
                        <c:v>0.75666645961841505</c:v>
                      </c:pt>
                      <c:pt idx="67">
                        <c:v>0.77920722442842705</c:v>
                      </c:pt>
                      <c:pt idx="68">
                        <c:v>0.76548394225744798</c:v>
                      </c:pt>
                      <c:pt idx="69">
                        <c:v>0.77626105677199797</c:v>
                      </c:pt>
                      <c:pt idx="70">
                        <c:v>0.77410671477168302</c:v>
                      </c:pt>
                      <c:pt idx="71">
                        <c:v>0.768914198051454</c:v>
                      </c:pt>
                      <c:pt idx="72">
                        <c:v>0.78129045617429405</c:v>
                      </c:pt>
                      <c:pt idx="73">
                        <c:v>0.78117929169764799</c:v>
                      </c:pt>
                      <c:pt idx="74">
                        <c:v>0.78123252917617003</c:v>
                      </c:pt>
                      <c:pt idx="75">
                        <c:v>0.78772210548560595</c:v>
                      </c:pt>
                      <c:pt idx="76">
                        <c:v>0.78954517243535005</c:v>
                      </c:pt>
                      <c:pt idx="77">
                        <c:v>0.79129164473548796</c:v>
                      </c:pt>
                      <c:pt idx="78">
                        <c:v>0.79125052352299996</c:v>
                      </c:pt>
                      <c:pt idx="79">
                        <c:v>0.79010969511155105</c:v>
                      </c:pt>
                      <c:pt idx="80">
                        <c:v>0.79688735848688796</c:v>
                      </c:pt>
                      <c:pt idx="81">
                        <c:v>0.79839746052702698</c:v>
                      </c:pt>
                      <c:pt idx="82">
                        <c:v>0.79727981658761704</c:v>
                      </c:pt>
                      <c:pt idx="83">
                        <c:v>0.80249150636845001</c:v>
                      </c:pt>
                      <c:pt idx="84">
                        <c:v>0.79857303190456397</c:v>
                      </c:pt>
                      <c:pt idx="85">
                        <c:v>0.802607826020862</c:v>
                      </c:pt>
                      <c:pt idx="86">
                        <c:v>0.80436174215428202</c:v>
                      </c:pt>
                      <c:pt idx="87">
                        <c:v>0.81141360242709304</c:v>
                      </c:pt>
                      <c:pt idx="88">
                        <c:v>0.80588349259450298</c:v>
                      </c:pt>
                      <c:pt idx="89">
                        <c:v>0.80346076770484898</c:v>
                      </c:pt>
                      <c:pt idx="90">
                        <c:v>0.80440645016660395</c:v>
                      </c:pt>
                      <c:pt idx="91">
                        <c:v>0.80743487244814505</c:v>
                      </c:pt>
                      <c:pt idx="92">
                        <c:v>0.81649330238417095</c:v>
                      </c:pt>
                      <c:pt idx="93">
                        <c:v>0.81828576669990505</c:v>
                      </c:pt>
                      <c:pt idx="94">
                        <c:v>0.81620773029884597</c:v>
                      </c:pt>
                      <c:pt idx="95">
                        <c:v>0.82126047981402095</c:v>
                      </c:pt>
                      <c:pt idx="96">
                        <c:v>0.81783279559951205</c:v>
                      </c:pt>
                      <c:pt idx="97">
                        <c:v>0.82147007857045395</c:v>
                      </c:pt>
                      <c:pt idx="98">
                        <c:v>0.82052947132679799</c:v>
                      </c:pt>
                      <c:pt idx="99">
                        <c:v>0.83194049163845296</c:v>
                      </c:pt>
                      <c:pt idx="100">
                        <c:v>0.82363950518022699</c:v>
                      </c:pt>
                      <c:pt idx="101">
                        <c:v>0.82805013413165596</c:v>
                      </c:pt>
                      <c:pt idx="102">
                        <c:v>0.82841078516675204</c:v>
                      </c:pt>
                      <c:pt idx="103">
                        <c:v>0.82147250886999101</c:v>
                      </c:pt>
                      <c:pt idx="104">
                        <c:v>0.81839480162919898</c:v>
                      </c:pt>
                      <c:pt idx="105">
                        <c:v>0.82255523602047298</c:v>
                      </c:pt>
                      <c:pt idx="106">
                        <c:v>0.82246681011530998</c:v>
                      </c:pt>
                      <c:pt idx="107">
                        <c:v>0.82620485300864099</c:v>
                      </c:pt>
                      <c:pt idx="108">
                        <c:v>0.82987926950966895</c:v>
                      </c:pt>
                      <c:pt idx="109">
                        <c:v>0.83728061732220205</c:v>
                      </c:pt>
                      <c:pt idx="110">
                        <c:v>0.83450298947693002</c:v>
                      </c:pt>
                      <c:pt idx="111">
                        <c:v>0.83736563441938305</c:v>
                      </c:pt>
                      <c:pt idx="112">
                        <c:v>0.83970425236867896</c:v>
                      </c:pt>
                      <c:pt idx="113">
                        <c:v>0.83177623996900796</c:v>
                      </c:pt>
                      <c:pt idx="114">
                        <c:v>0.831186714821329</c:v>
                      </c:pt>
                      <c:pt idx="115">
                        <c:v>0.83179574345497698</c:v>
                      </c:pt>
                      <c:pt idx="116">
                        <c:v>0.83598175669122698</c:v>
                      </c:pt>
                      <c:pt idx="117">
                        <c:v>0.83772829336778198</c:v>
                      </c:pt>
                      <c:pt idx="118">
                        <c:v>0.83741605318261403</c:v>
                      </c:pt>
                      <c:pt idx="119">
                        <c:v>0.83807030950300698</c:v>
                      </c:pt>
                      <c:pt idx="120">
                        <c:v>0.84100937034192602</c:v>
                      </c:pt>
                      <c:pt idx="121">
                        <c:v>0.84402626129547598</c:v>
                      </c:pt>
                      <c:pt idx="122">
                        <c:v>0.83803006403153102</c:v>
                      </c:pt>
                      <c:pt idx="123">
                        <c:v>0.84074673897281305</c:v>
                      </c:pt>
                      <c:pt idx="124">
                        <c:v>0.84061090858711895</c:v>
                      </c:pt>
                      <c:pt idx="125">
                        <c:v>0.83855449365212698</c:v>
                      </c:pt>
                      <c:pt idx="126">
                        <c:v>0.84419176756783298</c:v>
                      </c:pt>
                      <c:pt idx="127">
                        <c:v>0.84798632897265602</c:v>
                      </c:pt>
                      <c:pt idx="128">
                        <c:v>0.84305055534183004</c:v>
                      </c:pt>
                      <c:pt idx="129">
                        <c:v>0.83340202662982599</c:v>
                      </c:pt>
                      <c:pt idx="130">
                        <c:v>0.845545210511501</c:v>
                      </c:pt>
                      <c:pt idx="131">
                        <c:v>0.85166463084003696</c:v>
                      </c:pt>
                      <c:pt idx="132">
                        <c:v>0.83950644977614997</c:v>
                      </c:pt>
                      <c:pt idx="133">
                        <c:v>0.83578215681704404</c:v>
                      </c:pt>
                      <c:pt idx="134">
                        <c:v>0.84104969476970004</c:v>
                      </c:pt>
                      <c:pt idx="135">
                        <c:v>0.83936039535552298</c:v>
                      </c:pt>
                      <c:pt idx="136">
                        <c:v>0.84408853356512703</c:v>
                      </c:pt>
                      <c:pt idx="137">
                        <c:v>0.84682296739158702</c:v>
                      </c:pt>
                      <c:pt idx="138">
                        <c:v>0.85365173316361198</c:v>
                      </c:pt>
                      <c:pt idx="139">
                        <c:v>0.84942463221020104</c:v>
                      </c:pt>
                      <c:pt idx="140">
                        <c:v>0.84943018199327502</c:v>
                      </c:pt>
                      <c:pt idx="141">
                        <c:v>0.84905842022393696</c:v>
                      </c:pt>
                      <c:pt idx="142">
                        <c:v>0.84509117985575699</c:v>
                      </c:pt>
                      <c:pt idx="143">
                        <c:v>0.84635216064170404</c:v>
                      </c:pt>
                      <c:pt idx="144">
                        <c:v>0.85118043712168601</c:v>
                      </c:pt>
                      <c:pt idx="145">
                        <c:v>0.85337162976841696</c:v>
                      </c:pt>
                      <c:pt idx="146">
                        <c:v>0.85067570800595804</c:v>
                      </c:pt>
                      <c:pt idx="147">
                        <c:v>0.84857269467831298</c:v>
                      </c:pt>
                      <c:pt idx="148">
                        <c:v>0.85304989386718799</c:v>
                      </c:pt>
                      <c:pt idx="149">
                        <c:v>0.85200327101446605</c:v>
                      </c:pt>
                      <c:pt idx="150">
                        <c:v>0.853324793847413</c:v>
                      </c:pt>
                      <c:pt idx="151">
                        <c:v>0.85369189793993205</c:v>
                      </c:pt>
                      <c:pt idx="152">
                        <c:v>0.85414436728810095</c:v>
                      </c:pt>
                      <c:pt idx="153">
                        <c:v>0.85450257859168399</c:v>
                      </c:pt>
                      <c:pt idx="154">
                        <c:v>0.85646184744204201</c:v>
                      </c:pt>
                      <c:pt idx="155">
                        <c:v>0.85616485242398799</c:v>
                      </c:pt>
                      <c:pt idx="156">
                        <c:v>0.85264428496371203</c:v>
                      </c:pt>
                      <c:pt idx="157">
                        <c:v>0.85508252545048102</c:v>
                      </c:pt>
                      <c:pt idx="158">
                        <c:v>0.85558881578870905</c:v>
                      </c:pt>
                      <c:pt idx="159">
                        <c:v>0.85573108165620004</c:v>
                      </c:pt>
                      <c:pt idx="160">
                        <c:v>0.84998121210362598</c:v>
                      </c:pt>
                      <c:pt idx="161">
                        <c:v>0.85836236485317097</c:v>
                      </c:pt>
                      <c:pt idx="162">
                        <c:v>0.85319057888889804</c:v>
                      </c:pt>
                      <c:pt idx="163">
                        <c:v>0.85665669191546001</c:v>
                      </c:pt>
                      <c:pt idx="164">
                        <c:v>0.85332895091079197</c:v>
                      </c:pt>
                      <c:pt idx="165">
                        <c:v>0.85764773171814501</c:v>
                      </c:pt>
                      <c:pt idx="166">
                        <c:v>0.86011908690553895</c:v>
                      </c:pt>
                      <c:pt idx="167">
                        <c:v>0.85861563842812905</c:v>
                      </c:pt>
                      <c:pt idx="168">
                        <c:v>0.85581774884288397</c:v>
                      </c:pt>
                      <c:pt idx="169">
                        <c:v>0.855664260132046</c:v>
                      </c:pt>
                      <c:pt idx="170">
                        <c:v>0.86342461221501199</c:v>
                      </c:pt>
                      <c:pt idx="171">
                        <c:v>0.860632954400252</c:v>
                      </c:pt>
                      <c:pt idx="172">
                        <c:v>0.85368537047531601</c:v>
                      </c:pt>
                      <c:pt idx="173">
                        <c:v>0.85508901386985003</c:v>
                      </c:pt>
                      <c:pt idx="174">
                        <c:v>0.85271337112123302</c:v>
                      </c:pt>
                      <c:pt idx="175">
                        <c:v>0.85955950165269901</c:v>
                      </c:pt>
                      <c:pt idx="176">
                        <c:v>0.85959395275605599</c:v>
                      </c:pt>
                      <c:pt idx="177">
                        <c:v>0.85746780262503897</c:v>
                      </c:pt>
                      <c:pt idx="178">
                        <c:v>0.86271711015282004</c:v>
                      </c:pt>
                      <c:pt idx="179">
                        <c:v>0.86322627285397602</c:v>
                      </c:pt>
                      <c:pt idx="180">
                        <c:v>0.86740985276419402</c:v>
                      </c:pt>
                      <c:pt idx="181">
                        <c:v>0.86441813089679298</c:v>
                      </c:pt>
                      <c:pt idx="182">
                        <c:v>0.86265767185165099</c:v>
                      </c:pt>
                      <c:pt idx="183">
                        <c:v>0.86137489069740103</c:v>
                      </c:pt>
                      <c:pt idx="184">
                        <c:v>0.86827040841137404</c:v>
                      </c:pt>
                      <c:pt idx="185">
                        <c:v>0.86331561729833795</c:v>
                      </c:pt>
                      <c:pt idx="186">
                        <c:v>0.86328960168727398</c:v>
                      </c:pt>
                      <c:pt idx="187">
                        <c:v>0.86716036749722303</c:v>
                      </c:pt>
                      <c:pt idx="188">
                        <c:v>0.86226179967719496</c:v>
                      </c:pt>
                      <c:pt idx="189">
                        <c:v>0.86212112423064902</c:v>
                      </c:pt>
                      <c:pt idx="190">
                        <c:v>0.86564178143024595</c:v>
                      </c:pt>
                      <c:pt idx="191">
                        <c:v>0.86656192602412896</c:v>
                      </c:pt>
                      <c:pt idx="192">
                        <c:v>0.86396813738970102</c:v>
                      </c:pt>
                      <c:pt idx="193">
                        <c:v>0.86857456969181301</c:v>
                      </c:pt>
                      <c:pt idx="194">
                        <c:v>0.86560781433997502</c:v>
                      </c:pt>
                      <c:pt idx="195">
                        <c:v>0.86575663985493201</c:v>
                      </c:pt>
                      <c:pt idx="196">
                        <c:v>0.86429317084818003</c:v>
                      </c:pt>
                      <c:pt idx="197">
                        <c:v>0.86199891025307995</c:v>
                      </c:pt>
                      <c:pt idx="198">
                        <c:v>0.86283619988470395</c:v>
                      </c:pt>
                      <c:pt idx="199">
                        <c:v>0.85900827777671196</c:v>
                      </c:pt>
                      <c:pt idx="200">
                        <c:v>0.86739989608376</c:v>
                      </c:pt>
                      <c:pt idx="201">
                        <c:v>0.86999707565192397</c:v>
                      </c:pt>
                      <c:pt idx="202">
                        <c:v>0.86160669728920602</c:v>
                      </c:pt>
                      <c:pt idx="203">
                        <c:v>0.86804739621985605</c:v>
                      </c:pt>
                      <c:pt idx="204">
                        <c:v>0.87203054671884395</c:v>
                      </c:pt>
                      <c:pt idx="205">
                        <c:v>0.87052310811372002</c:v>
                      </c:pt>
                      <c:pt idx="206">
                        <c:v>0.87096334808757103</c:v>
                      </c:pt>
                      <c:pt idx="207">
                        <c:v>0.87507149031145204</c:v>
                      </c:pt>
                      <c:pt idx="208">
                        <c:v>0.87077009496382696</c:v>
                      </c:pt>
                      <c:pt idx="209">
                        <c:v>0.87225263027512501</c:v>
                      </c:pt>
                      <c:pt idx="210">
                        <c:v>0.86933574430482796</c:v>
                      </c:pt>
                      <c:pt idx="211">
                        <c:v>0.87526356297560903</c:v>
                      </c:pt>
                      <c:pt idx="212">
                        <c:v>0.873141112616305</c:v>
                      </c:pt>
                      <c:pt idx="213">
                        <c:v>0.87078143123010998</c:v>
                      </c:pt>
                      <c:pt idx="214">
                        <c:v>0.87264676942770902</c:v>
                      </c:pt>
                      <c:pt idx="215">
                        <c:v>0.87106286924454401</c:v>
                      </c:pt>
                      <c:pt idx="216">
                        <c:v>0.86486554832459905</c:v>
                      </c:pt>
                      <c:pt idx="217">
                        <c:v>0.87462029647033401</c:v>
                      </c:pt>
                      <c:pt idx="218">
                        <c:v>0.87278314230072296</c:v>
                      </c:pt>
                      <c:pt idx="219">
                        <c:v>0.86764394050972904</c:v>
                      </c:pt>
                      <c:pt idx="220">
                        <c:v>0.87173608233912803</c:v>
                      </c:pt>
                      <c:pt idx="221">
                        <c:v>0.87466791144690503</c:v>
                      </c:pt>
                      <c:pt idx="222">
                        <c:v>0.87533421751746199</c:v>
                      </c:pt>
                      <c:pt idx="223">
                        <c:v>0.87722861148656095</c:v>
                      </c:pt>
                      <c:pt idx="224">
                        <c:v>0.87883317937457595</c:v>
                      </c:pt>
                      <c:pt idx="225">
                        <c:v>0.87355481958784098</c:v>
                      </c:pt>
                      <c:pt idx="226">
                        <c:v>0.87194600736249595</c:v>
                      </c:pt>
                      <c:pt idx="227">
                        <c:v>0.87052702702146001</c:v>
                      </c:pt>
                      <c:pt idx="228">
                        <c:v>0.87534938622578295</c:v>
                      </c:pt>
                      <c:pt idx="229">
                        <c:v>0.87641164058366905</c:v>
                      </c:pt>
                      <c:pt idx="230">
                        <c:v>0.87956766750582305</c:v>
                      </c:pt>
                      <c:pt idx="231">
                        <c:v>0.87389099623551703</c:v>
                      </c:pt>
                      <c:pt idx="232">
                        <c:v>0.87752880324576199</c:v>
                      </c:pt>
                      <c:pt idx="233">
                        <c:v>0.87683920447380004</c:v>
                      </c:pt>
                      <c:pt idx="234">
                        <c:v>0.87506017813509296</c:v>
                      </c:pt>
                      <c:pt idx="235">
                        <c:v>0.87622569606473799</c:v>
                      </c:pt>
                      <c:pt idx="236">
                        <c:v>0.88020983306502498</c:v>
                      </c:pt>
                      <c:pt idx="237">
                        <c:v>0.87732678329670899</c:v>
                      </c:pt>
                      <c:pt idx="238">
                        <c:v>0.87683184730385699</c:v>
                      </c:pt>
                      <c:pt idx="239">
                        <c:v>0.87641967655041997</c:v>
                      </c:pt>
                      <c:pt idx="240">
                        <c:v>0.87681255260170399</c:v>
                      </c:pt>
                      <c:pt idx="241">
                        <c:v>0.87802218649999697</c:v>
                      </c:pt>
                      <c:pt idx="242">
                        <c:v>0.88025210094900097</c:v>
                      </c:pt>
                      <c:pt idx="243">
                        <c:v>0.882911694444663</c:v>
                      </c:pt>
                      <c:pt idx="244">
                        <c:v>0.88482824493553403</c:v>
                      </c:pt>
                      <c:pt idx="245">
                        <c:v>0.88656329799565903</c:v>
                      </c:pt>
                      <c:pt idx="246">
                        <c:v>0.87807760663527501</c:v>
                      </c:pt>
                      <c:pt idx="247">
                        <c:v>0.88331178940548905</c:v>
                      </c:pt>
                      <c:pt idx="248">
                        <c:v>0.88355577118036799</c:v>
                      </c:pt>
                      <c:pt idx="249">
                        <c:v>0.88723403869505502</c:v>
                      </c:pt>
                      <c:pt idx="250">
                        <c:v>0.88599205541166304</c:v>
                      </c:pt>
                      <c:pt idx="251">
                        <c:v>0.88391998778570802</c:v>
                      </c:pt>
                      <c:pt idx="252">
                        <c:v>0.88405947412099695</c:v>
                      </c:pt>
                      <c:pt idx="253">
                        <c:v>0.88034939521694899</c:v>
                      </c:pt>
                      <c:pt idx="254">
                        <c:v>0.88614798494163305</c:v>
                      </c:pt>
                      <c:pt idx="255">
                        <c:v>0.877155024075985</c:v>
                      </c:pt>
                      <c:pt idx="256">
                        <c:v>0.88046459991228698</c:v>
                      </c:pt>
                      <c:pt idx="257">
                        <c:v>0.87880156092504302</c:v>
                      </c:pt>
                      <c:pt idx="258">
                        <c:v>0.88820218890746205</c:v>
                      </c:pt>
                      <c:pt idx="259">
                        <c:v>0.88766605507446505</c:v>
                      </c:pt>
                      <c:pt idx="260">
                        <c:v>0.89007212396050495</c:v>
                      </c:pt>
                      <c:pt idx="261">
                        <c:v>0.88861439666841502</c:v>
                      </c:pt>
                      <c:pt idx="262">
                        <c:v>0.88781164324384998</c:v>
                      </c:pt>
                      <c:pt idx="263">
                        <c:v>0.88606877508702198</c:v>
                      </c:pt>
                      <c:pt idx="264">
                        <c:v>0.88249162914083201</c:v>
                      </c:pt>
                      <c:pt idx="265">
                        <c:v>0.88072682776266298</c:v>
                      </c:pt>
                      <c:pt idx="266">
                        <c:v>0.88172712035828305</c:v>
                      </c:pt>
                      <c:pt idx="267">
                        <c:v>0.883842869013854</c:v>
                      </c:pt>
                      <c:pt idx="268">
                        <c:v>0.88218343433125401</c:v>
                      </c:pt>
                      <c:pt idx="269">
                        <c:v>0.88156052451996303</c:v>
                      </c:pt>
                      <c:pt idx="270">
                        <c:v>0.88704371708113605</c:v>
                      </c:pt>
                      <c:pt idx="271">
                        <c:v>0.883427893779967</c:v>
                      </c:pt>
                      <c:pt idx="272">
                        <c:v>0.88491131927911804</c:v>
                      </c:pt>
                      <c:pt idx="273">
                        <c:v>0.88772080555771604</c:v>
                      </c:pt>
                      <c:pt idx="274">
                        <c:v>0.88830383611754804</c:v>
                      </c:pt>
                      <c:pt idx="275">
                        <c:v>0.89217224207488999</c:v>
                      </c:pt>
                      <c:pt idx="276">
                        <c:v>0.88349694963649805</c:v>
                      </c:pt>
                      <c:pt idx="277">
                        <c:v>0.88656541296385105</c:v>
                      </c:pt>
                      <c:pt idx="278">
                        <c:v>0.88556176211165505</c:v>
                      </c:pt>
                      <c:pt idx="279">
                        <c:v>0.88825843501791102</c:v>
                      </c:pt>
                      <c:pt idx="280">
                        <c:v>0.89378545302786705</c:v>
                      </c:pt>
                      <c:pt idx="281">
                        <c:v>0.896900211448729</c:v>
                      </c:pt>
                      <c:pt idx="282">
                        <c:v>0.89593904044837502</c:v>
                      </c:pt>
                      <c:pt idx="283">
                        <c:v>0.89305936548013098</c:v>
                      </c:pt>
                      <c:pt idx="284">
                        <c:v>0.89720503826069997</c:v>
                      </c:pt>
                      <c:pt idx="285">
                        <c:v>0.896013217255478</c:v>
                      </c:pt>
                      <c:pt idx="286">
                        <c:v>0.893985081550009</c:v>
                      </c:pt>
                      <c:pt idx="287">
                        <c:v>0.89065312337842895</c:v>
                      </c:pt>
                      <c:pt idx="288">
                        <c:v>0.89788897076360796</c:v>
                      </c:pt>
                      <c:pt idx="289">
                        <c:v>0.89183038933047099</c:v>
                      </c:pt>
                      <c:pt idx="290">
                        <c:v>0.89698482228234799</c:v>
                      </c:pt>
                      <c:pt idx="291">
                        <c:v>0.89370014413958299</c:v>
                      </c:pt>
                      <c:pt idx="292">
                        <c:v>0.89960046124790205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83-4D88-953F-934778871410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Plot4!$G$32:$G$324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0.32034694799243202</c:v>
                      </c:pt>
                      <c:pt idx="1">
                        <c:v>0.28144260687858402</c:v>
                      </c:pt>
                      <c:pt idx="2">
                        <c:v>0.240428643368716</c:v>
                      </c:pt>
                      <c:pt idx="3">
                        <c:v>0.23280220794180001</c:v>
                      </c:pt>
                      <c:pt idx="4">
                        <c:v>0.34020492088765197</c:v>
                      </c:pt>
                      <c:pt idx="5">
                        <c:v>0.56895713017625205</c:v>
                      </c:pt>
                      <c:pt idx="6">
                        <c:v>0.71113148614200195</c:v>
                      </c:pt>
                      <c:pt idx="7">
                        <c:v>0.74875629742785199</c:v>
                      </c:pt>
                      <c:pt idx="8">
                        <c:v>0.75472465134640598</c:v>
                      </c:pt>
                      <c:pt idx="9">
                        <c:v>0.75596008171013795</c:v>
                      </c:pt>
                      <c:pt idx="10">
                        <c:v>0.75675915784931302</c:v>
                      </c:pt>
                      <c:pt idx="11">
                        <c:v>0.75772430808697</c:v>
                      </c:pt>
                      <c:pt idx="12">
                        <c:v>0.76260777906751898</c:v>
                      </c:pt>
                      <c:pt idx="13">
                        <c:v>0.76882209439382398</c:v>
                      </c:pt>
                      <c:pt idx="14">
                        <c:v>0.78069176203656598</c:v>
                      </c:pt>
                      <c:pt idx="15">
                        <c:v>0.78420570184604899</c:v>
                      </c:pt>
                      <c:pt idx="16">
                        <c:v>0.79657035879233595</c:v>
                      </c:pt>
                      <c:pt idx="17">
                        <c:v>0.80638656254660501</c:v>
                      </c:pt>
                      <c:pt idx="18">
                        <c:v>0.81187148673401899</c:v>
                      </c:pt>
                      <c:pt idx="19">
                        <c:v>0.82714159146197397</c:v>
                      </c:pt>
                      <c:pt idx="20">
                        <c:v>0.83074947996681503</c:v>
                      </c:pt>
                      <c:pt idx="21">
                        <c:v>0.84327886757761905</c:v>
                      </c:pt>
                      <c:pt idx="22">
                        <c:v>0.84778660444339504</c:v>
                      </c:pt>
                      <c:pt idx="23">
                        <c:v>0.85672920846957601</c:v>
                      </c:pt>
                      <c:pt idx="24">
                        <c:v>0.857443247315539</c:v>
                      </c:pt>
                      <c:pt idx="25">
                        <c:v>0.86208647089547696</c:v>
                      </c:pt>
                      <c:pt idx="26">
                        <c:v>0.86586239786293095</c:v>
                      </c:pt>
                      <c:pt idx="27">
                        <c:v>0.86677406447066097</c:v>
                      </c:pt>
                      <c:pt idx="28">
                        <c:v>0.87274513392380804</c:v>
                      </c:pt>
                      <c:pt idx="29">
                        <c:v>0.87584535403343999</c:v>
                      </c:pt>
                      <c:pt idx="30">
                        <c:v>0.87608438251945298</c:v>
                      </c:pt>
                      <c:pt idx="31">
                        <c:v>0.879211424851017</c:v>
                      </c:pt>
                      <c:pt idx="32">
                        <c:v>0.88170644375418605</c:v>
                      </c:pt>
                      <c:pt idx="33">
                        <c:v>0.884629079720058</c:v>
                      </c:pt>
                      <c:pt idx="34">
                        <c:v>0.88610683831363601</c:v>
                      </c:pt>
                      <c:pt idx="35">
                        <c:v>0.89171571075133305</c:v>
                      </c:pt>
                      <c:pt idx="36">
                        <c:v>0.89411611913750899</c:v>
                      </c:pt>
                      <c:pt idx="37">
                        <c:v>0.89767662477921195</c:v>
                      </c:pt>
                      <c:pt idx="38">
                        <c:v>0.90170734985114398</c:v>
                      </c:pt>
                      <c:pt idx="39">
                        <c:v>0.899044863648091</c:v>
                      </c:pt>
                      <c:pt idx="40">
                        <c:v>0.90480989203029405</c:v>
                      </c:pt>
                      <c:pt idx="41">
                        <c:v>0.90780607250766499</c:v>
                      </c:pt>
                      <c:pt idx="42">
                        <c:v>0.90382007014411903</c:v>
                      </c:pt>
                      <c:pt idx="43">
                        <c:v>0.90904447335169902</c:v>
                      </c:pt>
                      <c:pt idx="44">
                        <c:v>0.90819944129496799</c:v>
                      </c:pt>
                      <c:pt idx="45">
                        <c:v>0.90946500601206004</c:v>
                      </c:pt>
                      <c:pt idx="46">
                        <c:v>0.91066059366688301</c:v>
                      </c:pt>
                      <c:pt idx="47">
                        <c:v>0.91430536671815898</c:v>
                      </c:pt>
                      <c:pt idx="48">
                        <c:v>0.91989788833590302</c:v>
                      </c:pt>
                      <c:pt idx="49">
                        <c:v>0.91858776227475003</c:v>
                      </c:pt>
                      <c:pt idx="50">
                        <c:v>0.92158410736450602</c:v>
                      </c:pt>
                      <c:pt idx="51">
                        <c:v>0.92247420041640804</c:v>
                      </c:pt>
                      <c:pt idx="52">
                        <c:v>0.92022255977397904</c:v>
                      </c:pt>
                      <c:pt idx="53">
                        <c:v>0.92120898296284504</c:v>
                      </c:pt>
                      <c:pt idx="54">
                        <c:v>0.91872742438381405</c:v>
                      </c:pt>
                      <c:pt idx="55">
                        <c:v>0.92201426184554103</c:v>
                      </c:pt>
                      <c:pt idx="56">
                        <c:v>0.92469779088354798</c:v>
                      </c:pt>
                      <c:pt idx="57">
                        <c:v>0.92910573060497903</c:v>
                      </c:pt>
                      <c:pt idx="58">
                        <c:v>0.93033680292266696</c:v>
                      </c:pt>
                      <c:pt idx="59">
                        <c:v>0.92760603990522505</c:v>
                      </c:pt>
                      <c:pt idx="60">
                        <c:v>0.92453847013317902</c:v>
                      </c:pt>
                      <c:pt idx="61">
                        <c:v>0.92818874449394395</c:v>
                      </c:pt>
                      <c:pt idx="62">
                        <c:v>0.92566308556304999</c:v>
                      </c:pt>
                      <c:pt idx="63">
                        <c:v>0.93110571042941503</c:v>
                      </c:pt>
                      <c:pt idx="64">
                        <c:v>0.93045536265414697</c:v>
                      </c:pt>
                      <c:pt idx="65">
                        <c:v>0.93253781823718696</c:v>
                      </c:pt>
                      <c:pt idx="66">
                        <c:v>0.92879311793305297</c:v>
                      </c:pt>
                      <c:pt idx="67">
                        <c:v>0.930591005213255</c:v>
                      </c:pt>
                      <c:pt idx="68">
                        <c:v>0.93115359992040803</c:v>
                      </c:pt>
                      <c:pt idx="69">
                        <c:v>0.929624740324555</c:v>
                      </c:pt>
                      <c:pt idx="70">
                        <c:v>0.92950781335258903</c:v>
                      </c:pt>
                      <c:pt idx="71">
                        <c:v>0.93052722280148503</c:v>
                      </c:pt>
                      <c:pt idx="72">
                        <c:v>0.93267273307544296</c:v>
                      </c:pt>
                      <c:pt idx="73">
                        <c:v>0.93260569764076595</c:v>
                      </c:pt>
                      <c:pt idx="74">
                        <c:v>0.93021879091980897</c:v>
                      </c:pt>
                      <c:pt idx="75">
                        <c:v>0.93409469169825499</c:v>
                      </c:pt>
                      <c:pt idx="76">
                        <c:v>0.93768214456962795</c:v>
                      </c:pt>
                      <c:pt idx="77">
                        <c:v>0.93673885661644996</c:v>
                      </c:pt>
                      <c:pt idx="78">
                        <c:v>0.93398689650825695</c:v>
                      </c:pt>
                      <c:pt idx="79">
                        <c:v>0.93073472839940397</c:v>
                      </c:pt>
                      <c:pt idx="80">
                        <c:v>0.93558996266980099</c:v>
                      </c:pt>
                      <c:pt idx="81">
                        <c:v>0.93374290224758205</c:v>
                      </c:pt>
                      <c:pt idx="82">
                        <c:v>0.93836175707819403</c:v>
                      </c:pt>
                      <c:pt idx="83">
                        <c:v>0.93838934239306704</c:v>
                      </c:pt>
                      <c:pt idx="84">
                        <c:v>0.93281018633202994</c:v>
                      </c:pt>
                      <c:pt idx="85">
                        <c:v>0.93911695670269102</c:v>
                      </c:pt>
                      <c:pt idx="86">
                        <c:v>0.94152149525121498</c:v>
                      </c:pt>
                      <c:pt idx="87">
                        <c:v>0.94103966117106697</c:v>
                      </c:pt>
                      <c:pt idx="88">
                        <c:v>0.93980862717120495</c:v>
                      </c:pt>
                      <c:pt idx="89">
                        <c:v>0.937409891738338</c:v>
                      </c:pt>
                      <c:pt idx="90">
                        <c:v>0.93828184462939301</c:v>
                      </c:pt>
                      <c:pt idx="91">
                        <c:v>0.93797053125965402</c:v>
                      </c:pt>
                      <c:pt idx="92">
                        <c:v>0.93976332036985899</c:v>
                      </c:pt>
                      <c:pt idx="93">
                        <c:v>0.94225976793954203</c:v>
                      </c:pt>
                      <c:pt idx="94">
                        <c:v>0.94144214394188996</c:v>
                      </c:pt>
                      <c:pt idx="95">
                        <c:v>0.94209153183354</c:v>
                      </c:pt>
                      <c:pt idx="96">
                        <c:v>0.94489001120031302</c:v>
                      </c:pt>
                      <c:pt idx="97">
                        <c:v>0.945518050884949</c:v>
                      </c:pt>
                      <c:pt idx="98">
                        <c:v>0.94408681432514596</c:v>
                      </c:pt>
                      <c:pt idx="99">
                        <c:v>0.944860061505848</c:v>
                      </c:pt>
                      <c:pt idx="100">
                        <c:v>0.94326021814240801</c:v>
                      </c:pt>
                      <c:pt idx="101">
                        <c:v>0.94688073487070301</c:v>
                      </c:pt>
                      <c:pt idx="102">
                        <c:v>0.94625292125581095</c:v>
                      </c:pt>
                      <c:pt idx="103">
                        <c:v>0.93893231341240002</c:v>
                      </c:pt>
                      <c:pt idx="104">
                        <c:v>0.94125108106313904</c:v>
                      </c:pt>
                      <c:pt idx="105">
                        <c:v>0.94589351354238804</c:v>
                      </c:pt>
                      <c:pt idx="106">
                        <c:v>0.94635889884135305</c:v>
                      </c:pt>
                      <c:pt idx="107">
                        <c:v>0.94725646479167902</c:v>
                      </c:pt>
                      <c:pt idx="108">
                        <c:v>0.94987887494476297</c:v>
                      </c:pt>
                      <c:pt idx="109">
                        <c:v>0.94692014078120901</c:v>
                      </c:pt>
                      <c:pt idx="110">
                        <c:v>0.94998066811214898</c:v>
                      </c:pt>
                      <c:pt idx="111">
                        <c:v>0.95165117180910197</c:v>
                      </c:pt>
                      <c:pt idx="112">
                        <c:v>0.95230414606470903</c:v>
                      </c:pt>
                      <c:pt idx="113">
                        <c:v>0.94954203915915303</c:v>
                      </c:pt>
                      <c:pt idx="114">
                        <c:v>0.94790636652823501</c:v>
                      </c:pt>
                      <c:pt idx="115">
                        <c:v>0.94793916941619305</c:v>
                      </c:pt>
                      <c:pt idx="116">
                        <c:v>0.94885361161277204</c:v>
                      </c:pt>
                      <c:pt idx="117">
                        <c:v>0.94972199729490703</c:v>
                      </c:pt>
                      <c:pt idx="118">
                        <c:v>0.95119342000544305</c:v>
                      </c:pt>
                      <c:pt idx="119">
                        <c:v>0.94850205199153204</c:v>
                      </c:pt>
                      <c:pt idx="120">
                        <c:v>0.95178763927509802</c:v>
                      </c:pt>
                      <c:pt idx="121">
                        <c:v>0.95173056831222103</c:v>
                      </c:pt>
                      <c:pt idx="122">
                        <c:v>0.95232744132577796</c:v>
                      </c:pt>
                      <c:pt idx="123">
                        <c:v>0.95266094730554296</c:v>
                      </c:pt>
                      <c:pt idx="124">
                        <c:v>0.95115862038126497</c:v>
                      </c:pt>
                      <c:pt idx="125">
                        <c:v>0.95210714107806804</c:v>
                      </c:pt>
                      <c:pt idx="126">
                        <c:v>0.95246203986174205</c:v>
                      </c:pt>
                      <c:pt idx="127">
                        <c:v>0.95377109975246699</c:v>
                      </c:pt>
                      <c:pt idx="128">
                        <c:v>0.95394314357899201</c:v>
                      </c:pt>
                      <c:pt idx="129">
                        <c:v>0.94916158680457496</c:v>
                      </c:pt>
                      <c:pt idx="130">
                        <c:v>0.95252781885469295</c:v>
                      </c:pt>
                      <c:pt idx="131">
                        <c:v>0.95256516288169901</c:v>
                      </c:pt>
                      <c:pt idx="132">
                        <c:v>0.95393897566470998</c:v>
                      </c:pt>
                      <c:pt idx="133">
                        <c:v>0.95279583237635901</c:v>
                      </c:pt>
                      <c:pt idx="134">
                        <c:v>0.95284691380499398</c:v>
                      </c:pt>
                      <c:pt idx="135">
                        <c:v>0.95612118089597498</c:v>
                      </c:pt>
                      <c:pt idx="136">
                        <c:v>0.95305198727138996</c:v>
                      </c:pt>
                      <c:pt idx="137">
                        <c:v>0.95353360433605705</c:v>
                      </c:pt>
                      <c:pt idx="138">
                        <c:v>0.95730688399371799</c:v>
                      </c:pt>
                      <c:pt idx="139">
                        <c:v>0.95446468670914797</c:v>
                      </c:pt>
                      <c:pt idx="140">
                        <c:v>0.95346689925793404</c:v>
                      </c:pt>
                      <c:pt idx="141">
                        <c:v>0.95711599982812701</c:v>
                      </c:pt>
                      <c:pt idx="142">
                        <c:v>0.95607156110284297</c:v>
                      </c:pt>
                      <c:pt idx="143">
                        <c:v>0.95407606467327499</c:v>
                      </c:pt>
                      <c:pt idx="144">
                        <c:v>0.95413920326340795</c:v>
                      </c:pt>
                      <c:pt idx="145">
                        <c:v>0.95420429458976597</c:v>
                      </c:pt>
                      <c:pt idx="146">
                        <c:v>0.95833297225585201</c:v>
                      </c:pt>
                      <c:pt idx="147">
                        <c:v>0.95792527868713895</c:v>
                      </c:pt>
                      <c:pt idx="148">
                        <c:v>0.95667307351900299</c:v>
                      </c:pt>
                      <c:pt idx="149">
                        <c:v>0.960181242181817</c:v>
                      </c:pt>
                      <c:pt idx="150">
                        <c:v>0.95833230998460495</c:v>
                      </c:pt>
                      <c:pt idx="151">
                        <c:v>0.95830304219704399</c:v>
                      </c:pt>
                      <c:pt idx="152">
                        <c:v>0.95670288004294102</c:v>
                      </c:pt>
                      <c:pt idx="153">
                        <c:v>0.95619759594980103</c:v>
                      </c:pt>
                      <c:pt idx="154">
                        <c:v>0.95836275171002505</c:v>
                      </c:pt>
                      <c:pt idx="155">
                        <c:v>0.95837795484017896</c:v>
                      </c:pt>
                      <c:pt idx="156">
                        <c:v>0.95702020526474896</c:v>
                      </c:pt>
                      <c:pt idx="157">
                        <c:v>0.95857216587363003</c:v>
                      </c:pt>
                      <c:pt idx="158">
                        <c:v>0.95704166137872904</c:v>
                      </c:pt>
                      <c:pt idx="159">
                        <c:v>0.95837097170914398</c:v>
                      </c:pt>
                      <c:pt idx="160">
                        <c:v>0.95855148224793996</c:v>
                      </c:pt>
                      <c:pt idx="161">
                        <c:v>0.95878140095198305</c:v>
                      </c:pt>
                      <c:pt idx="162">
                        <c:v>0.96021301638771495</c:v>
                      </c:pt>
                      <c:pt idx="163">
                        <c:v>0.95801154291820401</c:v>
                      </c:pt>
                      <c:pt idx="164">
                        <c:v>0.95730815983078998</c:v>
                      </c:pt>
                      <c:pt idx="165">
                        <c:v>0.96126143896528504</c:v>
                      </c:pt>
                      <c:pt idx="166">
                        <c:v>0.96106760759845999</c:v>
                      </c:pt>
                      <c:pt idx="167">
                        <c:v>0.96064051552794905</c:v>
                      </c:pt>
                      <c:pt idx="168">
                        <c:v>0.96140806388755695</c:v>
                      </c:pt>
                      <c:pt idx="169">
                        <c:v>0.95745351724932204</c:v>
                      </c:pt>
                      <c:pt idx="170">
                        <c:v>0.95902495891037898</c:v>
                      </c:pt>
                      <c:pt idx="171">
                        <c:v>0.96152487016961397</c:v>
                      </c:pt>
                      <c:pt idx="172">
                        <c:v>0.957981813262476</c:v>
                      </c:pt>
                      <c:pt idx="173">
                        <c:v>0.95646634826983801</c:v>
                      </c:pt>
                      <c:pt idx="174">
                        <c:v>0.958465416427706</c:v>
                      </c:pt>
                      <c:pt idx="175">
                        <c:v>0.95850216785012399</c:v>
                      </c:pt>
                      <c:pt idx="176">
                        <c:v>0.95797800348769002</c:v>
                      </c:pt>
                      <c:pt idx="177">
                        <c:v>0.95938806525131304</c:v>
                      </c:pt>
                      <c:pt idx="178">
                        <c:v>0.961255681663577</c:v>
                      </c:pt>
                      <c:pt idx="179">
                        <c:v>0.96312785771876297</c:v>
                      </c:pt>
                      <c:pt idx="180">
                        <c:v>0.96417354663771204</c:v>
                      </c:pt>
                      <c:pt idx="181">
                        <c:v>0.96626147473954505</c:v>
                      </c:pt>
                      <c:pt idx="182">
                        <c:v>0.96484399176741598</c:v>
                      </c:pt>
                      <c:pt idx="183">
                        <c:v>0.96338008221111404</c:v>
                      </c:pt>
                      <c:pt idx="184">
                        <c:v>0.96471597352532001</c:v>
                      </c:pt>
                      <c:pt idx="185">
                        <c:v>0.96420858033938395</c:v>
                      </c:pt>
                      <c:pt idx="186">
                        <c:v>0.96084520328895995</c:v>
                      </c:pt>
                      <c:pt idx="187">
                        <c:v>0.96359180060702998</c:v>
                      </c:pt>
                      <c:pt idx="188">
                        <c:v>0.96250698367677101</c:v>
                      </c:pt>
                      <c:pt idx="189">
                        <c:v>0.96186655963687295</c:v>
                      </c:pt>
                      <c:pt idx="190">
                        <c:v>0.96401194149999103</c:v>
                      </c:pt>
                      <c:pt idx="191">
                        <c:v>0.96396388656715604</c:v>
                      </c:pt>
                      <c:pt idx="192">
                        <c:v>0.96140114471775595</c:v>
                      </c:pt>
                      <c:pt idx="193">
                        <c:v>0.96604424263104105</c:v>
                      </c:pt>
                      <c:pt idx="194">
                        <c:v>0.96420728177363202</c:v>
                      </c:pt>
                      <c:pt idx="195">
                        <c:v>0.96112813346794301</c:v>
                      </c:pt>
                      <c:pt idx="196">
                        <c:v>0.96431403101025404</c:v>
                      </c:pt>
                      <c:pt idx="197">
                        <c:v>0.96264127108098496</c:v>
                      </c:pt>
                      <c:pt idx="198">
                        <c:v>0.96130021636423102</c:v>
                      </c:pt>
                      <c:pt idx="199">
                        <c:v>0.96136483611699597</c:v>
                      </c:pt>
                      <c:pt idx="200">
                        <c:v>0.96201784728732698</c:v>
                      </c:pt>
                      <c:pt idx="201">
                        <c:v>0.96206248251510196</c:v>
                      </c:pt>
                      <c:pt idx="202">
                        <c:v>0.96229486413360998</c:v>
                      </c:pt>
                      <c:pt idx="203">
                        <c:v>0.96333991440921696</c:v>
                      </c:pt>
                      <c:pt idx="204">
                        <c:v>0.966650169225023</c:v>
                      </c:pt>
                      <c:pt idx="205">
                        <c:v>0.96716724544093002</c:v>
                      </c:pt>
                      <c:pt idx="206">
                        <c:v>0.96672276400794199</c:v>
                      </c:pt>
                      <c:pt idx="207">
                        <c:v>0.969006096398912</c:v>
                      </c:pt>
                      <c:pt idx="208">
                        <c:v>0.96547654019575402</c:v>
                      </c:pt>
                      <c:pt idx="209">
                        <c:v>0.962782845825503</c:v>
                      </c:pt>
                      <c:pt idx="210">
                        <c:v>0.96706051860740605</c:v>
                      </c:pt>
                      <c:pt idx="211">
                        <c:v>0.963366268910269</c:v>
                      </c:pt>
                      <c:pt idx="212">
                        <c:v>0.96863891808167102</c:v>
                      </c:pt>
                      <c:pt idx="213">
                        <c:v>0.96636972595275095</c:v>
                      </c:pt>
                      <c:pt idx="214">
                        <c:v>0.96583909243597199</c:v>
                      </c:pt>
                      <c:pt idx="215">
                        <c:v>0.96658065362782197</c:v>
                      </c:pt>
                      <c:pt idx="216">
                        <c:v>0.96519732326443497</c:v>
                      </c:pt>
                      <c:pt idx="217">
                        <c:v>0.96492506506880504</c:v>
                      </c:pt>
                      <c:pt idx="218">
                        <c:v>0.96766150611664603</c:v>
                      </c:pt>
                      <c:pt idx="219">
                        <c:v>0.96539639871597005</c:v>
                      </c:pt>
                      <c:pt idx="220">
                        <c:v>0.96759728270492296</c:v>
                      </c:pt>
                      <c:pt idx="221">
                        <c:v>0.96679902579821897</c:v>
                      </c:pt>
                      <c:pt idx="222">
                        <c:v>0.96904876758813796</c:v>
                      </c:pt>
                      <c:pt idx="223">
                        <c:v>0.970191359946315</c:v>
                      </c:pt>
                      <c:pt idx="224">
                        <c:v>0.96715190172939602</c:v>
                      </c:pt>
                      <c:pt idx="225">
                        <c:v>0.96678907051246399</c:v>
                      </c:pt>
                      <c:pt idx="226">
                        <c:v>0.96623587921515597</c:v>
                      </c:pt>
                      <c:pt idx="227">
                        <c:v>0.96546272425924995</c:v>
                      </c:pt>
                      <c:pt idx="228">
                        <c:v>0.96735452961465795</c:v>
                      </c:pt>
                      <c:pt idx="229">
                        <c:v>0.96637185175872498</c:v>
                      </c:pt>
                      <c:pt idx="230">
                        <c:v>0.96881032880748796</c:v>
                      </c:pt>
                      <c:pt idx="231">
                        <c:v>0.96939831051967196</c:v>
                      </c:pt>
                      <c:pt idx="232">
                        <c:v>0.96700208162917201</c:v>
                      </c:pt>
                      <c:pt idx="233">
                        <c:v>0.96793371849057497</c:v>
                      </c:pt>
                      <c:pt idx="234">
                        <c:v>0.96640297470112602</c:v>
                      </c:pt>
                      <c:pt idx="235">
                        <c:v>0.96658257803071601</c:v>
                      </c:pt>
                      <c:pt idx="236">
                        <c:v>0.96903526376012805</c:v>
                      </c:pt>
                      <c:pt idx="237">
                        <c:v>0.96845559258193703</c:v>
                      </c:pt>
                      <c:pt idx="238">
                        <c:v>0.96839593826274795</c:v>
                      </c:pt>
                      <c:pt idx="239">
                        <c:v>0.96861748016148796</c:v>
                      </c:pt>
                      <c:pt idx="240">
                        <c:v>0.96819309061006698</c:v>
                      </c:pt>
                      <c:pt idx="241">
                        <c:v>0.96551867164860306</c:v>
                      </c:pt>
                      <c:pt idx="242">
                        <c:v>0.96905266499082099</c:v>
                      </c:pt>
                      <c:pt idx="243">
                        <c:v>0.96807113531305899</c:v>
                      </c:pt>
                      <c:pt idx="244">
                        <c:v>0.96841588069471896</c:v>
                      </c:pt>
                      <c:pt idx="245">
                        <c:v>0.96841622236910097</c:v>
                      </c:pt>
                      <c:pt idx="246">
                        <c:v>0.96469893344962698</c:v>
                      </c:pt>
                      <c:pt idx="247">
                        <c:v>0.96895332907123399</c:v>
                      </c:pt>
                      <c:pt idx="248">
                        <c:v>0.96808939910179903</c:v>
                      </c:pt>
                      <c:pt idx="249">
                        <c:v>0.96810877048732003</c:v>
                      </c:pt>
                      <c:pt idx="250">
                        <c:v>0.96904325423989102</c:v>
                      </c:pt>
                      <c:pt idx="251">
                        <c:v>0.96917648678375301</c:v>
                      </c:pt>
                      <c:pt idx="252">
                        <c:v>0.970770454620691</c:v>
                      </c:pt>
                      <c:pt idx="253">
                        <c:v>0.96985834309052898</c:v>
                      </c:pt>
                      <c:pt idx="254">
                        <c:v>0.97129356466540895</c:v>
                      </c:pt>
                      <c:pt idx="255">
                        <c:v>0.97092735904573702</c:v>
                      </c:pt>
                      <c:pt idx="256">
                        <c:v>0.96833255512225302</c:v>
                      </c:pt>
                      <c:pt idx="257">
                        <c:v>0.96714834810962202</c:v>
                      </c:pt>
                      <c:pt idx="258">
                        <c:v>0.96849057330687005</c:v>
                      </c:pt>
                      <c:pt idx="259">
                        <c:v>0.970244879149882</c:v>
                      </c:pt>
                      <c:pt idx="260">
                        <c:v>0.97031060712733397</c:v>
                      </c:pt>
                      <c:pt idx="261">
                        <c:v>0.97229358313963898</c:v>
                      </c:pt>
                      <c:pt idx="262">
                        <c:v>0.97050366670354504</c:v>
                      </c:pt>
                      <c:pt idx="263">
                        <c:v>0.96690080693459801</c:v>
                      </c:pt>
                      <c:pt idx="264">
                        <c:v>0.96852096536562904</c:v>
                      </c:pt>
                      <c:pt idx="265">
                        <c:v>0.97002230241404397</c:v>
                      </c:pt>
                      <c:pt idx="266">
                        <c:v>0.96937367404169195</c:v>
                      </c:pt>
                      <c:pt idx="267">
                        <c:v>0.969623415503301</c:v>
                      </c:pt>
                      <c:pt idx="268">
                        <c:v>0.97236751141853806</c:v>
                      </c:pt>
                      <c:pt idx="269">
                        <c:v>0.97146041319016396</c:v>
                      </c:pt>
                      <c:pt idx="270">
                        <c:v>0.96781479625525701</c:v>
                      </c:pt>
                      <c:pt idx="271">
                        <c:v>0.96914492261659302</c:v>
                      </c:pt>
                      <c:pt idx="272">
                        <c:v>0.96719618067813895</c:v>
                      </c:pt>
                      <c:pt idx="273">
                        <c:v>0.96949530946276596</c:v>
                      </c:pt>
                      <c:pt idx="274">
                        <c:v>0.96891333102125599</c:v>
                      </c:pt>
                      <c:pt idx="275">
                        <c:v>0.96862120454868506</c:v>
                      </c:pt>
                      <c:pt idx="276">
                        <c:v>0.967287202800168</c:v>
                      </c:pt>
                      <c:pt idx="277">
                        <c:v>0.97129374069639696</c:v>
                      </c:pt>
                      <c:pt idx="278">
                        <c:v>0.968355078964801</c:v>
                      </c:pt>
                      <c:pt idx="279">
                        <c:v>0.97354111412222899</c:v>
                      </c:pt>
                      <c:pt idx="280">
                        <c:v>0.97165143466581805</c:v>
                      </c:pt>
                      <c:pt idx="281">
                        <c:v>0.97370521382557396</c:v>
                      </c:pt>
                      <c:pt idx="282">
                        <c:v>0.97461640717753995</c:v>
                      </c:pt>
                      <c:pt idx="283">
                        <c:v>0.97412037954852604</c:v>
                      </c:pt>
                      <c:pt idx="284">
                        <c:v>0.97647275445147697</c:v>
                      </c:pt>
                      <c:pt idx="285">
                        <c:v>0.97399442660853497</c:v>
                      </c:pt>
                      <c:pt idx="286">
                        <c:v>0.971203594992879</c:v>
                      </c:pt>
                      <c:pt idx="287">
                        <c:v>0.97159114656375101</c:v>
                      </c:pt>
                      <c:pt idx="288">
                        <c:v>0.97305279826758195</c:v>
                      </c:pt>
                      <c:pt idx="289">
                        <c:v>0.97119596238129402</c:v>
                      </c:pt>
                      <c:pt idx="290">
                        <c:v>0.97263584013396998</c:v>
                      </c:pt>
                      <c:pt idx="291">
                        <c:v>0.971579714223891</c:v>
                      </c:pt>
                      <c:pt idx="292">
                        <c:v>0.97336847052832698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83-4D88-953F-934778871410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Plot4!$I$32:$I$324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0.29016421900984302</c:v>
                      </c:pt>
                      <c:pt idx="1">
                        <c:v>0.28221550009808399</c:v>
                      </c:pt>
                      <c:pt idx="2">
                        <c:v>0.267798388282597</c:v>
                      </c:pt>
                      <c:pt idx="3">
                        <c:v>0.28349525218187299</c:v>
                      </c:pt>
                      <c:pt idx="4">
                        <c:v>0.410177860230242</c:v>
                      </c:pt>
                      <c:pt idx="5">
                        <c:v>0.59493973110506304</c:v>
                      </c:pt>
                      <c:pt idx="6">
                        <c:v>0.69002958876768195</c:v>
                      </c:pt>
                      <c:pt idx="7">
                        <c:v>0.73493070451409204</c:v>
                      </c:pt>
                      <c:pt idx="8">
                        <c:v>0.75383189830254105</c:v>
                      </c:pt>
                      <c:pt idx="9">
                        <c:v>0.77514672153001296</c:v>
                      </c:pt>
                      <c:pt idx="10">
                        <c:v>0.79435237985947804</c:v>
                      </c:pt>
                      <c:pt idx="11">
                        <c:v>0.80449612525306602</c:v>
                      </c:pt>
                      <c:pt idx="12">
                        <c:v>0.81959689769684096</c:v>
                      </c:pt>
                      <c:pt idx="13">
                        <c:v>0.82625007729394495</c:v>
                      </c:pt>
                      <c:pt idx="14">
                        <c:v>0.835362385154654</c:v>
                      </c:pt>
                      <c:pt idx="15">
                        <c:v>0.83849642161725102</c:v>
                      </c:pt>
                      <c:pt idx="16">
                        <c:v>0.84611240256854303</c:v>
                      </c:pt>
                      <c:pt idx="17">
                        <c:v>0.84938000309434702</c:v>
                      </c:pt>
                      <c:pt idx="18">
                        <c:v>0.85295007972727199</c:v>
                      </c:pt>
                      <c:pt idx="19">
                        <c:v>0.861902767566326</c:v>
                      </c:pt>
                      <c:pt idx="20">
                        <c:v>0.85784049826521602</c:v>
                      </c:pt>
                      <c:pt idx="21">
                        <c:v>0.86106534927622103</c:v>
                      </c:pt>
                      <c:pt idx="22">
                        <c:v>0.86038286203152903</c:v>
                      </c:pt>
                      <c:pt idx="23">
                        <c:v>0.86376933621126095</c:v>
                      </c:pt>
                      <c:pt idx="24">
                        <c:v>0.87002396857200504</c:v>
                      </c:pt>
                      <c:pt idx="25">
                        <c:v>0.868831721831552</c:v>
                      </c:pt>
                      <c:pt idx="26">
                        <c:v>0.86685872235306205</c:v>
                      </c:pt>
                      <c:pt idx="27">
                        <c:v>0.87210982317793595</c:v>
                      </c:pt>
                      <c:pt idx="28">
                        <c:v>0.86981532108273596</c:v>
                      </c:pt>
                      <c:pt idx="29">
                        <c:v>0.875580692224593</c:v>
                      </c:pt>
                      <c:pt idx="30">
                        <c:v>0.87157841945193704</c:v>
                      </c:pt>
                      <c:pt idx="31">
                        <c:v>0.87467091169417999</c:v>
                      </c:pt>
                      <c:pt idx="32">
                        <c:v>0.87823792543596002</c:v>
                      </c:pt>
                      <c:pt idx="33">
                        <c:v>0.87722261897887199</c:v>
                      </c:pt>
                      <c:pt idx="34">
                        <c:v>0.87880276015837699</c:v>
                      </c:pt>
                      <c:pt idx="35">
                        <c:v>0.87755924149318598</c:v>
                      </c:pt>
                      <c:pt idx="36">
                        <c:v>0.87825964567394299</c:v>
                      </c:pt>
                      <c:pt idx="37">
                        <c:v>0.87962169919464805</c:v>
                      </c:pt>
                      <c:pt idx="38">
                        <c:v>0.88205496386412496</c:v>
                      </c:pt>
                      <c:pt idx="39">
                        <c:v>0.88164654635750495</c:v>
                      </c:pt>
                      <c:pt idx="40">
                        <c:v>0.88212109853145604</c:v>
                      </c:pt>
                      <c:pt idx="41">
                        <c:v>0.88274515428628597</c:v>
                      </c:pt>
                      <c:pt idx="42">
                        <c:v>0.88468628392323101</c:v>
                      </c:pt>
                      <c:pt idx="43">
                        <c:v>0.886735758626084</c:v>
                      </c:pt>
                      <c:pt idx="44">
                        <c:v>0.89081014203442299</c:v>
                      </c:pt>
                      <c:pt idx="45">
                        <c:v>0.88837767440362003</c:v>
                      </c:pt>
                      <c:pt idx="46">
                        <c:v>0.89055477690675</c:v>
                      </c:pt>
                      <c:pt idx="47">
                        <c:v>0.89157743433979497</c:v>
                      </c:pt>
                      <c:pt idx="48">
                        <c:v>0.89474846179067602</c:v>
                      </c:pt>
                      <c:pt idx="49">
                        <c:v>0.89754810986275102</c:v>
                      </c:pt>
                      <c:pt idx="50">
                        <c:v>0.89546027355935798</c:v>
                      </c:pt>
                      <c:pt idx="51">
                        <c:v>0.89810752750047695</c:v>
                      </c:pt>
                      <c:pt idx="52">
                        <c:v>0.89867545536209603</c:v>
                      </c:pt>
                      <c:pt idx="53">
                        <c:v>0.90057599235222796</c:v>
                      </c:pt>
                      <c:pt idx="54">
                        <c:v>0.90233182616406804</c:v>
                      </c:pt>
                      <c:pt idx="55">
                        <c:v>0.90260377277058401</c:v>
                      </c:pt>
                      <c:pt idx="56">
                        <c:v>0.90472944151953605</c:v>
                      </c:pt>
                      <c:pt idx="57">
                        <c:v>0.90240861269072303</c:v>
                      </c:pt>
                      <c:pt idx="58">
                        <c:v>0.90821081822398098</c:v>
                      </c:pt>
                      <c:pt idx="59">
                        <c:v>0.90627149461785095</c:v>
                      </c:pt>
                      <c:pt idx="60">
                        <c:v>0.90932210053124995</c:v>
                      </c:pt>
                      <c:pt idx="61">
                        <c:v>0.90822718454005702</c:v>
                      </c:pt>
                      <c:pt idx="62">
                        <c:v>0.90702963798621905</c:v>
                      </c:pt>
                      <c:pt idx="63">
                        <c:v>0.91113265350001704</c:v>
                      </c:pt>
                      <c:pt idx="64">
                        <c:v>0.91068644594318204</c:v>
                      </c:pt>
                      <c:pt idx="65">
                        <c:v>0.91088315775931095</c:v>
                      </c:pt>
                      <c:pt idx="66">
                        <c:v>0.90844798320631803</c:v>
                      </c:pt>
                      <c:pt idx="67">
                        <c:v>0.91302965361455801</c:v>
                      </c:pt>
                      <c:pt idx="68">
                        <c:v>0.91528190407862697</c:v>
                      </c:pt>
                      <c:pt idx="69">
                        <c:v>0.91702074664422595</c:v>
                      </c:pt>
                      <c:pt idx="70">
                        <c:v>0.91323835110382201</c:v>
                      </c:pt>
                      <c:pt idx="71">
                        <c:v>0.91481072540043795</c:v>
                      </c:pt>
                      <c:pt idx="72">
                        <c:v>0.91412938769825802</c:v>
                      </c:pt>
                      <c:pt idx="73">
                        <c:v>0.91502637388895602</c:v>
                      </c:pt>
                      <c:pt idx="74">
                        <c:v>0.91764071098864197</c:v>
                      </c:pt>
                      <c:pt idx="75">
                        <c:v>0.91602237896826799</c:v>
                      </c:pt>
                      <c:pt idx="76">
                        <c:v>0.92112912925047197</c:v>
                      </c:pt>
                      <c:pt idx="77">
                        <c:v>0.922926304096641</c:v>
                      </c:pt>
                      <c:pt idx="78">
                        <c:v>0.92193942897759096</c:v>
                      </c:pt>
                      <c:pt idx="79">
                        <c:v>0.92086824361176201</c:v>
                      </c:pt>
                      <c:pt idx="80">
                        <c:v>0.92409216984767295</c:v>
                      </c:pt>
                      <c:pt idx="81">
                        <c:v>0.92101008868183298</c:v>
                      </c:pt>
                      <c:pt idx="82">
                        <c:v>0.92390175865102397</c:v>
                      </c:pt>
                      <c:pt idx="83">
                        <c:v>0.92163288654532505</c:v>
                      </c:pt>
                      <c:pt idx="84">
                        <c:v>0.92510098695661902</c:v>
                      </c:pt>
                      <c:pt idx="85">
                        <c:v>0.92547489001732597</c:v>
                      </c:pt>
                      <c:pt idx="86">
                        <c:v>0.92265060969207702</c:v>
                      </c:pt>
                      <c:pt idx="87">
                        <c:v>0.92238464319344704</c:v>
                      </c:pt>
                      <c:pt idx="88">
                        <c:v>0.925223296168319</c:v>
                      </c:pt>
                      <c:pt idx="89">
                        <c:v>0.92518171801773497</c:v>
                      </c:pt>
                      <c:pt idx="90">
                        <c:v>0.92642945289177703</c:v>
                      </c:pt>
                      <c:pt idx="91">
                        <c:v>0.92790199995878098</c:v>
                      </c:pt>
                      <c:pt idx="92">
                        <c:v>0.92749985836621596</c:v>
                      </c:pt>
                      <c:pt idx="93">
                        <c:v>0.92955052334026</c:v>
                      </c:pt>
                      <c:pt idx="94">
                        <c:v>0.92849602562380495</c:v>
                      </c:pt>
                      <c:pt idx="95">
                        <c:v>0.92863737312803796</c:v>
                      </c:pt>
                      <c:pt idx="96">
                        <c:v>0.93234356407195795</c:v>
                      </c:pt>
                      <c:pt idx="97">
                        <c:v>0.93086280424614398</c:v>
                      </c:pt>
                      <c:pt idx="98">
                        <c:v>0.93189437478676096</c:v>
                      </c:pt>
                      <c:pt idx="99">
                        <c:v>0.93223981597454797</c:v>
                      </c:pt>
                      <c:pt idx="100">
                        <c:v>0.93387197073762696</c:v>
                      </c:pt>
                      <c:pt idx="101">
                        <c:v>0.93381930590606099</c:v>
                      </c:pt>
                      <c:pt idx="102">
                        <c:v>0.93232176929134702</c:v>
                      </c:pt>
                      <c:pt idx="103">
                        <c:v>0.934496516104807</c:v>
                      </c:pt>
                      <c:pt idx="104">
                        <c:v>0.93162429133508295</c:v>
                      </c:pt>
                      <c:pt idx="105">
                        <c:v>0.93385558541380098</c:v>
                      </c:pt>
                      <c:pt idx="106">
                        <c:v>0.93469345126974901</c:v>
                      </c:pt>
                      <c:pt idx="107">
                        <c:v>0.93188379658634402</c:v>
                      </c:pt>
                      <c:pt idx="108">
                        <c:v>0.93707013598404998</c:v>
                      </c:pt>
                      <c:pt idx="109">
                        <c:v>0.93274539333897399</c:v>
                      </c:pt>
                      <c:pt idx="110">
                        <c:v>0.93567885128818196</c:v>
                      </c:pt>
                      <c:pt idx="111">
                        <c:v>0.93417099572883799</c:v>
                      </c:pt>
                      <c:pt idx="112">
                        <c:v>0.93590725557378296</c:v>
                      </c:pt>
                      <c:pt idx="113">
                        <c:v>0.93604776551221403</c:v>
                      </c:pt>
                      <c:pt idx="114">
                        <c:v>0.938191071127493</c:v>
                      </c:pt>
                      <c:pt idx="115">
                        <c:v>0.93710826113500301</c:v>
                      </c:pt>
                      <c:pt idx="116">
                        <c:v>0.93698666903175398</c:v>
                      </c:pt>
                      <c:pt idx="117">
                        <c:v>0.93853872107473402</c:v>
                      </c:pt>
                      <c:pt idx="118">
                        <c:v>0.93677854571297103</c:v>
                      </c:pt>
                      <c:pt idx="119">
                        <c:v>0.94345861799711594</c:v>
                      </c:pt>
                      <c:pt idx="120">
                        <c:v>0.94066784414114502</c:v>
                      </c:pt>
                      <c:pt idx="121">
                        <c:v>0.94354380606550703</c:v>
                      </c:pt>
                      <c:pt idx="122">
                        <c:v>0.94355132728950697</c:v>
                      </c:pt>
                      <c:pt idx="123">
                        <c:v>0.94434654264615003</c:v>
                      </c:pt>
                      <c:pt idx="124">
                        <c:v>0.94171140209132997</c:v>
                      </c:pt>
                      <c:pt idx="125">
                        <c:v>0.93946728055662199</c:v>
                      </c:pt>
                      <c:pt idx="126">
                        <c:v>0.94210090204958996</c:v>
                      </c:pt>
                      <c:pt idx="127">
                        <c:v>0.94437334397661099</c:v>
                      </c:pt>
                      <c:pt idx="128">
                        <c:v>0.94325581998784103</c:v>
                      </c:pt>
                      <c:pt idx="129">
                        <c:v>0.94210563239016798</c:v>
                      </c:pt>
                      <c:pt idx="130">
                        <c:v>0.94396123855565695</c:v>
                      </c:pt>
                      <c:pt idx="131">
                        <c:v>0.947657436322353</c:v>
                      </c:pt>
                      <c:pt idx="132">
                        <c:v>0.94334648229595497</c:v>
                      </c:pt>
                      <c:pt idx="133">
                        <c:v>0.94075778149584799</c:v>
                      </c:pt>
                      <c:pt idx="134">
                        <c:v>0.94693468248507695</c:v>
                      </c:pt>
                      <c:pt idx="135">
                        <c:v>0.9436700843543</c:v>
                      </c:pt>
                      <c:pt idx="136">
                        <c:v>0.94733696305436998</c:v>
                      </c:pt>
                      <c:pt idx="137">
                        <c:v>0.94927307577712405</c:v>
                      </c:pt>
                      <c:pt idx="138">
                        <c:v>0.94683487688336898</c:v>
                      </c:pt>
                      <c:pt idx="139">
                        <c:v>0.94556597976353396</c:v>
                      </c:pt>
                      <c:pt idx="140">
                        <c:v>0.947361733857917</c:v>
                      </c:pt>
                      <c:pt idx="141">
                        <c:v>0.94781265894137801</c:v>
                      </c:pt>
                      <c:pt idx="142">
                        <c:v>0.94691722127764599</c:v>
                      </c:pt>
                      <c:pt idx="143">
                        <c:v>0.95001392170548404</c:v>
                      </c:pt>
                      <c:pt idx="144">
                        <c:v>0.95160994279801603</c:v>
                      </c:pt>
                      <c:pt idx="145">
                        <c:v>0.94807222087480303</c:v>
                      </c:pt>
                      <c:pt idx="146">
                        <c:v>0.94960511061751096</c:v>
                      </c:pt>
                      <c:pt idx="147">
                        <c:v>0.950910204454397</c:v>
                      </c:pt>
                      <c:pt idx="148">
                        <c:v>0.95344576798888103</c:v>
                      </c:pt>
                      <c:pt idx="149">
                        <c:v>0.94900098992255999</c:v>
                      </c:pt>
                      <c:pt idx="150">
                        <c:v>0.95106959122026302</c:v>
                      </c:pt>
                      <c:pt idx="151">
                        <c:v>0.95029365855147596</c:v>
                      </c:pt>
                      <c:pt idx="152">
                        <c:v>0.94943957854997796</c:v>
                      </c:pt>
                      <c:pt idx="153">
                        <c:v>0.95374321095700598</c:v>
                      </c:pt>
                      <c:pt idx="154">
                        <c:v>0.95478176700075001</c:v>
                      </c:pt>
                      <c:pt idx="155">
                        <c:v>0.95435179720961805</c:v>
                      </c:pt>
                      <c:pt idx="156">
                        <c:v>0.95185931034493698</c:v>
                      </c:pt>
                      <c:pt idx="157">
                        <c:v>0.95361655886205099</c:v>
                      </c:pt>
                      <c:pt idx="158">
                        <c:v>0.95160962226316703</c:v>
                      </c:pt>
                      <c:pt idx="159">
                        <c:v>0.95106074896539605</c:v>
                      </c:pt>
                      <c:pt idx="160">
                        <c:v>0.94679173404303096</c:v>
                      </c:pt>
                      <c:pt idx="161">
                        <c:v>0.95186887791755503</c:v>
                      </c:pt>
                      <c:pt idx="162">
                        <c:v>0.954489916985514</c:v>
                      </c:pt>
                      <c:pt idx="163">
                        <c:v>0.95538104818459202</c:v>
                      </c:pt>
                      <c:pt idx="164">
                        <c:v>0.95311777382247898</c:v>
                      </c:pt>
                      <c:pt idx="165">
                        <c:v>0.95505509079316597</c:v>
                      </c:pt>
                      <c:pt idx="166">
                        <c:v>0.95351411346992898</c:v>
                      </c:pt>
                      <c:pt idx="167">
                        <c:v>0.95221783453907405</c:v>
                      </c:pt>
                      <c:pt idx="168">
                        <c:v>0.95282797384578299</c:v>
                      </c:pt>
                      <c:pt idx="169">
                        <c:v>0.95443671413850195</c:v>
                      </c:pt>
                      <c:pt idx="170">
                        <c:v>0.95623112196946403</c:v>
                      </c:pt>
                      <c:pt idx="171">
                        <c:v>0.95650711776934505</c:v>
                      </c:pt>
                      <c:pt idx="172">
                        <c:v>0.95482917650729804</c:v>
                      </c:pt>
                      <c:pt idx="173">
                        <c:v>0.95432606559222</c:v>
                      </c:pt>
                      <c:pt idx="174">
                        <c:v>0.95738089328811204</c:v>
                      </c:pt>
                      <c:pt idx="175">
                        <c:v>0.95521851855859796</c:v>
                      </c:pt>
                      <c:pt idx="176">
                        <c:v>0.95238859581534896</c:v>
                      </c:pt>
                      <c:pt idx="177">
                        <c:v>0.95334587815462402</c:v>
                      </c:pt>
                      <c:pt idx="178">
                        <c:v>0.95936898297428796</c:v>
                      </c:pt>
                      <c:pt idx="179">
                        <c:v>0.95717008452000496</c:v>
                      </c:pt>
                      <c:pt idx="180">
                        <c:v>0.95829803322083695</c:v>
                      </c:pt>
                      <c:pt idx="181">
                        <c:v>0.95928419040197899</c:v>
                      </c:pt>
                      <c:pt idx="182">
                        <c:v>0.95702247853582301</c:v>
                      </c:pt>
                      <c:pt idx="183">
                        <c:v>0.95582194445517399</c:v>
                      </c:pt>
                      <c:pt idx="184">
                        <c:v>0.95724037136518603</c:v>
                      </c:pt>
                      <c:pt idx="185">
                        <c:v>0.96099094321132705</c:v>
                      </c:pt>
                      <c:pt idx="186">
                        <c:v>0.96058043720105402</c:v>
                      </c:pt>
                      <c:pt idx="187">
                        <c:v>0.95551905865817399</c:v>
                      </c:pt>
                      <c:pt idx="188">
                        <c:v>0.95771464284149399</c:v>
                      </c:pt>
                      <c:pt idx="189">
                        <c:v>0.95757510830605896</c:v>
                      </c:pt>
                      <c:pt idx="190">
                        <c:v>0.95780438399466805</c:v>
                      </c:pt>
                      <c:pt idx="191">
                        <c:v>0.95899235399914495</c:v>
                      </c:pt>
                      <c:pt idx="192">
                        <c:v>0.95871083674249102</c:v>
                      </c:pt>
                      <c:pt idx="193">
                        <c:v>0.95779079053100802</c:v>
                      </c:pt>
                      <c:pt idx="194">
                        <c:v>0.96013645505483403</c:v>
                      </c:pt>
                      <c:pt idx="195">
                        <c:v>0.95911307963737003</c:v>
                      </c:pt>
                      <c:pt idx="196">
                        <c:v>0.96089919165526805</c:v>
                      </c:pt>
                      <c:pt idx="197">
                        <c:v>0.960255125460722</c:v>
                      </c:pt>
                      <c:pt idx="198">
                        <c:v>0.95415973709841695</c:v>
                      </c:pt>
                      <c:pt idx="199">
                        <c:v>0.95405449628023697</c:v>
                      </c:pt>
                      <c:pt idx="200">
                        <c:v>0.95887054368661695</c:v>
                      </c:pt>
                      <c:pt idx="201">
                        <c:v>0.95886377285013302</c:v>
                      </c:pt>
                      <c:pt idx="202">
                        <c:v>0.96029544753392004</c:v>
                      </c:pt>
                      <c:pt idx="203">
                        <c:v>0.96039878994920203</c:v>
                      </c:pt>
                      <c:pt idx="204">
                        <c:v>0.95982550393311805</c:v>
                      </c:pt>
                      <c:pt idx="205">
                        <c:v>0.966142664651502</c:v>
                      </c:pt>
                      <c:pt idx="206">
                        <c:v>0.96073024350282998</c:v>
                      </c:pt>
                      <c:pt idx="207">
                        <c:v>0.96029085754216403</c:v>
                      </c:pt>
                      <c:pt idx="208">
                        <c:v>0.96266408001652504</c:v>
                      </c:pt>
                      <c:pt idx="209">
                        <c:v>0.96172024652076904</c:v>
                      </c:pt>
                      <c:pt idx="210">
                        <c:v>0.963558109556377</c:v>
                      </c:pt>
                      <c:pt idx="211">
                        <c:v>0.96061358415098996</c:v>
                      </c:pt>
                      <c:pt idx="212">
                        <c:v>0.96343272349229403</c:v>
                      </c:pt>
                      <c:pt idx="213">
                        <c:v>0.962612652649943</c:v>
                      </c:pt>
                      <c:pt idx="214">
                        <c:v>0.96113454637423201</c:v>
                      </c:pt>
                      <c:pt idx="215">
                        <c:v>0.96028281789186298</c:v>
                      </c:pt>
                      <c:pt idx="216">
                        <c:v>0.96234059649305104</c:v>
                      </c:pt>
                      <c:pt idx="217">
                        <c:v>0.96382122491577804</c:v>
                      </c:pt>
                      <c:pt idx="218">
                        <c:v>0.96196539560302596</c:v>
                      </c:pt>
                      <c:pt idx="219">
                        <c:v>0.96142191014963896</c:v>
                      </c:pt>
                      <c:pt idx="220">
                        <c:v>0.96077312929668401</c:v>
                      </c:pt>
                      <c:pt idx="221">
                        <c:v>0.95923926039904195</c:v>
                      </c:pt>
                      <c:pt idx="222">
                        <c:v>0.96173186561254798</c:v>
                      </c:pt>
                      <c:pt idx="223">
                        <c:v>0.96420096849523795</c:v>
                      </c:pt>
                      <c:pt idx="224">
                        <c:v>0.96447876180655501</c:v>
                      </c:pt>
                      <c:pt idx="225">
                        <c:v>0.95784081425432999</c:v>
                      </c:pt>
                      <c:pt idx="226">
                        <c:v>0.95821627327611003</c:v>
                      </c:pt>
                      <c:pt idx="227">
                        <c:v>0.95922270310624302</c:v>
                      </c:pt>
                      <c:pt idx="228">
                        <c:v>0.96276054903719499</c:v>
                      </c:pt>
                      <c:pt idx="229">
                        <c:v>0.96469323036496701</c:v>
                      </c:pt>
                      <c:pt idx="230">
                        <c:v>0.96369369672789396</c:v>
                      </c:pt>
                      <c:pt idx="231">
                        <c:v>0.96483547586910301</c:v>
                      </c:pt>
                      <c:pt idx="232">
                        <c:v>0.96924390233466895</c:v>
                      </c:pt>
                      <c:pt idx="233">
                        <c:v>0.966124106281398</c:v>
                      </c:pt>
                      <c:pt idx="234">
                        <c:v>0.96287863407880403</c:v>
                      </c:pt>
                      <c:pt idx="235">
                        <c:v>0.96522010771935796</c:v>
                      </c:pt>
                      <c:pt idx="236">
                        <c:v>0.96529599738564398</c:v>
                      </c:pt>
                      <c:pt idx="237">
                        <c:v>0.96492869141725401</c:v>
                      </c:pt>
                      <c:pt idx="238">
                        <c:v>0.96359235732014903</c:v>
                      </c:pt>
                      <c:pt idx="239">
                        <c:v>0.96744436352751195</c:v>
                      </c:pt>
                      <c:pt idx="240">
                        <c:v>0.96869709023822803</c:v>
                      </c:pt>
                      <c:pt idx="241">
                        <c:v>0.96758914189184198</c:v>
                      </c:pt>
                      <c:pt idx="242">
                        <c:v>0.96642786405504799</c:v>
                      </c:pt>
                      <c:pt idx="243">
                        <c:v>0.96726708796511396</c:v>
                      </c:pt>
                      <c:pt idx="244">
                        <c:v>0.96789126000675296</c:v>
                      </c:pt>
                      <c:pt idx="245">
                        <c:v>0.96544901202816102</c:v>
                      </c:pt>
                      <c:pt idx="246">
                        <c:v>0.96306775372520403</c:v>
                      </c:pt>
                      <c:pt idx="247">
                        <c:v>0.965324627963971</c:v>
                      </c:pt>
                      <c:pt idx="248">
                        <c:v>0.96628768755844197</c:v>
                      </c:pt>
                      <c:pt idx="249">
                        <c:v>0.96579673556454204</c:v>
                      </c:pt>
                      <c:pt idx="250">
                        <c:v>0.96439735616411504</c:v>
                      </c:pt>
                      <c:pt idx="251">
                        <c:v>0.96655107728215395</c:v>
                      </c:pt>
                      <c:pt idx="252">
                        <c:v>0.964502791431886</c:v>
                      </c:pt>
                      <c:pt idx="253">
                        <c:v>0.96535454512355601</c:v>
                      </c:pt>
                      <c:pt idx="254">
                        <c:v>0.967004142644455</c:v>
                      </c:pt>
                      <c:pt idx="255">
                        <c:v>0.96860804735629702</c:v>
                      </c:pt>
                      <c:pt idx="256">
                        <c:v>0.96279855841296602</c:v>
                      </c:pt>
                      <c:pt idx="257">
                        <c:v>0.96495787883272999</c:v>
                      </c:pt>
                      <c:pt idx="258">
                        <c:v>0.96707369631142004</c:v>
                      </c:pt>
                      <c:pt idx="259">
                        <c:v>0.96541425775281597</c:v>
                      </c:pt>
                      <c:pt idx="260">
                        <c:v>0.96692800685416402</c:v>
                      </c:pt>
                      <c:pt idx="261">
                        <c:v>0.96554009419669495</c:v>
                      </c:pt>
                      <c:pt idx="262">
                        <c:v>0.96626545403369202</c:v>
                      </c:pt>
                      <c:pt idx="263">
                        <c:v>0.96433020607828801</c:v>
                      </c:pt>
                      <c:pt idx="264">
                        <c:v>0.96411362173715698</c:v>
                      </c:pt>
                      <c:pt idx="265">
                        <c:v>0.96647851628217796</c:v>
                      </c:pt>
                      <c:pt idx="266">
                        <c:v>0.96581571981056902</c:v>
                      </c:pt>
                      <c:pt idx="267">
                        <c:v>0.96318727455735698</c:v>
                      </c:pt>
                      <c:pt idx="268">
                        <c:v>0.96558324857966804</c:v>
                      </c:pt>
                      <c:pt idx="269">
                        <c:v>0.96563996778289196</c:v>
                      </c:pt>
                      <c:pt idx="270">
                        <c:v>0.965942132913302</c:v>
                      </c:pt>
                      <c:pt idx="271">
                        <c:v>0.965185442420747</c:v>
                      </c:pt>
                      <c:pt idx="272">
                        <c:v>0.96652447921523699</c:v>
                      </c:pt>
                      <c:pt idx="273">
                        <c:v>0.96659431758759795</c:v>
                      </c:pt>
                      <c:pt idx="274">
                        <c:v>0.96756543446027399</c:v>
                      </c:pt>
                      <c:pt idx="275">
                        <c:v>0.96465676905879705</c:v>
                      </c:pt>
                      <c:pt idx="276">
                        <c:v>0.96472261443933705</c:v>
                      </c:pt>
                      <c:pt idx="277">
                        <c:v>0.96467538481649195</c:v>
                      </c:pt>
                      <c:pt idx="278">
                        <c:v>0.96686926255813399</c:v>
                      </c:pt>
                      <c:pt idx="279">
                        <c:v>0.96649559348964997</c:v>
                      </c:pt>
                      <c:pt idx="280">
                        <c:v>0.96636269358141103</c:v>
                      </c:pt>
                      <c:pt idx="281">
                        <c:v>0.96825203634018397</c:v>
                      </c:pt>
                      <c:pt idx="282">
                        <c:v>0.96606220127252795</c:v>
                      </c:pt>
                      <c:pt idx="283">
                        <c:v>0.96978573272621704</c:v>
                      </c:pt>
                      <c:pt idx="284">
                        <c:v>0.969296300972464</c:v>
                      </c:pt>
                      <c:pt idx="285">
                        <c:v>0.96738637633992797</c:v>
                      </c:pt>
                      <c:pt idx="286">
                        <c:v>0.96511549874607205</c:v>
                      </c:pt>
                      <c:pt idx="287">
                        <c:v>0.96740609181843495</c:v>
                      </c:pt>
                      <c:pt idx="288">
                        <c:v>0.96556019503174995</c:v>
                      </c:pt>
                      <c:pt idx="289">
                        <c:v>0.96707926789997001</c:v>
                      </c:pt>
                      <c:pt idx="290">
                        <c:v>0.96800300132811201</c:v>
                      </c:pt>
                      <c:pt idx="291">
                        <c:v>0.96747003519917996</c:v>
                      </c:pt>
                      <c:pt idx="292">
                        <c:v>0.96827987953099903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683-4D88-953F-934778871410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Plot4!$L$32:$L$324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0.26621938032377701</c:v>
                      </c:pt>
                      <c:pt idx="1">
                        <c:v>6.2478126442295501E-3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6.0703150522950699E-3</c:v>
                      </c:pt>
                      <c:pt idx="10">
                        <c:v>0</c:v>
                      </c:pt>
                      <c:pt idx="11">
                        <c:v>6.5415525524547505E-2</c:v>
                      </c:pt>
                      <c:pt idx="12">
                        <c:v>6.0703150522950699E-3</c:v>
                      </c:pt>
                      <c:pt idx="13">
                        <c:v>2.3877578836305199E-2</c:v>
                      </c:pt>
                      <c:pt idx="14">
                        <c:v>1.21780888185677E-2</c:v>
                      </c:pt>
                      <c:pt idx="15">
                        <c:v>4.4798883558892402E-2</c:v>
                      </c:pt>
                      <c:pt idx="16">
                        <c:v>0.15867624031046601</c:v>
                      </c:pt>
                      <c:pt idx="17">
                        <c:v>0</c:v>
                      </c:pt>
                      <c:pt idx="18">
                        <c:v>1.13656936053245E-2</c:v>
                      </c:pt>
                      <c:pt idx="19">
                        <c:v>2.2068160037358099E-2</c:v>
                      </c:pt>
                      <c:pt idx="20">
                        <c:v>0</c:v>
                      </c:pt>
                      <c:pt idx="21">
                        <c:v>9.2176013837777807E-2</c:v>
                      </c:pt>
                      <c:pt idx="22">
                        <c:v>1.76105879538913E-2</c:v>
                      </c:pt>
                      <c:pt idx="23">
                        <c:v>0</c:v>
                      </c:pt>
                      <c:pt idx="24">
                        <c:v>7.7900072793009395E-2</c:v>
                      </c:pt>
                      <c:pt idx="25">
                        <c:v>0</c:v>
                      </c:pt>
                      <c:pt idx="26">
                        <c:v>0.12675958525504</c:v>
                      </c:pt>
                      <c:pt idx="27">
                        <c:v>3.0152736693057399E-2</c:v>
                      </c:pt>
                      <c:pt idx="28">
                        <c:v>5.6612701950890403E-2</c:v>
                      </c:pt>
                      <c:pt idx="29">
                        <c:v>5.9379431329755698E-2</c:v>
                      </c:pt>
                      <c:pt idx="30">
                        <c:v>0.10803038616822</c:v>
                      </c:pt>
                      <c:pt idx="31">
                        <c:v>3.5199024881944901E-2</c:v>
                      </c:pt>
                      <c:pt idx="32">
                        <c:v>0.10847265811116399</c:v>
                      </c:pt>
                      <c:pt idx="33">
                        <c:v>0.22550704742611299</c:v>
                      </c:pt>
                      <c:pt idx="34">
                        <c:v>0.14749728864620401</c:v>
                      </c:pt>
                      <c:pt idx="35">
                        <c:v>8.8332090887688994E-2</c:v>
                      </c:pt>
                      <c:pt idx="36">
                        <c:v>0.117826245260958</c:v>
                      </c:pt>
                      <c:pt idx="37">
                        <c:v>0.153385816671156</c:v>
                      </c:pt>
                      <c:pt idx="38">
                        <c:v>6.0891889055476003E-2</c:v>
                      </c:pt>
                      <c:pt idx="39">
                        <c:v>0.12943732252450799</c:v>
                      </c:pt>
                      <c:pt idx="40">
                        <c:v>0.104851352340485</c:v>
                      </c:pt>
                      <c:pt idx="41">
                        <c:v>0.21399611087384601</c:v>
                      </c:pt>
                      <c:pt idx="42">
                        <c:v>0.114741795269278</c:v>
                      </c:pt>
                      <c:pt idx="43">
                        <c:v>0.18803414743883301</c:v>
                      </c:pt>
                      <c:pt idx="44">
                        <c:v>0.20952292783781801</c:v>
                      </c:pt>
                      <c:pt idx="45">
                        <c:v>0.23065696397920901</c:v>
                      </c:pt>
                      <c:pt idx="46">
                        <c:v>7.5498801306232502E-2</c:v>
                      </c:pt>
                      <c:pt idx="47">
                        <c:v>0.13508925863808</c:v>
                      </c:pt>
                      <c:pt idx="48">
                        <c:v>0.21643496739877099</c:v>
                      </c:pt>
                      <c:pt idx="49">
                        <c:v>9.6638372575908599E-2</c:v>
                      </c:pt>
                      <c:pt idx="50">
                        <c:v>8.4500485629757094E-2</c:v>
                      </c:pt>
                      <c:pt idx="51">
                        <c:v>0.14007311221388699</c:v>
                      </c:pt>
                      <c:pt idx="52">
                        <c:v>0.23677333251059099</c:v>
                      </c:pt>
                      <c:pt idx="53">
                        <c:v>0.16021676193614301</c:v>
                      </c:pt>
                      <c:pt idx="54">
                        <c:v>9.8465306564591099E-2</c:v>
                      </c:pt>
                      <c:pt idx="55">
                        <c:v>0.17083062844194899</c:v>
                      </c:pt>
                      <c:pt idx="56">
                        <c:v>0.18070979003647</c:v>
                      </c:pt>
                      <c:pt idx="57">
                        <c:v>0.132694369261706</c:v>
                      </c:pt>
                      <c:pt idx="58">
                        <c:v>5.4403001430478798E-2</c:v>
                      </c:pt>
                      <c:pt idx="59">
                        <c:v>0.18200920501286899</c:v>
                      </c:pt>
                      <c:pt idx="60">
                        <c:v>0.161412327219252</c:v>
                      </c:pt>
                      <c:pt idx="61">
                        <c:v>0.172169797530211</c:v>
                      </c:pt>
                      <c:pt idx="62">
                        <c:v>0.132117552525987</c:v>
                      </c:pt>
                      <c:pt idx="63">
                        <c:v>0.21977568519632301</c:v>
                      </c:pt>
                      <c:pt idx="64">
                        <c:v>0.139663045573336</c:v>
                      </c:pt>
                      <c:pt idx="65">
                        <c:v>0.206505308249231</c:v>
                      </c:pt>
                      <c:pt idx="66">
                        <c:v>0.17867044894122699</c:v>
                      </c:pt>
                      <c:pt idx="67">
                        <c:v>0.22644319462420801</c:v>
                      </c:pt>
                      <c:pt idx="68">
                        <c:v>0.162229792623482</c:v>
                      </c:pt>
                      <c:pt idx="69">
                        <c:v>0.16222866917220599</c:v>
                      </c:pt>
                      <c:pt idx="70">
                        <c:v>0.26648962471975102</c:v>
                      </c:pt>
                      <c:pt idx="71">
                        <c:v>0.18875375673132599</c:v>
                      </c:pt>
                      <c:pt idx="72">
                        <c:v>0.23385874266446899</c:v>
                      </c:pt>
                      <c:pt idx="73">
                        <c:v>0.17643715875006699</c:v>
                      </c:pt>
                      <c:pt idx="74">
                        <c:v>0.15004569954311001</c:v>
                      </c:pt>
                      <c:pt idx="75">
                        <c:v>0.20456328088922601</c:v>
                      </c:pt>
                      <c:pt idx="76">
                        <c:v>0.18479645338469899</c:v>
                      </c:pt>
                      <c:pt idx="77">
                        <c:v>0.25314192178457501</c:v>
                      </c:pt>
                      <c:pt idx="78">
                        <c:v>0.120559585435306</c:v>
                      </c:pt>
                      <c:pt idx="79">
                        <c:v>0.154985045309777</c:v>
                      </c:pt>
                      <c:pt idx="80">
                        <c:v>0.161095699608442</c:v>
                      </c:pt>
                      <c:pt idx="81">
                        <c:v>0.25317435768824198</c:v>
                      </c:pt>
                      <c:pt idx="82">
                        <c:v>0.15692133679744999</c:v>
                      </c:pt>
                      <c:pt idx="83">
                        <c:v>0.20592268343165901</c:v>
                      </c:pt>
                      <c:pt idx="84">
                        <c:v>0.17452419536157099</c:v>
                      </c:pt>
                      <c:pt idx="85">
                        <c:v>0.21230875848742101</c:v>
                      </c:pt>
                      <c:pt idx="86">
                        <c:v>0.205421429739339</c:v>
                      </c:pt>
                      <c:pt idx="87">
                        <c:v>0.142050940395647</c:v>
                      </c:pt>
                      <c:pt idx="88">
                        <c:v>0.13026916849081399</c:v>
                      </c:pt>
                      <c:pt idx="89">
                        <c:v>0.146712239858064</c:v>
                      </c:pt>
                      <c:pt idx="90">
                        <c:v>0.187717585890605</c:v>
                      </c:pt>
                      <c:pt idx="91">
                        <c:v>0.227211076445896</c:v>
                      </c:pt>
                      <c:pt idx="92">
                        <c:v>0.346067682884515</c:v>
                      </c:pt>
                      <c:pt idx="93">
                        <c:v>0.18077789740755401</c:v>
                      </c:pt>
                      <c:pt idx="94">
                        <c:v>0.26136445393785002</c:v>
                      </c:pt>
                      <c:pt idx="95">
                        <c:v>0.217912320539874</c:v>
                      </c:pt>
                      <c:pt idx="96">
                        <c:v>0.21043947941326799</c:v>
                      </c:pt>
                      <c:pt idx="97">
                        <c:v>0.139469727680474</c:v>
                      </c:pt>
                      <c:pt idx="98">
                        <c:v>0.20440117927849</c:v>
                      </c:pt>
                      <c:pt idx="99">
                        <c:v>0.24167675148236201</c:v>
                      </c:pt>
                      <c:pt idx="100">
                        <c:v>0.25060057665350699</c:v>
                      </c:pt>
                      <c:pt idx="101">
                        <c:v>0.211400656472264</c:v>
                      </c:pt>
                      <c:pt idx="102">
                        <c:v>0.18752905923028301</c:v>
                      </c:pt>
                      <c:pt idx="103">
                        <c:v>0.24768469556534201</c:v>
                      </c:pt>
                      <c:pt idx="104">
                        <c:v>0.17561432221301199</c:v>
                      </c:pt>
                      <c:pt idx="105">
                        <c:v>0.144838239326427</c:v>
                      </c:pt>
                      <c:pt idx="106">
                        <c:v>0.23354810126873701</c:v>
                      </c:pt>
                      <c:pt idx="107">
                        <c:v>0.24095430963152201</c:v>
                      </c:pt>
                      <c:pt idx="108">
                        <c:v>0.171544908488444</c:v>
                      </c:pt>
                      <c:pt idx="109">
                        <c:v>0.285582191214172</c:v>
                      </c:pt>
                      <c:pt idx="110">
                        <c:v>0.136490889360389</c:v>
                      </c:pt>
                      <c:pt idx="111">
                        <c:v>0.26080570414593102</c:v>
                      </c:pt>
                      <c:pt idx="112">
                        <c:v>0.18308835338887799</c:v>
                      </c:pt>
                      <c:pt idx="113">
                        <c:v>0.23945291450883699</c:v>
                      </c:pt>
                      <c:pt idx="114">
                        <c:v>0.120015969401002</c:v>
                      </c:pt>
                      <c:pt idx="115">
                        <c:v>0.19651412040372501</c:v>
                      </c:pt>
                      <c:pt idx="116">
                        <c:v>0.243306640174658</c:v>
                      </c:pt>
                      <c:pt idx="117">
                        <c:v>0.18471362812611999</c:v>
                      </c:pt>
                      <c:pt idx="118">
                        <c:v>0.142823385024091</c:v>
                      </c:pt>
                      <c:pt idx="119">
                        <c:v>0.24398402606716499</c:v>
                      </c:pt>
                      <c:pt idx="120">
                        <c:v>0.15281158956708099</c:v>
                      </c:pt>
                      <c:pt idx="121">
                        <c:v>0.22035613321736799</c:v>
                      </c:pt>
                      <c:pt idx="122">
                        <c:v>0.17606289661171801</c:v>
                      </c:pt>
                      <c:pt idx="123">
                        <c:v>0.17073029370559301</c:v>
                      </c:pt>
                      <c:pt idx="124">
                        <c:v>0.21914454987905599</c:v>
                      </c:pt>
                      <c:pt idx="125">
                        <c:v>0.200309828278049</c:v>
                      </c:pt>
                      <c:pt idx="126">
                        <c:v>0.22814081054419</c:v>
                      </c:pt>
                      <c:pt idx="127">
                        <c:v>0.173815674870544</c:v>
                      </c:pt>
                      <c:pt idx="128">
                        <c:v>0.25165398909022901</c:v>
                      </c:pt>
                      <c:pt idx="129">
                        <c:v>0.21845312029313499</c:v>
                      </c:pt>
                      <c:pt idx="130">
                        <c:v>0.20222529957544699</c:v>
                      </c:pt>
                      <c:pt idx="131">
                        <c:v>0.255676491815371</c:v>
                      </c:pt>
                      <c:pt idx="132">
                        <c:v>0.24687521503717</c:v>
                      </c:pt>
                      <c:pt idx="133">
                        <c:v>0.23332169123677199</c:v>
                      </c:pt>
                      <c:pt idx="134">
                        <c:v>0.21151004887298999</c:v>
                      </c:pt>
                      <c:pt idx="135">
                        <c:v>0.18913837636815201</c:v>
                      </c:pt>
                      <c:pt idx="136">
                        <c:v>0.20294085303478299</c:v>
                      </c:pt>
                      <c:pt idx="137">
                        <c:v>0.27347086261271297</c:v>
                      </c:pt>
                      <c:pt idx="138">
                        <c:v>0.19389197431313199</c:v>
                      </c:pt>
                      <c:pt idx="139">
                        <c:v>0.26795102716986302</c:v>
                      </c:pt>
                      <c:pt idx="140">
                        <c:v>0.22393174606308699</c:v>
                      </c:pt>
                      <c:pt idx="141">
                        <c:v>0.13010252524308</c:v>
                      </c:pt>
                      <c:pt idx="142">
                        <c:v>0.2002897265477</c:v>
                      </c:pt>
                      <c:pt idx="143">
                        <c:v>0.21004410655699601</c:v>
                      </c:pt>
                      <c:pt idx="144">
                        <c:v>0.188303719200137</c:v>
                      </c:pt>
                      <c:pt idx="145">
                        <c:v>0.12915380673573801</c:v>
                      </c:pt>
                      <c:pt idx="146">
                        <c:v>0.177281025924451</c:v>
                      </c:pt>
                      <c:pt idx="147">
                        <c:v>0.174749931660754</c:v>
                      </c:pt>
                      <c:pt idx="148">
                        <c:v>0.19012308325534499</c:v>
                      </c:pt>
                      <c:pt idx="149">
                        <c:v>0.23985828113947899</c:v>
                      </c:pt>
                      <c:pt idx="150">
                        <c:v>0.15192699766701601</c:v>
                      </c:pt>
                      <c:pt idx="151">
                        <c:v>0.25376463911964597</c:v>
                      </c:pt>
                      <c:pt idx="152">
                        <c:v>0.258252675486008</c:v>
                      </c:pt>
                      <c:pt idx="153">
                        <c:v>0.23728238991457201</c:v>
                      </c:pt>
                      <c:pt idx="154">
                        <c:v>0.129706590127908</c:v>
                      </c:pt>
                      <c:pt idx="155">
                        <c:v>0.21813037553591899</c:v>
                      </c:pt>
                      <c:pt idx="156">
                        <c:v>0.24184144334940899</c:v>
                      </c:pt>
                      <c:pt idx="157">
                        <c:v>0.18814830326590001</c:v>
                      </c:pt>
                      <c:pt idx="158">
                        <c:v>0.15996934647754499</c:v>
                      </c:pt>
                      <c:pt idx="159">
                        <c:v>0.19928479945316399</c:v>
                      </c:pt>
                      <c:pt idx="160">
                        <c:v>0.24119772918006499</c:v>
                      </c:pt>
                      <c:pt idx="161">
                        <c:v>0.13121208443549201</c:v>
                      </c:pt>
                      <c:pt idx="162">
                        <c:v>0.14482092590881601</c:v>
                      </c:pt>
                      <c:pt idx="163">
                        <c:v>0.137078869632413</c:v>
                      </c:pt>
                      <c:pt idx="164">
                        <c:v>0.19394265308823599</c:v>
                      </c:pt>
                      <c:pt idx="165">
                        <c:v>0.10136513550553</c:v>
                      </c:pt>
                      <c:pt idx="166">
                        <c:v>0.24046656676332301</c:v>
                      </c:pt>
                      <c:pt idx="167">
                        <c:v>0.24730577590802799</c:v>
                      </c:pt>
                      <c:pt idx="168">
                        <c:v>0.20820949692304799</c:v>
                      </c:pt>
                      <c:pt idx="169">
                        <c:v>0.15827302252594799</c:v>
                      </c:pt>
                      <c:pt idx="170">
                        <c:v>0.141837072791201</c:v>
                      </c:pt>
                      <c:pt idx="171">
                        <c:v>0.12637113608842701</c:v>
                      </c:pt>
                      <c:pt idx="172">
                        <c:v>0.236325691573889</c:v>
                      </c:pt>
                      <c:pt idx="173">
                        <c:v>0.131768721587392</c:v>
                      </c:pt>
                      <c:pt idx="174">
                        <c:v>0.20161356200245101</c:v>
                      </c:pt>
                      <c:pt idx="175">
                        <c:v>0.15003319545379401</c:v>
                      </c:pt>
                      <c:pt idx="176">
                        <c:v>0.21438529869859499</c:v>
                      </c:pt>
                      <c:pt idx="177">
                        <c:v>0.22000164979089401</c:v>
                      </c:pt>
                      <c:pt idx="178">
                        <c:v>0.20869784829861701</c:v>
                      </c:pt>
                      <c:pt idx="179">
                        <c:v>0.177620910287561</c:v>
                      </c:pt>
                      <c:pt idx="180">
                        <c:v>0.18517137738561901</c:v>
                      </c:pt>
                      <c:pt idx="181">
                        <c:v>0.13293057560928001</c:v>
                      </c:pt>
                      <c:pt idx="182">
                        <c:v>0.22069182707787</c:v>
                      </c:pt>
                      <c:pt idx="183">
                        <c:v>0.21472033815816399</c:v>
                      </c:pt>
                      <c:pt idx="184">
                        <c:v>0.229071061507124</c:v>
                      </c:pt>
                      <c:pt idx="185">
                        <c:v>0.25726028014758001</c:v>
                      </c:pt>
                      <c:pt idx="186">
                        <c:v>0.14060693935261201</c:v>
                      </c:pt>
                      <c:pt idx="187">
                        <c:v>0.197579297850413</c:v>
                      </c:pt>
                      <c:pt idx="188">
                        <c:v>0.160482308202815</c:v>
                      </c:pt>
                      <c:pt idx="189">
                        <c:v>9.9716797149849296E-2</c:v>
                      </c:pt>
                      <c:pt idx="190">
                        <c:v>0.23389458167687199</c:v>
                      </c:pt>
                      <c:pt idx="191">
                        <c:v>0.170546451715827</c:v>
                      </c:pt>
                      <c:pt idx="192">
                        <c:v>0.188116921832293</c:v>
                      </c:pt>
                      <c:pt idx="193">
                        <c:v>0.194053909934118</c:v>
                      </c:pt>
                      <c:pt idx="194">
                        <c:v>0.20284138278650399</c:v>
                      </c:pt>
                      <c:pt idx="195">
                        <c:v>0.160128717856409</c:v>
                      </c:pt>
                      <c:pt idx="196">
                        <c:v>0.15223128707188099</c:v>
                      </c:pt>
                      <c:pt idx="197">
                        <c:v>0.23331359132353299</c:v>
                      </c:pt>
                      <c:pt idx="198">
                        <c:v>0.24022625974624101</c:v>
                      </c:pt>
                      <c:pt idx="199">
                        <c:v>0.206057183415259</c:v>
                      </c:pt>
                      <c:pt idx="200">
                        <c:v>0.15147341210745699</c:v>
                      </c:pt>
                      <c:pt idx="201">
                        <c:v>0.20119572759877599</c:v>
                      </c:pt>
                      <c:pt idx="202">
                        <c:v>0.20180111383868299</c:v>
                      </c:pt>
                      <c:pt idx="203">
                        <c:v>0.213873498369376</c:v>
                      </c:pt>
                      <c:pt idx="204">
                        <c:v>0.22473943322915199</c:v>
                      </c:pt>
                      <c:pt idx="205">
                        <c:v>0.23453906922700901</c:v>
                      </c:pt>
                      <c:pt idx="206">
                        <c:v>0.21842669320828501</c:v>
                      </c:pt>
                      <c:pt idx="207">
                        <c:v>0.128278458598371</c:v>
                      </c:pt>
                      <c:pt idx="208">
                        <c:v>0.224253996076031</c:v>
                      </c:pt>
                      <c:pt idx="209">
                        <c:v>0.19257457772077499</c:v>
                      </c:pt>
                      <c:pt idx="210">
                        <c:v>0.18079181263664801</c:v>
                      </c:pt>
                      <c:pt idx="211">
                        <c:v>0.137259717937813</c:v>
                      </c:pt>
                      <c:pt idx="212">
                        <c:v>0.24695966579948</c:v>
                      </c:pt>
                      <c:pt idx="213">
                        <c:v>0.16510977110604899</c:v>
                      </c:pt>
                      <c:pt idx="214">
                        <c:v>0.25162286938374301</c:v>
                      </c:pt>
                      <c:pt idx="215">
                        <c:v>0.226518416660622</c:v>
                      </c:pt>
                      <c:pt idx="216">
                        <c:v>0.15661489599135001</c:v>
                      </c:pt>
                      <c:pt idx="217">
                        <c:v>0.15475180161351701</c:v>
                      </c:pt>
                      <c:pt idx="218">
                        <c:v>0.130695153181214</c:v>
                      </c:pt>
                      <c:pt idx="219">
                        <c:v>0.14768534257777</c:v>
                      </c:pt>
                      <c:pt idx="220">
                        <c:v>0.25713932715358401</c:v>
                      </c:pt>
                      <c:pt idx="221">
                        <c:v>0.18356736847663699</c:v>
                      </c:pt>
                      <c:pt idx="222">
                        <c:v>0.19004592899813599</c:v>
                      </c:pt>
                      <c:pt idx="223">
                        <c:v>0.19562233805538601</c:v>
                      </c:pt>
                      <c:pt idx="224">
                        <c:v>0.19701243322825701</c:v>
                      </c:pt>
                      <c:pt idx="225">
                        <c:v>0.17196164513205101</c:v>
                      </c:pt>
                      <c:pt idx="226">
                        <c:v>0.18908725953115099</c:v>
                      </c:pt>
                      <c:pt idx="227">
                        <c:v>0.28179728335801202</c:v>
                      </c:pt>
                      <c:pt idx="228">
                        <c:v>0.22296729820428601</c:v>
                      </c:pt>
                      <c:pt idx="229">
                        <c:v>0.29155014044093502</c:v>
                      </c:pt>
                      <c:pt idx="230">
                        <c:v>0.25566451748897601</c:v>
                      </c:pt>
                      <c:pt idx="231">
                        <c:v>0.167436497730686</c:v>
                      </c:pt>
                      <c:pt idx="232">
                        <c:v>0.15287175342984599</c:v>
                      </c:pt>
                      <c:pt idx="233">
                        <c:v>0.19057227024821499</c:v>
                      </c:pt>
                      <c:pt idx="234">
                        <c:v>0.137170545408727</c:v>
                      </c:pt>
                      <c:pt idx="235">
                        <c:v>0.15744095580664599</c:v>
                      </c:pt>
                      <c:pt idx="236">
                        <c:v>0.158475032742107</c:v>
                      </c:pt>
                      <c:pt idx="237">
                        <c:v>0.206704254329514</c:v>
                      </c:pt>
                      <c:pt idx="238">
                        <c:v>0.204486315968923</c:v>
                      </c:pt>
                      <c:pt idx="239">
                        <c:v>0.18483413263583001</c:v>
                      </c:pt>
                      <c:pt idx="240">
                        <c:v>0.189700461638282</c:v>
                      </c:pt>
                      <c:pt idx="241">
                        <c:v>0.16867512194229001</c:v>
                      </c:pt>
                      <c:pt idx="242">
                        <c:v>0.21479735580001</c:v>
                      </c:pt>
                      <c:pt idx="243">
                        <c:v>0.15892668794505299</c:v>
                      </c:pt>
                      <c:pt idx="244">
                        <c:v>0.18596518524157599</c:v>
                      </c:pt>
                      <c:pt idx="245">
                        <c:v>0.23811699207274101</c:v>
                      </c:pt>
                      <c:pt idx="246">
                        <c:v>0.20206967045348101</c:v>
                      </c:pt>
                      <c:pt idx="247">
                        <c:v>0.197479238209189</c:v>
                      </c:pt>
                      <c:pt idx="248">
                        <c:v>0.30638976990702699</c:v>
                      </c:pt>
                      <c:pt idx="249">
                        <c:v>0.18418904621806401</c:v>
                      </c:pt>
                      <c:pt idx="250">
                        <c:v>0.12557301067604101</c:v>
                      </c:pt>
                      <c:pt idx="251">
                        <c:v>0.21013068389739201</c:v>
                      </c:pt>
                      <c:pt idx="252">
                        <c:v>0.19913483154844699</c:v>
                      </c:pt>
                      <c:pt idx="253">
                        <c:v>0.201987595921615</c:v>
                      </c:pt>
                      <c:pt idx="254">
                        <c:v>0.214147294148444</c:v>
                      </c:pt>
                      <c:pt idx="255">
                        <c:v>0.14426154221061699</c:v>
                      </c:pt>
                      <c:pt idx="256">
                        <c:v>0.21807469084582101</c:v>
                      </c:pt>
                      <c:pt idx="257">
                        <c:v>0.17001354702952701</c:v>
                      </c:pt>
                      <c:pt idx="258">
                        <c:v>0.205649034092276</c:v>
                      </c:pt>
                      <c:pt idx="259">
                        <c:v>0.17927953850404499</c:v>
                      </c:pt>
                      <c:pt idx="260">
                        <c:v>0.24936652527948999</c:v>
                      </c:pt>
                      <c:pt idx="261">
                        <c:v>0.29754788502548402</c:v>
                      </c:pt>
                      <c:pt idx="262">
                        <c:v>0.137017561477843</c:v>
                      </c:pt>
                      <c:pt idx="263">
                        <c:v>0.24525839969264401</c:v>
                      </c:pt>
                      <c:pt idx="264">
                        <c:v>0.217446379356074</c:v>
                      </c:pt>
                      <c:pt idx="265">
                        <c:v>0.24700938357348801</c:v>
                      </c:pt>
                      <c:pt idx="266">
                        <c:v>0.204223474858726</c:v>
                      </c:pt>
                      <c:pt idx="267">
                        <c:v>0.213883915496342</c:v>
                      </c:pt>
                      <c:pt idx="268">
                        <c:v>0.19446733725604601</c:v>
                      </c:pt>
                      <c:pt idx="269">
                        <c:v>0.24179382784117101</c:v>
                      </c:pt>
                      <c:pt idx="270">
                        <c:v>0.12764542691536501</c:v>
                      </c:pt>
                      <c:pt idx="271">
                        <c:v>0.210474229079502</c:v>
                      </c:pt>
                      <c:pt idx="272">
                        <c:v>0.21568168188478101</c:v>
                      </c:pt>
                      <c:pt idx="273">
                        <c:v>0.17309541893704</c:v>
                      </c:pt>
                      <c:pt idx="274">
                        <c:v>0.187902438092657</c:v>
                      </c:pt>
                      <c:pt idx="275">
                        <c:v>0.28278608074085299</c:v>
                      </c:pt>
                      <c:pt idx="276">
                        <c:v>0.213556085108599</c:v>
                      </c:pt>
                      <c:pt idx="277">
                        <c:v>0.23940747325959499</c:v>
                      </c:pt>
                      <c:pt idx="278">
                        <c:v>0.18806753590552</c:v>
                      </c:pt>
                      <c:pt idx="279">
                        <c:v>0.129478922929044</c:v>
                      </c:pt>
                      <c:pt idx="280">
                        <c:v>0.17525712926748599</c:v>
                      </c:pt>
                      <c:pt idx="281">
                        <c:v>0.25232746147269502</c:v>
                      </c:pt>
                      <c:pt idx="282">
                        <c:v>0.165169542325699</c:v>
                      </c:pt>
                      <c:pt idx="283">
                        <c:v>0.23627223995685401</c:v>
                      </c:pt>
                      <c:pt idx="284">
                        <c:v>0.21774756605212001</c:v>
                      </c:pt>
                      <c:pt idx="285">
                        <c:v>0.17498801506595399</c:v>
                      </c:pt>
                      <c:pt idx="286">
                        <c:v>0.22845902573228899</c:v>
                      </c:pt>
                      <c:pt idx="287">
                        <c:v>0.179513208274719</c:v>
                      </c:pt>
                      <c:pt idx="288">
                        <c:v>0.167860603874144</c:v>
                      </c:pt>
                      <c:pt idx="289">
                        <c:v>0.19321642017801699</c:v>
                      </c:pt>
                      <c:pt idx="290">
                        <c:v>0.198744776458367</c:v>
                      </c:pt>
                      <c:pt idx="291">
                        <c:v>0.211770752223612</c:v>
                      </c:pt>
                      <c:pt idx="292">
                        <c:v>0.18407261626496901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683-4D88-953F-934778871410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Plot4!$N$32:$N$324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3.8616565748466301E-2</c:v>
                      </c:pt>
                      <c:pt idx="1">
                        <c:v>6.4005456131726604E-2</c:v>
                      </c:pt>
                      <c:pt idx="2">
                        <c:v>1.20720416351581E-2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3.07466583012887E-3</c:v>
                      </c:pt>
                      <c:pt idx="8">
                        <c:v>3.1330670262584201E-3</c:v>
                      </c:pt>
                      <c:pt idx="9">
                        <c:v>9.1314158601373593E-3</c:v>
                      </c:pt>
                      <c:pt idx="10">
                        <c:v>0</c:v>
                      </c:pt>
                      <c:pt idx="11">
                        <c:v>4.0567104261984802E-2</c:v>
                      </c:pt>
                      <c:pt idx="12">
                        <c:v>0</c:v>
                      </c:pt>
                      <c:pt idx="13">
                        <c:v>3.8863588579259097E-2</c:v>
                      </c:pt>
                      <c:pt idx="14">
                        <c:v>1.21780891120755E-2</c:v>
                      </c:pt>
                      <c:pt idx="15">
                        <c:v>1.49632451422014E-2</c:v>
                      </c:pt>
                      <c:pt idx="16">
                        <c:v>4.7376077908131801E-2</c:v>
                      </c:pt>
                      <c:pt idx="17">
                        <c:v>1.75623392612295E-2</c:v>
                      </c:pt>
                      <c:pt idx="18">
                        <c:v>8.9031280344886703E-3</c:v>
                      </c:pt>
                      <c:pt idx="19">
                        <c:v>8.7613486287530795E-3</c:v>
                      </c:pt>
                      <c:pt idx="20">
                        <c:v>3.0545034880711799E-3</c:v>
                      </c:pt>
                      <c:pt idx="21">
                        <c:v>7.9768283007477403E-2</c:v>
                      </c:pt>
                      <c:pt idx="22">
                        <c:v>6.1755820925413901E-3</c:v>
                      </c:pt>
                      <c:pt idx="23">
                        <c:v>0</c:v>
                      </c:pt>
                      <c:pt idx="24">
                        <c:v>8.0976874057263504E-2</c:v>
                      </c:pt>
                      <c:pt idx="25">
                        <c:v>6.0531181312951897E-3</c:v>
                      </c:pt>
                      <c:pt idx="26">
                        <c:v>7.6092936429315097E-2</c:v>
                      </c:pt>
                      <c:pt idx="27">
                        <c:v>4.3079566908939299E-2</c:v>
                      </c:pt>
                      <c:pt idx="28">
                        <c:v>4.2121804876135503E-2</c:v>
                      </c:pt>
                      <c:pt idx="29">
                        <c:v>1.1537132558895999E-2</c:v>
                      </c:pt>
                      <c:pt idx="30">
                        <c:v>6.6297653194170802E-2</c:v>
                      </c:pt>
                      <c:pt idx="31">
                        <c:v>5.7270003348447202E-2</c:v>
                      </c:pt>
                      <c:pt idx="32">
                        <c:v>8.4119157849503495E-2</c:v>
                      </c:pt>
                      <c:pt idx="33">
                        <c:v>0.14933462293317801</c:v>
                      </c:pt>
                      <c:pt idx="34">
                        <c:v>8.9127904414654499E-2</c:v>
                      </c:pt>
                      <c:pt idx="35">
                        <c:v>4.1706705522777901E-2</c:v>
                      </c:pt>
                      <c:pt idx="36">
                        <c:v>7.3581622951970002E-2</c:v>
                      </c:pt>
                      <c:pt idx="37">
                        <c:v>0.155046496812412</c:v>
                      </c:pt>
                      <c:pt idx="38">
                        <c:v>9.0368048889857694E-2</c:v>
                      </c:pt>
                      <c:pt idx="39">
                        <c:v>0.19318919870230999</c:v>
                      </c:pt>
                      <c:pt idx="40">
                        <c:v>3.5592545614333601E-2</c:v>
                      </c:pt>
                      <c:pt idx="41">
                        <c:v>0.24014228470259899</c:v>
                      </c:pt>
                      <c:pt idx="42">
                        <c:v>0.146020399486533</c:v>
                      </c:pt>
                      <c:pt idx="43">
                        <c:v>0.20083759077671301</c:v>
                      </c:pt>
                      <c:pt idx="44">
                        <c:v>0.152807458183152</c:v>
                      </c:pt>
                      <c:pt idx="45">
                        <c:v>0.26461114691664001</c:v>
                      </c:pt>
                      <c:pt idx="46">
                        <c:v>3.9623915797986402E-2</c:v>
                      </c:pt>
                      <c:pt idx="47">
                        <c:v>0.18577630734870801</c:v>
                      </c:pt>
                      <c:pt idx="48">
                        <c:v>0.21385698521095101</c:v>
                      </c:pt>
                      <c:pt idx="49">
                        <c:v>8.9243733952625498E-2</c:v>
                      </c:pt>
                      <c:pt idx="50">
                        <c:v>0.13976761240848701</c:v>
                      </c:pt>
                      <c:pt idx="51">
                        <c:v>0.18025864919225301</c:v>
                      </c:pt>
                      <c:pt idx="52">
                        <c:v>0.20634999354970099</c:v>
                      </c:pt>
                      <c:pt idx="53">
                        <c:v>0.115111284086032</c:v>
                      </c:pt>
                      <c:pt idx="54">
                        <c:v>0.210849140454381</c:v>
                      </c:pt>
                      <c:pt idx="55">
                        <c:v>0.17321040740117799</c:v>
                      </c:pt>
                      <c:pt idx="56">
                        <c:v>0.206999661790468</c:v>
                      </c:pt>
                      <c:pt idx="57">
                        <c:v>0.17332773122967299</c:v>
                      </c:pt>
                      <c:pt idx="58">
                        <c:v>0.12548500216455999</c:v>
                      </c:pt>
                      <c:pt idx="59">
                        <c:v>0.16053723988400001</c:v>
                      </c:pt>
                      <c:pt idx="60">
                        <c:v>0.15408197526731199</c:v>
                      </c:pt>
                      <c:pt idx="61">
                        <c:v>0.21864708814514699</c:v>
                      </c:pt>
                      <c:pt idx="62">
                        <c:v>0.15091113740689899</c:v>
                      </c:pt>
                      <c:pt idx="63">
                        <c:v>0.21540293716761899</c:v>
                      </c:pt>
                      <c:pt idx="64">
                        <c:v>0.162108368471716</c:v>
                      </c:pt>
                      <c:pt idx="65">
                        <c:v>0.18563242811925901</c:v>
                      </c:pt>
                      <c:pt idx="66">
                        <c:v>0.19103453544086799</c:v>
                      </c:pt>
                      <c:pt idx="67">
                        <c:v>0.20081741335491399</c:v>
                      </c:pt>
                      <c:pt idx="68">
                        <c:v>0.14738805450567699</c:v>
                      </c:pt>
                      <c:pt idx="69">
                        <c:v>0.20690317802917499</c:v>
                      </c:pt>
                      <c:pt idx="70">
                        <c:v>0.229885791146794</c:v>
                      </c:pt>
                      <c:pt idx="71">
                        <c:v>0.181591730639724</c:v>
                      </c:pt>
                      <c:pt idx="72">
                        <c:v>0.196820026017059</c:v>
                      </c:pt>
                      <c:pt idx="73">
                        <c:v>0.18632285463662199</c:v>
                      </c:pt>
                      <c:pt idx="74">
                        <c:v>0.16072743614985799</c:v>
                      </c:pt>
                      <c:pt idx="75">
                        <c:v>0.18491135961087299</c:v>
                      </c:pt>
                      <c:pt idx="76">
                        <c:v>0.187055732073794</c:v>
                      </c:pt>
                      <c:pt idx="77">
                        <c:v>0.204862669912836</c:v>
                      </c:pt>
                      <c:pt idx="78">
                        <c:v>0.19713002462693099</c:v>
                      </c:pt>
                      <c:pt idx="79">
                        <c:v>0.136699792199895</c:v>
                      </c:pt>
                      <c:pt idx="80">
                        <c:v>0.141177968406692</c:v>
                      </c:pt>
                      <c:pt idx="81">
                        <c:v>0.19981980645928701</c:v>
                      </c:pt>
                      <c:pt idx="82">
                        <c:v>0.19839243019698999</c:v>
                      </c:pt>
                      <c:pt idx="83">
                        <c:v>0.16222721655987599</c:v>
                      </c:pt>
                      <c:pt idx="84">
                        <c:v>0.193135816940738</c:v>
                      </c:pt>
                      <c:pt idx="85">
                        <c:v>0.19017639541195</c:v>
                      </c:pt>
                      <c:pt idx="86">
                        <c:v>0.177925745733582</c:v>
                      </c:pt>
                      <c:pt idx="87">
                        <c:v>0.15545545494229901</c:v>
                      </c:pt>
                      <c:pt idx="88">
                        <c:v>0.15400090265775701</c:v>
                      </c:pt>
                      <c:pt idx="89">
                        <c:v>0.14795522358249399</c:v>
                      </c:pt>
                      <c:pt idx="90">
                        <c:v>0.217134023000042</c:v>
                      </c:pt>
                      <c:pt idx="91">
                        <c:v>0.219243338373486</c:v>
                      </c:pt>
                      <c:pt idx="92">
                        <c:v>0.253466535656652</c:v>
                      </c:pt>
                      <c:pt idx="93">
                        <c:v>0.18164809806599799</c:v>
                      </c:pt>
                      <c:pt idx="94">
                        <c:v>0.231825232667564</c:v>
                      </c:pt>
                      <c:pt idx="95">
                        <c:v>0.17982092184194601</c:v>
                      </c:pt>
                      <c:pt idx="96">
                        <c:v>0.19693027702528501</c:v>
                      </c:pt>
                      <c:pt idx="97">
                        <c:v>0.127736086076121</c:v>
                      </c:pt>
                      <c:pt idx="98">
                        <c:v>0.17391513759223901</c:v>
                      </c:pt>
                      <c:pt idx="99">
                        <c:v>0.197409526882172</c:v>
                      </c:pt>
                      <c:pt idx="100">
                        <c:v>0.20481904693654501</c:v>
                      </c:pt>
                      <c:pt idx="101">
                        <c:v>0.217826961088122</c:v>
                      </c:pt>
                      <c:pt idx="102">
                        <c:v>0.14988792295904799</c:v>
                      </c:pt>
                      <c:pt idx="103">
                        <c:v>0.15492493600403201</c:v>
                      </c:pt>
                      <c:pt idx="104">
                        <c:v>0.22360328827600401</c:v>
                      </c:pt>
                      <c:pt idx="105">
                        <c:v>0.181372807494035</c:v>
                      </c:pt>
                      <c:pt idx="106">
                        <c:v>0.18931441983276601</c:v>
                      </c:pt>
                      <c:pt idx="107">
                        <c:v>0.194545226383916</c:v>
                      </c:pt>
                      <c:pt idx="108">
                        <c:v>0.193804376381121</c:v>
                      </c:pt>
                      <c:pt idx="109">
                        <c:v>0.25487582581614598</c:v>
                      </c:pt>
                      <c:pt idx="110">
                        <c:v>0.15984060747833401</c:v>
                      </c:pt>
                      <c:pt idx="111">
                        <c:v>0.214055883780469</c:v>
                      </c:pt>
                      <c:pt idx="112">
                        <c:v>0.186096600424315</c:v>
                      </c:pt>
                      <c:pt idx="113">
                        <c:v>0.22630901396487599</c:v>
                      </c:pt>
                      <c:pt idx="114">
                        <c:v>0.18781094673829499</c:v>
                      </c:pt>
                      <c:pt idx="115">
                        <c:v>0.20737813666970401</c:v>
                      </c:pt>
                      <c:pt idx="116">
                        <c:v>0.21048051462932901</c:v>
                      </c:pt>
                      <c:pt idx="117">
                        <c:v>0.15204667212390899</c:v>
                      </c:pt>
                      <c:pt idx="118">
                        <c:v>0.18057161846491299</c:v>
                      </c:pt>
                      <c:pt idx="119">
                        <c:v>0.213723244421896</c:v>
                      </c:pt>
                      <c:pt idx="120">
                        <c:v>0.17121960642014999</c:v>
                      </c:pt>
                      <c:pt idx="121">
                        <c:v>0.13489005442462301</c:v>
                      </c:pt>
                      <c:pt idx="122">
                        <c:v>0.19116804187425601</c:v>
                      </c:pt>
                      <c:pt idx="123">
                        <c:v>0.13287831716447501</c:v>
                      </c:pt>
                      <c:pt idx="124">
                        <c:v>0.178230781024491</c:v>
                      </c:pt>
                      <c:pt idx="125">
                        <c:v>0.18959183224491899</c:v>
                      </c:pt>
                      <c:pt idx="126">
                        <c:v>0.197637975370972</c:v>
                      </c:pt>
                      <c:pt idx="127">
                        <c:v>0.130626278323869</c:v>
                      </c:pt>
                      <c:pt idx="128">
                        <c:v>0.233093234530968</c:v>
                      </c:pt>
                      <c:pt idx="129">
                        <c:v>0.19790001761782899</c:v>
                      </c:pt>
                      <c:pt idx="130">
                        <c:v>0.233001237827448</c:v>
                      </c:pt>
                      <c:pt idx="131">
                        <c:v>0.21512436326057799</c:v>
                      </c:pt>
                      <c:pt idx="132">
                        <c:v>0.23091185542419301</c:v>
                      </c:pt>
                      <c:pt idx="133">
                        <c:v>0.213545129072095</c:v>
                      </c:pt>
                      <c:pt idx="134">
                        <c:v>0.19632530527981601</c:v>
                      </c:pt>
                      <c:pt idx="135">
                        <c:v>0.22990576367808299</c:v>
                      </c:pt>
                      <c:pt idx="136">
                        <c:v>0.21093448152354399</c:v>
                      </c:pt>
                      <c:pt idx="137">
                        <c:v>0.22755011861029201</c:v>
                      </c:pt>
                      <c:pt idx="138">
                        <c:v>0.198696736420853</c:v>
                      </c:pt>
                      <c:pt idx="139">
                        <c:v>0.23824745082916601</c:v>
                      </c:pt>
                      <c:pt idx="140">
                        <c:v>0.17890492996571999</c:v>
                      </c:pt>
                      <c:pt idx="141">
                        <c:v>0.115613593997355</c:v>
                      </c:pt>
                      <c:pt idx="142">
                        <c:v>0.21923378867926899</c:v>
                      </c:pt>
                      <c:pt idx="143">
                        <c:v>0.187478782346606</c:v>
                      </c:pt>
                      <c:pt idx="144">
                        <c:v>0.16857866028617999</c:v>
                      </c:pt>
                      <c:pt idx="145">
                        <c:v>0.165523456753078</c:v>
                      </c:pt>
                      <c:pt idx="146">
                        <c:v>0.210061714616807</c:v>
                      </c:pt>
                      <c:pt idx="147">
                        <c:v>0.17318423923194401</c:v>
                      </c:pt>
                      <c:pt idx="148">
                        <c:v>0.23122073009931901</c:v>
                      </c:pt>
                      <c:pt idx="149">
                        <c:v>0.20442835634235901</c:v>
                      </c:pt>
                      <c:pt idx="150">
                        <c:v>0.175086129961811</c:v>
                      </c:pt>
                      <c:pt idx="151">
                        <c:v>0.23839311045084599</c:v>
                      </c:pt>
                      <c:pt idx="152">
                        <c:v>0.20048270687484299</c:v>
                      </c:pt>
                      <c:pt idx="153">
                        <c:v>0.22422738762001901</c:v>
                      </c:pt>
                      <c:pt idx="154">
                        <c:v>0.15106861011390199</c:v>
                      </c:pt>
                      <c:pt idx="155">
                        <c:v>0.18395816384899599</c:v>
                      </c:pt>
                      <c:pt idx="156">
                        <c:v>0.21819583590481301</c:v>
                      </c:pt>
                      <c:pt idx="157">
                        <c:v>0.180501878490122</c:v>
                      </c:pt>
                      <c:pt idx="158">
                        <c:v>0.124878226340083</c:v>
                      </c:pt>
                      <c:pt idx="159">
                        <c:v>0.173426931473285</c:v>
                      </c:pt>
                      <c:pt idx="160">
                        <c:v>0.19556268037603</c:v>
                      </c:pt>
                      <c:pt idx="161">
                        <c:v>0.124670705260013</c:v>
                      </c:pt>
                      <c:pt idx="162">
                        <c:v>0.12650963995407899</c:v>
                      </c:pt>
                      <c:pt idx="163">
                        <c:v>0.15242533255312599</c:v>
                      </c:pt>
                      <c:pt idx="164">
                        <c:v>0.20253349189278799</c:v>
                      </c:pt>
                      <c:pt idx="165">
                        <c:v>0.12829105420234799</c:v>
                      </c:pt>
                      <c:pt idx="166">
                        <c:v>0.178141248129427</c:v>
                      </c:pt>
                      <c:pt idx="167">
                        <c:v>0.19861713339183801</c:v>
                      </c:pt>
                      <c:pt idx="168">
                        <c:v>0.20140736953101901</c:v>
                      </c:pt>
                      <c:pt idx="169">
                        <c:v>0.15306106464716701</c:v>
                      </c:pt>
                      <c:pt idx="170">
                        <c:v>0.187402709596593</c:v>
                      </c:pt>
                      <c:pt idx="171">
                        <c:v>0.171299280558316</c:v>
                      </c:pt>
                      <c:pt idx="172">
                        <c:v>0.19694485327519601</c:v>
                      </c:pt>
                      <c:pt idx="173">
                        <c:v>0.121798917325265</c:v>
                      </c:pt>
                      <c:pt idx="174">
                        <c:v>0.18719311377633999</c:v>
                      </c:pt>
                      <c:pt idx="175">
                        <c:v>0.198929384922445</c:v>
                      </c:pt>
                      <c:pt idx="176">
                        <c:v>0.216294775884871</c:v>
                      </c:pt>
                      <c:pt idx="177">
                        <c:v>0.20958523110657401</c:v>
                      </c:pt>
                      <c:pt idx="178">
                        <c:v>0.18657575753229699</c:v>
                      </c:pt>
                      <c:pt idx="179">
                        <c:v>0.19433723063427499</c:v>
                      </c:pt>
                      <c:pt idx="180">
                        <c:v>0.13025538816666499</c:v>
                      </c:pt>
                      <c:pt idx="181">
                        <c:v>0.13532596934975999</c:v>
                      </c:pt>
                      <c:pt idx="182">
                        <c:v>0.22710866197851101</c:v>
                      </c:pt>
                      <c:pt idx="183">
                        <c:v>0.21777525278003601</c:v>
                      </c:pt>
                      <c:pt idx="184">
                        <c:v>0.181044363233581</c:v>
                      </c:pt>
                      <c:pt idx="185">
                        <c:v>0.20104406890678</c:v>
                      </c:pt>
                      <c:pt idx="186">
                        <c:v>0.15628480952552301</c:v>
                      </c:pt>
                      <c:pt idx="187">
                        <c:v>0.13473985372047201</c:v>
                      </c:pt>
                      <c:pt idx="188">
                        <c:v>0.113452979405355</c:v>
                      </c:pt>
                      <c:pt idx="189">
                        <c:v>0.15873909006174899</c:v>
                      </c:pt>
                      <c:pt idx="190">
                        <c:v>0.185022719921906</c:v>
                      </c:pt>
                      <c:pt idx="191">
                        <c:v>0.205917672647947</c:v>
                      </c:pt>
                      <c:pt idx="192">
                        <c:v>0.19830661473202801</c:v>
                      </c:pt>
                      <c:pt idx="193">
                        <c:v>0.186078761823948</c:v>
                      </c:pt>
                      <c:pt idx="194">
                        <c:v>0.17194815237361799</c:v>
                      </c:pt>
                      <c:pt idx="195">
                        <c:v>0.120224312044121</c:v>
                      </c:pt>
                      <c:pt idx="196">
                        <c:v>0.156510079173386</c:v>
                      </c:pt>
                      <c:pt idx="197">
                        <c:v>0.20313709057561599</c:v>
                      </c:pt>
                      <c:pt idx="198">
                        <c:v>0.22653612723811201</c:v>
                      </c:pt>
                      <c:pt idx="199">
                        <c:v>0.20203728298038501</c:v>
                      </c:pt>
                      <c:pt idx="200">
                        <c:v>0.170432826841211</c:v>
                      </c:pt>
                      <c:pt idx="201">
                        <c:v>0.182997812718703</c:v>
                      </c:pt>
                      <c:pt idx="202">
                        <c:v>0.20039616534195701</c:v>
                      </c:pt>
                      <c:pt idx="203">
                        <c:v>0.17892600274975501</c:v>
                      </c:pt>
                      <c:pt idx="204">
                        <c:v>0.19417419859933499</c:v>
                      </c:pt>
                      <c:pt idx="205">
                        <c:v>0.20466756229518401</c:v>
                      </c:pt>
                      <c:pt idx="206">
                        <c:v>0.166557935419817</c:v>
                      </c:pt>
                      <c:pt idx="207">
                        <c:v>0.16724728420988899</c:v>
                      </c:pt>
                      <c:pt idx="208">
                        <c:v>0.205947086280616</c:v>
                      </c:pt>
                      <c:pt idx="209">
                        <c:v>0.20206564869400301</c:v>
                      </c:pt>
                      <c:pt idx="210">
                        <c:v>0.18571586222456499</c:v>
                      </c:pt>
                      <c:pt idx="211">
                        <c:v>0.17584986593855401</c:v>
                      </c:pt>
                      <c:pt idx="212">
                        <c:v>0.21692034693314999</c:v>
                      </c:pt>
                      <c:pt idx="213">
                        <c:v>0.165465462021505</c:v>
                      </c:pt>
                      <c:pt idx="214">
                        <c:v>0.195200600551338</c:v>
                      </c:pt>
                      <c:pt idx="215">
                        <c:v>0.21579880516523001</c:v>
                      </c:pt>
                      <c:pt idx="216">
                        <c:v>0.173257195954479</c:v>
                      </c:pt>
                      <c:pt idx="217">
                        <c:v>0.16664298642994399</c:v>
                      </c:pt>
                      <c:pt idx="218">
                        <c:v>0.17257962951571901</c:v>
                      </c:pt>
                      <c:pt idx="219">
                        <c:v>0.16639920571924</c:v>
                      </c:pt>
                      <c:pt idx="220">
                        <c:v>0.213412351432546</c:v>
                      </c:pt>
                      <c:pt idx="221">
                        <c:v>0.15544113225464201</c:v>
                      </c:pt>
                      <c:pt idx="222">
                        <c:v>0.18345656888957401</c:v>
                      </c:pt>
                      <c:pt idx="223">
                        <c:v>0.17470029819802799</c:v>
                      </c:pt>
                      <c:pt idx="224">
                        <c:v>0.1784576195193</c:v>
                      </c:pt>
                      <c:pt idx="225">
                        <c:v>0.17235875231298201</c:v>
                      </c:pt>
                      <c:pt idx="226">
                        <c:v>0.17361787387878699</c:v>
                      </c:pt>
                      <c:pt idx="227">
                        <c:v>0.23576980903837499</c:v>
                      </c:pt>
                      <c:pt idx="228">
                        <c:v>0.22949609451674099</c:v>
                      </c:pt>
                      <c:pt idx="229">
                        <c:v>0.23055562298335799</c:v>
                      </c:pt>
                      <c:pt idx="230">
                        <c:v>0.20264468169634001</c:v>
                      </c:pt>
                      <c:pt idx="231">
                        <c:v>0.144638690066485</c:v>
                      </c:pt>
                      <c:pt idx="232">
                        <c:v>0.184832836542318</c:v>
                      </c:pt>
                      <c:pt idx="233">
                        <c:v>0.16525611101451501</c:v>
                      </c:pt>
                      <c:pt idx="234">
                        <c:v>0.17618317058962099</c:v>
                      </c:pt>
                      <c:pt idx="235">
                        <c:v>0.14997435366550699</c:v>
                      </c:pt>
                      <c:pt idx="236">
                        <c:v>0.184840156030421</c:v>
                      </c:pt>
                      <c:pt idx="237">
                        <c:v>0.18907942179064799</c:v>
                      </c:pt>
                      <c:pt idx="238">
                        <c:v>0.15061344238232799</c:v>
                      </c:pt>
                      <c:pt idx="239">
                        <c:v>0.18400899986502001</c:v>
                      </c:pt>
                      <c:pt idx="240">
                        <c:v>0.14272404231907601</c:v>
                      </c:pt>
                      <c:pt idx="241">
                        <c:v>0.17870584457859601</c:v>
                      </c:pt>
                      <c:pt idx="242">
                        <c:v>0.182887396431618</c:v>
                      </c:pt>
                      <c:pt idx="243">
                        <c:v>0.17856456509670801</c:v>
                      </c:pt>
                      <c:pt idx="244">
                        <c:v>0.15427859637055799</c:v>
                      </c:pt>
                      <c:pt idx="245">
                        <c:v>0.20019484600677101</c:v>
                      </c:pt>
                      <c:pt idx="246">
                        <c:v>0.17132279629295299</c:v>
                      </c:pt>
                      <c:pt idx="247">
                        <c:v>0.16560034652595501</c:v>
                      </c:pt>
                      <c:pt idx="248">
                        <c:v>0.220289732867787</c:v>
                      </c:pt>
                      <c:pt idx="249">
                        <c:v>0.16805528791941399</c:v>
                      </c:pt>
                      <c:pt idx="250">
                        <c:v>0.136247343869736</c:v>
                      </c:pt>
                      <c:pt idx="251">
                        <c:v>0.19993228410441499</c:v>
                      </c:pt>
                      <c:pt idx="252">
                        <c:v>0.17636418987263799</c:v>
                      </c:pt>
                      <c:pt idx="253">
                        <c:v>0.18890723432228401</c:v>
                      </c:pt>
                      <c:pt idx="254">
                        <c:v>0.157481046456797</c:v>
                      </c:pt>
                      <c:pt idx="255">
                        <c:v>0.16207191512372399</c:v>
                      </c:pt>
                      <c:pt idx="256">
                        <c:v>0.20398888338687901</c:v>
                      </c:pt>
                      <c:pt idx="257">
                        <c:v>0.15103215146659199</c:v>
                      </c:pt>
                      <c:pt idx="258">
                        <c:v>0.21011309764396099</c:v>
                      </c:pt>
                      <c:pt idx="259">
                        <c:v>0.14778100681255299</c:v>
                      </c:pt>
                      <c:pt idx="260">
                        <c:v>0.212432260872116</c:v>
                      </c:pt>
                      <c:pt idx="261">
                        <c:v>0.24116257782435099</c:v>
                      </c:pt>
                      <c:pt idx="262">
                        <c:v>0.16478365286499899</c:v>
                      </c:pt>
                      <c:pt idx="263">
                        <c:v>0.17556116019269</c:v>
                      </c:pt>
                      <c:pt idx="264">
                        <c:v>0.19005895783565399</c:v>
                      </c:pt>
                      <c:pt idx="265">
                        <c:v>0.19190238286140501</c:v>
                      </c:pt>
                      <c:pt idx="266">
                        <c:v>0.16159283423892101</c:v>
                      </c:pt>
                      <c:pt idx="267">
                        <c:v>0.19422265848331799</c:v>
                      </c:pt>
                      <c:pt idx="268">
                        <c:v>0.173228753632588</c:v>
                      </c:pt>
                      <c:pt idx="269">
                        <c:v>0.187387040123252</c:v>
                      </c:pt>
                      <c:pt idx="270">
                        <c:v>0.17162388747290699</c:v>
                      </c:pt>
                      <c:pt idx="271">
                        <c:v>0.20177929954736001</c:v>
                      </c:pt>
                      <c:pt idx="272">
                        <c:v>0.16033429385423001</c:v>
                      </c:pt>
                      <c:pt idx="273">
                        <c:v>0.15886955501052999</c:v>
                      </c:pt>
                      <c:pt idx="274">
                        <c:v>0.18036741242378099</c:v>
                      </c:pt>
                      <c:pt idx="275">
                        <c:v>0.24593319952217299</c:v>
                      </c:pt>
                      <c:pt idx="276">
                        <c:v>0.22067516500543399</c:v>
                      </c:pt>
                      <c:pt idx="277">
                        <c:v>0.150379733686266</c:v>
                      </c:pt>
                      <c:pt idx="278">
                        <c:v>0.162607393726905</c:v>
                      </c:pt>
                      <c:pt idx="279">
                        <c:v>0.158516225723564</c:v>
                      </c:pt>
                      <c:pt idx="280">
                        <c:v>0.17763459202262899</c:v>
                      </c:pt>
                      <c:pt idx="281">
                        <c:v>0.23312444405737501</c:v>
                      </c:pt>
                      <c:pt idx="282">
                        <c:v>0.179183005649624</c:v>
                      </c:pt>
                      <c:pt idx="283">
                        <c:v>0.211487984764888</c:v>
                      </c:pt>
                      <c:pt idx="284">
                        <c:v>0.20096781107936501</c:v>
                      </c:pt>
                      <c:pt idx="285">
                        <c:v>0.20332110933783201</c:v>
                      </c:pt>
                      <c:pt idx="286">
                        <c:v>0.215556708557155</c:v>
                      </c:pt>
                      <c:pt idx="287">
                        <c:v>0.186967894245433</c:v>
                      </c:pt>
                      <c:pt idx="288">
                        <c:v>0.17028193689662599</c:v>
                      </c:pt>
                      <c:pt idx="289">
                        <c:v>0.191243084949659</c:v>
                      </c:pt>
                      <c:pt idx="290">
                        <c:v>0.19708452405433499</c:v>
                      </c:pt>
                      <c:pt idx="291">
                        <c:v>0.18372136113724999</c:v>
                      </c:pt>
                      <c:pt idx="292">
                        <c:v>0.192304079767216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683-4D88-953F-934778871410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Plot4!$P$32:$P$324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0.25581454963256101</c:v>
                      </c:pt>
                      <c:pt idx="1">
                        <c:v>0.16428832359548301</c:v>
                      </c:pt>
                      <c:pt idx="2">
                        <c:v>5.2591297584466401E-2</c:v>
                      </c:pt>
                      <c:pt idx="3">
                        <c:v>8.0211808920925498E-2</c:v>
                      </c:pt>
                      <c:pt idx="4">
                        <c:v>0.34404392094693598</c:v>
                      </c:pt>
                      <c:pt idx="5">
                        <c:v>0.705197327921533</c:v>
                      </c:pt>
                      <c:pt idx="6">
                        <c:v>0.73557688919906905</c:v>
                      </c:pt>
                      <c:pt idx="7">
                        <c:v>0.73557688919906905</c:v>
                      </c:pt>
                      <c:pt idx="8">
                        <c:v>0.73557688919906905</c:v>
                      </c:pt>
                      <c:pt idx="9">
                        <c:v>0.73557688919906905</c:v>
                      </c:pt>
                      <c:pt idx="10">
                        <c:v>0.73468233402977601</c:v>
                      </c:pt>
                      <c:pt idx="11">
                        <c:v>0.73725569528392199</c:v>
                      </c:pt>
                      <c:pt idx="12">
                        <c:v>0.73467486205263999</c:v>
                      </c:pt>
                      <c:pt idx="13">
                        <c:v>0.73384927225927998</c:v>
                      </c:pt>
                      <c:pt idx="14">
                        <c:v>0.73856723690644199</c:v>
                      </c:pt>
                      <c:pt idx="15">
                        <c:v>0.73756618708626798</c:v>
                      </c:pt>
                      <c:pt idx="16">
                        <c:v>0.74142433562849297</c:v>
                      </c:pt>
                      <c:pt idx="17">
                        <c:v>0.71949764907869496</c:v>
                      </c:pt>
                      <c:pt idx="18">
                        <c:v>0.73725756824526001</c:v>
                      </c:pt>
                      <c:pt idx="19">
                        <c:v>0.73596902306263201</c:v>
                      </c:pt>
                      <c:pt idx="20">
                        <c:v>0.73373155716138005</c:v>
                      </c:pt>
                      <c:pt idx="21">
                        <c:v>0.73892536835792699</c:v>
                      </c:pt>
                      <c:pt idx="22">
                        <c:v>0.74061389483957196</c:v>
                      </c:pt>
                      <c:pt idx="23">
                        <c:v>0.73127136449528496</c:v>
                      </c:pt>
                      <c:pt idx="24">
                        <c:v>0.717236812552835</c:v>
                      </c:pt>
                      <c:pt idx="25">
                        <c:v>0.71193637042982905</c:v>
                      </c:pt>
                      <c:pt idx="26">
                        <c:v>0.72326429532124403</c:v>
                      </c:pt>
                      <c:pt idx="27">
                        <c:v>0.73386338837126297</c:v>
                      </c:pt>
                      <c:pt idx="28">
                        <c:v>0.72289045982890598</c:v>
                      </c:pt>
                      <c:pt idx="29">
                        <c:v>0.73026334424304096</c:v>
                      </c:pt>
                      <c:pt idx="30">
                        <c:v>0.71746176888799995</c:v>
                      </c:pt>
                      <c:pt idx="31">
                        <c:v>0.71277380932090595</c:v>
                      </c:pt>
                      <c:pt idx="32">
                        <c:v>0.73341181059168903</c:v>
                      </c:pt>
                      <c:pt idx="33">
                        <c:v>0.74736881103271002</c:v>
                      </c:pt>
                      <c:pt idx="34">
                        <c:v>0.75118067172857395</c:v>
                      </c:pt>
                      <c:pt idx="35">
                        <c:v>0.73653734876559296</c:v>
                      </c:pt>
                      <c:pt idx="36">
                        <c:v>0.72070289040223101</c:v>
                      </c:pt>
                      <c:pt idx="37">
                        <c:v>0.68079729849456705</c:v>
                      </c:pt>
                      <c:pt idx="38">
                        <c:v>0.72637715324377405</c:v>
                      </c:pt>
                      <c:pt idx="39">
                        <c:v>0.68449591698809498</c:v>
                      </c:pt>
                      <c:pt idx="40">
                        <c:v>0.74160357851248504</c:v>
                      </c:pt>
                      <c:pt idx="41">
                        <c:v>0.70126635574886897</c:v>
                      </c:pt>
                      <c:pt idx="42">
                        <c:v>0.735941489537557</c:v>
                      </c:pt>
                      <c:pt idx="43">
                        <c:v>0.72840631899670605</c:v>
                      </c:pt>
                      <c:pt idx="44">
                        <c:v>0.73379589910181098</c:v>
                      </c:pt>
                      <c:pt idx="45">
                        <c:v>0.69329075426117903</c:v>
                      </c:pt>
                      <c:pt idx="46">
                        <c:v>0.71478389369116802</c:v>
                      </c:pt>
                      <c:pt idx="47">
                        <c:v>0.65896302741816903</c:v>
                      </c:pt>
                      <c:pt idx="48">
                        <c:v>0.72655080424414697</c:v>
                      </c:pt>
                      <c:pt idx="49">
                        <c:v>0.68908853969003403</c:v>
                      </c:pt>
                      <c:pt idx="50">
                        <c:v>0.71693625664099603</c:v>
                      </c:pt>
                      <c:pt idx="51">
                        <c:v>0.68197873438525403</c:v>
                      </c:pt>
                      <c:pt idx="52">
                        <c:v>0.70172445310486598</c:v>
                      </c:pt>
                      <c:pt idx="53">
                        <c:v>0.75539558132489504</c:v>
                      </c:pt>
                      <c:pt idx="54">
                        <c:v>0.72267995252568495</c:v>
                      </c:pt>
                      <c:pt idx="55">
                        <c:v>0.72698221171004096</c:v>
                      </c:pt>
                      <c:pt idx="56">
                        <c:v>0.68695778826362996</c:v>
                      </c:pt>
                      <c:pt idx="57">
                        <c:v>0.72503350178400605</c:v>
                      </c:pt>
                      <c:pt idx="58">
                        <c:v>0.68988026996963003</c:v>
                      </c:pt>
                      <c:pt idx="59">
                        <c:v>0.72956887498879996</c:v>
                      </c:pt>
                      <c:pt idx="60">
                        <c:v>0.62105037539433205</c:v>
                      </c:pt>
                      <c:pt idx="61">
                        <c:v>0.61806634552458395</c:v>
                      </c:pt>
                      <c:pt idx="62">
                        <c:v>0.68731154972671404</c:v>
                      </c:pt>
                      <c:pt idx="63">
                        <c:v>0.68880698212191505</c:v>
                      </c:pt>
                      <c:pt idx="64">
                        <c:v>0.71412207224430102</c:v>
                      </c:pt>
                      <c:pt idx="65">
                        <c:v>0.70870101375457495</c:v>
                      </c:pt>
                      <c:pt idx="66">
                        <c:v>0.61055986748801305</c:v>
                      </c:pt>
                      <c:pt idx="67">
                        <c:v>0.72524867760829403</c:v>
                      </c:pt>
                      <c:pt idx="68">
                        <c:v>0.69466643557589203</c:v>
                      </c:pt>
                      <c:pt idx="69">
                        <c:v>0.71781788753648001</c:v>
                      </c:pt>
                      <c:pt idx="70">
                        <c:v>0.73849260399484196</c:v>
                      </c:pt>
                      <c:pt idx="71">
                        <c:v>0.72949165436956598</c:v>
                      </c:pt>
                      <c:pt idx="72">
                        <c:v>0.73190481489540105</c:v>
                      </c:pt>
                      <c:pt idx="73">
                        <c:v>0.65229190338371101</c:v>
                      </c:pt>
                      <c:pt idx="74">
                        <c:v>0.69689156000430696</c:v>
                      </c:pt>
                      <c:pt idx="75">
                        <c:v>0.67424718666280403</c:v>
                      </c:pt>
                      <c:pt idx="76">
                        <c:v>0.70304822106646603</c:v>
                      </c:pt>
                      <c:pt idx="77">
                        <c:v>0.71230337940729505</c:v>
                      </c:pt>
                      <c:pt idx="78">
                        <c:v>0.62639511166474704</c:v>
                      </c:pt>
                      <c:pt idx="79">
                        <c:v>0.66974583854023195</c:v>
                      </c:pt>
                      <c:pt idx="80">
                        <c:v>0.64028691608681598</c:v>
                      </c:pt>
                      <c:pt idx="81">
                        <c:v>0.61928959967743602</c:v>
                      </c:pt>
                      <c:pt idx="82">
                        <c:v>0.63979874869697095</c:v>
                      </c:pt>
                      <c:pt idx="83">
                        <c:v>0.73705202799576897</c:v>
                      </c:pt>
                      <c:pt idx="84">
                        <c:v>0.64846946413700401</c:v>
                      </c:pt>
                      <c:pt idx="85">
                        <c:v>0.67727022904616097</c:v>
                      </c:pt>
                      <c:pt idx="86">
                        <c:v>0.72384270083191005</c:v>
                      </c:pt>
                      <c:pt idx="87">
                        <c:v>0.56131124267211296</c:v>
                      </c:pt>
                      <c:pt idx="88">
                        <c:v>0.64467843653809298</c:v>
                      </c:pt>
                      <c:pt idx="89">
                        <c:v>0.69380388377059199</c:v>
                      </c:pt>
                      <c:pt idx="90">
                        <c:v>0.63299189189560301</c:v>
                      </c:pt>
                      <c:pt idx="91">
                        <c:v>0.66262463219145395</c:v>
                      </c:pt>
                      <c:pt idx="92">
                        <c:v>0.72345346721828496</c:v>
                      </c:pt>
                      <c:pt idx="93">
                        <c:v>0.69391727523925895</c:v>
                      </c:pt>
                      <c:pt idx="94">
                        <c:v>0.69820211280105404</c:v>
                      </c:pt>
                      <c:pt idx="95">
                        <c:v>0.72029426362779403</c:v>
                      </c:pt>
                      <c:pt idx="96">
                        <c:v>0.69490179674238195</c:v>
                      </c:pt>
                      <c:pt idx="97">
                        <c:v>0.682211922784136</c:v>
                      </c:pt>
                      <c:pt idx="98">
                        <c:v>0.71293581729261202</c:v>
                      </c:pt>
                      <c:pt idx="99">
                        <c:v>0.62139410901273395</c:v>
                      </c:pt>
                      <c:pt idx="100">
                        <c:v>0.73212959521856003</c:v>
                      </c:pt>
                      <c:pt idx="101">
                        <c:v>0.61912097864680804</c:v>
                      </c:pt>
                      <c:pt idx="102">
                        <c:v>0.72745000628324596</c:v>
                      </c:pt>
                      <c:pt idx="103">
                        <c:v>0.59419922059417696</c:v>
                      </c:pt>
                      <c:pt idx="104">
                        <c:v>0.616021139244748</c:v>
                      </c:pt>
                      <c:pt idx="105">
                        <c:v>0.68170571607402197</c:v>
                      </c:pt>
                      <c:pt idx="106">
                        <c:v>0.70517161666837502</c:v>
                      </c:pt>
                      <c:pt idx="107">
                        <c:v>0.72879450086854403</c:v>
                      </c:pt>
                      <c:pt idx="108">
                        <c:v>0.66526198896587396</c:v>
                      </c:pt>
                      <c:pt idx="109">
                        <c:v>0.70827734444895296</c:v>
                      </c:pt>
                      <c:pt idx="110">
                        <c:v>0.73087389143104198</c:v>
                      </c:pt>
                      <c:pt idx="111">
                        <c:v>0.68807312260326103</c:v>
                      </c:pt>
                      <c:pt idx="112">
                        <c:v>0.68426118370814204</c:v>
                      </c:pt>
                      <c:pt idx="113">
                        <c:v>0.66398583008692802</c:v>
                      </c:pt>
                      <c:pt idx="114">
                        <c:v>0.68669474150380505</c:v>
                      </c:pt>
                      <c:pt idx="115">
                        <c:v>0.69928070367910899</c:v>
                      </c:pt>
                      <c:pt idx="116">
                        <c:v>0.71578256136331797</c:v>
                      </c:pt>
                      <c:pt idx="117">
                        <c:v>0.660343357131012</c:v>
                      </c:pt>
                      <c:pt idx="118">
                        <c:v>0.72810865874983299</c:v>
                      </c:pt>
                      <c:pt idx="119">
                        <c:v>0.67105415387031297</c:v>
                      </c:pt>
                      <c:pt idx="120">
                        <c:v>0.66179412628850298</c:v>
                      </c:pt>
                      <c:pt idx="121">
                        <c:v>0.70251341253264299</c:v>
                      </c:pt>
                      <c:pt idx="122">
                        <c:v>0.64927185931776299</c:v>
                      </c:pt>
                      <c:pt idx="123">
                        <c:v>0.72230025234385398</c:v>
                      </c:pt>
                      <c:pt idx="124">
                        <c:v>0.61601260024258198</c:v>
                      </c:pt>
                      <c:pt idx="125">
                        <c:v>0.70330580763327699</c:v>
                      </c:pt>
                      <c:pt idx="126">
                        <c:v>0.67506102950144997</c:v>
                      </c:pt>
                      <c:pt idx="127">
                        <c:v>0.60634470469931201</c:v>
                      </c:pt>
                      <c:pt idx="128">
                        <c:v>0.677984320200406</c:v>
                      </c:pt>
                      <c:pt idx="129">
                        <c:v>0.54500348165503898</c:v>
                      </c:pt>
                      <c:pt idx="130">
                        <c:v>0.64818568132881405</c:v>
                      </c:pt>
                      <c:pt idx="131">
                        <c:v>0.69245199464325202</c:v>
                      </c:pt>
                      <c:pt idx="132">
                        <c:v>0.64583534129664399</c:v>
                      </c:pt>
                      <c:pt idx="133">
                        <c:v>0.68047551696117103</c:v>
                      </c:pt>
                      <c:pt idx="134">
                        <c:v>0.67262894857642996</c:v>
                      </c:pt>
                      <c:pt idx="135">
                        <c:v>0.71851278624982895</c:v>
                      </c:pt>
                      <c:pt idx="136">
                        <c:v>0.69323532881899697</c:v>
                      </c:pt>
                      <c:pt idx="137">
                        <c:v>0.73654290855440296</c:v>
                      </c:pt>
                      <c:pt idx="138">
                        <c:v>0.67649779258630205</c:v>
                      </c:pt>
                      <c:pt idx="139">
                        <c:v>0.63308325970274704</c:v>
                      </c:pt>
                      <c:pt idx="140">
                        <c:v>0.62922489592152697</c:v>
                      </c:pt>
                      <c:pt idx="141">
                        <c:v>0.67548837697403996</c:v>
                      </c:pt>
                      <c:pt idx="142">
                        <c:v>0.655007047785653</c:v>
                      </c:pt>
                      <c:pt idx="143">
                        <c:v>0.53435535206753904</c:v>
                      </c:pt>
                      <c:pt idx="144">
                        <c:v>0.66295818717051702</c:v>
                      </c:pt>
                      <c:pt idx="145">
                        <c:v>0.70421763719656505</c:v>
                      </c:pt>
                      <c:pt idx="146">
                        <c:v>0.71516113097851097</c:v>
                      </c:pt>
                      <c:pt idx="147">
                        <c:v>0.70286840429672803</c:v>
                      </c:pt>
                      <c:pt idx="148">
                        <c:v>0.71564248535368102</c:v>
                      </c:pt>
                      <c:pt idx="149">
                        <c:v>0.69748063423694695</c:v>
                      </c:pt>
                      <c:pt idx="150">
                        <c:v>0.60502898107227099</c:v>
                      </c:pt>
                      <c:pt idx="151">
                        <c:v>0.68249619847688903</c:v>
                      </c:pt>
                      <c:pt idx="152">
                        <c:v>0.65076215781717195</c:v>
                      </c:pt>
                      <c:pt idx="153">
                        <c:v>0.70220489456103397</c:v>
                      </c:pt>
                      <c:pt idx="154">
                        <c:v>0.69397274653116803</c:v>
                      </c:pt>
                      <c:pt idx="155">
                        <c:v>0.65666204181491805</c:v>
                      </c:pt>
                      <c:pt idx="156">
                        <c:v>0.70404354247272505</c:v>
                      </c:pt>
                      <c:pt idx="157">
                        <c:v>0.64782523650389401</c:v>
                      </c:pt>
                      <c:pt idx="158">
                        <c:v>0.72352396295620802</c:v>
                      </c:pt>
                      <c:pt idx="159">
                        <c:v>0.70585711262164896</c:v>
                      </c:pt>
                      <c:pt idx="160">
                        <c:v>0.66432042126981605</c:v>
                      </c:pt>
                      <c:pt idx="161">
                        <c:v>0.66380703474721303</c:v>
                      </c:pt>
                      <c:pt idx="162">
                        <c:v>0.65725815398061305</c:v>
                      </c:pt>
                      <c:pt idx="163">
                        <c:v>0.70018528541948</c:v>
                      </c:pt>
                      <c:pt idx="164">
                        <c:v>0.59874656974759799</c:v>
                      </c:pt>
                      <c:pt idx="165">
                        <c:v>0.68517152799500303</c:v>
                      </c:pt>
                      <c:pt idx="166">
                        <c:v>0.57635563026126602</c:v>
                      </c:pt>
                      <c:pt idx="167">
                        <c:v>0.66513334634976495</c:v>
                      </c:pt>
                      <c:pt idx="168">
                        <c:v>0.665087997403919</c:v>
                      </c:pt>
                      <c:pt idx="169">
                        <c:v>0.67895515021095898</c:v>
                      </c:pt>
                      <c:pt idx="170">
                        <c:v>0.64123326845658102</c:v>
                      </c:pt>
                      <c:pt idx="171">
                        <c:v>0.61625737181076601</c:v>
                      </c:pt>
                      <c:pt idx="172">
                        <c:v>0.71733194564142799</c:v>
                      </c:pt>
                      <c:pt idx="173">
                        <c:v>0.64482307052000898</c:v>
                      </c:pt>
                      <c:pt idx="174">
                        <c:v>0.689700001070642</c:v>
                      </c:pt>
                      <c:pt idx="175">
                        <c:v>0.57728059475238502</c:v>
                      </c:pt>
                      <c:pt idx="176">
                        <c:v>0.63207613683154396</c:v>
                      </c:pt>
                      <c:pt idx="177">
                        <c:v>0.60237371743234802</c:v>
                      </c:pt>
                      <c:pt idx="178">
                        <c:v>0.66888513982805398</c:v>
                      </c:pt>
                      <c:pt idx="179">
                        <c:v>0.63557862012814204</c:v>
                      </c:pt>
                      <c:pt idx="180">
                        <c:v>0.63580916274307098</c:v>
                      </c:pt>
                      <c:pt idx="181">
                        <c:v>0.67100164498019399</c:v>
                      </c:pt>
                      <c:pt idx="182">
                        <c:v>0.647671287131105</c:v>
                      </c:pt>
                      <c:pt idx="183">
                        <c:v>0.64473228780632297</c:v>
                      </c:pt>
                      <c:pt idx="184">
                        <c:v>0.60528178220121198</c:v>
                      </c:pt>
                      <c:pt idx="185">
                        <c:v>0.61968764178773195</c:v>
                      </c:pt>
                      <c:pt idx="186">
                        <c:v>0.70886168826339502</c:v>
                      </c:pt>
                      <c:pt idx="187">
                        <c:v>0.65497844035808805</c:v>
                      </c:pt>
                      <c:pt idx="188">
                        <c:v>0.68547662583171798</c:v>
                      </c:pt>
                      <c:pt idx="189">
                        <c:v>0.62219562031264997</c:v>
                      </c:pt>
                      <c:pt idx="190">
                        <c:v>0.72386122590456203</c:v>
                      </c:pt>
                      <c:pt idx="191">
                        <c:v>0.65156158422812405</c:v>
                      </c:pt>
                      <c:pt idx="192">
                        <c:v>0.68911139730714299</c:v>
                      </c:pt>
                      <c:pt idx="193">
                        <c:v>0.60156498862127905</c:v>
                      </c:pt>
                      <c:pt idx="194">
                        <c:v>0.69586210500480705</c:v>
                      </c:pt>
                      <c:pt idx="195">
                        <c:v>0.67292291944862404</c:v>
                      </c:pt>
                      <c:pt idx="196">
                        <c:v>0.61143169978744905</c:v>
                      </c:pt>
                      <c:pt idx="197">
                        <c:v>0.62718950632290904</c:v>
                      </c:pt>
                      <c:pt idx="198">
                        <c:v>0.64973070809983802</c:v>
                      </c:pt>
                      <c:pt idx="199">
                        <c:v>0.67118698434951896</c:v>
                      </c:pt>
                      <c:pt idx="200">
                        <c:v>0.70346187755592804</c:v>
                      </c:pt>
                      <c:pt idx="201">
                        <c:v>0.64639413484141295</c:v>
                      </c:pt>
                      <c:pt idx="202">
                        <c:v>0.67995766722238904</c:v>
                      </c:pt>
                      <c:pt idx="203">
                        <c:v>0.68423637747764499</c:v>
                      </c:pt>
                      <c:pt idx="204">
                        <c:v>0.67319873637623195</c:v>
                      </c:pt>
                      <c:pt idx="205">
                        <c:v>0.65938581819208197</c:v>
                      </c:pt>
                      <c:pt idx="206">
                        <c:v>0.64196995333728601</c:v>
                      </c:pt>
                      <c:pt idx="207">
                        <c:v>0.66079669452121104</c:v>
                      </c:pt>
                      <c:pt idx="208">
                        <c:v>0.70871710471617799</c:v>
                      </c:pt>
                      <c:pt idx="209">
                        <c:v>0.70200013630410496</c:v>
                      </c:pt>
                      <c:pt idx="210">
                        <c:v>0.67359569439521205</c:v>
                      </c:pt>
                      <c:pt idx="211">
                        <c:v>0.59716195504889502</c:v>
                      </c:pt>
                      <c:pt idx="212">
                        <c:v>0.660726993257163</c:v>
                      </c:pt>
                      <c:pt idx="213">
                        <c:v>0.60770047806267002</c:v>
                      </c:pt>
                      <c:pt idx="214">
                        <c:v>0.66569752774686897</c:v>
                      </c:pt>
                      <c:pt idx="215">
                        <c:v>0.64063314622283996</c:v>
                      </c:pt>
                      <c:pt idx="216">
                        <c:v>0.62539310562304895</c:v>
                      </c:pt>
                      <c:pt idx="217">
                        <c:v>0.58676333865548802</c:v>
                      </c:pt>
                      <c:pt idx="218">
                        <c:v>0.60468806695734301</c:v>
                      </c:pt>
                      <c:pt idx="219">
                        <c:v>0.64230949145096905</c:v>
                      </c:pt>
                      <c:pt idx="220">
                        <c:v>0.67454093643742696</c:v>
                      </c:pt>
                      <c:pt idx="221">
                        <c:v>0.66975697212748997</c:v>
                      </c:pt>
                      <c:pt idx="222">
                        <c:v>0.65849790308210499</c:v>
                      </c:pt>
                      <c:pt idx="223">
                        <c:v>0.67409038416340805</c:v>
                      </c:pt>
                      <c:pt idx="224">
                        <c:v>0.66694019212681999</c:v>
                      </c:pt>
                      <c:pt idx="225">
                        <c:v>0.69768912389747095</c:v>
                      </c:pt>
                      <c:pt idx="226">
                        <c:v>0.63318344186513797</c:v>
                      </c:pt>
                      <c:pt idx="227">
                        <c:v>0.68426514537925398</c:v>
                      </c:pt>
                      <c:pt idx="228">
                        <c:v>0.663275445118928</c:v>
                      </c:pt>
                      <c:pt idx="229">
                        <c:v>0.65714611915441601</c:v>
                      </c:pt>
                      <c:pt idx="230">
                        <c:v>0.65072417819601802</c:v>
                      </c:pt>
                      <c:pt idx="231">
                        <c:v>0.64014630898451197</c:v>
                      </c:pt>
                      <c:pt idx="232">
                        <c:v>0.66847217108449297</c:v>
                      </c:pt>
                      <c:pt idx="233">
                        <c:v>0.65287216427998596</c:v>
                      </c:pt>
                      <c:pt idx="234">
                        <c:v>0.66218698050221803</c:v>
                      </c:pt>
                      <c:pt idx="235">
                        <c:v>0.66175131920056396</c:v>
                      </c:pt>
                      <c:pt idx="236">
                        <c:v>0.67559327096001698</c:v>
                      </c:pt>
                      <c:pt idx="237">
                        <c:v>0.61493584437247995</c:v>
                      </c:pt>
                      <c:pt idx="238">
                        <c:v>0.710821115053617</c:v>
                      </c:pt>
                      <c:pt idx="239">
                        <c:v>0.67470250221399097</c:v>
                      </c:pt>
                      <c:pt idx="240">
                        <c:v>0.68589693689957598</c:v>
                      </c:pt>
                      <c:pt idx="241">
                        <c:v>0.62855677675997002</c:v>
                      </c:pt>
                      <c:pt idx="242">
                        <c:v>0.68740418324103703</c:v>
                      </c:pt>
                      <c:pt idx="243">
                        <c:v>0.66778549959516897</c:v>
                      </c:pt>
                      <c:pt idx="244">
                        <c:v>0.67608776917824298</c:v>
                      </c:pt>
                      <c:pt idx="245">
                        <c:v>0.691579191348491</c:v>
                      </c:pt>
                      <c:pt idx="246">
                        <c:v>0.69391505356527805</c:v>
                      </c:pt>
                      <c:pt idx="247">
                        <c:v>0.66804690569893899</c:v>
                      </c:pt>
                      <c:pt idx="248">
                        <c:v>0.67897906644731498</c:v>
                      </c:pt>
                      <c:pt idx="249">
                        <c:v>0.63177209022717595</c:v>
                      </c:pt>
                      <c:pt idx="250">
                        <c:v>0.64820373465872205</c:v>
                      </c:pt>
                      <c:pt idx="251">
                        <c:v>0.64707873214004297</c:v>
                      </c:pt>
                      <c:pt idx="252">
                        <c:v>0.63426801562309199</c:v>
                      </c:pt>
                      <c:pt idx="253">
                        <c:v>0.69727138627288598</c:v>
                      </c:pt>
                      <c:pt idx="254">
                        <c:v>0.68812766569292405</c:v>
                      </c:pt>
                      <c:pt idx="255">
                        <c:v>0.61405630779062503</c:v>
                      </c:pt>
                      <c:pt idx="256">
                        <c:v>0.71960032190013101</c:v>
                      </c:pt>
                      <c:pt idx="257">
                        <c:v>0.69828828481527405</c:v>
                      </c:pt>
                      <c:pt idx="258">
                        <c:v>0.71379116712472301</c:v>
                      </c:pt>
                      <c:pt idx="259">
                        <c:v>0.61901112346567599</c:v>
                      </c:pt>
                      <c:pt idx="260">
                        <c:v>0.68959694591342802</c:v>
                      </c:pt>
                      <c:pt idx="261">
                        <c:v>0.67345389061503902</c:v>
                      </c:pt>
                      <c:pt idx="262">
                        <c:v>0.66786549361342995</c:v>
                      </c:pt>
                      <c:pt idx="263">
                        <c:v>0.66336220477381302</c:v>
                      </c:pt>
                      <c:pt idx="264">
                        <c:v>0.66781491066655496</c:v>
                      </c:pt>
                      <c:pt idx="265">
                        <c:v>0.65731215604350102</c:v>
                      </c:pt>
                      <c:pt idx="266">
                        <c:v>0.67098333310877101</c:v>
                      </c:pt>
                      <c:pt idx="267">
                        <c:v>0.66148943116522196</c:v>
                      </c:pt>
                      <c:pt idx="268">
                        <c:v>0.69418631353948801</c:v>
                      </c:pt>
                      <c:pt idx="269">
                        <c:v>0.66580759663867095</c:v>
                      </c:pt>
                      <c:pt idx="270">
                        <c:v>0.56113660462901105</c:v>
                      </c:pt>
                      <c:pt idx="271">
                        <c:v>0.66630641339171603</c:v>
                      </c:pt>
                      <c:pt idx="272">
                        <c:v>0.66715614204732698</c:v>
                      </c:pt>
                      <c:pt idx="273">
                        <c:v>0.65958055548178796</c:v>
                      </c:pt>
                      <c:pt idx="274">
                        <c:v>0.64776265799489796</c:v>
                      </c:pt>
                      <c:pt idx="275">
                        <c:v>0.65377069818667799</c:v>
                      </c:pt>
                      <c:pt idx="276">
                        <c:v>0.65872241798629105</c:v>
                      </c:pt>
                      <c:pt idx="277">
                        <c:v>0.68871482213338198</c:v>
                      </c:pt>
                      <c:pt idx="278">
                        <c:v>0.69752435806470003</c:v>
                      </c:pt>
                      <c:pt idx="279">
                        <c:v>0.68990340090205504</c:v>
                      </c:pt>
                      <c:pt idx="280">
                        <c:v>0.65406366571401897</c:v>
                      </c:pt>
                      <c:pt idx="281">
                        <c:v>0.68154957177292497</c:v>
                      </c:pt>
                      <c:pt idx="282">
                        <c:v>0.62831238268787004</c:v>
                      </c:pt>
                      <c:pt idx="283">
                        <c:v>0.67938612083084504</c:v>
                      </c:pt>
                      <c:pt idx="284">
                        <c:v>0.70603673503949005</c:v>
                      </c:pt>
                      <c:pt idx="285">
                        <c:v>0.691397770857199</c:v>
                      </c:pt>
                      <c:pt idx="286">
                        <c:v>0.664039057034712</c:v>
                      </c:pt>
                      <c:pt idx="287">
                        <c:v>0.64081390978943498</c:v>
                      </c:pt>
                      <c:pt idx="288">
                        <c:v>0.69043099982106704</c:v>
                      </c:pt>
                      <c:pt idx="289">
                        <c:v>0.67267910028115296</c:v>
                      </c:pt>
                      <c:pt idx="290">
                        <c:v>0.54514376080443705</c:v>
                      </c:pt>
                      <c:pt idx="291">
                        <c:v>0.64810368647942096</c:v>
                      </c:pt>
                      <c:pt idx="292">
                        <c:v>0.59954006600583698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683-4D88-953F-934778871410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Plot4!$R$32:$R$324</c15:sqref>
                        </c15:formulaRef>
                      </c:ext>
                    </c:extLst>
                    <c:numCache>
                      <c:formatCode>0.00%</c:formatCode>
                      <c:ptCount val="293"/>
                      <c:pt idx="0">
                        <c:v>0.17210161972504301</c:v>
                      </c:pt>
                      <c:pt idx="1">
                        <c:v>6.4152663080101299E-2</c:v>
                      </c:pt>
                      <c:pt idx="2">
                        <c:v>1.6742970173557501E-2</c:v>
                      </c:pt>
                      <c:pt idx="3">
                        <c:v>7.4079620301659797E-3</c:v>
                      </c:pt>
                      <c:pt idx="4">
                        <c:v>0.348018661014035</c:v>
                      </c:pt>
                      <c:pt idx="5">
                        <c:v>0.68303929842435396</c:v>
                      </c:pt>
                      <c:pt idx="6">
                        <c:v>0.73336374887034395</c:v>
                      </c:pt>
                      <c:pt idx="7">
                        <c:v>0.70868848990171296</c:v>
                      </c:pt>
                      <c:pt idx="8">
                        <c:v>0.72690995406900705</c:v>
                      </c:pt>
                      <c:pt idx="9">
                        <c:v>0.72430840287453002</c:v>
                      </c:pt>
                      <c:pt idx="10">
                        <c:v>0.73563111643505896</c:v>
                      </c:pt>
                      <c:pt idx="11">
                        <c:v>0.72206783880535297</c:v>
                      </c:pt>
                      <c:pt idx="12">
                        <c:v>0.73832603117339601</c:v>
                      </c:pt>
                      <c:pt idx="13">
                        <c:v>0.745780679914686</c:v>
                      </c:pt>
                      <c:pt idx="14">
                        <c:v>0.74141168365111698</c:v>
                      </c:pt>
                      <c:pt idx="15">
                        <c:v>0.744658553447478</c:v>
                      </c:pt>
                      <c:pt idx="16">
                        <c:v>0.75407441660889196</c:v>
                      </c:pt>
                      <c:pt idx="17">
                        <c:v>0.73692759973371103</c:v>
                      </c:pt>
                      <c:pt idx="18">
                        <c:v>0.74136780393429202</c:v>
                      </c:pt>
                      <c:pt idx="19">
                        <c:v>0.73478537797927801</c:v>
                      </c:pt>
                      <c:pt idx="20">
                        <c:v>0.74525760712786604</c:v>
                      </c:pt>
                      <c:pt idx="21">
                        <c:v>0.73316784445037098</c:v>
                      </c:pt>
                      <c:pt idx="22">
                        <c:v>0.744764334116226</c:v>
                      </c:pt>
                      <c:pt idx="23">
                        <c:v>0.73800837051155199</c:v>
                      </c:pt>
                      <c:pt idx="24">
                        <c:v>0.74428113148762598</c:v>
                      </c:pt>
                      <c:pt idx="25">
                        <c:v>0.74082971256003405</c:v>
                      </c:pt>
                      <c:pt idx="26">
                        <c:v>0.73444160207723896</c:v>
                      </c:pt>
                      <c:pt idx="27">
                        <c:v>0.75473486511116294</c:v>
                      </c:pt>
                      <c:pt idx="28">
                        <c:v>0.73100393195437496</c:v>
                      </c:pt>
                      <c:pt idx="29">
                        <c:v>0.74184583420427397</c:v>
                      </c:pt>
                      <c:pt idx="30">
                        <c:v>0.74191886619624903</c:v>
                      </c:pt>
                      <c:pt idx="31">
                        <c:v>0.74104811544092297</c:v>
                      </c:pt>
                      <c:pt idx="32">
                        <c:v>0.707557323906156</c:v>
                      </c:pt>
                      <c:pt idx="33">
                        <c:v>0.70518507560094201</c:v>
                      </c:pt>
                      <c:pt idx="34">
                        <c:v>0.73551321131551295</c:v>
                      </c:pt>
                      <c:pt idx="35">
                        <c:v>0.72347797135002501</c:v>
                      </c:pt>
                      <c:pt idx="36">
                        <c:v>0.74407523564803202</c:v>
                      </c:pt>
                      <c:pt idx="37">
                        <c:v>0.71881870046639995</c:v>
                      </c:pt>
                      <c:pt idx="38">
                        <c:v>0.74063385857476105</c:v>
                      </c:pt>
                      <c:pt idx="39">
                        <c:v>0.72664162363761498</c:v>
                      </c:pt>
                      <c:pt idx="40">
                        <c:v>0.74053048832803703</c:v>
                      </c:pt>
                      <c:pt idx="41">
                        <c:v>0.70132323004241603</c:v>
                      </c:pt>
                      <c:pt idx="42">
                        <c:v>0.72696257401735298</c:v>
                      </c:pt>
                      <c:pt idx="43">
                        <c:v>0.73589988320301702</c:v>
                      </c:pt>
                      <c:pt idx="44">
                        <c:v>0.68601167864269597</c:v>
                      </c:pt>
                      <c:pt idx="45">
                        <c:v>0.74310979043316605</c:v>
                      </c:pt>
                      <c:pt idx="46">
                        <c:v>0.722668480924052</c:v>
                      </c:pt>
                      <c:pt idx="47">
                        <c:v>0.72171518945286395</c:v>
                      </c:pt>
                      <c:pt idx="48">
                        <c:v>0.71712934767079095</c:v>
                      </c:pt>
                      <c:pt idx="49">
                        <c:v>0.71780260072814095</c:v>
                      </c:pt>
                      <c:pt idx="50">
                        <c:v>0.71722841543010096</c:v>
                      </c:pt>
                      <c:pt idx="51">
                        <c:v>0.73175279605082899</c:v>
                      </c:pt>
                      <c:pt idx="52">
                        <c:v>0.70644217322015301</c:v>
                      </c:pt>
                      <c:pt idx="53">
                        <c:v>0.70206486440112403</c:v>
                      </c:pt>
                      <c:pt idx="54">
                        <c:v>0.74424432791196304</c:v>
                      </c:pt>
                      <c:pt idx="55">
                        <c:v>0.68979751783558396</c:v>
                      </c:pt>
                      <c:pt idx="56">
                        <c:v>0.71015967645196798</c:v>
                      </c:pt>
                      <c:pt idx="57">
                        <c:v>0.72828702666820599</c:v>
                      </c:pt>
                      <c:pt idx="58">
                        <c:v>0.71441399185066501</c:v>
                      </c:pt>
                      <c:pt idx="59">
                        <c:v>0.73079139299881701</c:v>
                      </c:pt>
                      <c:pt idx="60">
                        <c:v>0.684457521917473</c:v>
                      </c:pt>
                      <c:pt idx="61">
                        <c:v>0.67101854442531195</c:v>
                      </c:pt>
                      <c:pt idx="62">
                        <c:v>0.65908279658382696</c:v>
                      </c:pt>
                      <c:pt idx="63">
                        <c:v>0.68150602166469199</c:v>
                      </c:pt>
                      <c:pt idx="64">
                        <c:v>0.73943323864896005</c:v>
                      </c:pt>
                      <c:pt idx="65">
                        <c:v>0.68837969883894301</c:v>
                      </c:pt>
                      <c:pt idx="66">
                        <c:v>0.67379397943488495</c:v>
                      </c:pt>
                      <c:pt idx="67">
                        <c:v>0.65523517462942305</c:v>
                      </c:pt>
                      <c:pt idx="68">
                        <c:v>0.68587826790972595</c:v>
                      </c:pt>
                      <c:pt idx="69">
                        <c:v>0.74859362509515504</c:v>
                      </c:pt>
                      <c:pt idx="70">
                        <c:v>0.67483732282605902</c:v>
                      </c:pt>
                      <c:pt idx="71">
                        <c:v>0.70182958983967403</c:v>
                      </c:pt>
                      <c:pt idx="72">
                        <c:v>0.71237555833963195</c:v>
                      </c:pt>
                      <c:pt idx="73">
                        <c:v>0.63247983017538301</c:v>
                      </c:pt>
                      <c:pt idx="74">
                        <c:v>0.65068282250665099</c:v>
                      </c:pt>
                      <c:pt idx="75">
                        <c:v>0.66420088364527696</c:v>
                      </c:pt>
                      <c:pt idx="76">
                        <c:v>0.70370956822338204</c:v>
                      </c:pt>
                      <c:pt idx="77">
                        <c:v>0.70062239964802997</c:v>
                      </c:pt>
                      <c:pt idx="78">
                        <c:v>0.64058013502349198</c:v>
                      </c:pt>
                      <c:pt idx="79">
                        <c:v>0.65512260259726096</c:v>
                      </c:pt>
                      <c:pt idx="80">
                        <c:v>0.60773199847620696</c:v>
                      </c:pt>
                      <c:pt idx="81">
                        <c:v>0.62425370017687398</c:v>
                      </c:pt>
                      <c:pt idx="82">
                        <c:v>0.64633114597736196</c:v>
                      </c:pt>
                      <c:pt idx="83">
                        <c:v>0.66093068601738603</c:v>
                      </c:pt>
                      <c:pt idx="84">
                        <c:v>0.63067501834315098</c:v>
                      </c:pt>
                      <c:pt idx="85">
                        <c:v>0.70099315225568504</c:v>
                      </c:pt>
                      <c:pt idx="86">
                        <c:v>0.69408998300886504</c:v>
                      </c:pt>
                      <c:pt idx="87">
                        <c:v>0.58404833868018502</c:v>
                      </c:pt>
                      <c:pt idx="88">
                        <c:v>0.65898939330353701</c:v>
                      </c:pt>
                      <c:pt idx="89">
                        <c:v>0.66646843231641295</c:v>
                      </c:pt>
                      <c:pt idx="90">
                        <c:v>0.67606161241857399</c:v>
                      </c:pt>
                      <c:pt idx="91">
                        <c:v>0.67513172137431599</c:v>
                      </c:pt>
                      <c:pt idx="92">
                        <c:v>0.63159244564863304</c:v>
                      </c:pt>
                      <c:pt idx="93">
                        <c:v>0.70687842012470603</c:v>
                      </c:pt>
                      <c:pt idx="94">
                        <c:v>0.63535082263824205</c:v>
                      </c:pt>
                      <c:pt idx="95">
                        <c:v>0.64859703106757904</c:v>
                      </c:pt>
                      <c:pt idx="96">
                        <c:v>0.63998474881180301</c:v>
                      </c:pt>
                      <c:pt idx="97">
                        <c:v>0.66928268650658096</c:v>
                      </c:pt>
                      <c:pt idx="98">
                        <c:v>0.70610415884572197</c:v>
                      </c:pt>
                      <c:pt idx="99">
                        <c:v>0.614315857235183</c:v>
                      </c:pt>
                      <c:pt idx="100">
                        <c:v>0.69555027362627797</c:v>
                      </c:pt>
                      <c:pt idx="101">
                        <c:v>0.61695582082128897</c:v>
                      </c:pt>
                      <c:pt idx="102">
                        <c:v>0.69492935370176201</c:v>
                      </c:pt>
                      <c:pt idx="103">
                        <c:v>0.58951335585015396</c:v>
                      </c:pt>
                      <c:pt idx="104">
                        <c:v>0.68651463868271501</c:v>
                      </c:pt>
                      <c:pt idx="105">
                        <c:v>0.70361174171806395</c:v>
                      </c:pt>
                      <c:pt idx="106">
                        <c:v>0.65865497838737597</c:v>
                      </c:pt>
                      <c:pt idx="107">
                        <c:v>0.68444443487713402</c:v>
                      </c:pt>
                      <c:pt idx="108">
                        <c:v>0.72045588162210195</c:v>
                      </c:pt>
                      <c:pt idx="109">
                        <c:v>0.66498882062414699</c:v>
                      </c:pt>
                      <c:pt idx="110">
                        <c:v>0.70969235514983098</c:v>
                      </c:pt>
                      <c:pt idx="111">
                        <c:v>0.67915886564132499</c:v>
                      </c:pt>
                      <c:pt idx="112">
                        <c:v>0.66810153488419999</c:v>
                      </c:pt>
                      <c:pt idx="113">
                        <c:v>0.58596939740017895</c:v>
                      </c:pt>
                      <c:pt idx="114">
                        <c:v>0.68379581127411204</c:v>
                      </c:pt>
                      <c:pt idx="115">
                        <c:v>0.70517760184076095</c:v>
                      </c:pt>
                      <c:pt idx="116">
                        <c:v>0.66236267283431405</c:v>
                      </c:pt>
                      <c:pt idx="117">
                        <c:v>0.59356292088826501</c:v>
                      </c:pt>
                      <c:pt idx="118">
                        <c:v>0.734592417875925</c:v>
                      </c:pt>
                      <c:pt idx="119">
                        <c:v>0.57590737633216005</c:v>
                      </c:pt>
                      <c:pt idx="120">
                        <c:v>0.68361184841547196</c:v>
                      </c:pt>
                      <c:pt idx="121">
                        <c:v>0.603944932803129</c:v>
                      </c:pt>
                      <c:pt idx="122">
                        <c:v>0.71353452710004905</c:v>
                      </c:pt>
                      <c:pt idx="123">
                        <c:v>0.66355539896549298</c:v>
                      </c:pt>
                      <c:pt idx="124">
                        <c:v>0.59294008877542204</c:v>
                      </c:pt>
                      <c:pt idx="125">
                        <c:v>0.71034684497067002</c:v>
                      </c:pt>
                      <c:pt idx="126">
                        <c:v>0.682765495828074</c:v>
                      </c:pt>
                      <c:pt idx="127">
                        <c:v>0.61394156069837003</c:v>
                      </c:pt>
                      <c:pt idx="128">
                        <c:v>0.67443134310917896</c:v>
                      </c:pt>
                      <c:pt idx="129">
                        <c:v>0.58881178676572599</c:v>
                      </c:pt>
                      <c:pt idx="130">
                        <c:v>0.68037403776095395</c:v>
                      </c:pt>
                      <c:pt idx="131">
                        <c:v>0.65658497275450201</c:v>
                      </c:pt>
                      <c:pt idx="132">
                        <c:v>0.617616755840105</c:v>
                      </c:pt>
                      <c:pt idx="133">
                        <c:v>0.62340189962305503</c:v>
                      </c:pt>
                      <c:pt idx="134">
                        <c:v>0.67198595659345595</c:v>
                      </c:pt>
                      <c:pt idx="135">
                        <c:v>0.70750897460513595</c:v>
                      </c:pt>
                      <c:pt idx="136">
                        <c:v>0.68620213866233803</c:v>
                      </c:pt>
                      <c:pt idx="137">
                        <c:v>0.65700623444002904</c:v>
                      </c:pt>
                      <c:pt idx="138">
                        <c:v>0.70479471663124504</c:v>
                      </c:pt>
                      <c:pt idx="139">
                        <c:v>0.62972012442401304</c:v>
                      </c:pt>
                      <c:pt idx="140">
                        <c:v>0.64166473603656105</c:v>
                      </c:pt>
                      <c:pt idx="141">
                        <c:v>0.653271163121247</c:v>
                      </c:pt>
                      <c:pt idx="142">
                        <c:v>0.67352088394328002</c:v>
                      </c:pt>
                      <c:pt idx="143">
                        <c:v>0.539100639076314</c:v>
                      </c:pt>
                      <c:pt idx="144">
                        <c:v>0.59446882615741503</c:v>
                      </c:pt>
                      <c:pt idx="145">
                        <c:v>0.662517712666438</c:v>
                      </c:pt>
                      <c:pt idx="146">
                        <c:v>0.67839690482514503</c:v>
                      </c:pt>
                      <c:pt idx="147">
                        <c:v>0.66318483841724796</c:v>
                      </c:pt>
                      <c:pt idx="148">
                        <c:v>0.70990612338750703</c:v>
                      </c:pt>
                      <c:pt idx="149">
                        <c:v>0.670424367627527</c:v>
                      </c:pt>
                      <c:pt idx="150">
                        <c:v>0.62817854096746795</c:v>
                      </c:pt>
                      <c:pt idx="151">
                        <c:v>0.65500010944839204</c:v>
                      </c:pt>
                      <c:pt idx="152">
                        <c:v>0.55403676756426801</c:v>
                      </c:pt>
                      <c:pt idx="153">
                        <c:v>0.60500370386319202</c:v>
                      </c:pt>
                      <c:pt idx="154">
                        <c:v>0.65803597931169</c:v>
                      </c:pt>
                      <c:pt idx="155">
                        <c:v>0.60436049001848502</c:v>
                      </c:pt>
                      <c:pt idx="156">
                        <c:v>0.65479794246518697</c:v>
                      </c:pt>
                      <c:pt idx="157">
                        <c:v>0.62806645519713</c:v>
                      </c:pt>
                      <c:pt idx="158">
                        <c:v>0.69200755693973603</c:v>
                      </c:pt>
                      <c:pt idx="159">
                        <c:v>0.68676141286507597</c:v>
                      </c:pt>
                      <c:pt idx="160">
                        <c:v>0.64823773248582806</c:v>
                      </c:pt>
                      <c:pt idx="161">
                        <c:v>0.68741023769745402</c:v>
                      </c:pt>
                      <c:pt idx="162">
                        <c:v>0.64867651462554898</c:v>
                      </c:pt>
                      <c:pt idx="163">
                        <c:v>0.71254617918250895</c:v>
                      </c:pt>
                      <c:pt idx="164">
                        <c:v>0.65414726810577495</c:v>
                      </c:pt>
                      <c:pt idx="165">
                        <c:v>0.68315017121469801</c:v>
                      </c:pt>
                      <c:pt idx="166">
                        <c:v>0.58287064183471504</c:v>
                      </c:pt>
                      <c:pt idx="167">
                        <c:v>0.65112038784556903</c:v>
                      </c:pt>
                      <c:pt idx="168">
                        <c:v>0.68959711428381398</c:v>
                      </c:pt>
                      <c:pt idx="169">
                        <c:v>0.63729807658073201</c:v>
                      </c:pt>
                      <c:pt idx="170">
                        <c:v>0.65768056139986697</c:v>
                      </c:pt>
                      <c:pt idx="171">
                        <c:v>0.65095365353119605</c:v>
                      </c:pt>
                      <c:pt idx="172">
                        <c:v>0.67876584967996301</c:v>
                      </c:pt>
                      <c:pt idx="173">
                        <c:v>0.62383994154441003</c:v>
                      </c:pt>
                      <c:pt idx="174">
                        <c:v>0.69304369988604397</c:v>
                      </c:pt>
                      <c:pt idx="175">
                        <c:v>0.64772128218259495</c:v>
                      </c:pt>
                      <c:pt idx="176">
                        <c:v>0.64268843409342602</c:v>
                      </c:pt>
                      <c:pt idx="177">
                        <c:v>0.62720533466746597</c:v>
                      </c:pt>
                      <c:pt idx="178">
                        <c:v>0.66159478925232196</c:v>
                      </c:pt>
                      <c:pt idx="179">
                        <c:v>0.63122657374438995</c:v>
                      </c:pt>
                      <c:pt idx="180">
                        <c:v>0.591483553760072</c:v>
                      </c:pt>
                      <c:pt idx="181">
                        <c:v>0.72103491578346601</c:v>
                      </c:pt>
                      <c:pt idx="182">
                        <c:v>0.65064317803097504</c:v>
                      </c:pt>
                      <c:pt idx="183">
                        <c:v>0.70361110644462699</c:v>
                      </c:pt>
                      <c:pt idx="184">
                        <c:v>0.53978672254289295</c:v>
                      </c:pt>
                      <c:pt idx="185">
                        <c:v>0.64524973228446403</c:v>
                      </c:pt>
                      <c:pt idx="186">
                        <c:v>0.68299343799933399</c:v>
                      </c:pt>
                      <c:pt idx="187">
                        <c:v>0.63355367840864696</c:v>
                      </c:pt>
                      <c:pt idx="188">
                        <c:v>0.66608375692978805</c:v>
                      </c:pt>
                      <c:pt idx="189">
                        <c:v>0.65716278654897298</c:v>
                      </c:pt>
                      <c:pt idx="190">
                        <c:v>0.716133978886482</c:v>
                      </c:pt>
                      <c:pt idx="191">
                        <c:v>0.69884854453241696</c:v>
                      </c:pt>
                      <c:pt idx="192">
                        <c:v>0.70834203331898404</c:v>
                      </c:pt>
                      <c:pt idx="193">
                        <c:v>0.61507399673135799</c:v>
                      </c:pt>
                      <c:pt idx="194">
                        <c:v>0.656899890074363</c:v>
                      </c:pt>
                      <c:pt idx="195">
                        <c:v>0.66914529856453597</c:v>
                      </c:pt>
                      <c:pt idx="196">
                        <c:v>0.61072162226733995</c:v>
                      </c:pt>
                      <c:pt idx="197">
                        <c:v>0.57876606629445004</c:v>
                      </c:pt>
                      <c:pt idx="198">
                        <c:v>0.65831806084029698</c:v>
                      </c:pt>
                      <c:pt idx="199">
                        <c:v>0.67879066762761098</c:v>
                      </c:pt>
                      <c:pt idx="200">
                        <c:v>0.70336800176873104</c:v>
                      </c:pt>
                      <c:pt idx="201">
                        <c:v>0.682862206147267</c:v>
                      </c:pt>
                      <c:pt idx="202">
                        <c:v>0.69693929619259298</c:v>
                      </c:pt>
                      <c:pt idx="203">
                        <c:v>0.61855701350758197</c:v>
                      </c:pt>
                      <c:pt idx="204">
                        <c:v>0.60237709477416401</c:v>
                      </c:pt>
                      <c:pt idx="205">
                        <c:v>0.59633998534618204</c:v>
                      </c:pt>
                      <c:pt idx="206">
                        <c:v>0.60101903631136899</c:v>
                      </c:pt>
                      <c:pt idx="207">
                        <c:v>0.65629454224537498</c:v>
                      </c:pt>
                      <c:pt idx="208">
                        <c:v>0.67946447623081696</c:v>
                      </c:pt>
                      <c:pt idx="209">
                        <c:v>0.70379980456115798</c:v>
                      </c:pt>
                      <c:pt idx="210">
                        <c:v>0.67299531183691097</c:v>
                      </c:pt>
                      <c:pt idx="211">
                        <c:v>0.59935077362590305</c:v>
                      </c:pt>
                      <c:pt idx="212">
                        <c:v>0.60623911456165103</c:v>
                      </c:pt>
                      <c:pt idx="213">
                        <c:v>0.59806865784857</c:v>
                      </c:pt>
                      <c:pt idx="214">
                        <c:v>0.61738458963540799</c:v>
                      </c:pt>
                      <c:pt idx="215">
                        <c:v>0.63690339143459596</c:v>
                      </c:pt>
                      <c:pt idx="216">
                        <c:v>0.64051639345975997</c:v>
                      </c:pt>
                      <c:pt idx="217">
                        <c:v>0.64665134009132996</c:v>
                      </c:pt>
                      <c:pt idx="218">
                        <c:v>0.65505190461109797</c:v>
                      </c:pt>
                      <c:pt idx="219">
                        <c:v>0.66399811985146195</c:v>
                      </c:pt>
                      <c:pt idx="220">
                        <c:v>0.60514394798849303</c:v>
                      </c:pt>
                      <c:pt idx="221">
                        <c:v>0.60529758685674395</c:v>
                      </c:pt>
                      <c:pt idx="222">
                        <c:v>0.66973130621461696</c:v>
                      </c:pt>
                      <c:pt idx="223">
                        <c:v>0.676840551133848</c:v>
                      </c:pt>
                      <c:pt idx="224">
                        <c:v>0.653765723491326</c:v>
                      </c:pt>
                      <c:pt idx="225">
                        <c:v>0.69237767223618896</c:v>
                      </c:pt>
                      <c:pt idx="226">
                        <c:v>0.58533650280063898</c:v>
                      </c:pt>
                      <c:pt idx="227">
                        <c:v>0.64209149459488302</c:v>
                      </c:pt>
                      <c:pt idx="228">
                        <c:v>0.64160138928992105</c:v>
                      </c:pt>
                      <c:pt idx="229">
                        <c:v>0.60366902774215703</c:v>
                      </c:pt>
                      <c:pt idx="230">
                        <c:v>0.61824567017392196</c:v>
                      </c:pt>
                      <c:pt idx="231">
                        <c:v>0.634841352446466</c:v>
                      </c:pt>
                      <c:pt idx="232">
                        <c:v>0.68052713229105999</c:v>
                      </c:pt>
                      <c:pt idx="233">
                        <c:v>0.655123238634859</c:v>
                      </c:pt>
                      <c:pt idx="234">
                        <c:v>0.69007278838728203</c:v>
                      </c:pt>
                      <c:pt idx="235">
                        <c:v>0.60879613089765205</c:v>
                      </c:pt>
                      <c:pt idx="236">
                        <c:v>0.66751154722311501</c:v>
                      </c:pt>
                      <c:pt idx="237">
                        <c:v>0.58212569941822201</c:v>
                      </c:pt>
                      <c:pt idx="238">
                        <c:v>0.68967070385940998</c:v>
                      </c:pt>
                      <c:pt idx="239">
                        <c:v>0.63828365670310105</c:v>
                      </c:pt>
                      <c:pt idx="240">
                        <c:v>0.60305910334627799</c:v>
                      </c:pt>
                      <c:pt idx="241">
                        <c:v>0.63711236277197103</c:v>
                      </c:pt>
                      <c:pt idx="242">
                        <c:v>0.68949279902327698</c:v>
                      </c:pt>
                      <c:pt idx="243">
                        <c:v>0.69795217498754802</c:v>
                      </c:pt>
                      <c:pt idx="244">
                        <c:v>0.61034509896213096</c:v>
                      </c:pt>
                      <c:pt idx="245">
                        <c:v>0.63318903272987404</c:v>
                      </c:pt>
                      <c:pt idx="246">
                        <c:v>0.665638519148541</c:v>
                      </c:pt>
                      <c:pt idx="247">
                        <c:v>0.60969902154726796</c:v>
                      </c:pt>
                      <c:pt idx="248">
                        <c:v>0.60791434513197995</c:v>
                      </c:pt>
                      <c:pt idx="249">
                        <c:v>0.60662214241476098</c:v>
                      </c:pt>
                      <c:pt idx="250">
                        <c:v>0.63414530086721099</c:v>
                      </c:pt>
                      <c:pt idx="251">
                        <c:v>0.64918803913980405</c:v>
                      </c:pt>
                      <c:pt idx="252">
                        <c:v>0.63777056642067698</c:v>
                      </c:pt>
                      <c:pt idx="253">
                        <c:v>0.67040249883619096</c:v>
                      </c:pt>
                      <c:pt idx="254">
                        <c:v>0.63287952185695995</c:v>
                      </c:pt>
                      <c:pt idx="255">
                        <c:v>0.61887466347115605</c:v>
                      </c:pt>
                      <c:pt idx="256">
                        <c:v>0.71782867776022996</c:v>
                      </c:pt>
                      <c:pt idx="257">
                        <c:v>0.64373187606151205</c:v>
                      </c:pt>
                      <c:pt idx="258">
                        <c:v>0.71185148730237202</c:v>
                      </c:pt>
                      <c:pt idx="259">
                        <c:v>0.557518676814869</c:v>
                      </c:pt>
                      <c:pt idx="260">
                        <c:v>0.63887038113724404</c:v>
                      </c:pt>
                      <c:pt idx="261">
                        <c:v>0.61553112181842795</c:v>
                      </c:pt>
                      <c:pt idx="262">
                        <c:v>0.65608853916836596</c:v>
                      </c:pt>
                      <c:pt idx="263">
                        <c:v>0.62154927009191197</c:v>
                      </c:pt>
                      <c:pt idx="264">
                        <c:v>0.61071820060411997</c:v>
                      </c:pt>
                      <c:pt idx="265">
                        <c:v>0.58481242641424502</c:v>
                      </c:pt>
                      <c:pt idx="266">
                        <c:v>0.63963364739703299</c:v>
                      </c:pt>
                      <c:pt idx="267">
                        <c:v>0.63360310696129096</c:v>
                      </c:pt>
                      <c:pt idx="268">
                        <c:v>0.66096587950347796</c:v>
                      </c:pt>
                      <c:pt idx="269">
                        <c:v>0.59354092499129796</c:v>
                      </c:pt>
                      <c:pt idx="270">
                        <c:v>0.59013366215249397</c:v>
                      </c:pt>
                      <c:pt idx="271">
                        <c:v>0.66292263147158503</c:v>
                      </c:pt>
                      <c:pt idx="272">
                        <c:v>0.58589128194711104</c:v>
                      </c:pt>
                      <c:pt idx="273">
                        <c:v>0.61012012708900298</c:v>
                      </c:pt>
                      <c:pt idx="274">
                        <c:v>0.60309730686693097</c:v>
                      </c:pt>
                      <c:pt idx="275">
                        <c:v>0.55710994433133998</c:v>
                      </c:pt>
                      <c:pt idx="276">
                        <c:v>0.638015858128539</c:v>
                      </c:pt>
                      <c:pt idx="277">
                        <c:v>0.58944480312176195</c:v>
                      </c:pt>
                      <c:pt idx="278">
                        <c:v>0.67751990959175601</c:v>
                      </c:pt>
                      <c:pt idx="279">
                        <c:v>0.67421842563865497</c:v>
                      </c:pt>
                      <c:pt idx="280">
                        <c:v>0.61499545334750705</c:v>
                      </c:pt>
                      <c:pt idx="281">
                        <c:v>0.60687184206440903</c:v>
                      </c:pt>
                      <c:pt idx="282">
                        <c:v>0.62512155272002901</c:v>
                      </c:pt>
                      <c:pt idx="283">
                        <c:v>0.65103334112045097</c:v>
                      </c:pt>
                      <c:pt idx="284">
                        <c:v>0.67541614455035603</c:v>
                      </c:pt>
                      <c:pt idx="285">
                        <c:v>0.66361185449820304</c:v>
                      </c:pt>
                      <c:pt idx="286">
                        <c:v>0.67552703262394298</c:v>
                      </c:pt>
                      <c:pt idx="287">
                        <c:v>0.60726256120918098</c:v>
                      </c:pt>
                      <c:pt idx="288">
                        <c:v>0.64968183025335602</c:v>
                      </c:pt>
                      <c:pt idx="289">
                        <c:v>0.654750691519843</c:v>
                      </c:pt>
                      <c:pt idx="290">
                        <c:v>0.563953549179256</c:v>
                      </c:pt>
                      <c:pt idx="291">
                        <c:v>0.62473887459844601</c:v>
                      </c:pt>
                      <c:pt idx="292">
                        <c:v>0.63711159326072397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683-4D88-953F-93477887141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Plot4!$B$31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Plot4!$B$32:$B$324</c:f>
              <c:numCache>
                <c:formatCode>General</c:formatCode>
                <c:ptCount val="293"/>
                <c:pt idx="0">
                  <c:v>0.78731337890837005</c:v>
                </c:pt>
                <c:pt idx="1">
                  <c:v>0.602717134597196</c:v>
                </c:pt>
                <c:pt idx="2">
                  <c:v>0.53647435582773995</c:v>
                </c:pt>
                <c:pt idx="3">
                  <c:v>0.49172127848406999</c:v>
                </c:pt>
                <c:pt idx="4">
                  <c:v>0.46283525381988699</c:v>
                </c:pt>
                <c:pt idx="5">
                  <c:v>0.43906950889382201</c:v>
                </c:pt>
                <c:pt idx="6">
                  <c:v>0.424979672333961</c:v>
                </c:pt>
                <c:pt idx="7">
                  <c:v>0.40740010125272003</c:v>
                </c:pt>
                <c:pt idx="8">
                  <c:v>0.38869940500092498</c:v>
                </c:pt>
                <c:pt idx="9">
                  <c:v>0.367844467355954</c:v>
                </c:pt>
                <c:pt idx="10">
                  <c:v>0.349298069347313</c:v>
                </c:pt>
                <c:pt idx="11">
                  <c:v>0.33629633568247602</c:v>
                </c:pt>
                <c:pt idx="12">
                  <c:v>0.31418506346670999</c:v>
                </c:pt>
                <c:pt idx="13">
                  <c:v>0.30124511386501901</c:v>
                </c:pt>
                <c:pt idx="14">
                  <c:v>0.29116017175582698</c:v>
                </c:pt>
                <c:pt idx="15">
                  <c:v>0.28225525378762301</c:v>
                </c:pt>
                <c:pt idx="16">
                  <c:v>0.26918884368204199</c:v>
                </c:pt>
                <c:pt idx="17">
                  <c:v>0.26355708960144802</c:v>
                </c:pt>
                <c:pt idx="18">
                  <c:v>0.25756912420825101</c:v>
                </c:pt>
                <c:pt idx="19">
                  <c:v>0.243195831500471</c:v>
                </c:pt>
                <c:pt idx="20">
                  <c:v>0.24637045728623799</c:v>
                </c:pt>
                <c:pt idx="21">
                  <c:v>0.237896434149765</c:v>
                </c:pt>
                <c:pt idx="22">
                  <c:v>0.23623950468779101</c:v>
                </c:pt>
                <c:pt idx="23">
                  <c:v>0.23241889162047399</c:v>
                </c:pt>
                <c:pt idx="24">
                  <c:v>0.226006331474329</c:v>
                </c:pt>
                <c:pt idx="25">
                  <c:v>0.219632886911201</c:v>
                </c:pt>
                <c:pt idx="26">
                  <c:v>0.219884168549001</c:v>
                </c:pt>
                <c:pt idx="27">
                  <c:v>0.21995374540201101</c:v>
                </c:pt>
                <c:pt idx="28">
                  <c:v>0.21761622115250601</c:v>
                </c:pt>
                <c:pt idx="29">
                  <c:v>0.20972325481229201</c:v>
                </c:pt>
                <c:pt idx="30">
                  <c:v>0.210581053193236</c:v>
                </c:pt>
                <c:pt idx="31">
                  <c:v>0.20800297346950999</c:v>
                </c:pt>
                <c:pt idx="32">
                  <c:v>0.20008812923629199</c:v>
                </c:pt>
                <c:pt idx="33">
                  <c:v>0.20200484411616301</c:v>
                </c:pt>
                <c:pt idx="34">
                  <c:v>0.20142757763538799</c:v>
                </c:pt>
                <c:pt idx="35">
                  <c:v>0.20087296067931901</c:v>
                </c:pt>
                <c:pt idx="36">
                  <c:v>0.20184904895650099</c:v>
                </c:pt>
                <c:pt idx="37">
                  <c:v>0.19610220442506299</c:v>
                </c:pt>
                <c:pt idx="38">
                  <c:v>0.19477950945827899</c:v>
                </c:pt>
                <c:pt idx="39">
                  <c:v>0.19298078508320601</c:v>
                </c:pt>
                <c:pt idx="40" formatCode="0.000">
                  <c:v>0.19388070840343399</c:v>
                </c:pt>
                <c:pt idx="41" formatCode="0.000">
                  <c:v>0.191681084402718</c:v>
                </c:pt>
                <c:pt idx="42">
                  <c:v>0.18589220334477599</c:v>
                </c:pt>
                <c:pt idx="43">
                  <c:v>0.18794730763423501</c:v>
                </c:pt>
                <c:pt idx="44">
                  <c:v>0.186403939245363</c:v>
                </c:pt>
                <c:pt idx="45">
                  <c:v>0.182329988984265</c:v>
                </c:pt>
                <c:pt idx="46">
                  <c:v>0.18057262034700799</c:v>
                </c:pt>
                <c:pt idx="47">
                  <c:v>0.17794374757058601</c:v>
                </c:pt>
                <c:pt idx="48">
                  <c:v>0.17778779750784099</c:v>
                </c:pt>
                <c:pt idx="49">
                  <c:v>0.175541076981163</c:v>
                </c:pt>
                <c:pt idx="50">
                  <c:v>0.174537691404581</c:v>
                </c:pt>
                <c:pt idx="51">
                  <c:v>0.172510970305878</c:v>
                </c:pt>
                <c:pt idx="52">
                  <c:v>0.17114631713428899</c:v>
                </c:pt>
                <c:pt idx="53">
                  <c:v>0.16573720430696801</c:v>
                </c:pt>
                <c:pt idx="54">
                  <c:v>0.16740603696921599</c:v>
                </c:pt>
                <c:pt idx="55">
                  <c:v>0.163043184595666</c:v>
                </c:pt>
                <c:pt idx="56">
                  <c:v>0.163081146326094</c:v>
                </c:pt>
                <c:pt idx="57">
                  <c:v>0.15930632240503401</c:v>
                </c:pt>
                <c:pt idx="58">
                  <c:v>0.16035116680081701</c:v>
                </c:pt>
                <c:pt idx="59">
                  <c:v>0.15332944678390401</c:v>
                </c:pt>
                <c:pt idx="60">
                  <c:v>0.150976047346179</c:v>
                </c:pt>
                <c:pt idx="61">
                  <c:v>0.15248170512475101</c:v>
                </c:pt>
                <c:pt idx="62">
                  <c:v>0.14780672257340899</c:v>
                </c:pt>
                <c:pt idx="63">
                  <c:v>0.144076334229951</c:v>
                </c:pt>
                <c:pt idx="64">
                  <c:v>0.14519585777955299</c:v>
                </c:pt>
                <c:pt idx="65">
                  <c:v>0.14428836334773301</c:v>
                </c:pt>
                <c:pt idx="66">
                  <c:v>0.13962414569252499</c:v>
                </c:pt>
                <c:pt idx="67">
                  <c:v>0.13378158768103299</c:v>
                </c:pt>
                <c:pt idx="68">
                  <c:v>0.13482693759032799</c:v>
                </c:pt>
                <c:pt idx="69">
                  <c:v>0.12948449771225801</c:v>
                </c:pt>
                <c:pt idx="70">
                  <c:v>0.130028648641348</c:v>
                </c:pt>
                <c:pt idx="71">
                  <c:v>0.129339615155109</c:v>
                </c:pt>
                <c:pt idx="72">
                  <c:v>0.1208868467838</c:v>
                </c:pt>
                <c:pt idx="73">
                  <c:v>0.122505625528932</c:v>
                </c:pt>
                <c:pt idx="74">
                  <c:v>0.12527587819136601</c:v>
                </c:pt>
                <c:pt idx="75">
                  <c:v>0.114764875054188</c:v>
                </c:pt>
                <c:pt idx="76">
                  <c:v>0.11399667356093</c:v>
                </c:pt>
                <c:pt idx="77">
                  <c:v>0.112673878645513</c:v>
                </c:pt>
                <c:pt idx="78">
                  <c:v>0.110392168949136</c:v>
                </c:pt>
                <c:pt idx="79">
                  <c:v>0.107704100481383</c:v>
                </c:pt>
                <c:pt idx="80">
                  <c:v>0.103587329854719</c:v>
                </c:pt>
                <c:pt idx="81">
                  <c:v>0.10641282788914</c:v>
                </c:pt>
                <c:pt idx="82">
                  <c:v>0.102930028242986</c:v>
                </c:pt>
                <c:pt idx="83">
                  <c:v>0.105649168314968</c:v>
                </c:pt>
                <c:pt idx="84">
                  <c:v>0.105211562461669</c:v>
                </c:pt>
                <c:pt idx="85">
                  <c:v>0.103007109021548</c:v>
                </c:pt>
                <c:pt idx="86">
                  <c:v>9.7759406401736096E-2</c:v>
                </c:pt>
                <c:pt idx="87">
                  <c:v>9.7551628701133902E-2</c:v>
                </c:pt>
                <c:pt idx="88">
                  <c:v>9.9282469106737506E-2</c:v>
                </c:pt>
                <c:pt idx="89">
                  <c:v>9.7911768896067494E-2</c:v>
                </c:pt>
                <c:pt idx="90">
                  <c:v>9.8394312775558296E-2</c:v>
                </c:pt>
                <c:pt idx="91">
                  <c:v>9.4002213416770494E-2</c:v>
                </c:pt>
                <c:pt idx="92">
                  <c:v>8.9389287699864206E-2</c:v>
                </c:pt>
                <c:pt idx="93">
                  <c:v>8.9330118144189494E-2</c:v>
                </c:pt>
                <c:pt idx="94">
                  <c:v>8.9812729715533501E-2</c:v>
                </c:pt>
                <c:pt idx="95">
                  <c:v>8.8334678750863496E-2</c:v>
                </c:pt>
                <c:pt idx="96">
                  <c:v>8.3903593218928096E-2</c:v>
                </c:pt>
                <c:pt idx="97">
                  <c:v>8.2768899522695602E-2</c:v>
                </c:pt>
                <c:pt idx="98">
                  <c:v>8.2633723655398394E-2</c:v>
                </c:pt>
                <c:pt idx="99">
                  <c:v>8.1706405263493403E-2</c:v>
                </c:pt>
                <c:pt idx="100">
                  <c:v>8.2540490388257795E-2</c:v>
                </c:pt>
                <c:pt idx="101">
                  <c:v>8.0291731655403806E-2</c:v>
                </c:pt>
                <c:pt idx="102">
                  <c:v>8.1490605375766398E-2</c:v>
                </c:pt>
                <c:pt idx="103">
                  <c:v>7.8961746742696196E-2</c:v>
                </c:pt>
                <c:pt idx="104">
                  <c:v>7.9325234381069407E-2</c:v>
                </c:pt>
                <c:pt idx="105">
                  <c:v>7.9486932696105697E-2</c:v>
                </c:pt>
                <c:pt idx="106">
                  <c:v>8.1596769507800399E-2</c:v>
                </c:pt>
                <c:pt idx="107">
                  <c:v>7.8534432715813896E-2</c:v>
                </c:pt>
                <c:pt idx="108">
                  <c:v>7.6543697708216396E-2</c:v>
                </c:pt>
                <c:pt idx="109">
                  <c:v>7.2413627173093104E-2</c:v>
                </c:pt>
                <c:pt idx="110">
                  <c:v>7.4491836930037497E-2</c:v>
                </c:pt>
                <c:pt idx="111">
                  <c:v>7.0296630408677299E-2</c:v>
                </c:pt>
                <c:pt idx="112">
                  <c:v>7.0906743894652499E-2</c:v>
                </c:pt>
                <c:pt idx="113">
                  <c:v>7.4695225725102302E-2</c:v>
                </c:pt>
                <c:pt idx="114">
                  <c:v>7.22102783634892E-2</c:v>
                </c:pt>
                <c:pt idx="115">
                  <c:v>7.2991908488060905E-2</c:v>
                </c:pt>
                <c:pt idx="116">
                  <c:v>7.2401701546464095E-2</c:v>
                </c:pt>
                <c:pt idx="117">
                  <c:v>6.8946179941961297E-2</c:v>
                </c:pt>
                <c:pt idx="118">
                  <c:v>7.4209212556254595E-2</c:v>
                </c:pt>
                <c:pt idx="119">
                  <c:v>6.6376374598647203E-2</c:v>
                </c:pt>
                <c:pt idx="120">
                  <c:v>6.8268533567389794E-2</c:v>
                </c:pt>
                <c:pt idx="121">
                  <c:v>6.5327026534257204E-2</c:v>
                </c:pt>
                <c:pt idx="122">
                  <c:v>6.4480558339114397E-2</c:v>
                </c:pt>
                <c:pt idx="123">
                  <c:v>6.7073537304460598E-2</c:v>
                </c:pt>
                <c:pt idx="124">
                  <c:v>6.8886535577713404E-2</c:v>
                </c:pt>
                <c:pt idx="125">
                  <c:v>6.9657023890978997E-2</c:v>
                </c:pt>
                <c:pt idx="126">
                  <c:v>6.5228469385904098E-2</c:v>
                </c:pt>
                <c:pt idx="127">
                  <c:v>6.0841068831845403E-2</c:v>
                </c:pt>
                <c:pt idx="128">
                  <c:v>6.5161191177997596E-2</c:v>
                </c:pt>
                <c:pt idx="129">
                  <c:v>6.8392862963465598E-2</c:v>
                </c:pt>
                <c:pt idx="130">
                  <c:v>6.7407657126213494E-2</c:v>
                </c:pt>
                <c:pt idx="131">
                  <c:v>6.1724807630552297E-2</c:v>
                </c:pt>
                <c:pt idx="132">
                  <c:v>6.7064361220172605E-2</c:v>
                </c:pt>
                <c:pt idx="133">
                  <c:v>7.3465185704784997E-2</c:v>
                </c:pt>
                <c:pt idx="134">
                  <c:v>6.4720893137002897E-2</c:v>
                </c:pt>
                <c:pt idx="135">
                  <c:v>6.68762118149476E-2</c:v>
                </c:pt>
                <c:pt idx="136">
                  <c:v>6.2541717180606901E-2</c:v>
                </c:pt>
                <c:pt idx="137">
                  <c:v>6.03600563557758E-2</c:v>
                </c:pt>
                <c:pt idx="138">
                  <c:v>5.5393590419003901E-2</c:v>
                </c:pt>
                <c:pt idx="139">
                  <c:v>5.5264643503074098E-2</c:v>
                </c:pt>
                <c:pt idx="140">
                  <c:v>5.9853633017119198E-2</c:v>
                </c:pt>
                <c:pt idx="141">
                  <c:v>5.8866848738175798E-2</c:v>
                </c:pt>
                <c:pt idx="142">
                  <c:v>6.3992749608443603E-2</c:v>
                </c:pt>
                <c:pt idx="143">
                  <c:v>6.0568378316493997E-2</c:v>
                </c:pt>
                <c:pt idx="144">
                  <c:v>5.6963338842355001E-2</c:v>
                </c:pt>
                <c:pt idx="145">
                  <c:v>5.8147881240609899E-2</c:v>
                </c:pt>
                <c:pt idx="146">
                  <c:v>6.03747193144758E-2</c:v>
                </c:pt>
                <c:pt idx="147">
                  <c:v>5.9910335586624099E-2</c:v>
                </c:pt>
                <c:pt idx="148">
                  <c:v>5.5372051038560202E-2</c:v>
                </c:pt>
                <c:pt idx="149">
                  <c:v>5.8403892290210001E-2</c:v>
                </c:pt>
                <c:pt idx="150">
                  <c:v>5.4291462840890002E-2</c:v>
                </c:pt>
                <c:pt idx="151">
                  <c:v>5.8126956960875498E-2</c:v>
                </c:pt>
                <c:pt idx="152">
                  <c:v>5.6670779164404203E-2</c:v>
                </c:pt>
                <c:pt idx="153">
                  <c:v>5.6068472033697199E-2</c:v>
                </c:pt>
                <c:pt idx="154">
                  <c:v>5.5622410616866597E-2</c:v>
                </c:pt>
                <c:pt idx="155">
                  <c:v>5.40894843043951E-2</c:v>
                </c:pt>
                <c:pt idx="156">
                  <c:v>5.4780408197892497E-2</c:v>
                </c:pt>
                <c:pt idx="157">
                  <c:v>5.3789360732874998E-2</c:v>
                </c:pt>
                <c:pt idx="158">
                  <c:v>5.8704896189639602E-2</c:v>
                </c:pt>
                <c:pt idx="159">
                  <c:v>6.0089102938591002E-2</c:v>
                </c:pt>
                <c:pt idx="160">
                  <c:v>5.9867255373702001E-2</c:v>
                </c:pt>
                <c:pt idx="161">
                  <c:v>5.5160454583037699E-2</c:v>
                </c:pt>
                <c:pt idx="162">
                  <c:v>5.50093045440029E-2</c:v>
                </c:pt>
                <c:pt idx="163">
                  <c:v>5.2829759403053497E-2</c:v>
                </c:pt>
                <c:pt idx="164">
                  <c:v>5.6744446614358603E-2</c:v>
                </c:pt>
                <c:pt idx="165">
                  <c:v>5.6282513423066102E-2</c:v>
                </c:pt>
                <c:pt idx="166">
                  <c:v>5.1842031257447699E-2</c:v>
                </c:pt>
                <c:pt idx="167">
                  <c:v>5.4821133403315098E-2</c:v>
                </c:pt>
                <c:pt idx="168">
                  <c:v>5.68546665468301E-2</c:v>
                </c:pt>
                <c:pt idx="169">
                  <c:v>5.44196417564176E-2</c:v>
                </c:pt>
                <c:pt idx="170">
                  <c:v>5.2041147825741603E-2</c:v>
                </c:pt>
                <c:pt idx="171">
                  <c:v>5.2202212310904002E-2</c:v>
                </c:pt>
                <c:pt idx="172">
                  <c:v>5.8833756825055303E-2</c:v>
                </c:pt>
                <c:pt idx="173">
                  <c:v>5.5260611831994502E-2</c:v>
                </c:pt>
                <c:pt idx="174">
                  <c:v>5.5901067038555401E-2</c:v>
                </c:pt>
                <c:pt idx="175">
                  <c:v>5.77412169537629E-2</c:v>
                </c:pt>
                <c:pt idx="176">
                  <c:v>5.5443374194192201E-2</c:v>
                </c:pt>
                <c:pt idx="177">
                  <c:v>5.2237791093912897E-2</c:v>
                </c:pt>
                <c:pt idx="178">
                  <c:v>4.8637923443832103E-2</c:v>
                </c:pt>
                <c:pt idx="179">
                  <c:v>4.9106387492951903E-2</c:v>
                </c:pt>
                <c:pt idx="180">
                  <c:v>4.4733492931040203E-2</c:v>
                </c:pt>
                <c:pt idx="181">
                  <c:v>4.8054964030044001E-2</c:v>
                </c:pt>
                <c:pt idx="182">
                  <c:v>5.2985938670716097E-2</c:v>
                </c:pt>
                <c:pt idx="183">
                  <c:v>4.7924112343000501E-2</c:v>
                </c:pt>
                <c:pt idx="184">
                  <c:v>4.8295314718434602E-2</c:v>
                </c:pt>
                <c:pt idx="185">
                  <c:v>4.9527851942457103E-2</c:v>
                </c:pt>
                <c:pt idx="186">
                  <c:v>4.9687432171964599E-2</c:v>
                </c:pt>
                <c:pt idx="187">
                  <c:v>4.8880414049629103E-2</c:v>
                </c:pt>
                <c:pt idx="188">
                  <c:v>4.9739741368393903E-2</c:v>
                </c:pt>
                <c:pt idx="189">
                  <c:v>5.09563428189303E-2</c:v>
                </c:pt>
                <c:pt idx="190">
                  <c:v>4.8965594433911797E-2</c:v>
                </c:pt>
                <c:pt idx="191">
                  <c:v>4.7692625427400298E-2</c:v>
                </c:pt>
                <c:pt idx="192">
                  <c:v>4.78856663306476E-2</c:v>
                </c:pt>
                <c:pt idx="193">
                  <c:v>4.4235507183533702E-2</c:v>
                </c:pt>
                <c:pt idx="194">
                  <c:v>4.5471869110634701E-2</c:v>
                </c:pt>
                <c:pt idx="195">
                  <c:v>4.8638558841050797E-2</c:v>
                </c:pt>
                <c:pt idx="196">
                  <c:v>4.8599610547259503E-2</c:v>
                </c:pt>
                <c:pt idx="197">
                  <c:v>4.7960154441851303E-2</c:v>
                </c:pt>
                <c:pt idx="198">
                  <c:v>4.95898197085878E-2</c:v>
                </c:pt>
                <c:pt idx="199">
                  <c:v>4.9379887060542103E-2</c:v>
                </c:pt>
                <c:pt idx="200">
                  <c:v>5.0076366203444203E-2</c:v>
                </c:pt>
                <c:pt idx="201">
                  <c:v>4.4872280570237101E-2</c:v>
                </c:pt>
                <c:pt idx="202">
                  <c:v>5.2685831629717503E-2</c:v>
                </c:pt>
                <c:pt idx="203">
                  <c:v>4.7674911146837397E-2</c:v>
                </c:pt>
                <c:pt idx="204">
                  <c:v>4.3249982247478599E-2</c:v>
                </c:pt>
                <c:pt idx="205">
                  <c:v>4.4214152992992597E-2</c:v>
                </c:pt>
                <c:pt idx="206">
                  <c:v>4.5109429658680103E-2</c:v>
                </c:pt>
                <c:pt idx="207">
                  <c:v>4.26230870927592E-2</c:v>
                </c:pt>
                <c:pt idx="208">
                  <c:v>4.6335020774919897E-2</c:v>
                </c:pt>
                <c:pt idx="209">
                  <c:v>4.5739877565441303E-2</c:v>
                </c:pt>
                <c:pt idx="210">
                  <c:v>4.4188012581549703E-2</c:v>
                </c:pt>
                <c:pt idx="211">
                  <c:v>4.4591211644930899E-2</c:v>
                </c:pt>
                <c:pt idx="212">
                  <c:v>4.3036875001904902E-2</c:v>
                </c:pt>
                <c:pt idx="213">
                  <c:v>4.5821989508192301E-2</c:v>
                </c:pt>
                <c:pt idx="214">
                  <c:v>4.6935904718279402E-2</c:v>
                </c:pt>
                <c:pt idx="215">
                  <c:v>4.7136162894978101E-2</c:v>
                </c:pt>
                <c:pt idx="216">
                  <c:v>5.17336134415467E-2</c:v>
                </c:pt>
                <c:pt idx="217">
                  <c:v>4.6726457933069301E-2</c:v>
                </c:pt>
                <c:pt idx="218">
                  <c:v>4.7825774665554197E-2</c:v>
                </c:pt>
                <c:pt idx="219">
                  <c:v>4.5278563346950698E-2</c:v>
                </c:pt>
                <c:pt idx="220">
                  <c:v>4.8821465685791099E-2</c:v>
                </c:pt>
                <c:pt idx="221">
                  <c:v>4.5677753130722698E-2</c:v>
                </c:pt>
                <c:pt idx="222">
                  <c:v>4.0422560356190101E-2</c:v>
                </c:pt>
                <c:pt idx="223">
                  <c:v>3.8791834372997498E-2</c:v>
                </c:pt>
                <c:pt idx="224">
                  <c:v>4.0872887403862003E-2</c:v>
                </c:pt>
                <c:pt idx="225">
                  <c:v>4.9903439667711998E-2</c:v>
                </c:pt>
                <c:pt idx="226">
                  <c:v>4.7685092390416899E-2</c:v>
                </c:pt>
                <c:pt idx="227">
                  <c:v>4.9151709023463303E-2</c:v>
                </c:pt>
                <c:pt idx="228">
                  <c:v>4.2490376731496297E-2</c:v>
                </c:pt>
                <c:pt idx="229">
                  <c:v>4.1691641143157002E-2</c:v>
                </c:pt>
                <c:pt idx="230">
                  <c:v>4.0664186850645503E-2</c:v>
                </c:pt>
                <c:pt idx="231">
                  <c:v>4.5018935010432103E-2</c:v>
                </c:pt>
                <c:pt idx="232">
                  <c:v>3.84802526050309E-2</c:v>
                </c:pt>
                <c:pt idx="233">
                  <c:v>4.1277039409486099E-2</c:v>
                </c:pt>
                <c:pt idx="234">
                  <c:v>4.5549327179853397E-2</c:v>
                </c:pt>
                <c:pt idx="235">
                  <c:v>4.2859958958363698E-2</c:v>
                </c:pt>
                <c:pt idx="236">
                  <c:v>3.6666518796004202E-2</c:v>
                </c:pt>
                <c:pt idx="237">
                  <c:v>4.29351603349949E-2</c:v>
                </c:pt>
                <c:pt idx="238">
                  <c:v>4.1975759831702299E-2</c:v>
                </c:pt>
                <c:pt idx="239">
                  <c:v>4.1939825381095697E-2</c:v>
                </c:pt>
                <c:pt idx="240">
                  <c:v>4.2063777944847502E-2</c:v>
                </c:pt>
                <c:pt idx="241">
                  <c:v>4.0924578766539703E-2</c:v>
                </c:pt>
                <c:pt idx="242">
                  <c:v>4.0591447264932801E-2</c:v>
                </c:pt>
                <c:pt idx="243">
                  <c:v>4.0958098232908899E-2</c:v>
                </c:pt>
                <c:pt idx="244">
                  <c:v>3.6727616074340497E-2</c:v>
                </c:pt>
                <c:pt idx="245">
                  <c:v>3.9438335216991798E-2</c:v>
                </c:pt>
                <c:pt idx="246">
                  <c:v>4.4362404790090001E-2</c:v>
                </c:pt>
                <c:pt idx="247">
                  <c:v>4.14088616371232E-2</c:v>
                </c:pt>
                <c:pt idx="248">
                  <c:v>4.0213036496375802E-2</c:v>
                </c:pt>
                <c:pt idx="249">
                  <c:v>3.6933126205418297E-2</c:v>
                </c:pt>
                <c:pt idx="250">
                  <c:v>3.8421945616608701E-2</c:v>
                </c:pt>
                <c:pt idx="251">
                  <c:v>4.0690228538261798E-2</c:v>
                </c:pt>
                <c:pt idx="252">
                  <c:v>4.1542625806170401E-2</c:v>
                </c:pt>
                <c:pt idx="253">
                  <c:v>4.1075081353124598E-2</c:v>
                </c:pt>
                <c:pt idx="254">
                  <c:v>3.8454792884891002E-2</c:v>
                </c:pt>
                <c:pt idx="255">
                  <c:v>4.4835433366821401E-2</c:v>
                </c:pt>
                <c:pt idx="256">
                  <c:v>4.9177588092879997E-2</c:v>
                </c:pt>
                <c:pt idx="257">
                  <c:v>4.3454775236675798E-2</c:v>
                </c:pt>
                <c:pt idx="258">
                  <c:v>3.9764012224727002E-2</c:v>
                </c:pt>
                <c:pt idx="259">
                  <c:v>3.8923268742391298E-2</c:v>
                </c:pt>
                <c:pt idx="260">
                  <c:v>3.91101948679509E-2</c:v>
                </c:pt>
                <c:pt idx="261">
                  <c:v>3.8631984746716599E-2</c:v>
                </c:pt>
                <c:pt idx="262">
                  <c:v>4.0937335071374203E-2</c:v>
                </c:pt>
                <c:pt idx="263">
                  <c:v>4.3476621842619599E-2</c:v>
                </c:pt>
                <c:pt idx="264">
                  <c:v>4.0815368798591697E-2</c:v>
                </c:pt>
                <c:pt idx="265">
                  <c:v>4.4351739026698103E-2</c:v>
                </c:pt>
                <c:pt idx="266">
                  <c:v>4.5656454186784302E-2</c:v>
                </c:pt>
                <c:pt idx="267">
                  <c:v>4.1666844973818097E-2</c:v>
                </c:pt>
                <c:pt idx="268">
                  <c:v>4.1243452865120198E-2</c:v>
                </c:pt>
                <c:pt idx="269">
                  <c:v>4.6558454877914102E-2</c:v>
                </c:pt>
                <c:pt idx="270">
                  <c:v>4.4119940041848403E-2</c:v>
                </c:pt>
                <c:pt idx="271">
                  <c:v>4.17727547628561E-2</c:v>
                </c:pt>
                <c:pt idx="272">
                  <c:v>4.2344705746137801E-2</c:v>
                </c:pt>
                <c:pt idx="273">
                  <c:v>3.951656151045E-2</c:v>
                </c:pt>
                <c:pt idx="274">
                  <c:v>4.1440406388103201E-2</c:v>
                </c:pt>
                <c:pt idx="275">
                  <c:v>3.9072986594806403E-2</c:v>
                </c:pt>
                <c:pt idx="276">
                  <c:v>4.7455952155766798E-2</c:v>
                </c:pt>
                <c:pt idx="277">
                  <c:v>3.96886983214607E-2</c:v>
                </c:pt>
                <c:pt idx="278">
                  <c:v>4.5588414661129797E-2</c:v>
                </c:pt>
                <c:pt idx="279">
                  <c:v>3.7282297472263699E-2</c:v>
                </c:pt>
                <c:pt idx="280">
                  <c:v>3.4810152746875503E-2</c:v>
                </c:pt>
                <c:pt idx="281">
                  <c:v>3.4432117279150402E-2</c:v>
                </c:pt>
                <c:pt idx="282">
                  <c:v>3.4469870587120199E-2</c:v>
                </c:pt>
                <c:pt idx="283">
                  <c:v>3.6588161222279099E-2</c:v>
                </c:pt>
                <c:pt idx="284">
                  <c:v>3.4515930043424597E-2</c:v>
                </c:pt>
                <c:pt idx="285">
                  <c:v>3.7823652382758297E-2</c:v>
                </c:pt>
                <c:pt idx="286">
                  <c:v>3.67081261253632E-2</c:v>
                </c:pt>
                <c:pt idx="287">
                  <c:v>3.6698033683615301E-2</c:v>
                </c:pt>
                <c:pt idx="288">
                  <c:v>4.0924015830553502E-2</c:v>
                </c:pt>
                <c:pt idx="289">
                  <c:v>3.9264976156596597E-2</c:v>
                </c:pt>
                <c:pt idx="290">
                  <c:v>3.9740469511649203E-2</c:v>
                </c:pt>
                <c:pt idx="291">
                  <c:v>3.9345156014767901E-2</c:v>
                </c:pt>
                <c:pt idx="292">
                  <c:v>3.4948184176366602E-2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83-4D88-953F-934778871410}"/>
            </c:ext>
          </c:extLst>
        </c:ser>
        <c:ser>
          <c:idx val="3"/>
          <c:order val="2"/>
          <c:tx>
            <c:strRef>
              <c:f>Plot4!$D$31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Plot4!$D$32:$D$324</c:f>
              <c:numCache>
                <c:formatCode>General</c:formatCode>
                <c:ptCount val="293"/>
                <c:pt idx="0">
                  <c:v>129.291167900332</c:v>
                </c:pt>
                <c:pt idx="1">
                  <c:v>116.152219471935</c:v>
                </c:pt>
                <c:pt idx="2">
                  <c:v>106.25280418400899</c:v>
                </c:pt>
                <c:pt idx="3">
                  <c:v>96.943293330976005</c:v>
                </c:pt>
                <c:pt idx="4">
                  <c:v>88.271943088253096</c:v>
                </c:pt>
                <c:pt idx="5">
                  <c:v>80.322732731678599</c:v>
                </c:pt>
                <c:pt idx="6">
                  <c:v>73.549288758252899</c:v>
                </c:pt>
                <c:pt idx="7">
                  <c:v>67.460256319793899</c:v>
                </c:pt>
                <c:pt idx="8">
                  <c:v>62.020053865013701</c:v>
                </c:pt>
                <c:pt idx="9">
                  <c:v>57.128032700698199</c:v>
                </c:pt>
                <c:pt idx="10">
                  <c:v>52.808599009410202</c:v>
                </c:pt>
                <c:pt idx="11">
                  <c:v>49.091423305551601</c:v>
                </c:pt>
                <c:pt idx="12">
                  <c:v>45.450257319066999</c:v>
                </c:pt>
                <c:pt idx="13">
                  <c:v>42.433551720361002</c:v>
                </c:pt>
                <c:pt idx="14">
                  <c:v>39.779364802310504</c:v>
                </c:pt>
                <c:pt idx="15">
                  <c:v>37.433617486555598</c:v>
                </c:pt>
                <c:pt idx="16">
                  <c:v>35.175218742649399</c:v>
                </c:pt>
                <c:pt idx="17">
                  <c:v>33.289133134162903</c:v>
                </c:pt>
                <c:pt idx="18">
                  <c:v>31.641281439495501</c:v>
                </c:pt>
                <c:pt idx="19">
                  <c:v>29.825268971034699</c:v>
                </c:pt>
                <c:pt idx="20">
                  <c:v>28.6800240499174</c:v>
                </c:pt>
                <c:pt idx="21">
                  <c:v>27.2655077197645</c:v>
                </c:pt>
                <c:pt idx="22">
                  <c:v>26.1965719836479</c:v>
                </c:pt>
                <c:pt idx="23">
                  <c:v>25.1126830321416</c:v>
                </c:pt>
                <c:pt idx="24">
                  <c:v>24.0660345023189</c:v>
                </c:pt>
                <c:pt idx="25">
                  <c:v>23.1294703206372</c:v>
                </c:pt>
                <c:pt idx="26">
                  <c:v>22.474672229690899</c:v>
                </c:pt>
                <c:pt idx="27">
                  <c:v>21.788531313948301</c:v>
                </c:pt>
                <c:pt idx="28">
                  <c:v>21.1197981358752</c:v>
                </c:pt>
                <c:pt idx="29">
                  <c:v>20.363064482519299</c:v>
                </c:pt>
                <c:pt idx="30">
                  <c:v>19.883159384427898</c:v>
                </c:pt>
                <c:pt idx="31">
                  <c:v>19.303851487934502</c:v>
                </c:pt>
                <c:pt idx="32">
                  <c:v>18.669189128411801</c:v>
                </c:pt>
                <c:pt idx="33">
                  <c:v>18.279506859225499</c:v>
                </c:pt>
                <c:pt idx="34">
                  <c:v>17.874093582980802</c:v>
                </c:pt>
                <c:pt idx="35">
                  <c:v>17.453425668742899</c:v>
                </c:pt>
                <c:pt idx="36">
                  <c:v>17.212888283294799</c:v>
                </c:pt>
                <c:pt idx="37">
                  <c:v>16.7561808171981</c:v>
                </c:pt>
                <c:pt idx="38">
                  <c:v>16.402499444618901</c:v>
                </c:pt>
                <c:pt idx="39">
                  <c:v>16.148090972781301</c:v>
                </c:pt>
                <c:pt idx="40" formatCode="0.000">
                  <c:v>15.9088683709442</c:v>
                </c:pt>
                <c:pt idx="41" formatCode="0.000">
                  <c:v>15.571622629596</c:v>
                </c:pt>
                <c:pt idx="42">
                  <c:v>15.2600645243168</c:v>
                </c:pt>
                <c:pt idx="43">
                  <c:v>15.025034092573</c:v>
                </c:pt>
                <c:pt idx="44">
                  <c:v>14.843597725783701</c:v>
                </c:pt>
                <c:pt idx="45">
                  <c:v>14.5446090277777</c:v>
                </c:pt>
                <c:pt idx="46">
                  <c:v>14.301864546256001</c:v>
                </c:pt>
                <c:pt idx="47">
                  <c:v>14.0534530405974</c:v>
                </c:pt>
                <c:pt idx="48">
                  <c:v>13.8170938302053</c:v>
                </c:pt>
                <c:pt idx="49">
                  <c:v>13.6682734125409</c:v>
                </c:pt>
                <c:pt idx="50">
                  <c:v>13.420698397955499</c:v>
                </c:pt>
                <c:pt idx="51">
                  <c:v>13.230043132805299</c:v>
                </c:pt>
                <c:pt idx="52">
                  <c:v>13.105295009367399</c:v>
                </c:pt>
                <c:pt idx="53">
                  <c:v>12.7855579189181</c:v>
                </c:pt>
                <c:pt idx="54">
                  <c:v>12.7492346542215</c:v>
                </c:pt>
                <c:pt idx="55">
                  <c:v>12.4850136276524</c:v>
                </c:pt>
                <c:pt idx="56">
                  <c:v>12.3611953298514</c:v>
                </c:pt>
                <c:pt idx="57">
                  <c:v>12.160464386153</c:v>
                </c:pt>
                <c:pt idx="58">
                  <c:v>12.106646993966701</c:v>
                </c:pt>
                <c:pt idx="59">
                  <c:v>11.8357717940952</c:v>
                </c:pt>
                <c:pt idx="60">
                  <c:v>11.757753705959701</c:v>
                </c:pt>
                <c:pt idx="61">
                  <c:v>11.749425378666199</c:v>
                </c:pt>
                <c:pt idx="62">
                  <c:v>11.6167240643907</c:v>
                </c:pt>
                <c:pt idx="63">
                  <c:v>11.3074588254704</c:v>
                </c:pt>
                <c:pt idx="64">
                  <c:v>11.3371248866634</c:v>
                </c:pt>
                <c:pt idx="65">
                  <c:v>11.2595184535536</c:v>
                </c:pt>
                <c:pt idx="66">
                  <c:v>11.1324886905463</c:v>
                </c:pt>
                <c:pt idx="67">
                  <c:v>10.8508895532194</c:v>
                </c:pt>
                <c:pt idx="68">
                  <c:v>10.8764511893018</c:v>
                </c:pt>
                <c:pt idx="69">
                  <c:v>10.6462655982172</c:v>
                </c:pt>
                <c:pt idx="70">
                  <c:v>10.698119739389</c:v>
                </c:pt>
                <c:pt idx="71">
                  <c:v>10.604659528753301</c:v>
                </c:pt>
                <c:pt idx="72">
                  <c:v>10.3537319361706</c:v>
                </c:pt>
                <c:pt idx="73">
                  <c:v>10.325161056131501</c:v>
                </c:pt>
                <c:pt idx="74">
                  <c:v>10.406851814261</c:v>
                </c:pt>
                <c:pt idx="75">
                  <c:v>10.0653388093702</c:v>
                </c:pt>
                <c:pt idx="76">
                  <c:v>9.9797370261714295</c:v>
                </c:pt>
                <c:pt idx="77">
                  <c:v>9.9374499719743508</c:v>
                </c:pt>
                <c:pt idx="78">
                  <c:v>9.8380635999892103</c:v>
                </c:pt>
                <c:pt idx="79">
                  <c:v>9.8005747192934507</c:v>
                </c:pt>
                <c:pt idx="80">
                  <c:v>9.6129018695755395</c:v>
                </c:pt>
                <c:pt idx="81">
                  <c:v>9.6847580010380199</c:v>
                </c:pt>
                <c:pt idx="82">
                  <c:v>9.4931280456356397</c:v>
                </c:pt>
                <c:pt idx="83">
                  <c:v>9.5459656054927997</c:v>
                </c:pt>
                <c:pt idx="84">
                  <c:v>9.5335235092137296</c:v>
                </c:pt>
                <c:pt idx="85">
                  <c:v>9.4484729465450297</c:v>
                </c:pt>
                <c:pt idx="86">
                  <c:v>9.2766446882454492</c:v>
                </c:pt>
                <c:pt idx="87">
                  <c:v>9.1808968919944292</c:v>
                </c:pt>
                <c:pt idx="88">
                  <c:v>9.2522836192281499</c:v>
                </c:pt>
                <c:pt idx="89">
                  <c:v>9.2622647391507904</c:v>
                </c:pt>
                <c:pt idx="90">
                  <c:v>9.2089684205210904</c:v>
                </c:pt>
                <c:pt idx="91">
                  <c:v>9.0566209358238101</c:v>
                </c:pt>
                <c:pt idx="92">
                  <c:v>8.8829282723906893</c:v>
                </c:pt>
                <c:pt idx="93">
                  <c:v>8.8141681450615401</c:v>
                </c:pt>
                <c:pt idx="94">
                  <c:v>8.8118968387623102</c:v>
                </c:pt>
                <c:pt idx="95">
                  <c:v>8.7714383495785704</c:v>
                </c:pt>
                <c:pt idx="96">
                  <c:v>8.5612937965943701</c:v>
                </c:pt>
                <c:pt idx="97">
                  <c:v>8.4943134511520206</c:v>
                </c:pt>
                <c:pt idx="98">
                  <c:v>8.4638652652676392</c:v>
                </c:pt>
                <c:pt idx="99">
                  <c:v>8.3795094890051196</c:v>
                </c:pt>
                <c:pt idx="100">
                  <c:v>8.4094553924006803</c:v>
                </c:pt>
                <c:pt idx="101">
                  <c:v>8.3292418790120895</c:v>
                </c:pt>
                <c:pt idx="102">
                  <c:v>8.3315293312940906</c:v>
                </c:pt>
                <c:pt idx="103">
                  <c:v>8.3206218452071603</c:v>
                </c:pt>
                <c:pt idx="104">
                  <c:v>8.3497641308283708</c:v>
                </c:pt>
                <c:pt idx="105">
                  <c:v>8.2985787735848593</c:v>
                </c:pt>
                <c:pt idx="106">
                  <c:v>8.3254490528759</c:v>
                </c:pt>
                <c:pt idx="107">
                  <c:v>8.1992470437644105</c:v>
                </c:pt>
                <c:pt idx="108">
                  <c:v>8.0817582479827408</c:v>
                </c:pt>
                <c:pt idx="109">
                  <c:v>7.9445852611321897</c:v>
                </c:pt>
                <c:pt idx="110">
                  <c:v>7.9598329138237904</c:v>
                </c:pt>
                <c:pt idx="111">
                  <c:v>7.8079933788395302</c:v>
                </c:pt>
                <c:pt idx="112">
                  <c:v>7.7825002744706602</c:v>
                </c:pt>
                <c:pt idx="113">
                  <c:v>7.8796572505396698</c:v>
                </c:pt>
                <c:pt idx="114">
                  <c:v>7.8431132748589301</c:v>
                </c:pt>
                <c:pt idx="115">
                  <c:v>7.8362563359968398</c:v>
                </c:pt>
                <c:pt idx="116">
                  <c:v>7.8323484233613598</c:v>
                </c:pt>
                <c:pt idx="117">
                  <c:v>7.6857615015816503</c:v>
                </c:pt>
                <c:pt idx="118">
                  <c:v>7.8081336719097596</c:v>
                </c:pt>
                <c:pt idx="119">
                  <c:v>7.5850102612776604</c:v>
                </c:pt>
                <c:pt idx="120">
                  <c:v>7.6036489586911298</c:v>
                </c:pt>
                <c:pt idx="121">
                  <c:v>7.5030667356713598</c:v>
                </c:pt>
                <c:pt idx="122">
                  <c:v>7.44550291387106</c:v>
                </c:pt>
                <c:pt idx="123">
                  <c:v>7.4784437170387097</c:v>
                </c:pt>
                <c:pt idx="124">
                  <c:v>7.5180631383433703</c:v>
                </c:pt>
                <c:pt idx="125">
                  <c:v>7.58405426386072</c:v>
                </c:pt>
                <c:pt idx="126">
                  <c:v>7.3902081946493103</c:v>
                </c:pt>
                <c:pt idx="127">
                  <c:v>7.23097885512363</c:v>
                </c:pt>
                <c:pt idx="128">
                  <c:v>7.3613177903034304</c:v>
                </c:pt>
                <c:pt idx="129">
                  <c:v>7.4953322017405197</c:v>
                </c:pt>
                <c:pt idx="130">
                  <c:v>7.4304200849757498</c:v>
                </c:pt>
                <c:pt idx="131">
                  <c:v>7.2136686945600301</c:v>
                </c:pt>
                <c:pt idx="132">
                  <c:v>7.3998080475740498</c:v>
                </c:pt>
                <c:pt idx="133">
                  <c:v>7.61939355086436</c:v>
                </c:pt>
                <c:pt idx="134">
                  <c:v>7.3796028253051897</c:v>
                </c:pt>
                <c:pt idx="135">
                  <c:v>7.40006840680197</c:v>
                </c:pt>
                <c:pt idx="136">
                  <c:v>7.2630602543523599</c:v>
                </c:pt>
                <c:pt idx="137">
                  <c:v>7.1776921271905696</c:v>
                </c:pt>
                <c:pt idx="138">
                  <c:v>6.9495308861525897</c:v>
                </c:pt>
                <c:pt idx="139">
                  <c:v>6.9555424117099296</c:v>
                </c:pt>
                <c:pt idx="140">
                  <c:v>7.0754716684393699</c:v>
                </c:pt>
                <c:pt idx="141">
                  <c:v>7.0572896641862597</c:v>
                </c:pt>
                <c:pt idx="142">
                  <c:v>7.1626336185407196</c:v>
                </c:pt>
                <c:pt idx="143">
                  <c:v>7.1057202085156801</c:v>
                </c:pt>
                <c:pt idx="144">
                  <c:v>6.9885239206716596</c:v>
                </c:pt>
                <c:pt idx="145">
                  <c:v>7.0145731111204697</c:v>
                </c:pt>
                <c:pt idx="146">
                  <c:v>7.0376090873805497</c:v>
                </c:pt>
                <c:pt idx="147">
                  <c:v>7.0377055041764196</c:v>
                </c:pt>
                <c:pt idx="148">
                  <c:v>6.8387574228606001</c:v>
                </c:pt>
                <c:pt idx="149">
                  <c:v>6.9061709137448997</c:v>
                </c:pt>
                <c:pt idx="150">
                  <c:v>6.8212901291665498</c:v>
                </c:pt>
                <c:pt idx="151">
                  <c:v>6.8967646583808104</c:v>
                </c:pt>
                <c:pt idx="152">
                  <c:v>6.8348261212043697</c:v>
                </c:pt>
                <c:pt idx="153">
                  <c:v>6.8051388231764403</c:v>
                </c:pt>
                <c:pt idx="154">
                  <c:v>6.7701097857519503</c:v>
                </c:pt>
                <c:pt idx="155">
                  <c:v>6.6793370824251399</c:v>
                </c:pt>
                <c:pt idx="156">
                  <c:v>6.7934844202703202</c:v>
                </c:pt>
                <c:pt idx="157">
                  <c:v>6.7358845216366801</c:v>
                </c:pt>
                <c:pt idx="158">
                  <c:v>6.8263756064510304</c:v>
                </c:pt>
                <c:pt idx="159">
                  <c:v>6.8971619012529697</c:v>
                </c:pt>
                <c:pt idx="160">
                  <c:v>6.9355854091974196</c:v>
                </c:pt>
                <c:pt idx="161">
                  <c:v>6.7763048662663596</c:v>
                </c:pt>
                <c:pt idx="162">
                  <c:v>6.73738630218892</c:v>
                </c:pt>
                <c:pt idx="163">
                  <c:v>6.6556402487475097</c:v>
                </c:pt>
                <c:pt idx="164">
                  <c:v>6.81544045295621</c:v>
                </c:pt>
                <c:pt idx="165">
                  <c:v>6.7334207658696998</c:v>
                </c:pt>
                <c:pt idx="166">
                  <c:v>6.6344463587396296</c:v>
                </c:pt>
                <c:pt idx="167">
                  <c:v>6.6839881573375699</c:v>
                </c:pt>
                <c:pt idx="168">
                  <c:v>6.7956037952369996</c:v>
                </c:pt>
                <c:pt idx="169">
                  <c:v>6.6690367485212096</c:v>
                </c:pt>
                <c:pt idx="170">
                  <c:v>6.6115271774437803</c:v>
                </c:pt>
                <c:pt idx="171">
                  <c:v>6.5903384095438904</c:v>
                </c:pt>
                <c:pt idx="172">
                  <c:v>6.8305442798647702</c:v>
                </c:pt>
                <c:pt idx="173">
                  <c:v>6.7599432729809603</c:v>
                </c:pt>
                <c:pt idx="174">
                  <c:v>6.7598191809012302</c:v>
                </c:pt>
                <c:pt idx="175">
                  <c:v>6.7996687490339403</c:v>
                </c:pt>
                <c:pt idx="176">
                  <c:v>6.76493188801226</c:v>
                </c:pt>
                <c:pt idx="177">
                  <c:v>6.6781549458076404</c:v>
                </c:pt>
                <c:pt idx="178">
                  <c:v>6.5330289077163402</c:v>
                </c:pt>
                <c:pt idx="179">
                  <c:v>6.5214204806192502</c:v>
                </c:pt>
                <c:pt idx="180">
                  <c:v>6.2991014772187599</c:v>
                </c:pt>
                <c:pt idx="181">
                  <c:v>6.3798135156392002</c:v>
                </c:pt>
                <c:pt idx="182">
                  <c:v>6.51422355252227</c:v>
                </c:pt>
                <c:pt idx="183">
                  <c:v>6.42478799578085</c:v>
                </c:pt>
                <c:pt idx="184">
                  <c:v>6.3837574652320601</c:v>
                </c:pt>
                <c:pt idx="185">
                  <c:v>6.3972923165568298</c:v>
                </c:pt>
                <c:pt idx="186">
                  <c:v>6.4097412974863204</c:v>
                </c:pt>
                <c:pt idx="187">
                  <c:v>6.3928328309572002</c:v>
                </c:pt>
                <c:pt idx="188">
                  <c:v>6.4634189624937699</c:v>
                </c:pt>
                <c:pt idx="189">
                  <c:v>6.4972052118963903</c:v>
                </c:pt>
                <c:pt idx="190">
                  <c:v>6.4113781359465696</c:v>
                </c:pt>
                <c:pt idx="191">
                  <c:v>6.3511897192647497</c:v>
                </c:pt>
                <c:pt idx="192">
                  <c:v>6.4128065042896303</c:v>
                </c:pt>
                <c:pt idx="193">
                  <c:v>6.2446473055658496</c:v>
                </c:pt>
                <c:pt idx="194">
                  <c:v>6.2836007128023503</c:v>
                </c:pt>
                <c:pt idx="195">
                  <c:v>6.3774852099042203</c:v>
                </c:pt>
                <c:pt idx="196">
                  <c:v>6.36122565921253</c:v>
                </c:pt>
                <c:pt idx="197">
                  <c:v>6.3693544350856097</c:v>
                </c:pt>
                <c:pt idx="198">
                  <c:v>6.4527320140576103</c:v>
                </c:pt>
                <c:pt idx="199">
                  <c:v>6.4307418491583297</c:v>
                </c:pt>
                <c:pt idx="200">
                  <c:v>6.4275992718826904</c:v>
                </c:pt>
                <c:pt idx="201">
                  <c:v>6.2307815816563901</c:v>
                </c:pt>
                <c:pt idx="202">
                  <c:v>6.4857313733740201</c:v>
                </c:pt>
                <c:pt idx="203">
                  <c:v>6.2978278645180401</c:v>
                </c:pt>
                <c:pt idx="204">
                  <c:v>6.1653524575671899</c:v>
                </c:pt>
                <c:pt idx="205">
                  <c:v>6.1734252981284303</c:v>
                </c:pt>
                <c:pt idx="206">
                  <c:v>6.1767331537119397</c:v>
                </c:pt>
                <c:pt idx="207">
                  <c:v>6.0794723762897203</c:v>
                </c:pt>
                <c:pt idx="208">
                  <c:v>6.1832023061349703</c:v>
                </c:pt>
                <c:pt idx="209">
                  <c:v>6.1769689576556601</c:v>
                </c:pt>
                <c:pt idx="210">
                  <c:v>6.1315899168751997</c:v>
                </c:pt>
                <c:pt idx="211">
                  <c:v>6.1200834955966297</c:v>
                </c:pt>
                <c:pt idx="212">
                  <c:v>6.0323159634826604</c:v>
                </c:pt>
                <c:pt idx="213">
                  <c:v>6.13937388956042</c:v>
                </c:pt>
                <c:pt idx="214">
                  <c:v>6.1479597775085502</c:v>
                </c:pt>
                <c:pt idx="215">
                  <c:v>6.1942980052870098</c:v>
                </c:pt>
                <c:pt idx="216">
                  <c:v>6.3374496433418299</c:v>
                </c:pt>
                <c:pt idx="217">
                  <c:v>6.1721514124354897</c:v>
                </c:pt>
                <c:pt idx="218">
                  <c:v>6.2182768256010901</c:v>
                </c:pt>
                <c:pt idx="219">
                  <c:v>6.1654033463059204</c:v>
                </c:pt>
                <c:pt idx="220">
                  <c:v>6.2210740845261299</c:v>
                </c:pt>
                <c:pt idx="221">
                  <c:v>6.1445806019947096</c:v>
                </c:pt>
                <c:pt idx="222">
                  <c:v>5.94166687918137</c:v>
                </c:pt>
                <c:pt idx="223">
                  <c:v>5.8755359368728</c:v>
                </c:pt>
                <c:pt idx="224">
                  <c:v>5.8681774765140604</c:v>
                </c:pt>
                <c:pt idx="225">
                  <c:v>6.20161133169709</c:v>
                </c:pt>
                <c:pt idx="226">
                  <c:v>6.1596022384004501</c:v>
                </c:pt>
                <c:pt idx="227">
                  <c:v>6.2337072941490703</c:v>
                </c:pt>
                <c:pt idx="228">
                  <c:v>6.0150722448344203</c:v>
                </c:pt>
                <c:pt idx="229">
                  <c:v>5.9937414388102201</c:v>
                </c:pt>
                <c:pt idx="230">
                  <c:v>5.8968613768820797</c:v>
                </c:pt>
                <c:pt idx="231">
                  <c:v>5.9973883984193996</c:v>
                </c:pt>
                <c:pt idx="232">
                  <c:v>5.8253868206965302</c:v>
                </c:pt>
                <c:pt idx="233">
                  <c:v>5.8977237874563198</c:v>
                </c:pt>
                <c:pt idx="234">
                  <c:v>6.0432878963223802</c:v>
                </c:pt>
                <c:pt idx="235">
                  <c:v>5.9113290425564902</c:v>
                </c:pt>
                <c:pt idx="236">
                  <c:v>5.7465165673810397</c:v>
                </c:pt>
                <c:pt idx="237">
                  <c:v>5.91144853978399</c:v>
                </c:pt>
                <c:pt idx="238">
                  <c:v>5.85919829136777</c:v>
                </c:pt>
                <c:pt idx="239">
                  <c:v>5.88945424638902</c:v>
                </c:pt>
                <c:pt idx="240">
                  <c:v>5.8936218504075297</c:v>
                </c:pt>
                <c:pt idx="241">
                  <c:v>5.8157211399958904</c:v>
                </c:pt>
                <c:pt idx="242">
                  <c:v>5.7638838383881303</c:v>
                </c:pt>
                <c:pt idx="243">
                  <c:v>5.7656540458263397</c:v>
                </c:pt>
                <c:pt idx="244">
                  <c:v>5.6110914612734204</c:v>
                </c:pt>
                <c:pt idx="245">
                  <c:v>5.6822781360014503</c:v>
                </c:pt>
                <c:pt idx="246">
                  <c:v>5.9273588768696897</c:v>
                </c:pt>
                <c:pt idx="247">
                  <c:v>5.8019264546524703</c:v>
                </c:pt>
                <c:pt idx="248">
                  <c:v>5.6799570780176198</c:v>
                </c:pt>
                <c:pt idx="249">
                  <c:v>5.6201105867565202</c:v>
                </c:pt>
                <c:pt idx="250">
                  <c:v>5.6274371443589803</c:v>
                </c:pt>
                <c:pt idx="251">
                  <c:v>5.7121487952500303</c:v>
                </c:pt>
                <c:pt idx="252">
                  <c:v>5.7208658009515503</c:v>
                </c:pt>
                <c:pt idx="253">
                  <c:v>5.7267706700862098</c:v>
                </c:pt>
                <c:pt idx="254">
                  <c:v>5.6365195747655301</c:v>
                </c:pt>
                <c:pt idx="255">
                  <c:v>5.8464202476518299</c:v>
                </c:pt>
                <c:pt idx="256">
                  <c:v>5.9873521907507197</c:v>
                </c:pt>
                <c:pt idx="257">
                  <c:v>5.8700733535202003</c:v>
                </c:pt>
                <c:pt idx="258">
                  <c:v>5.69359177466501</c:v>
                </c:pt>
                <c:pt idx="259">
                  <c:v>5.6767329223941401</c:v>
                </c:pt>
                <c:pt idx="260">
                  <c:v>5.64135529927057</c:v>
                </c:pt>
                <c:pt idx="261">
                  <c:v>5.6440812414900803</c:v>
                </c:pt>
                <c:pt idx="262">
                  <c:v>5.7316117171953396</c:v>
                </c:pt>
                <c:pt idx="263">
                  <c:v>5.8143211630916598</c:v>
                </c:pt>
                <c:pt idx="264">
                  <c:v>5.7433128616158298</c:v>
                </c:pt>
                <c:pt idx="265">
                  <c:v>5.80529850663219</c:v>
                </c:pt>
                <c:pt idx="266">
                  <c:v>5.8881920282917299</c:v>
                </c:pt>
                <c:pt idx="267">
                  <c:v>5.8149407824361097</c:v>
                </c:pt>
                <c:pt idx="268">
                  <c:v>5.7653322624189602</c:v>
                </c:pt>
                <c:pt idx="269">
                  <c:v>5.9130733465556098</c:v>
                </c:pt>
                <c:pt idx="270">
                  <c:v>5.8361783307958897</c:v>
                </c:pt>
                <c:pt idx="271">
                  <c:v>5.7941533918575399</c:v>
                </c:pt>
                <c:pt idx="272">
                  <c:v>5.7944406018112602</c:v>
                </c:pt>
                <c:pt idx="273">
                  <c:v>5.6747795617972603</c:v>
                </c:pt>
                <c:pt idx="274">
                  <c:v>5.7729724768560304</c:v>
                </c:pt>
                <c:pt idx="275">
                  <c:v>5.6817880215733503</c:v>
                </c:pt>
                <c:pt idx="276">
                  <c:v>5.9113841610622098</c:v>
                </c:pt>
                <c:pt idx="277">
                  <c:v>5.7144364199971296</c:v>
                </c:pt>
                <c:pt idx="278">
                  <c:v>5.8733209138543501</c:v>
                </c:pt>
                <c:pt idx="279">
                  <c:v>5.5896944262330504</c:v>
                </c:pt>
                <c:pt idx="280">
                  <c:v>5.4925257144133601</c:v>
                </c:pt>
                <c:pt idx="281">
                  <c:v>5.4532870778740996</c:v>
                </c:pt>
                <c:pt idx="282">
                  <c:v>5.4112395471862298</c:v>
                </c:pt>
                <c:pt idx="283">
                  <c:v>5.4663476901799104</c:v>
                </c:pt>
                <c:pt idx="284">
                  <c:v>5.3465050543404198</c:v>
                </c:pt>
                <c:pt idx="285">
                  <c:v>5.4500931229295499</c:v>
                </c:pt>
                <c:pt idx="286">
                  <c:v>5.4580984338236203</c:v>
                </c:pt>
                <c:pt idx="287">
                  <c:v>5.4873697601131797</c:v>
                </c:pt>
                <c:pt idx="288">
                  <c:v>5.5023673283044499</c:v>
                </c:pt>
                <c:pt idx="289">
                  <c:v>5.5218994418082303</c:v>
                </c:pt>
                <c:pt idx="290">
                  <c:v>5.5113084236563701</c:v>
                </c:pt>
                <c:pt idx="291">
                  <c:v>5.52466709037986</c:v>
                </c:pt>
                <c:pt idx="292">
                  <c:v>5.3669441132974001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83-4D88-953F-934778871410}"/>
            </c:ext>
          </c:extLst>
        </c:ser>
        <c:ser>
          <c:idx val="7"/>
          <c:order val="6"/>
          <c:tx>
            <c:strRef>
              <c:f>Plot4!$H$31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Plot4!$H$32:$H$324</c:f>
              <c:numCache>
                <c:formatCode>General</c:formatCode>
                <c:ptCount val="293"/>
                <c:pt idx="0">
                  <c:v>1.49087310801682</c:v>
                </c:pt>
                <c:pt idx="1">
                  <c:v>1.2800262744412101</c:v>
                </c:pt>
                <c:pt idx="2">
                  <c:v>1.1509362072671101</c:v>
                </c:pt>
                <c:pt idx="3">
                  <c:v>1.0445565846670499</c:v>
                </c:pt>
                <c:pt idx="4">
                  <c:v>0.93766504913735105</c:v>
                </c:pt>
                <c:pt idx="5">
                  <c:v>0.83644394981394399</c:v>
                </c:pt>
                <c:pt idx="6">
                  <c:v>0.75930782387076401</c:v>
                </c:pt>
                <c:pt idx="7">
                  <c:v>0.70694668068348099</c:v>
                </c:pt>
                <c:pt idx="8">
                  <c:v>0.67161163067938601</c:v>
                </c:pt>
                <c:pt idx="9">
                  <c:v>0.64155430524149804</c:v>
                </c:pt>
                <c:pt idx="10">
                  <c:v>0.61784177889112502</c:v>
                </c:pt>
                <c:pt idx="11">
                  <c:v>0.59512085934921799</c:v>
                </c:pt>
                <c:pt idx="12">
                  <c:v>0.57819939130210496</c:v>
                </c:pt>
                <c:pt idx="13">
                  <c:v>0.559434541607572</c:v>
                </c:pt>
                <c:pt idx="14">
                  <c:v>0.53944344442429304</c:v>
                </c:pt>
                <c:pt idx="15">
                  <c:v>0.52132076766094304</c:v>
                </c:pt>
                <c:pt idx="16">
                  <c:v>0.514284394949864</c:v>
                </c:pt>
                <c:pt idx="17">
                  <c:v>0.49389729739041599</c:v>
                </c:pt>
                <c:pt idx="18">
                  <c:v>0.48195310464325702</c:v>
                </c:pt>
                <c:pt idx="19">
                  <c:v>0.463468837612455</c:v>
                </c:pt>
                <c:pt idx="20">
                  <c:v>0.45455214528117099</c:v>
                </c:pt>
                <c:pt idx="21">
                  <c:v>0.433458972661729</c:v>
                </c:pt>
                <c:pt idx="22">
                  <c:v>0.41801354792543099</c:v>
                </c:pt>
                <c:pt idx="23">
                  <c:v>0.40888845491105402</c:v>
                </c:pt>
                <c:pt idx="24">
                  <c:v>0.40561411235496497</c:v>
                </c:pt>
                <c:pt idx="25">
                  <c:v>0.39029453284161503</c:v>
                </c:pt>
                <c:pt idx="26">
                  <c:v>0.38796036277392199</c:v>
                </c:pt>
                <c:pt idx="27">
                  <c:v>0.37912421229834797</c:v>
                </c:pt>
                <c:pt idx="28">
                  <c:v>0.36675680572057301</c:v>
                </c:pt>
                <c:pt idx="29">
                  <c:v>0.36228393842082801</c:v>
                </c:pt>
                <c:pt idx="30">
                  <c:v>0.35267742575261402</c:v>
                </c:pt>
                <c:pt idx="31">
                  <c:v>0.34745496090141498</c:v>
                </c:pt>
                <c:pt idx="32">
                  <c:v>0.34161501272491501</c:v>
                </c:pt>
                <c:pt idx="33">
                  <c:v>0.33528760481383002</c:v>
                </c:pt>
                <c:pt idx="34">
                  <c:v>0.33150791043205102</c:v>
                </c:pt>
                <c:pt idx="35">
                  <c:v>0.323189227839008</c:v>
                </c:pt>
                <c:pt idx="36">
                  <c:v>0.31079117136141698</c:v>
                </c:pt>
                <c:pt idx="37">
                  <c:v>0.303589358156439</c:v>
                </c:pt>
                <c:pt idx="38">
                  <c:v>0.29287659031607699</c:v>
                </c:pt>
                <c:pt idx="39">
                  <c:v>0.295404758456004</c:v>
                </c:pt>
                <c:pt idx="40" formatCode="0.000">
                  <c:v>0.284590839258265</c:v>
                </c:pt>
                <c:pt idx="41" formatCode="0.000">
                  <c:v>0.27544275377348298</c:v>
                </c:pt>
                <c:pt idx="42">
                  <c:v>0.27638129673879802</c:v>
                </c:pt>
                <c:pt idx="43">
                  <c:v>0.26728111625469603</c:v>
                </c:pt>
                <c:pt idx="44">
                  <c:v>0.26441416043208199</c:v>
                </c:pt>
                <c:pt idx="45">
                  <c:v>0.26077382611870198</c:v>
                </c:pt>
                <c:pt idx="46">
                  <c:v>0.25660260199593499</c:v>
                </c:pt>
                <c:pt idx="47">
                  <c:v>0.24349735291195801</c:v>
                </c:pt>
                <c:pt idx="48">
                  <c:v>0.23113712942256001</c:v>
                </c:pt>
                <c:pt idx="49">
                  <c:v>0.23092963712890399</c:v>
                </c:pt>
                <c:pt idx="50">
                  <c:v>0.22297937931227099</c:v>
                </c:pt>
                <c:pt idx="51">
                  <c:v>0.221232784427736</c:v>
                </c:pt>
                <c:pt idx="52">
                  <c:v>0.225900692815107</c:v>
                </c:pt>
                <c:pt idx="53">
                  <c:v>0.219423787780508</c:v>
                </c:pt>
                <c:pt idx="54">
                  <c:v>0.22598841653051199</c:v>
                </c:pt>
                <c:pt idx="55">
                  <c:v>0.215481193420061</c:v>
                </c:pt>
                <c:pt idx="56">
                  <c:v>0.206687279455465</c:v>
                </c:pt>
                <c:pt idx="57">
                  <c:v>0.20253231549374601</c:v>
                </c:pt>
                <c:pt idx="58">
                  <c:v>0.19534037681871799</c:v>
                </c:pt>
                <c:pt idx="59">
                  <c:v>0.20092167172836201</c:v>
                </c:pt>
                <c:pt idx="60">
                  <c:v>0.209766002557711</c:v>
                </c:pt>
                <c:pt idx="61">
                  <c:v>0.20092912787678799</c:v>
                </c:pt>
                <c:pt idx="62">
                  <c:v>0.20257194082670901</c:v>
                </c:pt>
                <c:pt idx="63">
                  <c:v>0.18847489589165101</c:v>
                </c:pt>
                <c:pt idx="64">
                  <c:v>0.189508138040616</c:v>
                </c:pt>
                <c:pt idx="65">
                  <c:v>0.18485015831497201</c:v>
                </c:pt>
                <c:pt idx="66">
                  <c:v>0.19560120779076601</c:v>
                </c:pt>
                <c:pt idx="67">
                  <c:v>0.188063702348506</c:v>
                </c:pt>
                <c:pt idx="68">
                  <c:v>0.184267631251428</c:v>
                </c:pt>
                <c:pt idx="69">
                  <c:v>0.186620475708593</c:v>
                </c:pt>
                <c:pt idx="70">
                  <c:v>0.19239715155854001</c:v>
                </c:pt>
                <c:pt idx="71">
                  <c:v>0.18556046781249599</c:v>
                </c:pt>
                <c:pt idx="72">
                  <c:v>0.182614686604919</c:v>
                </c:pt>
                <c:pt idx="73">
                  <c:v>0.18142797339875699</c:v>
                </c:pt>
                <c:pt idx="74">
                  <c:v>0.18850391668505301</c:v>
                </c:pt>
                <c:pt idx="75">
                  <c:v>0.17752585238087201</c:v>
                </c:pt>
                <c:pt idx="76">
                  <c:v>0.16683206890281699</c:v>
                </c:pt>
                <c:pt idx="77">
                  <c:v>0.16977272966326901</c:v>
                </c:pt>
                <c:pt idx="78">
                  <c:v>0.172651520701669</c:v>
                </c:pt>
                <c:pt idx="79">
                  <c:v>0.18468993226431299</c:v>
                </c:pt>
                <c:pt idx="80">
                  <c:v>0.17077591690654001</c:v>
                </c:pt>
                <c:pt idx="81">
                  <c:v>0.177146683543598</c:v>
                </c:pt>
                <c:pt idx="82">
                  <c:v>0.162550047739598</c:v>
                </c:pt>
                <c:pt idx="83">
                  <c:v>0.163724421007159</c:v>
                </c:pt>
                <c:pt idx="84">
                  <c:v>0.17588095237691201</c:v>
                </c:pt>
                <c:pt idx="85">
                  <c:v>0.16409549638599799</c:v>
                </c:pt>
                <c:pt idx="86">
                  <c:v>0.15690304545133499</c:v>
                </c:pt>
                <c:pt idx="87">
                  <c:v>0.157879511929059</c:v>
                </c:pt>
                <c:pt idx="88">
                  <c:v>0.158441045546209</c:v>
                </c:pt>
                <c:pt idx="89">
                  <c:v>0.16371979123633801</c:v>
                </c:pt>
                <c:pt idx="90">
                  <c:v>0.16071591212025699</c:v>
                </c:pt>
                <c:pt idx="91">
                  <c:v>0.16230360525825499</c:v>
                </c:pt>
                <c:pt idx="92">
                  <c:v>0.16179181412899099</c:v>
                </c:pt>
                <c:pt idx="93">
                  <c:v>0.15549348712758099</c:v>
                </c:pt>
                <c:pt idx="94">
                  <c:v>0.15715161435880601</c:v>
                </c:pt>
                <c:pt idx="95">
                  <c:v>0.15607570605743701</c:v>
                </c:pt>
                <c:pt idx="96">
                  <c:v>0.14763166469681999</c:v>
                </c:pt>
                <c:pt idx="97">
                  <c:v>0.147501655976256</c:v>
                </c:pt>
                <c:pt idx="98">
                  <c:v>0.14264302488451799</c:v>
                </c:pt>
                <c:pt idx="99">
                  <c:v>0.14524315128998899</c:v>
                </c:pt>
                <c:pt idx="100">
                  <c:v>0.145707963045411</c:v>
                </c:pt>
                <c:pt idx="101">
                  <c:v>0.13977004060906101</c:v>
                </c:pt>
                <c:pt idx="102">
                  <c:v>0.144583533814164</c:v>
                </c:pt>
                <c:pt idx="103">
                  <c:v>0.156466403005879</c:v>
                </c:pt>
                <c:pt idx="104">
                  <c:v>0.15633419387082201</c:v>
                </c:pt>
                <c:pt idx="105">
                  <c:v>0.14597960767715401</c:v>
                </c:pt>
                <c:pt idx="106">
                  <c:v>0.143729301870822</c:v>
                </c:pt>
                <c:pt idx="107">
                  <c:v>0.13869890019671599</c:v>
                </c:pt>
                <c:pt idx="108">
                  <c:v>0.137156080498677</c:v>
                </c:pt>
                <c:pt idx="109">
                  <c:v>0.13837312321515399</c:v>
                </c:pt>
                <c:pt idx="110">
                  <c:v>0.132804506859383</c:v>
                </c:pt>
                <c:pt idx="111">
                  <c:v>0.129781092276404</c:v>
                </c:pt>
                <c:pt idx="112">
                  <c:v>0.124740791047157</c:v>
                </c:pt>
                <c:pt idx="113">
                  <c:v>0.13427090918092199</c:v>
                </c:pt>
                <c:pt idx="114">
                  <c:v>0.13510976478870201</c:v>
                </c:pt>
                <c:pt idx="115">
                  <c:v>0.13978883722138799</c:v>
                </c:pt>
                <c:pt idx="116">
                  <c:v>0.13714858551595299</c:v>
                </c:pt>
                <c:pt idx="117">
                  <c:v>0.136760592322066</c:v>
                </c:pt>
                <c:pt idx="118">
                  <c:v>0.131846155977587</c:v>
                </c:pt>
                <c:pt idx="119">
                  <c:v>0.13083483234177701</c:v>
                </c:pt>
                <c:pt idx="120">
                  <c:v>0.12649213155133901</c:v>
                </c:pt>
                <c:pt idx="121">
                  <c:v>0.12905889526658701</c:v>
                </c:pt>
                <c:pt idx="122">
                  <c:v>0.12754869262222299</c:v>
                </c:pt>
                <c:pt idx="123">
                  <c:v>0.12289493215969299</c:v>
                </c:pt>
                <c:pt idx="124">
                  <c:v>0.12984811602600499</c:v>
                </c:pt>
                <c:pt idx="125">
                  <c:v>0.127390272288425</c:v>
                </c:pt>
                <c:pt idx="126">
                  <c:v>0.123829100148732</c:v>
                </c:pt>
                <c:pt idx="127">
                  <c:v>0.122395886635653</c:v>
                </c:pt>
                <c:pt idx="128">
                  <c:v>0.120927939469319</c:v>
                </c:pt>
                <c:pt idx="129">
                  <c:v>0.12649471884563501</c:v>
                </c:pt>
                <c:pt idx="130">
                  <c:v>0.122356211752307</c:v>
                </c:pt>
                <c:pt idx="131">
                  <c:v>0.123085022458121</c:v>
                </c:pt>
                <c:pt idx="132">
                  <c:v>0.12284804237208199</c:v>
                </c:pt>
                <c:pt idx="133">
                  <c:v>0.12711209573683999</c:v>
                </c:pt>
                <c:pt idx="134">
                  <c:v>0.127715424976449</c:v>
                </c:pt>
                <c:pt idx="135">
                  <c:v>0.119380057526667</c:v>
                </c:pt>
                <c:pt idx="136">
                  <c:v>0.12606343615638799</c:v>
                </c:pt>
                <c:pt idx="137">
                  <c:v>0.124183944054505</c:v>
                </c:pt>
                <c:pt idx="138">
                  <c:v>0.115278104712368</c:v>
                </c:pt>
                <c:pt idx="139">
                  <c:v>0.121015256768101</c:v>
                </c:pt>
                <c:pt idx="140">
                  <c:v>0.120820419217275</c:v>
                </c:pt>
                <c:pt idx="141">
                  <c:v>0.11691131824761899</c:v>
                </c:pt>
                <c:pt idx="142">
                  <c:v>0.113961640056932</c:v>
                </c:pt>
                <c:pt idx="143">
                  <c:v>0.12267320804295</c:v>
                </c:pt>
                <c:pt idx="144">
                  <c:v>0.123690464207193</c:v>
                </c:pt>
                <c:pt idx="145">
                  <c:v>0.12070775879330101</c:v>
                </c:pt>
                <c:pt idx="146">
                  <c:v>0.11142031523818199</c:v>
                </c:pt>
                <c:pt idx="147">
                  <c:v>0.112365353002219</c:v>
                </c:pt>
                <c:pt idx="148">
                  <c:v>0.112514097776008</c:v>
                </c:pt>
                <c:pt idx="149">
                  <c:v>0.107357498152247</c:v>
                </c:pt>
                <c:pt idx="150">
                  <c:v>0.11226515274163899</c:v>
                </c:pt>
                <c:pt idx="151">
                  <c:v>0.108467100318223</c:v>
                </c:pt>
                <c:pt idx="152">
                  <c:v>0.111869107991445</c:v>
                </c:pt>
                <c:pt idx="153">
                  <c:v>0.112649909642268</c:v>
                </c:pt>
                <c:pt idx="154">
                  <c:v>0.111117838004124</c:v>
                </c:pt>
                <c:pt idx="155">
                  <c:v>0.10779282110850399</c:v>
                </c:pt>
                <c:pt idx="156">
                  <c:v>0.114311255129931</c:v>
                </c:pt>
                <c:pt idx="157">
                  <c:v>0.11217822702130301</c:v>
                </c:pt>
                <c:pt idx="158">
                  <c:v>0.11229716829150301</c:v>
                </c:pt>
                <c:pt idx="159">
                  <c:v>0.111802615519888</c:v>
                </c:pt>
                <c:pt idx="160">
                  <c:v>0.10854484054826399</c:v>
                </c:pt>
                <c:pt idx="161">
                  <c:v>0.110921159099813</c:v>
                </c:pt>
                <c:pt idx="162">
                  <c:v>0.10519497832003501</c:v>
                </c:pt>
                <c:pt idx="163">
                  <c:v>0.109033444977493</c:v>
                </c:pt>
                <c:pt idx="164">
                  <c:v>0.111001762328578</c:v>
                </c:pt>
                <c:pt idx="165">
                  <c:v>0.104709448045516</c:v>
                </c:pt>
                <c:pt idx="166">
                  <c:v>0.10284933205299</c:v>
                </c:pt>
                <c:pt idx="167">
                  <c:v>0.10617469891271999</c:v>
                </c:pt>
                <c:pt idx="168">
                  <c:v>0.105971594665106</c:v>
                </c:pt>
                <c:pt idx="169">
                  <c:v>0.109605029321279</c:v>
                </c:pt>
                <c:pt idx="170">
                  <c:v>0.107370467780702</c:v>
                </c:pt>
                <c:pt idx="171">
                  <c:v>0.10319637124254501</c:v>
                </c:pt>
                <c:pt idx="172">
                  <c:v>0.113808268732282</c:v>
                </c:pt>
                <c:pt idx="173">
                  <c:v>0.113906232619071</c:v>
                </c:pt>
                <c:pt idx="174">
                  <c:v>0.11193546164227999</c:v>
                </c:pt>
                <c:pt idx="175">
                  <c:v>0.111469622572046</c:v>
                </c:pt>
                <c:pt idx="176">
                  <c:v>0.11364566650649</c:v>
                </c:pt>
                <c:pt idx="177">
                  <c:v>0.106023093636331</c:v>
                </c:pt>
                <c:pt idx="178">
                  <c:v>0.101156983994522</c:v>
                </c:pt>
                <c:pt idx="179">
                  <c:v>9.8357061938464899E-2</c:v>
                </c:pt>
                <c:pt idx="180">
                  <c:v>9.9022553735366003E-2</c:v>
                </c:pt>
                <c:pt idx="181">
                  <c:v>9.2009814745591598E-2</c:v>
                </c:pt>
                <c:pt idx="182">
                  <c:v>9.3727655466541701E-2</c:v>
                </c:pt>
                <c:pt idx="183">
                  <c:v>9.8346436643091895E-2</c:v>
                </c:pt>
                <c:pt idx="184">
                  <c:v>9.6962357569514407E-2</c:v>
                </c:pt>
                <c:pt idx="185">
                  <c:v>9.4200641805390103E-2</c:v>
                </c:pt>
                <c:pt idx="186">
                  <c:v>0.101054955036948</c:v>
                </c:pt>
                <c:pt idx="187">
                  <c:v>9.5740469538633702E-2</c:v>
                </c:pt>
                <c:pt idx="188">
                  <c:v>9.9256583811061894E-2</c:v>
                </c:pt>
                <c:pt idx="189">
                  <c:v>9.9771117133829995E-2</c:v>
                </c:pt>
                <c:pt idx="190">
                  <c:v>9.6250759564375898E-2</c:v>
                </c:pt>
                <c:pt idx="191">
                  <c:v>9.8482814914329905E-2</c:v>
                </c:pt>
                <c:pt idx="192">
                  <c:v>9.8485066974166105E-2</c:v>
                </c:pt>
                <c:pt idx="193">
                  <c:v>9.7851787473231699E-2</c:v>
                </c:pt>
                <c:pt idx="194">
                  <c:v>9.7468394717805495E-2</c:v>
                </c:pt>
                <c:pt idx="195">
                  <c:v>0.103842828405827</c:v>
                </c:pt>
                <c:pt idx="196">
                  <c:v>9.8231112447117006E-2</c:v>
                </c:pt>
                <c:pt idx="197">
                  <c:v>9.6643141014575301E-2</c:v>
                </c:pt>
                <c:pt idx="198">
                  <c:v>0.10443647071914899</c:v>
                </c:pt>
                <c:pt idx="199">
                  <c:v>0.10289119096613999</c:v>
                </c:pt>
                <c:pt idx="200">
                  <c:v>0.10103339386580901</c:v>
                </c:pt>
                <c:pt idx="201">
                  <c:v>0.100194006979984</c:v>
                </c:pt>
                <c:pt idx="202">
                  <c:v>9.6605483139734896E-2</c:v>
                </c:pt>
                <c:pt idx="203">
                  <c:v>9.5360415073547394E-2</c:v>
                </c:pt>
                <c:pt idx="204">
                  <c:v>9.1759350424563804E-2</c:v>
                </c:pt>
                <c:pt idx="205">
                  <c:v>8.9306318342476404E-2</c:v>
                </c:pt>
                <c:pt idx="206">
                  <c:v>9.2702268510533606E-2</c:v>
                </c:pt>
                <c:pt idx="207">
                  <c:v>8.7084577657114706E-2</c:v>
                </c:pt>
                <c:pt idx="208">
                  <c:v>9.1093684474580605E-2</c:v>
                </c:pt>
                <c:pt idx="209">
                  <c:v>0.100557179806376</c:v>
                </c:pt>
                <c:pt idx="210">
                  <c:v>9.0703002629819299E-2</c:v>
                </c:pt>
                <c:pt idx="211">
                  <c:v>9.6325942503993497E-2</c:v>
                </c:pt>
                <c:pt idx="212">
                  <c:v>8.4419028035785701E-2</c:v>
                </c:pt>
                <c:pt idx="213">
                  <c:v>9.4071943731972404E-2</c:v>
                </c:pt>
                <c:pt idx="214">
                  <c:v>9.0487882135430298E-2</c:v>
                </c:pt>
                <c:pt idx="215">
                  <c:v>9.3632106908951504E-2</c:v>
                </c:pt>
                <c:pt idx="216">
                  <c:v>9.4005699958063599E-2</c:v>
                </c:pt>
                <c:pt idx="217">
                  <c:v>9.1615238254929801E-2</c:v>
                </c:pt>
                <c:pt idx="218">
                  <c:v>8.9615812765705405E-2</c:v>
                </c:pt>
                <c:pt idx="219">
                  <c:v>9.1412445427824396E-2</c:v>
                </c:pt>
                <c:pt idx="220">
                  <c:v>9.05261458852058E-2</c:v>
                </c:pt>
                <c:pt idx="221">
                  <c:v>9.0651247741954599E-2</c:v>
                </c:pt>
                <c:pt idx="222">
                  <c:v>8.2825891314068797E-2</c:v>
                </c:pt>
                <c:pt idx="223">
                  <c:v>8.0921391659633093E-2</c:v>
                </c:pt>
                <c:pt idx="224">
                  <c:v>8.5190656849413599E-2</c:v>
                </c:pt>
                <c:pt idx="225">
                  <c:v>8.8316924076409606E-2</c:v>
                </c:pt>
                <c:pt idx="226">
                  <c:v>8.8621140667839896E-2</c:v>
                </c:pt>
                <c:pt idx="227">
                  <c:v>9.0472397932632301E-2</c:v>
                </c:pt>
                <c:pt idx="228">
                  <c:v>8.5708945327787098E-2</c:v>
                </c:pt>
                <c:pt idx="229">
                  <c:v>9.0461981506422998E-2</c:v>
                </c:pt>
                <c:pt idx="230">
                  <c:v>8.4765772963743796E-2</c:v>
                </c:pt>
                <c:pt idx="231">
                  <c:v>8.1960473350123297E-2</c:v>
                </c:pt>
                <c:pt idx="232">
                  <c:v>8.8772580457812694E-2</c:v>
                </c:pt>
                <c:pt idx="233">
                  <c:v>8.4544790517463594E-2</c:v>
                </c:pt>
                <c:pt idx="234">
                  <c:v>8.9978943801403699E-2</c:v>
                </c:pt>
                <c:pt idx="235">
                  <c:v>8.9174618155039298E-2</c:v>
                </c:pt>
                <c:pt idx="236">
                  <c:v>8.5410106260974297E-2</c:v>
                </c:pt>
                <c:pt idx="237">
                  <c:v>8.5698636054667099E-2</c:v>
                </c:pt>
                <c:pt idx="238">
                  <c:v>8.5863406425575703E-2</c:v>
                </c:pt>
                <c:pt idx="239">
                  <c:v>8.9043841514014996E-2</c:v>
                </c:pt>
                <c:pt idx="240">
                  <c:v>8.4582873760475602E-2</c:v>
                </c:pt>
                <c:pt idx="241">
                  <c:v>9.0810345425486702E-2</c:v>
                </c:pt>
                <c:pt idx="242">
                  <c:v>8.2671989930367507E-2</c:v>
                </c:pt>
                <c:pt idx="243">
                  <c:v>8.2551547505289896E-2</c:v>
                </c:pt>
                <c:pt idx="244">
                  <c:v>8.2407287111834496E-2</c:v>
                </c:pt>
                <c:pt idx="245">
                  <c:v>8.3903097033903695E-2</c:v>
                </c:pt>
                <c:pt idx="246">
                  <c:v>9.2673394162852696E-2</c:v>
                </c:pt>
                <c:pt idx="247">
                  <c:v>8.6802857716374304E-2</c:v>
                </c:pt>
                <c:pt idx="248">
                  <c:v>8.25203503075672E-2</c:v>
                </c:pt>
                <c:pt idx="249">
                  <c:v>8.0682766122220403E-2</c:v>
                </c:pt>
                <c:pt idx="250">
                  <c:v>8.2471052736784206E-2</c:v>
                </c:pt>
                <c:pt idx="251">
                  <c:v>8.5096692280994701E-2</c:v>
                </c:pt>
                <c:pt idx="252">
                  <c:v>7.9483654381050095E-2</c:v>
                </c:pt>
                <c:pt idx="253">
                  <c:v>8.0711880964061594E-2</c:v>
                </c:pt>
                <c:pt idx="254">
                  <c:v>7.5543695530495697E-2</c:v>
                </c:pt>
                <c:pt idx="255">
                  <c:v>7.8458991953064994E-2</c:v>
                </c:pt>
                <c:pt idx="256">
                  <c:v>8.6945389056720404E-2</c:v>
                </c:pt>
                <c:pt idx="257">
                  <c:v>8.8844434647787102E-2</c:v>
                </c:pt>
                <c:pt idx="258">
                  <c:v>8.1126445086302498E-2</c:v>
                </c:pt>
                <c:pt idx="259">
                  <c:v>7.7570107257138199E-2</c:v>
                </c:pt>
                <c:pt idx="260">
                  <c:v>7.8651165872878098E-2</c:v>
                </c:pt>
                <c:pt idx="261">
                  <c:v>7.4283508406819895E-2</c:v>
                </c:pt>
                <c:pt idx="262">
                  <c:v>8.0522215399115402E-2</c:v>
                </c:pt>
                <c:pt idx="263">
                  <c:v>8.4770323499108902E-2</c:v>
                </c:pt>
                <c:pt idx="264">
                  <c:v>8.20164729822037E-2</c:v>
                </c:pt>
                <c:pt idx="265">
                  <c:v>7.7971406569754001E-2</c:v>
                </c:pt>
                <c:pt idx="266">
                  <c:v>8.4245433734621095E-2</c:v>
                </c:pt>
                <c:pt idx="267">
                  <c:v>8.3833700228840499E-2</c:v>
                </c:pt>
                <c:pt idx="268">
                  <c:v>7.7054237862807795E-2</c:v>
                </c:pt>
                <c:pt idx="269">
                  <c:v>7.84543891822405E-2</c:v>
                </c:pt>
                <c:pt idx="270">
                  <c:v>8.2807833067941899E-2</c:v>
                </c:pt>
                <c:pt idx="271">
                  <c:v>8.3252985191749798E-2</c:v>
                </c:pt>
                <c:pt idx="272">
                  <c:v>8.5644227262047998E-2</c:v>
                </c:pt>
                <c:pt idx="273">
                  <c:v>8.2855543750813596E-2</c:v>
                </c:pt>
                <c:pt idx="274">
                  <c:v>8.2328626532085794E-2</c:v>
                </c:pt>
                <c:pt idx="275">
                  <c:v>8.3958513150542702E-2</c:v>
                </c:pt>
                <c:pt idx="276">
                  <c:v>8.7581073882978505E-2</c:v>
                </c:pt>
                <c:pt idx="277">
                  <c:v>7.9497239350039994E-2</c:v>
                </c:pt>
                <c:pt idx="278">
                  <c:v>8.4450283080885896E-2</c:v>
                </c:pt>
                <c:pt idx="279">
                  <c:v>7.4221867737069E-2</c:v>
                </c:pt>
                <c:pt idx="280">
                  <c:v>7.9063108669333998E-2</c:v>
                </c:pt>
                <c:pt idx="281">
                  <c:v>7.2470938540982494E-2</c:v>
                </c:pt>
                <c:pt idx="282">
                  <c:v>7.0455704859653703E-2</c:v>
                </c:pt>
                <c:pt idx="283">
                  <c:v>7.1184811240823001E-2</c:v>
                </c:pt>
                <c:pt idx="284">
                  <c:v>6.5935894544590604E-2</c:v>
                </c:pt>
                <c:pt idx="285">
                  <c:v>7.0068507268395003E-2</c:v>
                </c:pt>
                <c:pt idx="286">
                  <c:v>8.0053237759449905E-2</c:v>
                </c:pt>
                <c:pt idx="287">
                  <c:v>7.5268282492180302E-2</c:v>
                </c:pt>
                <c:pt idx="288">
                  <c:v>7.4196892311450796E-2</c:v>
                </c:pt>
                <c:pt idx="289">
                  <c:v>7.7701692335091499E-2</c:v>
                </c:pt>
                <c:pt idx="290">
                  <c:v>7.9201770570656693E-2</c:v>
                </c:pt>
                <c:pt idx="291">
                  <c:v>8.0947053946611794E-2</c:v>
                </c:pt>
                <c:pt idx="292">
                  <c:v>7.3671485071243298E-2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83-4D88-953F-934778871410}"/>
            </c:ext>
          </c:extLst>
        </c:ser>
        <c:ser>
          <c:idx val="16"/>
          <c:order val="15"/>
          <c:tx>
            <c:strRef>
              <c:f>Plot4!$Q$31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Plot4!$Q$32:$Q$324</c:f>
              <c:numCache>
                <c:formatCode>General</c:formatCode>
                <c:ptCount val="293"/>
                <c:pt idx="0">
                  <c:v>1.05558574658173</c:v>
                </c:pt>
                <c:pt idx="1">
                  <c:v>1.04348988257921</c:v>
                </c:pt>
                <c:pt idx="2">
                  <c:v>1.0328730349866699</c:v>
                </c:pt>
                <c:pt idx="3">
                  <c:v>0.96904624501864101</c:v>
                </c:pt>
                <c:pt idx="4">
                  <c:v>0.89448143554548898</c:v>
                </c:pt>
                <c:pt idx="5">
                  <c:v>0.81765562881771303</c:v>
                </c:pt>
                <c:pt idx="6">
                  <c:v>0.73377804802014202</c:v>
                </c:pt>
                <c:pt idx="7">
                  <c:v>0.70936009160473801</c:v>
                </c:pt>
                <c:pt idx="8">
                  <c:v>0.679713019957909</c:v>
                </c:pt>
                <c:pt idx="9">
                  <c:v>0.67191181274560696</c:v>
                </c:pt>
                <c:pt idx="10">
                  <c:v>0.63644321963318395</c:v>
                </c:pt>
                <c:pt idx="11">
                  <c:v>0.63426926375454296</c:v>
                </c:pt>
                <c:pt idx="12">
                  <c:v>0.63221845361921503</c:v>
                </c:pt>
                <c:pt idx="13">
                  <c:v>0.632751453381318</c:v>
                </c:pt>
                <c:pt idx="14">
                  <c:v>0.62441962779077698</c:v>
                </c:pt>
                <c:pt idx="15">
                  <c:v>0.62419474226796701</c:v>
                </c:pt>
                <c:pt idx="16">
                  <c:v>0.65956598698583402</c:v>
                </c:pt>
                <c:pt idx="17">
                  <c:v>0.63691773068191604</c:v>
                </c:pt>
                <c:pt idx="18">
                  <c:v>0.68949793724932196</c:v>
                </c:pt>
                <c:pt idx="19">
                  <c:v>0.73028979418624096</c:v>
                </c:pt>
                <c:pt idx="20">
                  <c:v>0.692415946314477</c:v>
                </c:pt>
                <c:pt idx="21">
                  <c:v>0.67066758896550505</c:v>
                </c:pt>
                <c:pt idx="22">
                  <c:v>0.66665439345897703</c:v>
                </c:pt>
                <c:pt idx="23">
                  <c:v>0.68539455940580696</c:v>
                </c:pt>
                <c:pt idx="24">
                  <c:v>0.63856608261409897</c:v>
                </c:pt>
                <c:pt idx="25">
                  <c:v>0.68177836343773401</c:v>
                </c:pt>
                <c:pt idx="26">
                  <c:v>0.67596785991619701</c:v>
                </c:pt>
                <c:pt idx="27">
                  <c:v>0.64593061295330001</c:v>
                </c:pt>
                <c:pt idx="28">
                  <c:v>0.64197950179760199</c:v>
                </c:pt>
                <c:pt idx="29">
                  <c:v>0.74597895247304502</c:v>
                </c:pt>
                <c:pt idx="30">
                  <c:v>0.64580669540625302</c:v>
                </c:pt>
                <c:pt idx="31">
                  <c:v>0.64755762438488795</c:v>
                </c:pt>
                <c:pt idx="32">
                  <c:v>0.66019124989835598</c:v>
                </c:pt>
                <c:pt idx="33">
                  <c:v>0.72707659235367395</c:v>
                </c:pt>
                <c:pt idx="34">
                  <c:v>0.67976424658400303</c:v>
                </c:pt>
                <c:pt idx="35">
                  <c:v>0.68310720085078802</c:v>
                </c:pt>
                <c:pt idx="36">
                  <c:v>0.75410099671437103</c:v>
                </c:pt>
                <c:pt idx="37">
                  <c:v>0.72851345376071697</c:v>
                </c:pt>
                <c:pt idx="38">
                  <c:v>0.70922664368254495</c:v>
                </c:pt>
                <c:pt idx="39">
                  <c:v>0.72696784011319104</c:v>
                </c:pt>
                <c:pt idx="40">
                  <c:v>0.79453210290680498</c:v>
                </c:pt>
                <c:pt idx="41">
                  <c:v>0.72259823786906696</c:v>
                </c:pt>
                <c:pt idx="42">
                  <c:v>0.71975564243446999</c:v>
                </c:pt>
                <c:pt idx="43">
                  <c:v>0.71534994193631296</c:v>
                </c:pt>
                <c:pt idx="44">
                  <c:v>0.74553159286833204</c:v>
                </c:pt>
                <c:pt idx="45">
                  <c:v>0.83151657943032697</c:v>
                </c:pt>
                <c:pt idx="46">
                  <c:v>0.76506649250658099</c:v>
                </c:pt>
                <c:pt idx="47">
                  <c:v>0.85666315881614996</c:v>
                </c:pt>
                <c:pt idx="48">
                  <c:v>0.78830296998350002</c:v>
                </c:pt>
                <c:pt idx="49">
                  <c:v>0.82469675225070405</c:v>
                </c:pt>
                <c:pt idx="50">
                  <c:v>0.77828964565554204</c:v>
                </c:pt>
                <c:pt idx="51">
                  <c:v>0.86836767553264205</c:v>
                </c:pt>
                <c:pt idx="52">
                  <c:v>0.87978141633873297</c:v>
                </c:pt>
                <c:pt idx="53">
                  <c:v>0.79417487214773097</c:v>
                </c:pt>
                <c:pt idx="54">
                  <c:v>0.76823260437729002</c:v>
                </c:pt>
                <c:pt idx="55">
                  <c:v>0.81697115938887599</c:v>
                </c:pt>
                <c:pt idx="56">
                  <c:v>0.84362779672329202</c:v>
                </c:pt>
                <c:pt idx="57">
                  <c:v>0.83181576978447003</c:v>
                </c:pt>
                <c:pt idx="58">
                  <c:v>0.88323477776641501</c:v>
                </c:pt>
                <c:pt idx="59">
                  <c:v>0.85618960093229202</c:v>
                </c:pt>
                <c:pt idx="60">
                  <c:v>1.1052146536162699</c:v>
                </c:pt>
                <c:pt idx="61">
                  <c:v>1.13432909943099</c:v>
                </c:pt>
                <c:pt idx="62">
                  <c:v>0.89139765730270903</c:v>
                </c:pt>
                <c:pt idx="63">
                  <c:v>0.91382709018185604</c:v>
                </c:pt>
                <c:pt idx="64">
                  <c:v>0.88019479951287904</c:v>
                </c:pt>
                <c:pt idx="65">
                  <c:v>0.86125289578723097</c:v>
                </c:pt>
                <c:pt idx="66">
                  <c:v>1.2325496174331401</c:v>
                </c:pt>
                <c:pt idx="67">
                  <c:v>0.89601467562536896</c:v>
                </c:pt>
                <c:pt idx="68">
                  <c:v>0.89893731169211499</c:v>
                </c:pt>
                <c:pt idx="69">
                  <c:v>0.96931874395435602</c:v>
                </c:pt>
                <c:pt idx="70">
                  <c:v>1.1139225052972099</c:v>
                </c:pt>
                <c:pt idx="71">
                  <c:v>0.93503409929764503</c:v>
                </c:pt>
                <c:pt idx="72">
                  <c:v>0.98197225143766798</c:v>
                </c:pt>
                <c:pt idx="73">
                  <c:v>0.99400538944790495</c:v>
                </c:pt>
                <c:pt idx="74">
                  <c:v>0.98878722185762502</c:v>
                </c:pt>
                <c:pt idx="75">
                  <c:v>0.92972498775547296</c:v>
                </c:pt>
                <c:pt idx="76">
                  <c:v>0.94214781532939595</c:v>
                </c:pt>
                <c:pt idx="77">
                  <c:v>0.99044160965161399</c:v>
                </c:pt>
                <c:pt idx="78">
                  <c:v>1.17669015919041</c:v>
                </c:pt>
                <c:pt idx="79">
                  <c:v>1.0245687622799799</c:v>
                </c:pt>
                <c:pt idx="80">
                  <c:v>1.1231771580174399</c:v>
                </c:pt>
                <c:pt idx="81">
                  <c:v>1.1433860471105901</c:v>
                </c:pt>
                <c:pt idx="82">
                  <c:v>1.1212534079184899</c:v>
                </c:pt>
                <c:pt idx="83">
                  <c:v>1.0806992652579199</c:v>
                </c:pt>
                <c:pt idx="84">
                  <c:v>1.07088030428967</c:v>
                </c:pt>
                <c:pt idx="85">
                  <c:v>0.95647632668160898</c:v>
                </c:pt>
                <c:pt idx="86">
                  <c:v>0.99525219686010902</c:v>
                </c:pt>
                <c:pt idx="87">
                  <c:v>1.32620506306998</c:v>
                </c:pt>
                <c:pt idx="88">
                  <c:v>1.07222551667792</c:v>
                </c:pt>
                <c:pt idx="89">
                  <c:v>0.98479071667051699</c:v>
                </c:pt>
                <c:pt idx="90">
                  <c:v>1.14350756315084</c:v>
                </c:pt>
                <c:pt idx="91">
                  <c:v>1.03520958393048</c:v>
                </c:pt>
                <c:pt idx="92">
                  <c:v>1.0562948319647001</c:v>
                </c:pt>
                <c:pt idx="93">
                  <c:v>0.96823449572946196</c:v>
                </c:pt>
                <c:pt idx="94">
                  <c:v>0.95075997939476597</c:v>
                </c:pt>
                <c:pt idx="95">
                  <c:v>1.00797826382848</c:v>
                </c:pt>
                <c:pt idx="96">
                  <c:v>1.0404527498106599</c:v>
                </c:pt>
                <c:pt idx="97">
                  <c:v>1.0224928894104099</c:v>
                </c:pt>
                <c:pt idx="98">
                  <c:v>1.05223096232128</c:v>
                </c:pt>
                <c:pt idx="99">
                  <c:v>1.1838419269292699</c:v>
                </c:pt>
                <c:pt idx="100">
                  <c:v>0.93354867054865898</c:v>
                </c:pt>
                <c:pt idx="101">
                  <c:v>1.13372391105717</c:v>
                </c:pt>
                <c:pt idx="102">
                  <c:v>0.97213573995818403</c:v>
                </c:pt>
                <c:pt idx="103">
                  <c:v>1.31154026638748</c:v>
                </c:pt>
                <c:pt idx="104">
                  <c:v>1.25157387592853</c:v>
                </c:pt>
                <c:pt idx="105">
                  <c:v>1.06922171818904</c:v>
                </c:pt>
                <c:pt idx="106">
                  <c:v>1.05586119543792</c:v>
                </c:pt>
                <c:pt idx="107">
                  <c:v>1.0209387749688199</c:v>
                </c:pt>
                <c:pt idx="108">
                  <c:v>1.09889950864335</c:v>
                </c:pt>
                <c:pt idx="109">
                  <c:v>1.0177940064006299</c:v>
                </c:pt>
                <c:pt idx="110">
                  <c:v>0.95202811508097196</c:v>
                </c:pt>
                <c:pt idx="111">
                  <c:v>0.99990092052353696</c:v>
                </c:pt>
                <c:pt idx="112">
                  <c:v>1.03674841385621</c:v>
                </c:pt>
                <c:pt idx="113">
                  <c:v>1.1277688374886099</c:v>
                </c:pt>
                <c:pt idx="114">
                  <c:v>1.01964393894896</c:v>
                </c:pt>
                <c:pt idx="115">
                  <c:v>0.96807687048219204</c:v>
                </c:pt>
                <c:pt idx="116">
                  <c:v>0.95567779637809402</c:v>
                </c:pt>
                <c:pt idx="117">
                  <c:v>1.1983455011987201</c:v>
                </c:pt>
                <c:pt idx="118">
                  <c:v>0.98494135110806103</c:v>
                </c:pt>
                <c:pt idx="119">
                  <c:v>1.16629696299887</c:v>
                </c:pt>
                <c:pt idx="120">
                  <c:v>1.1708502871358399</c:v>
                </c:pt>
                <c:pt idx="121">
                  <c:v>1.12135958391377</c:v>
                </c:pt>
                <c:pt idx="122">
                  <c:v>1.11606995009968</c:v>
                </c:pt>
                <c:pt idx="123">
                  <c:v>1.1292979416684199</c:v>
                </c:pt>
                <c:pt idx="124">
                  <c:v>1.3510501975687099</c:v>
                </c:pt>
                <c:pt idx="125">
                  <c:v>1.04133424188336</c:v>
                </c:pt>
                <c:pt idx="126">
                  <c:v>1.0552425514429</c:v>
                </c:pt>
                <c:pt idx="127">
                  <c:v>1.32487208160579</c:v>
                </c:pt>
                <c:pt idx="128">
                  <c:v>1.1916671757005199</c:v>
                </c:pt>
                <c:pt idx="129">
                  <c:v>1.63807870740564</c:v>
                </c:pt>
                <c:pt idx="130">
                  <c:v>1.20798297774078</c:v>
                </c:pt>
                <c:pt idx="131">
                  <c:v>1.1512525529942901</c:v>
                </c:pt>
                <c:pt idx="132">
                  <c:v>1.2772660652796399</c:v>
                </c:pt>
                <c:pt idx="133">
                  <c:v>1.17022808902284</c:v>
                </c:pt>
                <c:pt idx="134">
                  <c:v>1.12927501120119</c:v>
                </c:pt>
                <c:pt idx="135">
                  <c:v>1.03316033421418</c:v>
                </c:pt>
                <c:pt idx="136">
                  <c:v>1.0036662394164899</c:v>
                </c:pt>
                <c:pt idx="137">
                  <c:v>1.0902004114582999</c:v>
                </c:pt>
                <c:pt idx="138">
                  <c:v>1.0315391849248801</c:v>
                </c:pt>
                <c:pt idx="139">
                  <c:v>1.33020403446295</c:v>
                </c:pt>
                <c:pt idx="140">
                  <c:v>1.24688039834682</c:v>
                </c:pt>
                <c:pt idx="141">
                  <c:v>1.12160250671908</c:v>
                </c:pt>
                <c:pt idx="142">
                  <c:v>1.22377943279396</c:v>
                </c:pt>
                <c:pt idx="143">
                  <c:v>1.6752478684115599</c:v>
                </c:pt>
                <c:pt idx="144">
                  <c:v>1.20821135217307</c:v>
                </c:pt>
                <c:pt idx="145">
                  <c:v>1.0493029157320599</c:v>
                </c:pt>
                <c:pt idx="146">
                  <c:v>1.0923477686368499</c:v>
                </c:pt>
                <c:pt idx="147">
                  <c:v>1.1235052882096701</c:v>
                </c:pt>
                <c:pt idx="148">
                  <c:v>1.0593548985118499</c:v>
                </c:pt>
                <c:pt idx="149">
                  <c:v>1.11759872925587</c:v>
                </c:pt>
                <c:pt idx="150">
                  <c:v>1.4108515417473899</c:v>
                </c:pt>
                <c:pt idx="151">
                  <c:v>1.21556704676049</c:v>
                </c:pt>
                <c:pt idx="152">
                  <c:v>1.23081959567518</c:v>
                </c:pt>
                <c:pt idx="153">
                  <c:v>1.1175097981069799</c:v>
                </c:pt>
                <c:pt idx="154">
                  <c:v>1.0959546764691599</c:v>
                </c:pt>
                <c:pt idx="155">
                  <c:v>1.2351535247941301</c:v>
                </c:pt>
                <c:pt idx="156">
                  <c:v>1.11856802457418</c:v>
                </c:pt>
                <c:pt idx="157">
                  <c:v>1.45790171827006</c:v>
                </c:pt>
                <c:pt idx="158">
                  <c:v>1.1688733116174299</c:v>
                </c:pt>
                <c:pt idx="159">
                  <c:v>1.1316666226101699</c:v>
                </c:pt>
                <c:pt idx="160">
                  <c:v>1.2296222346460699</c:v>
                </c:pt>
                <c:pt idx="161">
                  <c:v>1.19542321282574</c:v>
                </c:pt>
                <c:pt idx="162">
                  <c:v>1.2293351761296201</c:v>
                </c:pt>
                <c:pt idx="163">
                  <c:v>1.1722406357781501</c:v>
                </c:pt>
                <c:pt idx="164">
                  <c:v>1.3411994056823899</c:v>
                </c:pt>
                <c:pt idx="165">
                  <c:v>1.2448455441711199</c:v>
                </c:pt>
                <c:pt idx="166">
                  <c:v>1.6512237089311901</c:v>
                </c:pt>
                <c:pt idx="167">
                  <c:v>1.22186514760693</c:v>
                </c:pt>
                <c:pt idx="168">
                  <c:v>1.1930190253461499</c:v>
                </c:pt>
                <c:pt idx="169">
                  <c:v>1.19634273826566</c:v>
                </c:pt>
                <c:pt idx="170">
                  <c:v>1.30490985589149</c:v>
                </c:pt>
                <c:pt idx="171">
                  <c:v>1.2906778082888299</c:v>
                </c:pt>
                <c:pt idx="172">
                  <c:v>1.14921108066526</c:v>
                </c:pt>
                <c:pt idx="173">
                  <c:v>1.26720025855251</c:v>
                </c:pt>
                <c:pt idx="174">
                  <c:v>1.2737160890530299</c:v>
                </c:pt>
                <c:pt idx="175">
                  <c:v>1.6840801743360601</c:v>
                </c:pt>
                <c:pt idx="176">
                  <c:v>1.49588967388511</c:v>
                </c:pt>
                <c:pt idx="177">
                  <c:v>1.5325634861603701</c:v>
                </c:pt>
                <c:pt idx="178">
                  <c:v>1.30755038699533</c:v>
                </c:pt>
                <c:pt idx="179">
                  <c:v>1.40578243212822</c:v>
                </c:pt>
                <c:pt idx="180">
                  <c:v>1.4279837837586</c:v>
                </c:pt>
                <c:pt idx="181">
                  <c:v>1.2458000916701</c:v>
                </c:pt>
                <c:pt idx="182">
                  <c:v>1.4420646418873</c:v>
                </c:pt>
                <c:pt idx="183">
                  <c:v>1.4402035006091101</c:v>
                </c:pt>
                <c:pt idx="184">
                  <c:v>1.5645814823289199</c:v>
                </c:pt>
                <c:pt idx="185">
                  <c:v>1.55219244039975</c:v>
                </c:pt>
                <c:pt idx="186">
                  <c:v>1.3090637066425399</c:v>
                </c:pt>
                <c:pt idx="187">
                  <c:v>1.32047952546013</c:v>
                </c:pt>
                <c:pt idx="188">
                  <c:v>1.2674350499087901</c:v>
                </c:pt>
                <c:pt idx="189">
                  <c:v>1.3866733164868801</c:v>
                </c:pt>
                <c:pt idx="190">
                  <c:v>1.20884265349461</c:v>
                </c:pt>
                <c:pt idx="191">
                  <c:v>1.4458447862894099</c:v>
                </c:pt>
                <c:pt idx="192">
                  <c:v>1.35210367604198</c:v>
                </c:pt>
                <c:pt idx="193">
                  <c:v>1.66597470259055</c:v>
                </c:pt>
                <c:pt idx="194">
                  <c:v>1.33863308796515</c:v>
                </c:pt>
                <c:pt idx="195">
                  <c:v>1.2248057386814</c:v>
                </c:pt>
                <c:pt idx="196">
                  <c:v>1.5864476398525</c:v>
                </c:pt>
                <c:pt idx="197">
                  <c:v>1.4965336694676601</c:v>
                </c:pt>
                <c:pt idx="198">
                  <c:v>1.3344080239279601</c:v>
                </c:pt>
                <c:pt idx="199">
                  <c:v>1.26417845487594</c:v>
                </c:pt>
                <c:pt idx="200">
                  <c:v>1.2249383926391599</c:v>
                </c:pt>
                <c:pt idx="201">
                  <c:v>1.3238359144610199</c:v>
                </c:pt>
                <c:pt idx="202">
                  <c:v>1.2235634204668799</c:v>
                </c:pt>
                <c:pt idx="203">
                  <c:v>1.23391587000626</c:v>
                </c:pt>
                <c:pt idx="204">
                  <c:v>1.26248490046232</c:v>
                </c:pt>
                <c:pt idx="205">
                  <c:v>1.29792779989731</c:v>
                </c:pt>
                <c:pt idx="206">
                  <c:v>1.45543487102557</c:v>
                </c:pt>
                <c:pt idx="207">
                  <c:v>1.2709948181087101</c:v>
                </c:pt>
                <c:pt idx="208">
                  <c:v>1.2768982480733799</c:v>
                </c:pt>
                <c:pt idx="209">
                  <c:v>1.2731970069754801</c:v>
                </c:pt>
                <c:pt idx="210">
                  <c:v>1.19554229628326</c:v>
                </c:pt>
                <c:pt idx="211">
                  <c:v>1.6224050598266699</c:v>
                </c:pt>
                <c:pt idx="212">
                  <c:v>1.1996914780037999</c:v>
                </c:pt>
                <c:pt idx="213">
                  <c:v>1.47577123305736</c:v>
                </c:pt>
                <c:pt idx="214">
                  <c:v>1.3110064349622801</c:v>
                </c:pt>
                <c:pt idx="215">
                  <c:v>1.42249824756231</c:v>
                </c:pt>
                <c:pt idx="216">
                  <c:v>1.45319066597865</c:v>
                </c:pt>
                <c:pt idx="217">
                  <c:v>1.44030709450061</c:v>
                </c:pt>
                <c:pt idx="218">
                  <c:v>1.6517729463740201</c:v>
                </c:pt>
                <c:pt idx="219">
                  <c:v>1.29759386920521</c:v>
                </c:pt>
                <c:pt idx="220">
                  <c:v>1.3750481564774399</c:v>
                </c:pt>
                <c:pt idx="221">
                  <c:v>1.26835793002038</c:v>
                </c:pt>
                <c:pt idx="222">
                  <c:v>1.3533700811557201</c:v>
                </c:pt>
                <c:pt idx="223">
                  <c:v>1.30285502702761</c:v>
                </c:pt>
                <c:pt idx="224">
                  <c:v>1.2689725690417799</c:v>
                </c:pt>
                <c:pt idx="225">
                  <c:v>1.1937086062553599</c:v>
                </c:pt>
                <c:pt idx="226">
                  <c:v>1.43810821700299</c:v>
                </c:pt>
                <c:pt idx="227">
                  <c:v>1.3292628363666299</c:v>
                </c:pt>
                <c:pt idx="228">
                  <c:v>1.4977684184017299</c:v>
                </c:pt>
                <c:pt idx="229">
                  <c:v>1.35080271551751</c:v>
                </c:pt>
                <c:pt idx="230">
                  <c:v>1.50818739640407</c:v>
                </c:pt>
                <c:pt idx="231">
                  <c:v>1.5781068353571399</c:v>
                </c:pt>
                <c:pt idx="232">
                  <c:v>1.3531390168727899</c:v>
                </c:pt>
                <c:pt idx="233">
                  <c:v>1.4403669080163599</c:v>
                </c:pt>
                <c:pt idx="234">
                  <c:v>1.2984567692137099</c:v>
                </c:pt>
                <c:pt idx="235">
                  <c:v>1.3791815546842701</c:v>
                </c:pt>
                <c:pt idx="236">
                  <c:v>1.39788728290134</c:v>
                </c:pt>
                <c:pt idx="237">
                  <c:v>1.5277288031374201</c:v>
                </c:pt>
                <c:pt idx="238">
                  <c:v>1.34370730320612</c:v>
                </c:pt>
                <c:pt idx="239">
                  <c:v>1.4310724612993999</c:v>
                </c:pt>
                <c:pt idx="240">
                  <c:v>1.4034116670616601</c:v>
                </c:pt>
                <c:pt idx="241">
                  <c:v>1.4671655480678201</c:v>
                </c:pt>
                <c:pt idx="242">
                  <c:v>1.32906496168201</c:v>
                </c:pt>
                <c:pt idx="243">
                  <c:v>1.4081830575934799</c:v>
                </c:pt>
                <c:pt idx="244">
                  <c:v>1.3720811544320499</c:v>
                </c:pt>
                <c:pt idx="245">
                  <c:v>1.3486588745035599</c:v>
                </c:pt>
                <c:pt idx="246">
                  <c:v>1.32705590612867</c:v>
                </c:pt>
                <c:pt idx="247">
                  <c:v>1.4856847101806501</c:v>
                </c:pt>
                <c:pt idx="248">
                  <c:v>1.3858803979351899</c:v>
                </c:pt>
                <c:pt idx="249">
                  <c:v>1.5971695862264701</c:v>
                </c:pt>
                <c:pt idx="250">
                  <c:v>1.5367908202684799</c:v>
                </c:pt>
                <c:pt idx="251">
                  <c:v>1.5392339718647401</c:v>
                </c:pt>
                <c:pt idx="252">
                  <c:v>1.60802234543694</c:v>
                </c:pt>
                <c:pt idx="253">
                  <c:v>1.37951017597801</c:v>
                </c:pt>
                <c:pt idx="254">
                  <c:v>1.5130388777480099</c:v>
                </c:pt>
                <c:pt idx="255">
                  <c:v>1.8347564237749401</c:v>
                </c:pt>
                <c:pt idx="256">
                  <c:v>1.32289533584545</c:v>
                </c:pt>
                <c:pt idx="257">
                  <c:v>1.5056636496486799</c:v>
                </c:pt>
                <c:pt idx="258">
                  <c:v>1.4490876340458501</c:v>
                </c:pt>
                <c:pt idx="259">
                  <c:v>1.7852910802914499</c:v>
                </c:pt>
                <c:pt idx="260">
                  <c:v>1.33638996599066</c:v>
                </c:pt>
                <c:pt idx="261">
                  <c:v>1.4485334382097901</c:v>
                </c:pt>
                <c:pt idx="262">
                  <c:v>1.3963887625270399</c:v>
                </c:pt>
                <c:pt idx="263">
                  <c:v>1.5395830747408701</c:v>
                </c:pt>
                <c:pt idx="264">
                  <c:v>1.38670525591597</c:v>
                </c:pt>
                <c:pt idx="265">
                  <c:v>1.47024977512848</c:v>
                </c:pt>
                <c:pt idx="266">
                  <c:v>1.5458357390175499</c:v>
                </c:pt>
                <c:pt idx="267">
                  <c:v>1.4076848947084799</c:v>
                </c:pt>
                <c:pt idx="268">
                  <c:v>1.33514017019516</c:v>
                </c:pt>
                <c:pt idx="269">
                  <c:v>1.4100209092482501</c:v>
                </c:pt>
                <c:pt idx="270">
                  <c:v>1.9213094578848899</c:v>
                </c:pt>
                <c:pt idx="271">
                  <c:v>1.39621836099869</c:v>
                </c:pt>
                <c:pt idx="272">
                  <c:v>1.4004394559778699</c:v>
                </c:pt>
                <c:pt idx="273">
                  <c:v>1.4100541737344501</c:v>
                </c:pt>
                <c:pt idx="274">
                  <c:v>1.48608794782915</c:v>
                </c:pt>
                <c:pt idx="275">
                  <c:v>1.5816249220799099</c:v>
                </c:pt>
                <c:pt idx="276">
                  <c:v>1.49102010227676</c:v>
                </c:pt>
                <c:pt idx="277">
                  <c:v>1.47748465059149</c:v>
                </c:pt>
                <c:pt idx="278">
                  <c:v>1.3826404922028801</c:v>
                </c:pt>
                <c:pt idx="279">
                  <c:v>1.49538336197535</c:v>
                </c:pt>
                <c:pt idx="280">
                  <c:v>1.59998159938388</c:v>
                </c:pt>
                <c:pt idx="281">
                  <c:v>1.4040132445147899</c:v>
                </c:pt>
                <c:pt idx="282">
                  <c:v>1.6138191207861201</c:v>
                </c:pt>
                <c:pt idx="283">
                  <c:v>1.3822740535450699</c:v>
                </c:pt>
                <c:pt idx="284">
                  <c:v>1.42030773152652</c:v>
                </c:pt>
                <c:pt idx="285">
                  <c:v>1.3601758958946899</c:v>
                </c:pt>
                <c:pt idx="286">
                  <c:v>1.53273746040132</c:v>
                </c:pt>
                <c:pt idx="287">
                  <c:v>1.4960388597260099</c:v>
                </c:pt>
                <c:pt idx="288">
                  <c:v>1.4572169551482499</c:v>
                </c:pt>
                <c:pt idx="289">
                  <c:v>1.4889573317307601</c:v>
                </c:pt>
                <c:pt idx="290">
                  <c:v>2.0952851227206</c:v>
                </c:pt>
                <c:pt idx="291">
                  <c:v>1.4899177306737601</c:v>
                </c:pt>
                <c:pt idx="292">
                  <c:v>1.7033826647660599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83-4D88-953F-934778871410}"/>
            </c:ext>
          </c:extLst>
        </c:ser>
        <c:ser>
          <c:idx val="18"/>
          <c:order val="17"/>
          <c:tx>
            <c:strRef>
              <c:f>Plot4!$S$31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Plot4!$S$32:$S$324</c:f>
              <c:numCache>
                <c:formatCode>General</c:formatCode>
                <c:ptCount val="293"/>
                <c:pt idx="0">
                  <c:v>1.18232024072581</c:v>
                </c:pt>
                <c:pt idx="1">
                  <c:v>1.113199310425</c:v>
                </c:pt>
                <c:pt idx="2">
                  <c:v>1.0766507407538899</c:v>
                </c:pt>
                <c:pt idx="3">
                  <c:v>1.0585063283259999</c:v>
                </c:pt>
                <c:pt idx="4">
                  <c:v>0.92944101645396304</c:v>
                </c:pt>
                <c:pt idx="5">
                  <c:v>0.84056453801627795</c:v>
                </c:pt>
                <c:pt idx="6">
                  <c:v>0.73823824219214595</c:v>
                </c:pt>
                <c:pt idx="7">
                  <c:v>0.72740014648844997</c:v>
                </c:pt>
                <c:pt idx="8">
                  <c:v>0.68921754400954205</c:v>
                </c:pt>
                <c:pt idx="9">
                  <c:v>0.69162912068203897</c:v>
                </c:pt>
                <c:pt idx="10">
                  <c:v>0.76705809994640495</c:v>
                </c:pt>
                <c:pt idx="11">
                  <c:v>0.67747131779662495</c:v>
                </c:pt>
                <c:pt idx="12">
                  <c:v>0.71205947134229797</c:v>
                </c:pt>
                <c:pt idx="13">
                  <c:v>0.70808106941035598</c:v>
                </c:pt>
                <c:pt idx="14">
                  <c:v>0.74762518742145601</c:v>
                </c:pt>
                <c:pt idx="15">
                  <c:v>0.67176165106968999</c:v>
                </c:pt>
                <c:pt idx="16">
                  <c:v>0.65583352706371201</c:v>
                </c:pt>
                <c:pt idx="17">
                  <c:v>0.74866467536005199</c:v>
                </c:pt>
                <c:pt idx="18">
                  <c:v>0.70400242749442399</c:v>
                </c:pt>
                <c:pt idx="19">
                  <c:v>0.69147723785832305</c:v>
                </c:pt>
                <c:pt idx="20">
                  <c:v>0.74597590983423401</c:v>
                </c:pt>
                <c:pt idx="21">
                  <c:v>0.703207195569307</c:v>
                </c:pt>
                <c:pt idx="22">
                  <c:v>0.74023721793777897</c:v>
                </c:pt>
                <c:pt idx="23">
                  <c:v>0.75923983256022098</c:v>
                </c:pt>
                <c:pt idx="24">
                  <c:v>0.70044245144240802</c:v>
                </c:pt>
                <c:pt idx="25">
                  <c:v>0.83579645554224602</c:v>
                </c:pt>
                <c:pt idx="26">
                  <c:v>0.70142898956934596</c:v>
                </c:pt>
                <c:pt idx="27">
                  <c:v>0.71102941800386399</c:v>
                </c:pt>
                <c:pt idx="28">
                  <c:v>0.70071650875939195</c:v>
                </c:pt>
                <c:pt idx="29">
                  <c:v>0.71980125501624503</c:v>
                </c:pt>
                <c:pt idx="30">
                  <c:v>0.70740234902781296</c:v>
                </c:pt>
                <c:pt idx="31">
                  <c:v>0.71071502438977197</c:v>
                </c:pt>
                <c:pt idx="32">
                  <c:v>0.69708204829794695</c:v>
                </c:pt>
                <c:pt idx="33">
                  <c:v>0.70427301398709197</c:v>
                </c:pt>
                <c:pt idx="34">
                  <c:v>0.75840451269068199</c:v>
                </c:pt>
                <c:pt idx="35">
                  <c:v>0.71965304399148</c:v>
                </c:pt>
                <c:pt idx="36">
                  <c:v>0.71075244795562798</c:v>
                </c:pt>
                <c:pt idx="37">
                  <c:v>0.71597512817790299</c:v>
                </c:pt>
                <c:pt idx="38">
                  <c:v>0.76732144472945396</c:v>
                </c:pt>
                <c:pt idx="39">
                  <c:v>0.72396324256546396</c:v>
                </c:pt>
                <c:pt idx="40">
                  <c:v>0.69735695459903801</c:v>
                </c:pt>
                <c:pt idx="41">
                  <c:v>0.71186613934671705</c:v>
                </c:pt>
                <c:pt idx="42">
                  <c:v>0.72017978857725096</c:v>
                </c:pt>
                <c:pt idx="43">
                  <c:v>0.69384849708304397</c:v>
                </c:pt>
                <c:pt idx="44">
                  <c:v>0.74180109913532499</c:v>
                </c:pt>
                <c:pt idx="45">
                  <c:v>0.75355953665880004</c:v>
                </c:pt>
                <c:pt idx="46">
                  <c:v>0.71621853113174405</c:v>
                </c:pt>
                <c:pt idx="47">
                  <c:v>0.76282141631485001</c:v>
                </c:pt>
                <c:pt idx="48">
                  <c:v>0.71635560500316098</c:v>
                </c:pt>
                <c:pt idx="49">
                  <c:v>0.767681418830512</c:v>
                </c:pt>
                <c:pt idx="50">
                  <c:v>0.73271327293836097</c:v>
                </c:pt>
                <c:pt idx="51">
                  <c:v>0.79231180136020296</c:v>
                </c:pt>
                <c:pt idx="52">
                  <c:v>0.72871518644512201</c:v>
                </c:pt>
                <c:pt idx="53">
                  <c:v>0.76546818654761295</c:v>
                </c:pt>
                <c:pt idx="54">
                  <c:v>0.80590224775493602</c:v>
                </c:pt>
                <c:pt idx="55">
                  <c:v>0.79752080002401604</c:v>
                </c:pt>
                <c:pt idx="56">
                  <c:v>0.77715299781571001</c:v>
                </c:pt>
                <c:pt idx="57">
                  <c:v>0.76645063258643797</c:v>
                </c:pt>
                <c:pt idx="58">
                  <c:v>0.86532204986637395</c:v>
                </c:pt>
                <c:pt idx="59">
                  <c:v>0.79730534528055697</c:v>
                </c:pt>
                <c:pt idx="60">
                  <c:v>0.81217180765592101</c:v>
                </c:pt>
                <c:pt idx="61">
                  <c:v>0.83836785977722195</c:v>
                </c:pt>
                <c:pt idx="62">
                  <c:v>0.82325511992487099</c:v>
                </c:pt>
                <c:pt idx="63">
                  <c:v>0.86795043588703502</c:v>
                </c:pt>
                <c:pt idx="64">
                  <c:v>0.86039805896261801</c:v>
                </c:pt>
                <c:pt idx="65">
                  <c:v>0.82656231115006995</c:v>
                </c:pt>
                <c:pt idx="66">
                  <c:v>0.82651060463016801</c:v>
                </c:pt>
                <c:pt idx="67">
                  <c:v>0.91372705142722099</c:v>
                </c:pt>
                <c:pt idx="68">
                  <c:v>0.81929809160721601</c:v>
                </c:pt>
                <c:pt idx="69">
                  <c:v>0.91269078596025399</c:v>
                </c:pt>
                <c:pt idx="70">
                  <c:v>0.87716259202386504</c:v>
                </c:pt>
                <c:pt idx="71">
                  <c:v>0.81467903959445398</c:v>
                </c:pt>
                <c:pt idx="72">
                  <c:v>0.82121197560913495</c:v>
                </c:pt>
                <c:pt idx="73">
                  <c:v>1.0162595283781299</c:v>
                </c:pt>
                <c:pt idx="74">
                  <c:v>0.97096658848289696</c:v>
                </c:pt>
                <c:pt idx="75">
                  <c:v>0.91097411284079899</c:v>
                </c:pt>
                <c:pt idx="76">
                  <c:v>0.87339824947536504</c:v>
                </c:pt>
                <c:pt idx="77">
                  <c:v>0.830521925901755</c:v>
                </c:pt>
                <c:pt idx="78">
                  <c:v>0.992082121535244</c:v>
                </c:pt>
                <c:pt idx="79">
                  <c:v>1.0149372887407599</c:v>
                </c:pt>
                <c:pt idx="80">
                  <c:v>1.1391031370203699</c:v>
                </c:pt>
                <c:pt idx="81">
                  <c:v>1.0324274635213</c:v>
                </c:pt>
                <c:pt idx="82">
                  <c:v>0.950979019077415</c:v>
                </c:pt>
                <c:pt idx="83">
                  <c:v>0.98420429688233502</c:v>
                </c:pt>
                <c:pt idx="84">
                  <c:v>1.0388113550650699</c:v>
                </c:pt>
                <c:pt idx="85">
                  <c:v>0.86228160292674305</c:v>
                </c:pt>
                <c:pt idx="86">
                  <c:v>0.92459853974162998</c:v>
                </c:pt>
                <c:pt idx="87">
                  <c:v>1.1618913717758901</c:v>
                </c:pt>
                <c:pt idx="88">
                  <c:v>1.1164581676324199</c:v>
                </c:pt>
                <c:pt idx="89">
                  <c:v>0.97573812853576702</c:v>
                </c:pt>
                <c:pt idx="90">
                  <c:v>0.93709301082496899</c:v>
                </c:pt>
                <c:pt idx="91">
                  <c:v>0.969849036290095</c:v>
                </c:pt>
                <c:pt idx="92">
                  <c:v>1.0587545207932401</c:v>
                </c:pt>
                <c:pt idx="93">
                  <c:v>0.88009328414232302</c:v>
                </c:pt>
                <c:pt idx="94">
                  <c:v>0.98608055889097002</c:v>
                </c:pt>
                <c:pt idx="95">
                  <c:v>0.94339526565665799</c:v>
                </c:pt>
                <c:pt idx="96">
                  <c:v>1.0908501805403199</c:v>
                </c:pt>
                <c:pt idx="97">
                  <c:v>0.95058765243261201</c:v>
                </c:pt>
                <c:pt idx="98">
                  <c:v>0.95646973680227199</c:v>
                </c:pt>
                <c:pt idx="99">
                  <c:v>1.17851752399379</c:v>
                </c:pt>
                <c:pt idx="100">
                  <c:v>0.93608193545259899</c:v>
                </c:pt>
                <c:pt idx="101">
                  <c:v>1.1369082993931201</c:v>
                </c:pt>
                <c:pt idx="102">
                  <c:v>1.0252044450523501</c:v>
                </c:pt>
                <c:pt idx="103">
                  <c:v>1.2973399121537099</c:v>
                </c:pt>
                <c:pt idx="104">
                  <c:v>1.03984420294435</c:v>
                </c:pt>
                <c:pt idx="105">
                  <c:v>1.09275313243906</c:v>
                </c:pt>
                <c:pt idx="106">
                  <c:v>1.0814620865206399</c:v>
                </c:pt>
                <c:pt idx="107">
                  <c:v>1.0093808785462901</c:v>
                </c:pt>
                <c:pt idx="108">
                  <c:v>1.03793344207299</c:v>
                </c:pt>
                <c:pt idx="109">
                  <c:v>1.0516875014345799</c:v>
                </c:pt>
                <c:pt idx="110">
                  <c:v>1.07127652692998</c:v>
                </c:pt>
                <c:pt idx="111">
                  <c:v>1.0057679103989801</c:v>
                </c:pt>
                <c:pt idx="112">
                  <c:v>1.01993065180941</c:v>
                </c:pt>
                <c:pt idx="113">
                  <c:v>1.29637706636363</c:v>
                </c:pt>
                <c:pt idx="114">
                  <c:v>1.0574517869032301</c:v>
                </c:pt>
                <c:pt idx="115">
                  <c:v>0.90092714678527896</c:v>
                </c:pt>
                <c:pt idx="116">
                  <c:v>1.0263861137577599</c:v>
                </c:pt>
                <c:pt idx="117">
                  <c:v>1.3028917485832101</c:v>
                </c:pt>
                <c:pt idx="118">
                  <c:v>1.0897292275713999</c:v>
                </c:pt>
                <c:pt idx="119">
                  <c:v>1.4424414914897301</c:v>
                </c:pt>
                <c:pt idx="120">
                  <c:v>1.0308592011276401</c:v>
                </c:pt>
                <c:pt idx="121">
                  <c:v>1.2532646166972601</c:v>
                </c:pt>
                <c:pt idx="122">
                  <c:v>0.99932565368138804</c:v>
                </c:pt>
                <c:pt idx="123">
                  <c:v>1.0751939482159001</c:v>
                </c:pt>
                <c:pt idx="124">
                  <c:v>1.3716437979641101</c:v>
                </c:pt>
                <c:pt idx="125">
                  <c:v>0.93481724129782695</c:v>
                </c:pt>
                <c:pt idx="126">
                  <c:v>0.97152953448458601</c:v>
                </c:pt>
                <c:pt idx="127">
                  <c:v>1.2517563588598799</c:v>
                </c:pt>
                <c:pt idx="128">
                  <c:v>1.06343842597089</c:v>
                </c:pt>
                <c:pt idx="129">
                  <c:v>1.33475597393818</c:v>
                </c:pt>
                <c:pt idx="130">
                  <c:v>1.15797746741873</c:v>
                </c:pt>
                <c:pt idx="131">
                  <c:v>1.2483146338381299</c:v>
                </c:pt>
                <c:pt idx="132">
                  <c:v>1.3247114598241601</c:v>
                </c:pt>
                <c:pt idx="133">
                  <c:v>1.1612207211999801</c:v>
                </c:pt>
                <c:pt idx="134">
                  <c:v>1.09453427384042</c:v>
                </c:pt>
                <c:pt idx="135">
                  <c:v>1.0881356607135499</c:v>
                </c:pt>
                <c:pt idx="136">
                  <c:v>1.0302781411725199</c:v>
                </c:pt>
                <c:pt idx="137">
                  <c:v>1.2035867775607301</c:v>
                </c:pt>
                <c:pt idx="138">
                  <c:v>1.04929739262303</c:v>
                </c:pt>
                <c:pt idx="139">
                  <c:v>1.2201997530766</c:v>
                </c:pt>
                <c:pt idx="140">
                  <c:v>1.17378524378833</c:v>
                </c:pt>
                <c:pt idx="141">
                  <c:v>1.24618185840101</c:v>
                </c:pt>
                <c:pt idx="142">
                  <c:v>1.1045773813867099</c:v>
                </c:pt>
                <c:pt idx="143">
                  <c:v>1.6336569831921499</c:v>
                </c:pt>
                <c:pt idx="144">
                  <c:v>1.34952574560784</c:v>
                </c:pt>
                <c:pt idx="145">
                  <c:v>1.0433657500478899</c:v>
                </c:pt>
                <c:pt idx="146">
                  <c:v>1.0205173016103899</c:v>
                </c:pt>
                <c:pt idx="147">
                  <c:v>1.14613482279655</c:v>
                </c:pt>
                <c:pt idx="148">
                  <c:v>1.1279845446602901</c:v>
                </c:pt>
                <c:pt idx="149">
                  <c:v>1.0722907399519801</c:v>
                </c:pt>
                <c:pt idx="150">
                  <c:v>1.34165491507603</c:v>
                </c:pt>
                <c:pt idx="151">
                  <c:v>1.1972375287968799</c:v>
                </c:pt>
                <c:pt idx="152">
                  <c:v>1.72433932112832</c:v>
                </c:pt>
                <c:pt idx="153">
                  <c:v>1.2825108022771301</c:v>
                </c:pt>
                <c:pt idx="154">
                  <c:v>1.1105862392319501</c:v>
                </c:pt>
                <c:pt idx="155">
                  <c:v>1.35234103345463</c:v>
                </c:pt>
                <c:pt idx="156">
                  <c:v>1.14480224328163</c:v>
                </c:pt>
                <c:pt idx="157">
                  <c:v>1.35524810634107</c:v>
                </c:pt>
                <c:pt idx="158">
                  <c:v>1.11652862567168</c:v>
                </c:pt>
                <c:pt idx="159">
                  <c:v>1.1236613008201599</c:v>
                </c:pt>
                <c:pt idx="160">
                  <c:v>1.2374521386929</c:v>
                </c:pt>
                <c:pt idx="161">
                  <c:v>1.2896336454611499</c:v>
                </c:pt>
                <c:pt idx="162">
                  <c:v>1.3683878825261</c:v>
                </c:pt>
                <c:pt idx="163">
                  <c:v>1.16393681672903</c:v>
                </c:pt>
                <c:pt idx="164">
                  <c:v>1.3178747444071299</c:v>
                </c:pt>
                <c:pt idx="165">
                  <c:v>1.2155912060003999</c:v>
                </c:pt>
                <c:pt idx="166">
                  <c:v>1.5842288926116399</c:v>
                </c:pt>
                <c:pt idx="167">
                  <c:v>1.2826331502352</c:v>
                </c:pt>
                <c:pt idx="168">
                  <c:v>1.12666821683573</c:v>
                </c:pt>
                <c:pt idx="169">
                  <c:v>1.2614403260059801</c:v>
                </c:pt>
                <c:pt idx="170">
                  <c:v>1.27090457311043</c:v>
                </c:pt>
                <c:pt idx="171">
                  <c:v>1.2694456098426099</c:v>
                </c:pt>
                <c:pt idx="172">
                  <c:v>1.2107309342449499</c:v>
                </c:pt>
                <c:pt idx="173">
                  <c:v>1.29179824366528</c:v>
                </c:pt>
                <c:pt idx="174">
                  <c:v>1.203745054893</c:v>
                </c:pt>
                <c:pt idx="175">
                  <c:v>1.29047899928867</c:v>
                </c:pt>
                <c:pt idx="176">
                  <c:v>1.3424008580354501</c:v>
                </c:pt>
                <c:pt idx="177">
                  <c:v>1.31515974978096</c:v>
                </c:pt>
                <c:pt idx="178">
                  <c:v>1.2084468954648699</c:v>
                </c:pt>
                <c:pt idx="179">
                  <c:v>1.3129805194007</c:v>
                </c:pt>
                <c:pt idx="180">
                  <c:v>1.58655999613623</c:v>
                </c:pt>
                <c:pt idx="181">
                  <c:v>1.24350955700263</c:v>
                </c:pt>
                <c:pt idx="182">
                  <c:v>1.3063448881491599</c:v>
                </c:pt>
                <c:pt idx="183">
                  <c:v>1.2312369907004199</c:v>
                </c:pt>
                <c:pt idx="184">
                  <c:v>1.69085873243136</c:v>
                </c:pt>
                <c:pt idx="185">
                  <c:v>1.2600352005061899</c:v>
                </c:pt>
                <c:pt idx="186">
                  <c:v>1.2722866000273201</c:v>
                </c:pt>
                <c:pt idx="187">
                  <c:v>1.3552377371706501</c:v>
                </c:pt>
                <c:pt idx="188">
                  <c:v>1.26414673501609</c:v>
                </c:pt>
                <c:pt idx="189">
                  <c:v>1.3266873675533799</c:v>
                </c:pt>
                <c:pt idx="190">
                  <c:v>1.2337680657704599</c:v>
                </c:pt>
                <c:pt idx="191">
                  <c:v>1.19214919540617</c:v>
                </c:pt>
                <c:pt idx="192">
                  <c:v>1.26166621589253</c:v>
                </c:pt>
                <c:pt idx="193">
                  <c:v>1.4855958106171301</c:v>
                </c:pt>
                <c:pt idx="194">
                  <c:v>1.3067946663269601</c:v>
                </c:pt>
                <c:pt idx="195">
                  <c:v>1.3084151505404999</c:v>
                </c:pt>
                <c:pt idx="196">
                  <c:v>1.4779436960179499</c:v>
                </c:pt>
                <c:pt idx="197">
                  <c:v>1.5402312263464299</c:v>
                </c:pt>
                <c:pt idx="198">
                  <c:v>1.3539097976480701</c:v>
                </c:pt>
                <c:pt idx="199">
                  <c:v>1.27174975423731</c:v>
                </c:pt>
                <c:pt idx="200">
                  <c:v>1.1628827187749999</c:v>
                </c:pt>
                <c:pt idx="201">
                  <c:v>1.2638375107039701</c:v>
                </c:pt>
                <c:pt idx="202">
                  <c:v>1.18931270053244</c:v>
                </c:pt>
                <c:pt idx="203">
                  <c:v>1.31700714378275</c:v>
                </c:pt>
                <c:pt idx="204">
                  <c:v>1.3177104571945599</c:v>
                </c:pt>
                <c:pt idx="205">
                  <c:v>1.50492702844815</c:v>
                </c:pt>
                <c:pt idx="206">
                  <c:v>1.5628554000813699</c:v>
                </c:pt>
                <c:pt idx="207">
                  <c:v>1.2764751865313599</c:v>
                </c:pt>
                <c:pt idx="208">
                  <c:v>1.21351585428938</c:v>
                </c:pt>
                <c:pt idx="209">
                  <c:v>1.3498797274043399</c:v>
                </c:pt>
                <c:pt idx="210">
                  <c:v>1.40439609941254</c:v>
                </c:pt>
                <c:pt idx="211">
                  <c:v>1.5718872231295899</c:v>
                </c:pt>
                <c:pt idx="212">
                  <c:v>1.4868720627238601</c:v>
                </c:pt>
                <c:pt idx="213">
                  <c:v>1.53609885262627</c:v>
                </c:pt>
                <c:pt idx="214">
                  <c:v>1.5057914598375299</c:v>
                </c:pt>
                <c:pt idx="215">
                  <c:v>1.41513082002982</c:v>
                </c:pt>
                <c:pt idx="216">
                  <c:v>1.3616779930571199</c:v>
                </c:pt>
                <c:pt idx="217">
                  <c:v>1.52990577516392</c:v>
                </c:pt>
                <c:pt idx="218">
                  <c:v>1.58507156626791</c:v>
                </c:pt>
                <c:pt idx="219">
                  <c:v>1.4407668582394499</c:v>
                </c:pt>
                <c:pt idx="220">
                  <c:v>1.6010655643593501</c:v>
                </c:pt>
                <c:pt idx="221">
                  <c:v>1.4741846404523899</c:v>
                </c:pt>
                <c:pt idx="222">
                  <c:v>1.39908213900704</c:v>
                </c:pt>
                <c:pt idx="223">
                  <c:v>1.30845447534169</c:v>
                </c:pt>
                <c:pt idx="224">
                  <c:v>1.3973034671229101</c:v>
                </c:pt>
                <c:pt idx="225">
                  <c:v>1.30711756098983</c:v>
                </c:pt>
                <c:pt idx="226">
                  <c:v>1.57277010037348</c:v>
                </c:pt>
                <c:pt idx="227">
                  <c:v>1.44874444069006</c:v>
                </c:pt>
                <c:pt idx="228">
                  <c:v>1.4638406527348</c:v>
                </c:pt>
                <c:pt idx="229">
                  <c:v>1.5842187328216299</c:v>
                </c:pt>
                <c:pt idx="230">
                  <c:v>1.60976144238414</c:v>
                </c:pt>
                <c:pt idx="231">
                  <c:v>1.54836897411917</c:v>
                </c:pt>
                <c:pt idx="232">
                  <c:v>1.3557308209248</c:v>
                </c:pt>
                <c:pt idx="233">
                  <c:v>1.3612639211181901</c:v>
                </c:pt>
                <c:pt idx="234">
                  <c:v>1.2061231100661101</c:v>
                </c:pt>
                <c:pt idx="235">
                  <c:v>1.4194761239565299</c:v>
                </c:pt>
                <c:pt idx="236">
                  <c:v>1.2936242829021201</c:v>
                </c:pt>
                <c:pt idx="237">
                  <c:v>1.6119638075176399</c:v>
                </c:pt>
                <c:pt idx="238">
                  <c:v>1.2228956894996801</c:v>
                </c:pt>
                <c:pt idx="239">
                  <c:v>1.3005935065766601</c:v>
                </c:pt>
                <c:pt idx="240">
                  <c:v>1.5066617681429899</c:v>
                </c:pt>
                <c:pt idx="241">
                  <c:v>1.4741014364438101</c:v>
                </c:pt>
                <c:pt idx="242">
                  <c:v>1.3194698492685899</c:v>
                </c:pt>
                <c:pt idx="243">
                  <c:v>1.32544704787751</c:v>
                </c:pt>
                <c:pt idx="244">
                  <c:v>1.48508751545196</c:v>
                </c:pt>
                <c:pt idx="245">
                  <c:v>1.4129555902929301</c:v>
                </c:pt>
                <c:pt idx="246">
                  <c:v>1.3466996051307401</c:v>
                </c:pt>
                <c:pt idx="247">
                  <c:v>1.5874227718410301</c:v>
                </c:pt>
                <c:pt idx="248">
                  <c:v>1.5340612489953001</c:v>
                </c:pt>
                <c:pt idx="249">
                  <c:v>1.5386531144125799</c:v>
                </c:pt>
                <c:pt idx="250">
                  <c:v>1.41738120358214</c:v>
                </c:pt>
                <c:pt idx="251">
                  <c:v>1.4365525220194399</c:v>
                </c:pt>
                <c:pt idx="252">
                  <c:v>1.50170381762023</c:v>
                </c:pt>
                <c:pt idx="253">
                  <c:v>1.36000087322332</c:v>
                </c:pt>
                <c:pt idx="254">
                  <c:v>1.51265365904213</c:v>
                </c:pt>
                <c:pt idx="255">
                  <c:v>1.6736091115535801</c:v>
                </c:pt>
                <c:pt idx="256">
                  <c:v>1.4087236747782399</c:v>
                </c:pt>
                <c:pt idx="257">
                  <c:v>1.46337091566151</c:v>
                </c:pt>
                <c:pt idx="258">
                  <c:v>1.3903018679374299</c:v>
                </c:pt>
                <c:pt idx="259">
                  <c:v>1.9811945221362901</c:v>
                </c:pt>
                <c:pt idx="260">
                  <c:v>1.37976480498273</c:v>
                </c:pt>
                <c:pt idx="261">
                  <c:v>1.6305402797511499</c:v>
                </c:pt>
                <c:pt idx="262">
                  <c:v>1.46725733718301</c:v>
                </c:pt>
                <c:pt idx="263">
                  <c:v>1.62816326638572</c:v>
                </c:pt>
                <c:pt idx="264">
                  <c:v>1.5493314633002599</c:v>
                </c:pt>
                <c:pt idx="265">
                  <c:v>1.76404428532999</c:v>
                </c:pt>
                <c:pt idx="266">
                  <c:v>1.5768729213975401</c:v>
                </c:pt>
                <c:pt idx="267">
                  <c:v>1.5517048708393999</c:v>
                </c:pt>
                <c:pt idx="268">
                  <c:v>1.36975932223165</c:v>
                </c:pt>
                <c:pt idx="269">
                  <c:v>1.6827815164867601</c:v>
                </c:pt>
                <c:pt idx="270">
                  <c:v>1.6199576625457099</c:v>
                </c:pt>
                <c:pt idx="271">
                  <c:v>1.4354969471947701</c:v>
                </c:pt>
                <c:pt idx="272">
                  <c:v>1.6778456461735201</c:v>
                </c:pt>
                <c:pt idx="273">
                  <c:v>1.54853025257077</c:v>
                </c:pt>
                <c:pt idx="274">
                  <c:v>1.6542255236552299</c:v>
                </c:pt>
                <c:pt idx="275">
                  <c:v>1.91518401590167</c:v>
                </c:pt>
                <c:pt idx="276">
                  <c:v>1.36886028601573</c:v>
                </c:pt>
                <c:pt idx="277">
                  <c:v>1.60422167665938</c:v>
                </c:pt>
                <c:pt idx="278">
                  <c:v>1.4745702285033</c:v>
                </c:pt>
                <c:pt idx="279">
                  <c:v>1.5728614860110799</c:v>
                </c:pt>
                <c:pt idx="280">
                  <c:v>1.7221815433257599</c:v>
                </c:pt>
                <c:pt idx="281">
                  <c:v>1.6344031253431499</c:v>
                </c:pt>
                <c:pt idx="282">
                  <c:v>1.48645931787979</c:v>
                </c:pt>
                <c:pt idx="283">
                  <c:v>1.43847942199462</c:v>
                </c:pt>
                <c:pt idx="284">
                  <c:v>1.49324884068252</c:v>
                </c:pt>
                <c:pt idx="285">
                  <c:v>1.43659642720833</c:v>
                </c:pt>
                <c:pt idx="286">
                  <c:v>1.5286731363361701</c:v>
                </c:pt>
                <c:pt idx="287">
                  <c:v>1.5513385335604299</c:v>
                </c:pt>
                <c:pt idx="288">
                  <c:v>1.4562454554769699</c:v>
                </c:pt>
                <c:pt idx="289">
                  <c:v>1.5764779025672799</c:v>
                </c:pt>
                <c:pt idx="290">
                  <c:v>2.01615183934187</c:v>
                </c:pt>
                <c:pt idx="291">
                  <c:v>1.64456923446084</c:v>
                </c:pt>
                <c:pt idx="292">
                  <c:v>1.49156520407424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83-4D88-953F-934778871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Plot4!$E$31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Plot4!$E$32:$E$324</c:f>
              <c:numCache>
                <c:formatCode>0.00%</c:formatCode>
                <c:ptCount val="293"/>
                <c:pt idx="0">
                  <c:v>0.118723846062979</c:v>
                </c:pt>
                <c:pt idx="1">
                  <c:v>0.13623763096097599</c:v>
                </c:pt>
                <c:pt idx="2">
                  <c:v>0.142878202495961</c:v>
                </c:pt>
                <c:pt idx="3">
                  <c:v>7.4132302614130105E-2</c:v>
                </c:pt>
                <c:pt idx="4">
                  <c:v>1.8187589677988499E-2</c:v>
                </c:pt>
                <c:pt idx="5">
                  <c:v>6.47284895825117E-3</c:v>
                </c:pt>
                <c:pt idx="6">
                  <c:v>1.3572372082726001E-2</c:v>
                </c:pt>
                <c:pt idx="7">
                  <c:v>3.5217994949616901E-2</c:v>
                </c:pt>
                <c:pt idx="8">
                  <c:v>0.10257065503016601</c:v>
                </c:pt>
                <c:pt idx="9">
                  <c:v>0.17138867604993799</c:v>
                </c:pt>
                <c:pt idx="10">
                  <c:v>0.26111090703614698</c:v>
                </c:pt>
                <c:pt idx="11">
                  <c:v>0.27134674422411798</c:v>
                </c:pt>
                <c:pt idx="12">
                  <c:v>0.34228776790724003</c:v>
                </c:pt>
                <c:pt idx="13">
                  <c:v>0.38045330461925497</c:v>
                </c:pt>
                <c:pt idx="14">
                  <c:v>0.41260436164725001</c:v>
                </c:pt>
                <c:pt idx="15">
                  <c:v>0.45891789923878601</c:v>
                </c:pt>
                <c:pt idx="16">
                  <c:v>0.48455245867755797</c:v>
                </c:pt>
                <c:pt idx="17">
                  <c:v>0.523603563050687</c:v>
                </c:pt>
                <c:pt idx="18">
                  <c:v>0.53527602243823702</c:v>
                </c:pt>
                <c:pt idx="19">
                  <c:v>0.57670149793922398</c:v>
                </c:pt>
                <c:pt idx="20">
                  <c:v>0.57339145378086798</c:v>
                </c:pt>
                <c:pt idx="21">
                  <c:v>0.595009935694506</c:v>
                </c:pt>
                <c:pt idx="22">
                  <c:v>0.607434243614841</c:v>
                </c:pt>
                <c:pt idx="23">
                  <c:v>0.62974180647937805</c:v>
                </c:pt>
                <c:pt idx="24">
                  <c:v>0.63691621663617604</c:v>
                </c:pt>
                <c:pt idx="25">
                  <c:v>0.64283860354431799</c:v>
                </c:pt>
                <c:pt idx="26">
                  <c:v>0.644326304119483</c:v>
                </c:pt>
                <c:pt idx="27">
                  <c:v>0.65553426296349304</c:v>
                </c:pt>
                <c:pt idx="28">
                  <c:v>0.661227632323381</c:v>
                </c:pt>
                <c:pt idx="29">
                  <c:v>0.66519712369196604</c:v>
                </c:pt>
                <c:pt idx="30">
                  <c:v>0.67299357966136897</c:v>
                </c:pt>
                <c:pt idx="31">
                  <c:v>0.67739148170144603</c:v>
                </c:pt>
                <c:pt idx="32">
                  <c:v>0.68538277871138797</c:v>
                </c:pt>
                <c:pt idx="33">
                  <c:v>0.68977676129838295</c:v>
                </c:pt>
                <c:pt idx="34">
                  <c:v>0.69710003678874599</c:v>
                </c:pt>
                <c:pt idx="35">
                  <c:v>0.69601751638085396</c:v>
                </c:pt>
                <c:pt idx="36">
                  <c:v>0.69650405082586997</c:v>
                </c:pt>
                <c:pt idx="37">
                  <c:v>0.70068700849866705</c:v>
                </c:pt>
                <c:pt idx="38">
                  <c:v>0.699812600743972</c:v>
                </c:pt>
                <c:pt idx="39">
                  <c:v>0.69907365052917103</c:v>
                </c:pt>
                <c:pt idx="40">
                  <c:v>0.70489179941265101</c:v>
                </c:pt>
                <c:pt idx="41">
                  <c:v>0.70966412588980698</c:v>
                </c:pt>
                <c:pt idx="42">
                  <c:v>0.70819109219421394</c:v>
                </c:pt>
                <c:pt idx="43">
                  <c:v>0.71290663857693004</c:v>
                </c:pt>
                <c:pt idx="44">
                  <c:v>0.71137780275429996</c:v>
                </c:pt>
                <c:pt idx="45">
                  <c:v>0.71747630938485196</c:v>
                </c:pt>
                <c:pt idx="46">
                  <c:v>0.71777616636727504</c:v>
                </c:pt>
                <c:pt idx="47">
                  <c:v>0.72059938395459799</c:v>
                </c:pt>
                <c:pt idx="48">
                  <c:v>0.72484386971265002</c:v>
                </c:pt>
                <c:pt idx="49">
                  <c:v>0.72803523386296198</c:v>
                </c:pt>
                <c:pt idx="50">
                  <c:v>0.72837391068826496</c:v>
                </c:pt>
                <c:pt idx="51">
                  <c:v>0.73004662020759103</c:v>
                </c:pt>
                <c:pt idx="52">
                  <c:v>0.732294295967574</c:v>
                </c:pt>
                <c:pt idx="53">
                  <c:v>0.74878144820188897</c:v>
                </c:pt>
                <c:pt idx="54">
                  <c:v>0.73133706831094403</c:v>
                </c:pt>
                <c:pt idx="55">
                  <c:v>0.74273745873908104</c:v>
                </c:pt>
                <c:pt idx="56">
                  <c:v>0.74339327245308895</c:v>
                </c:pt>
                <c:pt idx="57">
                  <c:v>0.75068157222695497</c:v>
                </c:pt>
                <c:pt idx="58">
                  <c:v>0.74842141281910302</c:v>
                </c:pt>
                <c:pt idx="59">
                  <c:v>0.75719561123289403</c:v>
                </c:pt>
                <c:pt idx="60">
                  <c:v>0.75249101589086098</c:v>
                </c:pt>
                <c:pt idx="61">
                  <c:v>0.75092612177790496</c:v>
                </c:pt>
                <c:pt idx="62">
                  <c:v>0.75166647514406204</c:v>
                </c:pt>
                <c:pt idx="63">
                  <c:v>0.76673506714800199</c:v>
                </c:pt>
                <c:pt idx="64">
                  <c:v>0.76111971304877302</c:v>
                </c:pt>
                <c:pt idx="65">
                  <c:v>0.76058533676869899</c:v>
                </c:pt>
                <c:pt idx="66">
                  <c:v>0.75666645961841505</c:v>
                </c:pt>
                <c:pt idx="67">
                  <c:v>0.77920722442842705</c:v>
                </c:pt>
                <c:pt idx="68">
                  <c:v>0.76548394225744798</c:v>
                </c:pt>
                <c:pt idx="69">
                  <c:v>0.77626105677199797</c:v>
                </c:pt>
                <c:pt idx="70">
                  <c:v>0.77410671477168302</c:v>
                </c:pt>
                <c:pt idx="71">
                  <c:v>0.768914198051454</c:v>
                </c:pt>
                <c:pt idx="72">
                  <c:v>0.78129045617429405</c:v>
                </c:pt>
                <c:pt idx="73">
                  <c:v>0.78117929169764799</c:v>
                </c:pt>
                <c:pt idx="74">
                  <c:v>0.78123252917617003</c:v>
                </c:pt>
                <c:pt idx="75">
                  <c:v>0.78772210548560595</c:v>
                </c:pt>
                <c:pt idx="76">
                  <c:v>0.78954517243535005</c:v>
                </c:pt>
                <c:pt idx="77">
                  <c:v>0.79129164473548796</c:v>
                </c:pt>
                <c:pt idx="78">
                  <c:v>0.79125052352299996</c:v>
                </c:pt>
                <c:pt idx="79">
                  <c:v>0.79010969511155105</c:v>
                </c:pt>
                <c:pt idx="80">
                  <c:v>0.79688735848688796</c:v>
                </c:pt>
                <c:pt idx="81">
                  <c:v>0.79839746052702698</c:v>
                </c:pt>
                <c:pt idx="82">
                  <c:v>0.79727981658761704</c:v>
                </c:pt>
                <c:pt idx="83">
                  <c:v>0.80249150636845001</c:v>
                </c:pt>
                <c:pt idx="84">
                  <c:v>0.79857303190456397</c:v>
                </c:pt>
                <c:pt idx="85">
                  <c:v>0.802607826020862</c:v>
                </c:pt>
                <c:pt idx="86">
                  <c:v>0.80436174215428202</c:v>
                </c:pt>
                <c:pt idx="87">
                  <c:v>0.81141360242709304</c:v>
                </c:pt>
                <c:pt idx="88">
                  <c:v>0.80588349259450298</c:v>
                </c:pt>
                <c:pt idx="89">
                  <c:v>0.80346076770484898</c:v>
                </c:pt>
                <c:pt idx="90">
                  <c:v>0.80440645016660395</c:v>
                </c:pt>
                <c:pt idx="91">
                  <c:v>0.80743487244814505</c:v>
                </c:pt>
                <c:pt idx="92">
                  <c:v>0.81649330238417095</c:v>
                </c:pt>
                <c:pt idx="93">
                  <c:v>0.81828576669990505</c:v>
                </c:pt>
                <c:pt idx="94">
                  <c:v>0.81620773029884597</c:v>
                </c:pt>
                <c:pt idx="95">
                  <c:v>0.82126047981402095</c:v>
                </c:pt>
                <c:pt idx="96">
                  <c:v>0.81783279559951205</c:v>
                </c:pt>
                <c:pt idx="97">
                  <c:v>0.82147007857045395</c:v>
                </c:pt>
                <c:pt idx="98">
                  <c:v>0.82052947132679799</c:v>
                </c:pt>
                <c:pt idx="99">
                  <c:v>0.83194049163845296</c:v>
                </c:pt>
                <c:pt idx="100">
                  <c:v>0.82363950518022699</c:v>
                </c:pt>
                <c:pt idx="101">
                  <c:v>0.82805013413165596</c:v>
                </c:pt>
                <c:pt idx="102">
                  <c:v>0.82841078516675204</c:v>
                </c:pt>
                <c:pt idx="103">
                  <c:v>0.82147250886999101</c:v>
                </c:pt>
                <c:pt idx="104">
                  <c:v>0.81839480162919898</c:v>
                </c:pt>
                <c:pt idx="105">
                  <c:v>0.82255523602047298</c:v>
                </c:pt>
                <c:pt idx="106">
                  <c:v>0.82246681011530998</c:v>
                </c:pt>
                <c:pt idx="107">
                  <c:v>0.82620485300864099</c:v>
                </c:pt>
                <c:pt idx="108">
                  <c:v>0.82987926950966895</c:v>
                </c:pt>
                <c:pt idx="109">
                  <c:v>0.83728061732220205</c:v>
                </c:pt>
                <c:pt idx="110">
                  <c:v>0.83450298947693002</c:v>
                </c:pt>
                <c:pt idx="111">
                  <c:v>0.83736563441938305</c:v>
                </c:pt>
                <c:pt idx="112">
                  <c:v>0.83970425236867896</c:v>
                </c:pt>
                <c:pt idx="113">
                  <c:v>0.83177623996900796</c:v>
                </c:pt>
                <c:pt idx="114">
                  <c:v>0.831186714821329</c:v>
                </c:pt>
                <c:pt idx="115">
                  <c:v>0.83179574345497698</c:v>
                </c:pt>
                <c:pt idx="116">
                  <c:v>0.83598175669122698</c:v>
                </c:pt>
                <c:pt idx="117">
                  <c:v>0.83772829336778198</c:v>
                </c:pt>
                <c:pt idx="118">
                  <c:v>0.83741605318261403</c:v>
                </c:pt>
                <c:pt idx="119">
                  <c:v>0.83807030950300698</c:v>
                </c:pt>
                <c:pt idx="120">
                  <c:v>0.84100937034192602</c:v>
                </c:pt>
                <c:pt idx="121">
                  <c:v>0.84402626129547598</c:v>
                </c:pt>
                <c:pt idx="122">
                  <c:v>0.83803006403153102</c:v>
                </c:pt>
                <c:pt idx="123">
                  <c:v>0.84074673897281305</c:v>
                </c:pt>
                <c:pt idx="124">
                  <c:v>0.84061090858711895</c:v>
                </c:pt>
                <c:pt idx="125">
                  <c:v>0.83855449365212698</c:v>
                </c:pt>
                <c:pt idx="126">
                  <c:v>0.84419176756783298</c:v>
                </c:pt>
                <c:pt idx="127">
                  <c:v>0.84798632897265602</c:v>
                </c:pt>
                <c:pt idx="128">
                  <c:v>0.84305055534183004</c:v>
                </c:pt>
                <c:pt idx="129">
                  <c:v>0.83340202662982599</c:v>
                </c:pt>
                <c:pt idx="130">
                  <c:v>0.845545210511501</c:v>
                </c:pt>
                <c:pt idx="131">
                  <c:v>0.85166463084003696</c:v>
                </c:pt>
                <c:pt idx="132">
                  <c:v>0.83950644977614997</c:v>
                </c:pt>
                <c:pt idx="133">
                  <c:v>0.83578215681704404</c:v>
                </c:pt>
                <c:pt idx="134">
                  <c:v>0.84104969476970004</c:v>
                </c:pt>
                <c:pt idx="135">
                  <c:v>0.83936039535552298</c:v>
                </c:pt>
                <c:pt idx="136">
                  <c:v>0.84408853356512703</c:v>
                </c:pt>
                <c:pt idx="137">
                  <c:v>0.84682296739158702</c:v>
                </c:pt>
                <c:pt idx="138">
                  <c:v>0.85365173316361198</c:v>
                </c:pt>
                <c:pt idx="139">
                  <c:v>0.84942463221020104</c:v>
                </c:pt>
                <c:pt idx="140">
                  <c:v>0.84943018199327502</c:v>
                </c:pt>
                <c:pt idx="141">
                  <c:v>0.84905842022393696</c:v>
                </c:pt>
                <c:pt idx="142">
                  <c:v>0.84509117985575699</c:v>
                </c:pt>
                <c:pt idx="143">
                  <c:v>0.84635216064170404</c:v>
                </c:pt>
                <c:pt idx="144">
                  <c:v>0.85118043712168601</c:v>
                </c:pt>
                <c:pt idx="145">
                  <c:v>0.85337162976841696</c:v>
                </c:pt>
                <c:pt idx="146">
                  <c:v>0.85067570800595804</c:v>
                </c:pt>
                <c:pt idx="147">
                  <c:v>0.84857269467831298</c:v>
                </c:pt>
                <c:pt idx="148">
                  <c:v>0.85304989386718799</c:v>
                </c:pt>
                <c:pt idx="149">
                  <c:v>0.85200327101446605</c:v>
                </c:pt>
                <c:pt idx="150">
                  <c:v>0.853324793847413</c:v>
                </c:pt>
                <c:pt idx="151">
                  <c:v>0.85369189793993205</c:v>
                </c:pt>
                <c:pt idx="152">
                  <c:v>0.85414436728810095</c:v>
                </c:pt>
                <c:pt idx="153">
                  <c:v>0.85450257859168399</c:v>
                </c:pt>
                <c:pt idx="154">
                  <c:v>0.85646184744204201</c:v>
                </c:pt>
                <c:pt idx="155">
                  <c:v>0.85616485242398799</c:v>
                </c:pt>
                <c:pt idx="156">
                  <c:v>0.85264428496371203</c:v>
                </c:pt>
                <c:pt idx="157">
                  <c:v>0.85508252545048102</c:v>
                </c:pt>
                <c:pt idx="158">
                  <c:v>0.85558881578870905</c:v>
                </c:pt>
                <c:pt idx="159">
                  <c:v>0.85573108165620004</c:v>
                </c:pt>
                <c:pt idx="160">
                  <c:v>0.84998121210362598</c:v>
                </c:pt>
                <c:pt idx="161">
                  <c:v>0.85836236485317097</c:v>
                </c:pt>
                <c:pt idx="162">
                  <c:v>0.85319057888889804</c:v>
                </c:pt>
                <c:pt idx="163">
                  <c:v>0.85665669191546001</c:v>
                </c:pt>
                <c:pt idx="164">
                  <c:v>0.85332895091079197</c:v>
                </c:pt>
                <c:pt idx="165">
                  <c:v>0.85764773171814501</c:v>
                </c:pt>
                <c:pt idx="166">
                  <c:v>0.86011908690553895</c:v>
                </c:pt>
                <c:pt idx="167">
                  <c:v>0.85861563842812905</c:v>
                </c:pt>
                <c:pt idx="168">
                  <c:v>0.85581774884288397</c:v>
                </c:pt>
                <c:pt idx="169">
                  <c:v>0.855664260132046</c:v>
                </c:pt>
                <c:pt idx="170">
                  <c:v>0.86342461221501199</c:v>
                </c:pt>
                <c:pt idx="171">
                  <c:v>0.860632954400252</c:v>
                </c:pt>
                <c:pt idx="172">
                  <c:v>0.85368537047531601</c:v>
                </c:pt>
                <c:pt idx="173">
                  <c:v>0.85508901386985003</c:v>
                </c:pt>
                <c:pt idx="174">
                  <c:v>0.85271337112123302</c:v>
                </c:pt>
                <c:pt idx="175">
                  <c:v>0.85955950165269901</c:v>
                </c:pt>
                <c:pt idx="176">
                  <c:v>0.85959395275605599</c:v>
                </c:pt>
                <c:pt idx="177">
                  <c:v>0.85746780262503897</c:v>
                </c:pt>
                <c:pt idx="178">
                  <c:v>0.86271711015282004</c:v>
                </c:pt>
                <c:pt idx="179">
                  <c:v>0.86322627285397602</c:v>
                </c:pt>
                <c:pt idx="180">
                  <c:v>0.86740985276419402</c:v>
                </c:pt>
                <c:pt idx="181">
                  <c:v>0.86441813089679298</c:v>
                </c:pt>
                <c:pt idx="182">
                  <c:v>0.86265767185165099</c:v>
                </c:pt>
                <c:pt idx="183">
                  <c:v>0.86137489069740103</c:v>
                </c:pt>
                <c:pt idx="184">
                  <c:v>0.86827040841137404</c:v>
                </c:pt>
                <c:pt idx="185">
                  <c:v>0.86331561729833795</c:v>
                </c:pt>
                <c:pt idx="186">
                  <c:v>0.86328960168727398</c:v>
                </c:pt>
                <c:pt idx="187">
                  <c:v>0.86716036749722303</c:v>
                </c:pt>
                <c:pt idx="188">
                  <c:v>0.86226179967719496</c:v>
                </c:pt>
                <c:pt idx="189">
                  <c:v>0.86212112423064902</c:v>
                </c:pt>
                <c:pt idx="190">
                  <c:v>0.86564178143024595</c:v>
                </c:pt>
                <c:pt idx="191">
                  <c:v>0.86656192602412896</c:v>
                </c:pt>
                <c:pt idx="192">
                  <c:v>0.86396813738970102</c:v>
                </c:pt>
                <c:pt idx="193">
                  <c:v>0.86857456969181301</c:v>
                </c:pt>
                <c:pt idx="194">
                  <c:v>0.86560781433997502</c:v>
                </c:pt>
                <c:pt idx="195">
                  <c:v>0.86575663985493201</c:v>
                </c:pt>
                <c:pt idx="196">
                  <c:v>0.86429317084818003</c:v>
                </c:pt>
                <c:pt idx="197">
                  <c:v>0.86199891025307995</c:v>
                </c:pt>
                <c:pt idx="198">
                  <c:v>0.86283619988470395</c:v>
                </c:pt>
                <c:pt idx="199">
                  <c:v>0.85900827777671196</c:v>
                </c:pt>
                <c:pt idx="200">
                  <c:v>0.86739989608376</c:v>
                </c:pt>
                <c:pt idx="201">
                  <c:v>0.86999707565192397</c:v>
                </c:pt>
                <c:pt idx="202">
                  <c:v>0.86160669728920602</c:v>
                </c:pt>
                <c:pt idx="203">
                  <c:v>0.86804739621985605</c:v>
                </c:pt>
                <c:pt idx="204">
                  <c:v>0.87203054671884395</c:v>
                </c:pt>
                <c:pt idx="205">
                  <c:v>0.87052310811372002</c:v>
                </c:pt>
                <c:pt idx="206">
                  <c:v>0.87096334808757103</c:v>
                </c:pt>
                <c:pt idx="207">
                  <c:v>0.87507149031145204</c:v>
                </c:pt>
                <c:pt idx="208">
                  <c:v>0.87077009496382696</c:v>
                </c:pt>
                <c:pt idx="209">
                  <c:v>0.87225263027512501</c:v>
                </c:pt>
                <c:pt idx="210">
                  <c:v>0.86933574430482796</c:v>
                </c:pt>
                <c:pt idx="211">
                  <c:v>0.87526356297560903</c:v>
                </c:pt>
                <c:pt idx="212">
                  <c:v>0.873141112616305</c:v>
                </c:pt>
                <c:pt idx="213">
                  <c:v>0.87078143123010998</c:v>
                </c:pt>
                <c:pt idx="214">
                  <c:v>0.87264676942770902</c:v>
                </c:pt>
                <c:pt idx="215">
                  <c:v>0.87106286924454401</c:v>
                </c:pt>
                <c:pt idx="216">
                  <c:v>0.86486554832459905</c:v>
                </c:pt>
                <c:pt idx="217">
                  <c:v>0.87462029647033401</c:v>
                </c:pt>
                <c:pt idx="218">
                  <c:v>0.87278314230072296</c:v>
                </c:pt>
                <c:pt idx="219">
                  <c:v>0.86764394050972904</c:v>
                </c:pt>
                <c:pt idx="220">
                  <c:v>0.87173608233912803</c:v>
                </c:pt>
                <c:pt idx="221">
                  <c:v>0.87466791144690503</c:v>
                </c:pt>
                <c:pt idx="222">
                  <c:v>0.87533421751746199</c:v>
                </c:pt>
                <c:pt idx="223">
                  <c:v>0.87722861148656095</c:v>
                </c:pt>
                <c:pt idx="224">
                  <c:v>0.87883317937457595</c:v>
                </c:pt>
                <c:pt idx="225">
                  <c:v>0.87355481958784098</c:v>
                </c:pt>
                <c:pt idx="226">
                  <c:v>0.87194600736249595</c:v>
                </c:pt>
                <c:pt idx="227">
                  <c:v>0.87052702702146001</c:v>
                </c:pt>
                <c:pt idx="228">
                  <c:v>0.87534938622578295</c:v>
                </c:pt>
                <c:pt idx="229">
                  <c:v>0.87641164058366905</c:v>
                </c:pt>
                <c:pt idx="230">
                  <c:v>0.87956766750582305</c:v>
                </c:pt>
                <c:pt idx="231">
                  <c:v>0.87389099623551703</c:v>
                </c:pt>
                <c:pt idx="232">
                  <c:v>0.87752880324576199</c:v>
                </c:pt>
                <c:pt idx="233">
                  <c:v>0.87683920447380004</c:v>
                </c:pt>
                <c:pt idx="234">
                  <c:v>0.87506017813509296</c:v>
                </c:pt>
                <c:pt idx="235">
                  <c:v>0.87622569606473799</c:v>
                </c:pt>
                <c:pt idx="236">
                  <c:v>0.88020983306502498</c:v>
                </c:pt>
                <c:pt idx="237">
                  <c:v>0.87732678329670899</c:v>
                </c:pt>
                <c:pt idx="238">
                  <c:v>0.87683184730385699</c:v>
                </c:pt>
                <c:pt idx="239">
                  <c:v>0.87641967655041997</c:v>
                </c:pt>
                <c:pt idx="240">
                  <c:v>0.87681255260170399</c:v>
                </c:pt>
                <c:pt idx="241">
                  <c:v>0.87802218649999697</c:v>
                </c:pt>
                <c:pt idx="242">
                  <c:v>0.88025210094900097</c:v>
                </c:pt>
                <c:pt idx="243">
                  <c:v>0.882911694444663</c:v>
                </c:pt>
                <c:pt idx="244">
                  <c:v>0.88482824493553403</c:v>
                </c:pt>
                <c:pt idx="245">
                  <c:v>0.88656329799565903</c:v>
                </c:pt>
                <c:pt idx="246">
                  <c:v>0.87807760663527501</c:v>
                </c:pt>
                <c:pt idx="247">
                  <c:v>0.88331178940548905</c:v>
                </c:pt>
                <c:pt idx="248">
                  <c:v>0.88355577118036799</c:v>
                </c:pt>
                <c:pt idx="249">
                  <c:v>0.88723403869505502</c:v>
                </c:pt>
                <c:pt idx="250">
                  <c:v>0.88599205541166304</c:v>
                </c:pt>
                <c:pt idx="251">
                  <c:v>0.88391998778570802</c:v>
                </c:pt>
                <c:pt idx="252">
                  <c:v>0.88405947412099695</c:v>
                </c:pt>
                <c:pt idx="253">
                  <c:v>0.88034939521694899</c:v>
                </c:pt>
                <c:pt idx="254">
                  <c:v>0.88614798494163305</c:v>
                </c:pt>
                <c:pt idx="255">
                  <c:v>0.877155024075985</c:v>
                </c:pt>
                <c:pt idx="256">
                  <c:v>0.88046459991228698</c:v>
                </c:pt>
                <c:pt idx="257">
                  <c:v>0.87880156092504302</c:v>
                </c:pt>
                <c:pt idx="258">
                  <c:v>0.88820218890746205</c:v>
                </c:pt>
                <c:pt idx="259">
                  <c:v>0.88766605507446505</c:v>
                </c:pt>
                <c:pt idx="260">
                  <c:v>0.89007212396050495</c:v>
                </c:pt>
                <c:pt idx="261">
                  <c:v>0.88861439666841502</c:v>
                </c:pt>
                <c:pt idx="262">
                  <c:v>0.88781164324384998</c:v>
                </c:pt>
                <c:pt idx="263">
                  <c:v>0.88606877508702198</c:v>
                </c:pt>
                <c:pt idx="264">
                  <c:v>0.88249162914083201</c:v>
                </c:pt>
                <c:pt idx="265">
                  <c:v>0.88072682776266298</c:v>
                </c:pt>
                <c:pt idx="266">
                  <c:v>0.88172712035828305</c:v>
                </c:pt>
                <c:pt idx="267">
                  <c:v>0.883842869013854</c:v>
                </c:pt>
                <c:pt idx="268">
                  <c:v>0.88218343433125401</c:v>
                </c:pt>
                <c:pt idx="269">
                  <c:v>0.88156052451996303</c:v>
                </c:pt>
                <c:pt idx="270">
                  <c:v>0.88704371708113605</c:v>
                </c:pt>
                <c:pt idx="271">
                  <c:v>0.883427893779967</c:v>
                </c:pt>
                <c:pt idx="272">
                  <c:v>0.88491131927911804</c:v>
                </c:pt>
                <c:pt idx="273">
                  <c:v>0.88772080555771604</c:v>
                </c:pt>
                <c:pt idx="274">
                  <c:v>0.88830383611754804</c:v>
                </c:pt>
                <c:pt idx="275">
                  <c:v>0.89217224207488999</c:v>
                </c:pt>
                <c:pt idx="276">
                  <c:v>0.88349694963649805</c:v>
                </c:pt>
                <c:pt idx="277">
                  <c:v>0.88656541296385105</c:v>
                </c:pt>
                <c:pt idx="278">
                  <c:v>0.88556176211165505</c:v>
                </c:pt>
                <c:pt idx="279">
                  <c:v>0.88825843501791102</c:v>
                </c:pt>
                <c:pt idx="280">
                  <c:v>0.89378545302786705</c:v>
                </c:pt>
                <c:pt idx="281">
                  <c:v>0.896900211448729</c:v>
                </c:pt>
                <c:pt idx="282">
                  <c:v>0.89593904044837502</c:v>
                </c:pt>
                <c:pt idx="283">
                  <c:v>0.89305936548013098</c:v>
                </c:pt>
                <c:pt idx="284">
                  <c:v>0.89720503826069997</c:v>
                </c:pt>
                <c:pt idx="285">
                  <c:v>0.896013217255478</c:v>
                </c:pt>
                <c:pt idx="286">
                  <c:v>0.893985081550009</c:v>
                </c:pt>
                <c:pt idx="287">
                  <c:v>0.89065312337842895</c:v>
                </c:pt>
                <c:pt idx="288">
                  <c:v>0.89788897076360796</c:v>
                </c:pt>
                <c:pt idx="289">
                  <c:v>0.89183038933047099</c:v>
                </c:pt>
                <c:pt idx="290">
                  <c:v>0.89698482228234799</c:v>
                </c:pt>
                <c:pt idx="291">
                  <c:v>0.89370014413958299</c:v>
                </c:pt>
                <c:pt idx="292">
                  <c:v>0.89960046124790205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CD0-4E14-9698-6D5F1A3D89EF}"/>
            </c:ext>
          </c:extLst>
        </c:ser>
        <c:ser>
          <c:idx val="11"/>
          <c:order val="10"/>
          <c:tx>
            <c:strRef>
              <c:f>Plot4!$L$31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Plot4!$L$32:$L$324</c:f>
              <c:numCache>
                <c:formatCode>0.00%</c:formatCode>
                <c:ptCount val="293"/>
                <c:pt idx="0">
                  <c:v>0.26621938032377701</c:v>
                </c:pt>
                <c:pt idx="1">
                  <c:v>6.2478126442295501E-3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6.0703150522950699E-3</c:v>
                </c:pt>
                <c:pt idx="10">
                  <c:v>0</c:v>
                </c:pt>
                <c:pt idx="11">
                  <c:v>6.5415525524547505E-2</c:v>
                </c:pt>
                <c:pt idx="12">
                  <c:v>6.0703150522950699E-3</c:v>
                </c:pt>
                <c:pt idx="13">
                  <c:v>2.3877578836305199E-2</c:v>
                </c:pt>
                <c:pt idx="14">
                  <c:v>1.21780888185677E-2</c:v>
                </c:pt>
                <c:pt idx="15">
                  <c:v>4.4798883558892402E-2</c:v>
                </c:pt>
                <c:pt idx="16">
                  <c:v>0.15867624031046601</c:v>
                </c:pt>
                <c:pt idx="17">
                  <c:v>0</c:v>
                </c:pt>
                <c:pt idx="18">
                  <c:v>1.13656936053245E-2</c:v>
                </c:pt>
                <c:pt idx="19">
                  <c:v>2.2068160037358099E-2</c:v>
                </c:pt>
                <c:pt idx="20">
                  <c:v>0</c:v>
                </c:pt>
                <c:pt idx="21">
                  <c:v>9.2176013837777807E-2</c:v>
                </c:pt>
                <c:pt idx="22">
                  <c:v>1.76105879538913E-2</c:v>
                </c:pt>
                <c:pt idx="23">
                  <c:v>0</c:v>
                </c:pt>
                <c:pt idx="24">
                  <c:v>7.7900072793009395E-2</c:v>
                </c:pt>
                <c:pt idx="25">
                  <c:v>0</c:v>
                </c:pt>
                <c:pt idx="26">
                  <c:v>0.12675958525504</c:v>
                </c:pt>
                <c:pt idx="27">
                  <c:v>3.0152736693057399E-2</c:v>
                </c:pt>
                <c:pt idx="28">
                  <c:v>5.6612701950890403E-2</c:v>
                </c:pt>
                <c:pt idx="29">
                  <c:v>5.9379431329755698E-2</c:v>
                </c:pt>
                <c:pt idx="30">
                  <c:v>0.10803038616822</c:v>
                </c:pt>
                <c:pt idx="31">
                  <c:v>3.5199024881944901E-2</c:v>
                </c:pt>
                <c:pt idx="32">
                  <c:v>0.10847265811116399</c:v>
                </c:pt>
                <c:pt idx="33">
                  <c:v>0.22550704742611299</c:v>
                </c:pt>
                <c:pt idx="34">
                  <c:v>0.14749728864620401</c:v>
                </c:pt>
                <c:pt idx="35">
                  <c:v>8.8332090887688994E-2</c:v>
                </c:pt>
                <c:pt idx="36">
                  <c:v>0.117826245260958</c:v>
                </c:pt>
                <c:pt idx="37">
                  <c:v>0.153385816671156</c:v>
                </c:pt>
                <c:pt idx="38">
                  <c:v>6.0891889055476003E-2</c:v>
                </c:pt>
                <c:pt idx="39">
                  <c:v>0.12943732252450799</c:v>
                </c:pt>
                <c:pt idx="40">
                  <c:v>0.104851352340485</c:v>
                </c:pt>
                <c:pt idx="41">
                  <c:v>0.21399611087384601</c:v>
                </c:pt>
                <c:pt idx="42">
                  <c:v>0.114741795269278</c:v>
                </c:pt>
                <c:pt idx="43">
                  <c:v>0.18803414743883301</c:v>
                </c:pt>
                <c:pt idx="44">
                  <c:v>0.20952292783781801</c:v>
                </c:pt>
                <c:pt idx="45">
                  <c:v>0.23065696397920901</c:v>
                </c:pt>
                <c:pt idx="46">
                  <c:v>7.5498801306232502E-2</c:v>
                </c:pt>
                <c:pt idx="47">
                  <c:v>0.13508925863808</c:v>
                </c:pt>
                <c:pt idx="48">
                  <c:v>0.21643496739877099</c:v>
                </c:pt>
                <c:pt idx="49">
                  <c:v>9.6638372575908599E-2</c:v>
                </c:pt>
                <c:pt idx="50">
                  <c:v>8.4500485629757094E-2</c:v>
                </c:pt>
                <c:pt idx="51">
                  <c:v>0.14007311221388699</c:v>
                </c:pt>
                <c:pt idx="52">
                  <c:v>0.23677333251059099</c:v>
                </c:pt>
                <c:pt idx="53">
                  <c:v>0.16021676193614301</c:v>
                </c:pt>
                <c:pt idx="54">
                  <c:v>9.8465306564591099E-2</c:v>
                </c:pt>
                <c:pt idx="55">
                  <c:v>0.17083062844194899</c:v>
                </c:pt>
                <c:pt idx="56">
                  <c:v>0.18070979003647</c:v>
                </c:pt>
                <c:pt idx="57">
                  <c:v>0.132694369261706</c:v>
                </c:pt>
                <c:pt idx="58">
                  <c:v>5.4403001430478798E-2</c:v>
                </c:pt>
                <c:pt idx="59">
                  <c:v>0.18200920501286899</c:v>
                </c:pt>
                <c:pt idx="60">
                  <c:v>0.161412327219252</c:v>
                </c:pt>
                <c:pt idx="61">
                  <c:v>0.172169797530211</c:v>
                </c:pt>
                <c:pt idx="62">
                  <c:v>0.132117552525987</c:v>
                </c:pt>
                <c:pt idx="63">
                  <c:v>0.21977568519632301</c:v>
                </c:pt>
                <c:pt idx="64">
                  <c:v>0.139663045573336</c:v>
                </c:pt>
                <c:pt idx="65">
                  <c:v>0.206505308249231</c:v>
                </c:pt>
                <c:pt idx="66">
                  <c:v>0.17867044894122699</c:v>
                </c:pt>
                <c:pt idx="67">
                  <c:v>0.22644319462420801</c:v>
                </c:pt>
                <c:pt idx="68">
                  <c:v>0.162229792623482</c:v>
                </c:pt>
                <c:pt idx="69">
                  <c:v>0.16222866917220599</c:v>
                </c:pt>
                <c:pt idx="70">
                  <c:v>0.26648962471975102</c:v>
                </c:pt>
                <c:pt idx="71">
                  <c:v>0.18875375673132599</c:v>
                </c:pt>
                <c:pt idx="72">
                  <c:v>0.23385874266446899</c:v>
                </c:pt>
                <c:pt idx="73">
                  <c:v>0.17643715875006699</c:v>
                </c:pt>
                <c:pt idx="74">
                  <c:v>0.15004569954311001</c:v>
                </c:pt>
                <c:pt idx="75">
                  <c:v>0.20456328088922601</c:v>
                </c:pt>
                <c:pt idx="76">
                  <c:v>0.18479645338469899</c:v>
                </c:pt>
                <c:pt idx="77">
                  <c:v>0.25314192178457501</c:v>
                </c:pt>
                <c:pt idx="78">
                  <c:v>0.120559585435306</c:v>
                </c:pt>
                <c:pt idx="79">
                  <c:v>0.154985045309777</c:v>
                </c:pt>
                <c:pt idx="80">
                  <c:v>0.161095699608442</c:v>
                </c:pt>
                <c:pt idx="81">
                  <c:v>0.25317435768824198</c:v>
                </c:pt>
                <c:pt idx="82">
                  <c:v>0.15692133679744999</c:v>
                </c:pt>
                <c:pt idx="83">
                  <c:v>0.20592268343165901</c:v>
                </c:pt>
                <c:pt idx="84">
                  <c:v>0.17452419536157099</c:v>
                </c:pt>
                <c:pt idx="85">
                  <c:v>0.21230875848742101</c:v>
                </c:pt>
                <c:pt idx="86">
                  <c:v>0.205421429739339</c:v>
                </c:pt>
                <c:pt idx="87">
                  <c:v>0.142050940395647</c:v>
                </c:pt>
                <c:pt idx="88">
                  <c:v>0.13026916849081399</c:v>
                </c:pt>
                <c:pt idx="89">
                  <c:v>0.146712239858064</c:v>
                </c:pt>
                <c:pt idx="90">
                  <c:v>0.187717585890605</c:v>
                </c:pt>
                <c:pt idx="91">
                  <c:v>0.227211076445896</c:v>
                </c:pt>
                <c:pt idx="92">
                  <c:v>0.346067682884515</c:v>
                </c:pt>
                <c:pt idx="93">
                  <c:v>0.18077789740755401</c:v>
                </c:pt>
                <c:pt idx="94">
                  <c:v>0.26136445393785002</c:v>
                </c:pt>
                <c:pt idx="95">
                  <c:v>0.217912320539874</c:v>
                </c:pt>
                <c:pt idx="96">
                  <c:v>0.21043947941326799</c:v>
                </c:pt>
                <c:pt idx="97">
                  <c:v>0.139469727680474</c:v>
                </c:pt>
                <c:pt idx="98">
                  <c:v>0.20440117927849</c:v>
                </c:pt>
                <c:pt idx="99">
                  <c:v>0.24167675148236201</c:v>
                </c:pt>
                <c:pt idx="100">
                  <c:v>0.25060057665350699</c:v>
                </c:pt>
                <c:pt idx="101">
                  <c:v>0.211400656472264</c:v>
                </c:pt>
                <c:pt idx="102">
                  <c:v>0.18752905923028301</c:v>
                </c:pt>
                <c:pt idx="103">
                  <c:v>0.24768469556534201</c:v>
                </c:pt>
                <c:pt idx="104">
                  <c:v>0.17561432221301199</c:v>
                </c:pt>
                <c:pt idx="105">
                  <c:v>0.144838239326427</c:v>
                </c:pt>
                <c:pt idx="106">
                  <c:v>0.23354810126873701</c:v>
                </c:pt>
                <c:pt idx="107">
                  <c:v>0.24095430963152201</c:v>
                </c:pt>
                <c:pt idx="108">
                  <c:v>0.171544908488444</c:v>
                </c:pt>
                <c:pt idx="109">
                  <c:v>0.285582191214172</c:v>
                </c:pt>
                <c:pt idx="110">
                  <c:v>0.136490889360389</c:v>
                </c:pt>
                <c:pt idx="111">
                  <c:v>0.26080570414593102</c:v>
                </c:pt>
                <c:pt idx="112">
                  <c:v>0.18308835338887799</c:v>
                </c:pt>
                <c:pt idx="113">
                  <c:v>0.23945291450883699</c:v>
                </c:pt>
                <c:pt idx="114">
                  <c:v>0.120015969401002</c:v>
                </c:pt>
                <c:pt idx="115">
                  <c:v>0.19651412040372501</c:v>
                </c:pt>
                <c:pt idx="116">
                  <c:v>0.243306640174658</c:v>
                </c:pt>
                <c:pt idx="117">
                  <c:v>0.18471362812611999</c:v>
                </c:pt>
                <c:pt idx="118">
                  <c:v>0.142823385024091</c:v>
                </c:pt>
                <c:pt idx="119">
                  <c:v>0.24398402606716499</c:v>
                </c:pt>
                <c:pt idx="120">
                  <c:v>0.15281158956708099</c:v>
                </c:pt>
                <c:pt idx="121">
                  <c:v>0.22035613321736799</c:v>
                </c:pt>
                <c:pt idx="122">
                  <c:v>0.17606289661171801</c:v>
                </c:pt>
                <c:pt idx="123">
                  <c:v>0.17073029370559301</c:v>
                </c:pt>
                <c:pt idx="124">
                  <c:v>0.21914454987905599</c:v>
                </c:pt>
                <c:pt idx="125">
                  <c:v>0.200309828278049</c:v>
                </c:pt>
                <c:pt idx="126">
                  <c:v>0.22814081054419</c:v>
                </c:pt>
                <c:pt idx="127">
                  <c:v>0.173815674870544</c:v>
                </c:pt>
                <c:pt idx="128">
                  <c:v>0.25165398909022901</c:v>
                </c:pt>
                <c:pt idx="129">
                  <c:v>0.21845312029313499</c:v>
                </c:pt>
                <c:pt idx="130">
                  <c:v>0.20222529957544699</c:v>
                </c:pt>
                <c:pt idx="131">
                  <c:v>0.255676491815371</c:v>
                </c:pt>
                <c:pt idx="132">
                  <c:v>0.24687521503717</c:v>
                </c:pt>
                <c:pt idx="133">
                  <c:v>0.23332169123677199</c:v>
                </c:pt>
                <c:pt idx="134">
                  <c:v>0.21151004887298999</c:v>
                </c:pt>
                <c:pt idx="135">
                  <c:v>0.18913837636815201</c:v>
                </c:pt>
                <c:pt idx="136">
                  <c:v>0.20294085303478299</c:v>
                </c:pt>
                <c:pt idx="137">
                  <c:v>0.27347086261271297</c:v>
                </c:pt>
                <c:pt idx="138">
                  <c:v>0.19389197431313199</c:v>
                </c:pt>
                <c:pt idx="139">
                  <c:v>0.26795102716986302</c:v>
                </c:pt>
                <c:pt idx="140">
                  <c:v>0.22393174606308699</c:v>
                </c:pt>
                <c:pt idx="141">
                  <c:v>0.13010252524308</c:v>
                </c:pt>
                <c:pt idx="142">
                  <c:v>0.2002897265477</c:v>
                </c:pt>
                <c:pt idx="143">
                  <c:v>0.21004410655699601</c:v>
                </c:pt>
                <c:pt idx="144">
                  <c:v>0.188303719200137</c:v>
                </c:pt>
                <c:pt idx="145">
                  <c:v>0.12915380673573801</c:v>
                </c:pt>
                <c:pt idx="146">
                  <c:v>0.177281025924451</c:v>
                </c:pt>
                <c:pt idx="147">
                  <c:v>0.174749931660754</c:v>
                </c:pt>
                <c:pt idx="148">
                  <c:v>0.19012308325534499</c:v>
                </c:pt>
                <c:pt idx="149">
                  <c:v>0.23985828113947899</c:v>
                </c:pt>
                <c:pt idx="150">
                  <c:v>0.15192699766701601</c:v>
                </c:pt>
                <c:pt idx="151">
                  <c:v>0.25376463911964597</c:v>
                </c:pt>
                <c:pt idx="152">
                  <c:v>0.258252675486008</c:v>
                </c:pt>
                <c:pt idx="153">
                  <c:v>0.23728238991457201</c:v>
                </c:pt>
                <c:pt idx="154">
                  <c:v>0.129706590127908</c:v>
                </c:pt>
                <c:pt idx="155">
                  <c:v>0.21813037553591899</c:v>
                </c:pt>
                <c:pt idx="156">
                  <c:v>0.24184144334940899</c:v>
                </c:pt>
                <c:pt idx="157">
                  <c:v>0.18814830326590001</c:v>
                </c:pt>
                <c:pt idx="158">
                  <c:v>0.15996934647754499</c:v>
                </c:pt>
                <c:pt idx="159">
                  <c:v>0.19928479945316399</c:v>
                </c:pt>
                <c:pt idx="160">
                  <c:v>0.24119772918006499</c:v>
                </c:pt>
                <c:pt idx="161">
                  <c:v>0.13121208443549201</c:v>
                </c:pt>
                <c:pt idx="162">
                  <c:v>0.14482092590881601</c:v>
                </c:pt>
                <c:pt idx="163">
                  <c:v>0.137078869632413</c:v>
                </c:pt>
                <c:pt idx="164">
                  <c:v>0.19394265308823599</c:v>
                </c:pt>
                <c:pt idx="165">
                  <c:v>0.10136513550553</c:v>
                </c:pt>
                <c:pt idx="166">
                  <c:v>0.24046656676332301</c:v>
                </c:pt>
                <c:pt idx="167">
                  <c:v>0.24730577590802799</c:v>
                </c:pt>
                <c:pt idx="168">
                  <c:v>0.20820949692304799</c:v>
                </c:pt>
                <c:pt idx="169">
                  <c:v>0.15827302252594799</c:v>
                </c:pt>
                <c:pt idx="170">
                  <c:v>0.141837072791201</c:v>
                </c:pt>
                <c:pt idx="171">
                  <c:v>0.12637113608842701</c:v>
                </c:pt>
                <c:pt idx="172">
                  <c:v>0.236325691573889</c:v>
                </c:pt>
                <c:pt idx="173">
                  <c:v>0.131768721587392</c:v>
                </c:pt>
                <c:pt idx="174">
                  <c:v>0.20161356200245101</c:v>
                </c:pt>
                <c:pt idx="175">
                  <c:v>0.15003319545379401</c:v>
                </c:pt>
                <c:pt idx="176">
                  <c:v>0.21438529869859499</c:v>
                </c:pt>
                <c:pt idx="177">
                  <c:v>0.22000164979089401</c:v>
                </c:pt>
                <c:pt idx="178">
                  <c:v>0.20869784829861701</c:v>
                </c:pt>
                <c:pt idx="179">
                  <c:v>0.177620910287561</c:v>
                </c:pt>
                <c:pt idx="180">
                  <c:v>0.18517137738561901</c:v>
                </c:pt>
                <c:pt idx="181">
                  <c:v>0.13293057560928001</c:v>
                </c:pt>
                <c:pt idx="182">
                  <c:v>0.22069182707787</c:v>
                </c:pt>
                <c:pt idx="183">
                  <c:v>0.21472033815816399</c:v>
                </c:pt>
                <c:pt idx="184">
                  <c:v>0.229071061507124</c:v>
                </c:pt>
                <c:pt idx="185">
                  <c:v>0.25726028014758001</c:v>
                </c:pt>
                <c:pt idx="186">
                  <c:v>0.14060693935261201</c:v>
                </c:pt>
                <c:pt idx="187">
                  <c:v>0.197579297850413</c:v>
                </c:pt>
                <c:pt idx="188">
                  <c:v>0.160482308202815</c:v>
                </c:pt>
                <c:pt idx="189">
                  <c:v>9.9716797149849296E-2</c:v>
                </c:pt>
                <c:pt idx="190">
                  <c:v>0.23389458167687199</c:v>
                </c:pt>
                <c:pt idx="191">
                  <c:v>0.170546451715827</c:v>
                </c:pt>
                <c:pt idx="192">
                  <c:v>0.188116921832293</c:v>
                </c:pt>
                <c:pt idx="193">
                  <c:v>0.194053909934118</c:v>
                </c:pt>
                <c:pt idx="194">
                  <c:v>0.20284138278650399</c:v>
                </c:pt>
                <c:pt idx="195">
                  <c:v>0.160128717856409</c:v>
                </c:pt>
                <c:pt idx="196">
                  <c:v>0.15223128707188099</c:v>
                </c:pt>
                <c:pt idx="197">
                  <c:v>0.23331359132353299</c:v>
                </c:pt>
                <c:pt idx="198">
                  <c:v>0.24022625974624101</c:v>
                </c:pt>
                <c:pt idx="199">
                  <c:v>0.206057183415259</c:v>
                </c:pt>
                <c:pt idx="200">
                  <c:v>0.15147341210745699</c:v>
                </c:pt>
                <c:pt idx="201">
                  <c:v>0.20119572759877599</c:v>
                </c:pt>
                <c:pt idx="202">
                  <c:v>0.20180111383868299</c:v>
                </c:pt>
                <c:pt idx="203">
                  <c:v>0.213873498369376</c:v>
                </c:pt>
                <c:pt idx="204">
                  <c:v>0.22473943322915199</c:v>
                </c:pt>
                <c:pt idx="205">
                  <c:v>0.23453906922700901</c:v>
                </c:pt>
                <c:pt idx="206">
                  <c:v>0.21842669320828501</c:v>
                </c:pt>
                <c:pt idx="207">
                  <c:v>0.128278458598371</c:v>
                </c:pt>
                <c:pt idx="208">
                  <c:v>0.224253996076031</c:v>
                </c:pt>
                <c:pt idx="209">
                  <c:v>0.19257457772077499</c:v>
                </c:pt>
                <c:pt idx="210">
                  <c:v>0.18079181263664801</c:v>
                </c:pt>
                <c:pt idx="211">
                  <c:v>0.137259717937813</c:v>
                </c:pt>
                <c:pt idx="212">
                  <c:v>0.24695966579948</c:v>
                </c:pt>
                <c:pt idx="213">
                  <c:v>0.16510977110604899</c:v>
                </c:pt>
                <c:pt idx="214">
                  <c:v>0.25162286938374301</c:v>
                </c:pt>
                <c:pt idx="215">
                  <c:v>0.226518416660622</c:v>
                </c:pt>
                <c:pt idx="216">
                  <c:v>0.15661489599135001</c:v>
                </c:pt>
                <c:pt idx="217">
                  <c:v>0.15475180161351701</c:v>
                </c:pt>
                <c:pt idx="218">
                  <c:v>0.130695153181214</c:v>
                </c:pt>
                <c:pt idx="219">
                  <c:v>0.14768534257777</c:v>
                </c:pt>
                <c:pt idx="220">
                  <c:v>0.25713932715358401</c:v>
                </c:pt>
                <c:pt idx="221">
                  <c:v>0.18356736847663699</c:v>
                </c:pt>
                <c:pt idx="222">
                  <c:v>0.19004592899813599</c:v>
                </c:pt>
                <c:pt idx="223">
                  <c:v>0.19562233805538601</c:v>
                </c:pt>
                <c:pt idx="224">
                  <c:v>0.19701243322825701</c:v>
                </c:pt>
                <c:pt idx="225">
                  <c:v>0.17196164513205101</c:v>
                </c:pt>
                <c:pt idx="226">
                  <c:v>0.18908725953115099</c:v>
                </c:pt>
                <c:pt idx="227">
                  <c:v>0.28179728335801202</c:v>
                </c:pt>
                <c:pt idx="228">
                  <c:v>0.22296729820428601</c:v>
                </c:pt>
                <c:pt idx="229">
                  <c:v>0.29155014044093502</c:v>
                </c:pt>
                <c:pt idx="230">
                  <c:v>0.25566451748897601</c:v>
                </c:pt>
                <c:pt idx="231">
                  <c:v>0.167436497730686</c:v>
                </c:pt>
                <c:pt idx="232">
                  <c:v>0.15287175342984599</c:v>
                </c:pt>
                <c:pt idx="233">
                  <c:v>0.19057227024821499</c:v>
                </c:pt>
                <c:pt idx="234">
                  <c:v>0.137170545408727</c:v>
                </c:pt>
                <c:pt idx="235">
                  <c:v>0.15744095580664599</c:v>
                </c:pt>
                <c:pt idx="236">
                  <c:v>0.158475032742107</c:v>
                </c:pt>
                <c:pt idx="237">
                  <c:v>0.206704254329514</c:v>
                </c:pt>
                <c:pt idx="238">
                  <c:v>0.204486315968923</c:v>
                </c:pt>
                <c:pt idx="239">
                  <c:v>0.18483413263583001</c:v>
                </c:pt>
                <c:pt idx="240">
                  <c:v>0.189700461638282</c:v>
                </c:pt>
                <c:pt idx="241">
                  <c:v>0.16867512194229001</c:v>
                </c:pt>
                <c:pt idx="242">
                  <c:v>0.21479735580001</c:v>
                </c:pt>
                <c:pt idx="243">
                  <c:v>0.15892668794505299</c:v>
                </c:pt>
                <c:pt idx="244">
                  <c:v>0.18596518524157599</c:v>
                </c:pt>
                <c:pt idx="245">
                  <c:v>0.23811699207274101</c:v>
                </c:pt>
                <c:pt idx="246">
                  <c:v>0.20206967045348101</c:v>
                </c:pt>
                <c:pt idx="247">
                  <c:v>0.197479238209189</c:v>
                </c:pt>
                <c:pt idx="248">
                  <c:v>0.30638976990702699</c:v>
                </c:pt>
                <c:pt idx="249">
                  <c:v>0.18418904621806401</c:v>
                </c:pt>
                <c:pt idx="250">
                  <c:v>0.12557301067604101</c:v>
                </c:pt>
                <c:pt idx="251">
                  <c:v>0.21013068389739201</c:v>
                </c:pt>
                <c:pt idx="252">
                  <c:v>0.19913483154844699</c:v>
                </c:pt>
                <c:pt idx="253">
                  <c:v>0.201987595921615</c:v>
                </c:pt>
                <c:pt idx="254">
                  <c:v>0.214147294148444</c:v>
                </c:pt>
                <c:pt idx="255">
                  <c:v>0.14426154221061699</c:v>
                </c:pt>
                <c:pt idx="256">
                  <c:v>0.21807469084582101</c:v>
                </c:pt>
                <c:pt idx="257">
                  <c:v>0.17001354702952701</c:v>
                </c:pt>
                <c:pt idx="258">
                  <c:v>0.205649034092276</c:v>
                </c:pt>
                <c:pt idx="259">
                  <c:v>0.17927953850404499</c:v>
                </c:pt>
                <c:pt idx="260">
                  <c:v>0.24936652527948999</c:v>
                </c:pt>
                <c:pt idx="261">
                  <c:v>0.29754788502548402</c:v>
                </c:pt>
                <c:pt idx="262">
                  <c:v>0.137017561477843</c:v>
                </c:pt>
                <c:pt idx="263">
                  <c:v>0.24525839969264401</c:v>
                </c:pt>
                <c:pt idx="264">
                  <c:v>0.217446379356074</c:v>
                </c:pt>
                <c:pt idx="265">
                  <c:v>0.24700938357348801</c:v>
                </c:pt>
                <c:pt idx="266">
                  <c:v>0.204223474858726</c:v>
                </c:pt>
                <c:pt idx="267">
                  <c:v>0.213883915496342</c:v>
                </c:pt>
                <c:pt idx="268">
                  <c:v>0.19446733725604601</c:v>
                </c:pt>
                <c:pt idx="269">
                  <c:v>0.24179382784117101</c:v>
                </c:pt>
                <c:pt idx="270">
                  <c:v>0.12764542691536501</c:v>
                </c:pt>
                <c:pt idx="271">
                  <c:v>0.210474229079502</c:v>
                </c:pt>
                <c:pt idx="272">
                  <c:v>0.21568168188478101</c:v>
                </c:pt>
                <c:pt idx="273">
                  <c:v>0.17309541893704</c:v>
                </c:pt>
                <c:pt idx="274">
                  <c:v>0.187902438092657</c:v>
                </c:pt>
                <c:pt idx="275">
                  <c:v>0.28278608074085299</c:v>
                </c:pt>
                <c:pt idx="276">
                  <c:v>0.213556085108599</c:v>
                </c:pt>
                <c:pt idx="277">
                  <c:v>0.23940747325959499</c:v>
                </c:pt>
                <c:pt idx="278">
                  <c:v>0.18806753590552</c:v>
                </c:pt>
                <c:pt idx="279">
                  <c:v>0.129478922929044</c:v>
                </c:pt>
                <c:pt idx="280">
                  <c:v>0.17525712926748599</c:v>
                </c:pt>
                <c:pt idx="281">
                  <c:v>0.25232746147269502</c:v>
                </c:pt>
                <c:pt idx="282">
                  <c:v>0.165169542325699</c:v>
                </c:pt>
                <c:pt idx="283">
                  <c:v>0.23627223995685401</c:v>
                </c:pt>
                <c:pt idx="284">
                  <c:v>0.21774756605212001</c:v>
                </c:pt>
                <c:pt idx="285">
                  <c:v>0.17498801506595399</c:v>
                </c:pt>
                <c:pt idx="286">
                  <c:v>0.22845902573228899</c:v>
                </c:pt>
                <c:pt idx="287">
                  <c:v>0.179513208274719</c:v>
                </c:pt>
                <c:pt idx="288">
                  <c:v>0.167860603874144</c:v>
                </c:pt>
                <c:pt idx="289">
                  <c:v>0.19321642017801699</c:v>
                </c:pt>
                <c:pt idx="290">
                  <c:v>0.198744776458367</c:v>
                </c:pt>
                <c:pt idx="291">
                  <c:v>0.211770752223612</c:v>
                </c:pt>
                <c:pt idx="292">
                  <c:v>0.18407261626496901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0-4E14-9698-6D5F1A3D89EF}"/>
            </c:ext>
          </c:extLst>
        </c:ser>
        <c:ser>
          <c:idx val="2"/>
          <c:order val="1"/>
          <c:tx>
            <c:strRef>
              <c:f>Plot4!$C$31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Plot4!$C$32:$C$324</c:f>
              <c:numCache>
                <c:formatCode>0.00%</c:formatCode>
                <c:ptCount val="293"/>
                <c:pt idx="0">
                  <c:v>0.23981811929838701</c:v>
                </c:pt>
                <c:pt idx="1">
                  <c:v>0.17835716414972499</c:v>
                </c:pt>
                <c:pt idx="2">
                  <c:v>1.5002394161994099E-2</c:v>
                </c:pt>
                <c:pt idx="3">
                  <c:v>1.44725428572154E-3</c:v>
                </c:pt>
                <c:pt idx="4">
                  <c:v>0</c:v>
                </c:pt>
                <c:pt idx="5">
                  <c:v>3.8085524942167502E-3</c:v>
                </c:pt>
                <c:pt idx="6">
                  <c:v>7.3757924224135702E-3</c:v>
                </c:pt>
                <c:pt idx="7">
                  <c:v>4.9641216070602498E-2</c:v>
                </c:pt>
                <c:pt idx="8">
                  <c:v>0.15915695769049301</c:v>
                </c:pt>
                <c:pt idx="9">
                  <c:v>0.28409769164377802</c:v>
                </c:pt>
                <c:pt idx="10">
                  <c:v>0.40235006122120598</c:v>
                </c:pt>
                <c:pt idx="11">
                  <c:v>0.43097430881904902</c:v>
                </c:pt>
                <c:pt idx="12">
                  <c:v>0.51065590869359101</c:v>
                </c:pt>
                <c:pt idx="13">
                  <c:v>0.55541018932542296</c:v>
                </c:pt>
                <c:pt idx="14">
                  <c:v>0.57037993633206097</c:v>
                </c:pt>
                <c:pt idx="15">
                  <c:v>0.60067463971780399</c:v>
                </c:pt>
                <c:pt idx="16">
                  <c:v>0.62618539397238104</c:v>
                </c:pt>
                <c:pt idx="17">
                  <c:v>0.63305092307335398</c:v>
                </c:pt>
                <c:pt idx="18">
                  <c:v>0.64570786194424801</c:v>
                </c:pt>
                <c:pt idx="19">
                  <c:v>0.67708257137614802</c:v>
                </c:pt>
                <c:pt idx="20">
                  <c:v>0.66669111196230801</c:v>
                </c:pt>
                <c:pt idx="21">
                  <c:v>0.67705524577598397</c:v>
                </c:pt>
                <c:pt idx="22">
                  <c:v>0.68457434427643504</c:v>
                </c:pt>
                <c:pt idx="23">
                  <c:v>0.69429920480893703</c:v>
                </c:pt>
                <c:pt idx="24">
                  <c:v>0.70411228446043805</c:v>
                </c:pt>
                <c:pt idx="25">
                  <c:v>0.708075511207514</c:v>
                </c:pt>
                <c:pt idx="26">
                  <c:v>0.71070261286790104</c:v>
                </c:pt>
                <c:pt idx="27">
                  <c:v>0.71166229922633095</c:v>
                </c:pt>
                <c:pt idx="28">
                  <c:v>0.71488807177546299</c:v>
                </c:pt>
                <c:pt idx="29">
                  <c:v>0.71817437838853804</c:v>
                </c:pt>
                <c:pt idx="30">
                  <c:v>0.714202250354395</c:v>
                </c:pt>
                <c:pt idx="31">
                  <c:v>0.72696058322722001</c:v>
                </c:pt>
                <c:pt idx="32">
                  <c:v>0.73204961473674901</c:v>
                </c:pt>
                <c:pt idx="33">
                  <c:v>0.72873509550905502</c:v>
                </c:pt>
                <c:pt idx="34">
                  <c:v>0.725996637227598</c:v>
                </c:pt>
                <c:pt idx="35">
                  <c:v>0.72556190289510902</c:v>
                </c:pt>
                <c:pt idx="36">
                  <c:v>0.72568709608127902</c:v>
                </c:pt>
                <c:pt idx="37">
                  <c:v>0.73474878481414796</c:v>
                </c:pt>
                <c:pt idx="38">
                  <c:v>0.73532191239231304</c:v>
                </c:pt>
                <c:pt idx="39">
                  <c:v>0.74393550410750497</c:v>
                </c:pt>
                <c:pt idx="40">
                  <c:v>0.73554651259594805</c:v>
                </c:pt>
                <c:pt idx="41">
                  <c:v>0.74254957365003604</c:v>
                </c:pt>
                <c:pt idx="42">
                  <c:v>0.745266442059067</c:v>
                </c:pt>
                <c:pt idx="43">
                  <c:v>0.74184620764619003</c:v>
                </c:pt>
                <c:pt idx="44">
                  <c:v>0.74705605522333196</c:v>
                </c:pt>
                <c:pt idx="45">
                  <c:v>0.75614727038370899</c:v>
                </c:pt>
                <c:pt idx="46">
                  <c:v>0.75037683496925001</c:v>
                </c:pt>
                <c:pt idx="47">
                  <c:v>0.75879200577275396</c:v>
                </c:pt>
                <c:pt idx="48">
                  <c:v>0.75239116026324304</c:v>
                </c:pt>
                <c:pt idx="49">
                  <c:v>0.75473002616837903</c:v>
                </c:pt>
                <c:pt idx="50">
                  <c:v>0.76166831952643599</c:v>
                </c:pt>
                <c:pt idx="51">
                  <c:v>0.754671886181987</c:v>
                </c:pt>
                <c:pt idx="52">
                  <c:v>0.76072562033093805</c:v>
                </c:pt>
                <c:pt idx="53">
                  <c:v>0.771201971320016</c:v>
                </c:pt>
                <c:pt idx="54">
                  <c:v>0.76426463262138</c:v>
                </c:pt>
                <c:pt idx="55">
                  <c:v>0.76948502941505204</c:v>
                </c:pt>
                <c:pt idx="56">
                  <c:v>0.77664844601618499</c:v>
                </c:pt>
                <c:pt idx="57">
                  <c:v>0.77875542108467499</c:v>
                </c:pt>
                <c:pt idx="58">
                  <c:v>0.77914811849994703</c:v>
                </c:pt>
                <c:pt idx="59">
                  <c:v>0.78978000878621402</c:v>
                </c:pt>
                <c:pt idx="60">
                  <c:v>0.79347966815561299</c:v>
                </c:pt>
                <c:pt idx="61">
                  <c:v>0.79287267125363003</c:v>
                </c:pt>
                <c:pt idx="62">
                  <c:v>0.79825329838602699</c:v>
                </c:pt>
                <c:pt idx="63">
                  <c:v>0.80493801304972101</c:v>
                </c:pt>
                <c:pt idx="64">
                  <c:v>0.80340161732615101</c:v>
                </c:pt>
                <c:pt idx="65">
                  <c:v>0.81032461289283997</c:v>
                </c:pt>
                <c:pt idx="66">
                  <c:v>0.81525119545148295</c:v>
                </c:pt>
                <c:pt idx="67">
                  <c:v>0.82459095227958101</c:v>
                </c:pt>
                <c:pt idx="68">
                  <c:v>0.81700046526228698</c:v>
                </c:pt>
                <c:pt idx="69">
                  <c:v>0.82604241151118896</c:v>
                </c:pt>
                <c:pt idx="70">
                  <c:v>0.82295851706585599</c:v>
                </c:pt>
                <c:pt idx="71">
                  <c:v>0.822542604035155</c:v>
                </c:pt>
                <c:pt idx="72">
                  <c:v>0.84129134597079303</c:v>
                </c:pt>
                <c:pt idx="73">
                  <c:v>0.84394228397708304</c:v>
                </c:pt>
                <c:pt idx="74">
                  <c:v>0.83462216323561</c:v>
                </c:pt>
                <c:pt idx="75">
                  <c:v>0.85130173684821997</c:v>
                </c:pt>
                <c:pt idx="76">
                  <c:v>0.852173747831241</c:v>
                </c:pt>
                <c:pt idx="77">
                  <c:v>0.85750984404213204</c:v>
                </c:pt>
                <c:pt idx="78">
                  <c:v>0.86285793442926895</c:v>
                </c:pt>
                <c:pt idx="79">
                  <c:v>0.85773469782349798</c:v>
                </c:pt>
                <c:pt idx="80">
                  <c:v>0.87127357874265599</c:v>
                </c:pt>
                <c:pt idx="81">
                  <c:v>0.86992158975427003</c:v>
                </c:pt>
                <c:pt idx="82">
                  <c:v>0.86888517257543796</c:v>
                </c:pt>
                <c:pt idx="83">
                  <c:v>0.87103101792683701</c:v>
                </c:pt>
                <c:pt idx="84">
                  <c:v>0.86691487664681299</c:v>
                </c:pt>
                <c:pt idx="85">
                  <c:v>0.87267322368455003</c:v>
                </c:pt>
                <c:pt idx="86">
                  <c:v>0.87815694990806203</c:v>
                </c:pt>
                <c:pt idx="87">
                  <c:v>0.87960467539580101</c:v>
                </c:pt>
                <c:pt idx="88">
                  <c:v>0.87470670969117204</c:v>
                </c:pt>
                <c:pt idx="89">
                  <c:v>0.87920047178044203</c:v>
                </c:pt>
                <c:pt idx="90">
                  <c:v>0.87442845917641299</c:v>
                </c:pt>
                <c:pt idx="91">
                  <c:v>0.88481417071389801</c:v>
                </c:pt>
                <c:pt idx="92">
                  <c:v>0.89070824770818502</c:v>
                </c:pt>
                <c:pt idx="93">
                  <c:v>0.88894115120357098</c:v>
                </c:pt>
                <c:pt idx="94">
                  <c:v>0.890131023863722</c:v>
                </c:pt>
                <c:pt idx="95">
                  <c:v>0.89349868819717504</c:v>
                </c:pt>
                <c:pt idx="96">
                  <c:v>0.89551603415721703</c:v>
                </c:pt>
                <c:pt idx="97">
                  <c:v>0.89897641688847996</c:v>
                </c:pt>
                <c:pt idx="98">
                  <c:v>0.89730934500263404</c:v>
                </c:pt>
                <c:pt idx="99">
                  <c:v>0.90434486416021398</c:v>
                </c:pt>
                <c:pt idx="100">
                  <c:v>0.89837860525590996</c:v>
                </c:pt>
                <c:pt idx="101">
                  <c:v>0.90274153829033099</c:v>
                </c:pt>
                <c:pt idx="102">
                  <c:v>0.90373553415058305</c:v>
                </c:pt>
                <c:pt idx="103">
                  <c:v>0.90018499039197797</c:v>
                </c:pt>
                <c:pt idx="104">
                  <c:v>0.89870637137165499</c:v>
                </c:pt>
                <c:pt idx="105">
                  <c:v>0.90443753335507404</c:v>
                </c:pt>
                <c:pt idx="106">
                  <c:v>0.90551094271916399</c:v>
                </c:pt>
                <c:pt idx="107">
                  <c:v>0.90490382677468195</c:v>
                </c:pt>
                <c:pt idx="108">
                  <c:v>0.90854642583191902</c:v>
                </c:pt>
                <c:pt idx="109">
                  <c:v>0.91342548455033801</c:v>
                </c:pt>
                <c:pt idx="110">
                  <c:v>0.90862682026161801</c:v>
                </c:pt>
                <c:pt idx="111">
                  <c:v>0.91394729121514895</c:v>
                </c:pt>
                <c:pt idx="112">
                  <c:v>0.91622342912877397</c:v>
                </c:pt>
                <c:pt idx="113">
                  <c:v>0.91010644375448801</c:v>
                </c:pt>
                <c:pt idx="114">
                  <c:v>0.91112013815247295</c:v>
                </c:pt>
                <c:pt idx="115">
                  <c:v>0.91273002798161296</c:v>
                </c:pt>
                <c:pt idx="116">
                  <c:v>0.91352743424834804</c:v>
                </c:pt>
                <c:pt idx="117">
                  <c:v>0.918245120061841</c:v>
                </c:pt>
                <c:pt idx="118">
                  <c:v>0.912345973550445</c:v>
                </c:pt>
                <c:pt idx="119">
                  <c:v>0.92357717205902501</c:v>
                </c:pt>
                <c:pt idx="120">
                  <c:v>0.91767203790776897</c:v>
                </c:pt>
                <c:pt idx="121">
                  <c:v>0.92459020765372102</c:v>
                </c:pt>
                <c:pt idx="122">
                  <c:v>0.92271712637537695</c:v>
                </c:pt>
                <c:pt idx="123">
                  <c:v>0.91840400982461601</c:v>
                </c:pt>
                <c:pt idx="124">
                  <c:v>0.91360284889922705</c:v>
                </c:pt>
                <c:pt idx="125">
                  <c:v>0.918123522815947</c:v>
                </c:pt>
                <c:pt idx="126">
                  <c:v>0.92300912815992897</c:v>
                </c:pt>
                <c:pt idx="127">
                  <c:v>0.927447199260094</c:v>
                </c:pt>
                <c:pt idx="128">
                  <c:v>0.92224469168268297</c:v>
                </c:pt>
                <c:pt idx="129">
                  <c:v>0.91570583483425105</c:v>
                </c:pt>
                <c:pt idx="130">
                  <c:v>0.91814350724286997</c:v>
                </c:pt>
                <c:pt idx="131">
                  <c:v>0.92810912721018801</c:v>
                </c:pt>
                <c:pt idx="132">
                  <c:v>0.92159747697517502</c:v>
                </c:pt>
                <c:pt idx="133">
                  <c:v>0.91181049587575902</c:v>
                </c:pt>
                <c:pt idx="134">
                  <c:v>0.92263549267988498</c:v>
                </c:pt>
                <c:pt idx="135">
                  <c:v>0.92243727961873501</c:v>
                </c:pt>
                <c:pt idx="136">
                  <c:v>0.92170014322155303</c:v>
                </c:pt>
                <c:pt idx="137">
                  <c:v>0.92898546488205402</c:v>
                </c:pt>
                <c:pt idx="138">
                  <c:v>0.93509882477844897</c:v>
                </c:pt>
                <c:pt idx="139">
                  <c:v>0.934578979305977</c:v>
                </c:pt>
                <c:pt idx="140">
                  <c:v>0.92633994694078003</c:v>
                </c:pt>
                <c:pt idx="141">
                  <c:v>0.93498365072235201</c:v>
                </c:pt>
                <c:pt idx="142">
                  <c:v>0.92412961552273498</c:v>
                </c:pt>
                <c:pt idx="143">
                  <c:v>0.93017461017457803</c:v>
                </c:pt>
                <c:pt idx="144">
                  <c:v>0.93067042409092104</c:v>
                </c:pt>
                <c:pt idx="145">
                  <c:v>0.93326123910593695</c:v>
                </c:pt>
                <c:pt idx="146">
                  <c:v>0.93089455786532704</c:v>
                </c:pt>
                <c:pt idx="147">
                  <c:v>0.93348717640295098</c:v>
                </c:pt>
                <c:pt idx="148">
                  <c:v>0.93491966185484898</c:v>
                </c:pt>
                <c:pt idx="149">
                  <c:v>0.9316211821757</c:v>
                </c:pt>
                <c:pt idx="150">
                  <c:v>0.93833216627301397</c:v>
                </c:pt>
                <c:pt idx="151">
                  <c:v>0.93014557014078103</c:v>
                </c:pt>
                <c:pt idx="152">
                  <c:v>0.93454574380475897</c:v>
                </c:pt>
                <c:pt idx="153">
                  <c:v>0.93603013179596695</c:v>
                </c:pt>
                <c:pt idx="154">
                  <c:v>0.935166889599229</c:v>
                </c:pt>
                <c:pt idx="155">
                  <c:v>0.93833443508104997</c:v>
                </c:pt>
                <c:pt idx="156">
                  <c:v>0.93678637480993499</c:v>
                </c:pt>
                <c:pt idx="157">
                  <c:v>0.93958764696536301</c:v>
                </c:pt>
                <c:pt idx="158">
                  <c:v>0.93227266468857195</c:v>
                </c:pt>
                <c:pt idx="159">
                  <c:v>0.93420262903972295</c:v>
                </c:pt>
                <c:pt idx="160">
                  <c:v>0.92974680373570395</c:v>
                </c:pt>
                <c:pt idx="161">
                  <c:v>0.93665154934967199</c:v>
                </c:pt>
                <c:pt idx="162">
                  <c:v>0.93609699874270902</c:v>
                </c:pt>
                <c:pt idx="163">
                  <c:v>0.93859704192551696</c:v>
                </c:pt>
                <c:pt idx="164">
                  <c:v>0.93349248335873702</c:v>
                </c:pt>
                <c:pt idx="165">
                  <c:v>0.93213702817373001</c:v>
                </c:pt>
                <c:pt idx="166">
                  <c:v>0.94054084227221302</c:v>
                </c:pt>
                <c:pt idx="167">
                  <c:v>0.93697884068943005</c:v>
                </c:pt>
                <c:pt idx="168">
                  <c:v>0.93728266206556499</c:v>
                </c:pt>
                <c:pt idx="169">
                  <c:v>0.93637812626060002</c:v>
                </c:pt>
                <c:pt idx="170">
                  <c:v>0.94124475986282796</c:v>
                </c:pt>
                <c:pt idx="171">
                  <c:v>0.93935894266005004</c:v>
                </c:pt>
                <c:pt idx="172">
                  <c:v>0.933528051973193</c:v>
                </c:pt>
                <c:pt idx="173">
                  <c:v>0.93779560688224595</c:v>
                </c:pt>
                <c:pt idx="174">
                  <c:v>0.93370483530056103</c:v>
                </c:pt>
                <c:pt idx="175">
                  <c:v>0.93250223083992101</c:v>
                </c:pt>
                <c:pt idx="176">
                  <c:v>0.93752312314856301</c:v>
                </c:pt>
                <c:pt idx="177">
                  <c:v>0.93684166949534697</c:v>
                </c:pt>
                <c:pt idx="178">
                  <c:v>0.94705344023592497</c:v>
                </c:pt>
                <c:pt idx="179">
                  <c:v>0.94585096930378298</c:v>
                </c:pt>
                <c:pt idx="180">
                  <c:v>0.94864763725752999</c:v>
                </c:pt>
                <c:pt idx="181">
                  <c:v>0.94305153638847805</c:v>
                </c:pt>
                <c:pt idx="182">
                  <c:v>0.938048281900278</c:v>
                </c:pt>
                <c:pt idx="183">
                  <c:v>0.94407346595183494</c:v>
                </c:pt>
                <c:pt idx="184">
                  <c:v>0.94903501509507404</c:v>
                </c:pt>
                <c:pt idx="185">
                  <c:v>0.94653669415519204</c:v>
                </c:pt>
                <c:pt idx="186">
                  <c:v>0.94190945029360995</c:v>
                </c:pt>
                <c:pt idx="187">
                  <c:v>0.94387596784803096</c:v>
                </c:pt>
                <c:pt idx="188">
                  <c:v>0.94160654531087595</c:v>
                </c:pt>
                <c:pt idx="189">
                  <c:v>0.94298801271164001</c:v>
                </c:pt>
                <c:pt idx="190">
                  <c:v>0.94395109728677795</c:v>
                </c:pt>
                <c:pt idx="191">
                  <c:v>0.94646648698865998</c:v>
                </c:pt>
                <c:pt idx="192">
                  <c:v>0.94300182199751104</c:v>
                </c:pt>
                <c:pt idx="193">
                  <c:v>0.94661054150309698</c:v>
                </c:pt>
                <c:pt idx="194">
                  <c:v>0.95032082139811302</c:v>
                </c:pt>
                <c:pt idx="195">
                  <c:v>0.949733446752275</c:v>
                </c:pt>
                <c:pt idx="196">
                  <c:v>0.94392799322058696</c:v>
                </c:pt>
                <c:pt idx="197">
                  <c:v>0.94462124320100904</c:v>
                </c:pt>
                <c:pt idx="198">
                  <c:v>0.94167562954974604</c:v>
                </c:pt>
                <c:pt idx="199">
                  <c:v>0.942028364346985</c:v>
                </c:pt>
                <c:pt idx="200">
                  <c:v>0.94398039979182702</c:v>
                </c:pt>
                <c:pt idx="201">
                  <c:v>0.94758973666792701</c:v>
                </c:pt>
                <c:pt idx="202">
                  <c:v>0.93983625688251105</c:v>
                </c:pt>
                <c:pt idx="203">
                  <c:v>0.94374871683935302</c:v>
                </c:pt>
                <c:pt idx="204">
                  <c:v>0.95036147790630399</c:v>
                </c:pt>
                <c:pt idx="205">
                  <c:v>0.95025653776835906</c:v>
                </c:pt>
                <c:pt idx="206">
                  <c:v>0.95011170268621203</c:v>
                </c:pt>
                <c:pt idx="207">
                  <c:v>0.951114668763266</c:v>
                </c:pt>
                <c:pt idx="208">
                  <c:v>0.94954206820971099</c:v>
                </c:pt>
                <c:pt idx="209">
                  <c:v>0.95054657872384496</c:v>
                </c:pt>
                <c:pt idx="210">
                  <c:v>0.94746290276050404</c:v>
                </c:pt>
                <c:pt idx="211">
                  <c:v>0.95272521040418401</c:v>
                </c:pt>
                <c:pt idx="212">
                  <c:v>0.951505202555889</c:v>
                </c:pt>
                <c:pt idx="213">
                  <c:v>0.94840410191740399</c:v>
                </c:pt>
                <c:pt idx="214">
                  <c:v>0.94755160587836396</c:v>
                </c:pt>
                <c:pt idx="215">
                  <c:v>0.94705522131095299</c:v>
                </c:pt>
                <c:pt idx="216">
                  <c:v>0.94053617144804702</c:v>
                </c:pt>
                <c:pt idx="217">
                  <c:v>0.94754569733858696</c:v>
                </c:pt>
                <c:pt idx="218">
                  <c:v>0.94575861217004198</c:v>
                </c:pt>
                <c:pt idx="219">
                  <c:v>0.946782661475293</c:v>
                </c:pt>
                <c:pt idx="220">
                  <c:v>0.94378868547207595</c:v>
                </c:pt>
                <c:pt idx="221">
                  <c:v>0.94799468046287005</c:v>
                </c:pt>
                <c:pt idx="222">
                  <c:v>0.951860720359191</c:v>
                </c:pt>
                <c:pt idx="223">
                  <c:v>0.95611035138273504</c:v>
                </c:pt>
                <c:pt idx="224">
                  <c:v>0.95603900733627201</c:v>
                </c:pt>
                <c:pt idx="225">
                  <c:v>0.94581742031582605</c:v>
                </c:pt>
                <c:pt idx="226">
                  <c:v>0.945659534321176</c:v>
                </c:pt>
                <c:pt idx="227">
                  <c:v>0.946029940113297</c:v>
                </c:pt>
                <c:pt idx="228">
                  <c:v>0.95142696612409405</c:v>
                </c:pt>
                <c:pt idx="229">
                  <c:v>0.95745925865857195</c:v>
                </c:pt>
                <c:pt idx="230">
                  <c:v>0.95146859682662899</c:v>
                </c:pt>
                <c:pt idx="231">
                  <c:v>0.94488409603127399</c:v>
                </c:pt>
                <c:pt idx="232">
                  <c:v>0.95497282028227704</c:v>
                </c:pt>
                <c:pt idx="233">
                  <c:v>0.95509544340039398</c:v>
                </c:pt>
                <c:pt idx="234">
                  <c:v>0.95055132420755395</c:v>
                </c:pt>
                <c:pt idx="235">
                  <c:v>0.95176153237609595</c:v>
                </c:pt>
                <c:pt idx="236">
                  <c:v>0.95526773014725297</c:v>
                </c:pt>
                <c:pt idx="237">
                  <c:v>0.95474725760587897</c:v>
                </c:pt>
                <c:pt idx="238">
                  <c:v>0.95317741323550798</c:v>
                </c:pt>
                <c:pt idx="239">
                  <c:v>0.954168993522713</c:v>
                </c:pt>
                <c:pt idx="240">
                  <c:v>0.95136301246324095</c:v>
                </c:pt>
                <c:pt idx="241">
                  <c:v>0.95563721690856795</c:v>
                </c:pt>
                <c:pt idx="242">
                  <c:v>0.95208084934401604</c:v>
                </c:pt>
                <c:pt idx="243">
                  <c:v>0.95294077635930596</c:v>
                </c:pt>
                <c:pt idx="244">
                  <c:v>0.96314416227365995</c:v>
                </c:pt>
                <c:pt idx="245">
                  <c:v>0.95579608084212098</c:v>
                </c:pt>
                <c:pt idx="246">
                  <c:v>0.95186616322236495</c:v>
                </c:pt>
                <c:pt idx="247">
                  <c:v>0.95661563125378302</c:v>
                </c:pt>
                <c:pt idx="248">
                  <c:v>0.95356038163506496</c:v>
                </c:pt>
                <c:pt idx="249">
                  <c:v>0.95872493497392797</c:v>
                </c:pt>
                <c:pt idx="250">
                  <c:v>0.958270676005607</c:v>
                </c:pt>
                <c:pt idx="251">
                  <c:v>0.95538291585601998</c:v>
                </c:pt>
                <c:pt idx="252">
                  <c:v>0.95487043322524701</c:v>
                </c:pt>
                <c:pt idx="253">
                  <c:v>0.95324843063939102</c:v>
                </c:pt>
                <c:pt idx="254">
                  <c:v>0.95657291180503601</c:v>
                </c:pt>
                <c:pt idx="255">
                  <c:v>0.95208833974596796</c:v>
                </c:pt>
                <c:pt idx="256">
                  <c:v>0.94600990490444203</c:v>
                </c:pt>
                <c:pt idx="257">
                  <c:v>0.94956223847643195</c:v>
                </c:pt>
                <c:pt idx="258">
                  <c:v>0.95706279522105897</c:v>
                </c:pt>
                <c:pt idx="259">
                  <c:v>0.954835277559825</c:v>
                </c:pt>
                <c:pt idx="260">
                  <c:v>0.95617716319965596</c:v>
                </c:pt>
                <c:pt idx="261">
                  <c:v>0.95601178156859001</c:v>
                </c:pt>
                <c:pt idx="262">
                  <c:v>0.955471150131316</c:v>
                </c:pt>
                <c:pt idx="263">
                  <c:v>0.95174866633903799</c:v>
                </c:pt>
                <c:pt idx="264">
                  <c:v>0.95556506854130197</c:v>
                </c:pt>
                <c:pt idx="265">
                  <c:v>0.948767847950168</c:v>
                </c:pt>
                <c:pt idx="266">
                  <c:v>0.95402827479337604</c:v>
                </c:pt>
                <c:pt idx="267">
                  <c:v>0.95466961322660304</c:v>
                </c:pt>
                <c:pt idx="268">
                  <c:v>0.95447134578583703</c:v>
                </c:pt>
                <c:pt idx="269">
                  <c:v>0.95036014074480502</c:v>
                </c:pt>
                <c:pt idx="270">
                  <c:v>0.95194315322201495</c:v>
                </c:pt>
                <c:pt idx="271">
                  <c:v>0.95727286814185597</c:v>
                </c:pt>
                <c:pt idx="272">
                  <c:v>0.95338649972409995</c:v>
                </c:pt>
                <c:pt idx="273">
                  <c:v>0.95754845004983902</c:v>
                </c:pt>
                <c:pt idx="274">
                  <c:v>0.95558199067075</c:v>
                </c:pt>
                <c:pt idx="275">
                  <c:v>0.95909188095787501</c:v>
                </c:pt>
                <c:pt idx="276">
                  <c:v>0.94581604439610301</c:v>
                </c:pt>
                <c:pt idx="277">
                  <c:v>0.95390617347324902</c:v>
                </c:pt>
                <c:pt idx="278">
                  <c:v>0.950977901745792</c:v>
                </c:pt>
                <c:pt idx="279">
                  <c:v>0.95683200923793299</c:v>
                </c:pt>
                <c:pt idx="280">
                  <c:v>0.96044598648221702</c:v>
                </c:pt>
                <c:pt idx="281">
                  <c:v>0.96167953993147703</c:v>
                </c:pt>
                <c:pt idx="282">
                  <c:v>0.96150882923099301</c:v>
                </c:pt>
                <c:pt idx="283">
                  <c:v>0.95878603347770597</c:v>
                </c:pt>
                <c:pt idx="284">
                  <c:v>0.96304027390189995</c:v>
                </c:pt>
                <c:pt idx="285">
                  <c:v>0.96182653347557601</c:v>
                </c:pt>
                <c:pt idx="286">
                  <c:v>0.96162024216137598</c:v>
                </c:pt>
                <c:pt idx="287">
                  <c:v>0.962544862465328</c:v>
                </c:pt>
                <c:pt idx="288">
                  <c:v>0.95493894006112801</c:v>
                </c:pt>
                <c:pt idx="289">
                  <c:v>0.95719891287297298</c:v>
                </c:pt>
                <c:pt idx="290">
                  <c:v>0.95695039742828003</c:v>
                </c:pt>
                <c:pt idx="291">
                  <c:v>0.95772649401624099</c:v>
                </c:pt>
                <c:pt idx="292">
                  <c:v>0.96364028982196503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0-4E14-9698-6D5F1A3D89EF}"/>
            </c:ext>
          </c:extLst>
        </c:ser>
        <c:ser>
          <c:idx val="6"/>
          <c:order val="5"/>
          <c:tx>
            <c:strRef>
              <c:f>Plot4!$G$31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Plot4!$G$32:$G$324</c:f>
              <c:numCache>
                <c:formatCode>0.00%</c:formatCode>
                <c:ptCount val="293"/>
                <c:pt idx="0">
                  <c:v>0.32034694799243202</c:v>
                </c:pt>
                <c:pt idx="1">
                  <c:v>0.28144260687858402</c:v>
                </c:pt>
                <c:pt idx="2">
                  <c:v>0.240428643368716</c:v>
                </c:pt>
                <c:pt idx="3">
                  <c:v>0.23280220794180001</c:v>
                </c:pt>
                <c:pt idx="4">
                  <c:v>0.34020492088765197</c:v>
                </c:pt>
                <c:pt idx="5">
                  <c:v>0.56895713017625205</c:v>
                </c:pt>
                <c:pt idx="6">
                  <c:v>0.71113148614200195</c:v>
                </c:pt>
                <c:pt idx="7">
                  <c:v>0.74875629742785199</c:v>
                </c:pt>
                <c:pt idx="8">
                  <c:v>0.75472465134640598</c:v>
                </c:pt>
                <c:pt idx="9">
                  <c:v>0.75596008171013795</c:v>
                </c:pt>
                <c:pt idx="10">
                  <c:v>0.75675915784931302</c:v>
                </c:pt>
                <c:pt idx="11">
                  <c:v>0.75772430808697</c:v>
                </c:pt>
                <c:pt idx="12">
                  <c:v>0.76260777906751898</c:v>
                </c:pt>
                <c:pt idx="13">
                  <c:v>0.76882209439382398</c:v>
                </c:pt>
                <c:pt idx="14">
                  <c:v>0.78069176203656598</c:v>
                </c:pt>
                <c:pt idx="15">
                  <c:v>0.78420570184604899</c:v>
                </c:pt>
                <c:pt idx="16">
                  <c:v>0.79657035879233595</c:v>
                </c:pt>
                <c:pt idx="17">
                  <c:v>0.80638656254660501</c:v>
                </c:pt>
                <c:pt idx="18">
                  <c:v>0.81187148673401899</c:v>
                </c:pt>
                <c:pt idx="19">
                  <c:v>0.82714159146197397</c:v>
                </c:pt>
                <c:pt idx="20">
                  <c:v>0.83074947996681503</c:v>
                </c:pt>
                <c:pt idx="21">
                  <c:v>0.84327886757761905</c:v>
                </c:pt>
                <c:pt idx="22">
                  <c:v>0.84778660444339504</c:v>
                </c:pt>
                <c:pt idx="23">
                  <c:v>0.85672920846957601</c:v>
                </c:pt>
                <c:pt idx="24">
                  <c:v>0.857443247315539</c:v>
                </c:pt>
                <c:pt idx="25">
                  <c:v>0.86208647089547696</c:v>
                </c:pt>
                <c:pt idx="26">
                  <c:v>0.86586239786293095</c:v>
                </c:pt>
                <c:pt idx="27">
                  <c:v>0.86677406447066097</c:v>
                </c:pt>
                <c:pt idx="28">
                  <c:v>0.87274513392380804</c:v>
                </c:pt>
                <c:pt idx="29">
                  <c:v>0.87584535403343999</c:v>
                </c:pt>
                <c:pt idx="30">
                  <c:v>0.87608438251945298</c:v>
                </c:pt>
                <c:pt idx="31">
                  <c:v>0.879211424851017</c:v>
                </c:pt>
                <c:pt idx="32">
                  <c:v>0.88170644375418605</c:v>
                </c:pt>
                <c:pt idx="33">
                  <c:v>0.884629079720058</c:v>
                </c:pt>
                <c:pt idx="34">
                  <c:v>0.88610683831363601</c:v>
                </c:pt>
                <c:pt idx="35">
                  <c:v>0.89171571075133305</c:v>
                </c:pt>
                <c:pt idx="36">
                  <c:v>0.89411611913750899</c:v>
                </c:pt>
                <c:pt idx="37">
                  <c:v>0.89767662477921195</c:v>
                </c:pt>
                <c:pt idx="38">
                  <c:v>0.90170734985114398</c:v>
                </c:pt>
                <c:pt idx="39">
                  <c:v>0.899044863648091</c:v>
                </c:pt>
                <c:pt idx="40">
                  <c:v>0.90480989203029405</c:v>
                </c:pt>
                <c:pt idx="41">
                  <c:v>0.90780607250766499</c:v>
                </c:pt>
                <c:pt idx="42">
                  <c:v>0.90382007014411903</c:v>
                </c:pt>
                <c:pt idx="43">
                  <c:v>0.90904447335169902</c:v>
                </c:pt>
                <c:pt idx="44">
                  <c:v>0.90819944129496799</c:v>
                </c:pt>
                <c:pt idx="45">
                  <c:v>0.90946500601206004</c:v>
                </c:pt>
                <c:pt idx="46">
                  <c:v>0.91066059366688301</c:v>
                </c:pt>
                <c:pt idx="47">
                  <c:v>0.91430536671815898</c:v>
                </c:pt>
                <c:pt idx="48">
                  <c:v>0.91989788833590302</c:v>
                </c:pt>
                <c:pt idx="49">
                  <c:v>0.91858776227475003</c:v>
                </c:pt>
                <c:pt idx="50">
                  <c:v>0.92158410736450602</c:v>
                </c:pt>
                <c:pt idx="51">
                  <c:v>0.92247420041640804</c:v>
                </c:pt>
                <c:pt idx="52">
                  <c:v>0.92022255977397904</c:v>
                </c:pt>
                <c:pt idx="53">
                  <c:v>0.92120898296284504</c:v>
                </c:pt>
                <c:pt idx="54">
                  <c:v>0.91872742438381405</c:v>
                </c:pt>
                <c:pt idx="55">
                  <c:v>0.92201426184554103</c:v>
                </c:pt>
                <c:pt idx="56">
                  <c:v>0.92469779088354798</c:v>
                </c:pt>
                <c:pt idx="57">
                  <c:v>0.92910573060497903</c:v>
                </c:pt>
                <c:pt idx="58">
                  <c:v>0.93033680292266696</c:v>
                </c:pt>
                <c:pt idx="59">
                  <c:v>0.92760603990522505</c:v>
                </c:pt>
                <c:pt idx="60">
                  <c:v>0.92453847013317902</c:v>
                </c:pt>
                <c:pt idx="61">
                  <c:v>0.92818874449394395</c:v>
                </c:pt>
                <c:pt idx="62">
                  <c:v>0.92566308556304999</c:v>
                </c:pt>
                <c:pt idx="63">
                  <c:v>0.93110571042941503</c:v>
                </c:pt>
                <c:pt idx="64">
                  <c:v>0.93045536265414697</c:v>
                </c:pt>
                <c:pt idx="65">
                  <c:v>0.93253781823718696</c:v>
                </c:pt>
                <c:pt idx="66">
                  <c:v>0.92879311793305297</c:v>
                </c:pt>
                <c:pt idx="67">
                  <c:v>0.930591005213255</c:v>
                </c:pt>
                <c:pt idx="68">
                  <c:v>0.93115359992040803</c:v>
                </c:pt>
                <c:pt idx="69">
                  <c:v>0.929624740324555</c:v>
                </c:pt>
                <c:pt idx="70">
                  <c:v>0.92950781335258903</c:v>
                </c:pt>
                <c:pt idx="71">
                  <c:v>0.93052722280148503</c:v>
                </c:pt>
                <c:pt idx="72">
                  <c:v>0.93267273307544296</c:v>
                </c:pt>
                <c:pt idx="73">
                  <c:v>0.93260569764076595</c:v>
                </c:pt>
                <c:pt idx="74">
                  <c:v>0.93021879091980897</c:v>
                </c:pt>
                <c:pt idx="75">
                  <c:v>0.93409469169825499</c:v>
                </c:pt>
                <c:pt idx="76">
                  <c:v>0.93768214456962795</c:v>
                </c:pt>
                <c:pt idx="77">
                  <c:v>0.93673885661644996</c:v>
                </c:pt>
                <c:pt idx="78">
                  <c:v>0.93398689650825695</c:v>
                </c:pt>
                <c:pt idx="79">
                  <c:v>0.93073472839940397</c:v>
                </c:pt>
                <c:pt idx="80">
                  <c:v>0.93558996266980099</c:v>
                </c:pt>
                <c:pt idx="81">
                  <c:v>0.93374290224758205</c:v>
                </c:pt>
                <c:pt idx="82">
                  <c:v>0.93836175707819403</c:v>
                </c:pt>
                <c:pt idx="83">
                  <c:v>0.93838934239306704</c:v>
                </c:pt>
                <c:pt idx="84">
                  <c:v>0.93281018633202994</c:v>
                </c:pt>
                <c:pt idx="85">
                  <c:v>0.93911695670269102</c:v>
                </c:pt>
                <c:pt idx="86">
                  <c:v>0.94152149525121498</c:v>
                </c:pt>
                <c:pt idx="87">
                  <c:v>0.94103966117106697</c:v>
                </c:pt>
                <c:pt idx="88">
                  <c:v>0.93980862717120495</c:v>
                </c:pt>
                <c:pt idx="89">
                  <c:v>0.937409891738338</c:v>
                </c:pt>
                <c:pt idx="90">
                  <c:v>0.93828184462939301</c:v>
                </c:pt>
                <c:pt idx="91">
                  <c:v>0.93797053125965402</c:v>
                </c:pt>
                <c:pt idx="92">
                  <c:v>0.93976332036985899</c:v>
                </c:pt>
                <c:pt idx="93">
                  <c:v>0.94225976793954203</c:v>
                </c:pt>
                <c:pt idx="94">
                  <c:v>0.94144214394188996</c:v>
                </c:pt>
                <c:pt idx="95">
                  <c:v>0.94209153183354</c:v>
                </c:pt>
                <c:pt idx="96">
                  <c:v>0.94489001120031302</c:v>
                </c:pt>
                <c:pt idx="97">
                  <c:v>0.945518050884949</c:v>
                </c:pt>
                <c:pt idx="98">
                  <c:v>0.94408681432514596</c:v>
                </c:pt>
                <c:pt idx="99">
                  <c:v>0.944860061505848</c:v>
                </c:pt>
                <c:pt idx="100">
                  <c:v>0.94326021814240801</c:v>
                </c:pt>
                <c:pt idx="101">
                  <c:v>0.94688073487070301</c:v>
                </c:pt>
                <c:pt idx="102">
                  <c:v>0.94625292125581095</c:v>
                </c:pt>
                <c:pt idx="103">
                  <c:v>0.93893231341240002</c:v>
                </c:pt>
                <c:pt idx="104">
                  <c:v>0.94125108106313904</c:v>
                </c:pt>
                <c:pt idx="105">
                  <c:v>0.94589351354238804</c:v>
                </c:pt>
                <c:pt idx="106">
                  <c:v>0.94635889884135305</c:v>
                </c:pt>
                <c:pt idx="107">
                  <c:v>0.94725646479167902</c:v>
                </c:pt>
                <c:pt idx="108">
                  <c:v>0.94987887494476297</c:v>
                </c:pt>
                <c:pt idx="109">
                  <c:v>0.94692014078120901</c:v>
                </c:pt>
                <c:pt idx="110">
                  <c:v>0.94998066811214898</c:v>
                </c:pt>
                <c:pt idx="111">
                  <c:v>0.95165117180910197</c:v>
                </c:pt>
                <c:pt idx="112">
                  <c:v>0.95230414606470903</c:v>
                </c:pt>
                <c:pt idx="113">
                  <c:v>0.94954203915915303</c:v>
                </c:pt>
                <c:pt idx="114">
                  <c:v>0.94790636652823501</c:v>
                </c:pt>
                <c:pt idx="115">
                  <c:v>0.94793916941619305</c:v>
                </c:pt>
                <c:pt idx="116">
                  <c:v>0.94885361161277204</c:v>
                </c:pt>
                <c:pt idx="117">
                  <c:v>0.94972199729490703</c:v>
                </c:pt>
                <c:pt idx="118">
                  <c:v>0.95119342000544305</c:v>
                </c:pt>
                <c:pt idx="119">
                  <c:v>0.94850205199153204</c:v>
                </c:pt>
                <c:pt idx="120">
                  <c:v>0.95178763927509802</c:v>
                </c:pt>
                <c:pt idx="121">
                  <c:v>0.95173056831222103</c:v>
                </c:pt>
                <c:pt idx="122">
                  <c:v>0.95232744132577796</c:v>
                </c:pt>
                <c:pt idx="123">
                  <c:v>0.95266094730554296</c:v>
                </c:pt>
                <c:pt idx="124">
                  <c:v>0.95115862038126497</c:v>
                </c:pt>
                <c:pt idx="125">
                  <c:v>0.95210714107806804</c:v>
                </c:pt>
                <c:pt idx="126">
                  <c:v>0.95246203986174205</c:v>
                </c:pt>
                <c:pt idx="127">
                  <c:v>0.95377109975246699</c:v>
                </c:pt>
                <c:pt idx="128">
                  <c:v>0.95394314357899201</c:v>
                </c:pt>
                <c:pt idx="129">
                  <c:v>0.94916158680457496</c:v>
                </c:pt>
                <c:pt idx="130">
                  <c:v>0.95252781885469295</c:v>
                </c:pt>
                <c:pt idx="131">
                  <c:v>0.95256516288169901</c:v>
                </c:pt>
                <c:pt idx="132">
                  <c:v>0.95393897566470998</c:v>
                </c:pt>
                <c:pt idx="133">
                  <c:v>0.95279583237635901</c:v>
                </c:pt>
                <c:pt idx="134">
                  <c:v>0.95284691380499398</c:v>
                </c:pt>
                <c:pt idx="135">
                  <c:v>0.95612118089597498</c:v>
                </c:pt>
                <c:pt idx="136">
                  <c:v>0.95305198727138996</c:v>
                </c:pt>
                <c:pt idx="137">
                  <c:v>0.95353360433605705</c:v>
                </c:pt>
                <c:pt idx="138">
                  <c:v>0.95730688399371799</c:v>
                </c:pt>
                <c:pt idx="139">
                  <c:v>0.95446468670914797</c:v>
                </c:pt>
                <c:pt idx="140">
                  <c:v>0.95346689925793404</c:v>
                </c:pt>
                <c:pt idx="141">
                  <c:v>0.95711599982812701</c:v>
                </c:pt>
                <c:pt idx="142">
                  <c:v>0.95607156110284297</c:v>
                </c:pt>
                <c:pt idx="143">
                  <c:v>0.95407606467327499</c:v>
                </c:pt>
                <c:pt idx="144">
                  <c:v>0.95413920326340795</c:v>
                </c:pt>
                <c:pt idx="145">
                  <c:v>0.95420429458976597</c:v>
                </c:pt>
                <c:pt idx="146">
                  <c:v>0.95833297225585201</c:v>
                </c:pt>
                <c:pt idx="147">
                  <c:v>0.95792527868713895</c:v>
                </c:pt>
                <c:pt idx="148">
                  <c:v>0.95667307351900299</c:v>
                </c:pt>
                <c:pt idx="149">
                  <c:v>0.960181242181817</c:v>
                </c:pt>
                <c:pt idx="150">
                  <c:v>0.95833230998460495</c:v>
                </c:pt>
                <c:pt idx="151">
                  <c:v>0.95830304219704399</c:v>
                </c:pt>
                <c:pt idx="152">
                  <c:v>0.95670288004294102</c:v>
                </c:pt>
                <c:pt idx="153">
                  <c:v>0.95619759594980103</c:v>
                </c:pt>
                <c:pt idx="154">
                  <c:v>0.95836275171002505</c:v>
                </c:pt>
                <c:pt idx="155">
                  <c:v>0.95837795484017896</c:v>
                </c:pt>
                <c:pt idx="156">
                  <c:v>0.95702020526474896</c:v>
                </c:pt>
                <c:pt idx="157">
                  <c:v>0.95857216587363003</c:v>
                </c:pt>
                <c:pt idx="158">
                  <c:v>0.95704166137872904</c:v>
                </c:pt>
                <c:pt idx="159">
                  <c:v>0.95837097170914398</c:v>
                </c:pt>
                <c:pt idx="160">
                  <c:v>0.95855148224793996</c:v>
                </c:pt>
                <c:pt idx="161">
                  <c:v>0.95878140095198305</c:v>
                </c:pt>
                <c:pt idx="162">
                  <c:v>0.96021301638771495</c:v>
                </c:pt>
                <c:pt idx="163">
                  <c:v>0.95801154291820401</c:v>
                </c:pt>
                <c:pt idx="164">
                  <c:v>0.95730815983078998</c:v>
                </c:pt>
                <c:pt idx="165">
                  <c:v>0.96126143896528504</c:v>
                </c:pt>
                <c:pt idx="166">
                  <c:v>0.96106760759845999</c:v>
                </c:pt>
                <c:pt idx="167">
                  <c:v>0.96064051552794905</c:v>
                </c:pt>
                <c:pt idx="168">
                  <c:v>0.96140806388755695</c:v>
                </c:pt>
                <c:pt idx="169">
                  <c:v>0.95745351724932204</c:v>
                </c:pt>
                <c:pt idx="170">
                  <c:v>0.95902495891037898</c:v>
                </c:pt>
                <c:pt idx="171">
                  <c:v>0.96152487016961397</c:v>
                </c:pt>
                <c:pt idx="172">
                  <c:v>0.957981813262476</c:v>
                </c:pt>
                <c:pt idx="173">
                  <c:v>0.95646634826983801</c:v>
                </c:pt>
                <c:pt idx="174">
                  <c:v>0.958465416427706</c:v>
                </c:pt>
                <c:pt idx="175">
                  <c:v>0.95850216785012399</c:v>
                </c:pt>
                <c:pt idx="176">
                  <c:v>0.95797800348769002</c:v>
                </c:pt>
                <c:pt idx="177">
                  <c:v>0.95938806525131304</c:v>
                </c:pt>
                <c:pt idx="178">
                  <c:v>0.961255681663577</c:v>
                </c:pt>
                <c:pt idx="179">
                  <c:v>0.96312785771876297</c:v>
                </c:pt>
                <c:pt idx="180">
                  <c:v>0.96417354663771204</c:v>
                </c:pt>
                <c:pt idx="181">
                  <c:v>0.96626147473954505</c:v>
                </c:pt>
                <c:pt idx="182">
                  <c:v>0.96484399176741598</c:v>
                </c:pt>
                <c:pt idx="183">
                  <c:v>0.96338008221111404</c:v>
                </c:pt>
                <c:pt idx="184">
                  <c:v>0.96471597352532001</c:v>
                </c:pt>
                <c:pt idx="185">
                  <c:v>0.96420858033938395</c:v>
                </c:pt>
                <c:pt idx="186">
                  <c:v>0.96084520328895995</c:v>
                </c:pt>
                <c:pt idx="187">
                  <c:v>0.96359180060702998</c:v>
                </c:pt>
                <c:pt idx="188">
                  <c:v>0.96250698367677101</c:v>
                </c:pt>
                <c:pt idx="189">
                  <c:v>0.96186655963687295</c:v>
                </c:pt>
                <c:pt idx="190">
                  <c:v>0.96401194149999103</c:v>
                </c:pt>
                <c:pt idx="191">
                  <c:v>0.96396388656715604</c:v>
                </c:pt>
                <c:pt idx="192">
                  <c:v>0.96140114471775595</c:v>
                </c:pt>
                <c:pt idx="193">
                  <c:v>0.96604424263104105</c:v>
                </c:pt>
                <c:pt idx="194">
                  <c:v>0.96420728177363202</c:v>
                </c:pt>
                <c:pt idx="195">
                  <c:v>0.96112813346794301</c:v>
                </c:pt>
                <c:pt idx="196">
                  <c:v>0.96431403101025404</c:v>
                </c:pt>
                <c:pt idx="197">
                  <c:v>0.96264127108098496</c:v>
                </c:pt>
                <c:pt idx="198">
                  <c:v>0.96130021636423102</c:v>
                </c:pt>
                <c:pt idx="199">
                  <c:v>0.96136483611699597</c:v>
                </c:pt>
                <c:pt idx="200">
                  <c:v>0.96201784728732698</c:v>
                </c:pt>
                <c:pt idx="201">
                  <c:v>0.96206248251510196</c:v>
                </c:pt>
                <c:pt idx="202">
                  <c:v>0.96229486413360998</c:v>
                </c:pt>
                <c:pt idx="203">
                  <c:v>0.96333991440921696</c:v>
                </c:pt>
                <c:pt idx="204">
                  <c:v>0.966650169225023</c:v>
                </c:pt>
                <c:pt idx="205">
                  <c:v>0.96716724544093002</c:v>
                </c:pt>
                <c:pt idx="206">
                  <c:v>0.96672276400794199</c:v>
                </c:pt>
                <c:pt idx="207">
                  <c:v>0.969006096398912</c:v>
                </c:pt>
                <c:pt idx="208">
                  <c:v>0.96547654019575402</c:v>
                </c:pt>
                <c:pt idx="209">
                  <c:v>0.962782845825503</c:v>
                </c:pt>
                <c:pt idx="210">
                  <c:v>0.96706051860740605</c:v>
                </c:pt>
                <c:pt idx="211">
                  <c:v>0.963366268910269</c:v>
                </c:pt>
                <c:pt idx="212">
                  <c:v>0.96863891808167102</c:v>
                </c:pt>
                <c:pt idx="213">
                  <c:v>0.96636972595275095</c:v>
                </c:pt>
                <c:pt idx="214">
                  <c:v>0.96583909243597199</c:v>
                </c:pt>
                <c:pt idx="215">
                  <c:v>0.96658065362782197</c:v>
                </c:pt>
                <c:pt idx="216">
                  <c:v>0.96519732326443497</c:v>
                </c:pt>
                <c:pt idx="217">
                  <c:v>0.96492506506880504</c:v>
                </c:pt>
                <c:pt idx="218">
                  <c:v>0.96766150611664603</c:v>
                </c:pt>
                <c:pt idx="219">
                  <c:v>0.96539639871597005</c:v>
                </c:pt>
                <c:pt idx="220">
                  <c:v>0.96759728270492296</c:v>
                </c:pt>
                <c:pt idx="221">
                  <c:v>0.96679902579821897</c:v>
                </c:pt>
                <c:pt idx="222">
                  <c:v>0.96904876758813796</c:v>
                </c:pt>
                <c:pt idx="223">
                  <c:v>0.970191359946315</c:v>
                </c:pt>
                <c:pt idx="224">
                  <c:v>0.96715190172939602</c:v>
                </c:pt>
                <c:pt idx="225">
                  <c:v>0.96678907051246399</c:v>
                </c:pt>
                <c:pt idx="226">
                  <c:v>0.96623587921515597</c:v>
                </c:pt>
                <c:pt idx="227">
                  <c:v>0.96546272425924995</c:v>
                </c:pt>
                <c:pt idx="228">
                  <c:v>0.96735452961465795</c:v>
                </c:pt>
                <c:pt idx="229">
                  <c:v>0.96637185175872498</c:v>
                </c:pt>
                <c:pt idx="230">
                  <c:v>0.96881032880748796</c:v>
                </c:pt>
                <c:pt idx="231">
                  <c:v>0.96939831051967196</c:v>
                </c:pt>
                <c:pt idx="232">
                  <c:v>0.96700208162917201</c:v>
                </c:pt>
                <c:pt idx="233">
                  <c:v>0.96793371849057497</c:v>
                </c:pt>
                <c:pt idx="234">
                  <c:v>0.96640297470112602</c:v>
                </c:pt>
                <c:pt idx="235">
                  <c:v>0.96658257803071601</c:v>
                </c:pt>
                <c:pt idx="236">
                  <c:v>0.96903526376012805</c:v>
                </c:pt>
                <c:pt idx="237">
                  <c:v>0.96845559258193703</c:v>
                </c:pt>
                <c:pt idx="238">
                  <c:v>0.96839593826274795</c:v>
                </c:pt>
                <c:pt idx="239">
                  <c:v>0.96861748016148796</c:v>
                </c:pt>
                <c:pt idx="240">
                  <c:v>0.96819309061006698</c:v>
                </c:pt>
                <c:pt idx="241">
                  <c:v>0.96551867164860306</c:v>
                </c:pt>
                <c:pt idx="242">
                  <c:v>0.96905266499082099</c:v>
                </c:pt>
                <c:pt idx="243">
                  <c:v>0.96807113531305899</c:v>
                </c:pt>
                <c:pt idx="244">
                  <c:v>0.96841588069471896</c:v>
                </c:pt>
                <c:pt idx="245">
                  <c:v>0.96841622236910097</c:v>
                </c:pt>
                <c:pt idx="246">
                  <c:v>0.96469893344962698</c:v>
                </c:pt>
                <c:pt idx="247">
                  <c:v>0.96895332907123399</c:v>
                </c:pt>
                <c:pt idx="248">
                  <c:v>0.96808939910179903</c:v>
                </c:pt>
                <c:pt idx="249">
                  <c:v>0.96810877048732003</c:v>
                </c:pt>
                <c:pt idx="250">
                  <c:v>0.96904325423989102</c:v>
                </c:pt>
                <c:pt idx="251">
                  <c:v>0.96917648678375301</c:v>
                </c:pt>
                <c:pt idx="252">
                  <c:v>0.970770454620691</c:v>
                </c:pt>
                <c:pt idx="253">
                  <c:v>0.96985834309052898</c:v>
                </c:pt>
                <c:pt idx="254">
                  <c:v>0.97129356466540895</c:v>
                </c:pt>
                <c:pt idx="255">
                  <c:v>0.97092735904573702</c:v>
                </c:pt>
                <c:pt idx="256">
                  <c:v>0.96833255512225302</c:v>
                </c:pt>
                <c:pt idx="257">
                  <c:v>0.96714834810962202</c:v>
                </c:pt>
                <c:pt idx="258">
                  <c:v>0.96849057330687005</c:v>
                </c:pt>
                <c:pt idx="259">
                  <c:v>0.970244879149882</c:v>
                </c:pt>
                <c:pt idx="260">
                  <c:v>0.97031060712733397</c:v>
                </c:pt>
                <c:pt idx="261">
                  <c:v>0.97229358313963898</c:v>
                </c:pt>
                <c:pt idx="262">
                  <c:v>0.97050366670354504</c:v>
                </c:pt>
                <c:pt idx="263">
                  <c:v>0.96690080693459801</c:v>
                </c:pt>
                <c:pt idx="264">
                  <c:v>0.96852096536562904</c:v>
                </c:pt>
                <c:pt idx="265">
                  <c:v>0.97002230241404397</c:v>
                </c:pt>
                <c:pt idx="266">
                  <c:v>0.96937367404169195</c:v>
                </c:pt>
                <c:pt idx="267">
                  <c:v>0.969623415503301</c:v>
                </c:pt>
                <c:pt idx="268">
                  <c:v>0.97236751141853806</c:v>
                </c:pt>
                <c:pt idx="269">
                  <c:v>0.97146041319016396</c:v>
                </c:pt>
                <c:pt idx="270">
                  <c:v>0.96781479625525701</c:v>
                </c:pt>
                <c:pt idx="271">
                  <c:v>0.96914492261659302</c:v>
                </c:pt>
                <c:pt idx="272">
                  <c:v>0.96719618067813895</c:v>
                </c:pt>
                <c:pt idx="273">
                  <c:v>0.96949530946276596</c:v>
                </c:pt>
                <c:pt idx="274">
                  <c:v>0.96891333102125599</c:v>
                </c:pt>
                <c:pt idx="275">
                  <c:v>0.96862120454868506</c:v>
                </c:pt>
                <c:pt idx="276">
                  <c:v>0.967287202800168</c:v>
                </c:pt>
                <c:pt idx="277">
                  <c:v>0.97129374069639696</c:v>
                </c:pt>
                <c:pt idx="278">
                  <c:v>0.968355078964801</c:v>
                </c:pt>
                <c:pt idx="279">
                  <c:v>0.97354111412222899</c:v>
                </c:pt>
                <c:pt idx="280">
                  <c:v>0.97165143466581805</c:v>
                </c:pt>
                <c:pt idx="281">
                  <c:v>0.97370521382557396</c:v>
                </c:pt>
                <c:pt idx="282">
                  <c:v>0.97461640717753995</c:v>
                </c:pt>
                <c:pt idx="283">
                  <c:v>0.97412037954852604</c:v>
                </c:pt>
                <c:pt idx="284">
                  <c:v>0.97647275445147697</c:v>
                </c:pt>
                <c:pt idx="285">
                  <c:v>0.97399442660853497</c:v>
                </c:pt>
                <c:pt idx="286">
                  <c:v>0.971203594992879</c:v>
                </c:pt>
                <c:pt idx="287">
                  <c:v>0.97159114656375101</c:v>
                </c:pt>
                <c:pt idx="288">
                  <c:v>0.97305279826758195</c:v>
                </c:pt>
                <c:pt idx="289">
                  <c:v>0.97119596238129402</c:v>
                </c:pt>
                <c:pt idx="290">
                  <c:v>0.97263584013396998</c:v>
                </c:pt>
                <c:pt idx="291">
                  <c:v>0.971579714223891</c:v>
                </c:pt>
                <c:pt idx="292">
                  <c:v>0.97336847052832698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D0-4E14-9698-6D5F1A3D89EF}"/>
            </c:ext>
          </c:extLst>
        </c:ser>
        <c:ser>
          <c:idx val="8"/>
          <c:order val="7"/>
          <c:tx>
            <c:strRef>
              <c:f>Plot4!$I$31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Plot4!$I$32:$I$324</c:f>
              <c:numCache>
                <c:formatCode>0.00%</c:formatCode>
                <c:ptCount val="293"/>
                <c:pt idx="0">
                  <c:v>0.29016421900984302</c:v>
                </c:pt>
                <c:pt idx="1">
                  <c:v>0.28221550009808399</c:v>
                </c:pt>
                <c:pt idx="2">
                  <c:v>0.267798388282597</c:v>
                </c:pt>
                <c:pt idx="3">
                  <c:v>0.28349525218187299</c:v>
                </c:pt>
                <c:pt idx="4">
                  <c:v>0.410177860230242</c:v>
                </c:pt>
                <c:pt idx="5">
                  <c:v>0.59493973110506304</c:v>
                </c:pt>
                <c:pt idx="6">
                  <c:v>0.69002958876768195</c:v>
                </c:pt>
                <c:pt idx="7">
                  <c:v>0.73493070451409204</c:v>
                </c:pt>
                <c:pt idx="8">
                  <c:v>0.75383189830254105</c:v>
                </c:pt>
                <c:pt idx="9">
                  <c:v>0.77514672153001296</c:v>
                </c:pt>
                <c:pt idx="10">
                  <c:v>0.79435237985947804</c:v>
                </c:pt>
                <c:pt idx="11">
                  <c:v>0.80449612525306602</c:v>
                </c:pt>
                <c:pt idx="12">
                  <c:v>0.81959689769684096</c:v>
                </c:pt>
                <c:pt idx="13">
                  <c:v>0.82625007729394495</c:v>
                </c:pt>
                <c:pt idx="14">
                  <c:v>0.835362385154654</c:v>
                </c:pt>
                <c:pt idx="15">
                  <c:v>0.83849642161725102</c:v>
                </c:pt>
                <c:pt idx="16">
                  <c:v>0.84611240256854303</c:v>
                </c:pt>
                <c:pt idx="17">
                  <c:v>0.84938000309434702</c:v>
                </c:pt>
                <c:pt idx="18">
                  <c:v>0.85295007972727199</c:v>
                </c:pt>
                <c:pt idx="19">
                  <c:v>0.861902767566326</c:v>
                </c:pt>
                <c:pt idx="20">
                  <c:v>0.85784049826521602</c:v>
                </c:pt>
                <c:pt idx="21">
                  <c:v>0.86106534927622103</c:v>
                </c:pt>
                <c:pt idx="22">
                  <c:v>0.86038286203152903</c:v>
                </c:pt>
                <c:pt idx="23">
                  <c:v>0.86376933621126095</c:v>
                </c:pt>
                <c:pt idx="24">
                  <c:v>0.87002396857200504</c:v>
                </c:pt>
                <c:pt idx="25">
                  <c:v>0.868831721831552</c:v>
                </c:pt>
                <c:pt idx="26">
                  <c:v>0.86685872235306205</c:v>
                </c:pt>
                <c:pt idx="27">
                  <c:v>0.87210982317793595</c:v>
                </c:pt>
                <c:pt idx="28">
                  <c:v>0.86981532108273596</c:v>
                </c:pt>
                <c:pt idx="29">
                  <c:v>0.875580692224593</c:v>
                </c:pt>
                <c:pt idx="30">
                  <c:v>0.87157841945193704</c:v>
                </c:pt>
                <c:pt idx="31">
                  <c:v>0.87467091169417999</c:v>
                </c:pt>
                <c:pt idx="32">
                  <c:v>0.87823792543596002</c:v>
                </c:pt>
                <c:pt idx="33">
                  <c:v>0.87722261897887199</c:v>
                </c:pt>
                <c:pt idx="34">
                  <c:v>0.87880276015837699</c:v>
                </c:pt>
                <c:pt idx="35">
                  <c:v>0.87755924149318598</c:v>
                </c:pt>
                <c:pt idx="36">
                  <c:v>0.87825964567394299</c:v>
                </c:pt>
                <c:pt idx="37">
                  <c:v>0.87962169919464805</c:v>
                </c:pt>
                <c:pt idx="38">
                  <c:v>0.88205496386412496</c:v>
                </c:pt>
                <c:pt idx="39">
                  <c:v>0.88164654635750495</c:v>
                </c:pt>
                <c:pt idx="40">
                  <c:v>0.88212109853145604</c:v>
                </c:pt>
                <c:pt idx="41">
                  <c:v>0.88274515428628597</c:v>
                </c:pt>
                <c:pt idx="42">
                  <c:v>0.88468628392323101</c:v>
                </c:pt>
                <c:pt idx="43">
                  <c:v>0.886735758626084</c:v>
                </c:pt>
                <c:pt idx="44">
                  <c:v>0.89081014203442299</c:v>
                </c:pt>
                <c:pt idx="45">
                  <c:v>0.88837767440362003</c:v>
                </c:pt>
                <c:pt idx="46">
                  <c:v>0.89055477690675</c:v>
                </c:pt>
                <c:pt idx="47">
                  <c:v>0.89157743433979497</c:v>
                </c:pt>
                <c:pt idx="48">
                  <c:v>0.89474846179067602</c:v>
                </c:pt>
                <c:pt idx="49">
                  <c:v>0.89754810986275102</c:v>
                </c:pt>
                <c:pt idx="50">
                  <c:v>0.89546027355935798</c:v>
                </c:pt>
                <c:pt idx="51">
                  <c:v>0.89810752750047695</c:v>
                </c:pt>
                <c:pt idx="52">
                  <c:v>0.89867545536209603</c:v>
                </c:pt>
                <c:pt idx="53">
                  <c:v>0.90057599235222796</c:v>
                </c:pt>
                <c:pt idx="54">
                  <c:v>0.90233182616406804</c:v>
                </c:pt>
                <c:pt idx="55">
                  <c:v>0.90260377277058401</c:v>
                </c:pt>
                <c:pt idx="56">
                  <c:v>0.90472944151953605</c:v>
                </c:pt>
                <c:pt idx="57">
                  <c:v>0.90240861269072303</c:v>
                </c:pt>
                <c:pt idx="58">
                  <c:v>0.90821081822398098</c:v>
                </c:pt>
                <c:pt idx="59">
                  <c:v>0.90627149461785095</c:v>
                </c:pt>
                <c:pt idx="60">
                  <c:v>0.90932210053124995</c:v>
                </c:pt>
                <c:pt idx="61">
                  <c:v>0.90822718454005702</c:v>
                </c:pt>
                <c:pt idx="62">
                  <c:v>0.90702963798621905</c:v>
                </c:pt>
                <c:pt idx="63">
                  <c:v>0.91113265350001704</c:v>
                </c:pt>
                <c:pt idx="64">
                  <c:v>0.91068644594318204</c:v>
                </c:pt>
                <c:pt idx="65">
                  <c:v>0.91088315775931095</c:v>
                </c:pt>
                <c:pt idx="66">
                  <c:v>0.90844798320631803</c:v>
                </c:pt>
                <c:pt idx="67">
                  <c:v>0.91302965361455801</c:v>
                </c:pt>
                <c:pt idx="68">
                  <c:v>0.91528190407862697</c:v>
                </c:pt>
                <c:pt idx="69">
                  <c:v>0.91702074664422595</c:v>
                </c:pt>
                <c:pt idx="70">
                  <c:v>0.91323835110382201</c:v>
                </c:pt>
                <c:pt idx="71">
                  <c:v>0.91481072540043795</c:v>
                </c:pt>
                <c:pt idx="72">
                  <c:v>0.91412938769825802</c:v>
                </c:pt>
                <c:pt idx="73">
                  <c:v>0.91502637388895602</c:v>
                </c:pt>
                <c:pt idx="74">
                  <c:v>0.91764071098864197</c:v>
                </c:pt>
                <c:pt idx="75">
                  <c:v>0.91602237896826799</c:v>
                </c:pt>
                <c:pt idx="76">
                  <c:v>0.92112912925047197</c:v>
                </c:pt>
                <c:pt idx="77">
                  <c:v>0.922926304096641</c:v>
                </c:pt>
                <c:pt idx="78">
                  <c:v>0.92193942897759096</c:v>
                </c:pt>
                <c:pt idx="79">
                  <c:v>0.92086824361176201</c:v>
                </c:pt>
                <c:pt idx="80">
                  <c:v>0.92409216984767295</c:v>
                </c:pt>
                <c:pt idx="81">
                  <c:v>0.92101008868183298</c:v>
                </c:pt>
                <c:pt idx="82">
                  <c:v>0.92390175865102397</c:v>
                </c:pt>
                <c:pt idx="83">
                  <c:v>0.92163288654532505</c:v>
                </c:pt>
                <c:pt idx="84">
                  <c:v>0.92510098695661902</c:v>
                </c:pt>
                <c:pt idx="85">
                  <c:v>0.92547489001732597</c:v>
                </c:pt>
                <c:pt idx="86">
                  <c:v>0.92265060969207702</c:v>
                </c:pt>
                <c:pt idx="87">
                  <c:v>0.92238464319344704</c:v>
                </c:pt>
                <c:pt idx="88">
                  <c:v>0.925223296168319</c:v>
                </c:pt>
                <c:pt idx="89">
                  <c:v>0.92518171801773497</c:v>
                </c:pt>
                <c:pt idx="90">
                  <c:v>0.92642945289177703</c:v>
                </c:pt>
                <c:pt idx="91">
                  <c:v>0.92790199995878098</c:v>
                </c:pt>
                <c:pt idx="92">
                  <c:v>0.92749985836621596</c:v>
                </c:pt>
                <c:pt idx="93">
                  <c:v>0.92955052334026</c:v>
                </c:pt>
                <c:pt idx="94">
                  <c:v>0.92849602562380495</c:v>
                </c:pt>
                <c:pt idx="95">
                  <c:v>0.92863737312803796</c:v>
                </c:pt>
                <c:pt idx="96">
                  <c:v>0.93234356407195795</c:v>
                </c:pt>
                <c:pt idx="97">
                  <c:v>0.93086280424614398</c:v>
                </c:pt>
                <c:pt idx="98">
                  <c:v>0.93189437478676096</c:v>
                </c:pt>
                <c:pt idx="99">
                  <c:v>0.93223981597454797</c:v>
                </c:pt>
                <c:pt idx="100">
                  <c:v>0.93387197073762696</c:v>
                </c:pt>
                <c:pt idx="101">
                  <c:v>0.93381930590606099</c:v>
                </c:pt>
                <c:pt idx="102">
                  <c:v>0.93232176929134702</c:v>
                </c:pt>
                <c:pt idx="103">
                  <c:v>0.934496516104807</c:v>
                </c:pt>
                <c:pt idx="104">
                  <c:v>0.93162429133508295</c:v>
                </c:pt>
                <c:pt idx="105">
                  <c:v>0.93385558541380098</c:v>
                </c:pt>
                <c:pt idx="106">
                  <c:v>0.93469345126974901</c:v>
                </c:pt>
                <c:pt idx="107">
                  <c:v>0.93188379658634402</c:v>
                </c:pt>
                <c:pt idx="108">
                  <c:v>0.93707013598404998</c:v>
                </c:pt>
                <c:pt idx="109">
                  <c:v>0.93274539333897399</c:v>
                </c:pt>
                <c:pt idx="110">
                  <c:v>0.93567885128818196</c:v>
                </c:pt>
                <c:pt idx="111">
                  <c:v>0.93417099572883799</c:v>
                </c:pt>
                <c:pt idx="112">
                  <c:v>0.93590725557378296</c:v>
                </c:pt>
                <c:pt idx="113">
                  <c:v>0.93604776551221403</c:v>
                </c:pt>
                <c:pt idx="114">
                  <c:v>0.938191071127493</c:v>
                </c:pt>
                <c:pt idx="115">
                  <c:v>0.93710826113500301</c:v>
                </c:pt>
                <c:pt idx="116">
                  <c:v>0.93698666903175398</c:v>
                </c:pt>
                <c:pt idx="117">
                  <c:v>0.93853872107473402</c:v>
                </c:pt>
                <c:pt idx="118">
                  <c:v>0.93677854571297103</c:v>
                </c:pt>
                <c:pt idx="119">
                  <c:v>0.94345861799711594</c:v>
                </c:pt>
                <c:pt idx="120">
                  <c:v>0.94066784414114502</c:v>
                </c:pt>
                <c:pt idx="121">
                  <c:v>0.94354380606550703</c:v>
                </c:pt>
                <c:pt idx="122">
                  <c:v>0.94355132728950697</c:v>
                </c:pt>
                <c:pt idx="123">
                  <c:v>0.94434654264615003</c:v>
                </c:pt>
                <c:pt idx="124">
                  <c:v>0.94171140209132997</c:v>
                </c:pt>
                <c:pt idx="125">
                  <c:v>0.93946728055662199</c:v>
                </c:pt>
                <c:pt idx="126">
                  <c:v>0.94210090204958996</c:v>
                </c:pt>
                <c:pt idx="127">
                  <c:v>0.94437334397661099</c:v>
                </c:pt>
                <c:pt idx="128">
                  <c:v>0.94325581998784103</c:v>
                </c:pt>
                <c:pt idx="129">
                  <c:v>0.94210563239016798</c:v>
                </c:pt>
                <c:pt idx="130">
                  <c:v>0.94396123855565695</c:v>
                </c:pt>
                <c:pt idx="131">
                  <c:v>0.947657436322353</c:v>
                </c:pt>
                <c:pt idx="132">
                  <c:v>0.94334648229595497</c:v>
                </c:pt>
                <c:pt idx="133">
                  <c:v>0.94075778149584799</c:v>
                </c:pt>
                <c:pt idx="134">
                  <c:v>0.94693468248507695</c:v>
                </c:pt>
                <c:pt idx="135">
                  <c:v>0.9436700843543</c:v>
                </c:pt>
                <c:pt idx="136">
                  <c:v>0.94733696305436998</c:v>
                </c:pt>
                <c:pt idx="137">
                  <c:v>0.94927307577712405</c:v>
                </c:pt>
                <c:pt idx="138">
                  <c:v>0.94683487688336898</c:v>
                </c:pt>
                <c:pt idx="139">
                  <c:v>0.94556597976353396</c:v>
                </c:pt>
                <c:pt idx="140">
                  <c:v>0.947361733857917</c:v>
                </c:pt>
                <c:pt idx="141">
                  <c:v>0.94781265894137801</c:v>
                </c:pt>
                <c:pt idx="142">
                  <c:v>0.94691722127764599</c:v>
                </c:pt>
                <c:pt idx="143">
                  <c:v>0.95001392170548404</c:v>
                </c:pt>
                <c:pt idx="144">
                  <c:v>0.95160994279801603</c:v>
                </c:pt>
                <c:pt idx="145">
                  <c:v>0.94807222087480303</c:v>
                </c:pt>
                <c:pt idx="146">
                  <c:v>0.94960511061751096</c:v>
                </c:pt>
                <c:pt idx="147">
                  <c:v>0.950910204454397</c:v>
                </c:pt>
                <c:pt idx="148">
                  <c:v>0.95344576798888103</c:v>
                </c:pt>
                <c:pt idx="149">
                  <c:v>0.94900098992255999</c:v>
                </c:pt>
                <c:pt idx="150">
                  <c:v>0.95106959122026302</c:v>
                </c:pt>
                <c:pt idx="151">
                  <c:v>0.95029365855147596</c:v>
                </c:pt>
                <c:pt idx="152">
                  <c:v>0.94943957854997796</c:v>
                </c:pt>
                <c:pt idx="153">
                  <c:v>0.95374321095700598</c:v>
                </c:pt>
                <c:pt idx="154">
                  <c:v>0.95478176700075001</c:v>
                </c:pt>
                <c:pt idx="155">
                  <c:v>0.95435179720961805</c:v>
                </c:pt>
                <c:pt idx="156">
                  <c:v>0.95185931034493698</c:v>
                </c:pt>
                <c:pt idx="157">
                  <c:v>0.95361655886205099</c:v>
                </c:pt>
                <c:pt idx="158">
                  <c:v>0.95160962226316703</c:v>
                </c:pt>
                <c:pt idx="159">
                  <c:v>0.95106074896539605</c:v>
                </c:pt>
                <c:pt idx="160">
                  <c:v>0.94679173404303096</c:v>
                </c:pt>
                <c:pt idx="161">
                  <c:v>0.95186887791755503</c:v>
                </c:pt>
                <c:pt idx="162">
                  <c:v>0.954489916985514</c:v>
                </c:pt>
                <c:pt idx="163">
                  <c:v>0.95538104818459202</c:v>
                </c:pt>
                <c:pt idx="164">
                  <c:v>0.95311777382247898</c:v>
                </c:pt>
                <c:pt idx="165">
                  <c:v>0.95505509079316597</c:v>
                </c:pt>
                <c:pt idx="166">
                  <c:v>0.95351411346992898</c:v>
                </c:pt>
                <c:pt idx="167">
                  <c:v>0.95221783453907405</c:v>
                </c:pt>
                <c:pt idx="168">
                  <c:v>0.95282797384578299</c:v>
                </c:pt>
                <c:pt idx="169">
                  <c:v>0.95443671413850195</c:v>
                </c:pt>
                <c:pt idx="170">
                  <c:v>0.95623112196946403</c:v>
                </c:pt>
                <c:pt idx="171">
                  <c:v>0.95650711776934505</c:v>
                </c:pt>
                <c:pt idx="172">
                  <c:v>0.95482917650729804</c:v>
                </c:pt>
                <c:pt idx="173">
                  <c:v>0.95432606559222</c:v>
                </c:pt>
                <c:pt idx="174">
                  <c:v>0.95738089328811204</c:v>
                </c:pt>
                <c:pt idx="175">
                  <c:v>0.95521851855859796</c:v>
                </c:pt>
                <c:pt idx="176">
                  <c:v>0.95238859581534896</c:v>
                </c:pt>
                <c:pt idx="177">
                  <c:v>0.95334587815462402</c:v>
                </c:pt>
                <c:pt idx="178">
                  <c:v>0.95936898297428796</c:v>
                </c:pt>
                <c:pt idx="179">
                  <c:v>0.95717008452000496</c:v>
                </c:pt>
                <c:pt idx="180">
                  <c:v>0.95829803322083695</c:v>
                </c:pt>
                <c:pt idx="181">
                  <c:v>0.95928419040197899</c:v>
                </c:pt>
                <c:pt idx="182">
                  <c:v>0.95702247853582301</c:v>
                </c:pt>
                <c:pt idx="183">
                  <c:v>0.95582194445517399</c:v>
                </c:pt>
                <c:pt idx="184">
                  <c:v>0.95724037136518603</c:v>
                </c:pt>
                <c:pt idx="185">
                  <c:v>0.96099094321132705</c:v>
                </c:pt>
                <c:pt idx="186">
                  <c:v>0.96058043720105402</c:v>
                </c:pt>
                <c:pt idx="187">
                  <c:v>0.95551905865817399</c:v>
                </c:pt>
                <c:pt idx="188">
                  <c:v>0.95771464284149399</c:v>
                </c:pt>
                <c:pt idx="189">
                  <c:v>0.95757510830605896</c:v>
                </c:pt>
                <c:pt idx="190">
                  <c:v>0.95780438399466805</c:v>
                </c:pt>
                <c:pt idx="191">
                  <c:v>0.95899235399914495</c:v>
                </c:pt>
                <c:pt idx="192">
                  <c:v>0.95871083674249102</c:v>
                </c:pt>
                <c:pt idx="193">
                  <c:v>0.95779079053100802</c:v>
                </c:pt>
                <c:pt idx="194">
                  <c:v>0.96013645505483403</c:v>
                </c:pt>
                <c:pt idx="195">
                  <c:v>0.95911307963737003</c:v>
                </c:pt>
                <c:pt idx="196">
                  <c:v>0.96089919165526805</c:v>
                </c:pt>
                <c:pt idx="197">
                  <c:v>0.960255125460722</c:v>
                </c:pt>
                <c:pt idx="198">
                  <c:v>0.95415973709841695</c:v>
                </c:pt>
                <c:pt idx="199">
                  <c:v>0.95405449628023697</c:v>
                </c:pt>
                <c:pt idx="200">
                  <c:v>0.95887054368661695</c:v>
                </c:pt>
                <c:pt idx="201">
                  <c:v>0.95886377285013302</c:v>
                </c:pt>
                <c:pt idx="202">
                  <c:v>0.96029544753392004</c:v>
                </c:pt>
                <c:pt idx="203">
                  <c:v>0.96039878994920203</c:v>
                </c:pt>
                <c:pt idx="204">
                  <c:v>0.95982550393311805</c:v>
                </c:pt>
                <c:pt idx="205">
                  <c:v>0.966142664651502</c:v>
                </c:pt>
                <c:pt idx="206">
                  <c:v>0.96073024350282998</c:v>
                </c:pt>
                <c:pt idx="207">
                  <c:v>0.96029085754216403</c:v>
                </c:pt>
                <c:pt idx="208">
                  <c:v>0.96266408001652504</c:v>
                </c:pt>
                <c:pt idx="209">
                  <c:v>0.96172024652076904</c:v>
                </c:pt>
                <c:pt idx="210">
                  <c:v>0.963558109556377</c:v>
                </c:pt>
                <c:pt idx="211">
                  <c:v>0.96061358415098996</c:v>
                </c:pt>
                <c:pt idx="212">
                  <c:v>0.96343272349229403</c:v>
                </c:pt>
                <c:pt idx="213">
                  <c:v>0.962612652649943</c:v>
                </c:pt>
                <c:pt idx="214">
                  <c:v>0.96113454637423201</c:v>
                </c:pt>
                <c:pt idx="215">
                  <c:v>0.96028281789186298</c:v>
                </c:pt>
                <c:pt idx="216">
                  <c:v>0.96234059649305104</c:v>
                </c:pt>
                <c:pt idx="217">
                  <c:v>0.96382122491577804</c:v>
                </c:pt>
                <c:pt idx="218">
                  <c:v>0.96196539560302596</c:v>
                </c:pt>
                <c:pt idx="219">
                  <c:v>0.96142191014963896</c:v>
                </c:pt>
                <c:pt idx="220">
                  <c:v>0.96077312929668401</c:v>
                </c:pt>
                <c:pt idx="221">
                  <c:v>0.95923926039904195</c:v>
                </c:pt>
                <c:pt idx="222">
                  <c:v>0.96173186561254798</c:v>
                </c:pt>
                <c:pt idx="223">
                  <c:v>0.96420096849523795</c:v>
                </c:pt>
                <c:pt idx="224">
                  <c:v>0.96447876180655501</c:v>
                </c:pt>
                <c:pt idx="225">
                  <c:v>0.95784081425432999</c:v>
                </c:pt>
                <c:pt idx="226">
                  <c:v>0.95821627327611003</c:v>
                </c:pt>
                <c:pt idx="227">
                  <c:v>0.95922270310624302</c:v>
                </c:pt>
                <c:pt idx="228">
                  <c:v>0.96276054903719499</c:v>
                </c:pt>
                <c:pt idx="229">
                  <c:v>0.96469323036496701</c:v>
                </c:pt>
                <c:pt idx="230">
                  <c:v>0.96369369672789396</c:v>
                </c:pt>
                <c:pt idx="231">
                  <c:v>0.96483547586910301</c:v>
                </c:pt>
                <c:pt idx="232">
                  <c:v>0.96924390233466895</c:v>
                </c:pt>
                <c:pt idx="233">
                  <c:v>0.966124106281398</c:v>
                </c:pt>
                <c:pt idx="234">
                  <c:v>0.96287863407880403</c:v>
                </c:pt>
                <c:pt idx="235">
                  <c:v>0.96522010771935796</c:v>
                </c:pt>
                <c:pt idx="236">
                  <c:v>0.96529599738564398</c:v>
                </c:pt>
                <c:pt idx="237">
                  <c:v>0.96492869141725401</c:v>
                </c:pt>
                <c:pt idx="238">
                  <c:v>0.96359235732014903</c:v>
                </c:pt>
                <c:pt idx="239">
                  <c:v>0.96744436352751195</c:v>
                </c:pt>
                <c:pt idx="240">
                  <c:v>0.96869709023822803</c:v>
                </c:pt>
                <c:pt idx="241">
                  <c:v>0.96758914189184198</c:v>
                </c:pt>
                <c:pt idx="242">
                  <c:v>0.96642786405504799</c:v>
                </c:pt>
                <c:pt idx="243">
                  <c:v>0.96726708796511396</c:v>
                </c:pt>
                <c:pt idx="244">
                  <c:v>0.96789126000675296</c:v>
                </c:pt>
                <c:pt idx="245">
                  <c:v>0.96544901202816102</c:v>
                </c:pt>
                <c:pt idx="246">
                  <c:v>0.96306775372520403</c:v>
                </c:pt>
                <c:pt idx="247">
                  <c:v>0.965324627963971</c:v>
                </c:pt>
                <c:pt idx="248">
                  <c:v>0.96628768755844197</c:v>
                </c:pt>
                <c:pt idx="249">
                  <c:v>0.96579673556454204</c:v>
                </c:pt>
                <c:pt idx="250">
                  <c:v>0.96439735616411504</c:v>
                </c:pt>
                <c:pt idx="251">
                  <c:v>0.96655107728215395</c:v>
                </c:pt>
                <c:pt idx="252">
                  <c:v>0.964502791431886</c:v>
                </c:pt>
                <c:pt idx="253">
                  <c:v>0.96535454512355601</c:v>
                </c:pt>
                <c:pt idx="254">
                  <c:v>0.967004142644455</c:v>
                </c:pt>
                <c:pt idx="255">
                  <c:v>0.96860804735629702</c:v>
                </c:pt>
                <c:pt idx="256">
                  <c:v>0.96279855841296602</c:v>
                </c:pt>
                <c:pt idx="257">
                  <c:v>0.96495787883272999</c:v>
                </c:pt>
                <c:pt idx="258">
                  <c:v>0.96707369631142004</c:v>
                </c:pt>
                <c:pt idx="259">
                  <c:v>0.96541425775281597</c:v>
                </c:pt>
                <c:pt idx="260">
                  <c:v>0.96692800685416402</c:v>
                </c:pt>
                <c:pt idx="261">
                  <c:v>0.96554009419669495</c:v>
                </c:pt>
                <c:pt idx="262">
                  <c:v>0.96626545403369202</c:v>
                </c:pt>
                <c:pt idx="263">
                  <c:v>0.96433020607828801</c:v>
                </c:pt>
                <c:pt idx="264">
                  <c:v>0.96411362173715698</c:v>
                </c:pt>
                <c:pt idx="265">
                  <c:v>0.96647851628217796</c:v>
                </c:pt>
                <c:pt idx="266">
                  <c:v>0.96581571981056902</c:v>
                </c:pt>
                <c:pt idx="267">
                  <c:v>0.96318727455735698</c:v>
                </c:pt>
                <c:pt idx="268">
                  <c:v>0.96558324857966804</c:v>
                </c:pt>
                <c:pt idx="269">
                  <c:v>0.96563996778289196</c:v>
                </c:pt>
                <c:pt idx="270">
                  <c:v>0.965942132913302</c:v>
                </c:pt>
                <c:pt idx="271">
                  <c:v>0.965185442420747</c:v>
                </c:pt>
                <c:pt idx="272">
                  <c:v>0.96652447921523699</c:v>
                </c:pt>
                <c:pt idx="273">
                  <c:v>0.96659431758759795</c:v>
                </c:pt>
                <c:pt idx="274">
                  <c:v>0.96756543446027399</c:v>
                </c:pt>
                <c:pt idx="275">
                  <c:v>0.96465676905879705</c:v>
                </c:pt>
                <c:pt idx="276">
                  <c:v>0.96472261443933705</c:v>
                </c:pt>
                <c:pt idx="277">
                  <c:v>0.96467538481649195</c:v>
                </c:pt>
                <c:pt idx="278">
                  <c:v>0.96686926255813399</c:v>
                </c:pt>
                <c:pt idx="279">
                  <c:v>0.96649559348964997</c:v>
                </c:pt>
                <c:pt idx="280">
                  <c:v>0.96636269358141103</c:v>
                </c:pt>
                <c:pt idx="281">
                  <c:v>0.96825203634018397</c:v>
                </c:pt>
                <c:pt idx="282">
                  <c:v>0.96606220127252795</c:v>
                </c:pt>
                <c:pt idx="283">
                  <c:v>0.96978573272621704</c:v>
                </c:pt>
                <c:pt idx="284">
                  <c:v>0.969296300972464</c:v>
                </c:pt>
                <c:pt idx="285">
                  <c:v>0.96738637633992797</c:v>
                </c:pt>
                <c:pt idx="286">
                  <c:v>0.96511549874607205</c:v>
                </c:pt>
                <c:pt idx="287">
                  <c:v>0.96740609181843495</c:v>
                </c:pt>
                <c:pt idx="288">
                  <c:v>0.96556019503174995</c:v>
                </c:pt>
                <c:pt idx="289">
                  <c:v>0.96707926789997001</c:v>
                </c:pt>
                <c:pt idx="290">
                  <c:v>0.96800300132811201</c:v>
                </c:pt>
                <c:pt idx="291">
                  <c:v>0.96747003519917996</c:v>
                </c:pt>
                <c:pt idx="292">
                  <c:v>0.96827987953099903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D0-4E14-9698-6D5F1A3D89EF}"/>
            </c:ext>
          </c:extLst>
        </c:ser>
        <c:ser>
          <c:idx val="13"/>
          <c:order val="12"/>
          <c:tx>
            <c:strRef>
              <c:f>Plot4!$N$31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Plot4!$N$32:$N$324</c:f>
              <c:numCache>
                <c:formatCode>0.00%</c:formatCode>
                <c:ptCount val="293"/>
                <c:pt idx="0">
                  <c:v>3.8616565748466301E-2</c:v>
                </c:pt>
                <c:pt idx="1">
                  <c:v>6.4005456131726604E-2</c:v>
                </c:pt>
                <c:pt idx="2">
                  <c:v>1.20720416351581E-2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3.07466583012887E-3</c:v>
                </c:pt>
                <c:pt idx="8">
                  <c:v>3.1330670262584201E-3</c:v>
                </c:pt>
                <c:pt idx="9">
                  <c:v>9.1314158601373593E-3</c:v>
                </c:pt>
                <c:pt idx="10">
                  <c:v>0</c:v>
                </c:pt>
                <c:pt idx="11">
                  <c:v>4.0567104261984802E-2</c:v>
                </c:pt>
                <c:pt idx="12">
                  <c:v>0</c:v>
                </c:pt>
                <c:pt idx="13">
                  <c:v>3.8863588579259097E-2</c:v>
                </c:pt>
                <c:pt idx="14">
                  <c:v>1.21780891120755E-2</c:v>
                </c:pt>
                <c:pt idx="15">
                  <c:v>1.49632451422014E-2</c:v>
                </c:pt>
                <c:pt idx="16">
                  <c:v>4.7376077908131801E-2</c:v>
                </c:pt>
                <c:pt idx="17">
                  <c:v>1.75623392612295E-2</c:v>
                </c:pt>
                <c:pt idx="18">
                  <c:v>8.9031280344886703E-3</c:v>
                </c:pt>
                <c:pt idx="19">
                  <c:v>8.7613486287530795E-3</c:v>
                </c:pt>
                <c:pt idx="20">
                  <c:v>3.0545034880711799E-3</c:v>
                </c:pt>
                <c:pt idx="21">
                  <c:v>7.9768283007477403E-2</c:v>
                </c:pt>
                <c:pt idx="22">
                  <c:v>6.1755820925413901E-3</c:v>
                </c:pt>
                <c:pt idx="23">
                  <c:v>0</c:v>
                </c:pt>
                <c:pt idx="24">
                  <c:v>8.0976874057263504E-2</c:v>
                </c:pt>
                <c:pt idx="25">
                  <c:v>6.0531181312951897E-3</c:v>
                </c:pt>
                <c:pt idx="26">
                  <c:v>7.6092936429315097E-2</c:v>
                </c:pt>
                <c:pt idx="27">
                  <c:v>4.3079566908939299E-2</c:v>
                </c:pt>
                <c:pt idx="28">
                  <c:v>4.2121804876135503E-2</c:v>
                </c:pt>
                <c:pt idx="29">
                  <c:v>1.1537132558895999E-2</c:v>
                </c:pt>
                <c:pt idx="30">
                  <c:v>6.6297653194170802E-2</c:v>
                </c:pt>
                <c:pt idx="31">
                  <c:v>5.7270003348447202E-2</c:v>
                </c:pt>
                <c:pt idx="32">
                  <c:v>8.4119157849503495E-2</c:v>
                </c:pt>
                <c:pt idx="33">
                  <c:v>0.14933462293317801</c:v>
                </c:pt>
                <c:pt idx="34">
                  <c:v>8.9127904414654499E-2</c:v>
                </c:pt>
                <c:pt idx="35">
                  <c:v>4.1706705522777901E-2</c:v>
                </c:pt>
                <c:pt idx="36">
                  <c:v>7.3581622951970002E-2</c:v>
                </c:pt>
                <c:pt idx="37">
                  <c:v>0.155046496812412</c:v>
                </c:pt>
                <c:pt idx="38">
                  <c:v>9.0368048889857694E-2</c:v>
                </c:pt>
                <c:pt idx="39">
                  <c:v>0.19318919870230999</c:v>
                </c:pt>
                <c:pt idx="40">
                  <c:v>3.5592545614333601E-2</c:v>
                </c:pt>
                <c:pt idx="41">
                  <c:v>0.24014228470259899</c:v>
                </c:pt>
                <c:pt idx="42">
                  <c:v>0.146020399486533</c:v>
                </c:pt>
                <c:pt idx="43">
                  <c:v>0.20083759077671301</c:v>
                </c:pt>
                <c:pt idx="44">
                  <c:v>0.152807458183152</c:v>
                </c:pt>
                <c:pt idx="45">
                  <c:v>0.26461114691664001</c:v>
                </c:pt>
                <c:pt idx="46">
                  <c:v>3.9623915797986402E-2</c:v>
                </c:pt>
                <c:pt idx="47">
                  <c:v>0.18577630734870801</c:v>
                </c:pt>
                <c:pt idx="48">
                  <c:v>0.21385698521095101</c:v>
                </c:pt>
                <c:pt idx="49">
                  <c:v>8.9243733952625498E-2</c:v>
                </c:pt>
                <c:pt idx="50">
                  <c:v>0.13976761240848701</c:v>
                </c:pt>
                <c:pt idx="51">
                  <c:v>0.18025864919225301</c:v>
                </c:pt>
                <c:pt idx="52">
                  <c:v>0.20634999354970099</c:v>
                </c:pt>
                <c:pt idx="53">
                  <c:v>0.115111284086032</c:v>
                </c:pt>
                <c:pt idx="54">
                  <c:v>0.210849140454381</c:v>
                </c:pt>
                <c:pt idx="55">
                  <c:v>0.17321040740117799</c:v>
                </c:pt>
                <c:pt idx="56">
                  <c:v>0.206999661790468</c:v>
                </c:pt>
                <c:pt idx="57">
                  <c:v>0.17332773122967299</c:v>
                </c:pt>
                <c:pt idx="58">
                  <c:v>0.12548500216455999</c:v>
                </c:pt>
                <c:pt idx="59">
                  <c:v>0.16053723988400001</c:v>
                </c:pt>
                <c:pt idx="60">
                  <c:v>0.15408197526731199</c:v>
                </c:pt>
                <c:pt idx="61">
                  <c:v>0.21864708814514699</c:v>
                </c:pt>
                <c:pt idx="62">
                  <c:v>0.15091113740689899</c:v>
                </c:pt>
                <c:pt idx="63">
                  <c:v>0.21540293716761899</c:v>
                </c:pt>
                <c:pt idx="64">
                  <c:v>0.162108368471716</c:v>
                </c:pt>
                <c:pt idx="65">
                  <c:v>0.18563242811925901</c:v>
                </c:pt>
                <c:pt idx="66">
                  <c:v>0.19103453544086799</c:v>
                </c:pt>
                <c:pt idx="67">
                  <c:v>0.20081741335491399</c:v>
                </c:pt>
                <c:pt idx="68">
                  <c:v>0.14738805450567699</c:v>
                </c:pt>
                <c:pt idx="69">
                  <c:v>0.20690317802917499</c:v>
                </c:pt>
                <c:pt idx="70">
                  <c:v>0.229885791146794</c:v>
                </c:pt>
                <c:pt idx="71">
                  <c:v>0.181591730639724</c:v>
                </c:pt>
                <c:pt idx="72">
                  <c:v>0.196820026017059</c:v>
                </c:pt>
                <c:pt idx="73">
                  <c:v>0.18632285463662199</c:v>
                </c:pt>
                <c:pt idx="74">
                  <c:v>0.16072743614985799</c:v>
                </c:pt>
                <c:pt idx="75">
                  <c:v>0.18491135961087299</c:v>
                </c:pt>
                <c:pt idx="76">
                  <c:v>0.187055732073794</c:v>
                </c:pt>
                <c:pt idx="77">
                  <c:v>0.204862669912836</c:v>
                </c:pt>
                <c:pt idx="78">
                  <c:v>0.19713002462693099</c:v>
                </c:pt>
                <c:pt idx="79">
                  <c:v>0.136699792199895</c:v>
                </c:pt>
                <c:pt idx="80">
                  <c:v>0.141177968406692</c:v>
                </c:pt>
                <c:pt idx="81">
                  <c:v>0.19981980645928701</c:v>
                </c:pt>
                <c:pt idx="82">
                  <c:v>0.19839243019698999</c:v>
                </c:pt>
                <c:pt idx="83">
                  <c:v>0.16222721655987599</c:v>
                </c:pt>
                <c:pt idx="84">
                  <c:v>0.193135816940738</c:v>
                </c:pt>
                <c:pt idx="85">
                  <c:v>0.19017639541195</c:v>
                </c:pt>
                <c:pt idx="86">
                  <c:v>0.177925745733582</c:v>
                </c:pt>
                <c:pt idx="87">
                  <c:v>0.15545545494229901</c:v>
                </c:pt>
                <c:pt idx="88">
                  <c:v>0.15400090265775701</c:v>
                </c:pt>
                <c:pt idx="89">
                  <c:v>0.14795522358249399</c:v>
                </c:pt>
                <c:pt idx="90">
                  <c:v>0.217134023000042</c:v>
                </c:pt>
                <c:pt idx="91">
                  <c:v>0.219243338373486</c:v>
                </c:pt>
                <c:pt idx="92">
                  <c:v>0.253466535656652</c:v>
                </c:pt>
                <c:pt idx="93">
                  <c:v>0.18164809806599799</c:v>
                </c:pt>
                <c:pt idx="94">
                  <c:v>0.231825232667564</c:v>
                </c:pt>
                <c:pt idx="95">
                  <c:v>0.17982092184194601</c:v>
                </c:pt>
                <c:pt idx="96">
                  <c:v>0.19693027702528501</c:v>
                </c:pt>
                <c:pt idx="97">
                  <c:v>0.127736086076121</c:v>
                </c:pt>
                <c:pt idx="98">
                  <c:v>0.17391513759223901</c:v>
                </c:pt>
                <c:pt idx="99">
                  <c:v>0.197409526882172</c:v>
                </c:pt>
                <c:pt idx="100">
                  <c:v>0.20481904693654501</c:v>
                </c:pt>
                <c:pt idx="101">
                  <c:v>0.217826961088122</c:v>
                </c:pt>
                <c:pt idx="102">
                  <c:v>0.14988792295904799</c:v>
                </c:pt>
                <c:pt idx="103">
                  <c:v>0.15492493600403201</c:v>
                </c:pt>
                <c:pt idx="104">
                  <c:v>0.22360328827600401</c:v>
                </c:pt>
                <c:pt idx="105">
                  <c:v>0.181372807494035</c:v>
                </c:pt>
                <c:pt idx="106">
                  <c:v>0.18931441983276601</c:v>
                </c:pt>
                <c:pt idx="107">
                  <c:v>0.194545226383916</c:v>
                </c:pt>
                <c:pt idx="108">
                  <c:v>0.193804376381121</c:v>
                </c:pt>
                <c:pt idx="109">
                  <c:v>0.25487582581614598</c:v>
                </c:pt>
                <c:pt idx="110">
                  <c:v>0.15984060747833401</c:v>
                </c:pt>
                <c:pt idx="111">
                  <c:v>0.214055883780469</c:v>
                </c:pt>
                <c:pt idx="112">
                  <c:v>0.186096600424315</c:v>
                </c:pt>
                <c:pt idx="113">
                  <c:v>0.22630901396487599</c:v>
                </c:pt>
                <c:pt idx="114">
                  <c:v>0.18781094673829499</c:v>
                </c:pt>
                <c:pt idx="115">
                  <c:v>0.20737813666970401</c:v>
                </c:pt>
                <c:pt idx="116">
                  <c:v>0.21048051462932901</c:v>
                </c:pt>
                <c:pt idx="117">
                  <c:v>0.15204667212390899</c:v>
                </c:pt>
                <c:pt idx="118">
                  <c:v>0.18057161846491299</c:v>
                </c:pt>
                <c:pt idx="119">
                  <c:v>0.213723244421896</c:v>
                </c:pt>
                <c:pt idx="120">
                  <c:v>0.17121960642014999</c:v>
                </c:pt>
                <c:pt idx="121">
                  <c:v>0.13489005442462301</c:v>
                </c:pt>
                <c:pt idx="122">
                  <c:v>0.19116804187425601</c:v>
                </c:pt>
                <c:pt idx="123">
                  <c:v>0.13287831716447501</c:v>
                </c:pt>
                <c:pt idx="124">
                  <c:v>0.178230781024491</c:v>
                </c:pt>
                <c:pt idx="125">
                  <c:v>0.18959183224491899</c:v>
                </c:pt>
                <c:pt idx="126">
                  <c:v>0.197637975370972</c:v>
                </c:pt>
                <c:pt idx="127">
                  <c:v>0.130626278323869</c:v>
                </c:pt>
                <c:pt idx="128">
                  <c:v>0.233093234530968</c:v>
                </c:pt>
                <c:pt idx="129">
                  <c:v>0.19790001761782899</c:v>
                </c:pt>
                <c:pt idx="130">
                  <c:v>0.233001237827448</c:v>
                </c:pt>
                <c:pt idx="131">
                  <c:v>0.21512436326057799</c:v>
                </c:pt>
                <c:pt idx="132">
                  <c:v>0.23091185542419301</c:v>
                </c:pt>
                <c:pt idx="133">
                  <c:v>0.213545129072095</c:v>
                </c:pt>
                <c:pt idx="134">
                  <c:v>0.19632530527981601</c:v>
                </c:pt>
                <c:pt idx="135">
                  <c:v>0.22990576367808299</c:v>
                </c:pt>
                <c:pt idx="136">
                  <c:v>0.21093448152354399</c:v>
                </c:pt>
                <c:pt idx="137">
                  <c:v>0.22755011861029201</c:v>
                </c:pt>
                <c:pt idx="138">
                  <c:v>0.198696736420853</c:v>
                </c:pt>
                <c:pt idx="139">
                  <c:v>0.23824745082916601</c:v>
                </c:pt>
                <c:pt idx="140">
                  <c:v>0.17890492996571999</c:v>
                </c:pt>
                <c:pt idx="141">
                  <c:v>0.115613593997355</c:v>
                </c:pt>
                <c:pt idx="142">
                  <c:v>0.21923378867926899</c:v>
                </c:pt>
                <c:pt idx="143">
                  <c:v>0.187478782346606</c:v>
                </c:pt>
                <c:pt idx="144">
                  <c:v>0.16857866028617999</c:v>
                </c:pt>
                <c:pt idx="145">
                  <c:v>0.165523456753078</c:v>
                </c:pt>
                <c:pt idx="146">
                  <c:v>0.210061714616807</c:v>
                </c:pt>
                <c:pt idx="147">
                  <c:v>0.17318423923194401</c:v>
                </c:pt>
                <c:pt idx="148">
                  <c:v>0.23122073009931901</c:v>
                </c:pt>
                <c:pt idx="149">
                  <c:v>0.20442835634235901</c:v>
                </c:pt>
                <c:pt idx="150">
                  <c:v>0.175086129961811</c:v>
                </c:pt>
                <c:pt idx="151">
                  <c:v>0.23839311045084599</c:v>
                </c:pt>
                <c:pt idx="152">
                  <c:v>0.20048270687484299</c:v>
                </c:pt>
                <c:pt idx="153">
                  <c:v>0.22422738762001901</c:v>
                </c:pt>
                <c:pt idx="154">
                  <c:v>0.15106861011390199</c:v>
                </c:pt>
                <c:pt idx="155">
                  <c:v>0.18395816384899599</c:v>
                </c:pt>
                <c:pt idx="156">
                  <c:v>0.21819583590481301</c:v>
                </c:pt>
                <c:pt idx="157">
                  <c:v>0.180501878490122</c:v>
                </c:pt>
                <c:pt idx="158">
                  <c:v>0.124878226340083</c:v>
                </c:pt>
                <c:pt idx="159">
                  <c:v>0.173426931473285</c:v>
                </c:pt>
                <c:pt idx="160">
                  <c:v>0.19556268037603</c:v>
                </c:pt>
                <c:pt idx="161">
                  <c:v>0.124670705260013</c:v>
                </c:pt>
                <c:pt idx="162">
                  <c:v>0.12650963995407899</c:v>
                </c:pt>
                <c:pt idx="163">
                  <c:v>0.15242533255312599</c:v>
                </c:pt>
                <c:pt idx="164">
                  <c:v>0.20253349189278799</c:v>
                </c:pt>
                <c:pt idx="165">
                  <c:v>0.12829105420234799</c:v>
                </c:pt>
                <c:pt idx="166">
                  <c:v>0.178141248129427</c:v>
                </c:pt>
                <c:pt idx="167">
                  <c:v>0.19861713339183801</c:v>
                </c:pt>
                <c:pt idx="168">
                  <c:v>0.20140736953101901</c:v>
                </c:pt>
                <c:pt idx="169">
                  <c:v>0.15306106464716701</c:v>
                </c:pt>
                <c:pt idx="170">
                  <c:v>0.187402709596593</c:v>
                </c:pt>
                <c:pt idx="171">
                  <c:v>0.171299280558316</c:v>
                </c:pt>
                <c:pt idx="172">
                  <c:v>0.19694485327519601</c:v>
                </c:pt>
                <c:pt idx="173">
                  <c:v>0.121798917325265</c:v>
                </c:pt>
                <c:pt idx="174">
                  <c:v>0.18719311377633999</c:v>
                </c:pt>
                <c:pt idx="175">
                  <c:v>0.198929384922445</c:v>
                </c:pt>
                <c:pt idx="176">
                  <c:v>0.216294775884871</c:v>
                </c:pt>
                <c:pt idx="177">
                  <c:v>0.20958523110657401</c:v>
                </c:pt>
                <c:pt idx="178">
                  <c:v>0.18657575753229699</c:v>
                </c:pt>
                <c:pt idx="179">
                  <c:v>0.19433723063427499</c:v>
                </c:pt>
                <c:pt idx="180">
                  <c:v>0.13025538816666499</c:v>
                </c:pt>
                <c:pt idx="181">
                  <c:v>0.13532596934975999</c:v>
                </c:pt>
                <c:pt idx="182">
                  <c:v>0.22710866197851101</c:v>
                </c:pt>
                <c:pt idx="183">
                  <c:v>0.21777525278003601</c:v>
                </c:pt>
                <c:pt idx="184">
                  <c:v>0.181044363233581</c:v>
                </c:pt>
                <c:pt idx="185">
                  <c:v>0.20104406890678</c:v>
                </c:pt>
                <c:pt idx="186">
                  <c:v>0.15628480952552301</c:v>
                </c:pt>
                <c:pt idx="187">
                  <c:v>0.13473985372047201</c:v>
                </c:pt>
                <c:pt idx="188">
                  <c:v>0.113452979405355</c:v>
                </c:pt>
                <c:pt idx="189">
                  <c:v>0.15873909006174899</c:v>
                </c:pt>
                <c:pt idx="190">
                  <c:v>0.185022719921906</c:v>
                </c:pt>
                <c:pt idx="191">
                  <c:v>0.205917672647947</c:v>
                </c:pt>
                <c:pt idx="192">
                  <c:v>0.19830661473202801</c:v>
                </c:pt>
                <c:pt idx="193">
                  <c:v>0.186078761823948</c:v>
                </c:pt>
                <c:pt idx="194">
                  <c:v>0.17194815237361799</c:v>
                </c:pt>
                <c:pt idx="195">
                  <c:v>0.120224312044121</c:v>
                </c:pt>
                <c:pt idx="196">
                  <c:v>0.156510079173386</c:v>
                </c:pt>
                <c:pt idx="197">
                  <c:v>0.20313709057561599</c:v>
                </c:pt>
                <c:pt idx="198">
                  <c:v>0.22653612723811201</c:v>
                </c:pt>
                <c:pt idx="199">
                  <c:v>0.20203728298038501</c:v>
                </c:pt>
                <c:pt idx="200">
                  <c:v>0.170432826841211</c:v>
                </c:pt>
                <c:pt idx="201">
                  <c:v>0.182997812718703</c:v>
                </c:pt>
                <c:pt idx="202">
                  <c:v>0.20039616534195701</c:v>
                </c:pt>
                <c:pt idx="203">
                  <c:v>0.17892600274975501</c:v>
                </c:pt>
                <c:pt idx="204">
                  <c:v>0.19417419859933499</c:v>
                </c:pt>
                <c:pt idx="205">
                  <c:v>0.20466756229518401</c:v>
                </c:pt>
                <c:pt idx="206">
                  <c:v>0.166557935419817</c:v>
                </c:pt>
                <c:pt idx="207">
                  <c:v>0.16724728420988899</c:v>
                </c:pt>
                <c:pt idx="208">
                  <c:v>0.205947086280616</c:v>
                </c:pt>
                <c:pt idx="209">
                  <c:v>0.20206564869400301</c:v>
                </c:pt>
                <c:pt idx="210">
                  <c:v>0.18571586222456499</c:v>
                </c:pt>
                <c:pt idx="211">
                  <c:v>0.17584986593855401</c:v>
                </c:pt>
                <c:pt idx="212">
                  <c:v>0.21692034693314999</c:v>
                </c:pt>
                <c:pt idx="213">
                  <c:v>0.165465462021505</c:v>
                </c:pt>
                <c:pt idx="214">
                  <c:v>0.195200600551338</c:v>
                </c:pt>
                <c:pt idx="215">
                  <c:v>0.21579880516523001</c:v>
                </c:pt>
                <c:pt idx="216">
                  <c:v>0.173257195954479</c:v>
                </c:pt>
                <c:pt idx="217">
                  <c:v>0.16664298642994399</c:v>
                </c:pt>
                <c:pt idx="218">
                  <c:v>0.17257962951571901</c:v>
                </c:pt>
                <c:pt idx="219">
                  <c:v>0.16639920571924</c:v>
                </c:pt>
                <c:pt idx="220">
                  <c:v>0.213412351432546</c:v>
                </c:pt>
                <c:pt idx="221">
                  <c:v>0.15544113225464201</c:v>
                </c:pt>
                <c:pt idx="222">
                  <c:v>0.18345656888957401</c:v>
                </c:pt>
                <c:pt idx="223">
                  <c:v>0.17470029819802799</c:v>
                </c:pt>
                <c:pt idx="224">
                  <c:v>0.1784576195193</c:v>
                </c:pt>
                <c:pt idx="225">
                  <c:v>0.17235875231298201</c:v>
                </c:pt>
                <c:pt idx="226">
                  <c:v>0.17361787387878699</c:v>
                </c:pt>
                <c:pt idx="227">
                  <c:v>0.23576980903837499</c:v>
                </c:pt>
                <c:pt idx="228">
                  <c:v>0.22949609451674099</c:v>
                </c:pt>
                <c:pt idx="229">
                  <c:v>0.23055562298335799</c:v>
                </c:pt>
                <c:pt idx="230">
                  <c:v>0.20264468169634001</c:v>
                </c:pt>
                <c:pt idx="231">
                  <c:v>0.144638690066485</c:v>
                </c:pt>
                <c:pt idx="232">
                  <c:v>0.184832836542318</c:v>
                </c:pt>
                <c:pt idx="233">
                  <c:v>0.16525611101451501</c:v>
                </c:pt>
                <c:pt idx="234">
                  <c:v>0.17618317058962099</c:v>
                </c:pt>
                <c:pt idx="235">
                  <c:v>0.14997435366550699</c:v>
                </c:pt>
                <c:pt idx="236">
                  <c:v>0.184840156030421</c:v>
                </c:pt>
                <c:pt idx="237">
                  <c:v>0.18907942179064799</c:v>
                </c:pt>
                <c:pt idx="238">
                  <c:v>0.15061344238232799</c:v>
                </c:pt>
                <c:pt idx="239">
                  <c:v>0.18400899986502001</c:v>
                </c:pt>
                <c:pt idx="240">
                  <c:v>0.14272404231907601</c:v>
                </c:pt>
                <c:pt idx="241">
                  <c:v>0.17870584457859601</c:v>
                </c:pt>
                <c:pt idx="242">
                  <c:v>0.182887396431618</c:v>
                </c:pt>
                <c:pt idx="243">
                  <c:v>0.17856456509670801</c:v>
                </c:pt>
                <c:pt idx="244">
                  <c:v>0.15427859637055799</c:v>
                </c:pt>
                <c:pt idx="245">
                  <c:v>0.20019484600677101</c:v>
                </c:pt>
                <c:pt idx="246">
                  <c:v>0.17132279629295299</c:v>
                </c:pt>
                <c:pt idx="247">
                  <c:v>0.16560034652595501</c:v>
                </c:pt>
                <c:pt idx="248">
                  <c:v>0.220289732867787</c:v>
                </c:pt>
                <c:pt idx="249">
                  <c:v>0.16805528791941399</c:v>
                </c:pt>
                <c:pt idx="250">
                  <c:v>0.136247343869736</c:v>
                </c:pt>
                <c:pt idx="251">
                  <c:v>0.19993228410441499</c:v>
                </c:pt>
                <c:pt idx="252">
                  <c:v>0.17636418987263799</c:v>
                </c:pt>
                <c:pt idx="253">
                  <c:v>0.18890723432228401</c:v>
                </c:pt>
                <c:pt idx="254">
                  <c:v>0.157481046456797</c:v>
                </c:pt>
                <c:pt idx="255">
                  <c:v>0.16207191512372399</c:v>
                </c:pt>
                <c:pt idx="256">
                  <c:v>0.20398888338687901</c:v>
                </c:pt>
                <c:pt idx="257">
                  <c:v>0.15103215146659199</c:v>
                </c:pt>
                <c:pt idx="258">
                  <c:v>0.21011309764396099</c:v>
                </c:pt>
                <c:pt idx="259">
                  <c:v>0.14778100681255299</c:v>
                </c:pt>
                <c:pt idx="260">
                  <c:v>0.212432260872116</c:v>
                </c:pt>
                <c:pt idx="261">
                  <c:v>0.24116257782435099</c:v>
                </c:pt>
                <c:pt idx="262">
                  <c:v>0.16478365286499899</c:v>
                </c:pt>
                <c:pt idx="263">
                  <c:v>0.17556116019269</c:v>
                </c:pt>
                <c:pt idx="264">
                  <c:v>0.19005895783565399</c:v>
                </c:pt>
                <c:pt idx="265">
                  <c:v>0.19190238286140501</c:v>
                </c:pt>
                <c:pt idx="266">
                  <c:v>0.16159283423892101</c:v>
                </c:pt>
                <c:pt idx="267">
                  <c:v>0.19422265848331799</c:v>
                </c:pt>
                <c:pt idx="268">
                  <c:v>0.173228753632588</c:v>
                </c:pt>
                <c:pt idx="269">
                  <c:v>0.187387040123252</c:v>
                </c:pt>
                <c:pt idx="270">
                  <c:v>0.17162388747290699</c:v>
                </c:pt>
                <c:pt idx="271">
                  <c:v>0.20177929954736001</c:v>
                </c:pt>
                <c:pt idx="272">
                  <c:v>0.16033429385423001</c:v>
                </c:pt>
                <c:pt idx="273">
                  <c:v>0.15886955501052999</c:v>
                </c:pt>
                <c:pt idx="274">
                  <c:v>0.18036741242378099</c:v>
                </c:pt>
                <c:pt idx="275">
                  <c:v>0.24593319952217299</c:v>
                </c:pt>
                <c:pt idx="276">
                  <c:v>0.22067516500543399</c:v>
                </c:pt>
                <c:pt idx="277">
                  <c:v>0.150379733686266</c:v>
                </c:pt>
                <c:pt idx="278">
                  <c:v>0.162607393726905</c:v>
                </c:pt>
                <c:pt idx="279">
                  <c:v>0.158516225723564</c:v>
                </c:pt>
                <c:pt idx="280">
                  <c:v>0.17763459202262899</c:v>
                </c:pt>
                <c:pt idx="281">
                  <c:v>0.23312444405737501</c:v>
                </c:pt>
                <c:pt idx="282">
                  <c:v>0.179183005649624</c:v>
                </c:pt>
                <c:pt idx="283">
                  <c:v>0.211487984764888</c:v>
                </c:pt>
                <c:pt idx="284">
                  <c:v>0.20096781107936501</c:v>
                </c:pt>
                <c:pt idx="285">
                  <c:v>0.20332110933783201</c:v>
                </c:pt>
                <c:pt idx="286">
                  <c:v>0.215556708557155</c:v>
                </c:pt>
                <c:pt idx="287">
                  <c:v>0.186967894245433</c:v>
                </c:pt>
                <c:pt idx="288">
                  <c:v>0.17028193689662599</c:v>
                </c:pt>
                <c:pt idx="289">
                  <c:v>0.191243084949659</c:v>
                </c:pt>
                <c:pt idx="290">
                  <c:v>0.19708452405433499</c:v>
                </c:pt>
                <c:pt idx="291">
                  <c:v>0.18372136113724999</c:v>
                </c:pt>
                <c:pt idx="292">
                  <c:v>0.192304079767216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D0-4E14-9698-6D5F1A3D89EF}"/>
            </c:ext>
          </c:extLst>
        </c:ser>
        <c:ser>
          <c:idx val="15"/>
          <c:order val="14"/>
          <c:tx>
            <c:strRef>
              <c:f>Plot4!$P$31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Plot4!$P$32:$P$324</c:f>
              <c:numCache>
                <c:formatCode>0.00%</c:formatCode>
                <c:ptCount val="293"/>
                <c:pt idx="0">
                  <c:v>0.25581454963256101</c:v>
                </c:pt>
                <c:pt idx="1">
                  <c:v>0.16428832359548301</c:v>
                </c:pt>
                <c:pt idx="2">
                  <c:v>5.2591297584466401E-2</c:v>
                </c:pt>
                <c:pt idx="3">
                  <c:v>8.0211808920925498E-2</c:v>
                </c:pt>
                <c:pt idx="4">
                  <c:v>0.34404392094693598</c:v>
                </c:pt>
                <c:pt idx="5">
                  <c:v>0.705197327921533</c:v>
                </c:pt>
                <c:pt idx="6">
                  <c:v>0.73557688919906905</c:v>
                </c:pt>
                <c:pt idx="7">
                  <c:v>0.73557688919906905</c:v>
                </c:pt>
                <c:pt idx="8">
                  <c:v>0.73557688919906905</c:v>
                </c:pt>
                <c:pt idx="9">
                  <c:v>0.73557688919906905</c:v>
                </c:pt>
                <c:pt idx="10">
                  <c:v>0.73468233402977601</c:v>
                </c:pt>
                <c:pt idx="11">
                  <c:v>0.73725569528392199</c:v>
                </c:pt>
                <c:pt idx="12">
                  <c:v>0.73467486205263999</c:v>
                </c:pt>
                <c:pt idx="13">
                  <c:v>0.73384927225927998</c:v>
                </c:pt>
                <c:pt idx="14">
                  <c:v>0.73856723690644199</c:v>
                </c:pt>
                <c:pt idx="15">
                  <c:v>0.73756618708626798</c:v>
                </c:pt>
                <c:pt idx="16">
                  <c:v>0.74142433562849297</c:v>
                </c:pt>
                <c:pt idx="17">
                  <c:v>0.71949764907869496</c:v>
                </c:pt>
                <c:pt idx="18">
                  <c:v>0.73725756824526001</c:v>
                </c:pt>
                <c:pt idx="19">
                  <c:v>0.73596902306263201</c:v>
                </c:pt>
                <c:pt idx="20">
                  <c:v>0.73373155716138005</c:v>
                </c:pt>
                <c:pt idx="21">
                  <c:v>0.73892536835792699</c:v>
                </c:pt>
                <c:pt idx="22">
                  <c:v>0.74061389483957196</c:v>
                </c:pt>
                <c:pt idx="23">
                  <c:v>0.73127136449528496</c:v>
                </c:pt>
                <c:pt idx="24">
                  <c:v>0.717236812552835</c:v>
                </c:pt>
                <c:pt idx="25">
                  <c:v>0.71193637042982905</c:v>
                </c:pt>
                <c:pt idx="26">
                  <c:v>0.72326429532124403</c:v>
                </c:pt>
                <c:pt idx="27">
                  <c:v>0.73386338837126297</c:v>
                </c:pt>
                <c:pt idx="28">
                  <c:v>0.72289045982890598</c:v>
                </c:pt>
                <c:pt idx="29">
                  <c:v>0.73026334424304096</c:v>
                </c:pt>
                <c:pt idx="30">
                  <c:v>0.71746176888799995</c:v>
                </c:pt>
                <c:pt idx="31">
                  <c:v>0.71277380932090595</c:v>
                </c:pt>
                <c:pt idx="32">
                  <c:v>0.73341181059168903</c:v>
                </c:pt>
                <c:pt idx="33">
                  <c:v>0.74736881103271002</c:v>
                </c:pt>
                <c:pt idx="34">
                  <c:v>0.75118067172857395</c:v>
                </c:pt>
                <c:pt idx="35">
                  <c:v>0.73653734876559296</c:v>
                </c:pt>
                <c:pt idx="36">
                  <c:v>0.72070289040223101</c:v>
                </c:pt>
                <c:pt idx="37">
                  <c:v>0.68079729849456705</c:v>
                </c:pt>
                <c:pt idx="38">
                  <c:v>0.72637715324377405</c:v>
                </c:pt>
                <c:pt idx="39">
                  <c:v>0.68449591698809498</c:v>
                </c:pt>
                <c:pt idx="40">
                  <c:v>0.74160357851248504</c:v>
                </c:pt>
                <c:pt idx="41">
                  <c:v>0.70126635574886897</c:v>
                </c:pt>
                <c:pt idx="42">
                  <c:v>0.735941489537557</c:v>
                </c:pt>
                <c:pt idx="43">
                  <c:v>0.72840631899670605</c:v>
                </c:pt>
                <c:pt idx="44">
                  <c:v>0.73379589910181098</c:v>
                </c:pt>
                <c:pt idx="45">
                  <c:v>0.69329075426117903</c:v>
                </c:pt>
                <c:pt idx="46">
                  <c:v>0.71478389369116802</c:v>
                </c:pt>
                <c:pt idx="47">
                  <c:v>0.65896302741816903</c:v>
                </c:pt>
                <c:pt idx="48">
                  <c:v>0.72655080424414697</c:v>
                </c:pt>
                <c:pt idx="49">
                  <c:v>0.68908853969003403</c:v>
                </c:pt>
                <c:pt idx="50">
                  <c:v>0.71693625664099603</c:v>
                </c:pt>
                <c:pt idx="51">
                  <c:v>0.68197873438525403</c:v>
                </c:pt>
                <c:pt idx="52">
                  <c:v>0.70172445310486598</c:v>
                </c:pt>
                <c:pt idx="53">
                  <c:v>0.75539558132489504</c:v>
                </c:pt>
                <c:pt idx="54">
                  <c:v>0.72267995252568495</c:v>
                </c:pt>
                <c:pt idx="55">
                  <c:v>0.72698221171004096</c:v>
                </c:pt>
                <c:pt idx="56">
                  <c:v>0.68695778826362996</c:v>
                </c:pt>
                <c:pt idx="57">
                  <c:v>0.72503350178400605</c:v>
                </c:pt>
                <c:pt idx="58">
                  <c:v>0.68988026996963003</c:v>
                </c:pt>
                <c:pt idx="59">
                  <c:v>0.72956887498879996</c:v>
                </c:pt>
                <c:pt idx="60">
                  <c:v>0.62105037539433205</c:v>
                </c:pt>
                <c:pt idx="61">
                  <c:v>0.61806634552458395</c:v>
                </c:pt>
                <c:pt idx="62">
                  <c:v>0.68731154972671404</c:v>
                </c:pt>
                <c:pt idx="63">
                  <c:v>0.68880698212191505</c:v>
                </c:pt>
                <c:pt idx="64">
                  <c:v>0.71412207224430102</c:v>
                </c:pt>
                <c:pt idx="65">
                  <c:v>0.70870101375457495</c:v>
                </c:pt>
                <c:pt idx="66">
                  <c:v>0.61055986748801305</c:v>
                </c:pt>
                <c:pt idx="67">
                  <c:v>0.72524867760829403</c:v>
                </c:pt>
                <c:pt idx="68">
                  <c:v>0.69466643557589203</c:v>
                </c:pt>
                <c:pt idx="69">
                  <c:v>0.71781788753648001</c:v>
                </c:pt>
                <c:pt idx="70">
                  <c:v>0.73849260399484196</c:v>
                </c:pt>
                <c:pt idx="71">
                  <c:v>0.72949165436956598</c:v>
                </c:pt>
                <c:pt idx="72">
                  <c:v>0.73190481489540105</c:v>
                </c:pt>
                <c:pt idx="73">
                  <c:v>0.65229190338371101</c:v>
                </c:pt>
                <c:pt idx="74">
                  <c:v>0.69689156000430696</c:v>
                </c:pt>
                <c:pt idx="75">
                  <c:v>0.67424718666280403</c:v>
                </c:pt>
                <c:pt idx="76">
                  <c:v>0.70304822106646603</c:v>
                </c:pt>
                <c:pt idx="77">
                  <c:v>0.71230337940729505</c:v>
                </c:pt>
                <c:pt idx="78">
                  <c:v>0.62639511166474704</c:v>
                </c:pt>
                <c:pt idx="79">
                  <c:v>0.66974583854023195</c:v>
                </c:pt>
                <c:pt idx="80">
                  <c:v>0.64028691608681598</c:v>
                </c:pt>
                <c:pt idx="81">
                  <c:v>0.61928959967743602</c:v>
                </c:pt>
                <c:pt idx="82">
                  <c:v>0.63979874869697095</c:v>
                </c:pt>
                <c:pt idx="83">
                  <c:v>0.73705202799576897</c:v>
                </c:pt>
                <c:pt idx="84">
                  <c:v>0.64846946413700401</c:v>
                </c:pt>
                <c:pt idx="85">
                  <c:v>0.67727022904616097</c:v>
                </c:pt>
                <c:pt idx="86">
                  <c:v>0.72384270083191005</c:v>
                </c:pt>
                <c:pt idx="87">
                  <c:v>0.56131124267211296</c:v>
                </c:pt>
                <c:pt idx="88">
                  <c:v>0.64467843653809298</c:v>
                </c:pt>
                <c:pt idx="89">
                  <c:v>0.69380388377059199</c:v>
                </c:pt>
                <c:pt idx="90">
                  <c:v>0.63299189189560301</c:v>
                </c:pt>
                <c:pt idx="91">
                  <c:v>0.66262463219145395</c:v>
                </c:pt>
                <c:pt idx="92">
                  <c:v>0.72345346721828496</c:v>
                </c:pt>
                <c:pt idx="93">
                  <c:v>0.69391727523925895</c:v>
                </c:pt>
                <c:pt idx="94">
                  <c:v>0.69820211280105404</c:v>
                </c:pt>
                <c:pt idx="95">
                  <c:v>0.72029426362779403</c:v>
                </c:pt>
                <c:pt idx="96">
                  <c:v>0.69490179674238195</c:v>
                </c:pt>
                <c:pt idx="97">
                  <c:v>0.682211922784136</c:v>
                </c:pt>
                <c:pt idx="98">
                  <c:v>0.71293581729261202</c:v>
                </c:pt>
                <c:pt idx="99">
                  <c:v>0.62139410901273395</c:v>
                </c:pt>
                <c:pt idx="100">
                  <c:v>0.73212959521856003</c:v>
                </c:pt>
                <c:pt idx="101">
                  <c:v>0.61912097864680804</c:v>
                </c:pt>
                <c:pt idx="102">
                  <c:v>0.72745000628324596</c:v>
                </c:pt>
                <c:pt idx="103">
                  <c:v>0.59419922059417696</c:v>
                </c:pt>
                <c:pt idx="104">
                  <c:v>0.616021139244748</c:v>
                </c:pt>
                <c:pt idx="105">
                  <c:v>0.68170571607402197</c:v>
                </c:pt>
                <c:pt idx="106">
                  <c:v>0.70517161666837502</c:v>
                </c:pt>
                <c:pt idx="107">
                  <c:v>0.72879450086854403</c:v>
                </c:pt>
                <c:pt idx="108">
                  <c:v>0.66526198896587396</c:v>
                </c:pt>
                <c:pt idx="109">
                  <c:v>0.70827734444895296</c:v>
                </c:pt>
                <c:pt idx="110">
                  <c:v>0.73087389143104198</c:v>
                </c:pt>
                <c:pt idx="111">
                  <c:v>0.68807312260326103</c:v>
                </c:pt>
                <c:pt idx="112">
                  <c:v>0.68426118370814204</c:v>
                </c:pt>
                <c:pt idx="113">
                  <c:v>0.66398583008692802</c:v>
                </c:pt>
                <c:pt idx="114">
                  <c:v>0.68669474150380505</c:v>
                </c:pt>
                <c:pt idx="115">
                  <c:v>0.69928070367910899</c:v>
                </c:pt>
                <c:pt idx="116">
                  <c:v>0.71578256136331797</c:v>
                </c:pt>
                <c:pt idx="117">
                  <c:v>0.660343357131012</c:v>
                </c:pt>
                <c:pt idx="118">
                  <c:v>0.72810865874983299</c:v>
                </c:pt>
                <c:pt idx="119">
                  <c:v>0.67105415387031297</c:v>
                </c:pt>
                <c:pt idx="120">
                  <c:v>0.66179412628850298</c:v>
                </c:pt>
                <c:pt idx="121">
                  <c:v>0.70251341253264299</c:v>
                </c:pt>
                <c:pt idx="122">
                  <c:v>0.64927185931776299</c:v>
                </c:pt>
                <c:pt idx="123">
                  <c:v>0.72230025234385398</c:v>
                </c:pt>
                <c:pt idx="124">
                  <c:v>0.61601260024258198</c:v>
                </c:pt>
                <c:pt idx="125">
                  <c:v>0.70330580763327699</c:v>
                </c:pt>
                <c:pt idx="126">
                  <c:v>0.67506102950144997</c:v>
                </c:pt>
                <c:pt idx="127">
                  <c:v>0.60634470469931201</c:v>
                </c:pt>
                <c:pt idx="128">
                  <c:v>0.677984320200406</c:v>
                </c:pt>
                <c:pt idx="129">
                  <c:v>0.54500348165503898</c:v>
                </c:pt>
                <c:pt idx="130">
                  <c:v>0.64818568132881405</c:v>
                </c:pt>
                <c:pt idx="131">
                  <c:v>0.69245199464325202</c:v>
                </c:pt>
                <c:pt idx="132">
                  <c:v>0.64583534129664399</c:v>
                </c:pt>
                <c:pt idx="133">
                  <c:v>0.68047551696117103</c:v>
                </c:pt>
                <c:pt idx="134">
                  <c:v>0.67262894857642996</c:v>
                </c:pt>
                <c:pt idx="135">
                  <c:v>0.71851278624982895</c:v>
                </c:pt>
                <c:pt idx="136">
                  <c:v>0.69323532881899697</c:v>
                </c:pt>
                <c:pt idx="137">
                  <c:v>0.73654290855440296</c:v>
                </c:pt>
                <c:pt idx="138">
                  <c:v>0.67649779258630205</c:v>
                </c:pt>
                <c:pt idx="139">
                  <c:v>0.63308325970274704</c:v>
                </c:pt>
                <c:pt idx="140">
                  <c:v>0.62922489592152697</c:v>
                </c:pt>
                <c:pt idx="141">
                  <c:v>0.67548837697403996</c:v>
                </c:pt>
                <c:pt idx="142">
                  <c:v>0.655007047785653</c:v>
                </c:pt>
                <c:pt idx="143">
                  <c:v>0.53435535206753904</c:v>
                </c:pt>
                <c:pt idx="144">
                  <c:v>0.66295818717051702</c:v>
                </c:pt>
                <c:pt idx="145">
                  <c:v>0.70421763719656505</c:v>
                </c:pt>
                <c:pt idx="146">
                  <c:v>0.71516113097851097</c:v>
                </c:pt>
                <c:pt idx="147">
                  <c:v>0.70286840429672803</c:v>
                </c:pt>
                <c:pt idx="148">
                  <c:v>0.71564248535368102</c:v>
                </c:pt>
                <c:pt idx="149">
                  <c:v>0.69748063423694695</c:v>
                </c:pt>
                <c:pt idx="150">
                  <c:v>0.60502898107227099</c:v>
                </c:pt>
                <c:pt idx="151">
                  <c:v>0.68249619847688903</c:v>
                </c:pt>
                <c:pt idx="152">
                  <c:v>0.65076215781717195</c:v>
                </c:pt>
                <c:pt idx="153">
                  <c:v>0.70220489456103397</c:v>
                </c:pt>
                <c:pt idx="154">
                  <c:v>0.69397274653116803</c:v>
                </c:pt>
                <c:pt idx="155">
                  <c:v>0.65666204181491805</c:v>
                </c:pt>
                <c:pt idx="156">
                  <c:v>0.70404354247272505</c:v>
                </c:pt>
                <c:pt idx="157">
                  <c:v>0.64782523650389401</c:v>
                </c:pt>
                <c:pt idx="158">
                  <c:v>0.72352396295620802</c:v>
                </c:pt>
                <c:pt idx="159">
                  <c:v>0.70585711262164896</c:v>
                </c:pt>
                <c:pt idx="160">
                  <c:v>0.66432042126981605</c:v>
                </c:pt>
                <c:pt idx="161">
                  <c:v>0.66380703474721303</c:v>
                </c:pt>
                <c:pt idx="162">
                  <c:v>0.65725815398061305</c:v>
                </c:pt>
                <c:pt idx="163">
                  <c:v>0.70018528541948</c:v>
                </c:pt>
                <c:pt idx="164">
                  <c:v>0.59874656974759799</c:v>
                </c:pt>
                <c:pt idx="165">
                  <c:v>0.68517152799500303</c:v>
                </c:pt>
                <c:pt idx="166">
                  <c:v>0.57635563026126602</c:v>
                </c:pt>
                <c:pt idx="167">
                  <c:v>0.66513334634976495</c:v>
                </c:pt>
                <c:pt idx="168">
                  <c:v>0.665087997403919</c:v>
                </c:pt>
                <c:pt idx="169">
                  <c:v>0.67895515021095898</c:v>
                </c:pt>
                <c:pt idx="170">
                  <c:v>0.64123326845658102</c:v>
                </c:pt>
                <c:pt idx="171">
                  <c:v>0.61625737181076601</c:v>
                </c:pt>
                <c:pt idx="172">
                  <c:v>0.71733194564142799</c:v>
                </c:pt>
                <c:pt idx="173">
                  <c:v>0.64482307052000898</c:v>
                </c:pt>
                <c:pt idx="174">
                  <c:v>0.689700001070642</c:v>
                </c:pt>
                <c:pt idx="175">
                  <c:v>0.57728059475238502</c:v>
                </c:pt>
                <c:pt idx="176">
                  <c:v>0.63207613683154396</c:v>
                </c:pt>
                <c:pt idx="177">
                  <c:v>0.60237371743234802</c:v>
                </c:pt>
                <c:pt idx="178">
                  <c:v>0.66888513982805398</c:v>
                </c:pt>
                <c:pt idx="179">
                  <c:v>0.63557862012814204</c:v>
                </c:pt>
                <c:pt idx="180">
                  <c:v>0.63580916274307098</c:v>
                </c:pt>
                <c:pt idx="181">
                  <c:v>0.67100164498019399</c:v>
                </c:pt>
                <c:pt idx="182">
                  <c:v>0.647671287131105</c:v>
                </c:pt>
                <c:pt idx="183">
                  <c:v>0.64473228780632297</c:v>
                </c:pt>
                <c:pt idx="184">
                  <c:v>0.60528178220121198</c:v>
                </c:pt>
                <c:pt idx="185">
                  <c:v>0.61968764178773195</c:v>
                </c:pt>
                <c:pt idx="186">
                  <c:v>0.70886168826339502</c:v>
                </c:pt>
                <c:pt idx="187">
                  <c:v>0.65497844035808805</c:v>
                </c:pt>
                <c:pt idx="188">
                  <c:v>0.68547662583171798</c:v>
                </c:pt>
                <c:pt idx="189">
                  <c:v>0.62219562031264997</c:v>
                </c:pt>
                <c:pt idx="190">
                  <c:v>0.72386122590456203</c:v>
                </c:pt>
                <c:pt idx="191">
                  <c:v>0.65156158422812405</c:v>
                </c:pt>
                <c:pt idx="192">
                  <c:v>0.68911139730714299</c:v>
                </c:pt>
                <c:pt idx="193">
                  <c:v>0.60156498862127905</c:v>
                </c:pt>
                <c:pt idx="194">
                  <c:v>0.69586210500480705</c:v>
                </c:pt>
                <c:pt idx="195">
                  <c:v>0.67292291944862404</c:v>
                </c:pt>
                <c:pt idx="196">
                  <c:v>0.61143169978744905</c:v>
                </c:pt>
                <c:pt idx="197">
                  <c:v>0.62718950632290904</c:v>
                </c:pt>
                <c:pt idx="198">
                  <c:v>0.64973070809983802</c:v>
                </c:pt>
                <c:pt idx="199">
                  <c:v>0.67118698434951896</c:v>
                </c:pt>
                <c:pt idx="200">
                  <c:v>0.70346187755592804</c:v>
                </c:pt>
                <c:pt idx="201">
                  <c:v>0.64639413484141295</c:v>
                </c:pt>
                <c:pt idx="202">
                  <c:v>0.67995766722238904</c:v>
                </c:pt>
                <c:pt idx="203">
                  <c:v>0.68423637747764499</c:v>
                </c:pt>
                <c:pt idx="204">
                  <c:v>0.67319873637623195</c:v>
                </c:pt>
                <c:pt idx="205">
                  <c:v>0.65938581819208197</c:v>
                </c:pt>
                <c:pt idx="206">
                  <c:v>0.64196995333728601</c:v>
                </c:pt>
                <c:pt idx="207">
                  <c:v>0.66079669452121104</c:v>
                </c:pt>
                <c:pt idx="208">
                  <c:v>0.70871710471617799</c:v>
                </c:pt>
                <c:pt idx="209">
                  <c:v>0.70200013630410496</c:v>
                </c:pt>
                <c:pt idx="210">
                  <c:v>0.67359569439521205</c:v>
                </c:pt>
                <c:pt idx="211">
                  <c:v>0.59716195504889502</c:v>
                </c:pt>
                <c:pt idx="212">
                  <c:v>0.660726993257163</c:v>
                </c:pt>
                <c:pt idx="213">
                  <c:v>0.60770047806267002</c:v>
                </c:pt>
                <c:pt idx="214">
                  <c:v>0.66569752774686897</c:v>
                </c:pt>
                <c:pt idx="215">
                  <c:v>0.64063314622283996</c:v>
                </c:pt>
                <c:pt idx="216">
                  <c:v>0.62539310562304895</c:v>
                </c:pt>
                <c:pt idx="217">
                  <c:v>0.58676333865548802</c:v>
                </c:pt>
                <c:pt idx="218">
                  <c:v>0.60468806695734301</c:v>
                </c:pt>
                <c:pt idx="219">
                  <c:v>0.64230949145096905</c:v>
                </c:pt>
                <c:pt idx="220">
                  <c:v>0.67454093643742696</c:v>
                </c:pt>
                <c:pt idx="221">
                  <c:v>0.66975697212748997</c:v>
                </c:pt>
                <c:pt idx="222">
                  <c:v>0.65849790308210499</c:v>
                </c:pt>
                <c:pt idx="223">
                  <c:v>0.67409038416340805</c:v>
                </c:pt>
                <c:pt idx="224">
                  <c:v>0.66694019212681999</c:v>
                </c:pt>
                <c:pt idx="225">
                  <c:v>0.69768912389747095</c:v>
                </c:pt>
                <c:pt idx="226">
                  <c:v>0.63318344186513797</c:v>
                </c:pt>
                <c:pt idx="227">
                  <c:v>0.68426514537925398</c:v>
                </c:pt>
                <c:pt idx="228">
                  <c:v>0.663275445118928</c:v>
                </c:pt>
                <c:pt idx="229">
                  <c:v>0.65714611915441601</c:v>
                </c:pt>
                <c:pt idx="230">
                  <c:v>0.65072417819601802</c:v>
                </c:pt>
                <c:pt idx="231">
                  <c:v>0.64014630898451197</c:v>
                </c:pt>
                <c:pt idx="232">
                  <c:v>0.66847217108449297</c:v>
                </c:pt>
                <c:pt idx="233">
                  <c:v>0.65287216427998596</c:v>
                </c:pt>
                <c:pt idx="234">
                  <c:v>0.66218698050221803</c:v>
                </c:pt>
                <c:pt idx="235">
                  <c:v>0.66175131920056396</c:v>
                </c:pt>
                <c:pt idx="236">
                  <c:v>0.67559327096001698</c:v>
                </c:pt>
                <c:pt idx="237">
                  <c:v>0.61493584437247995</c:v>
                </c:pt>
                <c:pt idx="238">
                  <c:v>0.710821115053617</c:v>
                </c:pt>
                <c:pt idx="239">
                  <c:v>0.67470250221399097</c:v>
                </c:pt>
                <c:pt idx="240">
                  <c:v>0.68589693689957598</c:v>
                </c:pt>
                <c:pt idx="241">
                  <c:v>0.62855677675997002</c:v>
                </c:pt>
                <c:pt idx="242">
                  <c:v>0.68740418324103703</c:v>
                </c:pt>
                <c:pt idx="243">
                  <c:v>0.66778549959516897</c:v>
                </c:pt>
                <c:pt idx="244">
                  <c:v>0.67608776917824298</c:v>
                </c:pt>
                <c:pt idx="245">
                  <c:v>0.691579191348491</c:v>
                </c:pt>
                <c:pt idx="246">
                  <c:v>0.69391505356527805</c:v>
                </c:pt>
                <c:pt idx="247">
                  <c:v>0.66804690569893899</c:v>
                </c:pt>
                <c:pt idx="248">
                  <c:v>0.67897906644731498</c:v>
                </c:pt>
                <c:pt idx="249">
                  <c:v>0.63177209022717595</c:v>
                </c:pt>
                <c:pt idx="250">
                  <c:v>0.64820373465872205</c:v>
                </c:pt>
                <c:pt idx="251">
                  <c:v>0.64707873214004297</c:v>
                </c:pt>
                <c:pt idx="252">
                  <c:v>0.63426801562309199</c:v>
                </c:pt>
                <c:pt idx="253">
                  <c:v>0.69727138627288598</c:v>
                </c:pt>
                <c:pt idx="254">
                  <c:v>0.68812766569292405</c:v>
                </c:pt>
                <c:pt idx="255">
                  <c:v>0.61405630779062503</c:v>
                </c:pt>
                <c:pt idx="256">
                  <c:v>0.71960032190013101</c:v>
                </c:pt>
                <c:pt idx="257">
                  <c:v>0.69828828481527405</c:v>
                </c:pt>
                <c:pt idx="258">
                  <c:v>0.71379116712472301</c:v>
                </c:pt>
                <c:pt idx="259">
                  <c:v>0.61901112346567599</c:v>
                </c:pt>
                <c:pt idx="260">
                  <c:v>0.68959694591342802</c:v>
                </c:pt>
                <c:pt idx="261">
                  <c:v>0.67345389061503902</c:v>
                </c:pt>
                <c:pt idx="262">
                  <c:v>0.66786549361342995</c:v>
                </c:pt>
                <c:pt idx="263">
                  <c:v>0.66336220477381302</c:v>
                </c:pt>
                <c:pt idx="264">
                  <c:v>0.66781491066655496</c:v>
                </c:pt>
                <c:pt idx="265">
                  <c:v>0.65731215604350102</c:v>
                </c:pt>
                <c:pt idx="266">
                  <c:v>0.67098333310877101</c:v>
                </c:pt>
                <c:pt idx="267">
                  <c:v>0.66148943116522196</c:v>
                </c:pt>
                <c:pt idx="268">
                  <c:v>0.69418631353948801</c:v>
                </c:pt>
                <c:pt idx="269">
                  <c:v>0.66580759663867095</c:v>
                </c:pt>
                <c:pt idx="270">
                  <c:v>0.56113660462901105</c:v>
                </c:pt>
                <c:pt idx="271">
                  <c:v>0.66630641339171603</c:v>
                </c:pt>
                <c:pt idx="272">
                  <c:v>0.66715614204732698</c:v>
                </c:pt>
                <c:pt idx="273">
                  <c:v>0.65958055548178796</c:v>
                </c:pt>
                <c:pt idx="274">
                  <c:v>0.64776265799489796</c:v>
                </c:pt>
                <c:pt idx="275">
                  <c:v>0.65377069818667799</c:v>
                </c:pt>
                <c:pt idx="276">
                  <c:v>0.65872241798629105</c:v>
                </c:pt>
                <c:pt idx="277">
                  <c:v>0.68871482213338198</c:v>
                </c:pt>
                <c:pt idx="278">
                  <c:v>0.69752435806470003</c:v>
                </c:pt>
                <c:pt idx="279">
                  <c:v>0.68990340090205504</c:v>
                </c:pt>
                <c:pt idx="280">
                  <c:v>0.65406366571401897</c:v>
                </c:pt>
                <c:pt idx="281">
                  <c:v>0.68154957177292497</c:v>
                </c:pt>
                <c:pt idx="282">
                  <c:v>0.62831238268787004</c:v>
                </c:pt>
                <c:pt idx="283">
                  <c:v>0.67938612083084504</c:v>
                </c:pt>
                <c:pt idx="284">
                  <c:v>0.70603673503949005</c:v>
                </c:pt>
                <c:pt idx="285">
                  <c:v>0.691397770857199</c:v>
                </c:pt>
                <c:pt idx="286">
                  <c:v>0.664039057034712</c:v>
                </c:pt>
                <c:pt idx="287">
                  <c:v>0.64081390978943498</c:v>
                </c:pt>
                <c:pt idx="288">
                  <c:v>0.69043099982106704</c:v>
                </c:pt>
                <c:pt idx="289">
                  <c:v>0.67267910028115296</c:v>
                </c:pt>
                <c:pt idx="290">
                  <c:v>0.54514376080443705</c:v>
                </c:pt>
                <c:pt idx="291">
                  <c:v>0.64810368647942096</c:v>
                </c:pt>
                <c:pt idx="292">
                  <c:v>0.59954006600583698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D0-4E14-9698-6D5F1A3D89EF}"/>
            </c:ext>
          </c:extLst>
        </c:ser>
        <c:ser>
          <c:idx val="17"/>
          <c:order val="16"/>
          <c:tx>
            <c:strRef>
              <c:f>Plot4!$R$31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Plot4!$A$32:$A$324</c:f>
              <c:numCache>
                <c:formatCode>General</c:formatCode>
                <c:ptCount val="2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</c:numCache>
            </c:numRef>
          </c:cat>
          <c:val>
            <c:numRef>
              <c:f>Plot4!$R$32:$R$324</c:f>
              <c:numCache>
                <c:formatCode>0.00%</c:formatCode>
                <c:ptCount val="293"/>
                <c:pt idx="0">
                  <c:v>0.17210161972504301</c:v>
                </c:pt>
                <c:pt idx="1">
                  <c:v>6.4152663080101299E-2</c:v>
                </c:pt>
                <c:pt idx="2">
                  <c:v>1.6742970173557501E-2</c:v>
                </c:pt>
                <c:pt idx="3">
                  <c:v>7.4079620301659797E-3</c:v>
                </c:pt>
                <c:pt idx="4">
                  <c:v>0.348018661014035</c:v>
                </c:pt>
                <c:pt idx="5">
                  <c:v>0.68303929842435396</c:v>
                </c:pt>
                <c:pt idx="6">
                  <c:v>0.73336374887034395</c:v>
                </c:pt>
                <c:pt idx="7">
                  <c:v>0.70868848990171296</c:v>
                </c:pt>
                <c:pt idx="8">
                  <c:v>0.72690995406900705</c:v>
                </c:pt>
                <c:pt idx="9">
                  <c:v>0.72430840287453002</c:v>
                </c:pt>
                <c:pt idx="10">
                  <c:v>0.73563111643505896</c:v>
                </c:pt>
                <c:pt idx="11">
                  <c:v>0.72206783880535297</c:v>
                </c:pt>
                <c:pt idx="12">
                  <c:v>0.73832603117339601</c:v>
                </c:pt>
                <c:pt idx="13">
                  <c:v>0.745780679914686</c:v>
                </c:pt>
                <c:pt idx="14">
                  <c:v>0.74141168365111698</c:v>
                </c:pt>
                <c:pt idx="15">
                  <c:v>0.744658553447478</c:v>
                </c:pt>
                <c:pt idx="16">
                  <c:v>0.75407441660889196</c:v>
                </c:pt>
                <c:pt idx="17">
                  <c:v>0.73692759973371103</c:v>
                </c:pt>
                <c:pt idx="18">
                  <c:v>0.74136780393429202</c:v>
                </c:pt>
                <c:pt idx="19">
                  <c:v>0.73478537797927801</c:v>
                </c:pt>
                <c:pt idx="20">
                  <c:v>0.74525760712786604</c:v>
                </c:pt>
                <c:pt idx="21">
                  <c:v>0.73316784445037098</c:v>
                </c:pt>
                <c:pt idx="22">
                  <c:v>0.744764334116226</c:v>
                </c:pt>
                <c:pt idx="23">
                  <c:v>0.73800837051155199</c:v>
                </c:pt>
                <c:pt idx="24">
                  <c:v>0.74428113148762598</c:v>
                </c:pt>
                <c:pt idx="25">
                  <c:v>0.74082971256003405</c:v>
                </c:pt>
                <c:pt idx="26">
                  <c:v>0.73444160207723896</c:v>
                </c:pt>
                <c:pt idx="27">
                  <c:v>0.75473486511116294</c:v>
                </c:pt>
                <c:pt idx="28">
                  <c:v>0.73100393195437496</c:v>
                </c:pt>
                <c:pt idx="29">
                  <c:v>0.74184583420427397</c:v>
                </c:pt>
                <c:pt idx="30">
                  <c:v>0.74191886619624903</c:v>
                </c:pt>
                <c:pt idx="31">
                  <c:v>0.74104811544092297</c:v>
                </c:pt>
                <c:pt idx="32">
                  <c:v>0.707557323906156</c:v>
                </c:pt>
                <c:pt idx="33">
                  <c:v>0.70518507560094201</c:v>
                </c:pt>
                <c:pt idx="34">
                  <c:v>0.73551321131551295</c:v>
                </c:pt>
                <c:pt idx="35">
                  <c:v>0.72347797135002501</c:v>
                </c:pt>
                <c:pt idx="36">
                  <c:v>0.74407523564803202</c:v>
                </c:pt>
                <c:pt idx="37">
                  <c:v>0.71881870046639995</c:v>
                </c:pt>
                <c:pt idx="38">
                  <c:v>0.74063385857476105</c:v>
                </c:pt>
                <c:pt idx="39">
                  <c:v>0.72664162363761498</c:v>
                </c:pt>
                <c:pt idx="40">
                  <c:v>0.74053048832803703</c:v>
                </c:pt>
                <c:pt idx="41">
                  <c:v>0.70132323004241603</c:v>
                </c:pt>
                <c:pt idx="42">
                  <c:v>0.72696257401735298</c:v>
                </c:pt>
                <c:pt idx="43">
                  <c:v>0.73589988320301702</c:v>
                </c:pt>
                <c:pt idx="44">
                  <c:v>0.68601167864269597</c:v>
                </c:pt>
                <c:pt idx="45">
                  <c:v>0.74310979043316605</c:v>
                </c:pt>
                <c:pt idx="46">
                  <c:v>0.722668480924052</c:v>
                </c:pt>
                <c:pt idx="47">
                  <c:v>0.72171518945286395</c:v>
                </c:pt>
                <c:pt idx="48">
                  <c:v>0.71712934767079095</c:v>
                </c:pt>
                <c:pt idx="49">
                  <c:v>0.71780260072814095</c:v>
                </c:pt>
                <c:pt idx="50">
                  <c:v>0.71722841543010096</c:v>
                </c:pt>
                <c:pt idx="51">
                  <c:v>0.73175279605082899</c:v>
                </c:pt>
                <c:pt idx="52">
                  <c:v>0.70644217322015301</c:v>
                </c:pt>
                <c:pt idx="53">
                  <c:v>0.70206486440112403</c:v>
                </c:pt>
                <c:pt idx="54">
                  <c:v>0.74424432791196304</c:v>
                </c:pt>
                <c:pt idx="55">
                  <c:v>0.68979751783558396</c:v>
                </c:pt>
                <c:pt idx="56">
                  <c:v>0.71015967645196798</c:v>
                </c:pt>
                <c:pt idx="57">
                  <c:v>0.72828702666820599</c:v>
                </c:pt>
                <c:pt idx="58">
                  <c:v>0.71441399185066501</c:v>
                </c:pt>
                <c:pt idx="59">
                  <c:v>0.73079139299881701</c:v>
                </c:pt>
                <c:pt idx="60">
                  <c:v>0.684457521917473</c:v>
                </c:pt>
                <c:pt idx="61">
                  <c:v>0.67101854442531195</c:v>
                </c:pt>
                <c:pt idx="62">
                  <c:v>0.65908279658382696</c:v>
                </c:pt>
                <c:pt idx="63">
                  <c:v>0.68150602166469199</c:v>
                </c:pt>
                <c:pt idx="64">
                  <c:v>0.73943323864896005</c:v>
                </c:pt>
                <c:pt idx="65">
                  <c:v>0.68837969883894301</c:v>
                </c:pt>
                <c:pt idx="66">
                  <c:v>0.67379397943488495</c:v>
                </c:pt>
                <c:pt idx="67">
                  <c:v>0.65523517462942305</c:v>
                </c:pt>
                <c:pt idx="68">
                  <c:v>0.68587826790972595</c:v>
                </c:pt>
                <c:pt idx="69">
                  <c:v>0.74859362509515504</c:v>
                </c:pt>
                <c:pt idx="70">
                  <c:v>0.67483732282605902</c:v>
                </c:pt>
                <c:pt idx="71">
                  <c:v>0.70182958983967403</c:v>
                </c:pt>
                <c:pt idx="72">
                  <c:v>0.71237555833963195</c:v>
                </c:pt>
                <c:pt idx="73">
                  <c:v>0.63247983017538301</c:v>
                </c:pt>
                <c:pt idx="74">
                  <c:v>0.65068282250665099</c:v>
                </c:pt>
                <c:pt idx="75">
                  <c:v>0.66420088364527696</c:v>
                </c:pt>
                <c:pt idx="76">
                  <c:v>0.70370956822338204</c:v>
                </c:pt>
                <c:pt idx="77">
                  <c:v>0.70062239964802997</c:v>
                </c:pt>
                <c:pt idx="78">
                  <c:v>0.64058013502349198</c:v>
                </c:pt>
                <c:pt idx="79">
                  <c:v>0.65512260259726096</c:v>
                </c:pt>
                <c:pt idx="80">
                  <c:v>0.60773199847620696</c:v>
                </c:pt>
                <c:pt idx="81">
                  <c:v>0.62425370017687398</c:v>
                </c:pt>
                <c:pt idx="82">
                  <c:v>0.64633114597736196</c:v>
                </c:pt>
                <c:pt idx="83">
                  <c:v>0.66093068601738603</c:v>
                </c:pt>
                <c:pt idx="84">
                  <c:v>0.63067501834315098</c:v>
                </c:pt>
                <c:pt idx="85">
                  <c:v>0.70099315225568504</c:v>
                </c:pt>
                <c:pt idx="86">
                  <c:v>0.69408998300886504</c:v>
                </c:pt>
                <c:pt idx="87">
                  <c:v>0.58404833868018502</c:v>
                </c:pt>
                <c:pt idx="88">
                  <c:v>0.65898939330353701</c:v>
                </c:pt>
                <c:pt idx="89">
                  <c:v>0.66646843231641295</c:v>
                </c:pt>
                <c:pt idx="90">
                  <c:v>0.67606161241857399</c:v>
                </c:pt>
                <c:pt idx="91">
                  <c:v>0.67513172137431599</c:v>
                </c:pt>
                <c:pt idx="92">
                  <c:v>0.63159244564863304</c:v>
                </c:pt>
                <c:pt idx="93">
                  <c:v>0.70687842012470603</c:v>
                </c:pt>
                <c:pt idx="94">
                  <c:v>0.63535082263824205</c:v>
                </c:pt>
                <c:pt idx="95">
                  <c:v>0.64859703106757904</c:v>
                </c:pt>
                <c:pt idx="96">
                  <c:v>0.63998474881180301</c:v>
                </c:pt>
                <c:pt idx="97">
                  <c:v>0.66928268650658096</c:v>
                </c:pt>
                <c:pt idx="98">
                  <c:v>0.70610415884572197</c:v>
                </c:pt>
                <c:pt idx="99">
                  <c:v>0.614315857235183</c:v>
                </c:pt>
                <c:pt idx="100">
                  <c:v>0.69555027362627797</c:v>
                </c:pt>
                <c:pt idx="101">
                  <c:v>0.61695582082128897</c:v>
                </c:pt>
                <c:pt idx="102">
                  <c:v>0.69492935370176201</c:v>
                </c:pt>
                <c:pt idx="103">
                  <c:v>0.58951335585015396</c:v>
                </c:pt>
                <c:pt idx="104">
                  <c:v>0.68651463868271501</c:v>
                </c:pt>
                <c:pt idx="105">
                  <c:v>0.70361174171806395</c:v>
                </c:pt>
                <c:pt idx="106">
                  <c:v>0.65865497838737597</c:v>
                </c:pt>
                <c:pt idx="107">
                  <c:v>0.68444443487713402</c:v>
                </c:pt>
                <c:pt idx="108">
                  <c:v>0.72045588162210195</c:v>
                </c:pt>
                <c:pt idx="109">
                  <c:v>0.66498882062414699</c:v>
                </c:pt>
                <c:pt idx="110">
                  <c:v>0.70969235514983098</c:v>
                </c:pt>
                <c:pt idx="111">
                  <c:v>0.67915886564132499</c:v>
                </c:pt>
                <c:pt idx="112">
                  <c:v>0.66810153488419999</c:v>
                </c:pt>
                <c:pt idx="113">
                  <c:v>0.58596939740017895</c:v>
                </c:pt>
                <c:pt idx="114">
                  <c:v>0.68379581127411204</c:v>
                </c:pt>
                <c:pt idx="115">
                  <c:v>0.70517760184076095</c:v>
                </c:pt>
                <c:pt idx="116">
                  <c:v>0.66236267283431405</c:v>
                </c:pt>
                <c:pt idx="117">
                  <c:v>0.59356292088826501</c:v>
                </c:pt>
                <c:pt idx="118">
                  <c:v>0.734592417875925</c:v>
                </c:pt>
                <c:pt idx="119">
                  <c:v>0.57590737633216005</c:v>
                </c:pt>
                <c:pt idx="120">
                  <c:v>0.68361184841547196</c:v>
                </c:pt>
                <c:pt idx="121">
                  <c:v>0.603944932803129</c:v>
                </c:pt>
                <c:pt idx="122">
                  <c:v>0.71353452710004905</c:v>
                </c:pt>
                <c:pt idx="123">
                  <c:v>0.66355539896549298</c:v>
                </c:pt>
                <c:pt idx="124">
                  <c:v>0.59294008877542204</c:v>
                </c:pt>
                <c:pt idx="125">
                  <c:v>0.71034684497067002</c:v>
                </c:pt>
                <c:pt idx="126">
                  <c:v>0.682765495828074</c:v>
                </c:pt>
                <c:pt idx="127">
                  <c:v>0.61394156069837003</c:v>
                </c:pt>
                <c:pt idx="128">
                  <c:v>0.67443134310917896</c:v>
                </c:pt>
                <c:pt idx="129">
                  <c:v>0.58881178676572599</c:v>
                </c:pt>
                <c:pt idx="130">
                  <c:v>0.68037403776095395</c:v>
                </c:pt>
                <c:pt idx="131">
                  <c:v>0.65658497275450201</c:v>
                </c:pt>
                <c:pt idx="132">
                  <c:v>0.617616755840105</c:v>
                </c:pt>
                <c:pt idx="133">
                  <c:v>0.62340189962305503</c:v>
                </c:pt>
                <c:pt idx="134">
                  <c:v>0.67198595659345595</c:v>
                </c:pt>
                <c:pt idx="135">
                  <c:v>0.70750897460513595</c:v>
                </c:pt>
                <c:pt idx="136">
                  <c:v>0.68620213866233803</c:v>
                </c:pt>
                <c:pt idx="137">
                  <c:v>0.65700623444002904</c:v>
                </c:pt>
                <c:pt idx="138">
                  <c:v>0.70479471663124504</c:v>
                </c:pt>
                <c:pt idx="139">
                  <c:v>0.62972012442401304</c:v>
                </c:pt>
                <c:pt idx="140">
                  <c:v>0.64166473603656105</c:v>
                </c:pt>
                <c:pt idx="141">
                  <c:v>0.653271163121247</c:v>
                </c:pt>
                <c:pt idx="142">
                  <c:v>0.67352088394328002</c:v>
                </c:pt>
                <c:pt idx="143">
                  <c:v>0.539100639076314</c:v>
                </c:pt>
                <c:pt idx="144">
                  <c:v>0.59446882615741503</c:v>
                </c:pt>
                <c:pt idx="145">
                  <c:v>0.662517712666438</c:v>
                </c:pt>
                <c:pt idx="146">
                  <c:v>0.67839690482514503</c:v>
                </c:pt>
                <c:pt idx="147">
                  <c:v>0.66318483841724796</c:v>
                </c:pt>
                <c:pt idx="148">
                  <c:v>0.70990612338750703</c:v>
                </c:pt>
                <c:pt idx="149">
                  <c:v>0.670424367627527</c:v>
                </c:pt>
                <c:pt idx="150">
                  <c:v>0.62817854096746795</c:v>
                </c:pt>
                <c:pt idx="151">
                  <c:v>0.65500010944839204</c:v>
                </c:pt>
                <c:pt idx="152">
                  <c:v>0.55403676756426801</c:v>
                </c:pt>
                <c:pt idx="153">
                  <c:v>0.60500370386319202</c:v>
                </c:pt>
                <c:pt idx="154">
                  <c:v>0.65803597931169</c:v>
                </c:pt>
                <c:pt idx="155">
                  <c:v>0.60436049001848502</c:v>
                </c:pt>
                <c:pt idx="156">
                  <c:v>0.65479794246518697</c:v>
                </c:pt>
                <c:pt idx="157">
                  <c:v>0.62806645519713</c:v>
                </c:pt>
                <c:pt idx="158">
                  <c:v>0.69200755693973603</c:v>
                </c:pt>
                <c:pt idx="159">
                  <c:v>0.68676141286507597</c:v>
                </c:pt>
                <c:pt idx="160">
                  <c:v>0.64823773248582806</c:v>
                </c:pt>
                <c:pt idx="161">
                  <c:v>0.68741023769745402</c:v>
                </c:pt>
                <c:pt idx="162">
                  <c:v>0.64867651462554898</c:v>
                </c:pt>
                <c:pt idx="163">
                  <c:v>0.71254617918250895</c:v>
                </c:pt>
                <c:pt idx="164">
                  <c:v>0.65414726810577495</c:v>
                </c:pt>
                <c:pt idx="165">
                  <c:v>0.68315017121469801</c:v>
                </c:pt>
                <c:pt idx="166">
                  <c:v>0.58287064183471504</c:v>
                </c:pt>
                <c:pt idx="167">
                  <c:v>0.65112038784556903</c:v>
                </c:pt>
                <c:pt idx="168">
                  <c:v>0.68959711428381398</c:v>
                </c:pt>
                <c:pt idx="169">
                  <c:v>0.63729807658073201</c:v>
                </c:pt>
                <c:pt idx="170">
                  <c:v>0.65768056139986697</c:v>
                </c:pt>
                <c:pt idx="171">
                  <c:v>0.65095365353119605</c:v>
                </c:pt>
                <c:pt idx="172">
                  <c:v>0.67876584967996301</c:v>
                </c:pt>
                <c:pt idx="173">
                  <c:v>0.62383994154441003</c:v>
                </c:pt>
                <c:pt idx="174">
                  <c:v>0.69304369988604397</c:v>
                </c:pt>
                <c:pt idx="175">
                  <c:v>0.64772128218259495</c:v>
                </c:pt>
                <c:pt idx="176">
                  <c:v>0.64268843409342602</c:v>
                </c:pt>
                <c:pt idx="177">
                  <c:v>0.62720533466746597</c:v>
                </c:pt>
                <c:pt idx="178">
                  <c:v>0.66159478925232196</c:v>
                </c:pt>
                <c:pt idx="179">
                  <c:v>0.63122657374438995</c:v>
                </c:pt>
                <c:pt idx="180">
                  <c:v>0.591483553760072</c:v>
                </c:pt>
                <c:pt idx="181">
                  <c:v>0.72103491578346601</c:v>
                </c:pt>
                <c:pt idx="182">
                  <c:v>0.65064317803097504</c:v>
                </c:pt>
                <c:pt idx="183">
                  <c:v>0.70361110644462699</c:v>
                </c:pt>
                <c:pt idx="184">
                  <c:v>0.53978672254289295</c:v>
                </c:pt>
                <c:pt idx="185">
                  <c:v>0.64524973228446403</c:v>
                </c:pt>
                <c:pt idx="186">
                  <c:v>0.68299343799933399</c:v>
                </c:pt>
                <c:pt idx="187">
                  <c:v>0.63355367840864696</c:v>
                </c:pt>
                <c:pt idx="188">
                  <c:v>0.66608375692978805</c:v>
                </c:pt>
                <c:pt idx="189">
                  <c:v>0.65716278654897298</c:v>
                </c:pt>
                <c:pt idx="190">
                  <c:v>0.716133978886482</c:v>
                </c:pt>
                <c:pt idx="191">
                  <c:v>0.69884854453241696</c:v>
                </c:pt>
                <c:pt idx="192">
                  <c:v>0.70834203331898404</c:v>
                </c:pt>
                <c:pt idx="193">
                  <c:v>0.61507399673135799</c:v>
                </c:pt>
                <c:pt idx="194">
                  <c:v>0.656899890074363</c:v>
                </c:pt>
                <c:pt idx="195">
                  <c:v>0.66914529856453597</c:v>
                </c:pt>
                <c:pt idx="196">
                  <c:v>0.61072162226733995</c:v>
                </c:pt>
                <c:pt idx="197">
                  <c:v>0.57876606629445004</c:v>
                </c:pt>
                <c:pt idx="198">
                  <c:v>0.65831806084029698</c:v>
                </c:pt>
                <c:pt idx="199">
                  <c:v>0.67879066762761098</c:v>
                </c:pt>
                <c:pt idx="200">
                  <c:v>0.70336800176873104</c:v>
                </c:pt>
                <c:pt idx="201">
                  <c:v>0.682862206147267</c:v>
                </c:pt>
                <c:pt idx="202">
                  <c:v>0.69693929619259298</c:v>
                </c:pt>
                <c:pt idx="203">
                  <c:v>0.61855701350758197</c:v>
                </c:pt>
                <c:pt idx="204">
                  <c:v>0.60237709477416401</c:v>
                </c:pt>
                <c:pt idx="205">
                  <c:v>0.59633998534618204</c:v>
                </c:pt>
                <c:pt idx="206">
                  <c:v>0.60101903631136899</c:v>
                </c:pt>
                <c:pt idx="207">
                  <c:v>0.65629454224537498</c:v>
                </c:pt>
                <c:pt idx="208">
                  <c:v>0.67946447623081696</c:v>
                </c:pt>
                <c:pt idx="209">
                  <c:v>0.70379980456115798</c:v>
                </c:pt>
                <c:pt idx="210">
                  <c:v>0.67299531183691097</c:v>
                </c:pt>
                <c:pt idx="211">
                  <c:v>0.59935077362590305</c:v>
                </c:pt>
                <c:pt idx="212">
                  <c:v>0.60623911456165103</c:v>
                </c:pt>
                <c:pt idx="213">
                  <c:v>0.59806865784857</c:v>
                </c:pt>
                <c:pt idx="214">
                  <c:v>0.61738458963540799</c:v>
                </c:pt>
                <c:pt idx="215">
                  <c:v>0.63690339143459596</c:v>
                </c:pt>
                <c:pt idx="216">
                  <c:v>0.64051639345975997</c:v>
                </c:pt>
                <c:pt idx="217">
                  <c:v>0.64665134009132996</c:v>
                </c:pt>
                <c:pt idx="218">
                  <c:v>0.65505190461109797</c:v>
                </c:pt>
                <c:pt idx="219">
                  <c:v>0.66399811985146195</c:v>
                </c:pt>
                <c:pt idx="220">
                  <c:v>0.60514394798849303</c:v>
                </c:pt>
                <c:pt idx="221">
                  <c:v>0.60529758685674395</c:v>
                </c:pt>
                <c:pt idx="222">
                  <c:v>0.66973130621461696</c:v>
                </c:pt>
                <c:pt idx="223">
                  <c:v>0.676840551133848</c:v>
                </c:pt>
                <c:pt idx="224">
                  <c:v>0.653765723491326</c:v>
                </c:pt>
                <c:pt idx="225">
                  <c:v>0.69237767223618896</c:v>
                </c:pt>
                <c:pt idx="226">
                  <c:v>0.58533650280063898</c:v>
                </c:pt>
                <c:pt idx="227">
                  <c:v>0.64209149459488302</c:v>
                </c:pt>
                <c:pt idx="228">
                  <c:v>0.64160138928992105</c:v>
                </c:pt>
                <c:pt idx="229">
                  <c:v>0.60366902774215703</c:v>
                </c:pt>
                <c:pt idx="230">
                  <c:v>0.61824567017392196</c:v>
                </c:pt>
                <c:pt idx="231">
                  <c:v>0.634841352446466</c:v>
                </c:pt>
                <c:pt idx="232">
                  <c:v>0.68052713229105999</c:v>
                </c:pt>
                <c:pt idx="233">
                  <c:v>0.655123238634859</c:v>
                </c:pt>
                <c:pt idx="234">
                  <c:v>0.69007278838728203</c:v>
                </c:pt>
                <c:pt idx="235">
                  <c:v>0.60879613089765205</c:v>
                </c:pt>
                <c:pt idx="236">
                  <c:v>0.66751154722311501</c:v>
                </c:pt>
                <c:pt idx="237">
                  <c:v>0.58212569941822201</c:v>
                </c:pt>
                <c:pt idx="238">
                  <c:v>0.68967070385940998</c:v>
                </c:pt>
                <c:pt idx="239">
                  <c:v>0.63828365670310105</c:v>
                </c:pt>
                <c:pt idx="240">
                  <c:v>0.60305910334627799</c:v>
                </c:pt>
                <c:pt idx="241">
                  <c:v>0.63711236277197103</c:v>
                </c:pt>
                <c:pt idx="242">
                  <c:v>0.68949279902327698</c:v>
                </c:pt>
                <c:pt idx="243">
                  <c:v>0.69795217498754802</c:v>
                </c:pt>
                <c:pt idx="244">
                  <c:v>0.61034509896213096</c:v>
                </c:pt>
                <c:pt idx="245">
                  <c:v>0.63318903272987404</c:v>
                </c:pt>
                <c:pt idx="246">
                  <c:v>0.665638519148541</c:v>
                </c:pt>
                <c:pt idx="247">
                  <c:v>0.60969902154726796</c:v>
                </c:pt>
                <c:pt idx="248">
                  <c:v>0.60791434513197995</c:v>
                </c:pt>
                <c:pt idx="249">
                  <c:v>0.60662214241476098</c:v>
                </c:pt>
                <c:pt idx="250">
                  <c:v>0.63414530086721099</c:v>
                </c:pt>
                <c:pt idx="251">
                  <c:v>0.64918803913980405</c:v>
                </c:pt>
                <c:pt idx="252">
                  <c:v>0.63777056642067698</c:v>
                </c:pt>
                <c:pt idx="253">
                  <c:v>0.67040249883619096</c:v>
                </c:pt>
                <c:pt idx="254">
                  <c:v>0.63287952185695995</c:v>
                </c:pt>
                <c:pt idx="255">
                  <c:v>0.61887466347115605</c:v>
                </c:pt>
                <c:pt idx="256">
                  <c:v>0.71782867776022996</c:v>
                </c:pt>
                <c:pt idx="257">
                  <c:v>0.64373187606151205</c:v>
                </c:pt>
                <c:pt idx="258">
                  <c:v>0.71185148730237202</c:v>
                </c:pt>
                <c:pt idx="259">
                  <c:v>0.557518676814869</c:v>
                </c:pt>
                <c:pt idx="260">
                  <c:v>0.63887038113724404</c:v>
                </c:pt>
                <c:pt idx="261">
                  <c:v>0.61553112181842795</c:v>
                </c:pt>
                <c:pt idx="262">
                  <c:v>0.65608853916836596</c:v>
                </c:pt>
                <c:pt idx="263">
                  <c:v>0.62154927009191197</c:v>
                </c:pt>
                <c:pt idx="264">
                  <c:v>0.61071820060411997</c:v>
                </c:pt>
                <c:pt idx="265">
                  <c:v>0.58481242641424502</c:v>
                </c:pt>
                <c:pt idx="266">
                  <c:v>0.63963364739703299</c:v>
                </c:pt>
                <c:pt idx="267">
                  <c:v>0.63360310696129096</c:v>
                </c:pt>
                <c:pt idx="268">
                  <c:v>0.66096587950347796</c:v>
                </c:pt>
                <c:pt idx="269">
                  <c:v>0.59354092499129796</c:v>
                </c:pt>
                <c:pt idx="270">
                  <c:v>0.59013366215249397</c:v>
                </c:pt>
                <c:pt idx="271">
                  <c:v>0.66292263147158503</c:v>
                </c:pt>
                <c:pt idx="272">
                  <c:v>0.58589128194711104</c:v>
                </c:pt>
                <c:pt idx="273">
                  <c:v>0.61012012708900298</c:v>
                </c:pt>
                <c:pt idx="274">
                  <c:v>0.60309730686693097</c:v>
                </c:pt>
                <c:pt idx="275">
                  <c:v>0.55710994433133998</c:v>
                </c:pt>
                <c:pt idx="276">
                  <c:v>0.638015858128539</c:v>
                </c:pt>
                <c:pt idx="277">
                  <c:v>0.58944480312176195</c:v>
                </c:pt>
                <c:pt idx="278">
                  <c:v>0.67751990959175601</c:v>
                </c:pt>
                <c:pt idx="279">
                  <c:v>0.67421842563865497</c:v>
                </c:pt>
                <c:pt idx="280">
                  <c:v>0.61499545334750705</c:v>
                </c:pt>
                <c:pt idx="281">
                  <c:v>0.60687184206440903</c:v>
                </c:pt>
                <c:pt idx="282">
                  <c:v>0.62512155272002901</c:v>
                </c:pt>
                <c:pt idx="283">
                  <c:v>0.65103334112045097</c:v>
                </c:pt>
                <c:pt idx="284">
                  <c:v>0.67541614455035603</c:v>
                </c:pt>
                <c:pt idx="285">
                  <c:v>0.66361185449820304</c:v>
                </c:pt>
                <c:pt idx="286">
                  <c:v>0.67552703262394298</c:v>
                </c:pt>
                <c:pt idx="287">
                  <c:v>0.60726256120918098</c:v>
                </c:pt>
                <c:pt idx="288">
                  <c:v>0.64968183025335602</c:v>
                </c:pt>
                <c:pt idx="289">
                  <c:v>0.654750691519843</c:v>
                </c:pt>
                <c:pt idx="290">
                  <c:v>0.563953549179256</c:v>
                </c:pt>
                <c:pt idx="291">
                  <c:v>0.62473887459844601</c:v>
                </c:pt>
                <c:pt idx="292">
                  <c:v>0.63711159326072397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D0-4E14-9698-6D5F1A3D8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Plot4!$B$31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Plot4!$B$32:$B$324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0.78731337890837005</c:v>
                      </c:pt>
                      <c:pt idx="1">
                        <c:v>0.602717134597196</c:v>
                      </c:pt>
                      <c:pt idx="2">
                        <c:v>0.53647435582773995</c:v>
                      </c:pt>
                      <c:pt idx="3">
                        <c:v>0.49172127848406999</c:v>
                      </c:pt>
                      <c:pt idx="4">
                        <c:v>0.46283525381988699</c:v>
                      </c:pt>
                      <c:pt idx="5">
                        <c:v>0.43906950889382201</c:v>
                      </c:pt>
                      <c:pt idx="6">
                        <c:v>0.424979672333961</c:v>
                      </c:pt>
                      <c:pt idx="7">
                        <c:v>0.40740010125272003</c:v>
                      </c:pt>
                      <c:pt idx="8">
                        <c:v>0.38869940500092498</c:v>
                      </c:pt>
                      <c:pt idx="9">
                        <c:v>0.367844467355954</c:v>
                      </c:pt>
                      <c:pt idx="10">
                        <c:v>0.349298069347313</c:v>
                      </c:pt>
                      <c:pt idx="11">
                        <c:v>0.33629633568247602</c:v>
                      </c:pt>
                      <c:pt idx="12">
                        <c:v>0.31418506346670999</c:v>
                      </c:pt>
                      <c:pt idx="13">
                        <c:v>0.30124511386501901</c:v>
                      </c:pt>
                      <c:pt idx="14">
                        <c:v>0.29116017175582698</c:v>
                      </c:pt>
                      <c:pt idx="15">
                        <c:v>0.28225525378762301</c:v>
                      </c:pt>
                      <c:pt idx="16">
                        <c:v>0.26918884368204199</c:v>
                      </c:pt>
                      <c:pt idx="17">
                        <c:v>0.26355708960144802</c:v>
                      </c:pt>
                      <c:pt idx="18">
                        <c:v>0.25756912420825101</c:v>
                      </c:pt>
                      <c:pt idx="19">
                        <c:v>0.243195831500471</c:v>
                      </c:pt>
                      <c:pt idx="20">
                        <c:v>0.24637045728623799</c:v>
                      </c:pt>
                      <c:pt idx="21">
                        <c:v>0.237896434149765</c:v>
                      </c:pt>
                      <c:pt idx="22">
                        <c:v>0.23623950468779101</c:v>
                      </c:pt>
                      <c:pt idx="23">
                        <c:v>0.23241889162047399</c:v>
                      </c:pt>
                      <c:pt idx="24">
                        <c:v>0.226006331474329</c:v>
                      </c:pt>
                      <c:pt idx="25">
                        <c:v>0.219632886911201</c:v>
                      </c:pt>
                      <c:pt idx="26">
                        <c:v>0.219884168549001</c:v>
                      </c:pt>
                      <c:pt idx="27">
                        <c:v>0.21995374540201101</c:v>
                      </c:pt>
                      <c:pt idx="28">
                        <c:v>0.21761622115250601</c:v>
                      </c:pt>
                      <c:pt idx="29">
                        <c:v>0.20972325481229201</c:v>
                      </c:pt>
                      <c:pt idx="30">
                        <c:v>0.210581053193236</c:v>
                      </c:pt>
                      <c:pt idx="31">
                        <c:v>0.20800297346950999</c:v>
                      </c:pt>
                      <c:pt idx="32">
                        <c:v>0.20008812923629199</c:v>
                      </c:pt>
                      <c:pt idx="33">
                        <c:v>0.20200484411616301</c:v>
                      </c:pt>
                      <c:pt idx="34">
                        <c:v>0.20142757763538799</c:v>
                      </c:pt>
                      <c:pt idx="35">
                        <c:v>0.20087296067931901</c:v>
                      </c:pt>
                      <c:pt idx="36">
                        <c:v>0.20184904895650099</c:v>
                      </c:pt>
                      <c:pt idx="37">
                        <c:v>0.19610220442506299</c:v>
                      </c:pt>
                      <c:pt idx="38">
                        <c:v>0.19477950945827899</c:v>
                      </c:pt>
                      <c:pt idx="39">
                        <c:v>0.19298078508320601</c:v>
                      </c:pt>
                      <c:pt idx="40" formatCode="0.000">
                        <c:v>0.19388070840343399</c:v>
                      </c:pt>
                      <c:pt idx="41" formatCode="0.000">
                        <c:v>0.191681084402718</c:v>
                      </c:pt>
                      <c:pt idx="42">
                        <c:v>0.18589220334477599</c:v>
                      </c:pt>
                      <c:pt idx="43">
                        <c:v>0.18794730763423501</c:v>
                      </c:pt>
                      <c:pt idx="44">
                        <c:v>0.186403939245363</c:v>
                      </c:pt>
                      <c:pt idx="45">
                        <c:v>0.182329988984265</c:v>
                      </c:pt>
                      <c:pt idx="46">
                        <c:v>0.18057262034700799</c:v>
                      </c:pt>
                      <c:pt idx="47">
                        <c:v>0.17794374757058601</c:v>
                      </c:pt>
                      <c:pt idx="48">
                        <c:v>0.17778779750784099</c:v>
                      </c:pt>
                      <c:pt idx="49">
                        <c:v>0.175541076981163</c:v>
                      </c:pt>
                      <c:pt idx="50">
                        <c:v>0.174537691404581</c:v>
                      </c:pt>
                      <c:pt idx="51">
                        <c:v>0.172510970305878</c:v>
                      </c:pt>
                      <c:pt idx="52">
                        <c:v>0.17114631713428899</c:v>
                      </c:pt>
                      <c:pt idx="53">
                        <c:v>0.16573720430696801</c:v>
                      </c:pt>
                      <c:pt idx="54">
                        <c:v>0.16740603696921599</c:v>
                      </c:pt>
                      <c:pt idx="55">
                        <c:v>0.163043184595666</c:v>
                      </c:pt>
                      <c:pt idx="56">
                        <c:v>0.163081146326094</c:v>
                      </c:pt>
                      <c:pt idx="57">
                        <c:v>0.15930632240503401</c:v>
                      </c:pt>
                      <c:pt idx="58">
                        <c:v>0.16035116680081701</c:v>
                      </c:pt>
                      <c:pt idx="59">
                        <c:v>0.15332944678390401</c:v>
                      </c:pt>
                      <c:pt idx="60">
                        <c:v>0.150976047346179</c:v>
                      </c:pt>
                      <c:pt idx="61">
                        <c:v>0.15248170512475101</c:v>
                      </c:pt>
                      <c:pt idx="62">
                        <c:v>0.14780672257340899</c:v>
                      </c:pt>
                      <c:pt idx="63">
                        <c:v>0.144076334229951</c:v>
                      </c:pt>
                      <c:pt idx="64">
                        <c:v>0.14519585777955299</c:v>
                      </c:pt>
                      <c:pt idx="65">
                        <c:v>0.14428836334773301</c:v>
                      </c:pt>
                      <c:pt idx="66">
                        <c:v>0.13962414569252499</c:v>
                      </c:pt>
                      <c:pt idx="67">
                        <c:v>0.13378158768103299</c:v>
                      </c:pt>
                      <c:pt idx="68">
                        <c:v>0.13482693759032799</c:v>
                      </c:pt>
                      <c:pt idx="69">
                        <c:v>0.12948449771225801</c:v>
                      </c:pt>
                      <c:pt idx="70">
                        <c:v>0.130028648641348</c:v>
                      </c:pt>
                      <c:pt idx="71">
                        <c:v>0.129339615155109</c:v>
                      </c:pt>
                      <c:pt idx="72">
                        <c:v>0.1208868467838</c:v>
                      </c:pt>
                      <c:pt idx="73">
                        <c:v>0.122505625528932</c:v>
                      </c:pt>
                      <c:pt idx="74">
                        <c:v>0.12527587819136601</c:v>
                      </c:pt>
                      <c:pt idx="75">
                        <c:v>0.114764875054188</c:v>
                      </c:pt>
                      <c:pt idx="76">
                        <c:v>0.11399667356093</c:v>
                      </c:pt>
                      <c:pt idx="77">
                        <c:v>0.112673878645513</c:v>
                      </c:pt>
                      <c:pt idx="78">
                        <c:v>0.110392168949136</c:v>
                      </c:pt>
                      <c:pt idx="79">
                        <c:v>0.107704100481383</c:v>
                      </c:pt>
                      <c:pt idx="80">
                        <c:v>0.103587329854719</c:v>
                      </c:pt>
                      <c:pt idx="81">
                        <c:v>0.10641282788914</c:v>
                      </c:pt>
                      <c:pt idx="82">
                        <c:v>0.102930028242986</c:v>
                      </c:pt>
                      <c:pt idx="83">
                        <c:v>0.105649168314968</c:v>
                      </c:pt>
                      <c:pt idx="84">
                        <c:v>0.105211562461669</c:v>
                      </c:pt>
                      <c:pt idx="85">
                        <c:v>0.103007109021548</c:v>
                      </c:pt>
                      <c:pt idx="86">
                        <c:v>9.7759406401736096E-2</c:v>
                      </c:pt>
                      <c:pt idx="87">
                        <c:v>9.7551628701133902E-2</c:v>
                      </c:pt>
                      <c:pt idx="88">
                        <c:v>9.9282469106737506E-2</c:v>
                      </c:pt>
                      <c:pt idx="89">
                        <c:v>9.7911768896067494E-2</c:v>
                      </c:pt>
                      <c:pt idx="90">
                        <c:v>9.8394312775558296E-2</c:v>
                      </c:pt>
                      <c:pt idx="91">
                        <c:v>9.4002213416770494E-2</c:v>
                      </c:pt>
                      <c:pt idx="92">
                        <c:v>8.9389287699864206E-2</c:v>
                      </c:pt>
                      <c:pt idx="93">
                        <c:v>8.9330118144189494E-2</c:v>
                      </c:pt>
                      <c:pt idx="94">
                        <c:v>8.9812729715533501E-2</c:v>
                      </c:pt>
                      <c:pt idx="95">
                        <c:v>8.8334678750863496E-2</c:v>
                      </c:pt>
                      <c:pt idx="96">
                        <c:v>8.3903593218928096E-2</c:v>
                      </c:pt>
                      <c:pt idx="97">
                        <c:v>8.2768899522695602E-2</c:v>
                      </c:pt>
                      <c:pt idx="98">
                        <c:v>8.2633723655398394E-2</c:v>
                      </c:pt>
                      <c:pt idx="99">
                        <c:v>8.1706405263493403E-2</c:v>
                      </c:pt>
                      <c:pt idx="100">
                        <c:v>8.2540490388257795E-2</c:v>
                      </c:pt>
                      <c:pt idx="101">
                        <c:v>8.0291731655403806E-2</c:v>
                      </c:pt>
                      <c:pt idx="102">
                        <c:v>8.1490605375766398E-2</c:v>
                      </c:pt>
                      <c:pt idx="103">
                        <c:v>7.8961746742696196E-2</c:v>
                      </c:pt>
                      <c:pt idx="104">
                        <c:v>7.9325234381069407E-2</c:v>
                      </c:pt>
                      <c:pt idx="105">
                        <c:v>7.9486932696105697E-2</c:v>
                      </c:pt>
                      <c:pt idx="106">
                        <c:v>8.1596769507800399E-2</c:v>
                      </c:pt>
                      <c:pt idx="107">
                        <c:v>7.8534432715813896E-2</c:v>
                      </c:pt>
                      <c:pt idx="108">
                        <c:v>7.6543697708216396E-2</c:v>
                      </c:pt>
                      <c:pt idx="109">
                        <c:v>7.2413627173093104E-2</c:v>
                      </c:pt>
                      <c:pt idx="110">
                        <c:v>7.4491836930037497E-2</c:v>
                      </c:pt>
                      <c:pt idx="111">
                        <c:v>7.0296630408677299E-2</c:v>
                      </c:pt>
                      <c:pt idx="112">
                        <c:v>7.0906743894652499E-2</c:v>
                      </c:pt>
                      <c:pt idx="113">
                        <c:v>7.4695225725102302E-2</c:v>
                      </c:pt>
                      <c:pt idx="114">
                        <c:v>7.22102783634892E-2</c:v>
                      </c:pt>
                      <c:pt idx="115">
                        <c:v>7.2991908488060905E-2</c:v>
                      </c:pt>
                      <c:pt idx="116">
                        <c:v>7.2401701546464095E-2</c:v>
                      </c:pt>
                      <c:pt idx="117">
                        <c:v>6.8946179941961297E-2</c:v>
                      </c:pt>
                      <c:pt idx="118">
                        <c:v>7.4209212556254595E-2</c:v>
                      </c:pt>
                      <c:pt idx="119">
                        <c:v>6.6376374598647203E-2</c:v>
                      </c:pt>
                      <c:pt idx="120">
                        <c:v>6.8268533567389794E-2</c:v>
                      </c:pt>
                      <c:pt idx="121">
                        <c:v>6.5327026534257204E-2</c:v>
                      </c:pt>
                      <c:pt idx="122">
                        <c:v>6.4480558339114397E-2</c:v>
                      </c:pt>
                      <c:pt idx="123">
                        <c:v>6.7073537304460598E-2</c:v>
                      </c:pt>
                      <c:pt idx="124">
                        <c:v>6.8886535577713404E-2</c:v>
                      </c:pt>
                      <c:pt idx="125">
                        <c:v>6.9657023890978997E-2</c:v>
                      </c:pt>
                      <c:pt idx="126">
                        <c:v>6.5228469385904098E-2</c:v>
                      </c:pt>
                      <c:pt idx="127">
                        <c:v>6.0841068831845403E-2</c:v>
                      </c:pt>
                      <c:pt idx="128">
                        <c:v>6.5161191177997596E-2</c:v>
                      </c:pt>
                      <c:pt idx="129">
                        <c:v>6.8392862963465598E-2</c:v>
                      </c:pt>
                      <c:pt idx="130">
                        <c:v>6.7407657126213494E-2</c:v>
                      </c:pt>
                      <c:pt idx="131">
                        <c:v>6.1724807630552297E-2</c:v>
                      </c:pt>
                      <c:pt idx="132">
                        <c:v>6.7064361220172605E-2</c:v>
                      </c:pt>
                      <c:pt idx="133">
                        <c:v>7.3465185704784997E-2</c:v>
                      </c:pt>
                      <c:pt idx="134">
                        <c:v>6.4720893137002897E-2</c:v>
                      </c:pt>
                      <c:pt idx="135">
                        <c:v>6.68762118149476E-2</c:v>
                      </c:pt>
                      <c:pt idx="136">
                        <c:v>6.2541717180606901E-2</c:v>
                      </c:pt>
                      <c:pt idx="137">
                        <c:v>6.03600563557758E-2</c:v>
                      </c:pt>
                      <c:pt idx="138">
                        <c:v>5.5393590419003901E-2</c:v>
                      </c:pt>
                      <c:pt idx="139">
                        <c:v>5.5264643503074098E-2</c:v>
                      </c:pt>
                      <c:pt idx="140">
                        <c:v>5.9853633017119198E-2</c:v>
                      </c:pt>
                      <c:pt idx="141">
                        <c:v>5.8866848738175798E-2</c:v>
                      </c:pt>
                      <c:pt idx="142">
                        <c:v>6.3992749608443603E-2</c:v>
                      </c:pt>
                      <c:pt idx="143">
                        <c:v>6.0568378316493997E-2</c:v>
                      </c:pt>
                      <c:pt idx="144">
                        <c:v>5.6963338842355001E-2</c:v>
                      </c:pt>
                      <c:pt idx="145">
                        <c:v>5.8147881240609899E-2</c:v>
                      </c:pt>
                      <c:pt idx="146">
                        <c:v>6.03747193144758E-2</c:v>
                      </c:pt>
                      <c:pt idx="147">
                        <c:v>5.9910335586624099E-2</c:v>
                      </c:pt>
                      <c:pt idx="148">
                        <c:v>5.5372051038560202E-2</c:v>
                      </c:pt>
                      <c:pt idx="149">
                        <c:v>5.8403892290210001E-2</c:v>
                      </c:pt>
                      <c:pt idx="150">
                        <c:v>5.4291462840890002E-2</c:v>
                      </c:pt>
                      <c:pt idx="151">
                        <c:v>5.8126956960875498E-2</c:v>
                      </c:pt>
                      <c:pt idx="152">
                        <c:v>5.6670779164404203E-2</c:v>
                      </c:pt>
                      <c:pt idx="153">
                        <c:v>5.6068472033697199E-2</c:v>
                      </c:pt>
                      <c:pt idx="154">
                        <c:v>5.5622410616866597E-2</c:v>
                      </c:pt>
                      <c:pt idx="155">
                        <c:v>5.40894843043951E-2</c:v>
                      </c:pt>
                      <c:pt idx="156">
                        <c:v>5.4780408197892497E-2</c:v>
                      </c:pt>
                      <c:pt idx="157">
                        <c:v>5.3789360732874998E-2</c:v>
                      </c:pt>
                      <c:pt idx="158">
                        <c:v>5.8704896189639602E-2</c:v>
                      </c:pt>
                      <c:pt idx="159">
                        <c:v>6.0089102938591002E-2</c:v>
                      </c:pt>
                      <c:pt idx="160">
                        <c:v>5.9867255373702001E-2</c:v>
                      </c:pt>
                      <c:pt idx="161">
                        <c:v>5.5160454583037699E-2</c:v>
                      </c:pt>
                      <c:pt idx="162">
                        <c:v>5.50093045440029E-2</c:v>
                      </c:pt>
                      <c:pt idx="163">
                        <c:v>5.2829759403053497E-2</c:v>
                      </c:pt>
                      <c:pt idx="164">
                        <c:v>5.6744446614358603E-2</c:v>
                      </c:pt>
                      <c:pt idx="165">
                        <c:v>5.6282513423066102E-2</c:v>
                      </c:pt>
                      <c:pt idx="166">
                        <c:v>5.1842031257447699E-2</c:v>
                      </c:pt>
                      <c:pt idx="167">
                        <c:v>5.4821133403315098E-2</c:v>
                      </c:pt>
                      <c:pt idx="168">
                        <c:v>5.68546665468301E-2</c:v>
                      </c:pt>
                      <c:pt idx="169">
                        <c:v>5.44196417564176E-2</c:v>
                      </c:pt>
                      <c:pt idx="170">
                        <c:v>5.2041147825741603E-2</c:v>
                      </c:pt>
                      <c:pt idx="171">
                        <c:v>5.2202212310904002E-2</c:v>
                      </c:pt>
                      <c:pt idx="172">
                        <c:v>5.8833756825055303E-2</c:v>
                      </c:pt>
                      <c:pt idx="173">
                        <c:v>5.5260611831994502E-2</c:v>
                      </c:pt>
                      <c:pt idx="174">
                        <c:v>5.5901067038555401E-2</c:v>
                      </c:pt>
                      <c:pt idx="175">
                        <c:v>5.77412169537629E-2</c:v>
                      </c:pt>
                      <c:pt idx="176">
                        <c:v>5.5443374194192201E-2</c:v>
                      </c:pt>
                      <c:pt idx="177">
                        <c:v>5.2237791093912897E-2</c:v>
                      </c:pt>
                      <c:pt idx="178">
                        <c:v>4.8637923443832103E-2</c:v>
                      </c:pt>
                      <c:pt idx="179">
                        <c:v>4.9106387492951903E-2</c:v>
                      </c:pt>
                      <c:pt idx="180">
                        <c:v>4.4733492931040203E-2</c:v>
                      </c:pt>
                      <c:pt idx="181">
                        <c:v>4.8054964030044001E-2</c:v>
                      </c:pt>
                      <c:pt idx="182">
                        <c:v>5.2985938670716097E-2</c:v>
                      </c:pt>
                      <c:pt idx="183">
                        <c:v>4.7924112343000501E-2</c:v>
                      </c:pt>
                      <c:pt idx="184">
                        <c:v>4.8295314718434602E-2</c:v>
                      </c:pt>
                      <c:pt idx="185">
                        <c:v>4.9527851942457103E-2</c:v>
                      </c:pt>
                      <c:pt idx="186">
                        <c:v>4.9687432171964599E-2</c:v>
                      </c:pt>
                      <c:pt idx="187">
                        <c:v>4.8880414049629103E-2</c:v>
                      </c:pt>
                      <c:pt idx="188">
                        <c:v>4.9739741368393903E-2</c:v>
                      </c:pt>
                      <c:pt idx="189">
                        <c:v>5.09563428189303E-2</c:v>
                      </c:pt>
                      <c:pt idx="190">
                        <c:v>4.8965594433911797E-2</c:v>
                      </c:pt>
                      <c:pt idx="191">
                        <c:v>4.7692625427400298E-2</c:v>
                      </c:pt>
                      <c:pt idx="192">
                        <c:v>4.78856663306476E-2</c:v>
                      </c:pt>
                      <c:pt idx="193">
                        <c:v>4.4235507183533702E-2</c:v>
                      </c:pt>
                      <c:pt idx="194">
                        <c:v>4.5471869110634701E-2</c:v>
                      </c:pt>
                      <c:pt idx="195">
                        <c:v>4.8638558841050797E-2</c:v>
                      </c:pt>
                      <c:pt idx="196">
                        <c:v>4.8599610547259503E-2</c:v>
                      </c:pt>
                      <c:pt idx="197">
                        <c:v>4.7960154441851303E-2</c:v>
                      </c:pt>
                      <c:pt idx="198">
                        <c:v>4.95898197085878E-2</c:v>
                      </c:pt>
                      <c:pt idx="199">
                        <c:v>4.9379887060542103E-2</c:v>
                      </c:pt>
                      <c:pt idx="200">
                        <c:v>5.0076366203444203E-2</c:v>
                      </c:pt>
                      <c:pt idx="201">
                        <c:v>4.4872280570237101E-2</c:v>
                      </c:pt>
                      <c:pt idx="202">
                        <c:v>5.2685831629717503E-2</c:v>
                      </c:pt>
                      <c:pt idx="203">
                        <c:v>4.7674911146837397E-2</c:v>
                      </c:pt>
                      <c:pt idx="204">
                        <c:v>4.3249982247478599E-2</c:v>
                      </c:pt>
                      <c:pt idx="205">
                        <c:v>4.4214152992992597E-2</c:v>
                      </c:pt>
                      <c:pt idx="206">
                        <c:v>4.5109429658680103E-2</c:v>
                      </c:pt>
                      <c:pt idx="207">
                        <c:v>4.26230870927592E-2</c:v>
                      </c:pt>
                      <c:pt idx="208">
                        <c:v>4.6335020774919897E-2</c:v>
                      </c:pt>
                      <c:pt idx="209">
                        <c:v>4.5739877565441303E-2</c:v>
                      </c:pt>
                      <c:pt idx="210">
                        <c:v>4.4188012581549703E-2</c:v>
                      </c:pt>
                      <c:pt idx="211">
                        <c:v>4.4591211644930899E-2</c:v>
                      </c:pt>
                      <c:pt idx="212">
                        <c:v>4.3036875001904902E-2</c:v>
                      </c:pt>
                      <c:pt idx="213">
                        <c:v>4.5821989508192301E-2</c:v>
                      </c:pt>
                      <c:pt idx="214">
                        <c:v>4.6935904718279402E-2</c:v>
                      </c:pt>
                      <c:pt idx="215">
                        <c:v>4.7136162894978101E-2</c:v>
                      </c:pt>
                      <c:pt idx="216">
                        <c:v>5.17336134415467E-2</c:v>
                      </c:pt>
                      <c:pt idx="217">
                        <c:v>4.6726457933069301E-2</c:v>
                      </c:pt>
                      <c:pt idx="218">
                        <c:v>4.7825774665554197E-2</c:v>
                      </c:pt>
                      <c:pt idx="219">
                        <c:v>4.5278563346950698E-2</c:v>
                      </c:pt>
                      <c:pt idx="220">
                        <c:v>4.8821465685791099E-2</c:v>
                      </c:pt>
                      <c:pt idx="221">
                        <c:v>4.5677753130722698E-2</c:v>
                      </c:pt>
                      <c:pt idx="222">
                        <c:v>4.0422560356190101E-2</c:v>
                      </c:pt>
                      <c:pt idx="223">
                        <c:v>3.8791834372997498E-2</c:v>
                      </c:pt>
                      <c:pt idx="224">
                        <c:v>4.0872887403862003E-2</c:v>
                      </c:pt>
                      <c:pt idx="225">
                        <c:v>4.9903439667711998E-2</c:v>
                      </c:pt>
                      <c:pt idx="226">
                        <c:v>4.7685092390416899E-2</c:v>
                      </c:pt>
                      <c:pt idx="227">
                        <c:v>4.9151709023463303E-2</c:v>
                      </c:pt>
                      <c:pt idx="228">
                        <c:v>4.2490376731496297E-2</c:v>
                      </c:pt>
                      <c:pt idx="229">
                        <c:v>4.1691641143157002E-2</c:v>
                      </c:pt>
                      <c:pt idx="230">
                        <c:v>4.0664186850645503E-2</c:v>
                      </c:pt>
                      <c:pt idx="231">
                        <c:v>4.5018935010432103E-2</c:v>
                      </c:pt>
                      <c:pt idx="232">
                        <c:v>3.84802526050309E-2</c:v>
                      </c:pt>
                      <c:pt idx="233">
                        <c:v>4.1277039409486099E-2</c:v>
                      </c:pt>
                      <c:pt idx="234">
                        <c:v>4.5549327179853397E-2</c:v>
                      </c:pt>
                      <c:pt idx="235">
                        <c:v>4.2859958958363698E-2</c:v>
                      </c:pt>
                      <c:pt idx="236">
                        <c:v>3.6666518796004202E-2</c:v>
                      </c:pt>
                      <c:pt idx="237">
                        <c:v>4.29351603349949E-2</c:v>
                      </c:pt>
                      <c:pt idx="238">
                        <c:v>4.1975759831702299E-2</c:v>
                      </c:pt>
                      <c:pt idx="239">
                        <c:v>4.1939825381095697E-2</c:v>
                      </c:pt>
                      <c:pt idx="240">
                        <c:v>4.2063777944847502E-2</c:v>
                      </c:pt>
                      <c:pt idx="241">
                        <c:v>4.0924578766539703E-2</c:v>
                      </c:pt>
                      <c:pt idx="242">
                        <c:v>4.0591447264932801E-2</c:v>
                      </c:pt>
                      <c:pt idx="243">
                        <c:v>4.0958098232908899E-2</c:v>
                      </c:pt>
                      <c:pt idx="244">
                        <c:v>3.6727616074340497E-2</c:v>
                      </c:pt>
                      <c:pt idx="245">
                        <c:v>3.9438335216991798E-2</c:v>
                      </c:pt>
                      <c:pt idx="246">
                        <c:v>4.4362404790090001E-2</c:v>
                      </c:pt>
                      <c:pt idx="247">
                        <c:v>4.14088616371232E-2</c:v>
                      </c:pt>
                      <c:pt idx="248">
                        <c:v>4.0213036496375802E-2</c:v>
                      </c:pt>
                      <c:pt idx="249">
                        <c:v>3.6933126205418297E-2</c:v>
                      </c:pt>
                      <c:pt idx="250">
                        <c:v>3.8421945616608701E-2</c:v>
                      </c:pt>
                      <c:pt idx="251">
                        <c:v>4.0690228538261798E-2</c:v>
                      </c:pt>
                      <c:pt idx="252">
                        <c:v>4.1542625806170401E-2</c:v>
                      </c:pt>
                      <c:pt idx="253">
                        <c:v>4.1075081353124598E-2</c:v>
                      </c:pt>
                      <c:pt idx="254">
                        <c:v>3.8454792884891002E-2</c:v>
                      </c:pt>
                      <c:pt idx="255">
                        <c:v>4.4835433366821401E-2</c:v>
                      </c:pt>
                      <c:pt idx="256">
                        <c:v>4.9177588092879997E-2</c:v>
                      </c:pt>
                      <c:pt idx="257">
                        <c:v>4.3454775236675798E-2</c:v>
                      </c:pt>
                      <c:pt idx="258">
                        <c:v>3.9764012224727002E-2</c:v>
                      </c:pt>
                      <c:pt idx="259">
                        <c:v>3.8923268742391298E-2</c:v>
                      </c:pt>
                      <c:pt idx="260">
                        <c:v>3.91101948679509E-2</c:v>
                      </c:pt>
                      <c:pt idx="261">
                        <c:v>3.8631984746716599E-2</c:v>
                      </c:pt>
                      <c:pt idx="262">
                        <c:v>4.0937335071374203E-2</c:v>
                      </c:pt>
                      <c:pt idx="263">
                        <c:v>4.3476621842619599E-2</c:v>
                      </c:pt>
                      <c:pt idx="264">
                        <c:v>4.0815368798591697E-2</c:v>
                      </c:pt>
                      <c:pt idx="265">
                        <c:v>4.4351739026698103E-2</c:v>
                      </c:pt>
                      <c:pt idx="266">
                        <c:v>4.5656454186784302E-2</c:v>
                      </c:pt>
                      <c:pt idx="267">
                        <c:v>4.1666844973818097E-2</c:v>
                      </c:pt>
                      <c:pt idx="268">
                        <c:v>4.1243452865120198E-2</c:v>
                      </c:pt>
                      <c:pt idx="269">
                        <c:v>4.6558454877914102E-2</c:v>
                      </c:pt>
                      <c:pt idx="270">
                        <c:v>4.4119940041848403E-2</c:v>
                      </c:pt>
                      <c:pt idx="271">
                        <c:v>4.17727547628561E-2</c:v>
                      </c:pt>
                      <c:pt idx="272">
                        <c:v>4.2344705746137801E-2</c:v>
                      </c:pt>
                      <c:pt idx="273">
                        <c:v>3.951656151045E-2</c:v>
                      </c:pt>
                      <c:pt idx="274">
                        <c:v>4.1440406388103201E-2</c:v>
                      </c:pt>
                      <c:pt idx="275">
                        <c:v>3.9072986594806403E-2</c:v>
                      </c:pt>
                      <c:pt idx="276">
                        <c:v>4.7455952155766798E-2</c:v>
                      </c:pt>
                      <c:pt idx="277">
                        <c:v>3.96886983214607E-2</c:v>
                      </c:pt>
                      <c:pt idx="278">
                        <c:v>4.5588414661129797E-2</c:v>
                      </c:pt>
                      <c:pt idx="279">
                        <c:v>3.7282297472263699E-2</c:v>
                      </c:pt>
                      <c:pt idx="280">
                        <c:v>3.4810152746875503E-2</c:v>
                      </c:pt>
                      <c:pt idx="281">
                        <c:v>3.4432117279150402E-2</c:v>
                      </c:pt>
                      <c:pt idx="282">
                        <c:v>3.4469870587120199E-2</c:v>
                      </c:pt>
                      <c:pt idx="283">
                        <c:v>3.6588161222279099E-2</c:v>
                      </c:pt>
                      <c:pt idx="284">
                        <c:v>3.4515930043424597E-2</c:v>
                      </c:pt>
                      <c:pt idx="285">
                        <c:v>3.7823652382758297E-2</c:v>
                      </c:pt>
                      <c:pt idx="286">
                        <c:v>3.67081261253632E-2</c:v>
                      </c:pt>
                      <c:pt idx="287">
                        <c:v>3.6698033683615301E-2</c:v>
                      </c:pt>
                      <c:pt idx="288">
                        <c:v>4.0924015830553502E-2</c:v>
                      </c:pt>
                      <c:pt idx="289">
                        <c:v>3.9264976156596597E-2</c:v>
                      </c:pt>
                      <c:pt idx="290">
                        <c:v>3.9740469511649203E-2</c:v>
                      </c:pt>
                      <c:pt idx="291">
                        <c:v>3.9345156014767901E-2</c:v>
                      </c:pt>
                      <c:pt idx="292">
                        <c:v>3.4948184176366602E-2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CD0-4E14-9698-6D5F1A3D89EF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Plot4!$D$32:$D$324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129.291167900332</c:v>
                      </c:pt>
                      <c:pt idx="1">
                        <c:v>116.152219471935</c:v>
                      </c:pt>
                      <c:pt idx="2">
                        <c:v>106.25280418400899</c:v>
                      </c:pt>
                      <c:pt idx="3">
                        <c:v>96.943293330976005</c:v>
                      </c:pt>
                      <c:pt idx="4">
                        <c:v>88.271943088253096</c:v>
                      </c:pt>
                      <c:pt idx="5">
                        <c:v>80.322732731678599</c:v>
                      </c:pt>
                      <c:pt idx="6">
                        <c:v>73.549288758252899</c:v>
                      </c:pt>
                      <c:pt idx="7">
                        <c:v>67.460256319793899</c:v>
                      </c:pt>
                      <c:pt idx="8">
                        <c:v>62.020053865013701</c:v>
                      </c:pt>
                      <c:pt idx="9">
                        <c:v>57.128032700698199</c:v>
                      </c:pt>
                      <c:pt idx="10">
                        <c:v>52.808599009410202</c:v>
                      </c:pt>
                      <c:pt idx="11">
                        <c:v>49.091423305551601</c:v>
                      </c:pt>
                      <c:pt idx="12">
                        <c:v>45.450257319066999</c:v>
                      </c:pt>
                      <c:pt idx="13">
                        <c:v>42.433551720361002</c:v>
                      </c:pt>
                      <c:pt idx="14">
                        <c:v>39.779364802310504</c:v>
                      </c:pt>
                      <c:pt idx="15">
                        <c:v>37.433617486555598</c:v>
                      </c:pt>
                      <c:pt idx="16">
                        <c:v>35.175218742649399</c:v>
                      </c:pt>
                      <c:pt idx="17">
                        <c:v>33.289133134162903</c:v>
                      </c:pt>
                      <c:pt idx="18">
                        <c:v>31.641281439495501</c:v>
                      </c:pt>
                      <c:pt idx="19">
                        <c:v>29.825268971034699</c:v>
                      </c:pt>
                      <c:pt idx="20">
                        <c:v>28.6800240499174</c:v>
                      </c:pt>
                      <c:pt idx="21">
                        <c:v>27.2655077197645</c:v>
                      </c:pt>
                      <c:pt idx="22">
                        <c:v>26.1965719836479</c:v>
                      </c:pt>
                      <c:pt idx="23">
                        <c:v>25.1126830321416</c:v>
                      </c:pt>
                      <c:pt idx="24">
                        <c:v>24.0660345023189</c:v>
                      </c:pt>
                      <c:pt idx="25">
                        <c:v>23.1294703206372</c:v>
                      </c:pt>
                      <c:pt idx="26">
                        <c:v>22.474672229690899</c:v>
                      </c:pt>
                      <c:pt idx="27">
                        <c:v>21.788531313948301</c:v>
                      </c:pt>
                      <c:pt idx="28">
                        <c:v>21.1197981358752</c:v>
                      </c:pt>
                      <c:pt idx="29">
                        <c:v>20.363064482519299</c:v>
                      </c:pt>
                      <c:pt idx="30">
                        <c:v>19.883159384427898</c:v>
                      </c:pt>
                      <c:pt idx="31">
                        <c:v>19.303851487934502</c:v>
                      </c:pt>
                      <c:pt idx="32">
                        <c:v>18.669189128411801</c:v>
                      </c:pt>
                      <c:pt idx="33">
                        <c:v>18.279506859225499</c:v>
                      </c:pt>
                      <c:pt idx="34">
                        <c:v>17.874093582980802</c:v>
                      </c:pt>
                      <c:pt idx="35">
                        <c:v>17.453425668742899</c:v>
                      </c:pt>
                      <c:pt idx="36">
                        <c:v>17.212888283294799</c:v>
                      </c:pt>
                      <c:pt idx="37">
                        <c:v>16.7561808171981</c:v>
                      </c:pt>
                      <c:pt idx="38">
                        <c:v>16.402499444618901</c:v>
                      </c:pt>
                      <c:pt idx="39">
                        <c:v>16.148090972781301</c:v>
                      </c:pt>
                      <c:pt idx="40" formatCode="0.000">
                        <c:v>15.9088683709442</c:v>
                      </c:pt>
                      <c:pt idx="41" formatCode="0.000">
                        <c:v>15.571622629596</c:v>
                      </c:pt>
                      <c:pt idx="42">
                        <c:v>15.2600645243168</c:v>
                      </c:pt>
                      <c:pt idx="43">
                        <c:v>15.025034092573</c:v>
                      </c:pt>
                      <c:pt idx="44">
                        <c:v>14.843597725783701</c:v>
                      </c:pt>
                      <c:pt idx="45">
                        <c:v>14.5446090277777</c:v>
                      </c:pt>
                      <c:pt idx="46">
                        <c:v>14.301864546256001</c:v>
                      </c:pt>
                      <c:pt idx="47">
                        <c:v>14.0534530405974</c:v>
                      </c:pt>
                      <c:pt idx="48">
                        <c:v>13.8170938302053</c:v>
                      </c:pt>
                      <c:pt idx="49">
                        <c:v>13.6682734125409</c:v>
                      </c:pt>
                      <c:pt idx="50">
                        <c:v>13.420698397955499</c:v>
                      </c:pt>
                      <c:pt idx="51">
                        <c:v>13.230043132805299</c:v>
                      </c:pt>
                      <c:pt idx="52">
                        <c:v>13.105295009367399</c:v>
                      </c:pt>
                      <c:pt idx="53">
                        <c:v>12.7855579189181</c:v>
                      </c:pt>
                      <c:pt idx="54">
                        <c:v>12.7492346542215</c:v>
                      </c:pt>
                      <c:pt idx="55">
                        <c:v>12.4850136276524</c:v>
                      </c:pt>
                      <c:pt idx="56">
                        <c:v>12.3611953298514</c:v>
                      </c:pt>
                      <c:pt idx="57">
                        <c:v>12.160464386153</c:v>
                      </c:pt>
                      <c:pt idx="58">
                        <c:v>12.106646993966701</c:v>
                      </c:pt>
                      <c:pt idx="59">
                        <c:v>11.8357717940952</c:v>
                      </c:pt>
                      <c:pt idx="60">
                        <c:v>11.757753705959701</c:v>
                      </c:pt>
                      <c:pt idx="61">
                        <c:v>11.749425378666199</c:v>
                      </c:pt>
                      <c:pt idx="62">
                        <c:v>11.6167240643907</c:v>
                      </c:pt>
                      <c:pt idx="63">
                        <c:v>11.3074588254704</c:v>
                      </c:pt>
                      <c:pt idx="64">
                        <c:v>11.3371248866634</c:v>
                      </c:pt>
                      <c:pt idx="65">
                        <c:v>11.2595184535536</c:v>
                      </c:pt>
                      <c:pt idx="66">
                        <c:v>11.1324886905463</c:v>
                      </c:pt>
                      <c:pt idx="67">
                        <c:v>10.8508895532194</c:v>
                      </c:pt>
                      <c:pt idx="68">
                        <c:v>10.8764511893018</c:v>
                      </c:pt>
                      <c:pt idx="69">
                        <c:v>10.6462655982172</c:v>
                      </c:pt>
                      <c:pt idx="70">
                        <c:v>10.698119739389</c:v>
                      </c:pt>
                      <c:pt idx="71">
                        <c:v>10.604659528753301</c:v>
                      </c:pt>
                      <c:pt idx="72">
                        <c:v>10.3537319361706</c:v>
                      </c:pt>
                      <c:pt idx="73">
                        <c:v>10.325161056131501</c:v>
                      </c:pt>
                      <c:pt idx="74">
                        <c:v>10.406851814261</c:v>
                      </c:pt>
                      <c:pt idx="75">
                        <c:v>10.0653388093702</c:v>
                      </c:pt>
                      <c:pt idx="76">
                        <c:v>9.9797370261714295</c:v>
                      </c:pt>
                      <c:pt idx="77">
                        <c:v>9.9374499719743508</c:v>
                      </c:pt>
                      <c:pt idx="78">
                        <c:v>9.8380635999892103</c:v>
                      </c:pt>
                      <c:pt idx="79">
                        <c:v>9.8005747192934507</c:v>
                      </c:pt>
                      <c:pt idx="80">
                        <c:v>9.6129018695755395</c:v>
                      </c:pt>
                      <c:pt idx="81">
                        <c:v>9.6847580010380199</c:v>
                      </c:pt>
                      <c:pt idx="82">
                        <c:v>9.4931280456356397</c:v>
                      </c:pt>
                      <c:pt idx="83">
                        <c:v>9.5459656054927997</c:v>
                      </c:pt>
                      <c:pt idx="84">
                        <c:v>9.5335235092137296</c:v>
                      </c:pt>
                      <c:pt idx="85">
                        <c:v>9.4484729465450297</c:v>
                      </c:pt>
                      <c:pt idx="86">
                        <c:v>9.2766446882454492</c:v>
                      </c:pt>
                      <c:pt idx="87">
                        <c:v>9.1808968919944292</c:v>
                      </c:pt>
                      <c:pt idx="88">
                        <c:v>9.2522836192281499</c:v>
                      </c:pt>
                      <c:pt idx="89">
                        <c:v>9.2622647391507904</c:v>
                      </c:pt>
                      <c:pt idx="90">
                        <c:v>9.2089684205210904</c:v>
                      </c:pt>
                      <c:pt idx="91">
                        <c:v>9.0566209358238101</c:v>
                      </c:pt>
                      <c:pt idx="92">
                        <c:v>8.8829282723906893</c:v>
                      </c:pt>
                      <c:pt idx="93">
                        <c:v>8.8141681450615401</c:v>
                      </c:pt>
                      <c:pt idx="94">
                        <c:v>8.8118968387623102</c:v>
                      </c:pt>
                      <c:pt idx="95">
                        <c:v>8.7714383495785704</c:v>
                      </c:pt>
                      <c:pt idx="96">
                        <c:v>8.5612937965943701</c:v>
                      </c:pt>
                      <c:pt idx="97">
                        <c:v>8.4943134511520206</c:v>
                      </c:pt>
                      <c:pt idx="98">
                        <c:v>8.4638652652676392</c:v>
                      </c:pt>
                      <c:pt idx="99">
                        <c:v>8.3795094890051196</c:v>
                      </c:pt>
                      <c:pt idx="100">
                        <c:v>8.4094553924006803</c:v>
                      </c:pt>
                      <c:pt idx="101">
                        <c:v>8.3292418790120895</c:v>
                      </c:pt>
                      <c:pt idx="102">
                        <c:v>8.3315293312940906</c:v>
                      </c:pt>
                      <c:pt idx="103">
                        <c:v>8.3206218452071603</c:v>
                      </c:pt>
                      <c:pt idx="104">
                        <c:v>8.3497641308283708</c:v>
                      </c:pt>
                      <c:pt idx="105">
                        <c:v>8.2985787735848593</c:v>
                      </c:pt>
                      <c:pt idx="106">
                        <c:v>8.3254490528759</c:v>
                      </c:pt>
                      <c:pt idx="107">
                        <c:v>8.1992470437644105</c:v>
                      </c:pt>
                      <c:pt idx="108">
                        <c:v>8.0817582479827408</c:v>
                      </c:pt>
                      <c:pt idx="109">
                        <c:v>7.9445852611321897</c:v>
                      </c:pt>
                      <c:pt idx="110">
                        <c:v>7.9598329138237904</c:v>
                      </c:pt>
                      <c:pt idx="111">
                        <c:v>7.8079933788395302</c:v>
                      </c:pt>
                      <c:pt idx="112">
                        <c:v>7.7825002744706602</c:v>
                      </c:pt>
                      <c:pt idx="113">
                        <c:v>7.8796572505396698</c:v>
                      </c:pt>
                      <c:pt idx="114">
                        <c:v>7.8431132748589301</c:v>
                      </c:pt>
                      <c:pt idx="115">
                        <c:v>7.8362563359968398</c:v>
                      </c:pt>
                      <c:pt idx="116">
                        <c:v>7.8323484233613598</c:v>
                      </c:pt>
                      <c:pt idx="117">
                        <c:v>7.6857615015816503</c:v>
                      </c:pt>
                      <c:pt idx="118">
                        <c:v>7.8081336719097596</c:v>
                      </c:pt>
                      <c:pt idx="119">
                        <c:v>7.5850102612776604</c:v>
                      </c:pt>
                      <c:pt idx="120">
                        <c:v>7.6036489586911298</c:v>
                      </c:pt>
                      <c:pt idx="121">
                        <c:v>7.5030667356713598</c:v>
                      </c:pt>
                      <c:pt idx="122">
                        <c:v>7.44550291387106</c:v>
                      </c:pt>
                      <c:pt idx="123">
                        <c:v>7.4784437170387097</c:v>
                      </c:pt>
                      <c:pt idx="124">
                        <c:v>7.5180631383433703</c:v>
                      </c:pt>
                      <c:pt idx="125">
                        <c:v>7.58405426386072</c:v>
                      </c:pt>
                      <c:pt idx="126">
                        <c:v>7.3902081946493103</c:v>
                      </c:pt>
                      <c:pt idx="127">
                        <c:v>7.23097885512363</c:v>
                      </c:pt>
                      <c:pt idx="128">
                        <c:v>7.3613177903034304</c:v>
                      </c:pt>
                      <c:pt idx="129">
                        <c:v>7.4953322017405197</c:v>
                      </c:pt>
                      <c:pt idx="130">
                        <c:v>7.4304200849757498</c:v>
                      </c:pt>
                      <c:pt idx="131">
                        <c:v>7.2136686945600301</c:v>
                      </c:pt>
                      <c:pt idx="132">
                        <c:v>7.3998080475740498</c:v>
                      </c:pt>
                      <c:pt idx="133">
                        <c:v>7.61939355086436</c:v>
                      </c:pt>
                      <c:pt idx="134">
                        <c:v>7.3796028253051897</c:v>
                      </c:pt>
                      <c:pt idx="135">
                        <c:v>7.40006840680197</c:v>
                      </c:pt>
                      <c:pt idx="136">
                        <c:v>7.2630602543523599</c:v>
                      </c:pt>
                      <c:pt idx="137">
                        <c:v>7.1776921271905696</c:v>
                      </c:pt>
                      <c:pt idx="138">
                        <c:v>6.9495308861525897</c:v>
                      </c:pt>
                      <c:pt idx="139">
                        <c:v>6.9555424117099296</c:v>
                      </c:pt>
                      <c:pt idx="140">
                        <c:v>7.0754716684393699</c:v>
                      </c:pt>
                      <c:pt idx="141">
                        <c:v>7.0572896641862597</c:v>
                      </c:pt>
                      <c:pt idx="142">
                        <c:v>7.1626336185407196</c:v>
                      </c:pt>
                      <c:pt idx="143">
                        <c:v>7.1057202085156801</c:v>
                      </c:pt>
                      <c:pt idx="144">
                        <c:v>6.9885239206716596</c:v>
                      </c:pt>
                      <c:pt idx="145">
                        <c:v>7.0145731111204697</c:v>
                      </c:pt>
                      <c:pt idx="146">
                        <c:v>7.0376090873805497</c:v>
                      </c:pt>
                      <c:pt idx="147">
                        <c:v>7.0377055041764196</c:v>
                      </c:pt>
                      <c:pt idx="148">
                        <c:v>6.8387574228606001</c:v>
                      </c:pt>
                      <c:pt idx="149">
                        <c:v>6.9061709137448997</c:v>
                      </c:pt>
                      <c:pt idx="150">
                        <c:v>6.8212901291665498</c:v>
                      </c:pt>
                      <c:pt idx="151">
                        <c:v>6.8967646583808104</c:v>
                      </c:pt>
                      <c:pt idx="152">
                        <c:v>6.8348261212043697</c:v>
                      </c:pt>
                      <c:pt idx="153">
                        <c:v>6.8051388231764403</c:v>
                      </c:pt>
                      <c:pt idx="154">
                        <c:v>6.7701097857519503</c:v>
                      </c:pt>
                      <c:pt idx="155">
                        <c:v>6.6793370824251399</c:v>
                      </c:pt>
                      <c:pt idx="156">
                        <c:v>6.7934844202703202</c:v>
                      </c:pt>
                      <c:pt idx="157">
                        <c:v>6.7358845216366801</c:v>
                      </c:pt>
                      <c:pt idx="158">
                        <c:v>6.8263756064510304</c:v>
                      </c:pt>
                      <c:pt idx="159">
                        <c:v>6.8971619012529697</c:v>
                      </c:pt>
                      <c:pt idx="160">
                        <c:v>6.9355854091974196</c:v>
                      </c:pt>
                      <c:pt idx="161">
                        <c:v>6.7763048662663596</c:v>
                      </c:pt>
                      <c:pt idx="162">
                        <c:v>6.73738630218892</c:v>
                      </c:pt>
                      <c:pt idx="163">
                        <c:v>6.6556402487475097</c:v>
                      </c:pt>
                      <c:pt idx="164">
                        <c:v>6.81544045295621</c:v>
                      </c:pt>
                      <c:pt idx="165">
                        <c:v>6.7334207658696998</c:v>
                      </c:pt>
                      <c:pt idx="166">
                        <c:v>6.6344463587396296</c:v>
                      </c:pt>
                      <c:pt idx="167">
                        <c:v>6.6839881573375699</c:v>
                      </c:pt>
                      <c:pt idx="168">
                        <c:v>6.7956037952369996</c:v>
                      </c:pt>
                      <c:pt idx="169">
                        <c:v>6.6690367485212096</c:v>
                      </c:pt>
                      <c:pt idx="170">
                        <c:v>6.6115271774437803</c:v>
                      </c:pt>
                      <c:pt idx="171">
                        <c:v>6.5903384095438904</c:v>
                      </c:pt>
                      <c:pt idx="172">
                        <c:v>6.8305442798647702</c:v>
                      </c:pt>
                      <c:pt idx="173">
                        <c:v>6.7599432729809603</c:v>
                      </c:pt>
                      <c:pt idx="174">
                        <c:v>6.7598191809012302</c:v>
                      </c:pt>
                      <c:pt idx="175">
                        <c:v>6.7996687490339403</c:v>
                      </c:pt>
                      <c:pt idx="176">
                        <c:v>6.76493188801226</c:v>
                      </c:pt>
                      <c:pt idx="177">
                        <c:v>6.6781549458076404</c:v>
                      </c:pt>
                      <c:pt idx="178">
                        <c:v>6.5330289077163402</c:v>
                      </c:pt>
                      <c:pt idx="179">
                        <c:v>6.5214204806192502</c:v>
                      </c:pt>
                      <c:pt idx="180">
                        <c:v>6.2991014772187599</c:v>
                      </c:pt>
                      <c:pt idx="181">
                        <c:v>6.3798135156392002</c:v>
                      </c:pt>
                      <c:pt idx="182">
                        <c:v>6.51422355252227</c:v>
                      </c:pt>
                      <c:pt idx="183">
                        <c:v>6.42478799578085</c:v>
                      </c:pt>
                      <c:pt idx="184">
                        <c:v>6.3837574652320601</c:v>
                      </c:pt>
                      <c:pt idx="185">
                        <c:v>6.3972923165568298</c:v>
                      </c:pt>
                      <c:pt idx="186">
                        <c:v>6.4097412974863204</c:v>
                      </c:pt>
                      <c:pt idx="187">
                        <c:v>6.3928328309572002</c:v>
                      </c:pt>
                      <c:pt idx="188">
                        <c:v>6.4634189624937699</c:v>
                      </c:pt>
                      <c:pt idx="189">
                        <c:v>6.4972052118963903</c:v>
                      </c:pt>
                      <c:pt idx="190">
                        <c:v>6.4113781359465696</c:v>
                      </c:pt>
                      <c:pt idx="191">
                        <c:v>6.3511897192647497</c:v>
                      </c:pt>
                      <c:pt idx="192">
                        <c:v>6.4128065042896303</c:v>
                      </c:pt>
                      <c:pt idx="193">
                        <c:v>6.2446473055658496</c:v>
                      </c:pt>
                      <c:pt idx="194">
                        <c:v>6.2836007128023503</c:v>
                      </c:pt>
                      <c:pt idx="195">
                        <c:v>6.3774852099042203</c:v>
                      </c:pt>
                      <c:pt idx="196">
                        <c:v>6.36122565921253</c:v>
                      </c:pt>
                      <c:pt idx="197">
                        <c:v>6.3693544350856097</c:v>
                      </c:pt>
                      <c:pt idx="198">
                        <c:v>6.4527320140576103</c:v>
                      </c:pt>
                      <c:pt idx="199">
                        <c:v>6.4307418491583297</c:v>
                      </c:pt>
                      <c:pt idx="200">
                        <c:v>6.4275992718826904</c:v>
                      </c:pt>
                      <c:pt idx="201">
                        <c:v>6.2307815816563901</c:v>
                      </c:pt>
                      <c:pt idx="202">
                        <c:v>6.4857313733740201</c:v>
                      </c:pt>
                      <c:pt idx="203">
                        <c:v>6.2978278645180401</c:v>
                      </c:pt>
                      <c:pt idx="204">
                        <c:v>6.1653524575671899</c:v>
                      </c:pt>
                      <c:pt idx="205">
                        <c:v>6.1734252981284303</c:v>
                      </c:pt>
                      <c:pt idx="206">
                        <c:v>6.1767331537119397</c:v>
                      </c:pt>
                      <c:pt idx="207">
                        <c:v>6.0794723762897203</c:v>
                      </c:pt>
                      <c:pt idx="208">
                        <c:v>6.1832023061349703</c:v>
                      </c:pt>
                      <c:pt idx="209">
                        <c:v>6.1769689576556601</c:v>
                      </c:pt>
                      <c:pt idx="210">
                        <c:v>6.1315899168751997</c:v>
                      </c:pt>
                      <c:pt idx="211">
                        <c:v>6.1200834955966297</c:v>
                      </c:pt>
                      <c:pt idx="212">
                        <c:v>6.0323159634826604</c:v>
                      </c:pt>
                      <c:pt idx="213">
                        <c:v>6.13937388956042</c:v>
                      </c:pt>
                      <c:pt idx="214">
                        <c:v>6.1479597775085502</c:v>
                      </c:pt>
                      <c:pt idx="215">
                        <c:v>6.1942980052870098</c:v>
                      </c:pt>
                      <c:pt idx="216">
                        <c:v>6.3374496433418299</c:v>
                      </c:pt>
                      <c:pt idx="217">
                        <c:v>6.1721514124354897</c:v>
                      </c:pt>
                      <c:pt idx="218">
                        <c:v>6.2182768256010901</c:v>
                      </c:pt>
                      <c:pt idx="219">
                        <c:v>6.1654033463059204</c:v>
                      </c:pt>
                      <c:pt idx="220">
                        <c:v>6.2210740845261299</c:v>
                      </c:pt>
                      <c:pt idx="221">
                        <c:v>6.1445806019947096</c:v>
                      </c:pt>
                      <c:pt idx="222">
                        <c:v>5.94166687918137</c:v>
                      </c:pt>
                      <c:pt idx="223">
                        <c:v>5.8755359368728</c:v>
                      </c:pt>
                      <c:pt idx="224">
                        <c:v>5.8681774765140604</c:v>
                      </c:pt>
                      <c:pt idx="225">
                        <c:v>6.20161133169709</c:v>
                      </c:pt>
                      <c:pt idx="226">
                        <c:v>6.1596022384004501</c:v>
                      </c:pt>
                      <c:pt idx="227">
                        <c:v>6.2337072941490703</c:v>
                      </c:pt>
                      <c:pt idx="228">
                        <c:v>6.0150722448344203</c:v>
                      </c:pt>
                      <c:pt idx="229">
                        <c:v>5.9937414388102201</c:v>
                      </c:pt>
                      <c:pt idx="230">
                        <c:v>5.8968613768820797</c:v>
                      </c:pt>
                      <c:pt idx="231">
                        <c:v>5.9973883984193996</c:v>
                      </c:pt>
                      <c:pt idx="232">
                        <c:v>5.8253868206965302</c:v>
                      </c:pt>
                      <c:pt idx="233">
                        <c:v>5.8977237874563198</c:v>
                      </c:pt>
                      <c:pt idx="234">
                        <c:v>6.0432878963223802</c:v>
                      </c:pt>
                      <c:pt idx="235">
                        <c:v>5.9113290425564902</c:v>
                      </c:pt>
                      <c:pt idx="236">
                        <c:v>5.7465165673810397</c:v>
                      </c:pt>
                      <c:pt idx="237">
                        <c:v>5.91144853978399</c:v>
                      </c:pt>
                      <c:pt idx="238">
                        <c:v>5.85919829136777</c:v>
                      </c:pt>
                      <c:pt idx="239">
                        <c:v>5.88945424638902</c:v>
                      </c:pt>
                      <c:pt idx="240">
                        <c:v>5.8936218504075297</c:v>
                      </c:pt>
                      <c:pt idx="241">
                        <c:v>5.8157211399958904</c:v>
                      </c:pt>
                      <c:pt idx="242">
                        <c:v>5.7638838383881303</c:v>
                      </c:pt>
                      <c:pt idx="243">
                        <c:v>5.7656540458263397</c:v>
                      </c:pt>
                      <c:pt idx="244">
                        <c:v>5.6110914612734204</c:v>
                      </c:pt>
                      <c:pt idx="245">
                        <c:v>5.6822781360014503</c:v>
                      </c:pt>
                      <c:pt idx="246">
                        <c:v>5.9273588768696897</c:v>
                      </c:pt>
                      <c:pt idx="247">
                        <c:v>5.8019264546524703</c:v>
                      </c:pt>
                      <c:pt idx="248">
                        <c:v>5.6799570780176198</c:v>
                      </c:pt>
                      <c:pt idx="249">
                        <c:v>5.6201105867565202</c:v>
                      </c:pt>
                      <c:pt idx="250">
                        <c:v>5.6274371443589803</c:v>
                      </c:pt>
                      <c:pt idx="251">
                        <c:v>5.7121487952500303</c:v>
                      </c:pt>
                      <c:pt idx="252">
                        <c:v>5.7208658009515503</c:v>
                      </c:pt>
                      <c:pt idx="253">
                        <c:v>5.7267706700862098</c:v>
                      </c:pt>
                      <c:pt idx="254">
                        <c:v>5.6365195747655301</c:v>
                      </c:pt>
                      <c:pt idx="255">
                        <c:v>5.8464202476518299</c:v>
                      </c:pt>
                      <c:pt idx="256">
                        <c:v>5.9873521907507197</c:v>
                      </c:pt>
                      <c:pt idx="257">
                        <c:v>5.8700733535202003</c:v>
                      </c:pt>
                      <c:pt idx="258">
                        <c:v>5.69359177466501</c:v>
                      </c:pt>
                      <c:pt idx="259">
                        <c:v>5.6767329223941401</c:v>
                      </c:pt>
                      <c:pt idx="260">
                        <c:v>5.64135529927057</c:v>
                      </c:pt>
                      <c:pt idx="261">
                        <c:v>5.6440812414900803</c:v>
                      </c:pt>
                      <c:pt idx="262">
                        <c:v>5.7316117171953396</c:v>
                      </c:pt>
                      <c:pt idx="263">
                        <c:v>5.8143211630916598</c:v>
                      </c:pt>
                      <c:pt idx="264">
                        <c:v>5.7433128616158298</c:v>
                      </c:pt>
                      <c:pt idx="265">
                        <c:v>5.80529850663219</c:v>
                      </c:pt>
                      <c:pt idx="266">
                        <c:v>5.8881920282917299</c:v>
                      </c:pt>
                      <c:pt idx="267">
                        <c:v>5.8149407824361097</c:v>
                      </c:pt>
                      <c:pt idx="268">
                        <c:v>5.7653322624189602</c:v>
                      </c:pt>
                      <c:pt idx="269">
                        <c:v>5.9130733465556098</c:v>
                      </c:pt>
                      <c:pt idx="270">
                        <c:v>5.8361783307958897</c:v>
                      </c:pt>
                      <c:pt idx="271">
                        <c:v>5.7941533918575399</c:v>
                      </c:pt>
                      <c:pt idx="272">
                        <c:v>5.7944406018112602</c:v>
                      </c:pt>
                      <c:pt idx="273">
                        <c:v>5.6747795617972603</c:v>
                      </c:pt>
                      <c:pt idx="274">
                        <c:v>5.7729724768560304</c:v>
                      </c:pt>
                      <c:pt idx="275">
                        <c:v>5.6817880215733503</c:v>
                      </c:pt>
                      <c:pt idx="276">
                        <c:v>5.9113841610622098</c:v>
                      </c:pt>
                      <c:pt idx="277">
                        <c:v>5.7144364199971296</c:v>
                      </c:pt>
                      <c:pt idx="278">
                        <c:v>5.8733209138543501</c:v>
                      </c:pt>
                      <c:pt idx="279">
                        <c:v>5.5896944262330504</c:v>
                      </c:pt>
                      <c:pt idx="280">
                        <c:v>5.4925257144133601</c:v>
                      </c:pt>
                      <c:pt idx="281">
                        <c:v>5.4532870778740996</c:v>
                      </c:pt>
                      <c:pt idx="282">
                        <c:v>5.4112395471862298</c:v>
                      </c:pt>
                      <c:pt idx="283">
                        <c:v>5.4663476901799104</c:v>
                      </c:pt>
                      <c:pt idx="284">
                        <c:v>5.3465050543404198</c:v>
                      </c:pt>
                      <c:pt idx="285">
                        <c:v>5.4500931229295499</c:v>
                      </c:pt>
                      <c:pt idx="286">
                        <c:v>5.4580984338236203</c:v>
                      </c:pt>
                      <c:pt idx="287">
                        <c:v>5.4873697601131797</c:v>
                      </c:pt>
                      <c:pt idx="288">
                        <c:v>5.5023673283044499</c:v>
                      </c:pt>
                      <c:pt idx="289">
                        <c:v>5.5218994418082303</c:v>
                      </c:pt>
                      <c:pt idx="290">
                        <c:v>5.5113084236563701</c:v>
                      </c:pt>
                      <c:pt idx="291">
                        <c:v>5.52466709037986</c:v>
                      </c:pt>
                      <c:pt idx="292">
                        <c:v>5.3669441132974001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CD0-4E14-9698-6D5F1A3D89EF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Plot4!$F$32:$F$324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1.9624204056085199</c:v>
                      </c:pt>
                      <c:pt idx="1">
                        <c:v>1.61823535739158</c:v>
                      </c:pt>
                      <c:pt idx="2">
                        <c:v>1.44519563925283</c:v>
                      </c:pt>
                      <c:pt idx="3">
                        <c:v>1.3035059720025799</c:v>
                      </c:pt>
                      <c:pt idx="4">
                        <c:v>1.17478928139312</c:v>
                      </c:pt>
                      <c:pt idx="5">
                        <c:v>1.0673050395781001</c:v>
                      </c:pt>
                      <c:pt idx="6">
                        <c:v>1.0012516734085</c:v>
                      </c:pt>
                      <c:pt idx="7">
                        <c:v>0.95146462711591395</c:v>
                      </c:pt>
                      <c:pt idx="8">
                        <c:v>0.90982018642360996</c:v>
                      </c:pt>
                      <c:pt idx="9">
                        <c:v>0.87321474588123504</c:v>
                      </c:pt>
                      <c:pt idx="10">
                        <c:v>0.839560037418</c:v>
                      </c:pt>
                      <c:pt idx="11">
                        <c:v>0.81240027033626805</c:v>
                      </c:pt>
                      <c:pt idx="12">
                        <c:v>0.77623036867745199</c:v>
                      </c:pt>
                      <c:pt idx="13">
                        <c:v>0.75073650737068598</c:v>
                      </c:pt>
                      <c:pt idx="14">
                        <c:v>0.72713901966689998</c:v>
                      </c:pt>
                      <c:pt idx="15">
                        <c:v>0.70604257426098804</c:v>
                      </c:pt>
                      <c:pt idx="16">
                        <c:v>0.681038985824163</c:v>
                      </c:pt>
                      <c:pt idx="17">
                        <c:v>0.66162902502046705</c:v>
                      </c:pt>
                      <c:pt idx="18">
                        <c:v>0.64770379418715296</c:v>
                      </c:pt>
                      <c:pt idx="19">
                        <c:v>0.62143393233563804</c:v>
                      </c:pt>
                      <c:pt idx="20">
                        <c:v>0.61174062176199695</c:v>
                      </c:pt>
                      <c:pt idx="21">
                        <c:v>0.59097593058409803</c:v>
                      </c:pt>
                      <c:pt idx="22">
                        <c:v>0.58006796666775495</c:v>
                      </c:pt>
                      <c:pt idx="23">
                        <c:v>0.562521115788434</c:v>
                      </c:pt>
                      <c:pt idx="24">
                        <c:v>0.54582080735327998</c:v>
                      </c:pt>
                      <c:pt idx="25">
                        <c:v>0.53377736894621397</c:v>
                      </c:pt>
                      <c:pt idx="26">
                        <c:v>0.52998925184053103</c:v>
                      </c:pt>
                      <c:pt idx="27">
                        <c:v>0.51963683741504096</c:v>
                      </c:pt>
                      <c:pt idx="28">
                        <c:v>0.510239129701195</c:v>
                      </c:pt>
                      <c:pt idx="29">
                        <c:v>0.499103048987592</c:v>
                      </c:pt>
                      <c:pt idx="30">
                        <c:v>0.49408978763722999</c:v>
                      </c:pt>
                      <c:pt idx="31">
                        <c:v>0.48244562171063299</c:v>
                      </c:pt>
                      <c:pt idx="32">
                        <c:v>0.47429236004172398</c:v>
                      </c:pt>
                      <c:pt idx="33">
                        <c:v>0.46746497231600098</c:v>
                      </c:pt>
                      <c:pt idx="34">
                        <c:v>0.46076733496009498</c:v>
                      </c:pt>
                      <c:pt idx="35">
                        <c:v>0.45077576214322301</c:v>
                      </c:pt>
                      <c:pt idx="36">
                        <c:v>0.454305234536313</c:v>
                      </c:pt>
                      <c:pt idx="37">
                        <c:v>0.447044938620548</c:v>
                      </c:pt>
                      <c:pt idx="38">
                        <c:v>0.43970878814702102</c:v>
                      </c:pt>
                      <c:pt idx="39">
                        <c:v>0.441466709729955</c:v>
                      </c:pt>
                      <c:pt idx="40" formatCode="0.000">
                        <c:v>0.43759719153221999</c:v>
                      </c:pt>
                      <c:pt idx="41" formatCode="0.000">
                        <c:v>0.42917116581502102</c:v>
                      </c:pt>
                      <c:pt idx="42">
                        <c:v>0.42777083224415502</c:v>
                      </c:pt>
                      <c:pt idx="43">
                        <c:v>0.41947607008265703</c:v>
                      </c:pt>
                      <c:pt idx="44">
                        <c:v>0.42169653303850402</c:v>
                      </c:pt>
                      <c:pt idx="45">
                        <c:v>0.41555963202948498</c:v>
                      </c:pt>
                      <c:pt idx="46">
                        <c:v>0.40957469196929802</c:v>
                      </c:pt>
                      <c:pt idx="47">
                        <c:v>0.40524274797228099</c:v>
                      </c:pt>
                      <c:pt idx="48">
                        <c:v>0.39767715570163498</c:v>
                      </c:pt>
                      <c:pt idx="49">
                        <c:v>0.40018471790191001</c:v>
                      </c:pt>
                      <c:pt idx="50">
                        <c:v>0.39081296573954699</c:v>
                      </c:pt>
                      <c:pt idx="51">
                        <c:v>0.38825029607230899</c:v>
                      </c:pt>
                      <c:pt idx="52">
                        <c:v>0.38926773055630098</c:v>
                      </c:pt>
                      <c:pt idx="53">
                        <c:v>0.37972169842036602</c:v>
                      </c:pt>
                      <c:pt idx="54">
                        <c:v>0.38179187039231899</c:v>
                      </c:pt>
                      <c:pt idx="55">
                        <c:v>0.37407648342067201</c:v>
                      </c:pt>
                      <c:pt idx="56">
                        <c:v>0.37092704964964701</c:v>
                      </c:pt>
                      <c:pt idx="57">
                        <c:v>0.36577264665549503</c:v>
                      </c:pt>
                      <c:pt idx="58">
                        <c:v>0.366860841159036</c:v>
                      </c:pt>
                      <c:pt idx="59">
                        <c:v>0.35893662168651203</c:v>
                      </c:pt>
                      <c:pt idx="60">
                        <c:v>0.36141672147500098</c:v>
                      </c:pt>
                      <c:pt idx="61">
                        <c:v>0.36251518674875999</c:v>
                      </c:pt>
                      <c:pt idx="62">
                        <c:v>0.36262094029944197</c:v>
                      </c:pt>
                      <c:pt idx="63">
                        <c:v>0.34579349194380399</c:v>
                      </c:pt>
                      <c:pt idx="64">
                        <c:v>0.35024216221901</c:v>
                      </c:pt>
                      <c:pt idx="65">
                        <c:v>0.34906666521707302</c:v>
                      </c:pt>
                      <c:pt idx="66">
                        <c:v>0.34715063136038499</c:v>
                      </c:pt>
                      <c:pt idx="67">
                        <c:v>0.33446316589442698</c:v>
                      </c:pt>
                      <c:pt idx="68">
                        <c:v>0.339181117229924</c:v>
                      </c:pt>
                      <c:pt idx="69">
                        <c:v>0.33003495303951003</c:v>
                      </c:pt>
                      <c:pt idx="70">
                        <c:v>0.33616294661537499</c:v>
                      </c:pt>
                      <c:pt idx="71">
                        <c:v>0.33049160384716297</c:v>
                      </c:pt>
                      <c:pt idx="72">
                        <c:v>0.32395799084964899</c:v>
                      </c:pt>
                      <c:pt idx="73">
                        <c:v>0.321261938638565</c:v>
                      </c:pt>
                      <c:pt idx="74">
                        <c:v>0.32531138786740599</c:v>
                      </c:pt>
                      <c:pt idx="75">
                        <c:v>0.31484759771354098</c:v>
                      </c:pt>
                      <c:pt idx="76">
                        <c:v>0.31129010847849198</c:v>
                      </c:pt>
                      <c:pt idx="77">
                        <c:v>0.31092065546381997</c:v>
                      </c:pt>
                      <c:pt idx="78">
                        <c:v>0.30753808263638399</c:v>
                      </c:pt>
                      <c:pt idx="79">
                        <c:v>0.31055037792985701</c:v>
                      </c:pt>
                      <c:pt idx="80">
                        <c:v>0.30418755373962197</c:v>
                      </c:pt>
                      <c:pt idx="81">
                        <c:v>0.30659752993872602</c:v>
                      </c:pt>
                      <c:pt idx="82">
                        <c:v>0.298458923078324</c:v>
                      </c:pt>
                      <c:pt idx="83">
                        <c:v>0.30074698839126801</c:v>
                      </c:pt>
                      <c:pt idx="84">
                        <c:v>0.30092990387554203</c:v>
                      </c:pt>
                      <c:pt idx="85">
                        <c:v>0.29931090323508502</c:v>
                      </c:pt>
                      <c:pt idx="86">
                        <c:v>0.29462054169508201</c:v>
                      </c:pt>
                      <c:pt idx="87">
                        <c:v>0.28667320913976402</c:v>
                      </c:pt>
                      <c:pt idx="88">
                        <c:v>0.29209476707815402</c:v>
                      </c:pt>
                      <c:pt idx="89">
                        <c:v>0.29636901053484299</c:v>
                      </c:pt>
                      <c:pt idx="90">
                        <c:v>0.29092875183876599</c:v>
                      </c:pt>
                      <c:pt idx="91">
                        <c:v>0.28562608048453503</c:v>
                      </c:pt>
                      <c:pt idx="92">
                        <c:v>0.27915670102277301</c:v>
                      </c:pt>
                      <c:pt idx="93">
                        <c:v>0.27550535920475899</c:v>
                      </c:pt>
                      <c:pt idx="94">
                        <c:v>0.276080110639291</c:v>
                      </c:pt>
                      <c:pt idx="95">
                        <c:v>0.27769469978021999</c:v>
                      </c:pt>
                      <c:pt idx="96">
                        <c:v>0.26945775232958102</c:v>
                      </c:pt>
                      <c:pt idx="97">
                        <c:v>0.267112788274673</c:v>
                      </c:pt>
                      <c:pt idx="98">
                        <c:v>0.26732629997659801</c:v>
                      </c:pt>
                      <c:pt idx="99">
                        <c:v>0.26240212039188399</c:v>
                      </c:pt>
                      <c:pt idx="100">
                        <c:v>0.26568172682337798</c:v>
                      </c:pt>
                      <c:pt idx="101">
                        <c:v>0.26548813320458903</c:v>
                      </c:pt>
                      <c:pt idx="102">
                        <c:v>0.264389885070342</c:v>
                      </c:pt>
                      <c:pt idx="103">
                        <c:v>0.268360612009169</c:v>
                      </c:pt>
                      <c:pt idx="104">
                        <c:v>0.26979426128964401</c:v>
                      </c:pt>
                      <c:pt idx="105">
                        <c:v>0.26666241410975799</c:v>
                      </c:pt>
                      <c:pt idx="106">
                        <c:v>0.26721579738378898</c:v>
                      </c:pt>
                      <c:pt idx="107">
                        <c:v>0.261277499702324</c:v>
                      </c:pt>
                      <c:pt idx="108">
                        <c:v>0.25672442192667899</c:v>
                      </c:pt>
                      <c:pt idx="109">
                        <c:v>0.25310841150797903</c:v>
                      </c:pt>
                      <c:pt idx="110">
                        <c:v>0.25258798341646199</c:v>
                      </c:pt>
                      <c:pt idx="111">
                        <c:v>0.24845766158000901</c:v>
                      </c:pt>
                      <c:pt idx="112">
                        <c:v>0.24766357984340001</c:v>
                      </c:pt>
                      <c:pt idx="113">
                        <c:v>0.25158815135500301</c:v>
                      </c:pt>
                      <c:pt idx="114">
                        <c:v>0.254848001992102</c:v>
                      </c:pt>
                      <c:pt idx="115">
                        <c:v>0.25227618367274401</c:v>
                      </c:pt>
                      <c:pt idx="116">
                        <c:v>0.253437171887477</c:v>
                      </c:pt>
                      <c:pt idx="117">
                        <c:v>0.24689490066220801</c:v>
                      </c:pt>
                      <c:pt idx="118">
                        <c:v>0.24966484167157499</c:v>
                      </c:pt>
                      <c:pt idx="119">
                        <c:v>0.244876361031621</c:v>
                      </c:pt>
                      <c:pt idx="120">
                        <c:v>0.244910020448557</c:v>
                      </c:pt>
                      <c:pt idx="121">
                        <c:v>0.24255939660937101</c:v>
                      </c:pt>
                      <c:pt idx="122">
                        <c:v>0.240966702979661</c:v>
                      </c:pt>
                      <c:pt idx="123">
                        <c:v>0.24147469783219899</c:v>
                      </c:pt>
                      <c:pt idx="124">
                        <c:v>0.24183031475920699</c:v>
                      </c:pt>
                      <c:pt idx="125">
                        <c:v>0.246906883709373</c:v>
                      </c:pt>
                      <c:pt idx="126">
                        <c:v>0.23818150009983599</c:v>
                      </c:pt>
                      <c:pt idx="127">
                        <c:v>0.23329841592544701</c:v>
                      </c:pt>
                      <c:pt idx="128">
                        <c:v>0.23952566385889301</c:v>
                      </c:pt>
                      <c:pt idx="129">
                        <c:v>0.24598913526702401</c:v>
                      </c:pt>
                      <c:pt idx="130">
                        <c:v>0.241734564354739</c:v>
                      </c:pt>
                      <c:pt idx="131">
                        <c:v>0.23271043465899899</c:v>
                      </c:pt>
                      <c:pt idx="132">
                        <c:v>0.24208512950321801</c:v>
                      </c:pt>
                      <c:pt idx="133">
                        <c:v>0.24910547254934801</c:v>
                      </c:pt>
                      <c:pt idx="134">
                        <c:v>0.24132780047972399</c:v>
                      </c:pt>
                      <c:pt idx="135">
                        <c:v>0.239584144176269</c:v>
                      </c:pt>
                      <c:pt idx="136">
                        <c:v>0.234813989501406</c:v>
                      </c:pt>
                      <c:pt idx="137">
                        <c:v>0.232956499638444</c:v>
                      </c:pt>
                      <c:pt idx="138">
                        <c:v>0.222911591158683</c:v>
                      </c:pt>
                      <c:pt idx="139">
                        <c:v>0.22580656790465101</c:v>
                      </c:pt>
                      <c:pt idx="140">
                        <c:v>0.23019559331221701</c:v>
                      </c:pt>
                      <c:pt idx="141">
                        <c:v>0.23193810439486501</c:v>
                      </c:pt>
                      <c:pt idx="142">
                        <c:v>0.23324532795439201</c:v>
                      </c:pt>
                      <c:pt idx="143">
                        <c:v>0.23418940760515899</c:v>
                      </c:pt>
                      <c:pt idx="144">
                        <c:v>0.22877126257338001</c:v>
                      </c:pt>
                      <c:pt idx="145">
                        <c:v>0.22898019374478901</c:v>
                      </c:pt>
                      <c:pt idx="146">
                        <c:v>0.228199118572677</c:v>
                      </c:pt>
                      <c:pt idx="147">
                        <c:v>0.230292679011116</c:v>
                      </c:pt>
                      <c:pt idx="148">
                        <c:v>0.221764871921103</c:v>
                      </c:pt>
                      <c:pt idx="149">
                        <c:v>0.22295908742103501</c:v>
                      </c:pt>
                      <c:pt idx="150">
                        <c:v>0.22406045840959801</c:v>
                      </c:pt>
                      <c:pt idx="151">
                        <c:v>0.22578534001157699</c:v>
                      </c:pt>
                      <c:pt idx="152">
                        <c:v>0.22251007220364899</c:v>
                      </c:pt>
                      <c:pt idx="153">
                        <c:v>0.222786756342603</c:v>
                      </c:pt>
                      <c:pt idx="154">
                        <c:v>0.22193554559661199</c:v>
                      </c:pt>
                      <c:pt idx="155">
                        <c:v>0.216969674869079</c:v>
                      </c:pt>
                      <c:pt idx="156">
                        <c:v>0.22628232304940399</c:v>
                      </c:pt>
                      <c:pt idx="157">
                        <c:v>0.22298220492630999</c:v>
                      </c:pt>
                      <c:pt idx="158">
                        <c:v>0.22193564151520601</c:v>
                      </c:pt>
                      <c:pt idx="159">
                        <c:v>0.22514803675622899</c:v>
                      </c:pt>
                      <c:pt idx="160">
                        <c:v>0.227969788496477</c:v>
                      </c:pt>
                      <c:pt idx="161">
                        <c:v>0.22154942533954</c:v>
                      </c:pt>
                      <c:pt idx="162">
                        <c:v>0.219657783617835</c:v>
                      </c:pt>
                      <c:pt idx="163">
                        <c:v>0.21721396163166001</c:v>
                      </c:pt>
                      <c:pt idx="164">
                        <c:v>0.225122560472137</c:v>
                      </c:pt>
                      <c:pt idx="165">
                        <c:v>0.21896349773874799</c:v>
                      </c:pt>
                      <c:pt idx="166">
                        <c:v>0.21735727345545</c:v>
                      </c:pt>
                      <c:pt idx="167">
                        <c:v>0.21609642327273601</c:v>
                      </c:pt>
                      <c:pt idx="168">
                        <c:v>0.222701007051405</c:v>
                      </c:pt>
                      <c:pt idx="169">
                        <c:v>0.21505795780844</c:v>
                      </c:pt>
                      <c:pt idx="170">
                        <c:v>0.21545555900226601</c:v>
                      </c:pt>
                      <c:pt idx="171">
                        <c:v>0.215277576713199</c:v>
                      </c:pt>
                      <c:pt idx="172">
                        <c:v>0.22494312806500899</c:v>
                      </c:pt>
                      <c:pt idx="173">
                        <c:v>0.224395258782635</c:v>
                      </c:pt>
                      <c:pt idx="174">
                        <c:v>0.22278709006543601</c:v>
                      </c:pt>
                      <c:pt idx="175">
                        <c:v>0.22165357947179001</c:v>
                      </c:pt>
                      <c:pt idx="176">
                        <c:v>0.22059157202358201</c:v>
                      </c:pt>
                      <c:pt idx="177">
                        <c:v>0.218826627565431</c:v>
                      </c:pt>
                      <c:pt idx="178">
                        <c:v>0.213964893795731</c:v>
                      </c:pt>
                      <c:pt idx="179">
                        <c:v>0.214008497926717</c:v>
                      </c:pt>
                      <c:pt idx="180">
                        <c:v>0.202881726562891</c:v>
                      </c:pt>
                      <c:pt idx="181">
                        <c:v>0.206951531070558</c:v>
                      </c:pt>
                      <c:pt idx="182">
                        <c:v>0.21095873774966201</c:v>
                      </c:pt>
                      <c:pt idx="183">
                        <c:v>0.21212382750659001</c:v>
                      </c:pt>
                      <c:pt idx="184">
                        <c:v>0.20835628045878099</c:v>
                      </c:pt>
                      <c:pt idx="185">
                        <c:v>0.20855865015802399</c:v>
                      </c:pt>
                      <c:pt idx="186">
                        <c:v>0.20931528451686399</c:v>
                      </c:pt>
                      <c:pt idx="187">
                        <c:v>0.20886982120995001</c:v>
                      </c:pt>
                      <c:pt idx="188">
                        <c:v>0.21277725077571499</c:v>
                      </c:pt>
                      <c:pt idx="189">
                        <c:v>0.21289171915879701</c:v>
                      </c:pt>
                      <c:pt idx="190">
                        <c:v>0.208651767227503</c:v>
                      </c:pt>
                      <c:pt idx="191">
                        <c:v>0.20586701881274599</c:v>
                      </c:pt>
                      <c:pt idx="192">
                        <c:v>0.21192750244042</c:v>
                      </c:pt>
                      <c:pt idx="193">
                        <c:v>0.20317107494273601</c:v>
                      </c:pt>
                      <c:pt idx="194">
                        <c:v>0.205101526782375</c:v>
                      </c:pt>
                      <c:pt idx="195">
                        <c:v>0.20828654624144699</c:v>
                      </c:pt>
                      <c:pt idx="196">
                        <c:v>0.207404750399897</c:v>
                      </c:pt>
                      <c:pt idx="197">
                        <c:v>0.20927716954226599</c:v>
                      </c:pt>
                      <c:pt idx="198">
                        <c:v>0.21068657093967999</c:v>
                      </c:pt>
                      <c:pt idx="199">
                        <c:v>0.20884917782262699</c:v>
                      </c:pt>
                      <c:pt idx="200">
                        <c:v>0.208391333119753</c:v>
                      </c:pt>
                      <c:pt idx="201">
                        <c:v>0.20050766770102299</c:v>
                      </c:pt>
                      <c:pt idx="202">
                        <c:v>0.21183069390622</c:v>
                      </c:pt>
                      <c:pt idx="203">
                        <c:v>0.20351559171783301</c:v>
                      </c:pt>
                      <c:pt idx="204">
                        <c:v>0.19996144047467401</c:v>
                      </c:pt>
                      <c:pt idx="205">
                        <c:v>0.20144101358743699</c:v>
                      </c:pt>
                      <c:pt idx="206">
                        <c:v>0.19950928420723699</c:v>
                      </c:pt>
                      <c:pt idx="207">
                        <c:v>0.19644775605276099</c:v>
                      </c:pt>
                      <c:pt idx="208">
                        <c:v>0.19951246771852399</c:v>
                      </c:pt>
                      <c:pt idx="209">
                        <c:v>0.19933198665840701</c:v>
                      </c:pt>
                      <c:pt idx="210">
                        <c:v>0.20028756861802</c:v>
                      </c:pt>
                      <c:pt idx="211">
                        <c:v>0.197931807137912</c:v>
                      </c:pt>
                      <c:pt idx="212">
                        <c:v>0.195119287051713</c:v>
                      </c:pt>
                      <c:pt idx="213">
                        <c:v>0.19931492341605</c:v>
                      </c:pt>
                      <c:pt idx="214">
                        <c:v>0.198161238312938</c:v>
                      </c:pt>
                      <c:pt idx="215">
                        <c:v>0.20182856763117701</c:v>
                      </c:pt>
                      <c:pt idx="216">
                        <c:v>0.20664979765715599</c:v>
                      </c:pt>
                      <c:pt idx="217">
                        <c:v>0.19926704298513401</c:v>
                      </c:pt>
                      <c:pt idx="218">
                        <c:v>0.202093936482584</c:v>
                      </c:pt>
                      <c:pt idx="219">
                        <c:v>0.20218082527366099</c:v>
                      </c:pt>
                      <c:pt idx="220">
                        <c:v>0.20085706842908399</c:v>
                      </c:pt>
                      <c:pt idx="221">
                        <c:v>0.198906275190462</c:v>
                      </c:pt>
                      <c:pt idx="222">
                        <c:v>0.19112888996770699</c:v>
                      </c:pt>
                      <c:pt idx="223">
                        <c:v>0.18982894313995799</c:v>
                      </c:pt>
                      <c:pt idx="224">
                        <c:v>0.186472540635299</c:v>
                      </c:pt>
                      <c:pt idx="225">
                        <c:v>0.200692710495147</c:v>
                      </c:pt>
                      <c:pt idx="226">
                        <c:v>0.19910223867527599</c:v>
                      </c:pt>
                      <c:pt idx="227">
                        <c:v>0.20227952610223099</c:v>
                      </c:pt>
                      <c:pt idx="228">
                        <c:v>0.19465978128893899</c:v>
                      </c:pt>
                      <c:pt idx="229">
                        <c:v>0.194421589864852</c:v>
                      </c:pt>
                      <c:pt idx="230">
                        <c:v>0.18928763294215301</c:v>
                      </c:pt>
                      <c:pt idx="231">
                        <c:v>0.19242861307648701</c:v>
                      </c:pt>
                      <c:pt idx="232">
                        <c:v>0.188649970473665</c:v>
                      </c:pt>
                      <c:pt idx="233">
                        <c:v>0.191229476181734</c:v>
                      </c:pt>
                      <c:pt idx="234">
                        <c:v>0.19731955033724399</c:v>
                      </c:pt>
                      <c:pt idx="235">
                        <c:v>0.19018164673975901</c:v>
                      </c:pt>
                      <c:pt idx="236">
                        <c:v>0.187044355062394</c:v>
                      </c:pt>
                      <c:pt idx="237">
                        <c:v>0.19207226379490699</c:v>
                      </c:pt>
                      <c:pt idx="238">
                        <c:v>0.18893351004405501</c:v>
                      </c:pt>
                      <c:pt idx="239">
                        <c:v>0.19252186717695899</c:v>
                      </c:pt>
                      <c:pt idx="240">
                        <c:v>0.194320816914411</c:v>
                      </c:pt>
                      <c:pt idx="241">
                        <c:v>0.18839798660919499</c:v>
                      </c:pt>
                      <c:pt idx="242">
                        <c:v>0.18581604070177499</c:v>
                      </c:pt>
                      <c:pt idx="243">
                        <c:v>0.18644684740355599</c:v>
                      </c:pt>
                      <c:pt idx="244">
                        <c:v>0.179839960708468</c:v>
                      </c:pt>
                      <c:pt idx="245">
                        <c:v>0.18180911007884301</c:v>
                      </c:pt>
                      <c:pt idx="246">
                        <c:v>0.195106093181033</c:v>
                      </c:pt>
                      <c:pt idx="247">
                        <c:v>0.188949478761336</c:v>
                      </c:pt>
                      <c:pt idx="248">
                        <c:v>0.17981373750003701</c:v>
                      </c:pt>
                      <c:pt idx="249">
                        <c:v>0.18047130178422199</c:v>
                      </c:pt>
                      <c:pt idx="250">
                        <c:v>0.178486121882619</c:v>
                      </c:pt>
                      <c:pt idx="251">
                        <c:v>0.18313382172564299</c:v>
                      </c:pt>
                      <c:pt idx="252">
                        <c:v>0.18250748135477901</c:v>
                      </c:pt>
                      <c:pt idx="253">
                        <c:v>0.18429787374043499</c:v>
                      </c:pt>
                      <c:pt idx="254">
                        <c:v>0.18124948159424101</c:v>
                      </c:pt>
                      <c:pt idx="255">
                        <c:v>0.18988640429659101</c:v>
                      </c:pt>
                      <c:pt idx="256">
                        <c:v>0.191700242493688</c:v>
                      </c:pt>
                      <c:pt idx="257">
                        <c:v>0.18927868692760799</c:v>
                      </c:pt>
                      <c:pt idx="258">
                        <c:v>0.17942479990799601</c:v>
                      </c:pt>
                      <c:pt idx="259">
                        <c:v>0.179265288502609</c:v>
                      </c:pt>
                      <c:pt idx="260">
                        <c:v>0.175775033731286</c:v>
                      </c:pt>
                      <c:pt idx="261">
                        <c:v>0.177414838342381</c:v>
                      </c:pt>
                      <c:pt idx="262">
                        <c:v>0.18117355318377301</c:v>
                      </c:pt>
                      <c:pt idx="263">
                        <c:v>0.18391197869845499</c:v>
                      </c:pt>
                      <c:pt idx="264">
                        <c:v>0.182613713680604</c:v>
                      </c:pt>
                      <c:pt idx="265">
                        <c:v>0.18294595402678299</c:v>
                      </c:pt>
                      <c:pt idx="266">
                        <c:v>0.18676049785056401</c:v>
                      </c:pt>
                      <c:pt idx="267">
                        <c:v>0.18605530845714199</c:v>
                      </c:pt>
                      <c:pt idx="268">
                        <c:v>0.18255602281857</c:v>
                      </c:pt>
                      <c:pt idx="269">
                        <c:v>0.185973410425221</c:v>
                      </c:pt>
                      <c:pt idx="270">
                        <c:v>0.18333718708757099</c:v>
                      </c:pt>
                      <c:pt idx="271">
                        <c:v>0.183746548611532</c:v>
                      </c:pt>
                      <c:pt idx="272">
                        <c:v>0.18275839903525401</c:v>
                      </c:pt>
                      <c:pt idx="273">
                        <c:v>0.17586923184522199</c:v>
                      </c:pt>
                      <c:pt idx="274">
                        <c:v>0.18240245711990999</c:v>
                      </c:pt>
                      <c:pt idx="275">
                        <c:v>0.17734794859761199</c:v>
                      </c:pt>
                      <c:pt idx="276">
                        <c:v>0.182547978418269</c:v>
                      </c:pt>
                      <c:pt idx="277">
                        <c:v>0.17931475265622299</c:v>
                      </c:pt>
                      <c:pt idx="278">
                        <c:v>0.183259758144318</c:v>
                      </c:pt>
                      <c:pt idx="279">
                        <c:v>0.17248581067291499</c:v>
                      </c:pt>
                      <c:pt idx="280">
                        <c:v>0.16767649112628</c:v>
                      </c:pt>
                      <c:pt idx="281">
                        <c:v>0.16684028599883599</c:v>
                      </c:pt>
                      <c:pt idx="282">
                        <c:v>0.16524515161938699</c:v>
                      </c:pt>
                      <c:pt idx="283">
                        <c:v>0.16896345776937299</c:v>
                      </c:pt>
                      <c:pt idx="284">
                        <c:v>0.16316377305948801</c:v>
                      </c:pt>
                      <c:pt idx="285">
                        <c:v>0.16659918147622399</c:v>
                      </c:pt>
                      <c:pt idx="286">
                        <c:v>0.16829631583117599</c:v>
                      </c:pt>
                      <c:pt idx="287">
                        <c:v>0.173014209104663</c:v>
                      </c:pt>
                      <c:pt idx="288">
                        <c:v>0.16551669802633401</c:v>
                      </c:pt>
                      <c:pt idx="289">
                        <c:v>0.16998708651626701</c:v>
                      </c:pt>
                      <c:pt idx="290">
                        <c:v>0.16725248561551601</c:v>
                      </c:pt>
                      <c:pt idx="291">
                        <c:v>0.168711426306071</c:v>
                      </c:pt>
                      <c:pt idx="292">
                        <c:v>0.163104682434037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CD0-4E14-9698-6D5F1A3D89EF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Plot4!$H$32:$H$324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1.49087310801682</c:v>
                      </c:pt>
                      <c:pt idx="1">
                        <c:v>1.2800262744412101</c:v>
                      </c:pt>
                      <c:pt idx="2">
                        <c:v>1.1509362072671101</c:v>
                      </c:pt>
                      <c:pt idx="3">
                        <c:v>1.0445565846670499</c:v>
                      </c:pt>
                      <c:pt idx="4">
                        <c:v>0.93766504913735105</c:v>
                      </c:pt>
                      <c:pt idx="5">
                        <c:v>0.83644394981394399</c:v>
                      </c:pt>
                      <c:pt idx="6">
                        <c:v>0.75930782387076401</c:v>
                      </c:pt>
                      <c:pt idx="7">
                        <c:v>0.70694668068348099</c:v>
                      </c:pt>
                      <c:pt idx="8">
                        <c:v>0.67161163067938601</c:v>
                      </c:pt>
                      <c:pt idx="9">
                        <c:v>0.64155430524149804</c:v>
                      </c:pt>
                      <c:pt idx="10">
                        <c:v>0.61784177889112502</c:v>
                      </c:pt>
                      <c:pt idx="11">
                        <c:v>0.59512085934921799</c:v>
                      </c:pt>
                      <c:pt idx="12">
                        <c:v>0.57819939130210496</c:v>
                      </c:pt>
                      <c:pt idx="13">
                        <c:v>0.559434541607572</c:v>
                      </c:pt>
                      <c:pt idx="14">
                        <c:v>0.53944344442429304</c:v>
                      </c:pt>
                      <c:pt idx="15">
                        <c:v>0.52132076766094304</c:v>
                      </c:pt>
                      <c:pt idx="16">
                        <c:v>0.514284394949864</c:v>
                      </c:pt>
                      <c:pt idx="17">
                        <c:v>0.49389729739041599</c:v>
                      </c:pt>
                      <c:pt idx="18">
                        <c:v>0.48195310464325702</c:v>
                      </c:pt>
                      <c:pt idx="19">
                        <c:v>0.463468837612455</c:v>
                      </c:pt>
                      <c:pt idx="20">
                        <c:v>0.45455214528117099</c:v>
                      </c:pt>
                      <c:pt idx="21">
                        <c:v>0.433458972661729</c:v>
                      </c:pt>
                      <c:pt idx="22">
                        <c:v>0.41801354792543099</c:v>
                      </c:pt>
                      <c:pt idx="23">
                        <c:v>0.40888845491105402</c:v>
                      </c:pt>
                      <c:pt idx="24">
                        <c:v>0.40561411235496497</c:v>
                      </c:pt>
                      <c:pt idx="25">
                        <c:v>0.39029453284161503</c:v>
                      </c:pt>
                      <c:pt idx="26">
                        <c:v>0.38796036277392199</c:v>
                      </c:pt>
                      <c:pt idx="27">
                        <c:v>0.37912421229834797</c:v>
                      </c:pt>
                      <c:pt idx="28">
                        <c:v>0.36675680572057301</c:v>
                      </c:pt>
                      <c:pt idx="29">
                        <c:v>0.36228393842082801</c:v>
                      </c:pt>
                      <c:pt idx="30">
                        <c:v>0.35267742575261402</c:v>
                      </c:pt>
                      <c:pt idx="31">
                        <c:v>0.34745496090141498</c:v>
                      </c:pt>
                      <c:pt idx="32">
                        <c:v>0.34161501272491501</c:v>
                      </c:pt>
                      <c:pt idx="33">
                        <c:v>0.33528760481383002</c:v>
                      </c:pt>
                      <c:pt idx="34">
                        <c:v>0.33150791043205102</c:v>
                      </c:pt>
                      <c:pt idx="35">
                        <c:v>0.323189227839008</c:v>
                      </c:pt>
                      <c:pt idx="36">
                        <c:v>0.31079117136141698</c:v>
                      </c:pt>
                      <c:pt idx="37">
                        <c:v>0.303589358156439</c:v>
                      </c:pt>
                      <c:pt idx="38">
                        <c:v>0.29287659031607699</c:v>
                      </c:pt>
                      <c:pt idx="39">
                        <c:v>0.295404758456004</c:v>
                      </c:pt>
                      <c:pt idx="40" formatCode="0.000">
                        <c:v>0.284590839258265</c:v>
                      </c:pt>
                      <c:pt idx="41" formatCode="0.000">
                        <c:v>0.27544275377348298</c:v>
                      </c:pt>
                      <c:pt idx="42">
                        <c:v>0.27638129673879802</c:v>
                      </c:pt>
                      <c:pt idx="43">
                        <c:v>0.26728111625469603</c:v>
                      </c:pt>
                      <c:pt idx="44">
                        <c:v>0.26441416043208199</c:v>
                      </c:pt>
                      <c:pt idx="45">
                        <c:v>0.26077382611870198</c:v>
                      </c:pt>
                      <c:pt idx="46">
                        <c:v>0.25660260199593499</c:v>
                      </c:pt>
                      <c:pt idx="47">
                        <c:v>0.24349735291195801</c:v>
                      </c:pt>
                      <c:pt idx="48">
                        <c:v>0.23113712942256001</c:v>
                      </c:pt>
                      <c:pt idx="49">
                        <c:v>0.23092963712890399</c:v>
                      </c:pt>
                      <c:pt idx="50">
                        <c:v>0.22297937931227099</c:v>
                      </c:pt>
                      <c:pt idx="51">
                        <c:v>0.221232784427736</c:v>
                      </c:pt>
                      <c:pt idx="52">
                        <c:v>0.225900692815107</c:v>
                      </c:pt>
                      <c:pt idx="53">
                        <c:v>0.219423787780508</c:v>
                      </c:pt>
                      <c:pt idx="54">
                        <c:v>0.22598841653051199</c:v>
                      </c:pt>
                      <c:pt idx="55">
                        <c:v>0.215481193420061</c:v>
                      </c:pt>
                      <c:pt idx="56">
                        <c:v>0.206687279455465</c:v>
                      </c:pt>
                      <c:pt idx="57">
                        <c:v>0.20253231549374601</c:v>
                      </c:pt>
                      <c:pt idx="58">
                        <c:v>0.19534037681871799</c:v>
                      </c:pt>
                      <c:pt idx="59">
                        <c:v>0.20092167172836201</c:v>
                      </c:pt>
                      <c:pt idx="60">
                        <c:v>0.209766002557711</c:v>
                      </c:pt>
                      <c:pt idx="61">
                        <c:v>0.20092912787678799</c:v>
                      </c:pt>
                      <c:pt idx="62">
                        <c:v>0.20257194082670901</c:v>
                      </c:pt>
                      <c:pt idx="63">
                        <c:v>0.18847489589165101</c:v>
                      </c:pt>
                      <c:pt idx="64">
                        <c:v>0.189508138040616</c:v>
                      </c:pt>
                      <c:pt idx="65">
                        <c:v>0.18485015831497201</c:v>
                      </c:pt>
                      <c:pt idx="66">
                        <c:v>0.19560120779076601</c:v>
                      </c:pt>
                      <c:pt idx="67">
                        <c:v>0.188063702348506</c:v>
                      </c:pt>
                      <c:pt idx="68">
                        <c:v>0.184267631251428</c:v>
                      </c:pt>
                      <c:pt idx="69">
                        <c:v>0.186620475708593</c:v>
                      </c:pt>
                      <c:pt idx="70">
                        <c:v>0.19239715155854001</c:v>
                      </c:pt>
                      <c:pt idx="71">
                        <c:v>0.18556046781249599</c:v>
                      </c:pt>
                      <c:pt idx="72">
                        <c:v>0.182614686604919</c:v>
                      </c:pt>
                      <c:pt idx="73">
                        <c:v>0.18142797339875699</c:v>
                      </c:pt>
                      <c:pt idx="74">
                        <c:v>0.18850391668505301</c:v>
                      </c:pt>
                      <c:pt idx="75">
                        <c:v>0.17752585238087201</c:v>
                      </c:pt>
                      <c:pt idx="76">
                        <c:v>0.16683206890281699</c:v>
                      </c:pt>
                      <c:pt idx="77">
                        <c:v>0.16977272966326901</c:v>
                      </c:pt>
                      <c:pt idx="78">
                        <c:v>0.172651520701669</c:v>
                      </c:pt>
                      <c:pt idx="79">
                        <c:v>0.18468993226431299</c:v>
                      </c:pt>
                      <c:pt idx="80">
                        <c:v>0.17077591690654001</c:v>
                      </c:pt>
                      <c:pt idx="81">
                        <c:v>0.177146683543598</c:v>
                      </c:pt>
                      <c:pt idx="82">
                        <c:v>0.162550047739598</c:v>
                      </c:pt>
                      <c:pt idx="83">
                        <c:v>0.163724421007159</c:v>
                      </c:pt>
                      <c:pt idx="84">
                        <c:v>0.17588095237691201</c:v>
                      </c:pt>
                      <c:pt idx="85">
                        <c:v>0.16409549638599799</c:v>
                      </c:pt>
                      <c:pt idx="86">
                        <c:v>0.15690304545133499</c:v>
                      </c:pt>
                      <c:pt idx="87">
                        <c:v>0.157879511929059</c:v>
                      </c:pt>
                      <c:pt idx="88">
                        <c:v>0.158441045546209</c:v>
                      </c:pt>
                      <c:pt idx="89">
                        <c:v>0.16371979123633801</c:v>
                      </c:pt>
                      <c:pt idx="90">
                        <c:v>0.16071591212025699</c:v>
                      </c:pt>
                      <c:pt idx="91">
                        <c:v>0.16230360525825499</c:v>
                      </c:pt>
                      <c:pt idx="92">
                        <c:v>0.16179181412899099</c:v>
                      </c:pt>
                      <c:pt idx="93">
                        <c:v>0.15549348712758099</c:v>
                      </c:pt>
                      <c:pt idx="94">
                        <c:v>0.15715161435880601</c:v>
                      </c:pt>
                      <c:pt idx="95">
                        <c:v>0.15607570605743701</c:v>
                      </c:pt>
                      <c:pt idx="96">
                        <c:v>0.14763166469681999</c:v>
                      </c:pt>
                      <c:pt idx="97">
                        <c:v>0.147501655976256</c:v>
                      </c:pt>
                      <c:pt idx="98">
                        <c:v>0.14264302488451799</c:v>
                      </c:pt>
                      <c:pt idx="99">
                        <c:v>0.14524315128998899</c:v>
                      </c:pt>
                      <c:pt idx="100">
                        <c:v>0.145707963045411</c:v>
                      </c:pt>
                      <c:pt idx="101">
                        <c:v>0.13977004060906101</c:v>
                      </c:pt>
                      <c:pt idx="102">
                        <c:v>0.144583533814164</c:v>
                      </c:pt>
                      <c:pt idx="103">
                        <c:v>0.156466403005879</c:v>
                      </c:pt>
                      <c:pt idx="104">
                        <c:v>0.15633419387082201</c:v>
                      </c:pt>
                      <c:pt idx="105">
                        <c:v>0.14597960767715401</c:v>
                      </c:pt>
                      <c:pt idx="106">
                        <c:v>0.143729301870822</c:v>
                      </c:pt>
                      <c:pt idx="107">
                        <c:v>0.13869890019671599</c:v>
                      </c:pt>
                      <c:pt idx="108">
                        <c:v>0.137156080498677</c:v>
                      </c:pt>
                      <c:pt idx="109">
                        <c:v>0.13837312321515399</c:v>
                      </c:pt>
                      <c:pt idx="110">
                        <c:v>0.132804506859383</c:v>
                      </c:pt>
                      <c:pt idx="111">
                        <c:v>0.129781092276404</c:v>
                      </c:pt>
                      <c:pt idx="112">
                        <c:v>0.124740791047157</c:v>
                      </c:pt>
                      <c:pt idx="113">
                        <c:v>0.13427090918092199</c:v>
                      </c:pt>
                      <c:pt idx="114">
                        <c:v>0.13510976478870201</c:v>
                      </c:pt>
                      <c:pt idx="115">
                        <c:v>0.13978883722138799</c:v>
                      </c:pt>
                      <c:pt idx="116">
                        <c:v>0.13714858551595299</c:v>
                      </c:pt>
                      <c:pt idx="117">
                        <c:v>0.136760592322066</c:v>
                      </c:pt>
                      <c:pt idx="118">
                        <c:v>0.131846155977587</c:v>
                      </c:pt>
                      <c:pt idx="119">
                        <c:v>0.13083483234177701</c:v>
                      </c:pt>
                      <c:pt idx="120">
                        <c:v>0.12649213155133901</c:v>
                      </c:pt>
                      <c:pt idx="121">
                        <c:v>0.12905889526658701</c:v>
                      </c:pt>
                      <c:pt idx="122">
                        <c:v>0.12754869262222299</c:v>
                      </c:pt>
                      <c:pt idx="123">
                        <c:v>0.12289493215969299</c:v>
                      </c:pt>
                      <c:pt idx="124">
                        <c:v>0.12984811602600499</c:v>
                      </c:pt>
                      <c:pt idx="125">
                        <c:v>0.127390272288425</c:v>
                      </c:pt>
                      <c:pt idx="126">
                        <c:v>0.123829100148732</c:v>
                      </c:pt>
                      <c:pt idx="127">
                        <c:v>0.122395886635653</c:v>
                      </c:pt>
                      <c:pt idx="128">
                        <c:v>0.120927939469319</c:v>
                      </c:pt>
                      <c:pt idx="129">
                        <c:v>0.12649471884563501</c:v>
                      </c:pt>
                      <c:pt idx="130">
                        <c:v>0.122356211752307</c:v>
                      </c:pt>
                      <c:pt idx="131">
                        <c:v>0.123085022458121</c:v>
                      </c:pt>
                      <c:pt idx="132">
                        <c:v>0.12284804237208199</c:v>
                      </c:pt>
                      <c:pt idx="133">
                        <c:v>0.12711209573683999</c:v>
                      </c:pt>
                      <c:pt idx="134">
                        <c:v>0.127715424976449</c:v>
                      </c:pt>
                      <c:pt idx="135">
                        <c:v>0.119380057526667</c:v>
                      </c:pt>
                      <c:pt idx="136">
                        <c:v>0.12606343615638799</c:v>
                      </c:pt>
                      <c:pt idx="137">
                        <c:v>0.124183944054505</c:v>
                      </c:pt>
                      <c:pt idx="138">
                        <c:v>0.115278104712368</c:v>
                      </c:pt>
                      <c:pt idx="139">
                        <c:v>0.121015256768101</c:v>
                      </c:pt>
                      <c:pt idx="140">
                        <c:v>0.120820419217275</c:v>
                      </c:pt>
                      <c:pt idx="141">
                        <c:v>0.11691131824761899</c:v>
                      </c:pt>
                      <c:pt idx="142">
                        <c:v>0.113961640056932</c:v>
                      </c:pt>
                      <c:pt idx="143">
                        <c:v>0.12267320804295</c:v>
                      </c:pt>
                      <c:pt idx="144">
                        <c:v>0.123690464207193</c:v>
                      </c:pt>
                      <c:pt idx="145">
                        <c:v>0.12070775879330101</c:v>
                      </c:pt>
                      <c:pt idx="146">
                        <c:v>0.11142031523818199</c:v>
                      </c:pt>
                      <c:pt idx="147">
                        <c:v>0.112365353002219</c:v>
                      </c:pt>
                      <c:pt idx="148">
                        <c:v>0.112514097776008</c:v>
                      </c:pt>
                      <c:pt idx="149">
                        <c:v>0.107357498152247</c:v>
                      </c:pt>
                      <c:pt idx="150">
                        <c:v>0.11226515274163899</c:v>
                      </c:pt>
                      <c:pt idx="151">
                        <c:v>0.108467100318223</c:v>
                      </c:pt>
                      <c:pt idx="152">
                        <c:v>0.111869107991445</c:v>
                      </c:pt>
                      <c:pt idx="153">
                        <c:v>0.112649909642268</c:v>
                      </c:pt>
                      <c:pt idx="154">
                        <c:v>0.111117838004124</c:v>
                      </c:pt>
                      <c:pt idx="155">
                        <c:v>0.10779282110850399</c:v>
                      </c:pt>
                      <c:pt idx="156">
                        <c:v>0.114311255129931</c:v>
                      </c:pt>
                      <c:pt idx="157">
                        <c:v>0.11217822702130301</c:v>
                      </c:pt>
                      <c:pt idx="158">
                        <c:v>0.11229716829150301</c:v>
                      </c:pt>
                      <c:pt idx="159">
                        <c:v>0.111802615519888</c:v>
                      </c:pt>
                      <c:pt idx="160">
                        <c:v>0.10854484054826399</c:v>
                      </c:pt>
                      <c:pt idx="161">
                        <c:v>0.110921159099813</c:v>
                      </c:pt>
                      <c:pt idx="162">
                        <c:v>0.10519497832003501</c:v>
                      </c:pt>
                      <c:pt idx="163">
                        <c:v>0.109033444977493</c:v>
                      </c:pt>
                      <c:pt idx="164">
                        <c:v>0.111001762328578</c:v>
                      </c:pt>
                      <c:pt idx="165">
                        <c:v>0.104709448045516</c:v>
                      </c:pt>
                      <c:pt idx="166">
                        <c:v>0.10284933205299</c:v>
                      </c:pt>
                      <c:pt idx="167">
                        <c:v>0.10617469891271999</c:v>
                      </c:pt>
                      <c:pt idx="168">
                        <c:v>0.105971594665106</c:v>
                      </c:pt>
                      <c:pt idx="169">
                        <c:v>0.109605029321279</c:v>
                      </c:pt>
                      <c:pt idx="170">
                        <c:v>0.107370467780702</c:v>
                      </c:pt>
                      <c:pt idx="171">
                        <c:v>0.10319637124254501</c:v>
                      </c:pt>
                      <c:pt idx="172">
                        <c:v>0.113808268732282</c:v>
                      </c:pt>
                      <c:pt idx="173">
                        <c:v>0.113906232619071</c:v>
                      </c:pt>
                      <c:pt idx="174">
                        <c:v>0.11193546164227999</c:v>
                      </c:pt>
                      <c:pt idx="175">
                        <c:v>0.111469622572046</c:v>
                      </c:pt>
                      <c:pt idx="176">
                        <c:v>0.11364566650649</c:v>
                      </c:pt>
                      <c:pt idx="177">
                        <c:v>0.106023093636331</c:v>
                      </c:pt>
                      <c:pt idx="178">
                        <c:v>0.101156983994522</c:v>
                      </c:pt>
                      <c:pt idx="179">
                        <c:v>9.8357061938464899E-2</c:v>
                      </c:pt>
                      <c:pt idx="180">
                        <c:v>9.9022553735366003E-2</c:v>
                      </c:pt>
                      <c:pt idx="181">
                        <c:v>9.2009814745591598E-2</c:v>
                      </c:pt>
                      <c:pt idx="182">
                        <c:v>9.3727655466541701E-2</c:v>
                      </c:pt>
                      <c:pt idx="183">
                        <c:v>9.8346436643091895E-2</c:v>
                      </c:pt>
                      <c:pt idx="184">
                        <c:v>9.6962357569514407E-2</c:v>
                      </c:pt>
                      <c:pt idx="185">
                        <c:v>9.4200641805390103E-2</c:v>
                      </c:pt>
                      <c:pt idx="186">
                        <c:v>0.101054955036948</c:v>
                      </c:pt>
                      <c:pt idx="187">
                        <c:v>9.5740469538633702E-2</c:v>
                      </c:pt>
                      <c:pt idx="188">
                        <c:v>9.9256583811061894E-2</c:v>
                      </c:pt>
                      <c:pt idx="189">
                        <c:v>9.9771117133829995E-2</c:v>
                      </c:pt>
                      <c:pt idx="190">
                        <c:v>9.6250759564375898E-2</c:v>
                      </c:pt>
                      <c:pt idx="191">
                        <c:v>9.8482814914329905E-2</c:v>
                      </c:pt>
                      <c:pt idx="192">
                        <c:v>9.8485066974166105E-2</c:v>
                      </c:pt>
                      <c:pt idx="193">
                        <c:v>9.7851787473231699E-2</c:v>
                      </c:pt>
                      <c:pt idx="194">
                        <c:v>9.7468394717805495E-2</c:v>
                      </c:pt>
                      <c:pt idx="195">
                        <c:v>0.103842828405827</c:v>
                      </c:pt>
                      <c:pt idx="196">
                        <c:v>9.8231112447117006E-2</c:v>
                      </c:pt>
                      <c:pt idx="197">
                        <c:v>9.6643141014575301E-2</c:v>
                      </c:pt>
                      <c:pt idx="198">
                        <c:v>0.10443647071914899</c:v>
                      </c:pt>
                      <c:pt idx="199">
                        <c:v>0.10289119096613999</c:v>
                      </c:pt>
                      <c:pt idx="200">
                        <c:v>0.10103339386580901</c:v>
                      </c:pt>
                      <c:pt idx="201">
                        <c:v>0.100194006979984</c:v>
                      </c:pt>
                      <c:pt idx="202">
                        <c:v>9.6605483139734896E-2</c:v>
                      </c:pt>
                      <c:pt idx="203">
                        <c:v>9.5360415073547394E-2</c:v>
                      </c:pt>
                      <c:pt idx="204">
                        <c:v>9.1759350424563804E-2</c:v>
                      </c:pt>
                      <c:pt idx="205">
                        <c:v>8.9306318342476404E-2</c:v>
                      </c:pt>
                      <c:pt idx="206">
                        <c:v>9.2702268510533606E-2</c:v>
                      </c:pt>
                      <c:pt idx="207">
                        <c:v>8.7084577657114706E-2</c:v>
                      </c:pt>
                      <c:pt idx="208">
                        <c:v>9.1093684474580605E-2</c:v>
                      </c:pt>
                      <c:pt idx="209">
                        <c:v>0.100557179806376</c:v>
                      </c:pt>
                      <c:pt idx="210">
                        <c:v>9.0703002629819299E-2</c:v>
                      </c:pt>
                      <c:pt idx="211">
                        <c:v>9.6325942503993497E-2</c:v>
                      </c:pt>
                      <c:pt idx="212">
                        <c:v>8.4419028035785701E-2</c:v>
                      </c:pt>
                      <c:pt idx="213">
                        <c:v>9.4071943731972404E-2</c:v>
                      </c:pt>
                      <c:pt idx="214">
                        <c:v>9.0487882135430298E-2</c:v>
                      </c:pt>
                      <c:pt idx="215">
                        <c:v>9.3632106908951504E-2</c:v>
                      </c:pt>
                      <c:pt idx="216">
                        <c:v>9.4005699958063599E-2</c:v>
                      </c:pt>
                      <c:pt idx="217">
                        <c:v>9.1615238254929801E-2</c:v>
                      </c:pt>
                      <c:pt idx="218">
                        <c:v>8.9615812765705405E-2</c:v>
                      </c:pt>
                      <c:pt idx="219">
                        <c:v>9.1412445427824396E-2</c:v>
                      </c:pt>
                      <c:pt idx="220">
                        <c:v>9.05261458852058E-2</c:v>
                      </c:pt>
                      <c:pt idx="221">
                        <c:v>9.0651247741954599E-2</c:v>
                      </c:pt>
                      <c:pt idx="222">
                        <c:v>8.2825891314068797E-2</c:v>
                      </c:pt>
                      <c:pt idx="223">
                        <c:v>8.0921391659633093E-2</c:v>
                      </c:pt>
                      <c:pt idx="224">
                        <c:v>8.5190656849413599E-2</c:v>
                      </c:pt>
                      <c:pt idx="225">
                        <c:v>8.8316924076409606E-2</c:v>
                      </c:pt>
                      <c:pt idx="226">
                        <c:v>8.8621140667839896E-2</c:v>
                      </c:pt>
                      <c:pt idx="227">
                        <c:v>9.0472397932632301E-2</c:v>
                      </c:pt>
                      <c:pt idx="228">
                        <c:v>8.5708945327787098E-2</c:v>
                      </c:pt>
                      <c:pt idx="229">
                        <c:v>9.0461981506422998E-2</c:v>
                      </c:pt>
                      <c:pt idx="230">
                        <c:v>8.4765772963743796E-2</c:v>
                      </c:pt>
                      <c:pt idx="231">
                        <c:v>8.1960473350123297E-2</c:v>
                      </c:pt>
                      <c:pt idx="232">
                        <c:v>8.8772580457812694E-2</c:v>
                      </c:pt>
                      <c:pt idx="233">
                        <c:v>8.4544790517463594E-2</c:v>
                      </c:pt>
                      <c:pt idx="234">
                        <c:v>8.9978943801403699E-2</c:v>
                      </c:pt>
                      <c:pt idx="235">
                        <c:v>8.9174618155039298E-2</c:v>
                      </c:pt>
                      <c:pt idx="236">
                        <c:v>8.5410106260974297E-2</c:v>
                      </c:pt>
                      <c:pt idx="237">
                        <c:v>8.5698636054667099E-2</c:v>
                      </c:pt>
                      <c:pt idx="238">
                        <c:v>8.5863406425575703E-2</c:v>
                      </c:pt>
                      <c:pt idx="239">
                        <c:v>8.9043841514014996E-2</c:v>
                      </c:pt>
                      <c:pt idx="240">
                        <c:v>8.4582873760475602E-2</c:v>
                      </c:pt>
                      <c:pt idx="241">
                        <c:v>9.0810345425486702E-2</c:v>
                      </c:pt>
                      <c:pt idx="242">
                        <c:v>8.2671989930367507E-2</c:v>
                      </c:pt>
                      <c:pt idx="243">
                        <c:v>8.2551547505289896E-2</c:v>
                      </c:pt>
                      <c:pt idx="244">
                        <c:v>8.2407287111834496E-2</c:v>
                      </c:pt>
                      <c:pt idx="245">
                        <c:v>8.3903097033903695E-2</c:v>
                      </c:pt>
                      <c:pt idx="246">
                        <c:v>9.2673394162852696E-2</c:v>
                      </c:pt>
                      <c:pt idx="247">
                        <c:v>8.6802857716374304E-2</c:v>
                      </c:pt>
                      <c:pt idx="248">
                        <c:v>8.25203503075672E-2</c:v>
                      </c:pt>
                      <c:pt idx="249">
                        <c:v>8.0682766122220403E-2</c:v>
                      </c:pt>
                      <c:pt idx="250">
                        <c:v>8.2471052736784206E-2</c:v>
                      </c:pt>
                      <c:pt idx="251">
                        <c:v>8.5096692280994701E-2</c:v>
                      </c:pt>
                      <c:pt idx="252">
                        <c:v>7.9483654381050095E-2</c:v>
                      </c:pt>
                      <c:pt idx="253">
                        <c:v>8.0711880964061594E-2</c:v>
                      </c:pt>
                      <c:pt idx="254">
                        <c:v>7.5543695530495697E-2</c:v>
                      </c:pt>
                      <c:pt idx="255">
                        <c:v>7.8458991953064994E-2</c:v>
                      </c:pt>
                      <c:pt idx="256">
                        <c:v>8.6945389056720404E-2</c:v>
                      </c:pt>
                      <c:pt idx="257">
                        <c:v>8.8844434647787102E-2</c:v>
                      </c:pt>
                      <c:pt idx="258">
                        <c:v>8.1126445086302498E-2</c:v>
                      </c:pt>
                      <c:pt idx="259">
                        <c:v>7.7570107257138199E-2</c:v>
                      </c:pt>
                      <c:pt idx="260">
                        <c:v>7.8651165872878098E-2</c:v>
                      </c:pt>
                      <c:pt idx="261">
                        <c:v>7.4283508406819895E-2</c:v>
                      </c:pt>
                      <c:pt idx="262">
                        <c:v>8.0522215399115402E-2</c:v>
                      </c:pt>
                      <c:pt idx="263">
                        <c:v>8.4770323499108902E-2</c:v>
                      </c:pt>
                      <c:pt idx="264">
                        <c:v>8.20164729822037E-2</c:v>
                      </c:pt>
                      <c:pt idx="265">
                        <c:v>7.7971406569754001E-2</c:v>
                      </c:pt>
                      <c:pt idx="266">
                        <c:v>8.4245433734621095E-2</c:v>
                      </c:pt>
                      <c:pt idx="267">
                        <c:v>8.3833700228840499E-2</c:v>
                      </c:pt>
                      <c:pt idx="268">
                        <c:v>7.7054237862807795E-2</c:v>
                      </c:pt>
                      <c:pt idx="269">
                        <c:v>7.84543891822405E-2</c:v>
                      </c:pt>
                      <c:pt idx="270">
                        <c:v>8.2807833067941899E-2</c:v>
                      </c:pt>
                      <c:pt idx="271">
                        <c:v>8.3252985191749798E-2</c:v>
                      </c:pt>
                      <c:pt idx="272">
                        <c:v>8.5644227262047998E-2</c:v>
                      </c:pt>
                      <c:pt idx="273">
                        <c:v>8.2855543750813596E-2</c:v>
                      </c:pt>
                      <c:pt idx="274">
                        <c:v>8.2328626532085794E-2</c:v>
                      </c:pt>
                      <c:pt idx="275">
                        <c:v>8.3958513150542702E-2</c:v>
                      </c:pt>
                      <c:pt idx="276">
                        <c:v>8.7581073882978505E-2</c:v>
                      </c:pt>
                      <c:pt idx="277">
                        <c:v>7.9497239350039994E-2</c:v>
                      </c:pt>
                      <c:pt idx="278">
                        <c:v>8.4450283080885896E-2</c:v>
                      </c:pt>
                      <c:pt idx="279">
                        <c:v>7.4221867737069E-2</c:v>
                      </c:pt>
                      <c:pt idx="280">
                        <c:v>7.9063108669333998E-2</c:v>
                      </c:pt>
                      <c:pt idx="281">
                        <c:v>7.2470938540982494E-2</c:v>
                      </c:pt>
                      <c:pt idx="282">
                        <c:v>7.0455704859653703E-2</c:v>
                      </c:pt>
                      <c:pt idx="283">
                        <c:v>7.1184811240823001E-2</c:v>
                      </c:pt>
                      <c:pt idx="284">
                        <c:v>6.5935894544590604E-2</c:v>
                      </c:pt>
                      <c:pt idx="285">
                        <c:v>7.0068507268395003E-2</c:v>
                      </c:pt>
                      <c:pt idx="286">
                        <c:v>8.0053237759449905E-2</c:v>
                      </c:pt>
                      <c:pt idx="287">
                        <c:v>7.5268282492180302E-2</c:v>
                      </c:pt>
                      <c:pt idx="288">
                        <c:v>7.4196892311450796E-2</c:v>
                      </c:pt>
                      <c:pt idx="289">
                        <c:v>7.7701692335091499E-2</c:v>
                      </c:pt>
                      <c:pt idx="290">
                        <c:v>7.9201770570656693E-2</c:v>
                      </c:pt>
                      <c:pt idx="291">
                        <c:v>8.0947053946611794E-2</c:v>
                      </c:pt>
                      <c:pt idx="292">
                        <c:v>7.3671485071243298E-2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CD0-4E14-9698-6D5F1A3D89EF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Plot4!$J$32:$J$324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1.5306222005013801</c:v>
                      </c:pt>
                      <c:pt idx="1">
                        <c:v>1.31046016979998</c:v>
                      </c:pt>
                      <c:pt idx="2">
                        <c:v>1.16176910105196</c:v>
                      </c:pt>
                      <c:pt idx="3">
                        <c:v>1.0535963490859199</c:v>
                      </c:pt>
                      <c:pt idx="4">
                        <c:v>0.94327429214865199</c:v>
                      </c:pt>
                      <c:pt idx="5">
                        <c:v>0.82961644594869899</c:v>
                      </c:pt>
                      <c:pt idx="6">
                        <c:v>0.74002128585229199</c:v>
                      </c:pt>
                      <c:pt idx="7">
                        <c:v>0.66733297503712297</c:v>
                      </c:pt>
                      <c:pt idx="8">
                        <c:v>0.61756359575039399</c:v>
                      </c:pt>
                      <c:pt idx="9">
                        <c:v>0.57041427946196099</c:v>
                      </c:pt>
                      <c:pt idx="10">
                        <c:v>0.537896017078491</c:v>
                      </c:pt>
                      <c:pt idx="11">
                        <c:v>0.51461207631009798</c:v>
                      </c:pt>
                      <c:pt idx="12">
                        <c:v>0.48539765160746401</c:v>
                      </c:pt>
                      <c:pt idx="13">
                        <c:v>0.473552227582279</c:v>
                      </c:pt>
                      <c:pt idx="14">
                        <c:v>0.45829966598810401</c:v>
                      </c:pt>
                      <c:pt idx="15">
                        <c:v>0.45017820136229802</c:v>
                      </c:pt>
                      <c:pt idx="16">
                        <c:v>0.43703665655740498</c:v>
                      </c:pt>
                      <c:pt idx="17">
                        <c:v>0.42812366194665502</c:v>
                      </c:pt>
                      <c:pt idx="18">
                        <c:v>0.42742444064561602</c:v>
                      </c:pt>
                      <c:pt idx="19">
                        <c:v>0.40858452345912799</c:v>
                      </c:pt>
                      <c:pt idx="20">
                        <c:v>0.41443983440142401</c:v>
                      </c:pt>
                      <c:pt idx="21">
                        <c:v>0.40200848853592702</c:v>
                      </c:pt>
                      <c:pt idx="22">
                        <c:v>0.40163813182755398</c:v>
                      </c:pt>
                      <c:pt idx="23">
                        <c:v>0.39740544222687701</c:v>
                      </c:pt>
                      <c:pt idx="24">
                        <c:v>0.38927631521817202</c:v>
                      </c:pt>
                      <c:pt idx="25">
                        <c:v>0.388026757297814</c:v>
                      </c:pt>
                      <c:pt idx="26">
                        <c:v>0.38496013133186902</c:v>
                      </c:pt>
                      <c:pt idx="27">
                        <c:v>0.377109630122763</c:v>
                      </c:pt>
                      <c:pt idx="28">
                        <c:v>0.37855884492870101</c:v>
                      </c:pt>
                      <c:pt idx="29">
                        <c:v>0.37082475663735298</c:v>
                      </c:pt>
                      <c:pt idx="30">
                        <c:v>0.370462331505649</c:v>
                      </c:pt>
                      <c:pt idx="31">
                        <c:v>0.36517291022751602</c:v>
                      </c:pt>
                      <c:pt idx="32">
                        <c:v>0.35638126167353001</c:v>
                      </c:pt>
                      <c:pt idx="33">
                        <c:v>0.35913434401803701</c:v>
                      </c:pt>
                      <c:pt idx="34">
                        <c:v>0.350660916627623</c:v>
                      </c:pt>
                      <c:pt idx="35">
                        <c:v>0.347545790880054</c:v>
                      </c:pt>
                      <c:pt idx="36">
                        <c:v>0.34641844356287899</c:v>
                      </c:pt>
                      <c:pt idx="37">
                        <c:v>0.34026823083823199</c:v>
                      </c:pt>
                      <c:pt idx="38">
                        <c:v>0.33898916544041602</c:v>
                      </c:pt>
                      <c:pt idx="39">
                        <c:v>0.33050401587684097</c:v>
                      </c:pt>
                      <c:pt idx="40" formatCode="0.000">
                        <c:v>0.33087304645744903</c:v>
                      </c:pt>
                      <c:pt idx="41" formatCode="0.000">
                        <c:v>0.32065450274629498</c:v>
                      </c:pt>
                      <c:pt idx="42">
                        <c:v>0.319982517132261</c:v>
                      </c:pt>
                      <c:pt idx="43">
                        <c:v>0.31438578422426999</c:v>
                      </c:pt>
                      <c:pt idx="44">
                        <c:v>0.30692235889616498</c:v>
                      </c:pt>
                      <c:pt idx="45">
                        <c:v>0.30444882590929701</c:v>
                      </c:pt>
                      <c:pt idx="46">
                        <c:v>0.30411304353055202</c:v>
                      </c:pt>
                      <c:pt idx="47">
                        <c:v>0.29848964341999301</c:v>
                      </c:pt>
                      <c:pt idx="48">
                        <c:v>0.28864230511479599</c:v>
                      </c:pt>
                      <c:pt idx="49">
                        <c:v>0.28650202582477502</c:v>
                      </c:pt>
                      <c:pt idx="50">
                        <c:v>0.28280438723652801</c:v>
                      </c:pt>
                      <c:pt idx="51">
                        <c:v>0.27610104571456701</c:v>
                      </c:pt>
                      <c:pt idx="52">
                        <c:v>0.27471719050627502</c:v>
                      </c:pt>
                      <c:pt idx="53">
                        <c:v>0.26852481315824001</c:v>
                      </c:pt>
                      <c:pt idx="54">
                        <c:v>0.26446568213586302</c:v>
                      </c:pt>
                      <c:pt idx="55">
                        <c:v>0.26035567392320202</c:v>
                      </c:pt>
                      <c:pt idx="56">
                        <c:v>0.25590841441722501</c:v>
                      </c:pt>
                      <c:pt idx="57">
                        <c:v>0.26102512135921402</c:v>
                      </c:pt>
                      <c:pt idx="58">
                        <c:v>0.24867605681242</c:v>
                      </c:pt>
                      <c:pt idx="59">
                        <c:v>0.25436271440069602</c:v>
                      </c:pt>
                      <c:pt idx="60">
                        <c:v>0.24306650199107499</c:v>
                      </c:pt>
                      <c:pt idx="61">
                        <c:v>0.24591839458662099</c:v>
                      </c:pt>
                      <c:pt idx="62">
                        <c:v>0.247907155243654</c:v>
                      </c:pt>
                      <c:pt idx="63">
                        <c:v>0.23819360846288001</c:v>
                      </c:pt>
                      <c:pt idx="64">
                        <c:v>0.24081276201747501</c:v>
                      </c:pt>
                      <c:pt idx="65">
                        <c:v>0.234913031132265</c:v>
                      </c:pt>
                      <c:pt idx="66">
                        <c:v>0.23911768981152701</c:v>
                      </c:pt>
                      <c:pt idx="67">
                        <c:v>0.23498430693858</c:v>
                      </c:pt>
                      <c:pt idx="68">
                        <c:v>0.227916230606868</c:v>
                      </c:pt>
                      <c:pt idx="69">
                        <c:v>0.226515868991431</c:v>
                      </c:pt>
                      <c:pt idx="70">
                        <c:v>0.23089469317334699</c:v>
                      </c:pt>
                      <c:pt idx="71">
                        <c:v>0.22644383290225101</c:v>
                      </c:pt>
                      <c:pt idx="72">
                        <c:v>0.22714394155397</c:v>
                      </c:pt>
                      <c:pt idx="73">
                        <c:v>0.22349250995689501</c:v>
                      </c:pt>
                      <c:pt idx="74">
                        <c:v>0.22416152304024101</c:v>
                      </c:pt>
                      <c:pt idx="75">
                        <c:v>0.21817863237905799</c:v>
                      </c:pt>
                      <c:pt idx="76">
                        <c:v>0.212307257812515</c:v>
                      </c:pt>
                      <c:pt idx="77">
                        <c:v>0.212604819809697</c:v>
                      </c:pt>
                      <c:pt idx="78">
                        <c:v>0.20810867687097401</c:v>
                      </c:pt>
                      <c:pt idx="79">
                        <c:v>0.20777927486557601</c:v>
                      </c:pt>
                      <c:pt idx="80">
                        <c:v>0.205163458060622</c:v>
                      </c:pt>
                      <c:pt idx="81">
                        <c:v>0.20742738820173401</c:v>
                      </c:pt>
                      <c:pt idx="82">
                        <c:v>0.203699614512066</c:v>
                      </c:pt>
                      <c:pt idx="83">
                        <c:v>0.201816505977431</c:v>
                      </c:pt>
                      <c:pt idx="84">
                        <c:v>0.20115561177499799</c:v>
                      </c:pt>
                      <c:pt idx="85">
                        <c:v>0.19925577784874501</c:v>
                      </c:pt>
                      <c:pt idx="86">
                        <c:v>0.19874753921716201</c:v>
                      </c:pt>
                      <c:pt idx="87">
                        <c:v>0.201456043616834</c:v>
                      </c:pt>
                      <c:pt idx="88">
                        <c:v>0.19842992663492001</c:v>
                      </c:pt>
                      <c:pt idx="89">
                        <c:v>0.19849543418216301</c:v>
                      </c:pt>
                      <c:pt idx="90">
                        <c:v>0.19602262882893901</c:v>
                      </c:pt>
                      <c:pt idx="91">
                        <c:v>0.1930030039316</c:v>
                      </c:pt>
                      <c:pt idx="92">
                        <c:v>0.19361748448203001</c:v>
                      </c:pt>
                      <c:pt idx="93">
                        <c:v>0.19063114100748099</c:v>
                      </c:pt>
                      <c:pt idx="94">
                        <c:v>0.192454585001998</c:v>
                      </c:pt>
                      <c:pt idx="95">
                        <c:v>0.18933092427472301</c:v>
                      </c:pt>
                      <c:pt idx="96">
                        <c:v>0.18185368828336901</c:v>
                      </c:pt>
                      <c:pt idx="97">
                        <c:v>0.18443387762508501</c:v>
                      </c:pt>
                      <c:pt idx="98">
                        <c:v>0.179144027065992</c:v>
                      </c:pt>
                      <c:pt idx="99">
                        <c:v>0.17880867177441001</c:v>
                      </c:pt>
                      <c:pt idx="100">
                        <c:v>0.175779322901369</c:v>
                      </c:pt>
                      <c:pt idx="101">
                        <c:v>0.17315991967625699</c:v>
                      </c:pt>
                      <c:pt idx="102">
                        <c:v>0.177797368844024</c:v>
                      </c:pt>
                      <c:pt idx="103">
                        <c:v>0.17345378635794401</c:v>
                      </c:pt>
                      <c:pt idx="104">
                        <c:v>0.182732308353942</c:v>
                      </c:pt>
                      <c:pt idx="105">
                        <c:v>0.176551252989189</c:v>
                      </c:pt>
                      <c:pt idx="106">
                        <c:v>0.16812754899460999</c:v>
                      </c:pt>
                      <c:pt idx="107">
                        <c:v>0.17688467239047501</c:v>
                      </c:pt>
                      <c:pt idx="108">
                        <c:v>0.169176519667083</c:v>
                      </c:pt>
                      <c:pt idx="109">
                        <c:v>0.17081674692542001</c:v>
                      </c:pt>
                      <c:pt idx="110">
                        <c:v>0.172580076065914</c:v>
                      </c:pt>
                      <c:pt idx="111">
                        <c:v>0.16736427168493201</c:v>
                      </c:pt>
                      <c:pt idx="112">
                        <c:v>0.16710490591621499</c:v>
                      </c:pt>
                      <c:pt idx="113">
                        <c:v>0.16303440784273099</c:v>
                      </c:pt>
                      <c:pt idx="114">
                        <c:v>0.15833565816409101</c:v>
                      </c:pt>
                      <c:pt idx="115">
                        <c:v>0.16618870011904899</c:v>
                      </c:pt>
                      <c:pt idx="116">
                        <c:v>0.16286102936906299</c:v>
                      </c:pt>
                      <c:pt idx="117">
                        <c:v>0.16224361981313301</c:v>
                      </c:pt>
                      <c:pt idx="118">
                        <c:v>0.167130272299155</c:v>
                      </c:pt>
                      <c:pt idx="119">
                        <c:v>0.15569289008877099</c:v>
                      </c:pt>
                      <c:pt idx="120">
                        <c:v>0.15642867586263501</c:v>
                      </c:pt>
                      <c:pt idx="121">
                        <c:v>0.15102110248863701</c:v>
                      </c:pt>
                      <c:pt idx="122">
                        <c:v>0.14812243541554601</c:v>
                      </c:pt>
                      <c:pt idx="123">
                        <c:v>0.14806617995452001</c:v>
                      </c:pt>
                      <c:pt idx="124">
                        <c:v>0.14891502819688801</c:v>
                      </c:pt>
                      <c:pt idx="125">
                        <c:v>0.152179202162982</c:v>
                      </c:pt>
                      <c:pt idx="126">
                        <c:v>0.14625478190444799</c:v>
                      </c:pt>
                      <c:pt idx="127">
                        <c:v>0.14382932116630501</c:v>
                      </c:pt>
                      <c:pt idx="128">
                        <c:v>0.145144631845121</c:v>
                      </c:pt>
                      <c:pt idx="129">
                        <c:v>0.147116421108624</c:v>
                      </c:pt>
                      <c:pt idx="130">
                        <c:v>0.14682850976544701</c:v>
                      </c:pt>
                      <c:pt idx="131">
                        <c:v>0.13937674738376599</c:v>
                      </c:pt>
                      <c:pt idx="132">
                        <c:v>0.14283090497678699</c:v>
                      </c:pt>
                      <c:pt idx="133">
                        <c:v>0.149639951249048</c:v>
                      </c:pt>
                      <c:pt idx="134">
                        <c:v>0.14255677891895399</c:v>
                      </c:pt>
                      <c:pt idx="135">
                        <c:v>0.14745036231508599</c:v>
                      </c:pt>
                      <c:pt idx="136">
                        <c:v>0.14415249736810701</c:v>
                      </c:pt>
                      <c:pt idx="137">
                        <c:v>0.13745233783708399</c:v>
                      </c:pt>
                      <c:pt idx="138">
                        <c:v>0.13972541634543201</c:v>
                      </c:pt>
                      <c:pt idx="139">
                        <c:v>0.13743862553525901</c:v>
                      </c:pt>
                      <c:pt idx="140">
                        <c:v>0.141858926819319</c:v>
                      </c:pt>
                      <c:pt idx="141">
                        <c:v>0.138937920771877</c:v>
                      </c:pt>
                      <c:pt idx="142">
                        <c:v>0.13910764505795201</c:v>
                      </c:pt>
                      <c:pt idx="143">
                        <c:v>0.13083191328976401</c:v>
                      </c:pt>
                      <c:pt idx="144">
                        <c:v>0.131496871024707</c:v>
                      </c:pt>
                      <c:pt idx="145">
                        <c:v>0.13993865324409299</c:v>
                      </c:pt>
                      <c:pt idx="146">
                        <c:v>0.139327452094475</c:v>
                      </c:pt>
                      <c:pt idx="147">
                        <c:v>0.13450694148120901</c:v>
                      </c:pt>
                      <c:pt idx="148">
                        <c:v>0.12594492856443601</c:v>
                      </c:pt>
                      <c:pt idx="149">
                        <c:v>0.13547642545096</c:v>
                      </c:pt>
                      <c:pt idx="150">
                        <c:v>0.12864051816219699</c:v>
                      </c:pt>
                      <c:pt idx="151">
                        <c:v>0.129290304584812</c:v>
                      </c:pt>
                      <c:pt idx="152">
                        <c:v>0.13189606044510699</c:v>
                      </c:pt>
                      <c:pt idx="153">
                        <c:v>0.121666311819456</c:v>
                      </c:pt>
                      <c:pt idx="154">
                        <c:v>0.119526211943175</c:v>
                      </c:pt>
                      <c:pt idx="155">
                        <c:v>0.11991152347843401</c:v>
                      </c:pt>
                      <c:pt idx="156">
                        <c:v>0.123927014215759</c:v>
                      </c:pt>
                      <c:pt idx="157">
                        <c:v>0.12508977887894401</c:v>
                      </c:pt>
                      <c:pt idx="158">
                        <c:v>0.129499302889935</c:v>
                      </c:pt>
                      <c:pt idx="159">
                        <c:v>0.130614718313039</c:v>
                      </c:pt>
                      <c:pt idx="160">
                        <c:v>0.137470464178165</c:v>
                      </c:pt>
                      <c:pt idx="161">
                        <c:v>0.127825398753423</c:v>
                      </c:pt>
                      <c:pt idx="162">
                        <c:v>0.124602447664695</c:v>
                      </c:pt>
                      <c:pt idx="163">
                        <c:v>0.1167783198016</c:v>
                      </c:pt>
                      <c:pt idx="164">
                        <c:v>0.123562443150176</c:v>
                      </c:pt>
                      <c:pt idx="165">
                        <c:v>0.120886979970801</c:v>
                      </c:pt>
                      <c:pt idx="166">
                        <c:v>0.1244095468656</c:v>
                      </c:pt>
                      <c:pt idx="167">
                        <c:v>0.124317122528605</c:v>
                      </c:pt>
                      <c:pt idx="168">
                        <c:v>0.124902146423276</c:v>
                      </c:pt>
                      <c:pt idx="169">
                        <c:v>0.11985963140356901</c:v>
                      </c:pt>
                      <c:pt idx="170">
                        <c:v>0.118709528922166</c:v>
                      </c:pt>
                      <c:pt idx="171">
                        <c:v>0.11457153437626399</c:v>
                      </c:pt>
                      <c:pt idx="172">
                        <c:v>0.119048515455607</c:v>
                      </c:pt>
                      <c:pt idx="173">
                        <c:v>0.119867679093598</c:v>
                      </c:pt>
                      <c:pt idx="174">
                        <c:v>0.118870535402974</c:v>
                      </c:pt>
                      <c:pt idx="175">
                        <c:v>0.120582898560558</c:v>
                      </c:pt>
                      <c:pt idx="176">
                        <c:v>0.127300684148801</c:v>
                      </c:pt>
                      <c:pt idx="177">
                        <c:v>0.122853670016828</c:v>
                      </c:pt>
                      <c:pt idx="178">
                        <c:v>0.109740248197777</c:v>
                      </c:pt>
                      <c:pt idx="179">
                        <c:v>0.11097796438733</c:v>
                      </c:pt>
                      <c:pt idx="180">
                        <c:v>0.108431060349217</c:v>
                      </c:pt>
                      <c:pt idx="181">
                        <c:v>0.109208863555594</c:v>
                      </c:pt>
                      <c:pt idx="182">
                        <c:v>0.11435949952786199</c:v>
                      </c:pt>
                      <c:pt idx="183">
                        <c:v>0.115357698420892</c:v>
                      </c:pt>
                      <c:pt idx="184">
                        <c:v>0.112164886803741</c:v>
                      </c:pt>
                      <c:pt idx="185">
                        <c:v>0.10631564870575499</c:v>
                      </c:pt>
                      <c:pt idx="186">
                        <c:v>0.103433720620211</c:v>
                      </c:pt>
                      <c:pt idx="187">
                        <c:v>0.11340012277602</c:v>
                      </c:pt>
                      <c:pt idx="188">
                        <c:v>0.113528200677993</c:v>
                      </c:pt>
                      <c:pt idx="189">
                        <c:v>0.112928241522325</c:v>
                      </c:pt>
                      <c:pt idx="190">
                        <c:v>0.11142117795223699</c:v>
                      </c:pt>
                      <c:pt idx="191">
                        <c:v>0.108582864595546</c:v>
                      </c:pt>
                      <c:pt idx="192">
                        <c:v>0.111844115069705</c:v>
                      </c:pt>
                      <c:pt idx="193">
                        <c:v>0.110308103827331</c:v>
                      </c:pt>
                      <c:pt idx="194">
                        <c:v>0.10924519336468499</c:v>
                      </c:pt>
                      <c:pt idx="195">
                        <c:v>0.109041646178164</c:v>
                      </c:pt>
                      <c:pt idx="196">
                        <c:v>0.107772601241484</c:v>
                      </c:pt>
                      <c:pt idx="197">
                        <c:v>0.105171061681125</c:v>
                      </c:pt>
                      <c:pt idx="198">
                        <c:v>0.12257911812279999</c:v>
                      </c:pt>
                      <c:pt idx="199">
                        <c:v>0.118087220198157</c:v>
                      </c:pt>
                      <c:pt idx="200">
                        <c:v>0.11041659674884401</c:v>
                      </c:pt>
                      <c:pt idx="201">
                        <c:v>0.109010634337496</c:v>
                      </c:pt>
                      <c:pt idx="202">
                        <c:v>0.106315622447037</c:v>
                      </c:pt>
                      <c:pt idx="203">
                        <c:v>0.104077190082262</c:v>
                      </c:pt>
                      <c:pt idx="204">
                        <c:v>0.104366818926225</c:v>
                      </c:pt>
                      <c:pt idx="205">
                        <c:v>9.2275938378894695E-2</c:v>
                      </c:pt>
                      <c:pt idx="206">
                        <c:v>0.103781136159531</c:v>
                      </c:pt>
                      <c:pt idx="207">
                        <c:v>0.10074979510356399</c:v>
                      </c:pt>
                      <c:pt idx="208">
                        <c:v>0.100770982319317</c:v>
                      </c:pt>
                      <c:pt idx="209">
                        <c:v>0.102514388743923</c:v>
                      </c:pt>
                      <c:pt idx="210">
                        <c:v>9.7031696749099394E-2</c:v>
                      </c:pt>
                      <c:pt idx="211">
                        <c:v>0.104287039543302</c:v>
                      </c:pt>
                      <c:pt idx="212">
                        <c:v>9.63857492330496E-2</c:v>
                      </c:pt>
                      <c:pt idx="213">
                        <c:v>0.100440981964177</c:v>
                      </c:pt>
                      <c:pt idx="214">
                        <c:v>0.104123486127689</c:v>
                      </c:pt>
                      <c:pt idx="215">
                        <c:v>0.10440573224376</c:v>
                      </c:pt>
                      <c:pt idx="216">
                        <c:v>9.8960145911627398E-2</c:v>
                      </c:pt>
                      <c:pt idx="217">
                        <c:v>0.10197156098910901</c:v>
                      </c:pt>
                      <c:pt idx="218">
                        <c:v>0.10372663387273599</c:v>
                      </c:pt>
                      <c:pt idx="219">
                        <c:v>0.104793608700257</c:v>
                      </c:pt>
                      <c:pt idx="220">
                        <c:v>0.103891134158402</c:v>
                      </c:pt>
                      <c:pt idx="221">
                        <c:v>0.106359543777602</c:v>
                      </c:pt>
                      <c:pt idx="222">
                        <c:v>0.100847592543665</c:v>
                      </c:pt>
                      <c:pt idx="223">
                        <c:v>9.7833426362796197E-2</c:v>
                      </c:pt>
                      <c:pt idx="224">
                        <c:v>9.5241734745180301E-2</c:v>
                      </c:pt>
                      <c:pt idx="225">
                        <c:v>0.108310127286595</c:v>
                      </c:pt>
                      <c:pt idx="226">
                        <c:v>0.109413295086012</c:v>
                      </c:pt>
                      <c:pt idx="227">
                        <c:v>0.10739684876430899</c:v>
                      </c:pt>
                      <c:pt idx="228">
                        <c:v>9.8823682794468196E-2</c:v>
                      </c:pt>
                      <c:pt idx="229">
                        <c:v>9.8548602761931101E-2</c:v>
                      </c:pt>
                      <c:pt idx="230">
                        <c:v>9.5845261135931004E-2</c:v>
                      </c:pt>
                      <c:pt idx="231">
                        <c:v>9.1470009060221596E-2</c:v>
                      </c:pt>
                      <c:pt idx="232">
                        <c:v>8.3596076699556807E-2</c:v>
                      </c:pt>
                      <c:pt idx="233">
                        <c:v>9.1766568331251602E-2</c:v>
                      </c:pt>
                      <c:pt idx="234">
                        <c:v>9.7849174167310204E-2</c:v>
                      </c:pt>
                      <c:pt idx="235">
                        <c:v>9.3067840281919903E-2</c:v>
                      </c:pt>
                      <c:pt idx="236">
                        <c:v>9.5512765993267607E-2</c:v>
                      </c:pt>
                      <c:pt idx="237">
                        <c:v>9.4989650797388095E-2</c:v>
                      </c:pt>
                      <c:pt idx="238">
                        <c:v>9.5536276730089201E-2</c:v>
                      </c:pt>
                      <c:pt idx="239">
                        <c:v>8.9148851714002095E-2</c:v>
                      </c:pt>
                      <c:pt idx="240">
                        <c:v>8.4762162968006594E-2</c:v>
                      </c:pt>
                      <c:pt idx="241">
                        <c:v>8.8463440946367294E-2</c:v>
                      </c:pt>
                      <c:pt idx="242">
                        <c:v>8.7151804667352298E-2</c:v>
                      </c:pt>
                      <c:pt idx="243">
                        <c:v>8.5959189118799698E-2</c:v>
                      </c:pt>
                      <c:pt idx="244">
                        <c:v>8.7159883278889697E-2</c:v>
                      </c:pt>
                      <c:pt idx="245">
                        <c:v>9.1894919913911799E-2</c:v>
                      </c:pt>
                      <c:pt idx="246">
                        <c:v>9.7208454631320301E-2</c:v>
                      </c:pt>
                      <c:pt idx="247">
                        <c:v>8.9933745188030198E-2</c:v>
                      </c:pt>
                      <c:pt idx="248">
                        <c:v>8.5599467417038402E-2</c:v>
                      </c:pt>
                      <c:pt idx="249">
                        <c:v>9.1752367036746302E-2</c:v>
                      </c:pt>
                      <c:pt idx="250">
                        <c:v>9.4811401780152502E-2</c:v>
                      </c:pt>
                      <c:pt idx="251">
                        <c:v>9.0461288204171694E-2</c:v>
                      </c:pt>
                      <c:pt idx="252">
                        <c:v>9.5023769089274499E-2</c:v>
                      </c:pt>
                      <c:pt idx="253">
                        <c:v>9.1571611773170802E-2</c:v>
                      </c:pt>
                      <c:pt idx="254">
                        <c:v>8.9907151656965306E-2</c:v>
                      </c:pt>
                      <c:pt idx="255">
                        <c:v>8.3676351726807E-2</c:v>
                      </c:pt>
                      <c:pt idx="256">
                        <c:v>9.8990101346401793E-2</c:v>
                      </c:pt>
                      <c:pt idx="257">
                        <c:v>9.7266125500140105E-2</c:v>
                      </c:pt>
                      <c:pt idx="258">
                        <c:v>9.1801565588644607E-2</c:v>
                      </c:pt>
                      <c:pt idx="259">
                        <c:v>9.5688327342671006E-2</c:v>
                      </c:pt>
                      <c:pt idx="260">
                        <c:v>8.9195058489089193E-2</c:v>
                      </c:pt>
                      <c:pt idx="261">
                        <c:v>9.3086937418923807E-2</c:v>
                      </c:pt>
                      <c:pt idx="262">
                        <c:v>9.23610092205535E-2</c:v>
                      </c:pt>
                      <c:pt idx="263">
                        <c:v>9.7539486872977699E-2</c:v>
                      </c:pt>
                      <c:pt idx="264">
                        <c:v>9.5298822326271904E-2</c:v>
                      </c:pt>
                      <c:pt idx="265">
                        <c:v>9.0760519570361006E-2</c:v>
                      </c:pt>
                      <c:pt idx="266">
                        <c:v>9.53438887652409E-2</c:v>
                      </c:pt>
                      <c:pt idx="267">
                        <c:v>0.101941283593129</c:v>
                      </c:pt>
                      <c:pt idx="268">
                        <c:v>9.1792657657428597E-2</c:v>
                      </c:pt>
                      <c:pt idx="269">
                        <c:v>9.6051050143916905E-2</c:v>
                      </c:pt>
                      <c:pt idx="270">
                        <c:v>9.0480327922092596E-2</c:v>
                      </c:pt>
                      <c:pt idx="271">
                        <c:v>9.2019680210619695E-2</c:v>
                      </c:pt>
                      <c:pt idx="272">
                        <c:v>8.9738511353331898E-2</c:v>
                      </c:pt>
                      <c:pt idx="273">
                        <c:v>9.4736483170448499E-2</c:v>
                      </c:pt>
                      <c:pt idx="274">
                        <c:v>9.1193662142161305E-2</c:v>
                      </c:pt>
                      <c:pt idx="275">
                        <c:v>9.41808010604233E-2</c:v>
                      </c:pt>
                      <c:pt idx="276">
                        <c:v>9.6538803586802904E-2</c:v>
                      </c:pt>
                      <c:pt idx="277">
                        <c:v>9.4195010882543895E-2</c:v>
                      </c:pt>
                      <c:pt idx="278">
                        <c:v>8.8359718991397204E-2</c:v>
                      </c:pt>
                      <c:pt idx="279">
                        <c:v>8.89142724697604E-2</c:v>
                      </c:pt>
                      <c:pt idx="280">
                        <c:v>9.1528845988993995E-2</c:v>
                      </c:pt>
                      <c:pt idx="281">
                        <c:v>8.5736854639718696E-2</c:v>
                      </c:pt>
                      <c:pt idx="282">
                        <c:v>8.4992524234018096E-2</c:v>
                      </c:pt>
                      <c:pt idx="283">
                        <c:v>8.1978882793402499E-2</c:v>
                      </c:pt>
                      <c:pt idx="284">
                        <c:v>8.0433533696894002E-2</c:v>
                      </c:pt>
                      <c:pt idx="285">
                        <c:v>8.6533952022322794E-2</c:v>
                      </c:pt>
                      <c:pt idx="286">
                        <c:v>9.2505910448242495E-2</c:v>
                      </c:pt>
                      <c:pt idx="287">
                        <c:v>8.3491543281010897E-2</c:v>
                      </c:pt>
                      <c:pt idx="288">
                        <c:v>9.0202682161148198E-2</c:v>
                      </c:pt>
                      <c:pt idx="289">
                        <c:v>8.8618360554765699E-2</c:v>
                      </c:pt>
                      <c:pt idx="290">
                        <c:v>8.7176441057154094E-2</c:v>
                      </c:pt>
                      <c:pt idx="291">
                        <c:v>8.9533025774577099E-2</c:v>
                      </c:pt>
                      <c:pt idx="292">
                        <c:v>8.5291974578866198E-2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CD0-4E14-9698-6D5F1A3D89EF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Plot4!$K$32:$K$324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0.72016461308185797</c:v>
                      </c:pt>
                      <c:pt idx="1">
                        <c:v>0.57430877746679798</c:v>
                      </c:pt>
                      <c:pt idx="2">
                        <c:v>0.50832537147733903</c:v>
                      </c:pt>
                      <c:pt idx="3">
                        <c:v>0.48268791511018</c:v>
                      </c:pt>
                      <c:pt idx="4">
                        <c:v>0.453459535653774</c:v>
                      </c:pt>
                      <c:pt idx="5">
                        <c:v>0.451481127331399</c:v>
                      </c:pt>
                      <c:pt idx="6">
                        <c:v>0.46672624375066102</c:v>
                      </c:pt>
                      <c:pt idx="7">
                        <c:v>0.44582836317200902</c:v>
                      </c:pt>
                      <c:pt idx="8">
                        <c:v>0.46083518136770202</c:v>
                      </c:pt>
                      <c:pt idx="9">
                        <c:v>0.44788896413440299</c:v>
                      </c:pt>
                      <c:pt idx="10">
                        <c:v>0.50666238953415099</c:v>
                      </c:pt>
                      <c:pt idx="11">
                        <c:v>0.45675371332555698</c:v>
                      </c:pt>
                      <c:pt idx="12">
                        <c:v>0.499967669956704</c:v>
                      </c:pt>
                      <c:pt idx="13">
                        <c:v>0.495095185871817</c:v>
                      </c:pt>
                      <c:pt idx="14">
                        <c:v>0.51836914027857905</c:v>
                      </c:pt>
                      <c:pt idx="15">
                        <c:v>0.470708680331197</c:v>
                      </c:pt>
                      <c:pt idx="16">
                        <c:v>0.45098270310295901</c:v>
                      </c:pt>
                      <c:pt idx="17">
                        <c:v>0.53973958838699199</c:v>
                      </c:pt>
                      <c:pt idx="18">
                        <c:v>0.51738248039514501</c:v>
                      </c:pt>
                      <c:pt idx="19">
                        <c:v>0.50039093247336197</c:v>
                      </c:pt>
                      <c:pt idx="20">
                        <c:v>0.56737851969197195</c:v>
                      </c:pt>
                      <c:pt idx="21">
                        <c:v>0.50361506246094001</c:v>
                      </c:pt>
                      <c:pt idx="22">
                        <c:v>0.54549721851308097</c:v>
                      </c:pt>
                      <c:pt idx="23">
                        <c:v>0.55295803760870899</c:v>
                      </c:pt>
                      <c:pt idx="24">
                        <c:v>0.51917192161592596</c:v>
                      </c:pt>
                      <c:pt idx="25">
                        <c:v>0.63362051304588896</c:v>
                      </c:pt>
                      <c:pt idx="26">
                        <c:v>0.51235390346274401</c:v>
                      </c:pt>
                      <c:pt idx="27">
                        <c:v>0.55423507858545296</c:v>
                      </c:pt>
                      <c:pt idx="28">
                        <c:v>0.54377405740257001</c:v>
                      </c:pt>
                      <c:pt idx="29">
                        <c:v>0.53216984536912704</c:v>
                      </c:pt>
                      <c:pt idx="30">
                        <c:v>0.52923292201808303</c:v>
                      </c:pt>
                      <c:pt idx="31">
                        <c:v>0.57327083568287696</c:v>
                      </c:pt>
                      <c:pt idx="32">
                        <c:v>0.53524826556189398</c:v>
                      </c:pt>
                      <c:pt idx="33">
                        <c:v>0.52162512347229495</c:v>
                      </c:pt>
                      <c:pt idx="34">
                        <c:v>0.53900497336672903</c:v>
                      </c:pt>
                      <c:pt idx="35">
                        <c:v>0.55079654394051902</c:v>
                      </c:pt>
                      <c:pt idx="36">
                        <c:v>0.52628295747642795</c:v>
                      </c:pt>
                      <c:pt idx="37">
                        <c:v>0.538859972332277</c:v>
                      </c:pt>
                      <c:pt idx="38">
                        <c:v>0.59415225544546402</c:v>
                      </c:pt>
                      <c:pt idx="39">
                        <c:v>0.54862443733419097</c:v>
                      </c:pt>
                      <c:pt idx="40">
                        <c:v>0.52105397622809402</c:v>
                      </c:pt>
                      <c:pt idx="41">
                        <c:v>0.52521508842961395</c:v>
                      </c:pt>
                      <c:pt idx="42">
                        <c:v>0.56420368236354201</c:v>
                      </c:pt>
                      <c:pt idx="43">
                        <c:v>0.52679912554912001</c:v>
                      </c:pt>
                      <c:pt idx="44">
                        <c:v>0.551818182835212</c:v>
                      </c:pt>
                      <c:pt idx="45">
                        <c:v>0.58181922226889504</c:v>
                      </c:pt>
                      <c:pt idx="46">
                        <c:v>0.59256881297144104</c:v>
                      </c:pt>
                      <c:pt idx="47">
                        <c:v>0.60995113977000204</c:v>
                      </c:pt>
                      <c:pt idx="48">
                        <c:v>0.54246699275114596</c:v>
                      </c:pt>
                      <c:pt idx="49">
                        <c:v>0.59075087589076403</c:v>
                      </c:pt>
                      <c:pt idx="50">
                        <c:v>0.55994457057398594</c:v>
                      </c:pt>
                      <c:pt idx="51">
                        <c:v>0.61535071027584498</c:v>
                      </c:pt>
                      <c:pt idx="52">
                        <c:v>0.56934692156620503</c:v>
                      </c:pt>
                      <c:pt idx="53">
                        <c:v>0.56965645052428904</c:v>
                      </c:pt>
                      <c:pt idx="54">
                        <c:v>0.52937549046981003</c:v>
                      </c:pt>
                      <c:pt idx="55">
                        <c:v>0.59868667523066199</c:v>
                      </c:pt>
                      <c:pt idx="56">
                        <c:v>0.60748617160014595</c:v>
                      </c:pt>
                      <c:pt idx="57">
                        <c:v>0.60876788109795599</c:v>
                      </c:pt>
                      <c:pt idx="58">
                        <c:v>0.79730455641053599</c:v>
                      </c:pt>
                      <c:pt idx="59">
                        <c:v>0.61907094284000497</c:v>
                      </c:pt>
                      <c:pt idx="60">
                        <c:v>0.67149804621680098</c:v>
                      </c:pt>
                      <c:pt idx="61">
                        <c:v>0.67882333275599305</c:v>
                      </c:pt>
                      <c:pt idx="62">
                        <c:v>0.60180860681411497</c:v>
                      </c:pt>
                      <c:pt idx="63">
                        <c:v>0.66479575353809905</c:v>
                      </c:pt>
                      <c:pt idx="64">
                        <c:v>0.73320396817647404</c:v>
                      </c:pt>
                      <c:pt idx="65">
                        <c:v>0.60263810631556303</c:v>
                      </c:pt>
                      <c:pt idx="66">
                        <c:v>0.66775522909612695</c:v>
                      </c:pt>
                      <c:pt idx="67">
                        <c:v>0.62138181568210904</c:v>
                      </c:pt>
                      <c:pt idx="68">
                        <c:v>0.60118635444559598</c:v>
                      </c:pt>
                      <c:pt idx="69">
                        <c:v>0.67452983086944596</c:v>
                      </c:pt>
                      <c:pt idx="70">
                        <c:v>0.72099042244446498</c:v>
                      </c:pt>
                      <c:pt idx="71">
                        <c:v>0.63861473554219905</c:v>
                      </c:pt>
                      <c:pt idx="72">
                        <c:v>0.71255526736251296</c:v>
                      </c:pt>
                      <c:pt idx="73">
                        <c:v>0.75625941259229201</c:v>
                      </c:pt>
                      <c:pt idx="74">
                        <c:v>0.82079205324507098</c:v>
                      </c:pt>
                      <c:pt idx="75">
                        <c:v>0.78428317568241002</c:v>
                      </c:pt>
                      <c:pt idx="76">
                        <c:v>0.77425288160641903</c:v>
                      </c:pt>
                      <c:pt idx="77">
                        <c:v>0.73136610684231795</c:v>
                      </c:pt>
                      <c:pt idx="78">
                        <c:v>0.78591164895611898</c:v>
                      </c:pt>
                      <c:pt idx="79">
                        <c:v>0.84472939499423005</c:v>
                      </c:pt>
                      <c:pt idx="80">
                        <c:v>0.87008969727744401</c:v>
                      </c:pt>
                      <c:pt idx="81">
                        <c:v>0.80204482516671805</c:v>
                      </c:pt>
                      <c:pt idx="82">
                        <c:v>0.838466504190722</c:v>
                      </c:pt>
                      <c:pt idx="83">
                        <c:v>0.82765698101785401</c:v>
                      </c:pt>
                      <c:pt idx="84">
                        <c:v>0.76145974132749705</c:v>
                      </c:pt>
                      <c:pt idx="85">
                        <c:v>0.83911689937624101</c:v>
                      </c:pt>
                      <c:pt idx="86">
                        <c:v>0.82074187428523304</c:v>
                      </c:pt>
                      <c:pt idx="87">
                        <c:v>0.88116020066106404</c:v>
                      </c:pt>
                      <c:pt idx="88">
                        <c:v>0.99592490481515195</c:v>
                      </c:pt>
                      <c:pt idx="89">
                        <c:v>0.88229272355381205</c:v>
                      </c:pt>
                      <c:pt idx="90">
                        <c:v>0.83808651744809903</c:v>
                      </c:pt>
                      <c:pt idx="91">
                        <c:v>0.869196034394777</c:v>
                      </c:pt>
                      <c:pt idx="92">
                        <c:v>0.96341717039417996</c:v>
                      </c:pt>
                      <c:pt idx="93">
                        <c:v>0.77398874387781802</c:v>
                      </c:pt>
                      <c:pt idx="94">
                        <c:v>0.884497032715724</c:v>
                      </c:pt>
                      <c:pt idx="95">
                        <c:v>0.80591675944817298</c:v>
                      </c:pt>
                      <c:pt idx="96">
                        <c:v>0.92722429296909203</c:v>
                      </c:pt>
                      <c:pt idx="97">
                        <c:v>0.91203781070872203</c:v>
                      </c:pt>
                      <c:pt idx="98">
                        <c:v>0.87870437390783895</c:v>
                      </c:pt>
                      <c:pt idx="99">
                        <c:v>0.95229514796509696</c:v>
                      </c:pt>
                      <c:pt idx="100">
                        <c:v>0.83911227899738805</c:v>
                      </c:pt>
                      <c:pt idx="101">
                        <c:v>0.87815429435835901</c:v>
                      </c:pt>
                      <c:pt idx="102">
                        <c:v>0.99076714398514498</c:v>
                      </c:pt>
                      <c:pt idx="103">
                        <c:v>0.88431121854700501</c:v>
                      </c:pt>
                      <c:pt idx="104">
                        <c:v>0.94589205124439302</c:v>
                      </c:pt>
                      <c:pt idx="105">
                        <c:v>1.0163289642232001</c:v>
                      </c:pt>
                      <c:pt idx="106">
                        <c:v>0.88003087374899103</c:v>
                      </c:pt>
                      <c:pt idx="107">
                        <c:v>0.94784539199282902</c:v>
                      </c:pt>
                      <c:pt idx="108">
                        <c:v>0.97210464773015004</c:v>
                      </c:pt>
                      <c:pt idx="109">
                        <c:v>0.87657059181449704</c:v>
                      </c:pt>
                      <c:pt idx="110">
                        <c:v>0.95547125456679505</c:v>
                      </c:pt>
                      <c:pt idx="111">
                        <c:v>0.89432386659149399</c:v>
                      </c:pt>
                      <c:pt idx="112">
                        <c:v>0.92355617804404999</c:v>
                      </c:pt>
                      <c:pt idx="113">
                        <c:v>0.93640551174807696</c:v>
                      </c:pt>
                      <c:pt idx="114">
                        <c:v>1.03282746952823</c:v>
                      </c:pt>
                      <c:pt idx="115">
                        <c:v>0.96699785651304704</c:v>
                      </c:pt>
                      <c:pt idx="116">
                        <c:v>0.84437140058248406</c:v>
                      </c:pt>
                      <c:pt idx="117">
                        <c:v>1.10846109930266</c:v>
                      </c:pt>
                      <c:pt idx="118">
                        <c:v>1.0213244768798799</c:v>
                      </c:pt>
                      <c:pt idx="119">
                        <c:v>1.0095883928812399</c:v>
                      </c:pt>
                      <c:pt idx="120">
                        <c:v>0.89761707212170905</c:v>
                      </c:pt>
                      <c:pt idx="121">
                        <c:v>0.92321104651842301</c:v>
                      </c:pt>
                      <c:pt idx="122">
                        <c:v>0.99909670791055405</c:v>
                      </c:pt>
                      <c:pt idx="123">
                        <c:v>0.931074945335714</c:v>
                      </c:pt>
                      <c:pt idx="124">
                        <c:v>1.0134337567366001</c:v>
                      </c:pt>
                      <c:pt idx="125">
                        <c:v>0.96145164253365201</c:v>
                      </c:pt>
                      <c:pt idx="126">
                        <c:v>0.93639739583700099</c:v>
                      </c:pt>
                      <c:pt idx="127">
                        <c:v>0.93095801554174495</c:v>
                      </c:pt>
                      <c:pt idx="128">
                        <c:v>0.97023381840469403</c:v>
                      </c:pt>
                      <c:pt idx="129">
                        <c:v>0.98917598423794795</c:v>
                      </c:pt>
                      <c:pt idx="130">
                        <c:v>1.0191189460774699</c:v>
                      </c:pt>
                      <c:pt idx="131">
                        <c:v>1.0998053703552599</c:v>
                      </c:pt>
                      <c:pt idx="132">
                        <c:v>1.0099332393744</c:v>
                      </c:pt>
                      <c:pt idx="133">
                        <c:v>0.97220621226180304</c:v>
                      </c:pt>
                      <c:pt idx="134">
                        <c:v>0.93328604662520198</c:v>
                      </c:pt>
                      <c:pt idx="135">
                        <c:v>0.97499803090706805</c:v>
                      </c:pt>
                      <c:pt idx="136">
                        <c:v>0.95920785573812595</c:v>
                      </c:pt>
                      <c:pt idx="137">
                        <c:v>1.06828284849468</c:v>
                      </c:pt>
                      <c:pt idx="138">
                        <c:v>1.0415040728373399</c:v>
                      </c:pt>
                      <c:pt idx="139">
                        <c:v>1.0481764844849499</c:v>
                      </c:pt>
                      <c:pt idx="140">
                        <c:v>0.98406324936793399</c:v>
                      </c:pt>
                      <c:pt idx="141">
                        <c:v>1.10331157486662</c:v>
                      </c:pt>
                      <c:pt idx="142">
                        <c:v>0.98415801311150497</c:v>
                      </c:pt>
                      <c:pt idx="143">
                        <c:v>1.02251867835338</c:v>
                      </c:pt>
                      <c:pt idx="144">
                        <c:v>1.0612403037201601</c:v>
                      </c:pt>
                      <c:pt idx="145">
                        <c:v>0.86618620997820095</c:v>
                      </c:pt>
                      <c:pt idx="146">
                        <c:v>0.95723769297966499</c:v>
                      </c:pt>
                      <c:pt idx="147">
                        <c:v>1.1003508236673101</c:v>
                      </c:pt>
                      <c:pt idx="148">
                        <c:v>1.0870110963144799</c:v>
                      </c:pt>
                      <c:pt idx="149">
                        <c:v>0.96906213169423905</c:v>
                      </c:pt>
                      <c:pt idx="150">
                        <c:v>1.00321590569284</c:v>
                      </c:pt>
                      <c:pt idx="151">
                        <c:v>0.92470904624360195</c:v>
                      </c:pt>
                      <c:pt idx="152">
                        <c:v>1.1372778492096101</c:v>
                      </c:pt>
                      <c:pt idx="153">
                        <c:v>1.0306842108058101</c:v>
                      </c:pt>
                      <c:pt idx="154">
                        <c:v>0.92749514564489699</c:v>
                      </c:pt>
                      <c:pt idx="155">
                        <c:v>0.96155973071725898</c:v>
                      </c:pt>
                      <c:pt idx="156">
                        <c:v>0.91828850497547299</c:v>
                      </c:pt>
                      <c:pt idx="157">
                        <c:v>1.0726226792376199</c:v>
                      </c:pt>
                      <c:pt idx="158">
                        <c:v>1.11904369663988</c:v>
                      </c:pt>
                      <c:pt idx="159">
                        <c:v>1.0722890496253901</c:v>
                      </c:pt>
                      <c:pt idx="160">
                        <c:v>1.0146857092523101</c:v>
                      </c:pt>
                      <c:pt idx="161">
                        <c:v>1.1654880138543899</c:v>
                      </c:pt>
                      <c:pt idx="162">
                        <c:v>1.1586523550188399</c:v>
                      </c:pt>
                      <c:pt idx="163">
                        <c:v>1.0112934336702999</c:v>
                      </c:pt>
                      <c:pt idx="164">
                        <c:v>1.09915247737851</c:v>
                      </c:pt>
                      <c:pt idx="165">
                        <c:v>1.07862630664792</c:v>
                      </c:pt>
                      <c:pt idx="166">
                        <c:v>1.00183919989145</c:v>
                      </c:pt>
                      <c:pt idx="167">
                        <c:v>1.0979010890691701</c:v>
                      </c:pt>
                      <c:pt idx="168">
                        <c:v>1.03122003210915</c:v>
                      </c:pt>
                      <c:pt idx="169">
                        <c:v>1.0104600838106901</c:v>
                      </c:pt>
                      <c:pt idx="170">
                        <c:v>1.1684485831831199</c:v>
                      </c:pt>
                      <c:pt idx="171">
                        <c:v>0.93736302215828804</c:v>
                      </c:pt>
                      <c:pt idx="172">
                        <c:v>1.0429635557354</c:v>
                      </c:pt>
                      <c:pt idx="173">
                        <c:v>1.0566856137707701</c:v>
                      </c:pt>
                      <c:pt idx="174">
                        <c:v>0.99366218921465699</c:v>
                      </c:pt>
                      <c:pt idx="175">
                        <c:v>1.1184192177576799</c:v>
                      </c:pt>
                      <c:pt idx="176">
                        <c:v>1.0113032004262601</c:v>
                      </c:pt>
                      <c:pt idx="177">
                        <c:v>1.04697901570898</c:v>
                      </c:pt>
                      <c:pt idx="178">
                        <c:v>1.0480157406921</c:v>
                      </c:pt>
                      <c:pt idx="179">
                        <c:v>1.0809879216373399</c:v>
                      </c:pt>
                      <c:pt idx="180">
                        <c:v>1.1143420012588101</c:v>
                      </c:pt>
                      <c:pt idx="181">
                        <c:v>1.23984398597326</c:v>
                      </c:pt>
                      <c:pt idx="182">
                        <c:v>1.0499765152095699</c:v>
                      </c:pt>
                      <c:pt idx="183">
                        <c:v>1.04639427019999</c:v>
                      </c:pt>
                      <c:pt idx="184">
                        <c:v>1.0720872400153301</c:v>
                      </c:pt>
                      <c:pt idx="185">
                        <c:v>1.1538740523859901</c:v>
                      </c:pt>
                      <c:pt idx="186">
                        <c:v>1.0529613102603099</c:v>
                      </c:pt>
                      <c:pt idx="187">
                        <c:v>1.0300204325944899</c:v>
                      </c:pt>
                      <c:pt idx="188">
                        <c:v>1.09207582015257</c:v>
                      </c:pt>
                      <c:pt idx="189">
                        <c:v>1.1218190891111</c:v>
                      </c:pt>
                      <c:pt idx="190">
                        <c:v>1.0680399165194201</c:v>
                      </c:pt>
                      <c:pt idx="191">
                        <c:v>1.0653181340959299</c:v>
                      </c:pt>
                      <c:pt idx="192">
                        <c:v>1.13723751469555</c:v>
                      </c:pt>
                      <c:pt idx="193">
                        <c:v>1.12527924470412</c:v>
                      </c:pt>
                      <c:pt idx="194">
                        <c:v>1.23446648090313</c:v>
                      </c:pt>
                      <c:pt idx="195">
                        <c:v>1.0861355428002799</c:v>
                      </c:pt>
                      <c:pt idx="196">
                        <c:v>1.13075243611621</c:v>
                      </c:pt>
                      <c:pt idx="197">
                        <c:v>1.0563555627297101</c:v>
                      </c:pt>
                      <c:pt idx="198">
                        <c:v>1.19028707294382</c:v>
                      </c:pt>
                      <c:pt idx="199">
                        <c:v>1.188748443738</c:v>
                      </c:pt>
                      <c:pt idx="200">
                        <c:v>1.1031727984420201</c:v>
                      </c:pt>
                      <c:pt idx="201">
                        <c:v>1.1572867285491999</c:v>
                      </c:pt>
                      <c:pt idx="202">
                        <c:v>1.0818777667660999</c:v>
                      </c:pt>
                      <c:pt idx="203">
                        <c:v>1.0711719597506699</c:v>
                      </c:pt>
                      <c:pt idx="204">
                        <c:v>1.04538919426437</c:v>
                      </c:pt>
                      <c:pt idx="205">
                        <c:v>1.0384147215602699</c:v>
                      </c:pt>
                      <c:pt idx="206">
                        <c:v>1.08124863846689</c:v>
                      </c:pt>
                      <c:pt idx="207">
                        <c:v>1.2171207584886401</c:v>
                      </c:pt>
                      <c:pt idx="208">
                        <c:v>1.0933565553436899</c:v>
                      </c:pt>
                      <c:pt idx="209">
                        <c:v>1.13584476964086</c:v>
                      </c:pt>
                      <c:pt idx="210">
                        <c:v>1.1681493780551799</c:v>
                      </c:pt>
                      <c:pt idx="211">
                        <c:v>1.0614354314967001</c:v>
                      </c:pt>
                      <c:pt idx="212">
                        <c:v>1.1574838966385901</c:v>
                      </c:pt>
                      <c:pt idx="213">
                        <c:v>1.12981295942241</c:v>
                      </c:pt>
                      <c:pt idx="214">
                        <c:v>1.08178614704017</c:v>
                      </c:pt>
                      <c:pt idx="215">
                        <c:v>1.14087606749982</c:v>
                      </c:pt>
                      <c:pt idx="216">
                        <c:v>1.1498667332861101</c:v>
                      </c:pt>
                      <c:pt idx="217">
                        <c:v>1.2927014455835999</c:v>
                      </c:pt>
                      <c:pt idx="218">
                        <c:v>1.35341903847506</c:v>
                      </c:pt>
                      <c:pt idx="219">
                        <c:v>1.16705268774277</c:v>
                      </c:pt>
                      <c:pt idx="220">
                        <c:v>1.0584566562603599</c:v>
                      </c:pt>
                      <c:pt idx="221">
                        <c:v>0.98583167256453097</c:v>
                      </c:pt>
                      <c:pt idx="222">
                        <c:v>1.10735424716248</c:v>
                      </c:pt>
                      <c:pt idx="223">
                        <c:v>1.0986419798981399</c:v>
                      </c:pt>
                      <c:pt idx="224">
                        <c:v>1.09161591835511</c:v>
                      </c:pt>
                      <c:pt idx="225">
                        <c:v>1.1689923996599301</c:v>
                      </c:pt>
                      <c:pt idx="226">
                        <c:v>1.0779552230468099</c:v>
                      </c:pt>
                      <c:pt idx="227">
                        <c:v>1.04126089250939</c:v>
                      </c:pt>
                      <c:pt idx="228">
                        <c:v>1.0919468560789301</c:v>
                      </c:pt>
                      <c:pt idx="229">
                        <c:v>1.0758875608444201</c:v>
                      </c:pt>
                      <c:pt idx="230">
                        <c:v>1.12032808860143</c:v>
                      </c:pt>
                      <c:pt idx="231">
                        <c:v>1.08208599457373</c:v>
                      </c:pt>
                      <c:pt idx="232">
                        <c:v>1.1357477363358099</c:v>
                      </c:pt>
                      <c:pt idx="233">
                        <c:v>1.0415368013911701</c:v>
                      </c:pt>
                      <c:pt idx="234">
                        <c:v>1.0471847984525799</c:v>
                      </c:pt>
                      <c:pt idx="235">
                        <c:v>1.0908395704041101</c:v>
                      </c:pt>
                      <c:pt idx="236">
                        <c:v>1.2189259534208099</c:v>
                      </c:pt>
                      <c:pt idx="237">
                        <c:v>1.0511874159177099</c:v>
                      </c:pt>
                      <c:pt idx="238">
                        <c:v>1.09192939752187</c:v>
                      </c:pt>
                      <c:pt idx="239">
                        <c:v>1.07490786680808</c:v>
                      </c:pt>
                      <c:pt idx="240">
                        <c:v>1.00265042725791</c:v>
                      </c:pt>
                      <c:pt idx="241">
                        <c:v>1.1236054092390899</c:v>
                      </c:pt>
                      <c:pt idx="242">
                        <c:v>1.2029825464273101</c:v>
                      </c:pt>
                      <c:pt idx="243">
                        <c:v>1.1803801645580501</c:v>
                      </c:pt>
                      <c:pt idx="244">
                        <c:v>1.2139979065992801</c:v>
                      </c:pt>
                      <c:pt idx="245">
                        <c:v>1.12811397538225</c:v>
                      </c:pt>
                      <c:pt idx="246">
                        <c:v>1.1002149311905201</c:v>
                      </c:pt>
                      <c:pt idx="247">
                        <c:v>1.2558945610991901</c:v>
                      </c:pt>
                      <c:pt idx="248">
                        <c:v>1.1048476757147301</c:v>
                      </c:pt>
                      <c:pt idx="249">
                        <c:v>1.1659878100085399</c:v>
                      </c:pt>
                      <c:pt idx="250">
                        <c:v>1.2036433805767199</c:v>
                      </c:pt>
                      <c:pt idx="251">
                        <c:v>1.1826613142958999</c:v>
                      </c:pt>
                      <c:pt idx="252">
                        <c:v>1.10853703460122</c:v>
                      </c:pt>
                      <c:pt idx="253">
                        <c:v>1.1192686827773699</c:v>
                      </c:pt>
                      <c:pt idx="254">
                        <c:v>1.07596238403238</c:v>
                      </c:pt>
                      <c:pt idx="255">
                        <c:v>1.2473134505443</c:v>
                      </c:pt>
                      <c:pt idx="256">
                        <c:v>1.13381989287514</c:v>
                      </c:pt>
                      <c:pt idx="257">
                        <c:v>1.1380359265539299</c:v>
                      </c:pt>
                      <c:pt idx="258">
                        <c:v>1.1590095676927401</c:v>
                      </c:pt>
                      <c:pt idx="259">
                        <c:v>1.1463523975804299</c:v>
                      </c:pt>
                      <c:pt idx="260">
                        <c:v>1.0956493832616701</c:v>
                      </c:pt>
                      <c:pt idx="261">
                        <c:v>1.2216732028203099</c:v>
                      </c:pt>
                      <c:pt idx="262">
                        <c:v>1.1019644156480399</c:v>
                      </c:pt>
                      <c:pt idx="263">
                        <c:v>1.0790917305355301</c:v>
                      </c:pt>
                      <c:pt idx="264">
                        <c:v>1.0607140268016</c:v>
                      </c:pt>
                      <c:pt idx="265">
                        <c:v>1.17880619387341</c:v>
                      </c:pt>
                      <c:pt idx="266">
                        <c:v>1.2434476990984999</c:v>
                      </c:pt>
                      <c:pt idx="267">
                        <c:v>1.1685497149443</c:v>
                      </c:pt>
                      <c:pt idx="268">
                        <c:v>1.0755323360108899</c:v>
                      </c:pt>
                      <c:pt idx="269">
                        <c:v>1.09234837130603</c:v>
                      </c:pt>
                      <c:pt idx="270">
                        <c:v>1.2440696486041001</c:v>
                      </c:pt>
                      <c:pt idx="271">
                        <c:v>1.1808087199162201</c:v>
                      </c:pt>
                      <c:pt idx="272">
                        <c:v>1.1521123892221601</c:v>
                      </c:pt>
                      <c:pt idx="273">
                        <c:v>1.1676109647139501</c:v>
                      </c:pt>
                      <c:pt idx="274">
                        <c:v>1.2151417401101801</c:v>
                      </c:pt>
                      <c:pt idx="275">
                        <c:v>1.1088146748196299</c:v>
                      </c:pt>
                      <c:pt idx="276">
                        <c:v>1.0677825077476599</c:v>
                      </c:pt>
                      <c:pt idx="277">
                        <c:v>1.03514326000824</c:v>
                      </c:pt>
                      <c:pt idx="278">
                        <c:v>1.1702924080384001</c:v>
                      </c:pt>
                      <c:pt idx="279">
                        <c:v>1.2070978187088199</c:v>
                      </c:pt>
                      <c:pt idx="280">
                        <c:v>1.0663760498038699</c:v>
                      </c:pt>
                      <c:pt idx="281">
                        <c:v>1.13526106466594</c:v>
                      </c:pt>
                      <c:pt idx="282">
                        <c:v>1.1892399533182101</c:v>
                      </c:pt>
                      <c:pt idx="283">
                        <c:v>1.06744391617611</c:v>
                      </c:pt>
                      <c:pt idx="284">
                        <c:v>1.11935165600898</c:v>
                      </c:pt>
                      <c:pt idx="285">
                        <c:v>1.0869801946175399</c:v>
                      </c:pt>
                      <c:pt idx="286">
                        <c:v>1.2116388413641099</c:v>
                      </c:pt>
                      <c:pt idx="287">
                        <c:v>1.0886596904860599</c:v>
                      </c:pt>
                      <c:pt idx="288">
                        <c:v>1.01545608705944</c:v>
                      </c:pt>
                      <c:pt idx="289">
                        <c:v>1.1015355276246299</c:v>
                      </c:pt>
                      <c:pt idx="290">
                        <c:v>1.1224198152876299</c:v>
                      </c:pt>
                      <c:pt idx="291">
                        <c:v>1.1106519536075401</c:v>
                      </c:pt>
                      <c:pt idx="292">
                        <c:v>1.17763806612063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CD0-4E14-9698-6D5F1A3D89EF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Plot4!$M$32:$M$324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121.690905839968</c:v>
                      </c:pt>
                      <c:pt idx="1">
                        <c:v>110.63928724761701</c:v>
                      </c:pt>
                      <c:pt idx="2">
                        <c:v>101.09855932252</c:v>
                      </c:pt>
                      <c:pt idx="3">
                        <c:v>92.643397730639805</c:v>
                      </c:pt>
                      <c:pt idx="4">
                        <c:v>84.054659069093802</c:v>
                      </c:pt>
                      <c:pt idx="5">
                        <c:v>76.956824180407395</c:v>
                      </c:pt>
                      <c:pt idx="6">
                        <c:v>71.463834191998799</c:v>
                      </c:pt>
                      <c:pt idx="7">
                        <c:v>65.993070325280797</c:v>
                      </c:pt>
                      <c:pt idx="8">
                        <c:v>61.934799976837901</c:v>
                      </c:pt>
                      <c:pt idx="9">
                        <c:v>57.780569451486897</c:v>
                      </c:pt>
                      <c:pt idx="10">
                        <c:v>56.023024306338002</c:v>
                      </c:pt>
                      <c:pt idx="11">
                        <c:v>51.306516239785701</c:v>
                      </c:pt>
                      <c:pt idx="12">
                        <c:v>50.0491609491853</c:v>
                      </c:pt>
                      <c:pt idx="13">
                        <c:v>47.4981574360122</c:v>
                      </c:pt>
                      <c:pt idx="14">
                        <c:v>46.3615961971446</c:v>
                      </c:pt>
                      <c:pt idx="15">
                        <c:v>43.243929659199502</c:v>
                      </c:pt>
                      <c:pt idx="16">
                        <c:v>41.010512783995999</c:v>
                      </c:pt>
                      <c:pt idx="17">
                        <c:v>42.272446004753398</c:v>
                      </c:pt>
                      <c:pt idx="18">
                        <c:v>40.562233134212597</c:v>
                      </c:pt>
                      <c:pt idx="19">
                        <c:v>39.053979873657198</c:v>
                      </c:pt>
                      <c:pt idx="20">
                        <c:v>39.771769890418398</c:v>
                      </c:pt>
                      <c:pt idx="21">
                        <c:v>36.751038021511498</c:v>
                      </c:pt>
                      <c:pt idx="22">
                        <c:v>37.3954635359283</c:v>
                      </c:pt>
                      <c:pt idx="23">
                        <c:v>37.116884704329003</c:v>
                      </c:pt>
                      <c:pt idx="24">
                        <c:v>34.8324061662722</c:v>
                      </c:pt>
                      <c:pt idx="25">
                        <c:v>37.879787983038398</c:v>
                      </c:pt>
                      <c:pt idx="26">
                        <c:v>33.672150913466702</c:v>
                      </c:pt>
                      <c:pt idx="27">
                        <c:v>34.212349867209397</c:v>
                      </c:pt>
                      <c:pt idx="28">
                        <c:v>33.525253524128097</c:v>
                      </c:pt>
                      <c:pt idx="29">
                        <c:v>33.590177030644803</c:v>
                      </c:pt>
                      <c:pt idx="30">
                        <c:v>32.293722878154497</c:v>
                      </c:pt>
                      <c:pt idx="31">
                        <c:v>32.854619115845701</c:v>
                      </c:pt>
                      <c:pt idx="32">
                        <c:v>31.585380497141699</c:v>
                      </c:pt>
                      <c:pt idx="33">
                        <c:v>31.225637118021599</c:v>
                      </c:pt>
                      <c:pt idx="34">
                        <c:v>31.394736762739601</c:v>
                      </c:pt>
                      <c:pt idx="35">
                        <c:v>31.614893130767001</c:v>
                      </c:pt>
                      <c:pt idx="36">
                        <c:v>30.999636984279</c:v>
                      </c:pt>
                      <c:pt idx="37">
                        <c:v>30.339801926898101</c:v>
                      </c:pt>
                      <c:pt idx="38">
                        <c:v>32.1365135062454</c:v>
                      </c:pt>
                      <c:pt idx="39">
                        <c:v>30.2025996395665</c:v>
                      </c:pt>
                      <c:pt idx="40" formatCode="0.000">
                        <c:v>30.444666569049499</c:v>
                      </c:pt>
                      <c:pt idx="41" formatCode="0.000">
                        <c:v>29.433393478393501</c:v>
                      </c:pt>
                      <c:pt idx="42">
                        <c:v>30.454538361638999</c:v>
                      </c:pt>
                      <c:pt idx="43">
                        <c:v>29.012097309797198</c:v>
                      </c:pt>
                      <c:pt idx="44">
                        <c:v>30.525594980288702</c:v>
                      </c:pt>
                      <c:pt idx="45">
                        <c:v>30.845424114129401</c:v>
                      </c:pt>
                      <c:pt idx="46">
                        <c:v>32.094156395675697</c:v>
                      </c:pt>
                      <c:pt idx="47">
                        <c:v>31.7001223767924</c:v>
                      </c:pt>
                      <c:pt idx="48">
                        <c:v>29.324977695432398</c:v>
                      </c:pt>
                      <c:pt idx="49">
                        <c:v>31.7301633948953</c:v>
                      </c:pt>
                      <c:pt idx="50">
                        <c:v>29.868522807064199</c:v>
                      </c:pt>
                      <c:pt idx="51">
                        <c:v>31.6192259829268</c:v>
                      </c:pt>
                      <c:pt idx="52">
                        <c:v>30.1022146991175</c:v>
                      </c:pt>
                      <c:pt idx="53">
                        <c:v>30.487208309336602</c:v>
                      </c:pt>
                      <c:pt idx="54">
                        <c:v>28.0520778395171</c:v>
                      </c:pt>
                      <c:pt idx="55">
                        <c:v>31.023546952467601</c:v>
                      </c:pt>
                      <c:pt idx="56">
                        <c:v>30.851688058967198</c:v>
                      </c:pt>
                      <c:pt idx="57">
                        <c:v>31.392553859286799</c:v>
                      </c:pt>
                      <c:pt idx="58">
                        <c:v>36.111214564396697</c:v>
                      </c:pt>
                      <c:pt idx="59">
                        <c:v>31.3082777251545</c:v>
                      </c:pt>
                      <c:pt idx="60">
                        <c:v>33.190996186345998</c:v>
                      </c:pt>
                      <c:pt idx="61">
                        <c:v>33.6815794105203</c:v>
                      </c:pt>
                      <c:pt idx="62">
                        <c:v>31.615410560216599</c:v>
                      </c:pt>
                      <c:pt idx="63">
                        <c:v>32.9799991754385</c:v>
                      </c:pt>
                      <c:pt idx="64">
                        <c:v>34.796708424885999</c:v>
                      </c:pt>
                      <c:pt idx="65">
                        <c:v>30.908415998149099</c:v>
                      </c:pt>
                      <c:pt idx="66">
                        <c:v>33.105577281397601</c:v>
                      </c:pt>
                      <c:pt idx="67">
                        <c:v>32.006617309700701</c:v>
                      </c:pt>
                      <c:pt idx="68">
                        <c:v>30.454767373891901</c:v>
                      </c:pt>
                      <c:pt idx="69">
                        <c:v>33.292393904465897</c:v>
                      </c:pt>
                      <c:pt idx="70">
                        <c:v>35.745597578521398</c:v>
                      </c:pt>
                      <c:pt idx="71">
                        <c:v>32.184800237671901</c:v>
                      </c:pt>
                      <c:pt idx="72">
                        <c:v>35.087128924508299</c:v>
                      </c:pt>
                      <c:pt idx="73">
                        <c:v>36.151604562743003</c:v>
                      </c:pt>
                      <c:pt idx="74">
                        <c:v>38.127236374422999</c:v>
                      </c:pt>
                      <c:pt idx="75">
                        <c:v>36.132496434399201</c:v>
                      </c:pt>
                      <c:pt idx="76">
                        <c:v>35.957654317219998</c:v>
                      </c:pt>
                      <c:pt idx="77">
                        <c:v>35.079675429906601</c:v>
                      </c:pt>
                      <c:pt idx="78">
                        <c:v>36.299870596991603</c:v>
                      </c:pt>
                      <c:pt idx="79">
                        <c:v>38.662487812531303</c:v>
                      </c:pt>
                      <c:pt idx="80">
                        <c:v>39.7175856044149</c:v>
                      </c:pt>
                      <c:pt idx="81">
                        <c:v>37.964562424227701</c:v>
                      </c:pt>
                      <c:pt idx="82">
                        <c:v>38.1164326300987</c:v>
                      </c:pt>
                      <c:pt idx="83">
                        <c:v>39.527224483653001</c:v>
                      </c:pt>
                      <c:pt idx="84">
                        <c:v>35.5333971691946</c:v>
                      </c:pt>
                      <c:pt idx="85">
                        <c:v>37.889912629738802</c:v>
                      </c:pt>
                      <c:pt idx="86">
                        <c:v>38.095294512235199</c:v>
                      </c:pt>
                      <c:pt idx="87">
                        <c:v>40.051492707342099</c:v>
                      </c:pt>
                      <c:pt idx="88">
                        <c:v>42.922020838810802</c:v>
                      </c:pt>
                      <c:pt idx="89">
                        <c:v>39.348516773973699</c:v>
                      </c:pt>
                      <c:pt idx="90">
                        <c:v>38.7793260558038</c:v>
                      </c:pt>
                      <c:pt idx="91">
                        <c:v>39.079769965929799</c:v>
                      </c:pt>
                      <c:pt idx="92">
                        <c:v>42.523628365280203</c:v>
                      </c:pt>
                      <c:pt idx="93">
                        <c:v>36.101500926873598</c:v>
                      </c:pt>
                      <c:pt idx="94">
                        <c:v>39.312411626180001</c:v>
                      </c:pt>
                      <c:pt idx="95">
                        <c:v>37.207415262857999</c:v>
                      </c:pt>
                      <c:pt idx="96">
                        <c:v>41.059153157421598</c:v>
                      </c:pt>
                      <c:pt idx="97">
                        <c:v>40.539357633672203</c:v>
                      </c:pt>
                      <c:pt idx="98">
                        <c:v>39.613305556468397</c:v>
                      </c:pt>
                      <c:pt idx="99">
                        <c:v>42.107681355924598</c:v>
                      </c:pt>
                      <c:pt idx="100">
                        <c:v>38.376974545992297</c:v>
                      </c:pt>
                      <c:pt idx="101">
                        <c:v>39.594749988653703</c:v>
                      </c:pt>
                      <c:pt idx="102">
                        <c:v>43.290436899560099</c:v>
                      </c:pt>
                      <c:pt idx="103">
                        <c:v>40.7249067583654</c:v>
                      </c:pt>
                      <c:pt idx="104">
                        <c:v>41.924077612722002</c:v>
                      </c:pt>
                      <c:pt idx="105">
                        <c:v>43.4260644179124</c:v>
                      </c:pt>
                      <c:pt idx="106">
                        <c:v>39.8685771746513</c:v>
                      </c:pt>
                      <c:pt idx="107">
                        <c:v>41.527651110266</c:v>
                      </c:pt>
                      <c:pt idx="108">
                        <c:v>42.557020122169398</c:v>
                      </c:pt>
                      <c:pt idx="109">
                        <c:v>39.312351683266101</c:v>
                      </c:pt>
                      <c:pt idx="110">
                        <c:v>41.906888912885599</c:v>
                      </c:pt>
                      <c:pt idx="111">
                        <c:v>39.756133022471303</c:v>
                      </c:pt>
                      <c:pt idx="112">
                        <c:v>40.817441337128898</c:v>
                      </c:pt>
                      <c:pt idx="113">
                        <c:v>41.470865265935899</c:v>
                      </c:pt>
                      <c:pt idx="114">
                        <c:v>43.587242843758297</c:v>
                      </c:pt>
                      <c:pt idx="115">
                        <c:v>41.626999797983999</c:v>
                      </c:pt>
                      <c:pt idx="116">
                        <c:v>38.108093571459101</c:v>
                      </c:pt>
                      <c:pt idx="117">
                        <c:v>48.087344422299601</c:v>
                      </c:pt>
                      <c:pt idx="118">
                        <c:v>43.111128358759402</c:v>
                      </c:pt>
                      <c:pt idx="119">
                        <c:v>43.879080063257398</c:v>
                      </c:pt>
                      <c:pt idx="120">
                        <c:v>40.147046325553099</c:v>
                      </c:pt>
                      <c:pt idx="121">
                        <c:v>42.314045278435003</c:v>
                      </c:pt>
                      <c:pt idx="122">
                        <c:v>42.877582256610502</c:v>
                      </c:pt>
                      <c:pt idx="123">
                        <c:v>41.154782988067304</c:v>
                      </c:pt>
                      <c:pt idx="124">
                        <c:v>44.042046946338097</c:v>
                      </c:pt>
                      <c:pt idx="125">
                        <c:v>41.367087502764797</c:v>
                      </c:pt>
                      <c:pt idx="126">
                        <c:v>41.131612761407801</c:v>
                      </c:pt>
                      <c:pt idx="127">
                        <c:v>42.058318439711798</c:v>
                      </c:pt>
                      <c:pt idx="128">
                        <c:v>42.509768934331298</c:v>
                      </c:pt>
                      <c:pt idx="129">
                        <c:v>43.2651788923475</c:v>
                      </c:pt>
                      <c:pt idx="130">
                        <c:v>43.985542166946203</c:v>
                      </c:pt>
                      <c:pt idx="131">
                        <c:v>46.536279205583099</c:v>
                      </c:pt>
                      <c:pt idx="132">
                        <c:v>44.273755619668499</c:v>
                      </c:pt>
                      <c:pt idx="133">
                        <c:v>42.893317817622702</c:v>
                      </c:pt>
                      <c:pt idx="134">
                        <c:v>41.008715882260503</c:v>
                      </c:pt>
                      <c:pt idx="135">
                        <c:v>42.004518036149499</c:v>
                      </c:pt>
                      <c:pt idx="136">
                        <c:v>41.228262355184903</c:v>
                      </c:pt>
                      <c:pt idx="137">
                        <c:v>45.529206365601603</c:v>
                      </c:pt>
                      <c:pt idx="138">
                        <c:v>43.9273415589943</c:v>
                      </c:pt>
                      <c:pt idx="139">
                        <c:v>44.957588016477402</c:v>
                      </c:pt>
                      <c:pt idx="140">
                        <c:v>42.668934504191</c:v>
                      </c:pt>
                      <c:pt idx="141">
                        <c:v>46.463044321435099</c:v>
                      </c:pt>
                      <c:pt idx="142">
                        <c:v>42.057321858202201</c:v>
                      </c:pt>
                      <c:pt idx="143">
                        <c:v>45.084985211364199</c:v>
                      </c:pt>
                      <c:pt idx="144">
                        <c:v>45.7650674999269</c:v>
                      </c:pt>
                      <c:pt idx="145">
                        <c:v>38.604057214198903</c:v>
                      </c:pt>
                      <c:pt idx="146">
                        <c:v>41.238517092843303</c:v>
                      </c:pt>
                      <c:pt idx="147">
                        <c:v>45.580555793566504</c:v>
                      </c:pt>
                      <c:pt idx="148">
                        <c:v>45.3760153289534</c:v>
                      </c:pt>
                      <c:pt idx="149">
                        <c:v>42.0118326366457</c:v>
                      </c:pt>
                      <c:pt idx="150">
                        <c:v>43.932267131968402</c:v>
                      </c:pt>
                      <c:pt idx="151">
                        <c:v>40.997214830838701</c:v>
                      </c:pt>
                      <c:pt idx="152">
                        <c:v>48.803665226341302</c:v>
                      </c:pt>
                      <c:pt idx="153">
                        <c:v>44.455470663869399</c:v>
                      </c:pt>
                      <c:pt idx="154">
                        <c:v>40.716165086143</c:v>
                      </c:pt>
                      <c:pt idx="155">
                        <c:v>42.290593579284099</c:v>
                      </c:pt>
                      <c:pt idx="156">
                        <c:v>40.256923740745599</c:v>
                      </c:pt>
                      <c:pt idx="157">
                        <c:v>45.978094524807403</c:v>
                      </c:pt>
                      <c:pt idx="158">
                        <c:v>46.8516001253046</c:v>
                      </c:pt>
                      <c:pt idx="159">
                        <c:v>45.492411735730201</c:v>
                      </c:pt>
                      <c:pt idx="160">
                        <c:v>43.791587487245202</c:v>
                      </c:pt>
                      <c:pt idx="161">
                        <c:v>48.679248337052798</c:v>
                      </c:pt>
                      <c:pt idx="162">
                        <c:v>48.962155545878602</c:v>
                      </c:pt>
                      <c:pt idx="163">
                        <c:v>43.767394334841903</c:v>
                      </c:pt>
                      <c:pt idx="164">
                        <c:v>46.568981594509502</c:v>
                      </c:pt>
                      <c:pt idx="165">
                        <c:v>46.175675335093402</c:v>
                      </c:pt>
                      <c:pt idx="166">
                        <c:v>45.294012265327602</c:v>
                      </c:pt>
                      <c:pt idx="167">
                        <c:v>46.376623512333197</c:v>
                      </c:pt>
                      <c:pt idx="168">
                        <c:v>43.9439565544454</c:v>
                      </c:pt>
                      <c:pt idx="169">
                        <c:v>43.761205314571001</c:v>
                      </c:pt>
                      <c:pt idx="170">
                        <c:v>48.194863148224599</c:v>
                      </c:pt>
                      <c:pt idx="171">
                        <c:v>41.426036965133797</c:v>
                      </c:pt>
                      <c:pt idx="172">
                        <c:v>44.389996895423302</c:v>
                      </c:pt>
                      <c:pt idx="173">
                        <c:v>45.484141080807397</c:v>
                      </c:pt>
                      <c:pt idx="174">
                        <c:v>43.200177331256</c:v>
                      </c:pt>
                      <c:pt idx="175">
                        <c:v>47.9021385062454</c:v>
                      </c:pt>
                      <c:pt idx="176">
                        <c:v>44.883014092078497</c:v>
                      </c:pt>
                      <c:pt idx="177">
                        <c:v>45.3717962411733</c:v>
                      </c:pt>
                      <c:pt idx="178">
                        <c:v>45.505364279461702</c:v>
                      </c:pt>
                      <c:pt idx="179">
                        <c:v>46.126190152942598</c:v>
                      </c:pt>
                      <c:pt idx="180">
                        <c:v>48.297093513684302</c:v>
                      </c:pt>
                      <c:pt idx="181">
                        <c:v>50.699144086267196</c:v>
                      </c:pt>
                      <c:pt idx="182">
                        <c:v>45.726272338475901</c:v>
                      </c:pt>
                      <c:pt idx="183">
                        <c:v>45.477034169384503</c:v>
                      </c:pt>
                      <c:pt idx="184">
                        <c:v>47.029203170385102</c:v>
                      </c:pt>
                      <c:pt idx="185">
                        <c:v>48.692955734383297</c:v>
                      </c:pt>
                      <c:pt idx="186">
                        <c:v>46.095760215041899</c:v>
                      </c:pt>
                      <c:pt idx="187">
                        <c:v>46.393662200014802</c:v>
                      </c:pt>
                      <c:pt idx="188">
                        <c:v>46.739888737344302</c:v>
                      </c:pt>
                      <c:pt idx="189">
                        <c:v>47.3747513925927</c:v>
                      </c:pt>
                      <c:pt idx="190">
                        <c:v>45.443600157387202</c:v>
                      </c:pt>
                      <c:pt idx="191">
                        <c:v>45.953574074639199</c:v>
                      </c:pt>
                      <c:pt idx="192">
                        <c:v>47.471604192358797</c:v>
                      </c:pt>
                      <c:pt idx="193">
                        <c:v>48.227943876869602</c:v>
                      </c:pt>
                      <c:pt idx="194">
                        <c:v>51.328163505619401</c:v>
                      </c:pt>
                      <c:pt idx="195">
                        <c:v>46.757526609632698</c:v>
                      </c:pt>
                      <c:pt idx="196">
                        <c:v>47.643365093785398</c:v>
                      </c:pt>
                      <c:pt idx="197">
                        <c:v>45.716823806110597</c:v>
                      </c:pt>
                      <c:pt idx="198">
                        <c:v>49.201954148773403</c:v>
                      </c:pt>
                      <c:pt idx="199">
                        <c:v>48.669563815125002</c:v>
                      </c:pt>
                      <c:pt idx="200">
                        <c:v>46.295997179471499</c:v>
                      </c:pt>
                      <c:pt idx="201">
                        <c:v>47.926488419883199</c:v>
                      </c:pt>
                      <c:pt idx="202">
                        <c:v>45.280743444067802</c:v>
                      </c:pt>
                      <c:pt idx="203">
                        <c:v>45.402065733559098</c:v>
                      </c:pt>
                      <c:pt idx="204">
                        <c:v>44.827012950538503</c:v>
                      </c:pt>
                      <c:pt idx="205">
                        <c:v>44.617700038812004</c:v>
                      </c:pt>
                      <c:pt idx="206">
                        <c:v>46.787325394459202</c:v>
                      </c:pt>
                      <c:pt idx="207">
                        <c:v>49.680190991132598</c:v>
                      </c:pt>
                      <c:pt idx="208">
                        <c:v>45.948369947254101</c:v>
                      </c:pt>
                      <c:pt idx="209">
                        <c:v>47.695654860928499</c:v>
                      </c:pt>
                      <c:pt idx="210">
                        <c:v>48.132578564505202</c:v>
                      </c:pt>
                      <c:pt idx="211">
                        <c:v>46.230574534489499</c:v>
                      </c:pt>
                      <c:pt idx="212">
                        <c:v>48.081359520936601</c:v>
                      </c:pt>
                      <c:pt idx="213">
                        <c:v>48.075472204094197</c:v>
                      </c:pt>
                      <c:pt idx="214">
                        <c:v>46.498947241367397</c:v>
                      </c:pt>
                      <c:pt idx="215">
                        <c:v>47.878869195269701</c:v>
                      </c:pt>
                      <c:pt idx="216">
                        <c:v>48.123071980272599</c:v>
                      </c:pt>
                      <c:pt idx="217">
                        <c:v>52.342210655538402</c:v>
                      </c:pt>
                      <c:pt idx="218">
                        <c:v>54.993800693088097</c:v>
                      </c:pt>
                      <c:pt idx="219">
                        <c:v>48.535848405625998</c:v>
                      </c:pt>
                      <c:pt idx="220">
                        <c:v>46.1454320728269</c:v>
                      </c:pt>
                      <c:pt idx="221">
                        <c:v>43.615638961139901</c:v>
                      </c:pt>
                      <c:pt idx="222">
                        <c:v>47.115822392651097</c:v>
                      </c:pt>
                      <c:pt idx="223">
                        <c:v>47.123464584350501</c:v>
                      </c:pt>
                      <c:pt idx="224">
                        <c:v>46.879703407613597</c:v>
                      </c:pt>
                      <c:pt idx="225">
                        <c:v>48.511901529426197</c:v>
                      </c:pt>
                      <c:pt idx="226">
                        <c:v>46.903075715415497</c:v>
                      </c:pt>
                      <c:pt idx="227">
                        <c:v>44.9517440306834</c:v>
                      </c:pt>
                      <c:pt idx="228">
                        <c:v>46.4176393329587</c:v>
                      </c:pt>
                      <c:pt idx="229">
                        <c:v>46.3434152032575</c:v>
                      </c:pt>
                      <c:pt idx="230">
                        <c:v>47.705677162887703</c:v>
                      </c:pt>
                      <c:pt idx="231">
                        <c:v>46.830963949871801</c:v>
                      </c:pt>
                      <c:pt idx="232">
                        <c:v>47.450287011953499</c:v>
                      </c:pt>
                      <c:pt idx="233">
                        <c:v>45.232898369813498</c:v>
                      </c:pt>
                      <c:pt idx="234">
                        <c:v>44.8045951810657</c:v>
                      </c:pt>
                      <c:pt idx="235">
                        <c:v>46.6156158121223</c:v>
                      </c:pt>
                      <c:pt idx="236">
                        <c:v>50.259193045461203</c:v>
                      </c:pt>
                      <c:pt idx="237">
                        <c:v>46.193211449517101</c:v>
                      </c:pt>
                      <c:pt idx="238">
                        <c:v>46.963418667132999</c:v>
                      </c:pt>
                      <c:pt idx="239">
                        <c:v>46.126418496808398</c:v>
                      </c:pt>
                      <c:pt idx="240">
                        <c:v>45.289498027573202</c:v>
                      </c:pt>
                      <c:pt idx="241">
                        <c:v>47.658459492218803</c:v>
                      </c:pt>
                      <c:pt idx="242">
                        <c:v>49.864569818871601</c:v>
                      </c:pt>
                      <c:pt idx="243">
                        <c:v>49.533979383289299</c:v>
                      </c:pt>
                      <c:pt idx="244">
                        <c:v>51.227020785339803</c:v>
                      </c:pt>
                      <c:pt idx="245">
                        <c:v>48.165579967009698</c:v>
                      </c:pt>
                      <c:pt idx="246">
                        <c:v>46.883796691894503</c:v>
                      </c:pt>
                      <c:pt idx="247">
                        <c:v>52.047454997005602</c:v>
                      </c:pt>
                      <c:pt idx="248">
                        <c:v>47.877140175583001</c:v>
                      </c:pt>
                      <c:pt idx="249">
                        <c:v>49.973113133357103</c:v>
                      </c:pt>
                      <c:pt idx="250">
                        <c:v>50.466466691758797</c:v>
                      </c:pt>
                      <c:pt idx="251">
                        <c:v>49.411623604277203</c:v>
                      </c:pt>
                      <c:pt idx="252">
                        <c:v>47.406725467779701</c:v>
                      </c:pt>
                      <c:pt idx="253">
                        <c:v>47.820263626229</c:v>
                      </c:pt>
                      <c:pt idx="254">
                        <c:v>47.110964652819497</c:v>
                      </c:pt>
                      <c:pt idx="255">
                        <c:v>51.969455376649499</c:v>
                      </c:pt>
                      <c:pt idx="256">
                        <c:v>48.081985604049798</c:v>
                      </c:pt>
                      <c:pt idx="257">
                        <c:v>48.884539058065798</c:v>
                      </c:pt>
                      <c:pt idx="258">
                        <c:v>48.689276132828098</c:v>
                      </c:pt>
                      <c:pt idx="259">
                        <c:v>50.616814034616802</c:v>
                      </c:pt>
                      <c:pt idx="260">
                        <c:v>47.109819053584602</c:v>
                      </c:pt>
                      <c:pt idx="261">
                        <c:v>51.663988178611802</c:v>
                      </c:pt>
                      <c:pt idx="262">
                        <c:v>47.662202264508601</c:v>
                      </c:pt>
                      <c:pt idx="263">
                        <c:v>47.735452228122199</c:v>
                      </c:pt>
                      <c:pt idx="264">
                        <c:v>46.767587971483501</c:v>
                      </c:pt>
                      <c:pt idx="265">
                        <c:v>50.658709371191797</c:v>
                      </c:pt>
                      <c:pt idx="266">
                        <c:v>52.8497937031281</c:v>
                      </c:pt>
                      <c:pt idx="267">
                        <c:v>50.144845261533</c:v>
                      </c:pt>
                      <c:pt idx="268">
                        <c:v>47.108059108766703</c:v>
                      </c:pt>
                      <c:pt idx="269">
                        <c:v>48.130431313799903</c:v>
                      </c:pt>
                      <c:pt idx="270">
                        <c:v>52.807755478426898</c:v>
                      </c:pt>
                      <c:pt idx="271">
                        <c:v>49.818168069562297</c:v>
                      </c:pt>
                      <c:pt idx="272">
                        <c:v>50.183502800444202</c:v>
                      </c:pt>
                      <c:pt idx="273">
                        <c:v>50.197843763563299</c:v>
                      </c:pt>
                      <c:pt idx="274">
                        <c:v>51.5749263600406</c:v>
                      </c:pt>
                      <c:pt idx="275">
                        <c:v>49.1793583926991</c:v>
                      </c:pt>
                      <c:pt idx="276">
                        <c:v>46.618621597942102</c:v>
                      </c:pt>
                      <c:pt idx="277">
                        <c:v>47.476750789544496</c:v>
                      </c:pt>
                      <c:pt idx="278">
                        <c:v>49.745773657774301</c:v>
                      </c:pt>
                      <c:pt idx="279">
                        <c:v>51.046181507599599</c:v>
                      </c:pt>
                      <c:pt idx="280">
                        <c:v>47.595832645383602</c:v>
                      </c:pt>
                      <c:pt idx="281">
                        <c:v>49.041289305075601</c:v>
                      </c:pt>
                      <c:pt idx="282">
                        <c:v>50.482953699226002</c:v>
                      </c:pt>
                      <c:pt idx="283">
                        <c:v>46.6495370946378</c:v>
                      </c:pt>
                      <c:pt idx="284">
                        <c:v>47.896439560458099</c:v>
                      </c:pt>
                      <c:pt idx="285">
                        <c:v>46.379847811837401</c:v>
                      </c:pt>
                      <c:pt idx="286">
                        <c:v>50.600117838280802</c:v>
                      </c:pt>
                      <c:pt idx="287">
                        <c:v>47.498168293227501</c:v>
                      </c:pt>
                      <c:pt idx="288">
                        <c:v>45.286382316524097</c:v>
                      </c:pt>
                      <c:pt idx="289">
                        <c:v>48.168232730311203</c:v>
                      </c:pt>
                      <c:pt idx="290">
                        <c:v>49.8447545206444</c:v>
                      </c:pt>
                      <c:pt idx="291">
                        <c:v>48.404769261677998</c:v>
                      </c:pt>
                      <c:pt idx="292">
                        <c:v>50.224368201361699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CD0-4E14-9698-6D5F1A3D89EF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Plot4!$O$32:$O$324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1.6982157179433</c:v>
                      </c:pt>
                      <c:pt idx="1">
                        <c:v>1.52052390320688</c:v>
                      </c:pt>
                      <c:pt idx="2">
                        <c:v>1.38064273402222</c:v>
                      </c:pt>
                      <c:pt idx="3">
                        <c:v>1.2666030913336599</c:v>
                      </c:pt>
                      <c:pt idx="4">
                        <c:v>1.1257006831658101</c:v>
                      </c:pt>
                      <c:pt idx="5">
                        <c:v>1.0275771016748501</c:v>
                      </c:pt>
                      <c:pt idx="6">
                        <c:v>1.0022988490059801</c:v>
                      </c:pt>
                      <c:pt idx="7">
                        <c:v>0.98195548164538804</c:v>
                      </c:pt>
                      <c:pt idx="8">
                        <c:v>0.979360494858179</c:v>
                      </c:pt>
                      <c:pt idx="9">
                        <c:v>0.96622684241360002</c:v>
                      </c:pt>
                      <c:pt idx="10">
                        <c:v>1.0005866543859401</c:v>
                      </c:pt>
                      <c:pt idx="11">
                        <c:v>0.93180265080215496</c:v>
                      </c:pt>
                      <c:pt idx="12">
                        <c:v>0.97761397382132997</c:v>
                      </c:pt>
                      <c:pt idx="13">
                        <c:v>0.96321614888998097</c:v>
                      </c:pt>
                      <c:pt idx="14">
                        <c:v>1.00346713876112</c:v>
                      </c:pt>
                      <c:pt idx="15">
                        <c:v>0.97582280330168802</c:v>
                      </c:pt>
                      <c:pt idx="16">
                        <c:v>0.95269688123311702</c:v>
                      </c:pt>
                      <c:pt idx="17">
                        <c:v>1.0398817373137099</c:v>
                      </c:pt>
                      <c:pt idx="18">
                        <c:v>1.04155145903937</c:v>
                      </c:pt>
                      <c:pt idx="19">
                        <c:v>1.0380436864673499</c:v>
                      </c:pt>
                      <c:pt idx="20">
                        <c:v>1.07889895408581</c:v>
                      </c:pt>
                      <c:pt idx="21">
                        <c:v>1.00592469888874</c:v>
                      </c:pt>
                      <c:pt idx="22">
                        <c:v>1.06904075135532</c:v>
                      </c:pt>
                      <c:pt idx="23">
                        <c:v>1.1002094562236999</c:v>
                      </c:pt>
                      <c:pt idx="24">
                        <c:v>1.0196997757650801</c:v>
                      </c:pt>
                      <c:pt idx="25">
                        <c:v>1.14175122314029</c:v>
                      </c:pt>
                      <c:pt idx="26">
                        <c:v>1.0364454067670299</c:v>
                      </c:pt>
                      <c:pt idx="27">
                        <c:v>1.06263727204412</c:v>
                      </c:pt>
                      <c:pt idx="28">
                        <c:v>1.0656751236344999</c:v>
                      </c:pt>
                      <c:pt idx="29">
                        <c:v>1.12857937354307</c:v>
                      </c:pt>
                      <c:pt idx="30">
                        <c:v>1.05743132136825</c:v>
                      </c:pt>
                      <c:pt idx="31">
                        <c:v>1.0637017702445</c:v>
                      </c:pt>
                      <c:pt idx="32">
                        <c:v>1.0497547576570101</c:v>
                      </c:pt>
                      <c:pt idx="33">
                        <c:v>1.06720104889991</c:v>
                      </c:pt>
                      <c:pt idx="34">
                        <c:v>1.0786564579376801</c:v>
                      </c:pt>
                      <c:pt idx="35">
                        <c:v>1.10966613048162</c:v>
                      </c:pt>
                      <c:pt idx="36">
                        <c:v>1.11799833407768</c:v>
                      </c:pt>
                      <c:pt idx="37">
                        <c:v>1.0533060665823399</c:v>
                      </c:pt>
                      <c:pt idx="38">
                        <c:v>1.1429781139406301</c:v>
                      </c:pt>
                      <c:pt idx="39">
                        <c:v>1.0651624105934401</c:v>
                      </c:pt>
                      <c:pt idx="40">
                        <c:v>1.15979890792797</c:v>
                      </c:pt>
                      <c:pt idx="41">
                        <c:v>1.07461781914417</c:v>
                      </c:pt>
                      <c:pt idx="42">
                        <c:v>1.1162456793662801</c:v>
                      </c:pt>
                      <c:pt idx="43">
                        <c:v>1.0671206483474101</c:v>
                      </c:pt>
                      <c:pt idx="44">
                        <c:v>1.1759546781197501</c:v>
                      </c:pt>
                      <c:pt idx="45">
                        <c:v>1.1528294616275301</c:v>
                      </c:pt>
                      <c:pt idx="46">
                        <c:v>1.28029421455839</c:v>
                      </c:pt>
                      <c:pt idx="47">
                        <c:v>1.2057271187122001</c:v>
                      </c:pt>
                      <c:pt idx="48">
                        <c:v>1.1277340507914799</c:v>
                      </c:pt>
                      <c:pt idx="49">
                        <c:v>1.27528298053985</c:v>
                      </c:pt>
                      <c:pt idx="50">
                        <c:v>1.1707728657967</c:v>
                      </c:pt>
                      <c:pt idx="51">
                        <c:v>1.2315547827981399</c:v>
                      </c:pt>
                      <c:pt idx="52">
                        <c:v>1.18773573178511</c:v>
                      </c:pt>
                      <c:pt idx="53">
                        <c:v>1.24024277161329</c:v>
                      </c:pt>
                      <c:pt idx="54">
                        <c:v>1.0847198356929999</c:v>
                      </c:pt>
                      <c:pt idx="55">
                        <c:v>1.24739920430713</c:v>
                      </c:pt>
                      <c:pt idx="56">
                        <c:v>1.2196358421928799</c:v>
                      </c:pt>
                      <c:pt idx="57">
                        <c:v>1.28056521497221</c:v>
                      </c:pt>
                      <c:pt idx="58">
                        <c:v>1.3664400516412101</c:v>
                      </c:pt>
                      <c:pt idx="59">
                        <c:v>1.2581343640628999</c:v>
                      </c:pt>
                      <c:pt idx="60">
                        <c:v>1.3198679481816</c:v>
                      </c:pt>
                      <c:pt idx="61">
                        <c:v>1.3528630020271999</c:v>
                      </c:pt>
                      <c:pt idx="62">
                        <c:v>1.3305603041608101</c:v>
                      </c:pt>
                      <c:pt idx="63">
                        <c:v>1.33844091342045</c:v>
                      </c:pt>
                      <c:pt idx="64">
                        <c:v>1.3913196651344599</c:v>
                      </c:pt>
                      <c:pt idx="65">
                        <c:v>1.2723877587888901</c:v>
                      </c:pt>
                      <c:pt idx="66">
                        <c:v>1.3272583209551201</c:v>
                      </c:pt>
                      <c:pt idx="67">
                        <c:v>1.3379237789374101</c:v>
                      </c:pt>
                      <c:pt idx="68">
                        <c:v>1.23572592450003</c:v>
                      </c:pt>
                      <c:pt idx="69">
                        <c:v>1.3596089100226301</c:v>
                      </c:pt>
                      <c:pt idx="70">
                        <c:v>1.5033347866474001</c:v>
                      </c:pt>
                      <c:pt idx="71">
                        <c:v>1.3369466993543799</c:v>
                      </c:pt>
                      <c:pt idx="72">
                        <c:v>1.47600389392966</c:v>
                      </c:pt>
                      <c:pt idx="73">
                        <c:v>1.4774463884850799</c:v>
                      </c:pt>
                      <c:pt idx="74">
                        <c:v>1.55217742614257</c:v>
                      </c:pt>
                      <c:pt idx="75">
                        <c:v>1.4389629369107999</c:v>
                      </c:pt>
                      <c:pt idx="76">
                        <c:v>1.44613801312242</c:v>
                      </c:pt>
                      <c:pt idx="77">
                        <c:v>1.44481161771676</c:v>
                      </c:pt>
                      <c:pt idx="78">
                        <c:v>1.42529872136238</c:v>
                      </c:pt>
                      <c:pt idx="79">
                        <c:v>1.5593741220286701</c:v>
                      </c:pt>
                      <c:pt idx="80">
                        <c:v>1.5943633338325001</c:v>
                      </c:pt>
                      <c:pt idx="81">
                        <c:v>1.56539798394227</c:v>
                      </c:pt>
                      <c:pt idx="82">
                        <c:v>1.5205359469112101</c:v>
                      </c:pt>
                      <c:pt idx="83">
                        <c:v>1.68601112589876</c:v>
                      </c:pt>
                      <c:pt idx="84">
                        <c:v>1.41600221904933</c:v>
                      </c:pt>
                      <c:pt idx="85">
                        <c:v>1.5262046420676001</c:v>
                      </c:pt>
                      <c:pt idx="86">
                        <c:v>1.5749525580650701</c:v>
                      </c:pt>
                      <c:pt idx="87">
                        <c:v>1.59462874057965</c:v>
                      </c:pt>
                      <c:pt idx="88">
                        <c:v>1.6834489489213</c:v>
                      </c:pt>
                      <c:pt idx="89">
                        <c:v>1.5767127479243399</c:v>
                      </c:pt>
                      <c:pt idx="90">
                        <c:v>1.59662679067024</c:v>
                      </c:pt>
                      <c:pt idx="91">
                        <c:v>1.5733669522481</c:v>
                      </c:pt>
                      <c:pt idx="92">
                        <c:v>1.7203748694851799</c:v>
                      </c:pt>
                      <c:pt idx="93">
                        <c:v>1.4863420322409999</c:v>
                      </c:pt>
                      <c:pt idx="94">
                        <c:v>1.57917739896692</c:v>
                      </c:pt>
                      <c:pt idx="95">
                        <c:v>1.5266242220870401</c:v>
                      </c:pt>
                      <c:pt idx="96">
                        <c:v>1.6540713997987599</c:v>
                      </c:pt>
                      <c:pt idx="97">
                        <c:v>1.65018655397953</c:v>
                      </c:pt>
                      <c:pt idx="98">
                        <c:v>1.62265194990696</c:v>
                      </c:pt>
                      <c:pt idx="99">
                        <c:v>1.69135723562322</c:v>
                      </c:pt>
                      <c:pt idx="100">
                        <c:v>1.59568535007982</c:v>
                      </c:pt>
                      <c:pt idx="101">
                        <c:v>1.6019184859389899</c:v>
                      </c:pt>
                      <c:pt idx="102">
                        <c:v>1.77493062946531</c:v>
                      </c:pt>
                      <c:pt idx="103">
                        <c:v>1.6703928459403801</c:v>
                      </c:pt>
                      <c:pt idx="104">
                        <c:v>1.69928898413976</c:v>
                      </c:pt>
                      <c:pt idx="105">
                        <c:v>1.7223003608548699</c:v>
                      </c:pt>
                      <c:pt idx="106">
                        <c:v>1.6428578730322301</c:v>
                      </c:pt>
                      <c:pt idx="107">
                        <c:v>1.6849938834834299</c:v>
                      </c:pt>
                      <c:pt idx="108">
                        <c:v>1.73166304215406</c:v>
                      </c:pt>
                      <c:pt idx="109">
                        <c:v>1.60645863184562</c:v>
                      </c:pt>
                      <c:pt idx="110">
                        <c:v>1.7144880004418199</c:v>
                      </c:pt>
                      <c:pt idx="111">
                        <c:v>1.6258982180530099</c:v>
                      </c:pt>
                      <c:pt idx="112">
                        <c:v>1.67084381213554</c:v>
                      </c:pt>
                      <c:pt idx="113">
                        <c:v>1.67548298581033</c:v>
                      </c:pt>
                      <c:pt idx="114">
                        <c:v>1.7305189900928</c:v>
                      </c:pt>
                      <c:pt idx="115">
                        <c:v>1.6868943521100199</c:v>
                      </c:pt>
                      <c:pt idx="116">
                        <c:v>1.5695002486563101</c:v>
                      </c:pt>
                      <c:pt idx="117">
                        <c:v>1.98840656086929</c:v>
                      </c:pt>
                      <c:pt idx="118">
                        <c:v>1.7086040841208501</c:v>
                      </c:pt>
                      <c:pt idx="119">
                        <c:v>1.7562668573143101</c:v>
                      </c:pt>
                      <c:pt idx="120">
                        <c:v>1.6496304818707599</c:v>
                      </c:pt>
                      <c:pt idx="121">
                        <c:v>1.7994571837604501</c:v>
                      </c:pt>
                      <c:pt idx="122">
                        <c:v>1.7322733616217501</c:v>
                      </c:pt>
                      <c:pt idx="123">
                        <c:v>1.6884778310091</c:v>
                      </c:pt>
                      <c:pt idx="124">
                        <c:v>1.7607433383281399</c:v>
                      </c:pt>
                      <c:pt idx="125">
                        <c:v>1.6723157844991701</c:v>
                      </c:pt>
                      <c:pt idx="126">
                        <c:v>1.6953246104411499</c:v>
                      </c:pt>
                      <c:pt idx="127">
                        <c:v>1.7460820180737999</c:v>
                      </c:pt>
                      <c:pt idx="128">
                        <c:v>1.7456758638732399</c:v>
                      </c:pt>
                      <c:pt idx="129">
                        <c:v>1.71144353426419</c:v>
                      </c:pt>
                      <c:pt idx="130">
                        <c:v>1.7843681940665601</c:v>
                      </c:pt>
                      <c:pt idx="131">
                        <c:v>1.87624901125573</c:v>
                      </c:pt>
                      <c:pt idx="132">
                        <c:v>1.8100876477029499</c:v>
                      </c:pt>
                      <c:pt idx="133">
                        <c:v>1.7724084884692399</c:v>
                      </c:pt>
                      <c:pt idx="134">
                        <c:v>1.6716151191638</c:v>
                      </c:pt>
                      <c:pt idx="135">
                        <c:v>1.69877865375616</c:v>
                      </c:pt>
                      <c:pt idx="136">
                        <c:v>1.66226269241072</c:v>
                      </c:pt>
                      <c:pt idx="137">
                        <c:v>1.85018579012308</c:v>
                      </c:pt>
                      <c:pt idx="138">
                        <c:v>1.7671474671771299</c:v>
                      </c:pt>
                      <c:pt idx="139">
                        <c:v>1.8125530323411601</c:v>
                      </c:pt>
                      <c:pt idx="140">
                        <c:v>1.72584195931752</c:v>
                      </c:pt>
                      <c:pt idx="141">
                        <c:v>1.8729167769097801</c:v>
                      </c:pt>
                      <c:pt idx="142">
                        <c:v>1.67510229909521</c:v>
                      </c:pt>
                      <c:pt idx="143">
                        <c:v>1.80215369177679</c:v>
                      </c:pt>
                      <c:pt idx="144">
                        <c:v>1.86783550896196</c:v>
                      </c:pt>
                      <c:pt idx="145">
                        <c:v>1.5890313091441</c:v>
                      </c:pt>
                      <c:pt idx="146">
                        <c:v>1.6687202091909801</c:v>
                      </c:pt>
                      <c:pt idx="147">
                        <c:v>1.80211758562642</c:v>
                      </c:pt>
                      <c:pt idx="148">
                        <c:v>1.81806319952011</c:v>
                      </c:pt>
                      <c:pt idx="149">
                        <c:v>1.71800539992813</c:v>
                      </c:pt>
                      <c:pt idx="150">
                        <c:v>1.7873423899340799</c:v>
                      </c:pt>
                      <c:pt idx="151">
                        <c:v>1.68565691485364</c:v>
                      </c:pt>
                      <c:pt idx="152">
                        <c:v>1.98749107173365</c:v>
                      </c:pt>
                      <c:pt idx="153">
                        <c:v>1.82290753340109</c:v>
                      </c:pt>
                      <c:pt idx="154">
                        <c:v>1.67562419430822</c:v>
                      </c:pt>
                      <c:pt idx="155">
                        <c:v>1.72770931068648</c:v>
                      </c:pt>
                      <c:pt idx="156">
                        <c:v>1.6432045988547399</c:v>
                      </c:pt>
                      <c:pt idx="157">
                        <c:v>1.8523503154770899</c:v>
                      </c:pt>
                      <c:pt idx="158">
                        <c:v>1.89885533161652</c:v>
                      </c:pt>
                      <c:pt idx="159">
                        <c:v>1.8585971323852799</c:v>
                      </c:pt>
                      <c:pt idx="160">
                        <c:v>1.7810325851807201</c:v>
                      </c:pt>
                      <c:pt idx="161">
                        <c:v>1.96698027696364</c:v>
                      </c:pt>
                      <c:pt idx="162">
                        <c:v>1.9987325719279101</c:v>
                      </c:pt>
                      <c:pt idx="163">
                        <c:v>1.80078474425861</c:v>
                      </c:pt>
                      <c:pt idx="164">
                        <c:v>1.87350510481076</c:v>
                      </c:pt>
                      <c:pt idx="165">
                        <c:v>1.8948514186418901</c:v>
                      </c:pt>
                      <c:pt idx="166">
                        <c:v>1.8827210771731799</c:v>
                      </c:pt>
                      <c:pt idx="167">
                        <c:v>1.87145914379348</c:v>
                      </c:pt>
                      <c:pt idx="168">
                        <c:v>1.7798350957723701</c:v>
                      </c:pt>
                      <c:pt idx="169">
                        <c:v>1.78988936874601</c:v>
                      </c:pt>
                      <c:pt idx="170">
                        <c:v>1.90683278670677</c:v>
                      </c:pt>
                      <c:pt idx="171">
                        <c:v>1.6950452770942199</c:v>
                      </c:pt>
                      <c:pt idx="172">
                        <c:v>1.7995984024471701</c:v>
                      </c:pt>
                      <c:pt idx="173">
                        <c:v>1.8612768430995099</c:v>
                      </c:pt>
                      <c:pt idx="174">
                        <c:v>1.76606680898584</c:v>
                      </c:pt>
                      <c:pt idx="175">
                        <c:v>1.9357746574613699</c:v>
                      </c:pt>
                      <c:pt idx="176">
                        <c:v>1.86022625468735</c:v>
                      </c:pt>
                      <c:pt idx="177">
                        <c:v>1.8371710843510001</c:v>
                      </c:pt>
                      <c:pt idx="178">
                        <c:v>1.8827927647492799</c:v>
                      </c:pt>
                      <c:pt idx="179">
                        <c:v>1.8612040663376801</c:v>
                      </c:pt>
                      <c:pt idx="180">
                        <c:v>1.9839651554058699</c:v>
                      </c:pt>
                      <c:pt idx="181">
                        <c:v>2.02719581738496</c:v>
                      </c:pt>
                      <c:pt idx="182">
                        <c:v>1.8846845957967899</c:v>
                      </c:pt>
                      <c:pt idx="183">
                        <c:v>1.87487672180192</c:v>
                      </c:pt>
                      <c:pt idx="184">
                        <c:v>1.92125835327001</c:v>
                      </c:pt>
                      <c:pt idx="185">
                        <c:v>1.96825387029566</c:v>
                      </c:pt>
                      <c:pt idx="186">
                        <c:v>1.93386311918242</c:v>
                      </c:pt>
                      <c:pt idx="187">
                        <c:v>1.9997838618408901</c:v>
                      </c:pt>
                      <c:pt idx="188">
                        <c:v>1.9234090911017501</c:v>
                      </c:pt>
                      <c:pt idx="189">
                        <c:v>1.9086340467135099</c:v>
                      </c:pt>
                      <c:pt idx="190">
                        <c:v>1.8506634581802199</c:v>
                      </c:pt>
                      <c:pt idx="191">
                        <c:v>1.8881575719923001</c:v>
                      </c:pt>
                      <c:pt idx="192">
                        <c:v>1.8992181945050799</c:v>
                      </c:pt>
                      <c:pt idx="193">
                        <c:v>1.94527669849558</c:v>
                      </c:pt>
                      <c:pt idx="194">
                        <c:v>2.0882147061519101</c:v>
                      </c:pt>
                      <c:pt idx="195">
                        <c:v>1.9393714258813399</c:v>
                      </c:pt>
                      <c:pt idx="196">
                        <c:v>1.8853106004560001</c:v>
                      </c:pt>
                      <c:pt idx="197">
                        <c:v>1.8432654631443499</c:v>
                      </c:pt>
                      <c:pt idx="198">
                        <c:v>1.95746607607246</c:v>
                      </c:pt>
                      <c:pt idx="199">
                        <c:v>1.9226200983055599</c:v>
                      </c:pt>
                      <c:pt idx="200">
                        <c:v>1.87201719661044</c:v>
                      </c:pt>
                      <c:pt idx="201">
                        <c:v>1.90817289780347</c:v>
                      </c:pt>
                      <c:pt idx="202">
                        <c:v>1.8120563957426199</c:v>
                      </c:pt>
                      <c:pt idx="203">
                        <c:v>1.8319756740178801</c:v>
                      </c:pt>
                      <c:pt idx="204">
                        <c:v>1.82401962208951</c:v>
                      </c:pt>
                      <c:pt idx="205">
                        <c:v>1.7959547063224299</c:v>
                      </c:pt>
                      <c:pt idx="206">
                        <c:v>1.90664921408025</c:v>
                      </c:pt>
                      <c:pt idx="207">
                        <c:v>1.97201509557218</c:v>
                      </c:pt>
                      <c:pt idx="208">
                        <c:v>1.85244167768038</c:v>
                      </c:pt>
                      <c:pt idx="209">
                        <c:v>1.9292329845265399</c:v>
                      </c:pt>
                      <c:pt idx="210">
                        <c:v>1.91197414530648</c:v>
                      </c:pt>
                      <c:pt idx="211">
                        <c:v>1.8762577502136499</c:v>
                      </c:pt>
                      <c:pt idx="212">
                        <c:v>1.9211572006217399</c:v>
                      </c:pt>
                      <c:pt idx="213">
                        <c:v>1.9433160072717901</c:v>
                      </c:pt>
                      <c:pt idx="214">
                        <c:v>1.90130456441488</c:v>
                      </c:pt>
                      <c:pt idx="215">
                        <c:v>1.91869269680773</c:v>
                      </c:pt>
                      <c:pt idx="216">
                        <c:v>1.9262048362666699</c:v>
                      </c:pt>
                      <c:pt idx="217">
                        <c:v>2.04665962447468</c:v>
                      </c:pt>
                      <c:pt idx="218">
                        <c:v>2.1646238555256101</c:v>
                      </c:pt>
                      <c:pt idx="219">
                        <c:v>1.94160627860289</c:v>
                      </c:pt>
                      <c:pt idx="220">
                        <c:v>1.89574258653526</c:v>
                      </c:pt>
                      <c:pt idx="221">
                        <c:v>1.8112830962890201</c:v>
                      </c:pt>
                      <c:pt idx="222">
                        <c:v>1.91872886409107</c:v>
                      </c:pt>
                      <c:pt idx="223">
                        <c:v>1.9526981431194801</c:v>
                      </c:pt>
                      <c:pt idx="224">
                        <c:v>1.9384251033138999</c:v>
                      </c:pt>
                      <c:pt idx="225">
                        <c:v>1.96242397157554</c:v>
                      </c:pt>
                      <c:pt idx="226">
                        <c:v>1.9308242400487201</c:v>
                      </c:pt>
                      <c:pt idx="227">
                        <c:v>1.8315173382433001</c:v>
                      </c:pt>
                      <c:pt idx="228">
                        <c:v>1.8585154536442801</c:v>
                      </c:pt>
                      <c:pt idx="229">
                        <c:v>1.88730891087116</c:v>
                      </c:pt>
                      <c:pt idx="230">
                        <c:v>1.91802489248096</c:v>
                      </c:pt>
                      <c:pt idx="231">
                        <c:v>1.90626344925318</c:v>
                      </c:pt>
                      <c:pt idx="232">
                        <c:v>1.9037027369197601</c:v>
                      </c:pt>
                      <c:pt idx="233">
                        <c:v>1.86266074527023</c:v>
                      </c:pt>
                      <c:pt idx="234">
                        <c:v>1.8384369357019399</c:v>
                      </c:pt>
                      <c:pt idx="235">
                        <c:v>1.9034479999134599</c:v>
                      </c:pt>
                      <c:pt idx="236">
                        <c:v>2.0233707774398599</c:v>
                      </c:pt>
                      <c:pt idx="237">
                        <c:v>1.9082107951498399</c:v>
                      </c:pt>
                      <c:pt idx="238">
                        <c:v>1.96089776713623</c:v>
                      </c:pt>
                      <c:pt idx="239">
                        <c:v>1.89526027135359</c:v>
                      </c:pt>
                      <c:pt idx="240">
                        <c:v>1.93915559695317</c:v>
                      </c:pt>
                      <c:pt idx="241">
                        <c:v>1.93168369215777</c:v>
                      </c:pt>
                      <c:pt idx="242">
                        <c:v>2.0238120255307201</c:v>
                      </c:pt>
                      <c:pt idx="243">
                        <c:v>2.02841186166828</c:v>
                      </c:pt>
                      <c:pt idx="244">
                        <c:v>2.1185386955228598</c:v>
                      </c:pt>
                      <c:pt idx="245">
                        <c:v>1.9946435104068501</c:v>
                      </c:pt>
                      <c:pt idx="246">
                        <c:v>1.93006778680361</c:v>
                      </c:pt>
                      <c:pt idx="247">
                        <c:v>2.0948876702887298</c:v>
                      </c:pt>
                      <c:pt idx="248">
                        <c:v>1.9952456237923299</c:v>
                      </c:pt>
                      <c:pt idx="249">
                        <c:v>2.0619379648795402</c:v>
                      </c:pt>
                      <c:pt idx="250">
                        <c:v>2.0546147380119701</c:v>
                      </c:pt>
                      <c:pt idx="251">
                        <c:v>1.98916074913791</c:v>
                      </c:pt>
                      <c:pt idx="252">
                        <c:v>1.92359364695019</c:v>
                      </c:pt>
                      <c:pt idx="253">
                        <c:v>1.98068834777571</c:v>
                      </c:pt>
                      <c:pt idx="254">
                        <c:v>1.9676950568826701</c:v>
                      </c:pt>
                      <c:pt idx="255">
                        <c:v>2.0624666478898699</c:v>
                      </c:pt>
                      <c:pt idx="256">
                        <c:v>1.97610371693586</c:v>
                      </c:pt>
                      <c:pt idx="257">
                        <c:v>2.0225664005320199</c:v>
                      </c:pt>
                      <c:pt idx="258">
                        <c:v>1.97386941950545</c:v>
                      </c:pt>
                      <c:pt idx="259">
                        <c:v>2.0989774761036899</c:v>
                      </c:pt>
                      <c:pt idx="260">
                        <c:v>1.9549151888260401</c:v>
                      </c:pt>
                      <c:pt idx="261">
                        <c:v>2.1222063613753002</c:v>
                      </c:pt>
                      <c:pt idx="262">
                        <c:v>1.9834224566435199</c:v>
                      </c:pt>
                      <c:pt idx="263">
                        <c:v>2.0064028389433499</c:v>
                      </c:pt>
                      <c:pt idx="264">
                        <c:v>1.96945811948205</c:v>
                      </c:pt>
                      <c:pt idx="265">
                        <c:v>2.09276676636475</c:v>
                      </c:pt>
                      <c:pt idx="266">
                        <c:v>2.1924984872850599</c:v>
                      </c:pt>
                      <c:pt idx="267">
                        <c:v>2.0875160994692701</c:v>
                      </c:pt>
                      <c:pt idx="268">
                        <c:v>1.9943760501013801</c:v>
                      </c:pt>
                      <c:pt idx="269">
                        <c:v>2.0245772187526399</c:v>
                      </c:pt>
                      <c:pt idx="270">
                        <c:v>2.14369323110988</c:v>
                      </c:pt>
                      <c:pt idx="271">
                        <c:v>2.0427553093331401</c:v>
                      </c:pt>
                      <c:pt idx="272">
                        <c:v>2.1117440777966099</c:v>
                      </c:pt>
                      <c:pt idx="273">
                        <c:v>2.0938438966742901</c:v>
                      </c:pt>
                      <c:pt idx="274">
                        <c:v>2.1187555137862502</c:v>
                      </c:pt>
                      <c:pt idx="275">
                        <c:v>2.0552596872688298</c:v>
                      </c:pt>
                      <c:pt idx="276">
                        <c:v>1.9452700385680499</c:v>
                      </c:pt>
                      <c:pt idx="277">
                        <c:v>2.07376315451075</c:v>
                      </c:pt>
                      <c:pt idx="278">
                        <c:v>2.0524255057685301</c:v>
                      </c:pt>
                      <c:pt idx="279">
                        <c:v>2.0884533504135501</c:v>
                      </c:pt>
                      <c:pt idx="280">
                        <c:v>2.0001961716219898</c:v>
                      </c:pt>
                      <c:pt idx="281">
                        <c:v>2.0371557983577699</c:v>
                      </c:pt>
                      <c:pt idx="282">
                        <c:v>2.0697739710155698</c:v>
                      </c:pt>
                      <c:pt idx="283">
                        <c:v>1.95957316751154</c:v>
                      </c:pt>
                      <c:pt idx="284">
                        <c:v>1.9724365421849399</c:v>
                      </c:pt>
                      <c:pt idx="285">
                        <c:v>1.8973783825197701</c:v>
                      </c:pt>
                      <c:pt idx="286">
                        <c:v>2.0439209398041398</c:v>
                      </c:pt>
                      <c:pt idx="287">
                        <c:v>1.9814717779811599</c:v>
                      </c:pt>
                      <c:pt idx="288">
                        <c:v>1.91988999568499</c:v>
                      </c:pt>
                      <c:pt idx="289">
                        <c:v>2.0196310291942301</c:v>
                      </c:pt>
                      <c:pt idx="290">
                        <c:v>2.0406251468210099</c:v>
                      </c:pt>
                      <c:pt idx="291">
                        <c:v>2.01768293492814</c:v>
                      </c:pt>
                      <c:pt idx="292">
                        <c:v>2.0602999823725101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CD0-4E14-9698-6D5F1A3D89EF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Plot4!$Q$32:$Q$324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1.05558574658173</c:v>
                      </c:pt>
                      <c:pt idx="1">
                        <c:v>1.04348988257921</c:v>
                      </c:pt>
                      <c:pt idx="2">
                        <c:v>1.0328730349866699</c:v>
                      </c:pt>
                      <c:pt idx="3">
                        <c:v>0.96904624501864101</c:v>
                      </c:pt>
                      <c:pt idx="4">
                        <c:v>0.89448143554548898</c:v>
                      </c:pt>
                      <c:pt idx="5">
                        <c:v>0.81765562881771303</c:v>
                      </c:pt>
                      <c:pt idx="6">
                        <c:v>0.73377804802014202</c:v>
                      </c:pt>
                      <c:pt idx="7">
                        <c:v>0.70936009160473801</c:v>
                      </c:pt>
                      <c:pt idx="8">
                        <c:v>0.679713019957909</c:v>
                      </c:pt>
                      <c:pt idx="9">
                        <c:v>0.67191181274560696</c:v>
                      </c:pt>
                      <c:pt idx="10">
                        <c:v>0.63644321963318395</c:v>
                      </c:pt>
                      <c:pt idx="11">
                        <c:v>0.63426926375454296</c:v>
                      </c:pt>
                      <c:pt idx="12">
                        <c:v>0.63221845361921503</c:v>
                      </c:pt>
                      <c:pt idx="13">
                        <c:v>0.632751453381318</c:v>
                      </c:pt>
                      <c:pt idx="14">
                        <c:v>0.62441962779077698</c:v>
                      </c:pt>
                      <c:pt idx="15">
                        <c:v>0.62419474226796701</c:v>
                      </c:pt>
                      <c:pt idx="16">
                        <c:v>0.65956598698583402</c:v>
                      </c:pt>
                      <c:pt idx="17">
                        <c:v>0.63691773068191604</c:v>
                      </c:pt>
                      <c:pt idx="18">
                        <c:v>0.68949793724932196</c:v>
                      </c:pt>
                      <c:pt idx="19">
                        <c:v>0.73028979418624096</c:v>
                      </c:pt>
                      <c:pt idx="20">
                        <c:v>0.692415946314477</c:v>
                      </c:pt>
                      <c:pt idx="21">
                        <c:v>0.67066758896550505</c:v>
                      </c:pt>
                      <c:pt idx="22">
                        <c:v>0.66665439345897703</c:v>
                      </c:pt>
                      <c:pt idx="23">
                        <c:v>0.68539455940580696</c:v>
                      </c:pt>
                      <c:pt idx="24">
                        <c:v>0.63856608261409897</c:v>
                      </c:pt>
                      <c:pt idx="25">
                        <c:v>0.68177836343773401</c:v>
                      </c:pt>
                      <c:pt idx="26">
                        <c:v>0.67596785991619701</c:v>
                      </c:pt>
                      <c:pt idx="27">
                        <c:v>0.64593061295330001</c:v>
                      </c:pt>
                      <c:pt idx="28">
                        <c:v>0.64197950179760199</c:v>
                      </c:pt>
                      <c:pt idx="29">
                        <c:v>0.74597895247304502</c:v>
                      </c:pt>
                      <c:pt idx="30">
                        <c:v>0.64580669540625302</c:v>
                      </c:pt>
                      <c:pt idx="31">
                        <c:v>0.64755762438488795</c:v>
                      </c:pt>
                      <c:pt idx="32">
                        <c:v>0.66019124989835598</c:v>
                      </c:pt>
                      <c:pt idx="33">
                        <c:v>0.72707659235367395</c:v>
                      </c:pt>
                      <c:pt idx="34">
                        <c:v>0.67976424658400303</c:v>
                      </c:pt>
                      <c:pt idx="35">
                        <c:v>0.68310720085078802</c:v>
                      </c:pt>
                      <c:pt idx="36">
                        <c:v>0.75410099671437103</c:v>
                      </c:pt>
                      <c:pt idx="37">
                        <c:v>0.72851345376071697</c:v>
                      </c:pt>
                      <c:pt idx="38">
                        <c:v>0.70922664368254495</c:v>
                      </c:pt>
                      <c:pt idx="39">
                        <c:v>0.72696784011319104</c:v>
                      </c:pt>
                      <c:pt idx="40">
                        <c:v>0.79453210290680498</c:v>
                      </c:pt>
                      <c:pt idx="41">
                        <c:v>0.72259823786906696</c:v>
                      </c:pt>
                      <c:pt idx="42">
                        <c:v>0.71975564243446999</c:v>
                      </c:pt>
                      <c:pt idx="43">
                        <c:v>0.71534994193631296</c:v>
                      </c:pt>
                      <c:pt idx="44">
                        <c:v>0.74553159286833204</c:v>
                      </c:pt>
                      <c:pt idx="45">
                        <c:v>0.83151657943032697</c:v>
                      </c:pt>
                      <c:pt idx="46">
                        <c:v>0.76506649250658099</c:v>
                      </c:pt>
                      <c:pt idx="47">
                        <c:v>0.85666315881614996</c:v>
                      </c:pt>
                      <c:pt idx="48">
                        <c:v>0.78830296998350002</c:v>
                      </c:pt>
                      <c:pt idx="49">
                        <c:v>0.82469675225070405</c:v>
                      </c:pt>
                      <c:pt idx="50">
                        <c:v>0.77828964565554204</c:v>
                      </c:pt>
                      <c:pt idx="51">
                        <c:v>0.86836767553264205</c:v>
                      </c:pt>
                      <c:pt idx="52">
                        <c:v>0.87978141633873297</c:v>
                      </c:pt>
                      <c:pt idx="53">
                        <c:v>0.79417487214773097</c:v>
                      </c:pt>
                      <c:pt idx="54">
                        <c:v>0.76823260437729002</c:v>
                      </c:pt>
                      <c:pt idx="55">
                        <c:v>0.81697115938887599</c:v>
                      </c:pt>
                      <c:pt idx="56">
                        <c:v>0.84362779672329202</c:v>
                      </c:pt>
                      <c:pt idx="57">
                        <c:v>0.83181576978447003</c:v>
                      </c:pt>
                      <c:pt idx="58">
                        <c:v>0.88323477776641501</c:v>
                      </c:pt>
                      <c:pt idx="59">
                        <c:v>0.85618960093229202</c:v>
                      </c:pt>
                      <c:pt idx="60">
                        <c:v>1.1052146536162699</c:v>
                      </c:pt>
                      <c:pt idx="61">
                        <c:v>1.13432909943099</c:v>
                      </c:pt>
                      <c:pt idx="62">
                        <c:v>0.89139765730270903</c:v>
                      </c:pt>
                      <c:pt idx="63">
                        <c:v>0.91382709018185604</c:v>
                      </c:pt>
                      <c:pt idx="64">
                        <c:v>0.88019479951287904</c:v>
                      </c:pt>
                      <c:pt idx="65">
                        <c:v>0.86125289578723097</c:v>
                      </c:pt>
                      <c:pt idx="66">
                        <c:v>1.2325496174331401</c:v>
                      </c:pt>
                      <c:pt idx="67">
                        <c:v>0.89601467562536896</c:v>
                      </c:pt>
                      <c:pt idx="68">
                        <c:v>0.89893731169211499</c:v>
                      </c:pt>
                      <c:pt idx="69">
                        <c:v>0.96931874395435602</c:v>
                      </c:pt>
                      <c:pt idx="70">
                        <c:v>1.1139225052972099</c:v>
                      </c:pt>
                      <c:pt idx="71">
                        <c:v>0.93503409929764503</c:v>
                      </c:pt>
                      <c:pt idx="72">
                        <c:v>0.98197225143766798</c:v>
                      </c:pt>
                      <c:pt idx="73">
                        <c:v>0.99400538944790495</c:v>
                      </c:pt>
                      <c:pt idx="74">
                        <c:v>0.98878722185762502</c:v>
                      </c:pt>
                      <c:pt idx="75">
                        <c:v>0.92972498775547296</c:v>
                      </c:pt>
                      <c:pt idx="76">
                        <c:v>0.94214781532939595</c:v>
                      </c:pt>
                      <c:pt idx="77">
                        <c:v>0.99044160965161399</c:v>
                      </c:pt>
                      <c:pt idx="78">
                        <c:v>1.17669015919041</c:v>
                      </c:pt>
                      <c:pt idx="79">
                        <c:v>1.0245687622799799</c:v>
                      </c:pt>
                      <c:pt idx="80">
                        <c:v>1.1231771580174399</c:v>
                      </c:pt>
                      <c:pt idx="81">
                        <c:v>1.1433860471105901</c:v>
                      </c:pt>
                      <c:pt idx="82">
                        <c:v>1.1212534079184899</c:v>
                      </c:pt>
                      <c:pt idx="83">
                        <c:v>1.0806992652579199</c:v>
                      </c:pt>
                      <c:pt idx="84">
                        <c:v>1.07088030428967</c:v>
                      </c:pt>
                      <c:pt idx="85">
                        <c:v>0.95647632668160898</c:v>
                      </c:pt>
                      <c:pt idx="86">
                        <c:v>0.99525219686010902</c:v>
                      </c:pt>
                      <c:pt idx="87">
                        <c:v>1.32620506306998</c:v>
                      </c:pt>
                      <c:pt idx="88">
                        <c:v>1.07222551667792</c:v>
                      </c:pt>
                      <c:pt idx="89">
                        <c:v>0.98479071667051699</c:v>
                      </c:pt>
                      <c:pt idx="90">
                        <c:v>1.14350756315084</c:v>
                      </c:pt>
                      <c:pt idx="91">
                        <c:v>1.03520958393048</c:v>
                      </c:pt>
                      <c:pt idx="92">
                        <c:v>1.0562948319647001</c:v>
                      </c:pt>
                      <c:pt idx="93">
                        <c:v>0.96823449572946196</c:v>
                      </c:pt>
                      <c:pt idx="94">
                        <c:v>0.95075997939476597</c:v>
                      </c:pt>
                      <c:pt idx="95">
                        <c:v>1.00797826382848</c:v>
                      </c:pt>
                      <c:pt idx="96">
                        <c:v>1.0404527498106599</c:v>
                      </c:pt>
                      <c:pt idx="97">
                        <c:v>1.0224928894104099</c:v>
                      </c:pt>
                      <c:pt idx="98">
                        <c:v>1.05223096232128</c:v>
                      </c:pt>
                      <c:pt idx="99">
                        <c:v>1.1838419269292699</c:v>
                      </c:pt>
                      <c:pt idx="100">
                        <c:v>0.93354867054865898</c:v>
                      </c:pt>
                      <c:pt idx="101">
                        <c:v>1.13372391105717</c:v>
                      </c:pt>
                      <c:pt idx="102">
                        <c:v>0.97213573995818403</c:v>
                      </c:pt>
                      <c:pt idx="103">
                        <c:v>1.31154026638748</c:v>
                      </c:pt>
                      <c:pt idx="104">
                        <c:v>1.25157387592853</c:v>
                      </c:pt>
                      <c:pt idx="105">
                        <c:v>1.06922171818904</c:v>
                      </c:pt>
                      <c:pt idx="106">
                        <c:v>1.05586119543792</c:v>
                      </c:pt>
                      <c:pt idx="107">
                        <c:v>1.0209387749688199</c:v>
                      </c:pt>
                      <c:pt idx="108">
                        <c:v>1.09889950864335</c:v>
                      </c:pt>
                      <c:pt idx="109">
                        <c:v>1.0177940064006299</c:v>
                      </c:pt>
                      <c:pt idx="110">
                        <c:v>0.95202811508097196</c:v>
                      </c:pt>
                      <c:pt idx="111">
                        <c:v>0.99990092052353696</c:v>
                      </c:pt>
                      <c:pt idx="112">
                        <c:v>1.03674841385621</c:v>
                      </c:pt>
                      <c:pt idx="113">
                        <c:v>1.1277688374886099</c:v>
                      </c:pt>
                      <c:pt idx="114">
                        <c:v>1.01964393894896</c:v>
                      </c:pt>
                      <c:pt idx="115">
                        <c:v>0.96807687048219204</c:v>
                      </c:pt>
                      <c:pt idx="116">
                        <c:v>0.95567779637809402</c:v>
                      </c:pt>
                      <c:pt idx="117">
                        <c:v>1.1983455011987201</c:v>
                      </c:pt>
                      <c:pt idx="118">
                        <c:v>0.98494135110806103</c:v>
                      </c:pt>
                      <c:pt idx="119">
                        <c:v>1.16629696299887</c:v>
                      </c:pt>
                      <c:pt idx="120">
                        <c:v>1.1708502871358399</c:v>
                      </c:pt>
                      <c:pt idx="121">
                        <c:v>1.12135958391377</c:v>
                      </c:pt>
                      <c:pt idx="122">
                        <c:v>1.11606995009968</c:v>
                      </c:pt>
                      <c:pt idx="123">
                        <c:v>1.1292979416684199</c:v>
                      </c:pt>
                      <c:pt idx="124">
                        <c:v>1.3510501975687099</c:v>
                      </c:pt>
                      <c:pt idx="125">
                        <c:v>1.04133424188336</c:v>
                      </c:pt>
                      <c:pt idx="126">
                        <c:v>1.0552425514429</c:v>
                      </c:pt>
                      <c:pt idx="127">
                        <c:v>1.32487208160579</c:v>
                      </c:pt>
                      <c:pt idx="128">
                        <c:v>1.1916671757005199</c:v>
                      </c:pt>
                      <c:pt idx="129">
                        <c:v>1.63807870740564</c:v>
                      </c:pt>
                      <c:pt idx="130">
                        <c:v>1.20798297774078</c:v>
                      </c:pt>
                      <c:pt idx="131">
                        <c:v>1.1512525529942901</c:v>
                      </c:pt>
                      <c:pt idx="132">
                        <c:v>1.2772660652796399</c:v>
                      </c:pt>
                      <c:pt idx="133">
                        <c:v>1.17022808902284</c:v>
                      </c:pt>
                      <c:pt idx="134">
                        <c:v>1.12927501120119</c:v>
                      </c:pt>
                      <c:pt idx="135">
                        <c:v>1.03316033421418</c:v>
                      </c:pt>
                      <c:pt idx="136">
                        <c:v>1.0036662394164899</c:v>
                      </c:pt>
                      <c:pt idx="137">
                        <c:v>1.0902004114582999</c:v>
                      </c:pt>
                      <c:pt idx="138">
                        <c:v>1.0315391849248801</c:v>
                      </c:pt>
                      <c:pt idx="139">
                        <c:v>1.33020403446295</c:v>
                      </c:pt>
                      <c:pt idx="140">
                        <c:v>1.24688039834682</c:v>
                      </c:pt>
                      <c:pt idx="141">
                        <c:v>1.12160250671908</c:v>
                      </c:pt>
                      <c:pt idx="142">
                        <c:v>1.22377943279396</c:v>
                      </c:pt>
                      <c:pt idx="143">
                        <c:v>1.6752478684115599</c:v>
                      </c:pt>
                      <c:pt idx="144">
                        <c:v>1.20821135217307</c:v>
                      </c:pt>
                      <c:pt idx="145">
                        <c:v>1.0493029157320599</c:v>
                      </c:pt>
                      <c:pt idx="146">
                        <c:v>1.0923477686368499</c:v>
                      </c:pt>
                      <c:pt idx="147">
                        <c:v>1.1235052882096701</c:v>
                      </c:pt>
                      <c:pt idx="148">
                        <c:v>1.0593548985118499</c:v>
                      </c:pt>
                      <c:pt idx="149">
                        <c:v>1.11759872925587</c:v>
                      </c:pt>
                      <c:pt idx="150">
                        <c:v>1.4108515417473899</c:v>
                      </c:pt>
                      <c:pt idx="151">
                        <c:v>1.21556704676049</c:v>
                      </c:pt>
                      <c:pt idx="152">
                        <c:v>1.23081959567518</c:v>
                      </c:pt>
                      <c:pt idx="153">
                        <c:v>1.1175097981069799</c:v>
                      </c:pt>
                      <c:pt idx="154">
                        <c:v>1.0959546764691599</c:v>
                      </c:pt>
                      <c:pt idx="155">
                        <c:v>1.2351535247941301</c:v>
                      </c:pt>
                      <c:pt idx="156">
                        <c:v>1.11856802457418</c:v>
                      </c:pt>
                      <c:pt idx="157">
                        <c:v>1.45790171827006</c:v>
                      </c:pt>
                      <c:pt idx="158">
                        <c:v>1.1688733116174299</c:v>
                      </c:pt>
                      <c:pt idx="159">
                        <c:v>1.1316666226101699</c:v>
                      </c:pt>
                      <c:pt idx="160">
                        <c:v>1.2296222346460699</c:v>
                      </c:pt>
                      <c:pt idx="161">
                        <c:v>1.19542321282574</c:v>
                      </c:pt>
                      <c:pt idx="162">
                        <c:v>1.2293351761296201</c:v>
                      </c:pt>
                      <c:pt idx="163">
                        <c:v>1.1722406357781501</c:v>
                      </c:pt>
                      <c:pt idx="164">
                        <c:v>1.3411994056823899</c:v>
                      </c:pt>
                      <c:pt idx="165">
                        <c:v>1.2448455441711199</c:v>
                      </c:pt>
                      <c:pt idx="166">
                        <c:v>1.6512237089311901</c:v>
                      </c:pt>
                      <c:pt idx="167">
                        <c:v>1.22186514760693</c:v>
                      </c:pt>
                      <c:pt idx="168">
                        <c:v>1.1930190253461499</c:v>
                      </c:pt>
                      <c:pt idx="169">
                        <c:v>1.19634273826566</c:v>
                      </c:pt>
                      <c:pt idx="170">
                        <c:v>1.30490985589149</c:v>
                      </c:pt>
                      <c:pt idx="171">
                        <c:v>1.2906778082888299</c:v>
                      </c:pt>
                      <c:pt idx="172">
                        <c:v>1.14921108066526</c:v>
                      </c:pt>
                      <c:pt idx="173">
                        <c:v>1.26720025855251</c:v>
                      </c:pt>
                      <c:pt idx="174">
                        <c:v>1.2737160890530299</c:v>
                      </c:pt>
                      <c:pt idx="175">
                        <c:v>1.6840801743360601</c:v>
                      </c:pt>
                      <c:pt idx="176">
                        <c:v>1.49588967388511</c:v>
                      </c:pt>
                      <c:pt idx="177">
                        <c:v>1.5325634861603701</c:v>
                      </c:pt>
                      <c:pt idx="178">
                        <c:v>1.30755038699533</c:v>
                      </c:pt>
                      <c:pt idx="179">
                        <c:v>1.40578243212822</c:v>
                      </c:pt>
                      <c:pt idx="180">
                        <c:v>1.4279837837586</c:v>
                      </c:pt>
                      <c:pt idx="181">
                        <c:v>1.2458000916701</c:v>
                      </c:pt>
                      <c:pt idx="182">
                        <c:v>1.4420646418873</c:v>
                      </c:pt>
                      <c:pt idx="183">
                        <c:v>1.4402035006091101</c:v>
                      </c:pt>
                      <c:pt idx="184">
                        <c:v>1.5645814823289199</c:v>
                      </c:pt>
                      <c:pt idx="185">
                        <c:v>1.55219244039975</c:v>
                      </c:pt>
                      <c:pt idx="186">
                        <c:v>1.3090637066425399</c:v>
                      </c:pt>
                      <c:pt idx="187">
                        <c:v>1.32047952546013</c:v>
                      </c:pt>
                      <c:pt idx="188">
                        <c:v>1.2674350499087901</c:v>
                      </c:pt>
                      <c:pt idx="189">
                        <c:v>1.3866733164868801</c:v>
                      </c:pt>
                      <c:pt idx="190">
                        <c:v>1.20884265349461</c:v>
                      </c:pt>
                      <c:pt idx="191">
                        <c:v>1.4458447862894099</c:v>
                      </c:pt>
                      <c:pt idx="192">
                        <c:v>1.35210367604198</c:v>
                      </c:pt>
                      <c:pt idx="193">
                        <c:v>1.66597470259055</c:v>
                      </c:pt>
                      <c:pt idx="194">
                        <c:v>1.33863308796515</c:v>
                      </c:pt>
                      <c:pt idx="195">
                        <c:v>1.2248057386814</c:v>
                      </c:pt>
                      <c:pt idx="196">
                        <c:v>1.5864476398525</c:v>
                      </c:pt>
                      <c:pt idx="197">
                        <c:v>1.4965336694676601</c:v>
                      </c:pt>
                      <c:pt idx="198">
                        <c:v>1.3344080239279601</c:v>
                      </c:pt>
                      <c:pt idx="199">
                        <c:v>1.26417845487594</c:v>
                      </c:pt>
                      <c:pt idx="200">
                        <c:v>1.2249383926391599</c:v>
                      </c:pt>
                      <c:pt idx="201">
                        <c:v>1.3238359144610199</c:v>
                      </c:pt>
                      <c:pt idx="202">
                        <c:v>1.2235634204668799</c:v>
                      </c:pt>
                      <c:pt idx="203">
                        <c:v>1.23391587000626</c:v>
                      </c:pt>
                      <c:pt idx="204">
                        <c:v>1.26248490046232</c:v>
                      </c:pt>
                      <c:pt idx="205">
                        <c:v>1.29792779989731</c:v>
                      </c:pt>
                      <c:pt idx="206">
                        <c:v>1.45543487102557</c:v>
                      </c:pt>
                      <c:pt idx="207">
                        <c:v>1.2709948181087101</c:v>
                      </c:pt>
                      <c:pt idx="208">
                        <c:v>1.2768982480733799</c:v>
                      </c:pt>
                      <c:pt idx="209">
                        <c:v>1.2731970069754801</c:v>
                      </c:pt>
                      <c:pt idx="210">
                        <c:v>1.19554229628326</c:v>
                      </c:pt>
                      <c:pt idx="211">
                        <c:v>1.6224050598266699</c:v>
                      </c:pt>
                      <c:pt idx="212">
                        <c:v>1.1996914780037999</c:v>
                      </c:pt>
                      <c:pt idx="213">
                        <c:v>1.47577123305736</c:v>
                      </c:pt>
                      <c:pt idx="214">
                        <c:v>1.3110064349622801</c:v>
                      </c:pt>
                      <c:pt idx="215">
                        <c:v>1.42249824756231</c:v>
                      </c:pt>
                      <c:pt idx="216">
                        <c:v>1.45319066597865</c:v>
                      </c:pt>
                      <c:pt idx="217">
                        <c:v>1.44030709450061</c:v>
                      </c:pt>
                      <c:pt idx="218">
                        <c:v>1.6517729463740201</c:v>
                      </c:pt>
                      <c:pt idx="219">
                        <c:v>1.29759386920521</c:v>
                      </c:pt>
                      <c:pt idx="220">
                        <c:v>1.3750481564774399</c:v>
                      </c:pt>
                      <c:pt idx="221">
                        <c:v>1.26835793002038</c:v>
                      </c:pt>
                      <c:pt idx="222">
                        <c:v>1.3533700811557201</c:v>
                      </c:pt>
                      <c:pt idx="223">
                        <c:v>1.30285502702761</c:v>
                      </c:pt>
                      <c:pt idx="224">
                        <c:v>1.2689725690417799</c:v>
                      </c:pt>
                      <c:pt idx="225">
                        <c:v>1.1937086062553599</c:v>
                      </c:pt>
                      <c:pt idx="226">
                        <c:v>1.43810821700299</c:v>
                      </c:pt>
                      <c:pt idx="227">
                        <c:v>1.3292628363666299</c:v>
                      </c:pt>
                      <c:pt idx="228">
                        <c:v>1.4977684184017299</c:v>
                      </c:pt>
                      <c:pt idx="229">
                        <c:v>1.35080271551751</c:v>
                      </c:pt>
                      <c:pt idx="230">
                        <c:v>1.50818739640407</c:v>
                      </c:pt>
                      <c:pt idx="231">
                        <c:v>1.5781068353571399</c:v>
                      </c:pt>
                      <c:pt idx="232">
                        <c:v>1.3531390168727899</c:v>
                      </c:pt>
                      <c:pt idx="233">
                        <c:v>1.4403669080163599</c:v>
                      </c:pt>
                      <c:pt idx="234">
                        <c:v>1.2984567692137099</c:v>
                      </c:pt>
                      <c:pt idx="235">
                        <c:v>1.3791815546842701</c:v>
                      </c:pt>
                      <c:pt idx="236">
                        <c:v>1.39788728290134</c:v>
                      </c:pt>
                      <c:pt idx="237">
                        <c:v>1.5277288031374201</c:v>
                      </c:pt>
                      <c:pt idx="238">
                        <c:v>1.34370730320612</c:v>
                      </c:pt>
                      <c:pt idx="239">
                        <c:v>1.4310724612993999</c:v>
                      </c:pt>
                      <c:pt idx="240">
                        <c:v>1.4034116670616601</c:v>
                      </c:pt>
                      <c:pt idx="241">
                        <c:v>1.4671655480678201</c:v>
                      </c:pt>
                      <c:pt idx="242">
                        <c:v>1.32906496168201</c:v>
                      </c:pt>
                      <c:pt idx="243">
                        <c:v>1.4081830575934799</c:v>
                      </c:pt>
                      <c:pt idx="244">
                        <c:v>1.3720811544320499</c:v>
                      </c:pt>
                      <c:pt idx="245">
                        <c:v>1.3486588745035599</c:v>
                      </c:pt>
                      <c:pt idx="246">
                        <c:v>1.32705590612867</c:v>
                      </c:pt>
                      <c:pt idx="247">
                        <c:v>1.4856847101806501</c:v>
                      </c:pt>
                      <c:pt idx="248">
                        <c:v>1.3858803979351899</c:v>
                      </c:pt>
                      <c:pt idx="249">
                        <c:v>1.5971695862264701</c:v>
                      </c:pt>
                      <c:pt idx="250">
                        <c:v>1.5367908202684799</c:v>
                      </c:pt>
                      <c:pt idx="251">
                        <c:v>1.5392339718647401</c:v>
                      </c:pt>
                      <c:pt idx="252">
                        <c:v>1.60802234543694</c:v>
                      </c:pt>
                      <c:pt idx="253">
                        <c:v>1.37951017597801</c:v>
                      </c:pt>
                      <c:pt idx="254">
                        <c:v>1.5130388777480099</c:v>
                      </c:pt>
                      <c:pt idx="255">
                        <c:v>1.8347564237749401</c:v>
                      </c:pt>
                      <c:pt idx="256">
                        <c:v>1.32289533584545</c:v>
                      </c:pt>
                      <c:pt idx="257">
                        <c:v>1.5056636496486799</c:v>
                      </c:pt>
                      <c:pt idx="258">
                        <c:v>1.4490876340458501</c:v>
                      </c:pt>
                      <c:pt idx="259">
                        <c:v>1.7852910802914499</c:v>
                      </c:pt>
                      <c:pt idx="260">
                        <c:v>1.33638996599066</c:v>
                      </c:pt>
                      <c:pt idx="261">
                        <c:v>1.4485334382097901</c:v>
                      </c:pt>
                      <c:pt idx="262">
                        <c:v>1.3963887625270399</c:v>
                      </c:pt>
                      <c:pt idx="263">
                        <c:v>1.5395830747408701</c:v>
                      </c:pt>
                      <c:pt idx="264">
                        <c:v>1.38670525591597</c:v>
                      </c:pt>
                      <c:pt idx="265">
                        <c:v>1.47024977512848</c:v>
                      </c:pt>
                      <c:pt idx="266">
                        <c:v>1.5458357390175499</c:v>
                      </c:pt>
                      <c:pt idx="267">
                        <c:v>1.4076848947084799</c:v>
                      </c:pt>
                      <c:pt idx="268">
                        <c:v>1.33514017019516</c:v>
                      </c:pt>
                      <c:pt idx="269">
                        <c:v>1.4100209092482501</c:v>
                      </c:pt>
                      <c:pt idx="270">
                        <c:v>1.9213094578848899</c:v>
                      </c:pt>
                      <c:pt idx="271">
                        <c:v>1.39621836099869</c:v>
                      </c:pt>
                      <c:pt idx="272">
                        <c:v>1.4004394559778699</c:v>
                      </c:pt>
                      <c:pt idx="273">
                        <c:v>1.4100541737344501</c:v>
                      </c:pt>
                      <c:pt idx="274">
                        <c:v>1.48608794782915</c:v>
                      </c:pt>
                      <c:pt idx="275">
                        <c:v>1.5816249220799099</c:v>
                      </c:pt>
                      <c:pt idx="276">
                        <c:v>1.49102010227676</c:v>
                      </c:pt>
                      <c:pt idx="277">
                        <c:v>1.47748465059149</c:v>
                      </c:pt>
                      <c:pt idx="278">
                        <c:v>1.3826404922028801</c:v>
                      </c:pt>
                      <c:pt idx="279">
                        <c:v>1.49538336197535</c:v>
                      </c:pt>
                      <c:pt idx="280">
                        <c:v>1.59998159938388</c:v>
                      </c:pt>
                      <c:pt idx="281">
                        <c:v>1.4040132445147899</c:v>
                      </c:pt>
                      <c:pt idx="282">
                        <c:v>1.6138191207861201</c:v>
                      </c:pt>
                      <c:pt idx="283">
                        <c:v>1.3822740535450699</c:v>
                      </c:pt>
                      <c:pt idx="284">
                        <c:v>1.42030773152652</c:v>
                      </c:pt>
                      <c:pt idx="285">
                        <c:v>1.3601758958946899</c:v>
                      </c:pt>
                      <c:pt idx="286">
                        <c:v>1.53273746040132</c:v>
                      </c:pt>
                      <c:pt idx="287">
                        <c:v>1.4960388597260099</c:v>
                      </c:pt>
                      <c:pt idx="288">
                        <c:v>1.4572169551482499</c:v>
                      </c:pt>
                      <c:pt idx="289">
                        <c:v>1.4889573317307601</c:v>
                      </c:pt>
                      <c:pt idx="290">
                        <c:v>2.0952851227206</c:v>
                      </c:pt>
                      <c:pt idx="291">
                        <c:v>1.4899177306737601</c:v>
                      </c:pt>
                      <c:pt idx="292">
                        <c:v>1.7033826647660599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CD0-4E14-9698-6D5F1A3D89EF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Plot4!$S$31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Plot4!$A$32:$A$324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Plot4!$S$32:$S$324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1.18232024072581</c:v>
                      </c:pt>
                      <c:pt idx="1">
                        <c:v>1.113199310425</c:v>
                      </c:pt>
                      <c:pt idx="2">
                        <c:v>1.0766507407538899</c:v>
                      </c:pt>
                      <c:pt idx="3">
                        <c:v>1.0585063283259999</c:v>
                      </c:pt>
                      <c:pt idx="4">
                        <c:v>0.92944101645396304</c:v>
                      </c:pt>
                      <c:pt idx="5">
                        <c:v>0.84056453801627795</c:v>
                      </c:pt>
                      <c:pt idx="6">
                        <c:v>0.73823824219214595</c:v>
                      </c:pt>
                      <c:pt idx="7">
                        <c:v>0.72740014648844997</c:v>
                      </c:pt>
                      <c:pt idx="8">
                        <c:v>0.68921754400954205</c:v>
                      </c:pt>
                      <c:pt idx="9">
                        <c:v>0.69162912068203897</c:v>
                      </c:pt>
                      <c:pt idx="10">
                        <c:v>0.76705809994640495</c:v>
                      </c:pt>
                      <c:pt idx="11">
                        <c:v>0.67747131779662495</c:v>
                      </c:pt>
                      <c:pt idx="12">
                        <c:v>0.71205947134229797</c:v>
                      </c:pt>
                      <c:pt idx="13">
                        <c:v>0.70808106941035598</c:v>
                      </c:pt>
                      <c:pt idx="14">
                        <c:v>0.74762518742145601</c:v>
                      </c:pt>
                      <c:pt idx="15">
                        <c:v>0.67176165106968999</c:v>
                      </c:pt>
                      <c:pt idx="16">
                        <c:v>0.65583352706371201</c:v>
                      </c:pt>
                      <c:pt idx="17">
                        <c:v>0.74866467536005199</c:v>
                      </c:pt>
                      <c:pt idx="18">
                        <c:v>0.70400242749442399</c:v>
                      </c:pt>
                      <c:pt idx="19">
                        <c:v>0.69147723785832305</c:v>
                      </c:pt>
                      <c:pt idx="20">
                        <c:v>0.74597590983423401</c:v>
                      </c:pt>
                      <c:pt idx="21">
                        <c:v>0.703207195569307</c:v>
                      </c:pt>
                      <c:pt idx="22">
                        <c:v>0.74023721793777897</c:v>
                      </c:pt>
                      <c:pt idx="23">
                        <c:v>0.75923983256022098</c:v>
                      </c:pt>
                      <c:pt idx="24">
                        <c:v>0.70044245144240802</c:v>
                      </c:pt>
                      <c:pt idx="25">
                        <c:v>0.83579645554224602</c:v>
                      </c:pt>
                      <c:pt idx="26">
                        <c:v>0.70142898956934596</c:v>
                      </c:pt>
                      <c:pt idx="27">
                        <c:v>0.71102941800386399</c:v>
                      </c:pt>
                      <c:pt idx="28">
                        <c:v>0.70071650875939195</c:v>
                      </c:pt>
                      <c:pt idx="29">
                        <c:v>0.71980125501624503</c:v>
                      </c:pt>
                      <c:pt idx="30">
                        <c:v>0.70740234902781296</c:v>
                      </c:pt>
                      <c:pt idx="31">
                        <c:v>0.71071502438977197</c:v>
                      </c:pt>
                      <c:pt idx="32">
                        <c:v>0.69708204829794695</c:v>
                      </c:pt>
                      <c:pt idx="33">
                        <c:v>0.70427301398709197</c:v>
                      </c:pt>
                      <c:pt idx="34">
                        <c:v>0.75840451269068199</c:v>
                      </c:pt>
                      <c:pt idx="35">
                        <c:v>0.71965304399148</c:v>
                      </c:pt>
                      <c:pt idx="36">
                        <c:v>0.71075244795562798</c:v>
                      </c:pt>
                      <c:pt idx="37">
                        <c:v>0.71597512817790299</c:v>
                      </c:pt>
                      <c:pt idx="38">
                        <c:v>0.76732144472945396</c:v>
                      </c:pt>
                      <c:pt idx="39">
                        <c:v>0.72396324256546396</c:v>
                      </c:pt>
                      <c:pt idx="40">
                        <c:v>0.69735695459903801</c:v>
                      </c:pt>
                      <c:pt idx="41">
                        <c:v>0.71186613934671705</c:v>
                      </c:pt>
                      <c:pt idx="42">
                        <c:v>0.72017978857725096</c:v>
                      </c:pt>
                      <c:pt idx="43">
                        <c:v>0.69384849708304397</c:v>
                      </c:pt>
                      <c:pt idx="44">
                        <c:v>0.74180109913532499</c:v>
                      </c:pt>
                      <c:pt idx="45">
                        <c:v>0.75355953665880004</c:v>
                      </c:pt>
                      <c:pt idx="46">
                        <c:v>0.71621853113174405</c:v>
                      </c:pt>
                      <c:pt idx="47">
                        <c:v>0.76282141631485001</c:v>
                      </c:pt>
                      <c:pt idx="48">
                        <c:v>0.71635560500316098</c:v>
                      </c:pt>
                      <c:pt idx="49">
                        <c:v>0.767681418830512</c:v>
                      </c:pt>
                      <c:pt idx="50">
                        <c:v>0.73271327293836097</c:v>
                      </c:pt>
                      <c:pt idx="51">
                        <c:v>0.79231180136020296</c:v>
                      </c:pt>
                      <c:pt idx="52">
                        <c:v>0.72871518644512201</c:v>
                      </c:pt>
                      <c:pt idx="53">
                        <c:v>0.76546818654761295</c:v>
                      </c:pt>
                      <c:pt idx="54">
                        <c:v>0.80590224775493602</c:v>
                      </c:pt>
                      <c:pt idx="55">
                        <c:v>0.79752080002401604</c:v>
                      </c:pt>
                      <c:pt idx="56">
                        <c:v>0.77715299781571001</c:v>
                      </c:pt>
                      <c:pt idx="57">
                        <c:v>0.76645063258643797</c:v>
                      </c:pt>
                      <c:pt idx="58">
                        <c:v>0.86532204986637395</c:v>
                      </c:pt>
                      <c:pt idx="59">
                        <c:v>0.79730534528055697</c:v>
                      </c:pt>
                      <c:pt idx="60">
                        <c:v>0.81217180765592101</c:v>
                      </c:pt>
                      <c:pt idx="61">
                        <c:v>0.83836785977722195</c:v>
                      </c:pt>
                      <c:pt idx="62">
                        <c:v>0.82325511992487099</c:v>
                      </c:pt>
                      <c:pt idx="63">
                        <c:v>0.86795043588703502</c:v>
                      </c:pt>
                      <c:pt idx="64">
                        <c:v>0.86039805896261801</c:v>
                      </c:pt>
                      <c:pt idx="65">
                        <c:v>0.82656231115006995</c:v>
                      </c:pt>
                      <c:pt idx="66">
                        <c:v>0.82651060463016801</c:v>
                      </c:pt>
                      <c:pt idx="67">
                        <c:v>0.91372705142722099</c:v>
                      </c:pt>
                      <c:pt idx="68">
                        <c:v>0.81929809160721601</c:v>
                      </c:pt>
                      <c:pt idx="69">
                        <c:v>0.91269078596025399</c:v>
                      </c:pt>
                      <c:pt idx="70">
                        <c:v>0.87716259202386504</c:v>
                      </c:pt>
                      <c:pt idx="71">
                        <c:v>0.81467903959445398</c:v>
                      </c:pt>
                      <c:pt idx="72">
                        <c:v>0.82121197560913495</c:v>
                      </c:pt>
                      <c:pt idx="73">
                        <c:v>1.0162595283781299</c:v>
                      </c:pt>
                      <c:pt idx="74">
                        <c:v>0.97096658848289696</c:v>
                      </c:pt>
                      <c:pt idx="75">
                        <c:v>0.91097411284079899</c:v>
                      </c:pt>
                      <c:pt idx="76">
                        <c:v>0.87339824947536504</c:v>
                      </c:pt>
                      <c:pt idx="77">
                        <c:v>0.830521925901755</c:v>
                      </c:pt>
                      <c:pt idx="78">
                        <c:v>0.992082121535244</c:v>
                      </c:pt>
                      <c:pt idx="79">
                        <c:v>1.0149372887407599</c:v>
                      </c:pt>
                      <c:pt idx="80">
                        <c:v>1.1391031370203699</c:v>
                      </c:pt>
                      <c:pt idx="81">
                        <c:v>1.0324274635213</c:v>
                      </c:pt>
                      <c:pt idx="82">
                        <c:v>0.950979019077415</c:v>
                      </c:pt>
                      <c:pt idx="83">
                        <c:v>0.98420429688233502</c:v>
                      </c:pt>
                      <c:pt idx="84">
                        <c:v>1.0388113550650699</c:v>
                      </c:pt>
                      <c:pt idx="85">
                        <c:v>0.86228160292674305</c:v>
                      </c:pt>
                      <c:pt idx="86">
                        <c:v>0.92459853974162998</c:v>
                      </c:pt>
                      <c:pt idx="87">
                        <c:v>1.1618913717758901</c:v>
                      </c:pt>
                      <c:pt idx="88">
                        <c:v>1.1164581676324199</c:v>
                      </c:pt>
                      <c:pt idx="89">
                        <c:v>0.97573812853576702</c:v>
                      </c:pt>
                      <c:pt idx="90">
                        <c:v>0.93709301082496899</c:v>
                      </c:pt>
                      <c:pt idx="91">
                        <c:v>0.969849036290095</c:v>
                      </c:pt>
                      <c:pt idx="92">
                        <c:v>1.0587545207932401</c:v>
                      </c:pt>
                      <c:pt idx="93">
                        <c:v>0.88009328414232302</c:v>
                      </c:pt>
                      <c:pt idx="94">
                        <c:v>0.98608055889097002</c:v>
                      </c:pt>
                      <c:pt idx="95">
                        <c:v>0.94339526565665799</c:v>
                      </c:pt>
                      <c:pt idx="96">
                        <c:v>1.0908501805403199</c:v>
                      </c:pt>
                      <c:pt idx="97">
                        <c:v>0.95058765243261201</c:v>
                      </c:pt>
                      <c:pt idx="98">
                        <c:v>0.95646973680227199</c:v>
                      </c:pt>
                      <c:pt idx="99">
                        <c:v>1.17851752399379</c:v>
                      </c:pt>
                      <c:pt idx="100">
                        <c:v>0.93608193545259899</c:v>
                      </c:pt>
                      <c:pt idx="101">
                        <c:v>1.1369082993931201</c:v>
                      </c:pt>
                      <c:pt idx="102">
                        <c:v>1.0252044450523501</c:v>
                      </c:pt>
                      <c:pt idx="103">
                        <c:v>1.2973399121537099</c:v>
                      </c:pt>
                      <c:pt idx="104">
                        <c:v>1.03984420294435</c:v>
                      </c:pt>
                      <c:pt idx="105">
                        <c:v>1.09275313243906</c:v>
                      </c:pt>
                      <c:pt idx="106">
                        <c:v>1.0814620865206399</c:v>
                      </c:pt>
                      <c:pt idx="107">
                        <c:v>1.0093808785462901</c:v>
                      </c:pt>
                      <c:pt idx="108">
                        <c:v>1.03793344207299</c:v>
                      </c:pt>
                      <c:pt idx="109">
                        <c:v>1.0516875014345799</c:v>
                      </c:pt>
                      <c:pt idx="110">
                        <c:v>1.07127652692998</c:v>
                      </c:pt>
                      <c:pt idx="111">
                        <c:v>1.0057679103989801</c:v>
                      </c:pt>
                      <c:pt idx="112">
                        <c:v>1.01993065180941</c:v>
                      </c:pt>
                      <c:pt idx="113">
                        <c:v>1.29637706636363</c:v>
                      </c:pt>
                      <c:pt idx="114">
                        <c:v>1.0574517869032301</c:v>
                      </c:pt>
                      <c:pt idx="115">
                        <c:v>0.90092714678527896</c:v>
                      </c:pt>
                      <c:pt idx="116">
                        <c:v>1.0263861137577599</c:v>
                      </c:pt>
                      <c:pt idx="117">
                        <c:v>1.3028917485832101</c:v>
                      </c:pt>
                      <c:pt idx="118">
                        <c:v>1.0897292275713999</c:v>
                      </c:pt>
                      <c:pt idx="119">
                        <c:v>1.4424414914897301</c:v>
                      </c:pt>
                      <c:pt idx="120">
                        <c:v>1.0308592011276401</c:v>
                      </c:pt>
                      <c:pt idx="121">
                        <c:v>1.2532646166972601</c:v>
                      </c:pt>
                      <c:pt idx="122">
                        <c:v>0.99932565368138804</c:v>
                      </c:pt>
                      <c:pt idx="123">
                        <c:v>1.0751939482159001</c:v>
                      </c:pt>
                      <c:pt idx="124">
                        <c:v>1.3716437979641101</c:v>
                      </c:pt>
                      <c:pt idx="125">
                        <c:v>0.93481724129782695</c:v>
                      </c:pt>
                      <c:pt idx="126">
                        <c:v>0.97152953448458601</c:v>
                      </c:pt>
                      <c:pt idx="127">
                        <c:v>1.2517563588598799</c:v>
                      </c:pt>
                      <c:pt idx="128">
                        <c:v>1.06343842597089</c:v>
                      </c:pt>
                      <c:pt idx="129">
                        <c:v>1.33475597393818</c:v>
                      </c:pt>
                      <c:pt idx="130">
                        <c:v>1.15797746741873</c:v>
                      </c:pt>
                      <c:pt idx="131">
                        <c:v>1.2483146338381299</c:v>
                      </c:pt>
                      <c:pt idx="132">
                        <c:v>1.3247114598241601</c:v>
                      </c:pt>
                      <c:pt idx="133">
                        <c:v>1.1612207211999801</c:v>
                      </c:pt>
                      <c:pt idx="134">
                        <c:v>1.09453427384042</c:v>
                      </c:pt>
                      <c:pt idx="135">
                        <c:v>1.0881356607135499</c:v>
                      </c:pt>
                      <c:pt idx="136">
                        <c:v>1.0302781411725199</c:v>
                      </c:pt>
                      <c:pt idx="137">
                        <c:v>1.2035867775607301</c:v>
                      </c:pt>
                      <c:pt idx="138">
                        <c:v>1.04929739262303</c:v>
                      </c:pt>
                      <c:pt idx="139">
                        <c:v>1.2201997530766</c:v>
                      </c:pt>
                      <c:pt idx="140">
                        <c:v>1.17378524378833</c:v>
                      </c:pt>
                      <c:pt idx="141">
                        <c:v>1.24618185840101</c:v>
                      </c:pt>
                      <c:pt idx="142">
                        <c:v>1.1045773813867099</c:v>
                      </c:pt>
                      <c:pt idx="143">
                        <c:v>1.6336569831921499</c:v>
                      </c:pt>
                      <c:pt idx="144">
                        <c:v>1.34952574560784</c:v>
                      </c:pt>
                      <c:pt idx="145">
                        <c:v>1.0433657500478899</c:v>
                      </c:pt>
                      <c:pt idx="146">
                        <c:v>1.0205173016103899</c:v>
                      </c:pt>
                      <c:pt idx="147">
                        <c:v>1.14613482279655</c:v>
                      </c:pt>
                      <c:pt idx="148">
                        <c:v>1.1279845446602901</c:v>
                      </c:pt>
                      <c:pt idx="149">
                        <c:v>1.0722907399519801</c:v>
                      </c:pt>
                      <c:pt idx="150">
                        <c:v>1.34165491507603</c:v>
                      </c:pt>
                      <c:pt idx="151">
                        <c:v>1.1972375287968799</c:v>
                      </c:pt>
                      <c:pt idx="152">
                        <c:v>1.72433932112832</c:v>
                      </c:pt>
                      <c:pt idx="153">
                        <c:v>1.2825108022771301</c:v>
                      </c:pt>
                      <c:pt idx="154">
                        <c:v>1.1105862392319501</c:v>
                      </c:pt>
                      <c:pt idx="155">
                        <c:v>1.35234103345463</c:v>
                      </c:pt>
                      <c:pt idx="156">
                        <c:v>1.14480224328163</c:v>
                      </c:pt>
                      <c:pt idx="157">
                        <c:v>1.35524810634107</c:v>
                      </c:pt>
                      <c:pt idx="158">
                        <c:v>1.11652862567168</c:v>
                      </c:pt>
                      <c:pt idx="159">
                        <c:v>1.1236613008201599</c:v>
                      </c:pt>
                      <c:pt idx="160">
                        <c:v>1.2374521386929</c:v>
                      </c:pt>
                      <c:pt idx="161">
                        <c:v>1.2896336454611499</c:v>
                      </c:pt>
                      <c:pt idx="162">
                        <c:v>1.3683878825261</c:v>
                      </c:pt>
                      <c:pt idx="163">
                        <c:v>1.16393681672903</c:v>
                      </c:pt>
                      <c:pt idx="164">
                        <c:v>1.3178747444071299</c:v>
                      </c:pt>
                      <c:pt idx="165">
                        <c:v>1.2155912060003999</c:v>
                      </c:pt>
                      <c:pt idx="166">
                        <c:v>1.5842288926116399</c:v>
                      </c:pt>
                      <c:pt idx="167">
                        <c:v>1.2826331502352</c:v>
                      </c:pt>
                      <c:pt idx="168">
                        <c:v>1.12666821683573</c:v>
                      </c:pt>
                      <c:pt idx="169">
                        <c:v>1.2614403260059801</c:v>
                      </c:pt>
                      <c:pt idx="170">
                        <c:v>1.27090457311043</c:v>
                      </c:pt>
                      <c:pt idx="171">
                        <c:v>1.2694456098426099</c:v>
                      </c:pt>
                      <c:pt idx="172">
                        <c:v>1.2107309342449499</c:v>
                      </c:pt>
                      <c:pt idx="173">
                        <c:v>1.29179824366528</c:v>
                      </c:pt>
                      <c:pt idx="174">
                        <c:v>1.203745054893</c:v>
                      </c:pt>
                      <c:pt idx="175">
                        <c:v>1.29047899928867</c:v>
                      </c:pt>
                      <c:pt idx="176">
                        <c:v>1.3424008580354501</c:v>
                      </c:pt>
                      <c:pt idx="177">
                        <c:v>1.31515974978096</c:v>
                      </c:pt>
                      <c:pt idx="178">
                        <c:v>1.2084468954648699</c:v>
                      </c:pt>
                      <c:pt idx="179">
                        <c:v>1.3129805194007</c:v>
                      </c:pt>
                      <c:pt idx="180">
                        <c:v>1.58655999613623</c:v>
                      </c:pt>
                      <c:pt idx="181">
                        <c:v>1.24350955700263</c:v>
                      </c:pt>
                      <c:pt idx="182">
                        <c:v>1.3063448881491599</c:v>
                      </c:pt>
                      <c:pt idx="183">
                        <c:v>1.2312369907004199</c:v>
                      </c:pt>
                      <c:pt idx="184">
                        <c:v>1.69085873243136</c:v>
                      </c:pt>
                      <c:pt idx="185">
                        <c:v>1.2600352005061899</c:v>
                      </c:pt>
                      <c:pt idx="186">
                        <c:v>1.2722866000273201</c:v>
                      </c:pt>
                      <c:pt idx="187">
                        <c:v>1.3552377371706501</c:v>
                      </c:pt>
                      <c:pt idx="188">
                        <c:v>1.26414673501609</c:v>
                      </c:pt>
                      <c:pt idx="189">
                        <c:v>1.3266873675533799</c:v>
                      </c:pt>
                      <c:pt idx="190">
                        <c:v>1.2337680657704599</c:v>
                      </c:pt>
                      <c:pt idx="191">
                        <c:v>1.19214919540617</c:v>
                      </c:pt>
                      <c:pt idx="192">
                        <c:v>1.26166621589253</c:v>
                      </c:pt>
                      <c:pt idx="193">
                        <c:v>1.4855958106171301</c:v>
                      </c:pt>
                      <c:pt idx="194">
                        <c:v>1.3067946663269601</c:v>
                      </c:pt>
                      <c:pt idx="195">
                        <c:v>1.3084151505404999</c:v>
                      </c:pt>
                      <c:pt idx="196">
                        <c:v>1.4779436960179499</c:v>
                      </c:pt>
                      <c:pt idx="197">
                        <c:v>1.5402312263464299</c:v>
                      </c:pt>
                      <c:pt idx="198">
                        <c:v>1.3539097976480701</c:v>
                      </c:pt>
                      <c:pt idx="199">
                        <c:v>1.27174975423731</c:v>
                      </c:pt>
                      <c:pt idx="200">
                        <c:v>1.1628827187749999</c:v>
                      </c:pt>
                      <c:pt idx="201">
                        <c:v>1.2638375107039701</c:v>
                      </c:pt>
                      <c:pt idx="202">
                        <c:v>1.18931270053244</c:v>
                      </c:pt>
                      <c:pt idx="203">
                        <c:v>1.31700714378275</c:v>
                      </c:pt>
                      <c:pt idx="204">
                        <c:v>1.3177104571945599</c:v>
                      </c:pt>
                      <c:pt idx="205">
                        <c:v>1.50492702844815</c:v>
                      </c:pt>
                      <c:pt idx="206">
                        <c:v>1.5628554000813699</c:v>
                      </c:pt>
                      <c:pt idx="207">
                        <c:v>1.2764751865313599</c:v>
                      </c:pt>
                      <c:pt idx="208">
                        <c:v>1.21351585428938</c:v>
                      </c:pt>
                      <c:pt idx="209">
                        <c:v>1.3498797274043399</c:v>
                      </c:pt>
                      <c:pt idx="210">
                        <c:v>1.40439609941254</c:v>
                      </c:pt>
                      <c:pt idx="211">
                        <c:v>1.5718872231295899</c:v>
                      </c:pt>
                      <c:pt idx="212">
                        <c:v>1.4868720627238601</c:v>
                      </c:pt>
                      <c:pt idx="213">
                        <c:v>1.53609885262627</c:v>
                      </c:pt>
                      <c:pt idx="214">
                        <c:v>1.5057914598375299</c:v>
                      </c:pt>
                      <c:pt idx="215">
                        <c:v>1.41513082002982</c:v>
                      </c:pt>
                      <c:pt idx="216">
                        <c:v>1.3616779930571199</c:v>
                      </c:pt>
                      <c:pt idx="217">
                        <c:v>1.52990577516392</c:v>
                      </c:pt>
                      <c:pt idx="218">
                        <c:v>1.58507156626791</c:v>
                      </c:pt>
                      <c:pt idx="219">
                        <c:v>1.4407668582394499</c:v>
                      </c:pt>
                      <c:pt idx="220">
                        <c:v>1.6010655643593501</c:v>
                      </c:pt>
                      <c:pt idx="221">
                        <c:v>1.4741846404523899</c:v>
                      </c:pt>
                      <c:pt idx="222">
                        <c:v>1.39908213900704</c:v>
                      </c:pt>
                      <c:pt idx="223">
                        <c:v>1.30845447534169</c:v>
                      </c:pt>
                      <c:pt idx="224">
                        <c:v>1.3973034671229101</c:v>
                      </c:pt>
                      <c:pt idx="225">
                        <c:v>1.30711756098983</c:v>
                      </c:pt>
                      <c:pt idx="226">
                        <c:v>1.57277010037348</c:v>
                      </c:pt>
                      <c:pt idx="227">
                        <c:v>1.44874444069006</c:v>
                      </c:pt>
                      <c:pt idx="228">
                        <c:v>1.4638406527348</c:v>
                      </c:pt>
                      <c:pt idx="229">
                        <c:v>1.5842187328216299</c:v>
                      </c:pt>
                      <c:pt idx="230">
                        <c:v>1.60976144238414</c:v>
                      </c:pt>
                      <c:pt idx="231">
                        <c:v>1.54836897411917</c:v>
                      </c:pt>
                      <c:pt idx="232">
                        <c:v>1.3557308209248</c:v>
                      </c:pt>
                      <c:pt idx="233">
                        <c:v>1.3612639211181901</c:v>
                      </c:pt>
                      <c:pt idx="234">
                        <c:v>1.2061231100661101</c:v>
                      </c:pt>
                      <c:pt idx="235">
                        <c:v>1.4194761239565299</c:v>
                      </c:pt>
                      <c:pt idx="236">
                        <c:v>1.2936242829021201</c:v>
                      </c:pt>
                      <c:pt idx="237">
                        <c:v>1.6119638075176399</c:v>
                      </c:pt>
                      <c:pt idx="238">
                        <c:v>1.2228956894996801</c:v>
                      </c:pt>
                      <c:pt idx="239">
                        <c:v>1.3005935065766601</c:v>
                      </c:pt>
                      <c:pt idx="240">
                        <c:v>1.5066617681429899</c:v>
                      </c:pt>
                      <c:pt idx="241">
                        <c:v>1.4741014364438101</c:v>
                      </c:pt>
                      <c:pt idx="242">
                        <c:v>1.3194698492685899</c:v>
                      </c:pt>
                      <c:pt idx="243">
                        <c:v>1.32544704787751</c:v>
                      </c:pt>
                      <c:pt idx="244">
                        <c:v>1.48508751545196</c:v>
                      </c:pt>
                      <c:pt idx="245">
                        <c:v>1.4129555902929301</c:v>
                      </c:pt>
                      <c:pt idx="246">
                        <c:v>1.3466996051307401</c:v>
                      </c:pt>
                      <c:pt idx="247">
                        <c:v>1.5874227718410301</c:v>
                      </c:pt>
                      <c:pt idx="248">
                        <c:v>1.5340612489953001</c:v>
                      </c:pt>
                      <c:pt idx="249">
                        <c:v>1.5386531144125799</c:v>
                      </c:pt>
                      <c:pt idx="250">
                        <c:v>1.41738120358214</c:v>
                      </c:pt>
                      <c:pt idx="251">
                        <c:v>1.4365525220194399</c:v>
                      </c:pt>
                      <c:pt idx="252">
                        <c:v>1.50170381762023</c:v>
                      </c:pt>
                      <c:pt idx="253">
                        <c:v>1.36000087322332</c:v>
                      </c:pt>
                      <c:pt idx="254">
                        <c:v>1.51265365904213</c:v>
                      </c:pt>
                      <c:pt idx="255">
                        <c:v>1.6736091115535801</c:v>
                      </c:pt>
                      <c:pt idx="256">
                        <c:v>1.4087236747782399</c:v>
                      </c:pt>
                      <c:pt idx="257">
                        <c:v>1.46337091566151</c:v>
                      </c:pt>
                      <c:pt idx="258">
                        <c:v>1.3903018679374299</c:v>
                      </c:pt>
                      <c:pt idx="259">
                        <c:v>1.9811945221362901</c:v>
                      </c:pt>
                      <c:pt idx="260">
                        <c:v>1.37976480498273</c:v>
                      </c:pt>
                      <c:pt idx="261">
                        <c:v>1.6305402797511499</c:v>
                      </c:pt>
                      <c:pt idx="262">
                        <c:v>1.46725733718301</c:v>
                      </c:pt>
                      <c:pt idx="263">
                        <c:v>1.62816326638572</c:v>
                      </c:pt>
                      <c:pt idx="264">
                        <c:v>1.5493314633002599</c:v>
                      </c:pt>
                      <c:pt idx="265">
                        <c:v>1.76404428532999</c:v>
                      </c:pt>
                      <c:pt idx="266">
                        <c:v>1.5768729213975401</c:v>
                      </c:pt>
                      <c:pt idx="267">
                        <c:v>1.5517048708393999</c:v>
                      </c:pt>
                      <c:pt idx="268">
                        <c:v>1.36975932223165</c:v>
                      </c:pt>
                      <c:pt idx="269">
                        <c:v>1.6827815164867601</c:v>
                      </c:pt>
                      <c:pt idx="270">
                        <c:v>1.6199576625457099</c:v>
                      </c:pt>
                      <c:pt idx="271">
                        <c:v>1.4354969471947701</c:v>
                      </c:pt>
                      <c:pt idx="272">
                        <c:v>1.6778456461735201</c:v>
                      </c:pt>
                      <c:pt idx="273">
                        <c:v>1.54853025257077</c:v>
                      </c:pt>
                      <c:pt idx="274">
                        <c:v>1.6542255236552299</c:v>
                      </c:pt>
                      <c:pt idx="275">
                        <c:v>1.91518401590167</c:v>
                      </c:pt>
                      <c:pt idx="276">
                        <c:v>1.36886028601573</c:v>
                      </c:pt>
                      <c:pt idx="277">
                        <c:v>1.60422167665938</c:v>
                      </c:pt>
                      <c:pt idx="278">
                        <c:v>1.4745702285033</c:v>
                      </c:pt>
                      <c:pt idx="279">
                        <c:v>1.5728614860110799</c:v>
                      </c:pt>
                      <c:pt idx="280">
                        <c:v>1.7221815433257599</c:v>
                      </c:pt>
                      <c:pt idx="281">
                        <c:v>1.6344031253431499</c:v>
                      </c:pt>
                      <c:pt idx="282">
                        <c:v>1.48645931787979</c:v>
                      </c:pt>
                      <c:pt idx="283">
                        <c:v>1.43847942199462</c:v>
                      </c:pt>
                      <c:pt idx="284">
                        <c:v>1.49324884068252</c:v>
                      </c:pt>
                      <c:pt idx="285">
                        <c:v>1.43659642720833</c:v>
                      </c:pt>
                      <c:pt idx="286">
                        <c:v>1.5286731363361701</c:v>
                      </c:pt>
                      <c:pt idx="287">
                        <c:v>1.5513385335604299</c:v>
                      </c:pt>
                      <c:pt idx="288">
                        <c:v>1.4562454554769699</c:v>
                      </c:pt>
                      <c:pt idx="289">
                        <c:v>1.5764779025672799</c:v>
                      </c:pt>
                      <c:pt idx="290">
                        <c:v>2.01615183934187</c:v>
                      </c:pt>
                      <c:pt idx="291">
                        <c:v>1.64456923446084</c:v>
                      </c:pt>
                      <c:pt idx="292">
                        <c:v>1.49156520407424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CD0-4E14-9698-6D5F1A3D89EF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Plot4!$M$2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Plot4!$N$1:$R$1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Plot4!$N$2:$R$2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2-4F1C-AD36-04E35B72B556}"/>
            </c:ext>
          </c:extLst>
        </c:ser>
        <c:ser>
          <c:idx val="1"/>
          <c:order val="1"/>
          <c:tx>
            <c:strRef>
              <c:f>Plot4!$M$3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Plot4!$N$1:$R$1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Plot4!$N$3:$R$3</c:f>
              <c:numCache>
                <c:formatCode>0.00%</c:formatCode>
                <c:ptCount val="5"/>
                <c:pt idx="0">
                  <c:v>0.24372508824105399</c:v>
                </c:pt>
                <c:pt idx="1">
                  <c:v>0.205476908519826</c:v>
                </c:pt>
                <c:pt idx="2">
                  <c:v>0.73014742419371903</c:v>
                </c:pt>
                <c:pt idx="3">
                  <c:v>0.65747366957623798</c:v>
                </c:pt>
                <c:pt idx="4">
                  <c:v>0.46876781756301622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2-4F1C-AD36-04E35B72B556}"/>
            </c:ext>
          </c:extLst>
        </c:ser>
        <c:ser>
          <c:idx val="2"/>
          <c:order val="2"/>
          <c:tx>
            <c:strRef>
              <c:f>Plot4!$M$4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Plot4!$N$1:$R$1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Plot4!$N$4:$R$4</c:f>
              <c:numCache>
                <c:formatCode>0.00%</c:formatCode>
                <c:ptCount val="5"/>
                <c:pt idx="0">
                  <c:v>0.346067682884515</c:v>
                </c:pt>
                <c:pt idx="1">
                  <c:v>0.253466535656652</c:v>
                </c:pt>
                <c:pt idx="2">
                  <c:v>0.72345346721828496</c:v>
                </c:pt>
                <c:pt idx="3">
                  <c:v>0.63159244564863304</c:v>
                </c:pt>
                <c:pt idx="4">
                  <c:v>0.51179531965898706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2-4F1C-AD36-04E35B72B556}"/>
            </c:ext>
          </c:extLst>
        </c:ser>
        <c:ser>
          <c:idx val="3"/>
          <c:order val="3"/>
          <c:tx>
            <c:strRef>
              <c:f>Plot4!$M$5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Plot4!$N$1:$R$1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Plot4!$N$5:$R$5</c:f>
              <c:numCache>
                <c:formatCode>0.00%</c:formatCode>
                <c:ptCount val="5"/>
                <c:pt idx="0">
                  <c:v>0.89070824770818502</c:v>
                </c:pt>
                <c:pt idx="1">
                  <c:v>0.81649330238417095</c:v>
                </c:pt>
                <c:pt idx="2">
                  <c:v>0.93976332036985899</c:v>
                </c:pt>
                <c:pt idx="3">
                  <c:v>0.92749985836621596</c:v>
                </c:pt>
                <c:pt idx="4">
                  <c:v>0.91216991853811125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2-4F1C-AD36-04E35B72B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Plot5!$F$31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Plot5!$F$32:$F$482</c:f>
              <c:numCache>
                <c:formatCode>General</c:formatCode>
                <c:ptCount val="451"/>
                <c:pt idx="0">
                  <c:v>1.98380018575152</c:v>
                </c:pt>
                <c:pt idx="1">
                  <c:v>1.6616836098208201</c:v>
                </c:pt>
                <c:pt idx="2">
                  <c:v>1.47335814204881</c:v>
                </c:pt>
                <c:pt idx="3">
                  <c:v>1.33319266961197</c:v>
                </c:pt>
                <c:pt idx="4">
                  <c:v>1.20041966247595</c:v>
                </c:pt>
                <c:pt idx="5">
                  <c:v>1.10094779484106</c:v>
                </c:pt>
                <c:pt idx="6">
                  <c:v>1.0343558827369299</c:v>
                </c:pt>
                <c:pt idx="7">
                  <c:v>0.99893542364121402</c:v>
                </c:pt>
                <c:pt idx="8">
                  <c:v>0.97357788815704804</c:v>
                </c:pt>
                <c:pt idx="9">
                  <c:v>0.95335565188225901</c:v>
                </c:pt>
                <c:pt idx="10">
                  <c:v>0.935914784069101</c:v>
                </c:pt>
                <c:pt idx="11">
                  <c:v>0.91528535021004098</c:v>
                </c:pt>
                <c:pt idx="12">
                  <c:v>0.90179472201232302</c:v>
                </c:pt>
                <c:pt idx="13">
                  <c:v>0.88209505808463495</c:v>
                </c:pt>
                <c:pt idx="14">
                  <c:v>0.86524386758037797</c:v>
                </c:pt>
                <c:pt idx="15">
                  <c:v>0.85228205684537095</c:v>
                </c:pt>
                <c:pt idx="16">
                  <c:v>0.834630357163332</c:v>
                </c:pt>
                <c:pt idx="17">
                  <c:v>0.82295596711206698</c:v>
                </c:pt>
                <c:pt idx="18">
                  <c:v>0.80754154457012095</c:v>
                </c:pt>
                <c:pt idx="19">
                  <c:v>0.79642097889361496</c:v>
                </c:pt>
                <c:pt idx="20">
                  <c:v>0.78213450508350801</c:v>
                </c:pt>
                <c:pt idx="21">
                  <c:v>0.768249171827313</c:v>
                </c:pt>
                <c:pt idx="22">
                  <c:v>0.75974770672284997</c:v>
                </c:pt>
                <c:pt idx="23">
                  <c:v>0.74303040949106602</c:v>
                </c:pt>
                <c:pt idx="24">
                  <c:v>0.73070029447131102</c:v>
                </c:pt>
                <c:pt idx="25">
                  <c:v>0.71518404112632405</c:v>
                </c:pt>
                <c:pt idx="26">
                  <c:v>0.70100960644374499</c:v>
                </c:pt>
                <c:pt idx="27">
                  <c:v>0.68690146349824899</c:v>
                </c:pt>
                <c:pt idx="28">
                  <c:v>0.67528574168875899</c:v>
                </c:pt>
                <c:pt idx="29">
                  <c:v>0.65917493577182695</c:v>
                </c:pt>
                <c:pt idx="30">
                  <c:v>0.65104452405395696</c:v>
                </c:pt>
                <c:pt idx="31">
                  <c:v>0.64123520860127503</c:v>
                </c:pt>
                <c:pt idx="32">
                  <c:v>0.62450365589039802</c:v>
                </c:pt>
                <c:pt idx="33">
                  <c:v>0.60266315688980199</c:v>
                </c:pt>
                <c:pt idx="34">
                  <c:v>0.59983242858074803</c:v>
                </c:pt>
                <c:pt idx="35">
                  <c:v>0.58250350235249204</c:v>
                </c:pt>
                <c:pt idx="36">
                  <c:v>0.57027440241493499</c:v>
                </c:pt>
                <c:pt idx="37">
                  <c:v>0.55806172135933896</c:v>
                </c:pt>
                <c:pt idx="38">
                  <c:v>0.54856348277254496</c:v>
                </c:pt>
                <c:pt idx="39">
                  <c:v>0.53781987066804704</c:v>
                </c:pt>
                <c:pt idx="40" formatCode="0.000">
                  <c:v>0.52916457564208397</c:v>
                </c:pt>
                <c:pt idx="41" formatCode="0.000">
                  <c:v>0.52329084629478495</c:v>
                </c:pt>
                <c:pt idx="42">
                  <c:v>0.508333448990685</c:v>
                </c:pt>
                <c:pt idx="43">
                  <c:v>0.49346670196369202</c:v>
                </c:pt>
                <c:pt idx="44">
                  <c:v>0.48815576755608198</c:v>
                </c:pt>
                <c:pt idx="45">
                  <c:v>0.48072502856168298</c:v>
                </c:pt>
                <c:pt idx="46">
                  <c:v>0.477788709380223</c:v>
                </c:pt>
                <c:pt idx="47">
                  <c:v>0.46584263930380798</c:v>
                </c:pt>
                <c:pt idx="48">
                  <c:v>0.45520739550940198</c:v>
                </c:pt>
                <c:pt idx="49">
                  <c:v>0.45110076418979</c:v>
                </c:pt>
                <c:pt idx="50">
                  <c:v>0.44537150743941301</c:v>
                </c:pt>
                <c:pt idx="51">
                  <c:v>0.43312409701544502</c:v>
                </c:pt>
                <c:pt idx="52">
                  <c:v>0.433887806766937</c:v>
                </c:pt>
                <c:pt idx="53">
                  <c:v>0.42379318552700002</c:v>
                </c:pt>
                <c:pt idx="54">
                  <c:v>0.41938053281382498</c:v>
                </c:pt>
                <c:pt idx="55">
                  <c:v>0.42010550060047702</c:v>
                </c:pt>
                <c:pt idx="56">
                  <c:v>0.41151115782379599</c:v>
                </c:pt>
                <c:pt idx="57">
                  <c:v>0.408027395321157</c:v>
                </c:pt>
                <c:pt idx="58">
                  <c:v>0.40588267610912998</c:v>
                </c:pt>
                <c:pt idx="59">
                  <c:v>0.39632700696259998</c:v>
                </c:pt>
                <c:pt idx="60">
                  <c:v>0.39572576543013099</c:v>
                </c:pt>
                <c:pt idx="61">
                  <c:v>0.39185252388783498</c:v>
                </c:pt>
                <c:pt idx="62">
                  <c:v>0.38466676494082602</c:v>
                </c:pt>
                <c:pt idx="63">
                  <c:v>0.37857067253208498</c:v>
                </c:pt>
                <c:pt idx="64">
                  <c:v>0.37978372847573399</c:v>
                </c:pt>
                <c:pt idx="65">
                  <c:v>0.37403132269682898</c:v>
                </c:pt>
                <c:pt idx="66">
                  <c:v>0.37536191628292098</c:v>
                </c:pt>
                <c:pt idx="67">
                  <c:v>0.375089239878033</c:v>
                </c:pt>
                <c:pt idx="68">
                  <c:v>0.36588577676740303</c:v>
                </c:pt>
                <c:pt idx="69">
                  <c:v>0.36127785457515399</c:v>
                </c:pt>
                <c:pt idx="70">
                  <c:v>0.36497831079488202</c:v>
                </c:pt>
                <c:pt idx="71">
                  <c:v>0.36229944515559998</c:v>
                </c:pt>
                <c:pt idx="72">
                  <c:v>0.35550723174781401</c:v>
                </c:pt>
                <c:pt idx="73">
                  <c:v>0.34822835397357499</c:v>
                </c:pt>
                <c:pt idx="74">
                  <c:v>0.35084398086382002</c:v>
                </c:pt>
                <c:pt idx="75">
                  <c:v>0.35472431180845798</c:v>
                </c:pt>
                <c:pt idx="76">
                  <c:v>0.34644983448587202</c:v>
                </c:pt>
                <c:pt idx="77">
                  <c:v>0.34090065473945202</c:v>
                </c:pt>
                <c:pt idx="78">
                  <c:v>0.33310285058671402</c:v>
                </c:pt>
                <c:pt idx="79">
                  <c:v>0.335850572288385</c:v>
                </c:pt>
                <c:pt idx="80">
                  <c:v>0.32645207234594198</c:v>
                </c:pt>
                <c:pt idx="81">
                  <c:v>0.32388379329558398</c:v>
                </c:pt>
                <c:pt idx="82">
                  <c:v>0.32462468618130402</c:v>
                </c:pt>
                <c:pt idx="83">
                  <c:v>0.32718724698808899</c:v>
                </c:pt>
                <c:pt idx="84">
                  <c:v>0.32339499246424502</c:v>
                </c:pt>
                <c:pt idx="85">
                  <c:v>0.31787444304808998</c:v>
                </c:pt>
                <c:pt idx="86">
                  <c:v>0.31354133827988001</c:v>
                </c:pt>
                <c:pt idx="87">
                  <c:v>0.31176412881141602</c:v>
                </c:pt>
                <c:pt idx="88">
                  <c:v>0.31003595369040998</c:v>
                </c:pt>
                <c:pt idx="89">
                  <c:v>0.29682533507508901</c:v>
                </c:pt>
                <c:pt idx="90">
                  <c:v>0.30264586532343801</c:v>
                </c:pt>
                <c:pt idx="91">
                  <c:v>0.30214034460241701</c:v>
                </c:pt>
                <c:pt idx="92">
                  <c:v>0.29352963760268402</c:v>
                </c:pt>
                <c:pt idx="93">
                  <c:v>0.29753477918898602</c:v>
                </c:pt>
                <c:pt idx="94">
                  <c:v>0.29882706986445401</c:v>
                </c:pt>
                <c:pt idx="95">
                  <c:v>0.30023517064766603</c:v>
                </c:pt>
                <c:pt idx="96">
                  <c:v>0.29147215985805303</c:v>
                </c:pt>
                <c:pt idx="97">
                  <c:v>0.289206175472975</c:v>
                </c:pt>
                <c:pt idx="98">
                  <c:v>0.28635846574713603</c:v>
                </c:pt>
                <c:pt idx="99">
                  <c:v>0.278299388137901</c:v>
                </c:pt>
                <c:pt idx="100">
                  <c:v>0.27483938381100997</c:v>
                </c:pt>
                <c:pt idx="101">
                  <c:v>0.28284215288752002</c:v>
                </c:pt>
                <c:pt idx="102">
                  <c:v>0.279848953828434</c:v>
                </c:pt>
                <c:pt idx="103">
                  <c:v>0.268879083693919</c:v>
                </c:pt>
                <c:pt idx="104">
                  <c:v>0.27799227563205198</c:v>
                </c:pt>
                <c:pt idx="105">
                  <c:v>0.266777837136148</c:v>
                </c:pt>
                <c:pt idx="106">
                  <c:v>0.266271312740816</c:v>
                </c:pt>
                <c:pt idx="107">
                  <c:v>0.26331557940639799</c:v>
                </c:pt>
                <c:pt idx="108">
                  <c:v>0.270133888427667</c:v>
                </c:pt>
                <c:pt idx="109">
                  <c:v>0.26935689996829598</c:v>
                </c:pt>
                <c:pt idx="110">
                  <c:v>0.26789154840827301</c:v>
                </c:pt>
                <c:pt idx="111">
                  <c:v>0.25845446609399497</c:v>
                </c:pt>
                <c:pt idx="112">
                  <c:v>0.26110986834044297</c:v>
                </c:pt>
                <c:pt idx="113">
                  <c:v>0.26124733608540102</c:v>
                </c:pt>
                <c:pt idx="114">
                  <c:v>0.25882382065906501</c:v>
                </c:pt>
                <c:pt idx="115">
                  <c:v>0.25725758026101703</c:v>
                </c:pt>
                <c:pt idx="116">
                  <c:v>0.259925398141793</c:v>
                </c:pt>
                <c:pt idx="117">
                  <c:v>0.25846022279880498</c:v>
                </c:pt>
                <c:pt idx="118">
                  <c:v>0.25548787408632201</c:v>
                </c:pt>
                <c:pt idx="119">
                  <c:v>0.25565248084387598</c:v>
                </c:pt>
                <c:pt idx="120">
                  <c:v>0.24767111323406599</c:v>
                </c:pt>
                <c:pt idx="121">
                  <c:v>0.25185752379512799</c:v>
                </c:pt>
                <c:pt idx="122">
                  <c:v>0.25155773317027802</c:v>
                </c:pt>
                <c:pt idx="123">
                  <c:v>0.245063891796409</c:v>
                </c:pt>
                <c:pt idx="124">
                  <c:v>0.249403336761614</c:v>
                </c:pt>
                <c:pt idx="125">
                  <c:v>0.244890319450668</c:v>
                </c:pt>
                <c:pt idx="126">
                  <c:v>0.240335386452353</c:v>
                </c:pt>
                <c:pt idx="127">
                  <c:v>0.247201170613883</c:v>
                </c:pt>
                <c:pt idx="128">
                  <c:v>0.24392614443771299</c:v>
                </c:pt>
                <c:pt idx="129">
                  <c:v>0.24337878931419801</c:v>
                </c:pt>
                <c:pt idx="130">
                  <c:v>0.24872844871572</c:v>
                </c:pt>
                <c:pt idx="131">
                  <c:v>0.24132084061612899</c:v>
                </c:pt>
                <c:pt idx="132">
                  <c:v>0.241920433900712</c:v>
                </c:pt>
                <c:pt idx="133">
                  <c:v>0.237229133318174</c:v>
                </c:pt>
                <c:pt idx="134">
                  <c:v>0.23374950881509099</c:v>
                </c:pt>
                <c:pt idx="135">
                  <c:v>0.23519538731130901</c:v>
                </c:pt>
                <c:pt idx="136">
                  <c:v>0.23530788466359501</c:v>
                </c:pt>
                <c:pt idx="137">
                  <c:v>0.23930613989404501</c:v>
                </c:pt>
                <c:pt idx="138">
                  <c:v>0.237030488250314</c:v>
                </c:pt>
                <c:pt idx="139">
                  <c:v>0.23422550060904401</c:v>
                </c:pt>
                <c:pt idx="140">
                  <c:v>0.23059406716292699</c:v>
                </c:pt>
                <c:pt idx="141">
                  <c:v>0.23019053895617</c:v>
                </c:pt>
                <c:pt idx="142">
                  <c:v>0.23214412326619799</c:v>
                </c:pt>
                <c:pt idx="143">
                  <c:v>0.233403842216475</c:v>
                </c:pt>
                <c:pt idx="144">
                  <c:v>0.22630076182068401</c:v>
                </c:pt>
                <c:pt idx="145">
                  <c:v>0.23194566771188399</c:v>
                </c:pt>
                <c:pt idx="146">
                  <c:v>0.228615676378813</c:v>
                </c:pt>
                <c:pt idx="147">
                  <c:v>0.23032352800393399</c:v>
                </c:pt>
                <c:pt idx="148">
                  <c:v>0.224805711277409</c:v>
                </c:pt>
                <c:pt idx="149">
                  <c:v>0.23228935099869699</c:v>
                </c:pt>
                <c:pt idx="150">
                  <c:v>0.22420247036143401</c:v>
                </c:pt>
                <c:pt idx="151">
                  <c:v>0.22768478463554601</c:v>
                </c:pt>
                <c:pt idx="152">
                  <c:v>0.22840173571375499</c:v>
                </c:pt>
                <c:pt idx="153">
                  <c:v>0.230459969349778</c:v>
                </c:pt>
                <c:pt idx="154">
                  <c:v>0.21740472107633399</c:v>
                </c:pt>
                <c:pt idx="155">
                  <c:v>0.222508618622409</c:v>
                </c:pt>
                <c:pt idx="156">
                  <c:v>0.21810964391358301</c:v>
                </c:pt>
                <c:pt idx="157">
                  <c:v>0.220642352603411</c:v>
                </c:pt>
                <c:pt idx="158">
                  <c:v>0.21640577106516701</c:v>
                </c:pt>
                <c:pt idx="159">
                  <c:v>0.22645230629087801</c:v>
                </c:pt>
                <c:pt idx="160">
                  <c:v>0.21828146813935601</c:v>
                </c:pt>
                <c:pt idx="161">
                  <c:v>0.225827456098149</c:v>
                </c:pt>
                <c:pt idx="162">
                  <c:v>0.21308311513053499</c:v>
                </c:pt>
                <c:pt idx="163">
                  <c:v>0.21817131818992</c:v>
                </c:pt>
                <c:pt idx="164">
                  <c:v>0.22518092396200701</c:v>
                </c:pt>
                <c:pt idx="165">
                  <c:v>0.221497350347059</c:v>
                </c:pt>
                <c:pt idx="166">
                  <c:v>0.21400417753183101</c:v>
                </c:pt>
                <c:pt idx="167">
                  <c:v>0.220475766811186</c:v>
                </c:pt>
                <c:pt idx="168">
                  <c:v>0.220172500083995</c:v>
                </c:pt>
                <c:pt idx="169">
                  <c:v>0.22298119886440201</c:v>
                </c:pt>
                <c:pt idx="170">
                  <c:v>0.22237285702843099</c:v>
                </c:pt>
                <c:pt idx="171">
                  <c:v>0.21653879286486599</c:v>
                </c:pt>
                <c:pt idx="172">
                  <c:v>0.22327146350577701</c:v>
                </c:pt>
                <c:pt idx="173">
                  <c:v>0.21975117877061701</c:v>
                </c:pt>
                <c:pt idx="174">
                  <c:v>0.21461555184228301</c:v>
                </c:pt>
                <c:pt idx="175">
                  <c:v>0.212111411362572</c:v>
                </c:pt>
                <c:pt idx="176">
                  <c:v>0.21012513365682201</c:v>
                </c:pt>
                <c:pt idx="177">
                  <c:v>0.211696847098858</c:v>
                </c:pt>
                <c:pt idx="178">
                  <c:v>0.21503979375806101</c:v>
                </c:pt>
                <c:pt idx="179">
                  <c:v>0.21638630329205999</c:v>
                </c:pt>
                <c:pt idx="180">
                  <c:v>0.21450709668530099</c:v>
                </c:pt>
                <c:pt idx="181">
                  <c:v>0.22004525927980101</c:v>
                </c:pt>
                <c:pt idx="182">
                  <c:v>0.222541279543328</c:v>
                </c:pt>
                <c:pt idx="183">
                  <c:v>0.213066486692394</c:v>
                </c:pt>
                <c:pt idx="184">
                  <c:v>0.21950202917522399</c:v>
                </c:pt>
                <c:pt idx="185">
                  <c:v>0.210226314894042</c:v>
                </c:pt>
                <c:pt idx="186">
                  <c:v>0.212182937653357</c:v>
                </c:pt>
                <c:pt idx="187">
                  <c:v>0.21142980676894799</c:v>
                </c:pt>
                <c:pt idx="188">
                  <c:v>0.213688877980348</c:v>
                </c:pt>
                <c:pt idx="189">
                  <c:v>0.21307966922392699</c:v>
                </c:pt>
                <c:pt idx="190">
                  <c:v>0.21540391881012499</c:v>
                </c:pt>
                <c:pt idx="191">
                  <c:v>0.21399732816047201</c:v>
                </c:pt>
                <c:pt idx="192">
                  <c:v>0.20678166719534999</c:v>
                </c:pt>
                <c:pt idx="193">
                  <c:v>0.21851826253064699</c:v>
                </c:pt>
                <c:pt idx="194">
                  <c:v>0.211546922614925</c:v>
                </c:pt>
                <c:pt idx="195">
                  <c:v>0.21081298466450599</c:v>
                </c:pt>
                <c:pt idx="196">
                  <c:v>0.21141162057322199</c:v>
                </c:pt>
                <c:pt idx="197">
                  <c:v>0.20771259394830299</c:v>
                </c:pt>
                <c:pt idx="198">
                  <c:v>0.20373717813594699</c:v>
                </c:pt>
                <c:pt idx="199">
                  <c:v>0.207805966634033</c:v>
                </c:pt>
                <c:pt idx="200">
                  <c:v>0.20683553316050801</c:v>
                </c:pt>
                <c:pt idx="201">
                  <c:v>0.20749112300304401</c:v>
                </c:pt>
                <c:pt idx="202">
                  <c:v>0.20496891388185801</c:v>
                </c:pt>
                <c:pt idx="203">
                  <c:v>0.20760853043038499</c:v>
                </c:pt>
                <c:pt idx="204">
                  <c:v>0.208187280829604</c:v>
                </c:pt>
                <c:pt idx="205">
                  <c:v>0.21405434993536901</c:v>
                </c:pt>
                <c:pt idx="206">
                  <c:v>0.206872052606207</c:v>
                </c:pt>
                <c:pt idx="207">
                  <c:v>0.203552830268106</c:v>
                </c:pt>
                <c:pt idx="208">
                  <c:v>0.21122625213378499</c:v>
                </c:pt>
                <c:pt idx="209">
                  <c:v>0.20764468709511499</c:v>
                </c:pt>
                <c:pt idx="210">
                  <c:v>0.19935028166226099</c:v>
                </c:pt>
                <c:pt idx="211">
                  <c:v>0.20218067941902501</c:v>
                </c:pt>
                <c:pt idx="212">
                  <c:v>0.20359463687602899</c:v>
                </c:pt>
                <c:pt idx="213">
                  <c:v>0.20103937967117499</c:v>
                </c:pt>
                <c:pt idx="214">
                  <c:v>0.20304446967529599</c:v>
                </c:pt>
                <c:pt idx="215">
                  <c:v>0.204860803907009</c:v>
                </c:pt>
                <c:pt idx="216">
                  <c:v>0.20324983081220399</c:v>
                </c:pt>
                <c:pt idx="217">
                  <c:v>0.209457351726446</c:v>
                </c:pt>
                <c:pt idx="218">
                  <c:v>0.20304882752948</c:v>
                </c:pt>
                <c:pt idx="219">
                  <c:v>0.20587780222631899</c:v>
                </c:pt>
                <c:pt idx="220">
                  <c:v>0.202309063033174</c:v>
                </c:pt>
                <c:pt idx="221">
                  <c:v>0.207368767399877</c:v>
                </c:pt>
                <c:pt idx="222">
                  <c:v>0.20279435334550999</c:v>
                </c:pt>
                <c:pt idx="223">
                  <c:v>0.210114038493283</c:v>
                </c:pt>
                <c:pt idx="224">
                  <c:v>0.19757487268003801</c:v>
                </c:pt>
                <c:pt idx="225">
                  <c:v>0.19927152599046799</c:v>
                </c:pt>
                <c:pt idx="226">
                  <c:v>0.19695842611431499</c:v>
                </c:pt>
                <c:pt idx="227">
                  <c:v>0.20174373279336899</c:v>
                </c:pt>
                <c:pt idx="228">
                  <c:v>0.19638980747757501</c:v>
                </c:pt>
                <c:pt idx="229">
                  <c:v>0.19563262001026799</c:v>
                </c:pt>
                <c:pt idx="230">
                  <c:v>0.196936510070152</c:v>
                </c:pt>
                <c:pt idx="231">
                  <c:v>0.20076208841213</c:v>
                </c:pt>
                <c:pt idx="232">
                  <c:v>0.197494830068461</c:v>
                </c:pt>
                <c:pt idx="233">
                  <c:v>0.20005287086991499</c:v>
                </c:pt>
                <c:pt idx="234">
                  <c:v>0.20073895452895099</c:v>
                </c:pt>
                <c:pt idx="235">
                  <c:v>0.20045176811592799</c:v>
                </c:pt>
                <c:pt idx="236">
                  <c:v>0.19916361687800099</c:v>
                </c:pt>
                <c:pt idx="237">
                  <c:v>0.199253286544748</c:v>
                </c:pt>
                <c:pt idx="238">
                  <c:v>0.196556202820209</c:v>
                </c:pt>
                <c:pt idx="239">
                  <c:v>0.196532975584326</c:v>
                </c:pt>
                <c:pt idx="240">
                  <c:v>0.20134749311102501</c:v>
                </c:pt>
                <c:pt idx="241">
                  <c:v>0.200593703645291</c:v>
                </c:pt>
                <c:pt idx="242">
                  <c:v>0.20085518570060301</c:v>
                </c:pt>
                <c:pt idx="243">
                  <c:v>0.20424174489970601</c:v>
                </c:pt>
                <c:pt idx="244">
                  <c:v>0.19656939031491999</c:v>
                </c:pt>
                <c:pt idx="245">
                  <c:v>0.19707607016760001</c:v>
                </c:pt>
                <c:pt idx="246">
                  <c:v>0.192154686532198</c:v>
                </c:pt>
                <c:pt idx="247">
                  <c:v>0.19564632490608599</c:v>
                </c:pt>
                <c:pt idx="248">
                  <c:v>0.194070572916034</c:v>
                </c:pt>
                <c:pt idx="249">
                  <c:v>0.20042923658539699</c:v>
                </c:pt>
                <c:pt idx="250">
                  <c:v>0.19076040826106999</c:v>
                </c:pt>
                <c:pt idx="251">
                  <c:v>0.196582228650754</c:v>
                </c:pt>
                <c:pt idx="252">
                  <c:v>0.192454109461351</c:v>
                </c:pt>
                <c:pt idx="253">
                  <c:v>0.19415455946517299</c:v>
                </c:pt>
                <c:pt idx="254">
                  <c:v>0.19253387462334601</c:v>
                </c:pt>
                <c:pt idx="255">
                  <c:v>0.195705439192387</c:v>
                </c:pt>
                <c:pt idx="256">
                  <c:v>0.19275862797329199</c:v>
                </c:pt>
                <c:pt idx="257">
                  <c:v>0.192386483059684</c:v>
                </c:pt>
                <c:pt idx="258">
                  <c:v>0.19391888856794701</c:v>
                </c:pt>
                <c:pt idx="259">
                  <c:v>0.193302030839478</c:v>
                </c:pt>
                <c:pt idx="260">
                  <c:v>0.190577666185692</c:v>
                </c:pt>
                <c:pt idx="261">
                  <c:v>0.197036210743576</c:v>
                </c:pt>
                <c:pt idx="262">
                  <c:v>0.192869425928473</c:v>
                </c:pt>
                <c:pt idx="263">
                  <c:v>0.19127326317510299</c:v>
                </c:pt>
                <c:pt idx="264">
                  <c:v>0.19022427029914399</c:v>
                </c:pt>
                <c:pt idx="265">
                  <c:v>0.18957967840891801</c:v>
                </c:pt>
                <c:pt idx="266">
                  <c:v>0.189953492438627</c:v>
                </c:pt>
                <c:pt idx="267">
                  <c:v>0.196624058859449</c:v>
                </c:pt>
                <c:pt idx="268">
                  <c:v>0.195742647829873</c:v>
                </c:pt>
                <c:pt idx="269">
                  <c:v>0.196619053703009</c:v>
                </c:pt>
                <c:pt idx="270">
                  <c:v>0.198456934957607</c:v>
                </c:pt>
                <c:pt idx="271">
                  <c:v>0.200223097812913</c:v>
                </c:pt>
                <c:pt idx="272">
                  <c:v>0.19858313825222201</c:v>
                </c:pt>
                <c:pt idx="273">
                  <c:v>0.190939620259307</c:v>
                </c:pt>
                <c:pt idx="274">
                  <c:v>0.19719862187927301</c:v>
                </c:pt>
                <c:pt idx="275">
                  <c:v>0.19452964753156701</c:v>
                </c:pt>
                <c:pt idx="276">
                  <c:v>0.194246633104531</c:v>
                </c:pt>
                <c:pt idx="277">
                  <c:v>0.193395939063911</c:v>
                </c:pt>
                <c:pt idx="278">
                  <c:v>0.19294208431409701</c:v>
                </c:pt>
                <c:pt idx="279">
                  <c:v>0.189912183605844</c:v>
                </c:pt>
                <c:pt idx="280">
                  <c:v>0.193674110051543</c:v>
                </c:pt>
                <c:pt idx="281">
                  <c:v>0.19677812275960599</c:v>
                </c:pt>
                <c:pt idx="282">
                  <c:v>0.20282349010401601</c:v>
                </c:pt>
                <c:pt idx="283">
                  <c:v>0.19559809273102299</c:v>
                </c:pt>
                <c:pt idx="284">
                  <c:v>0.198207278866144</c:v>
                </c:pt>
                <c:pt idx="285">
                  <c:v>0.19556694418009701</c:v>
                </c:pt>
                <c:pt idx="286">
                  <c:v>0.19317385523305899</c:v>
                </c:pt>
                <c:pt idx="287">
                  <c:v>0.19422315512255101</c:v>
                </c:pt>
                <c:pt idx="288">
                  <c:v>0.194329779715776</c:v>
                </c:pt>
                <c:pt idx="289">
                  <c:v>0.19116750288992501</c:v>
                </c:pt>
                <c:pt idx="290">
                  <c:v>0.19128631050122499</c:v>
                </c:pt>
                <c:pt idx="291">
                  <c:v>0.18486920617533401</c:v>
                </c:pt>
                <c:pt idx="292">
                  <c:v>0.184063686563981</c:v>
                </c:pt>
                <c:pt idx="293">
                  <c:v>0.18638990312477499</c:v>
                </c:pt>
                <c:pt idx="294">
                  <c:v>0.18677240841711801</c:v>
                </c:pt>
                <c:pt idx="295">
                  <c:v>0.18773427137218099</c:v>
                </c:pt>
                <c:pt idx="296">
                  <c:v>0.18407787947137499</c:v>
                </c:pt>
                <c:pt idx="297">
                  <c:v>0.19121960044441999</c:v>
                </c:pt>
                <c:pt idx="298">
                  <c:v>0.18797899016184799</c:v>
                </c:pt>
                <c:pt idx="299">
                  <c:v>0.188186866998098</c:v>
                </c:pt>
                <c:pt idx="300">
                  <c:v>0.18424905783481399</c:v>
                </c:pt>
                <c:pt idx="301">
                  <c:v>0.18177353714660899</c:v>
                </c:pt>
                <c:pt idx="302">
                  <c:v>0.184951860846709</c:v>
                </c:pt>
                <c:pt idx="303">
                  <c:v>0.18541506418466699</c:v>
                </c:pt>
                <c:pt idx="304">
                  <c:v>0.18450577757280701</c:v>
                </c:pt>
                <c:pt idx="305">
                  <c:v>0.189824360873008</c:v>
                </c:pt>
                <c:pt idx="306">
                  <c:v>0.193420266770606</c:v>
                </c:pt>
                <c:pt idx="307">
                  <c:v>0.192935364171407</c:v>
                </c:pt>
                <c:pt idx="308">
                  <c:v>0.19360117386943601</c:v>
                </c:pt>
                <c:pt idx="309">
                  <c:v>0.18598847373174601</c:v>
                </c:pt>
                <c:pt idx="310">
                  <c:v>0.19128403849952999</c:v>
                </c:pt>
                <c:pt idx="311">
                  <c:v>0.19501304680922199</c:v>
                </c:pt>
                <c:pt idx="312">
                  <c:v>0.192611358766206</c:v>
                </c:pt>
                <c:pt idx="313">
                  <c:v>0.185297861160405</c:v>
                </c:pt>
                <c:pt idx="314">
                  <c:v>0.18554282250818599</c:v>
                </c:pt>
                <c:pt idx="315">
                  <c:v>0.18732148092029299</c:v>
                </c:pt>
                <c:pt idx="316">
                  <c:v>0.190497522988854</c:v>
                </c:pt>
                <c:pt idx="317">
                  <c:v>0.18376785881273699</c:v>
                </c:pt>
                <c:pt idx="318">
                  <c:v>0.181892632290823</c:v>
                </c:pt>
                <c:pt idx="319">
                  <c:v>0.18662673358582901</c:v>
                </c:pt>
                <c:pt idx="320">
                  <c:v>0.18400293807436699</c:v>
                </c:pt>
                <c:pt idx="321">
                  <c:v>0.18463158312327899</c:v>
                </c:pt>
                <c:pt idx="322">
                  <c:v>0.19456885219790801</c:v>
                </c:pt>
                <c:pt idx="323">
                  <c:v>0.185427424805436</c:v>
                </c:pt>
                <c:pt idx="324">
                  <c:v>0.18166830642338999</c:v>
                </c:pt>
                <c:pt idx="325">
                  <c:v>0.187265325951504</c:v>
                </c:pt>
                <c:pt idx="326">
                  <c:v>0.18226550142140799</c:v>
                </c:pt>
                <c:pt idx="327">
                  <c:v>0.18976435091626001</c:v>
                </c:pt>
                <c:pt idx="328">
                  <c:v>0.18663560820309499</c:v>
                </c:pt>
                <c:pt idx="329">
                  <c:v>0.19135394466064301</c:v>
                </c:pt>
                <c:pt idx="330">
                  <c:v>0.189345398873947</c:v>
                </c:pt>
                <c:pt idx="331">
                  <c:v>0.18286122917539799</c:v>
                </c:pt>
                <c:pt idx="332">
                  <c:v>0.18377981855370301</c:v>
                </c:pt>
                <c:pt idx="333">
                  <c:v>0.182254568814053</c:v>
                </c:pt>
                <c:pt idx="334">
                  <c:v>0.183191469574117</c:v>
                </c:pt>
                <c:pt idx="335">
                  <c:v>0.186213981405255</c:v>
                </c:pt>
                <c:pt idx="336">
                  <c:v>0.183088455728567</c:v>
                </c:pt>
                <c:pt idx="337">
                  <c:v>0.186796865284652</c:v>
                </c:pt>
                <c:pt idx="338">
                  <c:v>0.180352220539231</c:v>
                </c:pt>
                <c:pt idx="339">
                  <c:v>0.18193000261627601</c:v>
                </c:pt>
                <c:pt idx="340">
                  <c:v>0.18882034932168501</c:v>
                </c:pt>
                <c:pt idx="341">
                  <c:v>0.18422491526763299</c:v>
                </c:pt>
                <c:pt idx="342">
                  <c:v>0.181725324200225</c:v>
                </c:pt>
                <c:pt idx="343">
                  <c:v>0.17995546019608999</c:v>
                </c:pt>
                <c:pt idx="344">
                  <c:v>0.17968534009131601</c:v>
                </c:pt>
                <c:pt idx="345">
                  <c:v>0.182412749054853</c:v>
                </c:pt>
                <c:pt idx="346">
                  <c:v>0.17765748208188301</c:v>
                </c:pt>
                <c:pt idx="347">
                  <c:v>0.186187360291828</c:v>
                </c:pt>
                <c:pt idx="348">
                  <c:v>0.18928739473287601</c:v>
                </c:pt>
                <c:pt idx="349">
                  <c:v>0.188004239048677</c:v>
                </c:pt>
                <c:pt idx="350">
                  <c:v>0.1839310057313</c:v>
                </c:pt>
                <c:pt idx="351">
                  <c:v>0.189948286291898</c:v>
                </c:pt>
                <c:pt idx="352">
                  <c:v>0.184834844452272</c:v>
                </c:pt>
                <c:pt idx="353">
                  <c:v>0.177952013883653</c:v>
                </c:pt>
                <c:pt idx="354">
                  <c:v>0.17850075461748499</c:v>
                </c:pt>
                <c:pt idx="355">
                  <c:v>0.178992738636468</c:v>
                </c:pt>
                <c:pt idx="356">
                  <c:v>0.179936996887991</c:v>
                </c:pt>
                <c:pt idx="357">
                  <c:v>0.1847021237882</c:v>
                </c:pt>
                <c:pt idx="358">
                  <c:v>0.18420260978358999</c:v>
                </c:pt>
                <c:pt idx="359">
                  <c:v>0.17857919349279999</c:v>
                </c:pt>
                <c:pt idx="360">
                  <c:v>0.180976625474256</c:v>
                </c:pt>
                <c:pt idx="361">
                  <c:v>0.181084588799896</c:v>
                </c:pt>
                <c:pt idx="362">
                  <c:v>0.180843851538872</c:v>
                </c:pt>
                <c:pt idx="363">
                  <c:v>0.18300744972174399</c:v>
                </c:pt>
                <c:pt idx="364">
                  <c:v>0.18344986764332499</c:v>
                </c:pt>
                <c:pt idx="365">
                  <c:v>0.17519894404883499</c:v>
                </c:pt>
                <c:pt idx="366">
                  <c:v>0.17789833844560701</c:v>
                </c:pt>
                <c:pt idx="367">
                  <c:v>0.17916983263880801</c:v>
                </c:pt>
                <c:pt idx="368">
                  <c:v>0.17825789607180501</c:v>
                </c:pt>
                <c:pt idx="369">
                  <c:v>0.181833792254493</c:v>
                </c:pt>
                <c:pt idx="370">
                  <c:v>0.17911051296687</c:v>
                </c:pt>
                <c:pt idx="371">
                  <c:v>0.18263115172330899</c:v>
                </c:pt>
                <c:pt idx="372">
                  <c:v>0.18687210289480599</c:v>
                </c:pt>
                <c:pt idx="373">
                  <c:v>0.18368580950563801</c:v>
                </c:pt>
                <c:pt idx="374">
                  <c:v>0.185041668461116</c:v>
                </c:pt>
                <c:pt idx="375">
                  <c:v>0.18130483910381301</c:v>
                </c:pt>
                <c:pt idx="376">
                  <c:v>0.179360396907146</c:v>
                </c:pt>
                <c:pt idx="377">
                  <c:v>0.181800101417018</c:v>
                </c:pt>
                <c:pt idx="378">
                  <c:v>0.17837320602844001</c:v>
                </c:pt>
                <c:pt idx="379">
                  <c:v>0.176569338512445</c:v>
                </c:pt>
                <c:pt idx="380">
                  <c:v>0.17378190349332501</c:v>
                </c:pt>
                <c:pt idx="381">
                  <c:v>0.174206921145453</c:v>
                </c:pt>
                <c:pt idx="382">
                  <c:v>0.17195623672966601</c:v>
                </c:pt>
                <c:pt idx="383">
                  <c:v>0.170996028636828</c:v>
                </c:pt>
                <c:pt idx="384">
                  <c:v>0.17297678195751101</c:v>
                </c:pt>
                <c:pt idx="385">
                  <c:v>0.177828281989936</c:v>
                </c:pt>
                <c:pt idx="386">
                  <c:v>0.17821141742756</c:v>
                </c:pt>
                <c:pt idx="387">
                  <c:v>0.17559169986914899</c:v>
                </c:pt>
                <c:pt idx="388">
                  <c:v>0.17304053751850801</c:v>
                </c:pt>
                <c:pt idx="389">
                  <c:v>0.176422045958462</c:v>
                </c:pt>
                <c:pt idx="390">
                  <c:v>0.17643559082135099</c:v>
                </c:pt>
                <c:pt idx="391">
                  <c:v>0.17668473658147399</c:v>
                </c:pt>
                <c:pt idx="392">
                  <c:v>0.178972718576597</c:v>
                </c:pt>
                <c:pt idx="393">
                  <c:v>0.183383687361658</c:v>
                </c:pt>
                <c:pt idx="394">
                  <c:v>0.17943986855173</c:v>
                </c:pt>
                <c:pt idx="395">
                  <c:v>0.18171333742437801</c:v>
                </c:pt>
                <c:pt idx="396">
                  <c:v>0.17502431270708399</c:v>
                </c:pt>
                <c:pt idx="397">
                  <c:v>0.18706490624236199</c:v>
                </c:pt>
                <c:pt idx="398">
                  <c:v>0.17877438354940201</c:v>
                </c:pt>
                <c:pt idx="399">
                  <c:v>0.18190262692734899</c:v>
                </c:pt>
                <c:pt idx="400">
                  <c:v>0.17658619478583201</c:v>
                </c:pt>
                <c:pt idx="401">
                  <c:v>0.17841735162836</c:v>
                </c:pt>
                <c:pt idx="402">
                  <c:v>0.16978464049338801</c:v>
                </c:pt>
                <c:pt idx="403">
                  <c:v>0.167237688535706</c:v>
                </c:pt>
                <c:pt idx="404">
                  <c:v>0.17242088411591999</c:v>
                </c:pt>
                <c:pt idx="405">
                  <c:v>0.17441304825902301</c:v>
                </c:pt>
                <c:pt idx="406">
                  <c:v>0.17575017565061599</c:v>
                </c:pt>
                <c:pt idx="407">
                  <c:v>0.174148891733067</c:v>
                </c:pt>
                <c:pt idx="408">
                  <c:v>0.17063506595845601</c:v>
                </c:pt>
                <c:pt idx="409">
                  <c:v>0.17302780557026001</c:v>
                </c:pt>
                <c:pt idx="410">
                  <c:v>0.17246668676605001</c:v>
                </c:pt>
                <c:pt idx="411">
                  <c:v>0.17699474629631401</c:v>
                </c:pt>
                <c:pt idx="412">
                  <c:v>0.18266070547983199</c:v>
                </c:pt>
                <c:pt idx="413">
                  <c:v>0.17260090601523301</c:v>
                </c:pt>
                <c:pt idx="414">
                  <c:v>0.174383957277644</c:v>
                </c:pt>
                <c:pt idx="415">
                  <c:v>0.16998766548132099</c:v>
                </c:pt>
                <c:pt idx="416">
                  <c:v>0.176425170146112</c:v>
                </c:pt>
                <c:pt idx="417">
                  <c:v>0.170955909943453</c:v>
                </c:pt>
                <c:pt idx="418">
                  <c:v>0.17450218763900499</c:v>
                </c:pt>
                <c:pt idx="419">
                  <c:v>0.17323633246651801</c:v>
                </c:pt>
                <c:pt idx="420">
                  <c:v>0.17169675993382899</c:v>
                </c:pt>
                <c:pt idx="421">
                  <c:v>0.17825531075619</c:v>
                </c:pt>
                <c:pt idx="422">
                  <c:v>0.173310288751229</c:v>
                </c:pt>
                <c:pt idx="423">
                  <c:v>0.16856870643570601</c:v>
                </c:pt>
                <c:pt idx="424">
                  <c:v>0.173861182298783</c:v>
                </c:pt>
                <c:pt idx="425">
                  <c:v>0.17141027229011099</c:v>
                </c:pt>
                <c:pt idx="426">
                  <c:v>0.17470972812645499</c:v>
                </c:pt>
                <c:pt idx="427">
                  <c:v>0.17026622402705199</c:v>
                </c:pt>
                <c:pt idx="428">
                  <c:v>0.175190020189326</c:v>
                </c:pt>
                <c:pt idx="429">
                  <c:v>0.17938079940108301</c:v>
                </c:pt>
                <c:pt idx="430">
                  <c:v>0.17466892971416001</c:v>
                </c:pt>
                <c:pt idx="431">
                  <c:v>0.17295585432021901</c:v>
                </c:pt>
                <c:pt idx="432">
                  <c:v>0.17367147125128299</c:v>
                </c:pt>
                <c:pt idx="433">
                  <c:v>0.170711836097516</c:v>
                </c:pt>
                <c:pt idx="434">
                  <c:v>0.171583447564189</c:v>
                </c:pt>
                <c:pt idx="435">
                  <c:v>0.16904768277972701</c:v>
                </c:pt>
                <c:pt idx="436">
                  <c:v>0.17592519933728701</c:v>
                </c:pt>
                <c:pt idx="437">
                  <c:v>0.17308041114214201</c:v>
                </c:pt>
                <c:pt idx="438">
                  <c:v>0.17538852772037899</c:v>
                </c:pt>
                <c:pt idx="439">
                  <c:v>0.17454430639030599</c:v>
                </c:pt>
                <c:pt idx="440">
                  <c:v>0.17317654663377799</c:v>
                </c:pt>
                <c:pt idx="441">
                  <c:v>0.174213055997509</c:v>
                </c:pt>
                <c:pt idx="442">
                  <c:v>0.174330903027516</c:v>
                </c:pt>
                <c:pt idx="443">
                  <c:v>0.17543117030689501</c:v>
                </c:pt>
                <c:pt idx="444">
                  <c:v>0.171972377132975</c:v>
                </c:pt>
                <c:pt idx="445">
                  <c:v>0.17064277603127301</c:v>
                </c:pt>
                <c:pt idx="446">
                  <c:v>0.168587893195278</c:v>
                </c:pt>
                <c:pt idx="447">
                  <c:v>0.168768314838735</c:v>
                </c:pt>
                <c:pt idx="448">
                  <c:v>0.16313856242459299</c:v>
                </c:pt>
                <c:pt idx="449">
                  <c:v>0.16692410977667499</c:v>
                </c:pt>
                <c:pt idx="450">
                  <c:v>0.164958709551246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B-4500-B900-3AE1D06F10B6}"/>
            </c:ext>
          </c:extLst>
        </c:ser>
        <c:ser>
          <c:idx val="9"/>
          <c:order val="8"/>
          <c:tx>
            <c:strRef>
              <c:f>Plot5!$J$31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Plot5!$J$32:$J$482</c:f>
              <c:numCache>
                <c:formatCode>General</c:formatCode>
                <c:ptCount val="451"/>
                <c:pt idx="0">
                  <c:v>1.43993918835876</c:v>
                </c:pt>
                <c:pt idx="1">
                  <c:v>1.24773654445961</c:v>
                </c:pt>
                <c:pt idx="2">
                  <c:v>1.1314790552901799</c:v>
                </c:pt>
                <c:pt idx="3">
                  <c:v>1.01837823099952</c:v>
                </c:pt>
                <c:pt idx="4">
                  <c:v>0.91920491799155901</c:v>
                </c:pt>
                <c:pt idx="5">
                  <c:v>0.81714975478854102</c:v>
                </c:pt>
                <c:pt idx="6">
                  <c:v>0.73849150961312604</c:v>
                </c:pt>
                <c:pt idx="7">
                  <c:v>0.68628655827732199</c:v>
                </c:pt>
                <c:pt idx="8">
                  <c:v>0.653259455188692</c:v>
                </c:pt>
                <c:pt idx="9">
                  <c:v>0.62868293207819403</c:v>
                </c:pt>
                <c:pt idx="10">
                  <c:v>0.60840346325139905</c:v>
                </c:pt>
                <c:pt idx="11">
                  <c:v>0.591520277618788</c:v>
                </c:pt>
                <c:pt idx="12">
                  <c:v>0.57850732445515296</c:v>
                </c:pt>
                <c:pt idx="13">
                  <c:v>0.56156842258045003</c:v>
                </c:pt>
                <c:pt idx="14">
                  <c:v>0.55034770114723497</c:v>
                </c:pt>
                <c:pt idx="15">
                  <c:v>0.540163577122315</c:v>
                </c:pt>
                <c:pt idx="16">
                  <c:v>0.53198705659543299</c:v>
                </c:pt>
                <c:pt idx="17">
                  <c:v>0.52374135097519003</c:v>
                </c:pt>
                <c:pt idx="18">
                  <c:v>0.51361642588966305</c:v>
                </c:pt>
                <c:pt idx="19">
                  <c:v>0.50697856488006399</c:v>
                </c:pt>
                <c:pt idx="20">
                  <c:v>0.49856482603751801</c:v>
                </c:pt>
                <c:pt idx="21">
                  <c:v>0.49051612472562001</c:v>
                </c:pt>
                <c:pt idx="22">
                  <c:v>0.482932280604218</c:v>
                </c:pt>
                <c:pt idx="23">
                  <c:v>0.47734975169858102</c:v>
                </c:pt>
                <c:pt idx="24">
                  <c:v>0.470697304469616</c:v>
                </c:pt>
                <c:pt idx="25">
                  <c:v>0.46354310914713198</c:v>
                </c:pt>
                <c:pt idx="26">
                  <c:v>0.45500331944212402</c:v>
                </c:pt>
                <c:pt idx="27">
                  <c:v>0.44716141670496501</c:v>
                </c:pt>
                <c:pt idx="28">
                  <c:v>0.44547282438979502</c:v>
                </c:pt>
                <c:pt idx="29">
                  <c:v>0.43840415817442502</c:v>
                </c:pt>
                <c:pt idx="30">
                  <c:v>0.434860560755717</c:v>
                </c:pt>
                <c:pt idx="31">
                  <c:v>0.43247228244188501</c:v>
                </c:pt>
                <c:pt idx="32">
                  <c:v>0.42204714046992498</c:v>
                </c:pt>
                <c:pt idx="33">
                  <c:v>0.41511089046129401</c:v>
                </c:pt>
                <c:pt idx="34">
                  <c:v>0.41214333838783301</c:v>
                </c:pt>
                <c:pt idx="35">
                  <c:v>0.408652686409188</c:v>
                </c:pt>
                <c:pt idx="36">
                  <c:v>0.401635705141767</c:v>
                </c:pt>
                <c:pt idx="37">
                  <c:v>0.39193900699097001</c:v>
                </c:pt>
                <c:pt idx="38">
                  <c:v>0.39051054469055901</c:v>
                </c:pt>
                <c:pt idx="39">
                  <c:v>0.38207188770339701</c:v>
                </c:pt>
                <c:pt idx="40" formatCode="0.000">
                  <c:v>0.37975903128458199</c:v>
                </c:pt>
                <c:pt idx="41" formatCode="0.000">
                  <c:v>0.37903841859048698</c:v>
                </c:pt>
                <c:pt idx="42">
                  <c:v>0.36927567636537201</c:v>
                </c:pt>
                <c:pt idx="43">
                  <c:v>0.36909463090802902</c:v>
                </c:pt>
                <c:pt idx="44">
                  <c:v>0.35695186822090902</c:v>
                </c:pt>
                <c:pt idx="45">
                  <c:v>0.35955771414321003</c:v>
                </c:pt>
                <c:pt idx="46">
                  <c:v>0.35523968471059297</c:v>
                </c:pt>
                <c:pt idx="47">
                  <c:v>0.34492249385884799</c:v>
                </c:pt>
                <c:pt idx="48">
                  <c:v>0.34351525999802301</c:v>
                </c:pt>
                <c:pt idx="49">
                  <c:v>0.34133192511184002</c:v>
                </c:pt>
                <c:pt idx="50">
                  <c:v>0.33260727299253501</c:v>
                </c:pt>
                <c:pt idx="51">
                  <c:v>0.32949725965526999</c:v>
                </c:pt>
                <c:pt idx="52">
                  <c:v>0.32488155738246</c:v>
                </c:pt>
                <c:pt idx="53">
                  <c:v>0.32473373937116801</c:v>
                </c:pt>
                <c:pt idx="54">
                  <c:v>0.31464813437445099</c:v>
                </c:pt>
                <c:pt idx="55">
                  <c:v>0.31572722633633199</c:v>
                </c:pt>
                <c:pt idx="56">
                  <c:v>0.30401822599032502</c:v>
                </c:pt>
                <c:pt idx="57">
                  <c:v>0.30049704231340202</c:v>
                </c:pt>
                <c:pt idx="58">
                  <c:v>0.29500264456498698</c:v>
                </c:pt>
                <c:pt idx="59">
                  <c:v>0.29108964486416</c:v>
                </c:pt>
                <c:pt idx="60">
                  <c:v>0.28532975803566901</c:v>
                </c:pt>
                <c:pt idx="61">
                  <c:v>0.28050192126233597</c:v>
                </c:pt>
                <c:pt idx="62">
                  <c:v>0.27776739067165501</c:v>
                </c:pt>
                <c:pt idx="63">
                  <c:v>0.27204244926965199</c:v>
                </c:pt>
                <c:pt idx="64">
                  <c:v>0.26988964809725102</c:v>
                </c:pt>
                <c:pt idx="65">
                  <c:v>0.26152008673640498</c:v>
                </c:pt>
                <c:pt idx="66">
                  <c:v>0.25527549871760802</c:v>
                </c:pt>
                <c:pt idx="67">
                  <c:v>0.249983573749822</c:v>
                </c:pt>
                <c:pt idx="68">
                  <c:v>0.244984400963842</c:v>
                </c:pt>
                <c:pt idx="69">
                  <c:v>0.24332354476197901</c:v>
                </c:pt>
                <c:pt idx="70">
                  <c:v>0.23875680313702199</c:v>
                </c:pt>
                <c:pt idx="71">
                  <c:v>0.23943282624480999</c:v>
                </c:pt>
                <c:pt idx="72">
                  <c:v>0.23536918715702601</c:v>
                </c:pt>
                <c:pt idx="73">
                  <c:v>0.23316180211256701</c:v>
                </c:pt>
                <c:pt idx="74">
                  <c:v>0.231712517700047</c:v>
                </c:pt>
                <c:pt idx="75">
                  <c:v>0.22012294657380099</c:v>
                </c:pt>
                <c:pt idx="76">
                  <c:v>0.22147630085319001</c:v>
                </c:pt>
                <c:pt idx="77">
                  <c:v>0.217943048200816</c:v>
                </c:pt>
                <c:pt idx="78">
                  <c:v>0.21314826277471599</c:v>
                </c:pt>
                <c:pt idx="79">
                  <c:v>0.20710656094347901</c:v>
                </c:pt>
                <c:pt idx="80">
                  <c:v>0.21163659332624599</c:v>
                </c:pt>
                <c:pt idx="81">
                  <c:v>0.20620715930342801</c:v>
                </c:pt>
                <c:pt idx="82">
                  <c:v>0.19766761383676601</c:v>
                </c:pt>
                <c:pt idx="83">
                  <c:v>0.20531637548609599</c:v>
                </c:pt>
                <c:pt idx="84">
                  <c:v>0.200013022554418</c:v>
                </c:pt>
                <c:pt idx="85">
                  <c:v>0.19578582693958699</c:v>
                </c:pt>
                <c:pt idx="86">
                  <c:v>0.191616448791428</c:v>
                </c:pt>
                <c:pt idx="87">
                  <c:v>0.18945473918393499</c:v>
                </c:pt>
                <c:pt idx="88">
                  <c:v>0.189158764182707</c:v>
                </c:pt>
                <c:pt idx="89">
                  <c:v>0.18517438488100199</c:v>
                </c:pt>
                <c:pt idx="90">
                  <c:v>0.18396570805316301</c:v>
                </c:pt>
                <c:pt idx="91">
                  <c:v>0.18014041132355699</c:v>
                </c:pt>
                <c:pt idx="92">
                  <c:v>0.174352387389555</c:v>
                </c:pt>
                <c:pt idx="93">
                  <c:v>0.177380717489449</c:v>
                </c:pt>
                <c:pt idx="94">
                  <c:v>0.18002987467455001</c:v>
                </c:pt>
                <c:pt idx="95">
                  <c:v>0.18075455234107801</c:v>
                </c:pt>
                <c:pt idx="96">
                  <c:v>0.17533997882635699</c:v>
                </c:pt>
                <c:pt idx="97">
                  <c:v>0.17379174520544799</c:v>
                </c:pt>
                <c:pt idx="98">
                  <c:v>0.16610252624456301</c:v>
                </c:pt>
                <c:pt idx="99">
                  <c:v>0.16861593663994801</c:v>
                </c:pt>
                <c:pt idx="100">
                  <c:v>0.167773963346455</c:v>
                </c:pt>
                <c:pt idx="101">
                  <c:v>0.16490951765341699</c:v>
                </c:pt>
                <c:pt idx="102">
                  <c:v>0.163009810459708</c:v>
                </c:pt>
                <c:pt idx="103">
                  <c:v>0.16388246012588201</c:v>
                </c:pt>
                <c:pt idx="104">
                  <c:v>0.161685299727615</c:v>
                </c:pt>
                <c:pt idx="105">
                  <c:v>0.16304580960895099</c:v>
                </c:pt>
                <c:pt idx="106">
                  <c:v>0.16261271755943199</c:v>
                </c:pt>
                <c:pt idx="107">
                  <c:v>0.157156214071492</c:v>
                </c:pt>
                <c:pt idx="108">
                  <c:v>0.162547771861934</c:v>
                </c:pt>
                <c:pt idx="109">
                  <c:v>0.158078776148984</c:v>
                </c:pt>
                <c:pt idx="110">
                  <c:v>0.15862327367784301</c:v>
                </c:pt>
                <c:pt idx="111">
                  <c:v>0.156133226213095</c:v>
                </c:pt>
                <c:pt idx="112">
                  <c:v>0.154909280376233</c:v>
                </c:pt>
                <c:pt idx="113">
                  <c:v>0.15338900136279399</c:v>
                </c:pt>
                <c:pt idx="114">
                  <c:v>0.15092237995076699</c:v>
                </c:pt>
                <c:pt idx="115">
                  <c:v>0.15663283393765601</c:v>
                </c:pt>
                <c:pt idx="116">
                  <c:v>0.156212723752056</c:v>
                </c:pt>
                <c:pt idx="117">
                  <c:v>0.1527366955451</c:v>
                </c:pt>
                <c:pt idx="118">
                  <c:v>0.14897889347299001</c:v>
                </c:pt>
                <c:pt idx="119">
                  <c:v>0.14916290765675899</c:v>
                </c:pt>
                <c:pt idx="120">
                  <c:v>0.147933343993949</c:v>
                </c:pt>
                <c:pt idx="121">
                  <c:v>0.14730936329143601</c:v>
                </c:pt>
                <c:pt idx="122">
                  <c:v>0.14295316757802601</c:v>
                </c:pt>
                <c:pt idx="123">
                  <c:v>0.13896779404774501</c:v>
                </c:pt>
                <c:pt idx="124">
                  <c:v>0.13909470133840901</c:v>
                </c:pt>
                <c:pt idx="125">
                  <c:v>0.13730472219689499</c:v>
                </c:pt>
                <c:pt idx="126">
                  <c:v>0.13636909299289601</c:v>
                </c:pt>
                <c:pt idx="127">
                  <c:v>0.14171803280147199</c:v>
                </c:pt>
                <c:pt idx="128">
                  <c:v>0.13636273456140699</c:v>
                </c:pt>
                <c:pt idx="129">
                  <c:v>0.13236882200297201</c:v>
                </c:pt>
                <c:pt idx="130">
                  <c:v>0.139510032133048</c:v>
                </c:pt>
                <c:pt idx="131">
                  <c:v>0.137106693047574</c:v>
                </c:pt>
                <c:pt idx="132">
                  <c:v>0.13769302077350101</c:v>
                </c:pt>
                <c:pt idx="133">
                  <c:v>0.138895158392739</c:v>
                </c:pt>
                <c:pt idx="134">
                  <c:v>0.127812231686036</c:v>
                </c:pt>
                <c:pt idx="135">
                  <c:v>0.124485611944658</c:v>
                </c:pt>
                <c:pt idx="136">
                  <c:v>0.13277627811628401</c:v>
                </c:pt>
                <c:pt idx="137">
                  <c:v>0.12859689941008801</c:v>
                </c:pt>
                <c:pt idx="138">
                  <c:v>0.134489361316426</c:v>
                </c:pt>
                <c:pt idx="139">
                  <c:v>0.128717869936854</c:v>
                </c:pt>
                <c:pt idx="140">
                  <c:v>0.131850584077887</c:v>
                </c:pt>
                <c:pt idx="141">
                  <c:v>0.12676203213675699</c:v>
                </c:pt>
                <c:pt idx="142">
                  <c:v>0.12993038097552201</c:v>
                </c:pt>
                <c:pt idx="143">
                  <c:v>0.123017868719193</c:v>
                </c:pt>
                <c:pt idx="144">
                  <c:v>0.122659383931059</c:v>
                </c:pt>
                <c:pt idx="145">
                  <c:v>0.125430365160276</c:v>
                </c:pt>
                <c:pt idx="146">
                  <c:v>0.123466446695347</c:v>
                </c:pt>
                <c:pt idx="147">
                  <c:v>0.121849049843478</c:v>
                </c:pt>
                <c:pt idx="148">
                  <c:v>0.120740404714222</c:v>
                </c:pt>
                <c:pt idx="149">
                  <c:v>0.120520987326882</c:v>
                </c:pt>
                <c:pt idx="150">
                  <c:v>0.119945321675394</c:v>
                </c:pt>
                <c:pt idx="151">
                  <c:v>0.120456823618642</c:v>
                </c:pt>
                <c:pt idx="152">
                  <c:v>0.12025450030699</c:v>
                </c:pt>
                <c:pt idx="153">
                  <c:v>0.12117894481838901</c:v>
                </c:pt>
                <c:pt idx="154">
                  <c:v>0.11524127105255499</c:v>
                </c:pt>
                <c:pt idx="155">
                  <c:v>0.11304958796377899</c:v>
                </c:pt>
                <c:pt idx="156">
                  <c:v>0.118949331687166</c:v>
                </c:pt>
                <c:pt idx="157">
                  <c:v>0.116881150737286</c:v>
                </c:pt>
                <c:pt idx="158">
                  <c:v>0.115068268297839</c:v>
                </c:pt>
                <c:pt idx="159">
                  <c:v>0.11564549948695001</c:v>
                </c:pt>
                <c:pt idx="160">
                  <c:v>0.117634071752531</c:v>
                </c:pt>
                <c:pt idx="161">
                  <c:v>0.117424143104485</c:v>
                </c:pt>
                <c:pt idx="162">
                  <c:v>0.11577331840736101</c:v>
                </c:pt>
                <c:pt idx="163">
                  <c:v>0.116699353439908</c:v>
                </c:pt>
                <c:pt idx="164">
                  <c:v>0.115393350282382</c:v>
                </c:pt>
                <c:pt idx="165">
                  <c:v>0.1154077827663</c:v>
                </c:pt>
                <c:pt idx="166">
                  <c:v>0.115536665173032</c:v>
                </c:pt>
                <c:pt idx="167">
                  <c:v>0.111480863049523</c:v>
                </c:pt>
                <c:pt idx="168">
                  <c:v>0.11194561697258699</c:v>
                </c:pt>
                <c:pt idx="169">
                  <c:v>0.118792695438447</c:v>
                </c:pt>
                <c:pt idx="170">
                  <c:v>0.119004068086339</c:v>
                </c:pt>
                <c:pt idx="171">
                  <c:v>0.116193646619101</c:v>
                </c:pt>
                <c:pt idx="172">
                  <c:v>0.110451044263564</c:v>
                </c:pt>
                <c:pt idx="173">
                  <c:v>0.10325790975533</c:v>
                </c:pt>
                <c:pt idx="174">
                  <c:v>0.107630187013529</c:v>
                </c:pt>
                <c:pt idx="175">
                  <c:v>0.111023892945393</c:v>
                </c:pt>
                <c:pt idx="176">
                  <c:v>0.107843679104992</c:v>
                </c:pt>
                <c:pt idx="177">
                  <c:v>0.106951556332377</c:v>
                </c:pt>
                <c:pt idx="178">
                  <c:v>0.105858669367129</c:v>
                </c:pt>
                <c:pt idx="179">
                  <c:v>0.10872023927656101</c:v>
                </c:pt>
                <c:pt idx="180">
                  <c:v>0.111587562384988</c:v>
                </c:pt>
                <c:pt idx="181">
                  <c:v>0.112075585771644</c:v>
                </c:pt>
                <c:pt idx="182">
                  <c:v>0.111937554173063</c:v>
                </c:pt>
                <c:pt idx="183">
                  <c:v>0.107128427578927</c:v>
                </c:pt>
                <c:pt idx="184">
                  <c:v>0.106434746710434</c:v>
                </c:pt>
                <c:pt idx="185">
                  <c:v>0.11071281546322501</c:v>
                </c:pt>
                <c:pt idx="186">
                  <c:v>0.111990687768145</c:v>
                </c:pt>
                <c:pt idx="187">
                  <c:v>0.107685549794418</c:v>
                </c:pt>
                <c:pt idx="188">
                  <c:v>0.10428348792158899</c:v>
                </c:pt>
                <c:pt idx="189">
                  <c:v>0.103798495606314</c:v>
                </c:pt>
                <c:pt idx="190">
                  <c:v>0.10649449639589199</c:v>
                </c:pt>
                <c:pt idx="191">
                  <c:v>0.112137403477228</c:v>
                </c:pt>
                <c:pt idx="192">
                  <c:v>0.113040321626593</c:v>
                </c:pt>
                <c:pt idx="193">
                  <c:v>0.107014964272287</c:v>
                </c:pt>
                <c:pt idx="194">
                  <c:v>0.10121495193453101</c:v>
                </c:pt>
                <c:pt idx="195">
                  <c:v>0.100719320322915</c:v>
                </c:pt>
                <c:pt idx="196">
                  <c:v>0.102346251376282</c:v>
                </c:pt>
                <c:pt idx="197">
                  <c:v>9.9148251633717599E-2</c:v>
                </c:pt>
                <c:pt idx="198">
                  <c:v>9.5850479418317605E-2</c:v>
                </c:pt>
                <c:pt idx="199">
                  <c:v>9.7999845168605701E-2</c:v>
                </c:pt>
                <c:pt idx="200">
                  <c:v>9.4588602367497304E-2</c:v>
                </c:pt>
                <c:pt idx="201">
                  <c:v>9.4386038540367395E-2</c:v>
                </c:pt>
                <c:pt idx="202">
                  <c:v>9.3463532839807101E-2</c:v>
                </c:pt>
                <c:pt idx="203">
                  <c:v>9.3252079210335306E-2</c:v>
                </c:pt>
                <c:pt idx="204">
                  <c:v>9.7303351248088907E-2</c:v>
                </c:pt>
                <c:pt idx="205">
                  <c:v>9.9211994101692902E-2</c:v>
                </c:pt>
                <c:pt idx="206">
                  <c:v>0.10278298229944199</c:v>
                </c:pt>
                <c:pt idx="207">
                  <c:v>9.7934513089366598E-2</c:v>
                </c:pt>
                <c:pt idx="208">
                  <c:v>9.5223305616341195E-2</c:v>
                </c:pt>
                <c:pt idx="209">
                  <c:v>9.7475864353632896E-2</c:v>
                </c:pt>
                <c:pt idx="210">
                  <c:v>9.50694534089912E-2</c:v>
                </c:pt>
                <c:pt idx="211">
                  <c:v>9.1225997800517794E-2</c:v>
                </c:pt>
                <c:pt idx="212">
                  <c:v>9.37429826509458E-2</c:v>
                </c:pt>
                <c:pt idx="213">
                  <c:v>9.4741635932493198E-2</c:v>
                </c:pt>
                <c:pt idx="214">
                  <c:v>9.1962846714772103E-2</c:v>
                </c:pt>
                <c:pt idx="215">
                  <c:v>9.4177781626638299E-2</c:v>
                </c:pt>
                <c:pt idx="216">
                  <c:v>9.7116191085974996E-2</c:v>
                </c:pt>
                <c:pt idx="217">
                  <c:v>9.55910205110444E-2</c:v>
                </c:pt>
                <c:pt idx="218">
                  <c:v>9.2736729003933704E-2</c:v>
                </c:pt>
                <c:pt idx="219">
                  <c:v>9.1704901070902595E-2</c:v>
                </c:pt>
                <c:pt idx="220">
                  <c:v>9.7642556216583701E-2</c:v>
                </c:pt>
                <c:pt idx="221">
                  <c:v>9.7710231188013599E-2</c:v>
                </c:pt>
                <c:pt idx="222">
                  <c:v>9.4800965989119704E-2</c:v>
                </c:pt>
                <c:pt idx="223">
                  <c:v>9.3601134183588494E-2</c:v>
                </c:pt>
                <c:pt idx="224">
                  <c:v>9.6288029155343194E-2</c:v>
                </c:pt>
                <c:pt idx="225">
                  <c:v>9.5563678761067403E-2</c:v>
                </c:pt>
                <c:pt idx="226">
                  <c:v>9.7190520595451496E-2</c:v>
                </c:pt>
                <c:pt idx="227">
                  <c:v>9.2075222812225702E-2</c:v>
                </c:pt>
                <c:pt idx="228">
                  <c:v>9.4375149327387095E-2</c:v>
                </c:pt>
                <c:pt idx="229">
                  <c:v>8.4335519878068005E-2</c:v>
                </c:pt>
                <c:pt idx="230">
                  <c:v>8.48001453893239E-2</c:v>
                </c:pt>
                <c:pt idx="231">
                  <c:v>9.3268576013799995E-2</c:v>
                </c:pt>
                <c:pt idx="232">
                  <c:v>9.2196396225596999E-2</c:v>
                </c:pt>
                <c:pt idx="233">
                  <c:v>9.2598407457710197E-2</c:v>
                </c:pt>
                <c:pt idx="234">
                  <c:v>9.2312597638532098E-2</c:v>
                </c:pt>
                <c:pt idx="235">
                  <c:v>9.0842956973348502E-2</c:v>
                </c:pt>
                <c:pt idx="236">
                  <c:v>9.0248430878144895E-2</c:v>
                </c:pt>
                <c:pt idx="237">
                  <c:v>8.8207323716061603E-2</c:v>
                </c:pt>
                <c:pt idx="238">
                  <c:v>8.8194597245526196E-2</c:v>
                </c:pt>
                <c:pt idx="239">
                  <c:v>9.5105938457407002E-2</c:v>
                </c:pt>
                <c:pt idx="240">
                  <c:v>9.3560353985439201E-2</c:v>
                </c:pt>
                <c:pt idx="241">
                  <c:v>9.3277081510950502E-2</c:v>
                </c:pt>
                <c:pt idx="242">
                  <c:v>9.3622745786892697E-2</c:v>
                </c:pt>
                <c:pt idx="243">
                  <c:v>9.1367731956840795E-2</c:v>
                </c:pt>
                <c:pt idx="244">
                  <c:v>9.4590140996208397E-2</c:v>
                </c:pt>
                <c:pt idx="245">
                  <c:v>9.1470726645416001E-2</c:v>
                </c:pt>
                <c:pt idx="246">
                  <c:v>9.2934202674632399E-2</c:v>
                </c:pt>
                <c:pt idx="247">
                  <c:v>9.0080043433980406E-2</c:v>
                </c:pt>
                <c:pt idx="248">
                  <c:v>8.9049706154859395E-2</c:v>
                </c:pt>
                <c:pt idx="249">
                  <c:v>9.33129343031356E-2</c:v>
                </c:pt>
                <c:pt idx="250">
                  <c:v>8.8029831779655801E-2</c:v>
                </c:pt>
                <c:pt idx="251">
                  <c:v>8.7724378824985905E-2</c:v>
                </c:pt>
                <c:pt idx="252">
                  <c:v>9.1439534766975694E-2</c:v>
                </c:pt>
                <c:pt idx="253">
                  <c:v>8.5433773461926404E-2</c:v>
                </c:pt>
                <c:pt idx="254">
                  <c:v>8.1689916861190606E-2</c:v>
                </c:pt>
                <c:pt idx="255">
                  <c:v>7.9657436377446503E-2</c:v>
                </c:pt>
                <c:pt idx="256">
                  <c:v>9.0234773479414596E-2</c:v>
                </c:pt>
                <c:pt idx="257">
                  <c:v>8.4911593159357604E-2</c:v>
                </c:pt>
                <c:pt idx="258">
                  <c:v>8.0715019490857104E-2</c:v>
                </c:pt>
                <c:pt idx="259">
                  <c:v>8.1722996573730902E-2</c:v>
                </c:pt>
                <c:pt idx="260">
                  <c:v>8.0254054638608102E-2</c:v>
                </c:pt>
                <c:pt idx="261">
                  <c:v>8.4189044961594101E-2</c:v>
                </c:pt>
                <c:pt idx="262">
                  <c:v>8.4212780030755996E-2</c:v>
                </c:pt>
                <c:pt idx="263">
                  <c:v>8.1997216818569502E-2</c:v>
                </c:pt>
                <c:pt idx="264">
                  <c:v>8.5955233532983302E-2</c:v>
                </c:pt>
                <c:pt idx="265">
                  <c:v>8.0851026357096206E-2</c:v>
                </c:pt>
                <c:pt idx="266">
                  <c:v>7.8883812276241694E-2</c:v>
                </c:pt>
                <c:pt idx="267">
                  <c:v>8.29454412499009E-2</c:v>
                </c:pt>
                <c:pt idx="268">
                  <c:v>8.1369459950764195E-2</c:v>
                </c:pt>
                <c:pt idx="269">
                  <c:v>8.5481557358937602E-2</c:v>
                </c:pt>
                <c:pt idx="270">
                  <c:v>8.2448031319677595E-2</c:v>
                </c:pt>
                <c:pt idx="271">
                  <c:v>8.5617606426722503E-2</c:v>
                </c:pt>
                <c:pt idx="272">
                  <c:v>8.60140651109811E-2</c:v>
                </c:pt>
                <c:pt idx="273">
                  <c:v>8.1047398264831497E-2</c:v>
                </c:pt>
                <c:pt idx="274">
                  <c:v>8.5396355293455697E-2</c:v>
                </c:pt>
                <c:pt idx="275">
                  <c:v>7.7310258969092799E-2</c:v>
                </c:pt>
                <c:pt idx="276">
                  <c:v>7.8075946592466E-2</c:v>
                </c:pt>
                <c:pt idx="277">
                  <c:v>8.04097262571003E-2</c:v>
                </c:pt>
                <c:pt idx="278">
                  <c:v>8.0281873451033894E-2</c:v>
                </c:pt>
                <c:pt idx="279">
                  <c:v>8.0557754681159596E-2</c:v>
                </c:pt>
                <c:pt idx="280">
                  <c:v>8.2850109999457897E-2</c:v>
                </c:pt>
                <c:pt idx="281">
                  <c:v>8.1319611347578993E-2</c:v>
                </c:pt>
                <c:pt idx="282">
                  <c:v>7.7990399433028795E-2</c:v>
                </c:pt>
                <c:pt idx="283">
                  <c:v>8.4792051583989697E-2</c:v>
                </c:pt>
                <c:pt idx="284">
                  <c:v>9.0705661494844395E-2</c:v>
                </c:pt>
                <c:pt idx="285">
                  <c:v>8.53608658689642E-2</c:v>
                </c:pt>
                <c:pt idx="286">
                  <c:v>7.6020787254563002E-2</c:v>
                </c:pt>
                <c:pt idx="287">
                  <c:v>8.1794542126141401E-2</c:v>
                </c:pt>
                <c:pt idx="288">
                  <c:v>7.8419299641911605E-2</c:v>
                </c:pt>
                <c:pt idx="289">
                  <c:v>7.9440790214131904E-2</c:v>
                </c:pt>
                <c:pt idx="290">
                  <c:v>7.4362731810151905E-2</c:v>
                </c:pt>
                <c:pt idx="291">
                  <c:v>7.4425715161445E-2</c:v>
                </c:pt>
                <c:pt idx="292">
                  <c:v>7.3165412199603402E-2</c:v>
                </c:pt>
                <c:pt idx="293">
                  <c:v>7.2451242685535003E-2</c:v>
                </c:pt>
                <c:pt idx="294">
                  <c:v>7.81682639120303E-2</c:v>
                </c:pt>
                <c:pt idx="295">
                  <c:v>7.8143767417562404E-2</c:v>
                </c:pt>
                <c:pt idx="296">
                  <c:v>8.0596766920196003E-2</c:v>
                </c:pt>
                <c:pt idx="297">
                  <c:v>8.31255311424237E-2</c:v>
                </c:pt>
                <c:pt idx="298">
                  <c:v>7.9683227762279499E-2</c:v>
                </c:pt>
                <c:pt idx="299">
                  <c:v>7.8758261046963499E-2</c:v>
                </c:pt>
                <c:pt idx="300">
                  <c:v>7.7891907029823806E-2</c:v>
                </c:pt>
                <c:pt idx="301">
                  <c:v>7.6521670159220401E-2</c:v>
                </c:pt>
                <c:pt idx="302">
                  <c:v>7.5688564496560307E-2</c:v>
                </c:pt>
                <c:pt idx="303">
                  <c:v>7.5606761953000895E-2</c:v>
                </c:pt>
                <c:pt idx="304">
                  <c:v>7.6678797375909297E-2</c:v>
                </c:pt>
                <c:pt idx="305">
                  <c:v>8.1965168862217094E-2</c:v>
                </c:pt>
                <c:pt idx="306">
                  <c:v>8.2361218538283001E-2</c:v>
                </c:pt>
                <c:pt idx="307">
                  <c:v>8.3321278886950706E-2</c:v>
                </c:pt>
                <c:pt idx="308">
                  <c:v>7.9496441078807698E-2</c:v>
                </c:pt>
                <c:pt idx="309">
                  <c:v>7.7211314686091298E-2</c:v>
                </c:pt>
                <c:pt idx="310">
                  <c:v>7.4464450453321201E-2</c:v>
                </c:pt>
                <c:pt idx="311">
                  <c:v>7.3806763598413094E-2</c:v>
                </c:pt>
                <c:pt idx="312">
                  <c:v>7.8732317518251493E-2</c:v>
                </c:pt>
                <c:pt idx="313">
                  <c:v>7.7168565534664696E-2</c:v>
                </c:pt>
                <c:pt idx="314">
                  <c:v>7.5864197289754506E-2</c:v>
                </c:pt>
                <c:pt idx="315">
                  <c:v>7.6196703216331499E-2</c:v>
                </c:pt>
                <c:pt idx="316">
                  <c:v>7.4103884564634806E-2</c:v>
                </c:pt>
                <c:pt idx="317">
                  <c:v>7.2314670789317706E-2</c:v>
                </c:pt>
                <c:pt idx="318">
                  <c:v>7.3147125945264499E-2</c:v>
                </c:pt>
                <c:pt idx="319">
                  <c:v>7.3483967611687004E-2</c:v>
                </c:pt>
                <c:pt idx="320">
                  <c:v>7.0518545589353596E-2</c:v>
                </c:pt>
                <c:pt idx="321">
                  <c:v>7.5707254992619405E-2</c:v>
                </c:pt>
                <c:pt idx="322">
                  <c:v>7.3871455104562E-2</c:v>
                </c:pt>
                <c:pt idx="323">
                  <c:v>7.9850393167815198E-2</c:v>
                </c:pt>
                <c:pt idx="324">
                  <c:v>8.3773592774525896E-2</c:v>
                </c:pt>
                <c:pt idx="325">
                  <c:v>7.8612132895471795E-2</c:v>
                </c:pt>
                <c:pt idx="326">
                  <c:v>7.7513679294193005E-2</c:v>
                </c:pt>
                <c:pt idx="327">
                  <c:v>7.3487693235318799E-2</c:v>
                </c:pt>
                <c:pt idx="328">
                  <c:v>7.2777084852651705E-2</c:v>
                </c:pt>
                <c:pt idx="329">
                  <c:v>7.8650262599719106E-2</c:v>
                </c:pt>
                <c:pt idx="330">
                  <c:v>7.8674625524433897E-2</c:v>
                </c:pt>
                <c:pt idx="331">
                  <c:v>7.5408255754312106E-2</c:v>
                </c:pt>
                <c:pt idx="332">
                  <c:v>7.09364866056124E-2</c:v>
                </c:pt>
                <c:pt idx="333">
                  <c:v>6.9565811956955104E-2</c:v>
                </c:pt>
                <c:pt idx="334">
                  <c:v>7.5710636048458596E-2</c:v>
                </c:pt>
                <c:pt idx="335">
                  <c:v>7.1990436667086793E-2</c:v>
                </c:pt>
                <c:pt idx="336">
                  <c:v>7.5642744393912401E-2</c:v>
                </c:pt>
                <c:pt idx="337">
                  <c:v>7.6522076781269793E-2</c:v>
                </c:pt>
                <c:pt idx="338">
                  <c:v>7.2239986651972204E-2</c:v>
                </c:pt>
                <c:pt idx="339">
                  <c:v>6.8988058057628504E-2</c:v>
                </c:pt>
                <c:pt idx="340">
                  <c:v>7.2566139474578906E-2</c:v>
                </c:pt>
                <c:pt idx="341">
                  <c:v>7.7048129636718199E-2</c:v>
                </c:pt>
                <c:pt idx="342">
                  <c:v>7.4229297526001395E-2</c:v>
                </c:pt>
                <c:pt idx="343">
                  <c:v>7.5840811806795402E-2</c:v>
                </c:pt>
                <c:pt idx="344">
                  <c:v>7.4508154833327594E-2</c:v>
                </c:pt>
                <c:pt idx="345">
                  <c:v>7.4726839900009001E-2</c:v>
                </c:pt>
                <c:pt idx="346">
                  <c:v>6.8517555253397797E-2</c:v>
                </c:pt>
                <c:pt idx="347">
                  <c:v>7.4396960858809397E-2</c:v>
                </c:pt>
                <c:pt idx="348">
                  <c:v>7.9515207770594995E-2</c:v>
                </c:pt>
                <c:pt idx="349">
                  <c:v>7.7082402493510602E-2</c:v>
                </c:pt>
                <c:pt idx="350">
                  <c:v>7.3108449930998298E-2</c:v>
                </c:pt>
                <c:pt idx="351">
                  <c:v>7.0575215516420306E-2</c:v>
                </c:pt>
                <c:pt idx="352">
                  <c:v>7.9716058566900797E-2</c:v>
                </c:pt>
                <c:pt idx="353">
                  <c:v>7.2267915534638197E-2</c:v>
                </c:pt>
                <c:pt idx="354">
                  <c:v>7.01066087672189E-2</c:v>
                </c:pt>
                <c:pt idx="355">
                  <c:v>6.6493615448002003E-2</c:v>
                </c:pt>
                <c:pt idx="356">
                  <c:v>6.8733636234117906E-2</c:v>
                </c:pt>
                <c:pt idx="357">
                  <c:v>7.1436504661525194E-2</c:v>
                </c:pt>
                <c:pt idx="358">
                  <c:v>6.6551138423426803E-2</c:v>
                </c:pt>
                <c:pt idx="359">
                  <c:v>6.9159524734021094E-2</c:v>
                </c:pt>
                <c:pt idx="360">
                  <c:v>6.4728232483600101E-2</c:v>
                </c:pt>
                <c:pt idx="361">
                  <c:v>7.0005147805223503E-2</c:v>
                </c:pt>
                <c:pt idx="362">
                  <c:v>6.6104490177686201E-2</c:v>
                </c:pt>
                <c:pt idx="363">
                  <c:v>7.7541985178756503E-2</c:v>
                </c:pt>
                <c:pt idx="364">
                  <c:v>7.6068080606084096E-2</c:v>
                </c:pt>
                <c:pt idx="365">
                  <c:v>7.3668383603552406E-2</c:v>
                </c:pt>
                <c:pt idx="366">
                  <c:v>7.6856314425199995E-2</c:v>
                </c:pt>
                <c:pt idx="367">
                  <c:v>6.7226591401431002E-2</c:v>
                </c:pt>
                <c:pt idx="368">
                  <c:v>6.6382954347457598E-2</c:v>
                </c:pt>
                <c:pt idx="369">
                  <c:v>6.8925047743644496E-2</c:v>
                </c:pt>
                <c:pt idx="370">
                  <c:v>6.8198721081169603E-2</c:v>
                </c:pt>
                <c:pt idx="371">
                  <c:v>6.8494463298508002E-2</c:v>
                </c:pt>
                <c:pt idx="372">
                  <c:v>6.8504970589048697E-2</c:v>
                </c:pt>
                <c:pt idx="373">
                  <c:v>6.7327655327616198E-2</c:v>
                </c:pt>
                <c:pt idx="374">
                  <c:v>7.0377264354493693E-2</c:v>
                </c:pt>
                <c:pt idx="375">
                  <c:v>7.2891056124837497E-2</c:v>
                </c:pt>
                <c:pt idx="376">
                  <c:v>6.6607971705611599E-2</c:v>
                </c:pt>
                <c:pt idx="377">
                  <c:v>6.6716224703216295E-2</c:v>
                </c:pt>
                <c:pt idx="378">
                  <c:v>6.5991812984334694E-2</c:v>
                </c:pt>
                <c:pt idx="379">
                  <c:v>6.3598043006361599E-2</c:v>
                </c:pt>
                <c:pt idx="380">
                  <c:v>6.5666710525956504E-2</c:v>
                </c:pt>
                <c:pt idx="381">
                  <c:v>6.3322307705483805E-2</c:v>
                </c:pt>
                <c:pt idx="382">
                  <c:v>6.3343880743869693E-2</c:v>
                </c:pt>
                <c:pt idx="383">
                  <c:v>6.1016386121197502E-2</c:v>
                </c:pt>
                <c:pt idx="384">
                  <c:v>6.2479933643623198E-2</c:v>
                </c:pt>
                <c:pt idx="385">
                  <c:v>6.2605884702800305E-2</c:v>
                </c:pt>
                <c:pt idx="386">
                  <c:v>6.1015857589277397E-2</c:v>
                </c:pt>
                <c:pt idx="387">
                  <c:v>6.6742940846671206E-2</c:v>
                </c:pt>
                <c:pt idx="388">
                  <c:v>6.3196555390471407E-2</c:v>
                </c:pt>
                <c:pt idx="389">
                  <c:v>6.5304033884589399E-2</c:v>
                </c:pt>
                <c:pt idx="390">
                  <c:v>6.3276334268550005E-2</c:v>
                </c:pt>
                <c:pt idx="391">
                  <c:v>6.5523439520960999E-2</c:v>
                </c:pt>
                <c:pt idx="392">
                  <c:v>6.6674263969340897E-2</c:v>
                </c:pt>
                <c:pt idx="393">
                  <c:v>6.2759470310372698E-2</c:v>
                </c:pt>
                <c:pt idx="394">
                  <c:v>6.8099189707145694E-2</c:v>
                </c:pt>
                <c:pt idx="395">
                  <c:v>6.3292635676202302E-2</c:v>
                </c:pt>
                <c:pt idx="396">
                  <c:v>6.6796373531836595E-2</c:v>
                </c:pt>
                <c:pt idx="397">
                  <c:v>6.57581177196494E-2</c:v>
                </c:pt>
                <c:pt idx="398">
                  <c:v>6.4079786449891707E-2</c:v>
                </c:pt>
                <c:pt idx="399">
                  <c:v>7.1117702330378896E-2</c:v>
                </c:pt>
                <c:pt idx="400">
                  <c:v>6.7318058459943098E-2</c:v>
                </c:pt>
                <c:pt idx="401">
                  <c:v>6.5950455967448807E-2</c:v>
                </c:pt>
                <c:pt idx="402">
                  <c:v>6.5490296205714296E-2</c:v>
                </c:pt>
                <c:pt idx="403">
                  <c:v>6.3673779561230007E-2</c:v>
                </c:pt>
                <c:pt idx="404">
                  <c:v>6.2388138539119099E-2</c:v>
                </c:pt>
                <c:pt idx="405">
                  <c:v>6.5843182084564703E-2</c:v>
                </c:pt>
                <c:pt idx="406">
                  <c:v>6.1171805847759303E-2</c:v>
                </c:pt>
                <c:pt idx="407">
                  <c:v>6.8046448490898401E-2</c:v>
                </c:pt>
                <c:pt idx="408">
                  <c:v>6.4606038101830396E-2</c:v>
                </c:pt>
                <c:pt idx="409">
                  <c:v>6.3106700327426102E-2</c:v>
                </c:pt>
                <c:pt idx="410">
                  <c:v>6.2504136419130302E-2</c:v>
                </c:pt>
                <c:pt idx="411">
                  <c:v>6.68389662249467E-2</c:v>
                </c:pt>
                <c:pt idx="412">
                  <c:v>7.0406169771938795E-2</c:v>
                </c:pt>
                <c:pt idx="413">
                  <c:v>6.6890224738833506E-2</c:v>
                </c:pt>
                <c:pt idx="414">
                  <c:v>6.5440369839940504E-2</c:v>
                </c:pt>
                <c:pt idx="415">
                  <c:v>6.3424975047194895E-2</c:v>
                </c:pt>
                <c:pt idx="416">
                  <c:v>5.8852127319695198E-2</c:v>
                </c:pt>
                <c:pt idx="417">
                  <c:v>6.3905899573661495E-2</c:v>
                </c:pt>
                <c:pt idx="418">
                  <c:v>6.02539810284803E-2</c:v>
                </c:pt>
                <c:pt idx="419">
                  <c:v>5.8333816841808599E-2</c:v>
                </c:pt>
                <c:pt idx="420">
                  <c:v>6.1912124692843302E-2</c:v>
                </c:pt>
                <c:pt idx="421">
                  <c:v>6.1058510121528298E-2</c:v>
                </c:pt>
                <c:pt idx="422">
                  <c:v>6.1799208490796398E-2</c:v>
                </c:pt>
                <c:pt idx="423">
                  <c:v>6.4627566918321805E-2</c:v>
                </c:pt>
                <c:pt idx="424">
                  <c:v>5.9553340902981498E-2</c:v>
                </c:pt>
                <c:pt idx="425">
                  <c:v>6.4660940500016695E-2</c:v>
                </c:pt>
                <c:pt idx="426">
                  <c:v>6.2216329648615898E-2</c:v>
                </c:pt>
                <c:pt idx="427">
                  <c:v>6.0407528356018002E-2</c:v>
                </c:pt>
                <c:pt idx="428">
                  <c:v>5.8450151350659701E-2</c:v>
                </c:pt>
                <c:pt idx="429">
                  <c:v>6.3483382221652895E-2</c:v>
                </c:pt>
                <c:pt idx="430">
                  <c:v>6.5622582988049696E-2</c:v>
                </c:pt>
                <c:pt idx="431">
                  <c:v>6.8711005064062497E-2</c:v>
                </c:pt>
                <c:pt idx="432">
                  <c:v>6.4168321286334304E-2</c:v>
                </c:pt>
                <c:pt idx="433">
                  <c:v>6.5737186554741298E-2</c:v>
                </c:pt>
                <c:pt idx="434">
                  <c:v>6.0614031242803297E-2</c:v>
                </c:pt>
                <c:pt idx="435">
                  <c:v>6.6156837324208295E-2</c:v>
                </c:pt>
                <c:pt idx="436">
                  <c:v>6.07049414791851E-2</c:v>
                </c:pt>
                <c:pt idx="437">
                  <c:v>5.94839145441423E-2</c:v>
                </c:pt>
                <c:pt idx="438">
                  <c:v>6.7712433633281499E-2</c:v>
                </c:pt>
                <c:pt idx="439">
                  <c:v>6.5064365374420202E-2</c:v>
                </c:pt>
                <c:pt idx="440">
                  <c:v>6.5875746930881093E-2</c:v>
                </c:pt>
                <c:pt idx="441">
                  <c:v>6.3773649348008304E-2</c:v>
                </c:pt>
                <c:pt idx="442">
                  <c:v>6.8441285893353895E-2</c:v>
                </c:pt>
                <c:pt idx="443">
                  <c:v>6.4529700894894695E-2</c:v>
                </c:pt>
                <c:pt idx="444">
                  <c:v>6.4440848587555805E-2</c:v>
                </c:pt>
                <c:pt idx="445">
                  <c:v>6.2177858322796702E-2</c:v>
                </c:pt>
                <c:pt idx="446">
                  <c:v>5.99885358989804E-2</c:v>
                </c:pt>
                <c:pt idx="447">
                  <c:v>5.4194049850360103E-2</c:v>
                </c:pt>
                <c:pt idx="448">
                  <c:v>5.6530611394056803E-2</c:v>
                </c:pt>
                <c:pt idx="449">
                  <c:v>6.1139892581799402E-2</c:v>
                </c:pt>
                <c:pt idx="450">
                  <c:v>5.6343758975126897E-2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B-4500-B900-3AE1D06F10B6}"/>
            </c:ext>
          </c:extLst>
        </c:ser>
        <c:ser>
          <c:idx val="10"/>
          <c:order val="9"/>
          <c:tx>
            <c:strRef>
              <c:f>Plot5!$K$31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Plot5!$K$32:$K$482</c:f>
              <c:numCache>
                <c:formatCode>General</c:formatCode>
                <c:ptCount val="451"/>
                <c:pt idx="0">
                  <c:v>0.53818048218376602</c:v>
                </c:pt>
                <c:pt idx="1">
                  <c:v>0.52920200554733599</c:v>
                </c:pt>
                <c:pt idx="2">
                  <c:v>0.50303049958669199</c:v>
                </c:pt>
                <c:pt idx="3">
                  <c:v>0.47821139168535498</c:v>
                </c:pt>
                <c:pt idx="4">
                  <c:v>0.46017672656438202</c:v>
                </c:pt>
                <c:pt idx="5">
                  <c:v>0.45154137667427702</c:v>
                </c:pt>
                <c:pt idx="6">
                  <c:v>0.44482327386354698</c:v>
                </c:pt>
                <c:pt idx="7">
                  <c:v>0.44672253587816502</c:v>
                </c:pt>
                <c:pt idx="8">
                  <c:v>0.47112794869985303</c:v>
                </c:pt>
                <c:pt idx="9">
                  <c:v>0.46215187420702297</c:v>
                </c:pt>
                <c:pt idx="10">
                  <c:v>0.45605402038647502</c:v>
                </c:pt>
                <c:pt idx="11">
                  <c:v>0.44358398402348498</c:v>
                </c:pt>
                <c:pt idx="12">
                  <c:v>0.44406529777070303</c:v>
                </c:pt>
                <c:pt idx="13">
                  <c:v>0.45038305605069101</c:v>
                </c:pt>
                <c:pt idx="14">
                  <c:v>0.44298315073689798</c:v>
                </c:pt>
                <c:pt idx="15">
                  <c:v>0.435162903916122</c:v>
                </c:pt>
                <c:pt idx="16">
                  <c:v>0.43773964327624698</c:v>
                </c:pt>
                <c:pt idx="17">
                  <c:v>0.46968468577943201</c:v>
                </c:pt>
                <c:pt idx="18">
                  <c:v>0.44822015759781803</c:v>
                </c:pt>
                <c:pt idx="19">
                  <c:v>0.44167418599638097</c:v>
                </c:pt>
                <c:pt idx="20">
                  <c:v>0.44543227082134301</c:v>
                </c:pt>
                <c:pt idx="21">
                  <c:v>0.470784316332931</c:v>
                </c:pt>
                <c:pt idx="22">
                  <c:v>0.46057006551159702</c:v>
                </c:pt>
                <c:pt idx="23">
                  <c:v>0.47136262161100001</c:v>
                </c:pt>
                <c:pt idx="24">
                  <c:v>0.46542694629767001</c:v>
                </c:pt>
                <c:pt idx="25">
                  <c:v>0.48006738009106398</c:v>
                </c:pt>
                <c:pt idx="26">
                  <c:v>0.48827068609559598</c:v>
                </c:pt>
                <c:pt idx="27">
                  <c:v>0.48236426188905002</c:v>
                </c:pt>
                <c:pt idx="28">
                  <c:v>0.47063498530122899</c:v>
                </c:pt>
                <c:pt idx="29">
                  <c:v>0.46539855754782999</c:v>
                </c:pt>
                <c:pt idx="30">
                  <c:v>0.47802001887406997</c:v>
                </c:pt>
                <c:pt idx="31">
                  <c:v>0.47305293241117702</c:v>
                </c:pt>
                <c:pt idx="32">
                  <c:v>0.47432437322588</c:v>
                </c:pt>
                <c:pt idx="33">
                  <c:v>0.48541154731542602</c:v>
                </c:pt>
                <c:pt idx="34">
                  <c:v>0.47045457133879998</c:v>
                </c:pt>
                <c:pt idx="35">
                  <c:v>0.46718896466952098</c:v>
                </c:pt>
                <c:pt idx="36">
                  <c:v>0.51047318753523696</c:v>
                </c:pt>
                <c:pt idx="37">
                  <c:v>0.52385086559841698</c:v>
                </c:pt>
                <c:pt idx="38">
                  <c:v>0.51592501208313502</c:v>
                </c:pt>
                <c:pt idx="39">
                  <c:v>0.505065618544562</c:v>
                </c:pt>
                <c:pt idx="40">
                  <c:v>0.53949525697618395</c:v>
                </c:pt>
                <c:pt idx="41">
                  <c:v>0.53500911975518195</c:v>
                </c:pt>
                <c:pt idx="42">
                  <c:v>0.53429803863549796</c:v>
                </c:pt>
                <c:pt idx="43">
                  <c:v>0.51508019100396996</c:v>
                </c:pt>
                <c:pt idx="44">
                  <c:v>0.52786180873711896</c:v>
                </c:pt>
                <c:pt idx="45">
                  <c:v>0.51348771613377697</c:v>
                </c:pt>
                <c:pt idx="46">
                  <c:v>0.53132850339269999</c:v>
                </c:pt>
                <c:pt idx="47">
                  <c:v>0.54997916124824697</c:v>
                </c:pt>
                <c:pt idx="48">
                  <c:v>0.56305642999135497</c:v>
                </c:pt>
                <c:pt idx="49">
                  <c:v>0.56394033808993405</c:v>
                </c:pt>
                <c:pt idx="50">
                  <c:v>0.57145208527899105</c:v>
                </c:pt>
                <c:pt idx="51">
                  <c:v>0.54656017539847601</c:v>
                </c:pt>
                <c:pt idx="52">
                  <c:v>0.59097948670387201</c:v>
                </c:pt>
                <c:pt idx="53">
                  <c:v>0.57099759502288605</c:v>
                </c:pt>
                <c:pt idx="54">
                  <c:v>0.57886572347746901</c:v>
                </c:pt>
                <c:pt idx="55">
                  <c:v>0.56661617552113297</c:v>
                </c:pt>
                <c:pt idx="56">
                  <c:v>0.59925401389089406</c:v>
                </c:pt>
                <c:pt idx="57">
                  <c:v>0.61388312038193404</c:v>
                </c:pt>
                <c:pt idx="58">
                  <c:v>0.57675442761844997</c:v>
                </c:pt>
                <c:pt idx="59">
                  <c:v>0.61446216524156705</c:v>
                </c:pt>
                <c:pt idx="60">
                  <c:v>0.61033919886646104</c:v>
                </c:pt>
                <c:pt idx="61">
                  <c:v>0.59116682308351798</c:v>
                </c:pt>
                <c:pt idx="62">
                  <c:v>0.62271211366368096</c:v>
                </c:pt>
                <c:pt idx="63">
                  <c:v>0.63146386773158303</c:v>
                </c:pt>
                <c:pt idx="64">
                  <c:v>0.63406138287650204</c:v>
                </c:pt>
                <c:pt idx="65">
                  <c:v>0.63755400567992104</c:v>
                </c:pt>
                <c:pt idx="66">
                  <c:v>0.62979226311047798</c:v>
                </c:pt>
                <c:pt idx="67">
                  <c:v>0.66583823317136503</c:v>
                </c:pt>
                <c:pt idx="68">
                  <c:v>0.66095354287033403</c:v>
                </c:pt>
                <c:pt idx="69">
                  <c:v>0.63164441682334604</c:v>
                </c:pt>
                <c:pt idx="70">
                  <c:v>0.662973613820524</c:v>
                </c:pt>
                <c:pt idx="71">
                  <c:v>0.68020284990978996</c:v>
                </c:pt>
                <c:pt idx="72">
                  <c:v>0.67203201799311096</c:v>
                </c:pt>
                <c:pt idx="73">
                  <c:v>0.70961754266013399</c:v>
                </c:pt>
                <c:pt idx="74">
                  <c:v>0.67570624213952202</c:v>
                </c:pt>
                <c:pt idx="75">
                  <c:v>0.65017661910790603</c:v>
                </c:pt>
                <c:pt idx="76">
                  <c:v>0.68985605443644704</c:v>
                </c:pt>
                <c:pt idx="77">
                  <c:v>0.69148078790077705</c:v>
                </c:pt>
                <c:pt idx="78">
                  <c:v>0.67755017881719404</c:v>
                </c:pt>
                <c:pt idx="79">
                  <c:v>0.72087729359284403</c:v>
                </c:pt>
                <c:pt idx="80">
                  <c:v>0.74613365530967701</c:v>
                </c:pt>
                <c:pt idx="81">
                  <c:v>0.74237728220784704</c:v>
                </c:pt>
                <c:pt idx="82">
                  <c:v>0.74422783118027902</c:v>
                </c:pt>
                <c:pt idx="83">
                  <c:v>0.77566552136698297</c:v>
                </c:pt>
                <c:pt idx="84">
                  <c:v>0.78965797663753801</c:v>
                </c:pt>
                <c:pt idx="85">
                  <c:v>0.75560028761880005</c:v>
                </c:pt>
                <c:pt idx="86">
                  <c:v>0.78608473702373605</c:v>
                </c:pt>
                <c:pt idx="87">
                  <c:v>0.81245045656831805</c:v>
                </c:pt>
                <c:pt idx="88">
                  <c:v>0.78095305067861098</c:v>
                </c:pt>
                <c:pt idx="89">
                  <c:v>0.82424951491192799</c:v>
                </c:pt>
                <c:pt idx="90">
                  <c:v>0.842379521865111</c:v>
                </c:pt>
                <c:pt idx="91">
                  <c:v>0.82202191638131406</c:v>
                </c:pt>
                <c:pt idx="92">
                  <c:v>0.84770769339341301</c:v>
                </c:pt>
                <c:pt idx="93">
                  <c:v>0.84799310743299305</c:v>
                </c:pt>
                <c:pt idx="94">
                  <c:v>0.85037603464900902</c:v>
                </c:pt>
                <c:pt idx="95">
                  <c:v>0.87400831906204501</c:v>
                </c:pt>
                <c:pt idx="96">
                  <c:v>0.83299176687868204</c:v>
                </c:pt>
                <c:pt idx="97">
                  <c:v>0.88706536221707899</c:v>
                </c:pt>
                <c:pt idx="98">
                  <c:v>0.81887464594637205</c:v>
                </c:pt>
                <c:pt idx="99">
                  <c:v>0.87404740773714495</c:v>
                </c:pt>
                <c:pt idx="100">
                  <c:v>0.86103779739803699</c:v>
                </c:pt>
                <c:pt idx="101">
                  <c:v>0.85309754222886103</c:v>
                </c:pt>
                <c:pt idx="102">
                  <c:v>0.87333777292161896</c:v>
                </c:pt>
                <c:pt idx="103">
                  <c:v>0.85175443587140098</c:v>
                </c:pt>
                <c:pt idx="104">
                  <c:v>0.90516694437744205</c:v>
                </c:pt>
                <c:pt idx="105">
                  <c:v>0.85165516688273502</c:v>
                </c:pt>
                <c:pt idx="106">
                  <c:v>0.858032080607536</c:v>
                </c:pt>
                <c:pt idx="107">
                  <c:v>0.88605400716137594</c:v>
                </c:pt>
                <c:pt idx="108">
                  <c:v>0.89761241811972403</c:v>
                </c:pt>
                <c:pt idx="109">
                  <c:v>0.96365192583483505</c:v>
                </c:pt>
                <c:pt idx="110">
                  <c:v>0.90555459209996403</c:v>
                </c:pt>
                <c:pt idx="111">
                  <c:v>0.94764901583011296</c:v>
                </c:pt>
                <c:pt idx="112">
                  <c:v>0.91773932739200703</c:v>
                </c:pt>
                <c:pt idx="113">
                  <c:v>0.92495809584601296</c:v>
                </c:pt>
                <c:pt idx="114">
                  <c:v>0.96238439485558003</c:v>
                </c:pt>
                <c:pt idx="115">
                  <c:v>0.95268942810531299</c:v>
                </c:pt>
                <c:pt idx="116">
                  <c:v>0.98512051706640102</c:v>
                </c:pt>
                <c:pt idx="117">
                  <c:v>0.91064712863702002</c:v>
                </c:pt>
                <c:pt idx="118">
                  <c:v>0.94507217942139998</c:v>
                </c:pt>
                <c:pt idx="119">
                  <c:v>0.90022398798893599</c:v>
                </c:pt>
                <c:pt idx="120">
                  <c:v>0.87933916923327304</c:v>
                </c:pt>
                <c:pt idx="121">
                  <c:v>0.89252283328618698</c:v>
                </c:pt>
                <c:pt idx="122">
                  <c:v>0.87834022034946602</c:v>
                </c:pt>
                <c:pt idx="123">
                  <c:v>0.89798225551588895</c:v>
                </c:pt>
                <c:pt idx="124">
                  <c:v>0.93005226361445803</c:v>
                </c:pt>
                <c:pt idx="125">
                  <c:v>0.90165131927555398</c:v>
                </c:pt>
                <c:pt idx="126">
                  <c:v>0.99871540579021401</c:v>
                </c:pt>
                <c:pt idx="127">
                  <c:v>0.94958286840691497</c:v>
                </c:pt>
                <c:pt idx="128">
                  <c:v>1.00365900636738</c:v>
                </c:pt>
                <c:pt idx="129">
                  <c:v>0.99488555850126803</c:v>
                </c:pt>
                <c:pt idx="130">
                  <c:v>0.95778811920402396</c:v>
                </c:pt>
                <c:pt idx="131">
                  <c:v>0.99494771926830905</c:v>
                </c:pt>
                <c:pt idx="132">
                  <c:v>1.0253553196915099</c:v>
                </c:pt>
                <c:pt idx="133">
                  <c:v>0.98197806976799196</c:v>
                </c:pt>
                <c:pt idx="134">
                  <c:v>0.96259820588633505</c:v>
                </c:pt>
                <c:pt idx="135">
                  <c:v>1.0523233979176201</c:v>
                </c:pt>
                <c:pt idx="136">
                  <c:v>0.97675800145181801</c:v>
                </c:pt>
                <c:pt idx="137">
                  <c:v>0.97682155503167001</c:v>
                </c:pt>
                <c:pt idx="138">
                  <c:v>1.0860969215376699</c:v>
                </c:pt>
                <c:pt idx="139">
                  <c:v>1.0719853354315401</c:v>
                </c:pt>
                <c:pt idx="140">
                  <c:v>1.01993603431261</c:v>
                </c:pt>
                <c:pt idx="141">
                  <c:v>0.99546056017916396</c:v>
                </c:pt>
                <c:pt idx="142">
                  <c:v>1.0113354190292501</c:v>
                </c:pt>
                <c:pt idx="143">
                  <c:v>1.0678825566911201</c:v>
                </c:pt>
                <c:pt idx="144">
                  <c:v>1.0790118600568199</c:v>
                </c:pt>
                <c:pt idx="145">
                  <c:v>1.02168300773343</c:v>
                </c:pt>
                <c:pt idx="146">
                  <c:v>1.02924972543349</c:v>
                </c:pt>
                <c:pt idx="147">
                  <c:v>1.0314523544576399</c:v>
                </c:pt>
                <c:pt idx="148">
                  <c:v>1.06707017391155</c:v>
                </c:pt>
                <c:pt idx="149">
                  <c:v>1.08174037780517</c:v>
                </c:pt>
                <c:pt idx="150">
                  <c:v>1.0449630139220401</c:v>
                </c:pt>
                <c:pt idx="151">
                  <c:v>1.0130336982572099</c:v>
                </c:pt>
                <c:pt idx="152">
                  <c:v>1.12332408958011</c:v>
                </c:pt>
                <c:pt idx="153">
                  <c:v>1.045139698646</c:v>
                </c:pt>
                <c:pt idx="154">
                  <c:v>1.04311765513868</c:v>
                </c:pt>
                <c:pt idx="155">
                  <c:v>1.0293614821046799</c:v>
                </c:pt>
                <c:pt idx="156">
                  <c:v>1.0481270658664199</c:v>
                </c:pt>
                <c:pt idx="157">
                  <c:v>1.1048613104045899</c:v>
                </c:pt>
                <c:pt idx="158">
                  <c:v>1.1096460630750999</c:v>
                </c:pt>
                <c:pt idx="159">
                  <c:v>1.03817472778833</c:v>
                </c:pt>
                <c:pt idx="160">
                  <c:v>1.0403933323856001</c:v>
                </c:pt>
                <c:pt idx="161">
                  <c:v>1.06203066130988</c:v>
                </c:pt>
                <c:pt idx="162">
                  <c:v>1.05322671089416</c:v>
                </c:pt>
                <c:pt idx="163">
                  <c:v>1.0926424993409001</c:v>
                </c:pt>
                <c:pt idx="164">
                  <c:v>1.0780601720524601</c:v>
                </c:pt>
                <c:pt idx="165">
                  <c:v>1.03557490130775</c:v>
                </c:pt>
                <c:pt idx="166">
                  <c:v>1.0959974527359</c:v>
                </c:pt>
                <c:pt idx="167">
                  <c:v>1.1089502955094299</c:v>
                </c:pt>
                <c:pt idx="168">
                  <c:v>1.1419020626280001</c:v>
                </c:pt>
                <c:pt idx="169">
                  <c:v>1.0927240257589199</c:v>
                </c:pt>
                <c:pt idx="170">
                  <c:v>1.01486237640054</c:v>
                </c:pt>
                <c:pt idx="171">
                  <c:v>1.0347747283104101</c:v>
                </c:pt>
                <c:pt idx="172">
                  <c:v>1.08014889150603</c:v>
                </c:pt>
                <c:pt idx="173">
                  <c:v>1.09723896858019</c:v>
                </c:pt>
                <c:pt idx="174">
                  <c:v>1.1312942015819001</c:v>
                </c:pt>
                <c:pt idx="175">
                  <c:v>1.12444587446685</c:v>
                </c:pt>
                <c:pt idx="176">
                  <c:v>1.0877842077842099</c:v>
                </c:pt>
                <c:pt idx="177">
                  <c:v>1.0642272183018799</c:v>
                </c:pt>
                <c:pt idx="178">
                  <c:v>1.01290278123994</c:v>
                </c:pt>
                <c:pt idx="179">
                  <c:v>1.0436935200650399</c:v>
                </c:pt>
                <c:pt idx="180">
                  <c:v>0.99828075343726996</c:v>
                </c:pt>
                <c:pt idx="181">
                  <c:v>1.05264592221659</c:v>
                </c:pt>
                <c:pt idx="182">
                  <c:v>1.05570332005492</c:v>
                </c:pt>
                <c:pt idx="183">
                  <c:v>1.0959463552532001</c:v>
                </c:pt>
                <c:pt idx="184">
                  <c:v>1.08013529553372</c:v>
                </c:pt>
                <c:pt idx="185">
                  <c:v>1.1331358073104101</c:v>
                </c:pt>
                <c:pt idx="186">
                  <c:v>1.0946085025102601</c:v>
                </c:pt>
                <c:pt idx="187">
                  <c:v>1.1171390271594299</c:v>
                </c:pt>
                <c:pt idx="188">
                  <c:v>1.1243252957987899</c:v>
                </c:pt>
                <c:pt idx="189">
                  <c:v>1.09576321870852</c:v>
                </c:pt>
                <c:pt idx="190">
                  <c:v>1.1440475302883699</c:v>
                </c:pt>
                <c:pt idx="191">
                  <c:v>1.06865686993313</c:v>
                </c:pt>
                <c:pt idx="192">
                  <c:v>1.0903211923745899</c:v>
                </c:pt>
                <c:pt idx="193">
                  <c:v>1.0919422186337899</c:v>
                </c:pt>
                <c:pt idx="194">
                  <c:v>1.0870590485059199</c:v>
                </c:pt>
                <c:pt idx="195">
                  <c:v>1.15592695505191</c:v>
                </c:pt>
                <c:pt idx="196">
                  <c:v>1.18112259848505</c:v>
                </c:pt>
                <c:pt idx="197">
                  <c:v>1.1691567485148999</c:v>
                </c:pt>
                <c:pt idx="198">
                  <c:v>1.1199420812802401</c:v>
                </c:pt>
                <c:pt idx="199">
                  <c:v>1.10880026552412</c:v>
                </c:pt>
                <c:pt idx="200">
                  <c:v>1.10414875368786</c:v>
                </c:pt>
                <c:pt idx="201">
                  <c:v>1.1240836066058499</c:v>
                </c:pt>
                <c:pt idx="202">
                  <c:v>1.10421368861809</c:v>
                </c:pt>
                <c:pt idx="203">
                  <c:v>1.1366340762529601</c:v>
                </c:pt>
                <c:pt idx="204">
                  <c:v>1.1156231226065201</c:v>
                </c:pt>
                <c:pt idx="205">
                  <c:v>1.08380378719069</c:v>
                </c:pt>
                <c:pt idx="206">
                  <c:v>1.13291487174156</c:v>
                </c:pt>
                <c:pt idx="207">
                  <c:v>1.1509232459924099</c:v>
                </c:pt>
                <c:pt idx="208">
                  <c:v>1.1223781847546199</c:v>
                </c:pt>
                <c:pt idx="209">
                  <c:v>1.1125166961270501</c:v>
                </c:pt>
                <c:pt idx="210">
                  <c:v>1.0887396412018</c:v>
                </c:pt>
                <c:pt idx="211">
                  <c:v>1.1189658183317901</c:v>
                </c:pt>
                <c:pt idx="212">
                  <c:v>1.1183433736491399</c:v>
                </c:pt>
                <c:pt idx="213">
                  <c:v>1.09927725842875</c:v>
                </c:pt>
                <c:pt idx="214">
                  <c:v>1.08940275815817</c:v>
                </c:pt>
                <c:pt idx="215">
                  <c:v>1.1364989662781699</c:v>
                </c:pt>
                <c:pt idx="216">
                  <c:v>1.1164025475836199</c:v>
                </c:pt>
                <c:pt idx="217">
                  <c:v>1.13272608192557</c:v>
                </c:pt>
                <c:pt idx="218">
                  <c:v>1.1366097616334201</c:v>
                </c:pt>
                <c:pt idx="219">
                  <c:v>1.17782469590504</c:v>
                </c:pt>
                <c:pt idx="220">
                  <c:v>1.15109904454304</c:v>
                </c:pt>
                <c:pt idx="221">
                  <c:v>1.1416164983032</c:v>
                </c:pt>
                <c:pt idx="222">
                  <c:v>1.16497129762274</c:v>
                </c:pt>
                <c:pt idx="223">
                  <c:v>1.10932816705133</c:v>
                </c:pt>
                <c:pt idx="224">
                  <c:v>1.1241690648926601</c:v>
                </c:pt>
                <c:pt idx="225">
                  <c:v>1.11014057428408</c:v>
                </c:pt>
                <c:pt idx="226">
                  <c:v>1.09626551469167</c:v>
                </c:pt>
                <c:pt idx="227">
                  <c:v>1.1528806793384001</c:v>
                </c:pt>
                <c:pt idx="228">
                  <c:v>1.1522345924988699</c:v>
                </c:pt>
                <c:pt idx="229">
                  <c:v>1.14069255651571</c:v>
                </c:pt>
                <c:pt idx="230">
                  <c:v>1.20230763895898</c:v>
                </c:pt>
                <c:pt idx="231">
                  <c:v>1.1641439907571101</c:v>
                </c:pt>
                <c:pt idx="232">
                  <c:v>1.18252747843408</c:v>
                </c:pt>
                <c:pt idx="233">
                  <c:v>1.13627283033142</c:v>
                </c:pt>
                <c:pt idx="234">
                  <c:v>1.1642902294794699</c:v>
                </c:pt>
                <c:pt idx="235">
                  <c:v>1.1454455450049801</c:v>
                </c:pt>
                <c:pt idx="236">
                  <c:v>1.1410326376939399</c:v>
                </c:pt>
                <c:pt idx="237">
                  <c:v>1.1472545164263099</c:v>
                </c:pt>
                <c:pt idx="238">
                  <c:v>1.1763355207239401</c:v>
                </c:pt>
                <c:pt idx="239">
                  <c:v>1.17500931635881</c:v>
                </c:pt>
                <c:pt idx="240">
                  <c:v>1.1322529453497601</c:v>
                </c:pt>
                <c:pt idx="241">
                  <c:v>1.1604570873782101</c:v>
                </c:pt>
                <c:pt idx="242">
                  <c:v>1.19233858381581</c:v>
                </c:pt>
                <c:pt idx="243">
                  <c:v>1.16284816642092</c:v>
                </c:pt>
                <c:pt idx="244">
                  <c:v>1.2046394455127201</c:v>
                </c:pt>
                <c:pt idx="245">
                  <c:v>1.2023893253416</c:v>
                </c:pt>
                <c:pt idx="246">
                  <c:v>1.20428107691626</c:v>
                </c:pt>
                <c:pt idx="247">
                  <c:v>1.13540980143424</c:v>
                </c:pt>
                <c:pt idx="248">
                  <c:v>1.1407601522584201</c:v>
                </c:pt>
                <c:pt idx="249">
                  <c:v>1.1115220718913601</c:v>
                </c:pt>
                <c:pt idx="250">
                  <c:v>1.1066524442444501</c:v>
                </c:pt>
                <c:pt idx="251">
                  <c:v>1.1383403325692201</c:v>
                </c:pt>
                <c:pt idx="252">
                  <c:v>1.1113448428292501</c:v>
                </c:pt>
                <c:pt idx="253">
                  <c:v>1.14475600841717</c:v>
                </c:pt>
                <c:pt idx="254">
                  <c:v>1.1067050980706501</c:v>
                </c:pt>
                <c:pt idx="255">
                  <c:v>1.16701847314834</c:v>
                </c:pt>
                <c:pt idx="256">
                  <c:v>1.16671660669848</c:v>
                </c:pt>
                <c:pt idx="257">
                  <c:v>1.1526157127486301</c:v>
                </c:pt>
                <c:pt idx="258">
                  <c:v>1.1691616223408601</c:v>
                </c:pt>
                <c:pt idx="259">
                  <c:v>1.1700684958034</c:v>
                </c:pt>
                <c:pt idx="260">
                  <c:v>1.21595100001392</c:v>
                </c:pt>
                <c:pt idx="261">
                  <c:v>1.20699905941629</c:v>
                </c:pt>
                <c:pt idx="262">
                  <c:v>1.1321242166380501</c:v>
                </c:pt>
                <c:pt idx="263">
                  <c:v>1.17632537214165</c:v>
                </c:pt>
                <c:pt idx="264">
                  <c:v>1.1985233538171101</c:v>
                </c:pt>
                <c:pt idx="265">
                  <c:v>1.18771254048388</c:v>
                </c:pt>
                <c:pt idx="266">
                  <c:v>1.19509857842045</c:v>
                </c:pt>
                <c:pt idx="267">
                  <c:v>1.1871276798411301</c:v>
                </c:pt>
                <c:pt idx="268">
                  <c:v>1.2074929241441199</c:v>
                </c:pt>
                <c:pt idx="269">
                  <c:v>1.2340422089283201</c:v>
                </c:pt>
                <c:pt idx="270">
                  <c:v>1.2203406941177499</c:v>
                </c:pt>
                <c:pt idx="271">
                  <c:v>1.16205304198794</c:v>
                </c:pt>
                <c:pt idx="272">
                  <c:v>1.21100690680691</c:v>
                </c:pt>
                <c:pt idx="273">
                  <c:v>1.2101121065963001</c:v>
                </c:pt>
                <c:pt idx="274">
                  <c:v>1.1895941057775701</c:v>
                </c:pt>
                <c:pt idx="275">
                  <c:v>1.1975105129755399</c:v>
                </c:pt>
                <c:pt idx="276">
                  <c:v>1.1828848796013001</c:v>
                </c:pt>
                <c:pt idx="277">
                  <c:v>1.20710989348908</c:v>
                </c:pt>
                <c:pt idx="278">
                  <c:v>1.25129971188357</c:v>
                </c:pt>
                <c:pt idx="279">
                  <c:v>1.19730260688015</c:v>
                </c:pt>
                <c:pt idx="280">
                  <c:v>1.2218377167343</c:v>
                </c:pt>
                <c:pt idx="281">
                  <c:v>1.21035795130281</c:v>
                </c:pt>
                <c:pt idx="282">
                  <c:v>1.1456532544559901</c:v>
                </c:pt>
                <c:pt idx="283">
                  <c:v>1.1775793794892699</c:v>
                </c:pt>
                <c:pt idx="284">
                  <c:v>1.2194814401814</c:v>
                </c:pt>
                <c:pt idx="285">
                  <c:v>1.1684075843574599</c:v>
                </c:pt>
                <c:pt idx="286">
                  <c:v>1.18423291556855</c:v>
                </c:pt>
                <c:pt idx="287">
                  <c:v>1.16664298833944</c:v>
                </c:pt>
                <c:pt idx="288">
                  <c:v>1.1227259656302899</c:v>
                </c:pt>
                <c:pt idx="289">
                  <c:v>1.18114059755944</c:v>
                </c:pt>
                <c:pt idx="290">
                  <c:v>1.2112710384222101</c:v>
                </c:pt>
                <c:pt idx="291">
                  <c:v>1.1770223312907699</c:v>
                </c:pt>
                <c:pt idx="292">
                  <c:v>1.1669205422075299</c:v>
                </c:pt>
                <c:pt idx="293">
                  <c:v>1.21875127360352</c:v>
                </c:pt>
                <c:pt idx="294">
                  <c:v>1.2221395541460001</c:v>
                </c:pt>
                <c:pt idx="295">
                  <c:v>1.1536331828842801</c:v>
                </c:pt>
                <c:pt idx="296">
                  <c:v>1.18790319230821</c:v>
                </c:pt>
                <c:pt idx="297">
                  <c:v>1.17377801889028</c:v>
                </c:pt>
                <c:pt idx="298">
                  <c:v>1.21562075818705</c:v>
                </c:pt>
                <c:pt idx="299">
                  <c:v>1.2069886179051801</c:v>
                </c:pt>
                <c:pt idx="300">
                  <c:v>1.2052293073417699</c:v>
                </c:pt>
                <c:pt idx="301">
                  <c:v>1.2430931008779</c:v>
                </c:pt>
                <c:pt idx="302">
                  <c:v>1.12879248511078</c:v>
                </c:pt>
                <c:pt idx="303">
                  <c:v>1.1732790765599299</c:v>
                </c:pt>
                <c:pt idx="304">
                  <c:v>1.22346994662896</c:v>
                </c:pt>
                <c:pt idx="305">
                  <c:v>1.2050835816269201</c:v>
                </c:pt>
                <c:pt idx="306">
                  <c:v>1.2506588366296501</c:v>
                </c:pt>
                <c:pt idx="307">
                  <c:v>1.1645929889801201</c:v>
                </c:pt>
                <c:pt idx="308">
                  <c:v>1.19464123809439</c:v>
                </c:pt>
                <c:pt idx="309">
                  <c:v>1.24190764141897</c:v>
                </c:pt>
                <c:pt idx="310">
                  <c:v>1.2316200687334999</c:v>
                </c:pt>
                <c:pt idx="311">
                  <c:v>1.22259955681287</c:v>
                </c:pt>
                <c:pt idx="312">
                  <c:v>1.2272763782077301</c:v>
                </c:pt>
                <c:pt idx="313">
                  <c:v>1.24674755640518</c:v>
                </c:pt>
                <c:pt idx="314">
                  <c:v>1.19756634265948</c:v>
                </c:pt>
                <c:pt idx="315">
                  <c:v>1.22560981603769</c:v>
                </c:pt>
                <c:pt idx="316">
                  <c:v>1.2405010655394899</c:v>
                </c:pt>
                <c:pt idx="317">
                  <c:v>1.23955062515715</c:v>
                </c:pt>
                <c:pt idx="318">
                  <c:v>1.1973833192108001</c:v>
                </c:pt>
                <c:pt idx="319">
                  <c:v>1.1946869721779401</c:v>
                </c:pt>
                <c:pt idx="320">
                  <c:v>1.1920930478307901</c:v>
                </c:pt>
                <c:pt idx="321">
                  <c:v>1.1803921369405801</c:v>
                </c:pt>
                <c:pt idx="322">
                  <c:v>1.1968430219552399</c:v>
                </c:pt>
                <c:pt idx="323">
                  <c:v>1.20992979127117</c:v>
                </c:pt>
                <c:pt idx="324">
                  <c:v>1.2121314335073099</c:v>
                </c:pt>
                <c:pt idx="325">
                  <c:v>1.24602753280574</c:v>
                </c:pt>
                <c:pt idx="326">
                  <c:v>1.2134375933907899</c:v>
                </c:pt>
                <c:pt idx="327">
                  <c:v>1.2694123871306</c:v>
                </c:pt>
                <c:pt idx="328">
                  <c:v>1.20988980063006</c:v>
                </c:pt>
                <c:pt idx="329">
                  <c:v>1.2273726855587701</c:v>
                </c:pt>
                <c:pt idx="330">
                  <c:v>1.2609426073538901</c:v>
                </c:pt>
                <c:pt idx="331">
                  <c:v>1.26301065622231</c:v>
                </c:pt>
                <c:pt idx="332">
                  <c:v>1.26009112392735</c:v>
                </c:pt>
                <c:pt idx="333">
                  <c:v>1.2438595345896499</c:v>
                </c:pt>
                <c:pt idx="334">
                  <c:v>1.2576586507324401</c:v>
                </c:pt>
                <c:pt idx="335">
                  <c:v>1.28800355114488</c:v>
                </c:pt>
                <c:pt idx="336">
                  <c:v>1.23754055836261</c:v>
                </c:pt>
                <c:pt idx="337">
                  <c:v>1.2045890530969301</c:v>
                </c:pt>
                <c:pt idx="338">
                  <c:v>1.1916631281885299</c:v>
                </c:pt>
                <c:pt idx="339">
                  <c:v>1.2229790274913399</c:v>
                </c:pt>
                <c:pt idx="340">
                  <c:v>1.2303444452774801</c:v>
                </c:pt>
                <c:pt idx="341">
                  <c:v>1.22311534993668</c:v>
                </c:pt>
                <c:pt idx="342">
                  <c:v>1.2176575548628401</c:v>
                </c:pt>
                <c:pt idx="343">
                  <c:v>1.23493226114501</c:v>
                </c:pt>
                <c:pt idx="344">
                  <c:v>1.2311889315262801</c:v>
                </c:pt>
                <c:pt idx="345">
                  <c:v>1.2637678654784801</c:v>
                </c:pt>
                <c:pt idx="346">
                  <c:v>1.2583348282382001</c:v>
                </c:pt>
                <c:pt idx="347">
                  <c:v>1.24338429198305</c:v>
                </c:pt>
                <c:pt idx="348">
                  <c:v>1.2194065477094</c:v>
                </c:pt>
                <c:pt idx="349">
                  <c:v>1.2050024541015201</c:v>
                </c:pt>
                <c:pt idx="350">
                  <c:v>1.2255094830806399</c:v>
                </c:pt>
                <c:pt idx="351">
                  <c:v>1.24138962305509</c:v>
                </c:pt>
                <c:pt idx="352">
                  <c:v>1.21834653055565</c:v>
                </c:pt>
                <c:pt idx="353">
                  <c:v>1.23016519831795</c:v>
                </c:pt>
                <c:pt idx="354">
                  <c:v>1.2481203104695699</c:v>
                </c:pt>
                <c:pt idx="355">
                  <c:v>1.30024766361611</c:v>
                </c:pt>
                <c:pt idx="356">
                  <c:v>1.2282030663938599</c:v>
                </c:pt>
                <c:pt idx="357">
                  <c:v>1.1885870246805601</c:v>
                </c:pt>
                <c:pt idx="358">
                  <c:v>1.1773875539119401</c:v>
                </c:pt>
                <c:pt idx="359">
                  <c:v>1.1886091869101501</c:v>
                </c:pt>
                <c:pt idx="360">
                  <c:v>1.1930658399549301</c:v>
                </c:pt>
                <c:pt idx="361">
                  <c:v>1.2322588287867</c:v>
                </c:pt>
                <c:pt idx="362">
                  <c:v>1.2483274580067001</c:v>
                </c:pt>
                <c:pt idx="363">
                  <c:v>1.1651207514298201</c:v>
                </c:pt>
                <c:pt idx="364">
                  <c:v>1.1944892610240101</c:v>
                </c:pt>
                <c:pt idx="365">
                  <c:v>1.2452549103997701</c:v>
                </c:pt>
                <c:pt idx="366">
                  <c:v>1.2287112316514599</c:v>
                </c:pt>
                <c:pt idx="367">
                  <c:v>1.2326388781906099</c:v>
                </c:pt>
                <c:pt idx="368">
                  <c:v>1.1861960414128401</c:v>
                </c:pt>
                <c:pt idx="369">
                  <c:v>1.17821512772486</c:v>
                </c:pt>
                <c:pt idx="370">
                  <c:v>1.2137932522684001</c:v>
                </c:pt>
                <c:pt idx="371">
                  <c:v>1.2639018174929399</c:v>
                </c:pt>
                <c:pt idx="372">
                  <c:v>1.2322994552106901</c:v>
                </c:pt>
                <c:pt idx="373">
                  <c:v>1.2225039280377901</c:v>
                </c:pt>
                <c:pt idx="374">
                  <c:v>1.22867537003297</c:v>
                </c:pt>
                <c:pt idx="375">
                  <c:v>1.2582597758016001</c:v>
                </c:pt>
                <c:pt idx="376">
                  <c:v>1.25579519811858</c:v>
                </c:pt>
                <c:pt idx="377">
                  <c:v>1.27270285288492</c:v>
                </c:pt>
                <c:pt idx="378">
                  <c:v>1.2138688706944101</c:v>
                </c:pt>
                <c:pt idx="379">
                  <c:v>1.25157514545652</c:v>
                </c:pt>
                <c:pt idx="380">
                  <c:v>1.2685689391233901</c:v>
                </c:pt>
                <c:pt idx="381">
                  <c:v>1.2704167595276401</c:v>
                </c:pt>
                <c:pt idx="382">
                  <c:v>1.2836758392488801</c:v>
                </c:pt>
                <c:pt idx="383">
                  <c:v>1.25285030837751</c:v>
                </c:pt>
                <c:pt idx="384">
                  <c:v>1.28078384328092</c:v>
                </c:pt>
                <c:pt idx="385">
                  <c:v>1.2777787650752199</c:v>
                </c:pt>
                <c:pt idx="386">
                  <c:v>1.21959787403416</c:v>
                </c:pt>
                <c:pt idx="387">
                  <c:v>1.2543005321779801</c:v>
                </c:pt>
                <c:pt idx="388">
                  <c:v>1.2372733792688</c:v>
                </c:pt>
                <c:pt idx="389">
                  <c:v>1.2335932672533201</c:v>
                </c:pt>
                <c:pt idx="390">
                  <c:v>1.26609687316112</c:v>
                </c:pt>
                <c:pt idx="391">
                  <c:v>1.3152648225808701</c:v>
                </c:pt>
                <c:pt idx="392">
                  <c:v>1.2797732230944501</c:v>
                </c:pt>
                <c:pt idx="393">
                  <c:v>1.2272233565648301</c:v>
                </c:pt>
                <c:pt idx="394">
                  <c:v>1.2220848661202599</c:v>
                </c:pt>
                <c:pt idx="395">
                  <c:v>1.32331891497995</c:v>
                </c:pt>
                <c:pt idx="396">
                  <c:v>1.2740386749944099</c:v>
                </c:pt>
                <c:pt idx="397">
                  <c:v>1.28596806882793</c:v>
                </c:pt>
                <c:pt idx="398">
                  <c:v>1.2563384817196701</c:v>
                </c:pt>
                <c:pt idx="399">
                  <c:v>1.27518926726447</c:v>
                </c:pt>
                <c:pt idx="400">
                  <c:v>1.26310575466889</c:v>
                </c:pt>
                <c:pt idx="401">
                  <c:v>1.2613422208362099</c:v>
                </c:pt>
                <c:pt idx="402">
                  <c:v>1.2684251981922701</c:v>
                </c:pt>
                <c:pt idx="403">
                  <c:v>1.25559559082373</c:v>
                </c:pt>
                <c:pt idx="404">
                  <c:v>1.23620221757481</c:v>
                </c:pt>
                <c:pt idx="405">
                  <c:v>1.1987026863627901</c:v>
                </c:pt>
                <c:pt idx="406">
                  <c:v>1.21532941781557</c:v>
                </c:pt>
                <c:pt idx="407">
                  <c:v>1.17245117313841</c:v>
                </c:pt>
                <c:pt idx="408">
                  <c:v>1.1801555151613301</c:v>
                </c:pt>
                <c:pt idx="409">
                  <c:v>1.18080729857469</c:v>
                </c:pt>
                <c:pt idx="410">
                  <c:v>1.2498332048073699</c:v>
                </c:pt>
                <c:pt idx="411">
                  <c:v>1.23601037314814</c:v>
                </c:pt>
                <c:pt idx="412">
                  <c:v>1.20835179243332</c:v>
                </c:pt>
                <c:pt idx="413">
                  <c:v>1.18888365814828</c:v>
                </c:pt>
                <c:pt idx="414">
                  <c:v>1.2010658052232499</c:v>
                </c:pt>
                <c:pt idx="415">
                  <c:v>1.1941850852762499</c:v>
                </c:pt>
                <c:pt idx="416">
                  <c:v>1.2274921297008099</c:v>
                </c:pt>
                <c:pt idx="417">
                  <c:v>1.21785670416986</c:v>
                </c:pt>
                <c:pt idx="418">
                  <c:v>1.19414257290016</c:v>
                </c:pt>
                <c:pt idx="419">
                  <c:v>1.2003019961536401</c:v>
                </c:pt>
                <c:pt idx="420">
                  <c:v>1.2065036612698099</c:v>
                </c:pt>
                <c:pt idx="421">
                  <c:v>1.2443918978047099</c:v>
                </c:pt>
                <c:pt idx="422">
                  <c:v>1.18680638991869</c:v>
                </c:pt>
                <c:pt idx="423">
                  <c:v>1.18381235538384</c:v>
                </c:pt>
                <c:pt idx="424">
                  <c:v>1.19870127928562</c:v>
                </c:pt>
                <c:pt idx="425">
                  <c:v>1.2092298040023199</c:v>
                </c:pt>
                <c:pt idx="426">
                  <c:v>1.1836916142039799</c:v>
                </c:pt>
                <c:pt idx="427">
                  <c:v>1.18441607911362</c:v>
                </c:pt>
                <c:pt idx="428">
                  <c:v>1.2360877435431501</c:v>
                </c:pt>
                <c:pt idx="429">
                  <c:v>1.2447274795964201</c:v>
                </c:pt>
                <c:pt idx="430">
                  <c:v>1.2491331895192399</c:v>
                </c:pt>
                <c:pt idx="431">
                  <c:v>1.2596209140924299</c:v>
                </c:pt>
                <c:pt idx="432">
                  <c:v>1.2234064946826699</c:v>
                </c:pt>
                <c:pt idx="433">
                  <c:v>1.19261400719993</c:v>
                </c:pt>
                <c:pt idx="434">
                  <c:v>1.21356899768878</c:v>
                </c:pt>
                <c:pt idx="435">
                  <c:v>1.2157068099731001</c:v>
                </c:pt>
                <c:pt idx="436">
                  <c:v>1.2543196443818501</c:v>
                </c:pt>
                <c:pt idx="437">
                  <c:v>1.2003909115098399</c:v>
                </c:pt>
                <c:pt idx="438">
                  <c:v>1.2251110326530501</c:v>
                </c:pt>
                <c:pt idx="439">
                  <c:v>1.2658294974229201</c:v>
                </c:pt>
                <c:pt idx="440">
                  <c:v>1.2826028517168799</c:v>
                </c:pt>
                <c:pt idx="441">
                  <c:v>1.2426439335203501</c:v>
                </c:pt>
                <c:pt idx="442">
                  <c:v>1.2134899517409801</c:v>
                </c:pt>
                <c:pt idx="443">
                  <c:v>1.23356829902045</c:v>
                </c:pt>
                <c:pt idx="444">
                  <c:v>1.2407102085586199</c:v>
                </c:pt>
                <c:pt idx="445">
                  <c:v>1.24749625187653</c:v>
                </c:pt>
                <c:pt idx="446">
                  <c:v>1.2503141378745</c:v>
                </c:pt>
                <c:pt idx="447">
                  <c:v>1.2319836677649001</c:v>
                </c:pt>
                <c:pt idx="448">
                  <c:v>1.25007722418532</c:v>
                </c:pt>
                <c:pt idx="449">
                  <c:v>1.2368710519921</c:v>
                </c:pt>
                <c:pt idx="450">
                  <c:v>1.24786601311121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B-4500-B900-3AE1D06F10B6}"/>
            </c:ext>
          </c:extLst>
        </c:ser>
        <c:ser>
          <c:idx val="12"/>
          <c:order val="11"/>
          <c:tx>
            <c:strRef>
              <c:f>Plot5!$M$31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Plot5!$M$32:$M$482</c:f>
              <c:numCache>
                <c:formatCode>General</c:formatCode>
                <c:ptCount val="451"/>
                <c:pt idx="0">
                  <c:v>119.19798249464699</c:v>
                </c:pt>
                <c:pt idx="1">
                  <c:v>111.689065460465</c:v>
                </c:pt>
                <c:pt idx="2">
                  <c:v>104.293335352188</c:v>
                </c:pt>
                <c:pt idx="3">
                  <c:v>96.788401677058204</c:v>
                </c:pt>
                <c:pt idx="4">
                  <c:v>89.991959009414998</c:v>
                </c:pt>
                <c:pt idx="5">
                  <c:v>83.837858672834798</c:v>
                </c:pt>
                <c:pt idx="6">
                  <c:v>78.480438525860095</c:v>
                </c:pt>
                <c:pt idx="7">
                  <c:v>73.881783477261493</c:v>
                </c:pt>
                <c:pt idx="8">
                  <c:v>70.314722762148605</c:v>
                </c:pt>
                <c:pt idx="9">
                  <c:v>66.117908738617203</c:v>
                </c:pt>
                <c:pt idx="10">
                  <c:v>62.4257896945007</c:v>
                </c:pt>
                <c:pt idx="11">
                  <c:v>58.855387206770402</c:v>
                </c:pt>
                <c:pt idx="12">
                  <c:v>55.9011566944611</c:v>
                </c:pt>
                <c:pt idx="13">
                  <c:v>53.362633077507297</c:v>
                </c:pt>
                <c:pt idx="14">
                  <c:v>50.707441427768799</c:v>
                </c:pt>
                <c:pt idx="15">
                  <c:v>48.434067669077798</c:v>
                </c:pt>
                <c:pt idx="16">
                  <c:v>46.466125602396097</c:v>
                </c:pt>
                <c:pt idx="17">
                  <c:v>45.313911258664902</c:v>
                </c:pt>
                <c:pt idx="18">
                  <c:v>43.032285429473603</c:v>
                </c:pt>
                <c:pt idx="19">
                  <c:v>41.315527304624901</c:v>
                </c:pt>
                <c:pt idx="20">
                  <c:v>39.932150327242297</c:v>
                </c:pt>
                <c:pt idx="21">
                  <c:v>39.401060756455102</c:v>
                </c:pt>
                <c:pt idx="22">
                  <c:v>37.950841577643999</c:v>
                </c:pt>
                <c:pt idx="23">
                  <c:v>37.154909834902497</c:v>
                </c:pt>
                <c:pt idx="24">
                  <c:v>36.055893514910302</c:v>
                </c:pt>
                <c:pt idx="25">
                  <c:v>35.574659363836297</c:v>
                </c:pt>
                <c:pt idx="26">
                  <c:v>35.193719293317201</c:v>
                </c:pt>
                <c:pt idx="27">
                  <c:v>34.137870381021003</c:v>
                </c:pt>
                <c:pt idx="28">
                  <c:v>33.1057744963556</c:v>
                </c:pt>
                <c:pt idx="29">
                  <c:v>32.284953508621598</c:v>
                </c:pt>
                <c:pt idx="30">
                  <c:v>32.255625080858501</c:v>
                </c:pt>
                <c:pt idx="31">
                  <c:v>31.3478015752939</c:v>
                </c:pt>
                <c:pt idx="32">
                  <c:v>31.031985185085102</c:v>
                </c:pt>
                <c:pt idx="33">
                  <c:v>30.646462285620501</c:v>
                </c:pt>
                <c:pt idx="34">
                  <c:v>29.893419966738399</c:v>
                </c:pt>
                <c:pt idx="35">
                  <c:v>29.480950917953098</c:v>
                </c:pt>
                <c:pt idx="36">
                  <c:v>30.432690677479801</c:v>
                </c:pt>
                <c:pt idx="37">
                  <c:v>30.404167680658801</c:v>
                </c:pt>
                <c:pt idx="38">
                  <c:v>29.961247672382498</c:v>
                </c:pt>
                <c:pt idx="39">
                  <c:v>29.332412850143498</c:v>
                </c:pt>
                <c:pt idx="40" formatCode="0.000">
                  <c:v>30.204400706494901</c:v>
                </c:pt>
                <c:pt idx="41" formatCode="0.000">
                  <c:v>29.766292156317199</c:v>
                </c:pt>
                <c:pt idx="42">
                  <c:v>29.696666978363201</c:v>
                </c:pt>
                <c:pt idx="43">
                  <c:v>28.946102240146701</c:v>
                </c:pt>
                <c:pt idx="44">
                  <c:v>29.195761859926399</c:v>
                </c:pt>
                <c:pt idx="45">
                  <c:v>28.5725111839098</c:v>
                </c:pt>
                <c:pt idx="46">
                  <c:v>29.000214201772302</c:v>
                </c:pt>
                <c:pt idx="47">
                  <c:v>29.6558962357349</c:v>
                </c:pt>
                <c:pt idx="48">
                  <c:v>29.530351377959899</c:v>
                </c:pt>
                <c:pt idx="49">
                  <c:v>29.365251182490901</c:v>
                </c:pt>
                <c:pt idx="50">
                  <c:v>29.783926808935899</c:v>
                </c:pt>
                <c:pt idx="51">
                  <c:v>28.824731199150399</c:v>
                </c:pt>
                <c:pt idx="52">
                  <c:v>30.616020047766501</c:v>
                </c:pt>
                <c:pt idx="53">
                  <c:v>29.489771916316101</c:v>
                </c:pt>
                <c:pt idx="54">
                  <c:v>29.6757840295123</c:v>
                </c:pt>
                <c:pt idx="55">
                  <c:v>29.4150641270172</c:v>
                </c:pt>
                <c:pt idx="56">
                  <c:v>30.353501107957602</c:v>
                </c:pt>
                <c:pt idx="57">
                  <c:v>31.032980389065202</c:v>
                </c:pt>
                <c:pt idx="58">
                  <c:v>29.463738498524702</c:v>
                </c:pt>
                <c:pt idx="59">
                  <c:v>30.653909145257401</c:v>
                </c:pt>
                <c:pt idx="60">
                  <c:v>30.539127129774801</c:v>
                </c:pt>
                <c:pt idx="61">
                  <c:v>30.060731569925899</c:v>
                </c:pt>
                <c:pt idx="62">
                  <c:v>30.875054872952902</c:v>
                </c:pt>
                <c:pt idx="63">
                  <c:v>31.270340495639299</c:v>
                </c:pt>
                <c:pt idx="64">
                  <c:v>31.437161690149502</c:v>
                </c:pt>
                <c:pt idx="65">
                  <c:v>31.567356696495601</c:v>
                </c:pt>
                <c:pt idx="66">
                  <c:v>31.557998396392499</c:v>
                </c:pt>
                <c:pt idx="67">
                  <c:v>32.551452710078301</c:v>
                </c:pt>
                <c:pt idx="68">
                  <c:v>32.356043766706399</c:v>
                </c:pt>
                <c:pt idx="69">
                  <c:v>31.6615839656601</c:v>
                </c:pt>
                <c:pt idx="70">
                  <c:v>32.2516477943485</c:v>
                </c:pt>
                <c:pt idx="71">
                  <c:v>32.804387500143399</c:v>
                </c:pt>
                <c:pt idx="72">
                  <c:v>32.4796232484344</c:v>
                </c:pt>
                <c:pt idx="73">
                  <c:v>33.887009930406798</c:v>
                </c:pt>
                <c:pt idx="74">
                  <c:v>33.340002059936502</c:v>
                </c:pt>
                <c:pt idx="75">
                  <c:v>31.854022335802298</c:v>
                </c:pt>
                <c:pt idx="76">
                  <c:v>33.0138283998538</c:v>
                </c:pt>
                <c:pt idx="77">
                  <c:v>33.080278673742498</c:v>
                </c:pt>
                <c:pt idx="78">
                  <c:v>32.731627831092197</c:v>
                </c:pt>
                <c:pt idx="79">
                  <c:v>34.024958993634598</c:v>
                </c:pt>
                <c:pt idx="80">
                  <c:v>34.796133228856199</c:v>
                </c:pt>
                <c:pt idx="81">
                  <c:v>34.980318705240798</c:v>
                </c:pt>
                <c:pt idx="82">
                  <c:v>35.210651674841202</c:v>
                </c:pt>
                <c:pt idx="83">
                  <c:v>35.907574025993597</c:v>
                </c:pt>
                <c:pt idx="84">
                  <c:v>36.680216047498902</c:v>
                </c:pt>
                <c:pt idx="85">
                  <c:v>35.027167181683403</c:v>
                </c:pt>
                <c:pt idx="86">
                  <c:v>35.9756872715094</c:v>
                </c:pt>
                <c:pt idx="87">
                  <c:v>37.142948704906999</c:v>
                </c:pt>
                <c:pt idx="88">
                  <c:v>36.260527080959697</c:v>
                </c:pt>
                <c:pt idx="89">
                  <c:v>37.249089917566003</c:v>
                </c:pt>
                <c:pt idx="90">
                  <c:v>37.7895096509884</c:v>
                </c:pt>
                <c:pt idx="91">
                  <c:v>37.205877059545202</c:v>
                </c:pt>
                <c:pt idx="92">
                  <c:v>38.087522767547803</c:v>
                </c:pt>
                <c:pt idx="93">
                  <c:v>38.279213946089698</c:v>
                </c:pt>
                <c:pt idx="94">
                  <c:v>38.194707805274803</c:v>
                </c:pt>
                <c:pt idx="95">
                  <c:v>39.0932214198968</c:v>
                </c:pt>
                <c:pt idx="96">
                  <c:v>37.8106539799616</c:v>
                </c:pt>
                <c:pt idx="97">
                  <c:v>39.442229083460603</c:v>
                </c:pt>
                <c:pt idx="98">
                  <c:v>37.835851653009399</c:v>
                </c:pt>
                <c:pt idx="99">
                  <c:v>39.412109945574301</c:v>
                </c:pt>
                <c:pt idx="100">
                  <c:v>38.508245060586503</c:v>
                </c:pt>
                <c:pt idx="101">
                  <c:v>38.405268938113402</c:v>
                </c:pt>
                <c:pt idx="102">
                  <c:v>39.359357393704897</c:v>
                </c:pt>
                <c:pt idx="103">
                  <c:v>38.383487831833001</c:v>
                </c:pt>
                <c:pt idx="104">
                  <c:v>40.055230637900799</c:v>
                </c:pt>
                <c:pt idx="105">
                  <c:v>38.423008796496198</c:v>
                </c:pt>
                <c:pt idx="106">
                  <c:v>38.777310705592399</c:v>
                </c:pt>
                <c:pt idx="107">
                  <c:v>39.904739053840302</c:v>
                </c:pt>
                <c:pt idx="108">
                  <c:v>40.194448846018197</c:v>
                </c:pt>
                <c:pt idx="109">
                  <c:v>42.4902338044256</c:v>
                </c:pt>
                <c:pt idx="110">
                  <c:v>40.478111935476903</c:v>
                </c:pt>
                <c:pt idx="111">
                  <c:v>42.031322609664997</c:v>
                </c:pt>
                <c:pt idx="112">
                  <c:v>40.883618900918499</c:v>
                </c:pt>
                <c:pt idx="113">
                  <c:v>41.060626103327799</c:v>
                </c:pt>
                <c:pt idx="114">
                  <c:v>42.5376142355111</c:v>
                </c:pt>
                <c:pt idx="115">
                  <c:v>42.2236298781174</c:v>
                </c:pt>
                <c:pt idx="116">
                  <c:v>43.009394327799399</c:v>
                </c:pt>
                <c:pt idx="117">
                  <c:v>41.039543755034003</c:v>
                </c:pt>
                <c:pt idx="118">
                  <c:v>41.977750533666303</c:v>
                </c:pt>
                <c:pt idx="119">
                  <c:v>40.721482154650502</c:v>
                </c:pt>
                <c:pt idx="120">
                  <c:v>40.126238456139198</c:v>
                </c:pt>
                <c:pt idx="121">
                  <c:v>40.449314117431598</c:v>
                </c:pt>
                <c:pt idx="122">
                  <c:v>39.769182286710802</c:v>
                </c:pt>
                <c:pt idx="123">
                  <c:v>40.284287917308298</c:v>
                </c:pt>
                <c:pt idx="124">
                  <c:v>41.578821133344597</c:v>
                </c:pt>
                <c:pt idx="125">
                  <c:v>41.030294711773202</c:v>
                </c:pt>
                <c:pt idx="126">
                  <c:v>43.504109977656903</c:v>
                </c:pt>
                <c:pt idx="127">
                  <c:v>42.3027585673536</c:v>
                </c:pt>
                <c:pt idx="128">
                  <c:v>44.281653738429398</c:v>
                </c:pt>
                <c:pt idx="129">
                  <c:v>43.626065131945403</c:v>
                </c:pt>
                <c:pt idx="130">
                  <c:v>42.590525863517001</c:v>
                </c:pt>
                <c:pt idx="131">
                  <c:v>43.884892716366998</c:v>
                </c:pt>
                <c:pt idx="132">
                  <c:v>44.5399529546754</c:v>
                </c:pt>
                <c:pt idx="133">
                  <c:v>43.001116092388401</c:v>
                </c:pt>
                <c:pt idx="134">
                  <c:v>42.561759166228398</c:v>
                </c:pt>
                <c:pt idx="135">
                  <c:v>45.491018979977298</c:v>
                </c:pt>
                <c:pt idx="136">
                  <c:v>43.116534811818703</c:v>
                </c:pt>
                <c:pt idx="137">
                  <c:v>43.219635286901699</c:v>
                </c:pt>
                <c:pt idx="138">
                  <c:v>46.556621714534899</c:v>
                </c:pt>
                <c:pt idx="139">
                  <c:v>46.411269766652602</c:v>
                </c:pt>
                <c:pt idx="140">
                  <c:v>45.138996107965397</c:v>
                </c:pt>
                <c:pt idx="141">
                  <c:v>44.403163991422701</c:v>
                </c:pt>
                <c:pt idx="142">
                  <c:v>45.027281068329103</c:v>
                </c:pt>
                <c:pt idx="143">
                  <c:v>46.118571762345702</c:v>
                </c:pt>
                <c:pt idx="144">
                  <c:v>46.524644541944099</c:v>
                </c:pt>
                <c:pt idx="145">
                  <c:v>44.311136718489102</c:v>
                </c:pt>
                <c:pt idx="146">
                  <c:v>45.271838783198902</c:v>
                </c:pt>
                <c:pt idx="147">
                  <c:v>45.357577560294303</c:v>
                </c:pt>
                <c:pt idx="148">
                  <c:v>45.860272040733904</c:v>
                </c:pt>
                <c:pt idx="149">
                  <c:v>46.214115305843499</c:v>
                </c:pt>
                <c:pt idx="150">
                  <c:v>45.763388315836501</c:v>
                </c:pt>
                <c:pt idx="151">
                  <c:v>44.4326476398696</c:v>
                </c:pt>
                <c:pt idx="152">
                  <c:v>47.945910266321903</c:v>
                </c:pt>
                <c:pt idx="153">
                  <c:v>45.459412485106299</c:v>
                </c:pt>
                <c:pt idx="154">
                  <c:v>45.308989663409299</c:v>
                </c:pt>
                <c:pt idx="155">
                  <c:v>44.636116794031899</c:v>
                </c:pt>
                <c:pt idx="156">
                  <c:v>45.688975766173797</c:v>
                </c:pt>
                <c:pt idx="157">
                  <c:v>47.610203229463998</c:v>
                </c:pt>
                <c:pt idx="158">
                  <c:v>47.326676360562303</c:v>
                </c:pt>
                <c:pt idx="159">
                  <c:v>45.266083904820597</c:v>
                </c:pt>
                <c:pt idx="160">
                  <c:v>45.368872357229897</c:v>
                </c:pt>
                <c:pt idx="161">
                  <c:v>45.8453434349125</c:v>
                </c:pt>
                <c:pt idx="162">
                  <c:v>45.700039138141797</c:v>
                </c:pt>
                <c:pt idx="163">
                  <c:v>46.712496488522198</c:v>
                </c:pt>
                <c:pt idx="164">
                  <c:v>46.560238014938399</c:v>
                </c:pt>
                <c:pt idx="165">
                  <c:v>45.327173347147102</c:v>
                </c:pt>
                <c:pt idx="166">
                  <c:v>47.041666682968703</c:v>
                </c:pt>
                <c:pt idx="167">
                  <c:v>47.4910311087583</c:v>
                </c:pt>
                <c:pt idx="168">
                  <c:v>48.988412367991899</c:v>
                </c:pt>
                <c:pt idx="169">
                  <c:v>47.059283264681802</c:v>
                </c:pt>
                <c:pt idx="170">
                  <c:v>44.713498906192598</c:v>
                </c:pt>
                <c:pt idx="171">
                  <c:v>45.542179433708498</c:v>
                </c:pt>
                <c:pt idx="172">
                  <c:v>47.055696128779999</c:v>
                </c:pt>
                <c:pt idx="173">
                  <c:v>47.264788554264896</c:v>
                </c:pt>
                <c:pt idx="174">
                  <c:v>48.7441779894706</c:v>
                </c:pt>
                <c:pt idx="175">
                  <c:v>48.509272893269802</c:v>
                </c:pt>
                <c:pt idx="176">
                  <c:v>47.321039656288598</c:v>
                </c:pt>
                <c:pt idx="177">
                  <c:v>46.0781921158489</c:v>
                </c:pt>
                <c:pt idx="178">
                  <c:v>44.483081850231201</c:v>
                </c:pt>
                <c:pt idx="179">
                  <c:v>45.638827772222001</c:v>
                </c:pt>
                <c:pt idx="180">
                  <c:v>44.429590176313297</c:v>
                </c:pt>
                <c:pt idx="181">
                  <c:v>46.013760917207101</c:v>
                </c:pt>
                <c:pt idx="182">
                  <c:v>46.396288439758798</c:v>
                </c:pt>
                <c:pt idx="183">
                  <c:v>47.423683133899601</c:v>
                </c:pt>
                <c:pt idx="184">
                  <c:v>46.764753537300301</c:v>
                </c:pt>
                <c:pt idx="185">
                  <c:v>48.293254509950202</c:v>
                </c:pt>
                <c:pt idx="186">
                  <c:v>47.343431994446298</c:v>
                </c:pt>
                <c:pt idx="187">
                  <c:v>48.127614746745799</c:v>
                </c:pt>
                <c:pt idx="188">
                  <c:v>48.005271324744498</c:v>
                </c:pt>
                <c:pt idx="189">
                  <c:v>46.8483557252802</c:v>
                </c:pt>
                <c:pt idx="190">
                  <c:v>49.024607503516002</c:v>
                </c:pt>
                <c:pt idx="191">
                  <c:v>46.027895870371701</c:v>
                </c:pt>
                <c:pt idx="192">
                  <c:v>46.754690382215699</c:v>
                </c:pt>
                <c:pt idx="193">
                  <c:v>47.194587577102503</c:v>
                </c:pt>
                <c:pt idx="194">
                  <c:v>47.152253794873801</c:v>
                </c:pt>
                <c:pt idx="195">
                  <c:v>49.044004032754401</c:v>
                </c:pt>
                <c:pt idx="196">
                  <c:v>50.048656757061202</c:v>
                </c:pt>
                <c:pt idx="197">
                  <c:v>48.880720823239002</c:v>
                </c:pt>
                <c:pt idx="198">
                  <c:v>47.577681337666299</c:v>
                </c:pt>
                <c:pt idx="199">
                  <c:v>47.8334877796662</c:v>
                </c:pt>
                <c:pt idx="200">
                  <c:v>48.028160551674297</c:v>
                </c:pt>
                <c:pt idx="201">
                  <c:v>48.224656618558399</c:v>
                </c:pt>
                <c:pt idx="202">
                  <c:v>47.577992757161397</c:v>
                </c:pt>
                <c:pt idx="203">
                  <c:v>48.438498113909297</c:v>
                </c:pt>
                <c:pt idx="204">
                  <c:v>48.181486667730802</c:v>
                </c:pt>
                <c:pt idx="205">
                  <c:v>47.147508115849902</c:v>
                </c:pt>
                <c:pt idx="206">
                  <c:v>48.963428008250702</c:v>
                </c:pt>
                <c:pt idx="207">
                  <c:v>49.579854932605699</c:v>
                </c:pt>
                <c:pt idx="208">
                  <c:v>48.282152876894699</c:v>
                </c:pt>
                <c:pt idx="209">
                  <c:v>48.1596896668784</c:v>
                </c:pt>
                <c:pt idx="210">
                  <c:v>47.027966116228598</c:v>
                </c:pt>
                <c:pt idx="211">
                  <c:v>48.250245966462998</c:v>
                </c:pt>
                <c:pt idx="212">
                  <c:v>48.3798286894447</c:v>
                </c:pt>
                <c:pt idx="213">
                  <c:v>47.252878384712403</c:v>
                </c:pt>
                <c:pt idx="214">
                  <c:v>47.005490066658702</c:v>
                </c:pt>
                <c:pt idx="215">
                  <c:v>48.267906694330698</c:v>
                </c:pt>
                <c:pt idx="216">
                  <c:v>47.867981364584303</c:v>
                </c:pt>
                <c:pt idx="217">
                  <c:v>47.9649554032545</c:v>
                </c:pt>
                <c:pt idx="218">
                  <c:v>48.609445033929198</c:v>
                </c:pt>
                <c:pt idx="219">
                  <c:v>49.925959057278099</c:v>
                </c:pt>
                <c:pt idx="220">
                  <c:v>49.864813030275499</c:v>
                </c:pt>
                <c:pt idx="221">
                  <c:v>48.696508554311897</c:v>
                </c:pt>
                <c:pt idx="222">
                  <c:v>49.533833055414703</c:v>
                </c:pt>
                <c:pt idx="223">
                  <c:v>48.067106850126798</c:v>
                </c:pt>
                <c:pt idx="224">
                  <c:v>48.3361852270925</c:v>
                </c:pt>
                <c:pt idx="225">
                  <c:v>48.040941564445802</c:v>
                </c:pt>
                <c:pt idx="226">
                  <c:v>47.568245700281899</c:v>
                </c:pt>
                <c:pt idx="227">
                  <c:v>48.937794693514803</c:v>
                </c:pt>
                <c:pt idx="228">
                  <c:v>48.969458441449</c:v>
                </c:pt>
                <c:pt idx="229">
                  <c:v>48.907206380469098</c:v>
                </c:pt>
                <c:pt idx="230">
                  <c:v>50.753614963629303</c:v>
                </c:pt>
                <c:pt idx="231">
                  <c:v>49.588569934551501</c:v>
                </c:pt>
                <c:pt idx="232">
                  <c:v>50.324660798423302</c:v>
                </c:pt>
                <c:pt idx="233">
                  <c:v>48.799369485969201</c:v>
                </c:pt>
                <c:pt idx="234">
                  <c:v>49.919561141576501</c:v>
                </c:pt>
                <c:pt idx="235">
                  <c:v>48.712000985430798</c:v>
                </c:pt>
                <c:pt idx="236">
                  <c:v>49.254470042693299</c:v>
                </c:pt>
                <c:pt idx="237">
                  <c:v>49.0799006600665</c:v>
                </c:pt>
                <c:pt idx="238">
                  <c:v>50.328253036890203</c:v>
                </c:pt>
                <c:pt idx="239">
                  <c:v>50.196087861672403</c:v>
                </c:pt>
                <c:pt idx="240">
                  <c:v>48.971806257198999</c:v>
                </c:pt>
                <c:pt idx="241">
                  <c:v>49.680383454021197</c:v>
                </c:pt>
                <c:pt idx="242">
                  <c:v>51.0147598299205</c:v>
                </c:pt>
                <c:pt idx="243">
                  <c:v>49.924819832174101</c:v>
                </c:pt>
                <c:pt idx="244">
                  <c:v>51.059713265834702</c:v>
                </c:pt>
                <c:pt idx="245">
                  <c:v>50.7470871525951</c:v>
                </c:pt>
                <c:pt idx="246">
                  <c:v>51.088807097866997</c:v>
                </c:pt>
                <c:pt idx="247">
                  <c:v>49.327992056169997</c:v>
                </c:pt>
                <c:pt idx="248">
                  <c:v>49.205475587111202</c:v>
                </c:pt>
                <c:pt idx="249">
                  <c:v>47.801088219015</c:v>
                </c:pt>
                <c:pt idx="250">
                  <c:v>47.850945546076801</c:v>
                </c:pt>
                <c:pt idx="251">
                  <c:v>48.809937322241602</c:v>
                </c:pt>
                <c:pt idx="252">
                  <c:v>47.776722622732798</c:v>
                </c:pt>
                <c:pt idx="253">
                  <c:v>48.912347777276899</c:v>
                </c:pt>
                <c:pt idx="254">
                  <c:v>47.685977805374002</c:v>
                </c:pt>
                <c:pt idx="255">
                  <c:v>49.715231561253198</c:v>
                </c:pt>
                <c:pt idx="256">
                  <c:v>49.806313653277499</c:v>
                </c:pt>
                <c:pt idx="257">
                  <c:v>48.877522753854002</c:v>
                </c:pt>
                <c:pt idx="258">
                  <c:v>49.394536580794899</c:v>
                </c:pt>
                <c:pt idx="259">
                  <c:v>49.698888794988598</c:v>
                </c:pt>
                <c:pt idx="260">
                  <c:v>51.618460500342202</c:v>
                </c:pt>
                <c:pt idx="261">
                  <c:v>51.508551589444103</c:v>
                </c:pt>
                <c:pt idx="262">
                  <c:v>48.952882587400197</c:v>
                </c:pt>
                <c:pt idx="263">
                  <c:v>50.276869407066897</c:v>
                </c:pt>
                <c:pt idx="264">
                  <c:v>51.079015259049797</c:v>
                </c:pt>
                <c:pt idx="265">
                  <c:v>50.427176190237702</c:v>
                </c:pt>
                <c:pt idx="266">
                  <c:v>50.775762313451501</c:v>
                </c:pt>
                <c:pt idx="267">
                  <c:v>50.517898999727599</c:v>
                </c:pt>
                <c:pt idx="268">
                  <c:v>50.8813770978878</c:v>
                </c:pt>
                <c:pt idx="269">
                  <c:v>52.569236902090204</c:v>
                </c:pt>
                <c:pt idx="270">
                  <c:v>51.474563076964799</c:v>
                </c:pt>
                <c:pt idx="271">
                  <c:v>49.571004704532399</c:v>
                </c:pt>
                <c:pt idx="272">
                  <c:v>51.145120669633897</c:v>
                </c:pt>
                <c:pt idx="273">
                  <c:v>51.197258191230901</c:v>
                </c:pt>
                <c:pt idx="274">
                  <c:v>50.271952457917003</c:v>
                </c:pt>
                <c:pt idx="275">
                  <c:v>50.774251905261899</c:v>
                </c:pt>
                <c:pt idx="276">
                  <c:v>50.525453062139</c:v>
                </c:pt>
                <c:pt idx="277">
                  <c:v>51.564059477586</c:v>
                </c:pt>
                <c:pt idx="278">
                  <c:v>52.335011180649403</c:v>
                </c:pt>
                <c:pt idx="279">
                  <c:v>50.770690037653999</c:v>
                </c:pt>
                <c:pt idx="280">
                  <c:v>51.848935249524203</c:v>
                </c:pt>
                <c:pt idx="281">
                  <c:v>51.277892772968002</c:v>
                </c:pt>
                <c:pt idx="282">
                  <c:v>49.121690978351801</c:v>
                </c:pt>
                <c:pt idx="283">
                  <c:v>50.196671803792299</c:v>
                </c:pt>
                <c:pt idx="284">
                  <c:v>51.898861192230399</c:v>
                </c:pt>
                <c:pt idx="285">
                  <c:v>50.4216876885829</c:v>
                </c:pt>
                <c:pt idx="286">
                  <c:v>50.490788125584203</c:v>
                </c:pt>
                <c:pt idx="287">
                  <c:v>50.186333012377098</c:v>
                </c:pt>
                <c:pt idx="288">
                  <c:v>49.084139929877303</c:v>
                </c:pt>
                <c:pt idx="289">
                  <c:v>50.940040523170403</c:v>
                </c:pt>
                <c:pt idx="290">
                  <c:v>52.192077147654999</c:v>
                </c:pt>
                <c:pt idx="291">
                  <c:v>50.658620459401703</c:v>
                </c:pt>
                <c:pt idx="292">
                  <c:v>50.479290416098003</c:v>
                </c:pt>
                <c:pt idx="293">
                  <c:v>51.877518776135503</c:v>
                </c:pt>
                <c:pt idx="294">
                  <c:v>52.249526390662503</c:v>
                </c:pt>
                <c:pt idx="295">
                  <c:v>50.0833978245401</c:v>
                </c:pt>
                <c:pt idx="296">
                  <c:v>51.184955890361998</c:v>
                </c:pt>
                <c:pt idx="297">
                  <c:v>50.555447244236603</c:v>
                </c:pt>
                <c:pt idx="298">
                  <c:v>52.182151109744296</c:v>
                </c:pt>
                <c:pt idx="299">
                  <c:v>51.971435449062199</c:v>
                </c:pt>
                <c:pt idx="300">
                  <c:v>51.326178118713898</c:v>
                </c:pt>
                <c:pt idx="301">
                  <c:v>52.634474990714303</c:v>
                </c:pt>
                <c:pt idx="302">
                  <c:v>49.283153273101497</c:v>
                </c:pt>
                <c:pt idx="303">
                  <c:v>50.872843799427997</c:v>
                </c:pt>
                <c:pt idx="304">
                  <c:v>52.068896627833702</c:v>
                </c:pt>
                <c:pt idx="305">
                  <c:v>52.226029550927301</c:v>
                </c:pt>
                <c:pt idx="306">
                  <c:v>52.760109730255898</c:v>
                </c:pt>
                <c:pt idx="307">
                  <c:v>50.183544533884401</c:v>
                </c:pt>
                <c:pt idx="308">
                  <c:v>51.239825762235199</c:v>
                </c:pt>
                <c:pt idx="309">
                  <c:v>52.624742328611099</c:v>
                </c:pt>
                <c:pt idx="310">
                  <c:v>52.4092611981253</c:v>
                </c:pt>
                <c:pt idx="311">
                  <c:v>51.803297156961499</c:v>
                </c:pt>
                <c:pt idx="312">
                  <c:v>52.291098749535699</c:v>
                </c:pt>
                <c:pt idx="313">
                  <c:v>52.871078409700303</c:v>
                </c:pt>
                <c:pt idx="314">
                  <c:v>51.190032437316297</c:v>
                </c:pt>
                <c:pt idx="315">
                  <c:v>51.799137360010299</c:v>
                </c:pt>
                <c:pt idx="316">
                  <c:v>52.781576580471402</c:v>
                </c:pt>
                <c:pt idx="317">
                  <c:v>52.518043550670598</c:v>
                </c:pt>
                <c:pt idx="318">
                  <c:v>51.080566324739301</c:v>
                </c:pt>
                <c:pt idx="319">
                  <c:v>51.170816470415097</c:v>
                </c:pt>
                <c:pt idx="320">
                  <c:v>50.877233880197899</c:v>
                </c:pt>
                <c:pt idx="321">
                  <c:v>50.858025933942201</c:v>
                </c:pt>
                <c:pt idx="322">
                  <c:v>51.551227748903401</c:v>
                </c:pt>
                <c:pt idx="323">
                  <c:v>51.1594116178333</c:v>
                </c:pt>
                <c:pt idx="324">
                  <c:v>51.143577119223998</c:v>
                </c:pt>
                <c:pt idx="325">
                  <c:v>52.323594313401401</c:v>
                </c:pt>
                <c:pt idx="326">
                  <c:v>51.540368495843303</c:v>
                </c:pt>
                <c:pt idx="327">
                  <c:v>53.723109432774699</c:v>
                </c:pt>
                <c:pt idx="328">
                  <c:v>51.4797518151438</c:v>
                </c:pt>
                <c:pt idx="329">
                  <c:v>52.331996053711897</c:v>
                </c:pt>
                <c:pt idx="330">
                  <c:v>53.773615535507801</c:v>
                </c:pt>
                <c:pt idx="331">
                  <c:v>53.375630761822997</c:v>
                </c:pt>
                <c:pt idx="332">
                  <c:v>53.251822072216498</c:v>
                </c:pt>
                <c:pt idx="333">
                  <c:v>53.140540065928398</c:v>
                </c:pt>
                <c:pt idx="334">
                  <c:v>52.931011574899998</c:v>
                </c:pt>
                <c:pt idx="335">
                  <c:v>54.077645652314501</c:v>
                </c:pt>
                <c:pt idx="336">
                  <c:v>52.537432124471998</c:v>
                </c:pt>
                <c:pt idx="337">
                  <c:v>51.649656507703902</c:v>
                </c:pt>
                <c:pt idx="338">
                  <c:v>50.616279667259199</c:v>
                </c:pt>
                <c:pt idx="339">
                  <c:v>52.070515184320897</c:v>
                </c:pt>
                <c:pt idx="340">
                  <c:v>52.2459603008042</c:v>
                </c:pt>
                <c:pt idx="341">
                  <c:v>51.9430377014681</c:v>
                </c:pt>
                <c:pt idx="342">
                  <c:v>51.417564620319503</c:v>
                </c:pt>
                <c:pt idx="343">
                  <c:v>51.989361070160101</c:v>
                </c:pt>
                <c:pt idx="344">
                  <c:v>52.838187894250503</c:v>
                </c:pt>
                <c:pt idx="345">
                  <c:v>53.504617397601699</c:v>
                </c:pt>
                <c:pt idx="346">
                  <c:v>52.7607510232517</c:v>
                </c:pt>
                <c:pt idx="347">
                  <c:v>52.391003975501398</c:v>
                </c:pt>
                <c:pt idx="348">
                  <c:v>51.5562060266478</c:v>
                </c:pt>
                <c:pt idx="349">
                  <c:v>51.498753213474799</c:v>
                </c:pt>
                <c:pt idx="350">
                  <c:v>52.861435686421103</c:v>
                </c:pt>
                <c:pt idx="351">
                  <c:v>52.792373950664803</c:v>
                </c:pt>
                <c:pt idx="352">
                  <c:v>52.165334098359402</c:v>
                </c:pt>
                <c:pt idx="353">
                  <c:v>52.407940530369402</c:v>
                </c:pt>
                <c:pt idx="354">
                  <c:v>52.749417573977702</c:v>
                </c:pt>
                <c:pt idx="355">
                  <c:v>54.752740664359798</c:v>
                </c:pt>
                <c:pt idx="356">
                  <c:v>52.504659995054503</c:v>
                </c:pt>
                <c:pt idx="357">
                  <c:v>51.314693760668099</c:v>
                </c:pt>
                <c:pt idx="358">
                  <c:v>50.663477025480297</c:v>
                </c:pt>
                <c:pt idx="359">
                  <c:v>51.488801727946999</c:v>
                </c:pt>
                <c:pt idx="360">
                  <c:v>51.286461821988098</c:v>
                </c:pt>
                <c:pt idx="361">
                  <c:v>52.633523941040004</c:v>
                </c:pt>
                <c:pt idx="362">
                  <c:v>53.324248843722799</c:v>
                </c:pt>
                <c:pt idx="363">
                  <c:v>50.348411119901201</c:v>
                </c:pt>
                <c:pt idx="364">
                  <c:v>51.157141383896501</c:v>
                </c:pt>
                <c:pt idx="365">
                  <c:v>52.741658463437297</c:v>
                </c:pt>
                <c:pt idx="366">
                  <c:v>52.479118852533801</c:v>
                </c:pt>
                <c:pt idx="367">
                  <c:v>52.347106770572502</c:v>
                </c:pt>
                <c:pt idx="368">
                  <c:v>50.924436487703197</c:v>
                </c:pt>
                <c:pt idx="369">
                  <c:v>50.842657350067398</c:v>
                </c:pt>
                <c:pt idx="370">
                  <c:v>51.822561443361401</c:v>
                </c:pt>
                <c:pt idx="371">
                  <c:v>53.389435955601797</c:v>
                </c:pt>
                <c:pt idx="372">
                  <c:v>52.681457633646097</c:v>
                </c:pt>
                <c:pt idx="373">
                  <c:v>52.340858981140599</c:v>
                </c:pt>
                <c:pt idx="374">
                  <c:v>52.6892713726076</c:v>
                </c:pt>
                <c:pt idx="375">
                  <c:v>53.346603475065301</c:v>
                </c:pt>
                <c:pt idx="376">
                  <c:v>53.270124468029003</c:v>
                </c:pt>
                <c:pt idx="377">
                  <c:v>53.807770965445698</c:v>
                </c:pt>
                <c:pt idx="378">
                  <c:v>51.7091543083517</c:v>
                </c:pt>
                <c:pt idx="379">
                  <c:v>52.910584360106299</c:v>
                </c:pt>
                <c:pt idx="380">
                  <c:v>53.232586396046102</c:v>
                </c:pt>
                <c:pt idx="381">
                  <c:v>53.767753813001796</c:v>
                </c:pt>
                <c:pt idx="382">
                  <c:v>54.2162658006717</c:v>
                </c:pt>
                <c:pt idx="383">
                  <c:v>52.865160265539402</c:v>
                </c:pt>
                <c:pt idx="384">
                  <c:v>54.419611873789698</c:v>
                </c:pt>
                <c:pt idx="385">
                  <c:v>53.9168532281859</c:v>
                </c:pt>
                <c:pt idx="386">
                  <c:v>51.651224331978</c:v>
                </c:pt>
                <c:pt idx="387">
                  <c:v>52.819200613559801</c:v>
                </c:pt>
                <c:pt idx="388">
                  <c:v>52.757248642098098</c:v>
                </c:pt>
                <c:pt idx="389">
                  <c:v>53.0419145241761</c:v>
                </c:pt>
                <c:pt idx="390">
                  <c:v>53.925673150608603</c:v>
                </c:pt>
                <c:pt idx="391">
                  <c:v>55.456162542359401</c:v>
                </c:pt>
                <c:pt idx="392">
                  <c:v>53.714135781312599</c:v>
                </c:pt>
                <c:pt idx="393">
                  <c:v>52.460563301021203</c:v>
                </c:pt>
                <c:pt idx="394">
                  <c:v>52.0010723374847</c:v>
                </c:pt>
                <c:pt idx="395">
                  <c:v>55.199430742834302</c:v>
                </c:pt>
                <c:pt idx="396">
                  <c:v>53.345515226706397</c:v>
                </c:pt>
                <c:pt idx="397">
                  <c:v>53.904718382745699</c:v>
                </c:pt>
                <c:pt idx="398">
                  <c:v>53.957770746997198</c:v>
                </c:pt>
                <c:pt idx="399">
                  <c:v>53.786451095189797</c:v>
                </c:pt>
                <c:pt idx="400">
                  <c:v>53.448023576002797</c:v>
                </c:pt>
                <c:pt idx="401">
                  <c:v>53.331185283823899</c:v>
                </c:pt>
                <c:pt idx="402">
                  <c:v>53.545819046150903</c:v>
                </c:pt>
                <c:pt idx="403">
                  <c:v>53.1090462839501</c:v>
                </c:pt>
                <c:pt idx="404">
                  <c:v>52.188500510321703</c:v>
                </c:pt>
                <c:pt idx="405">
                  <c:v>51.4644909720135</c:v>
                </c:pt>
                <c:pt idx="406">
                  <c:v>51.772960776956602</c:v>
                </c:pt>
                <c:pt idx="407">
                  <c:v>50.2811288915128</c:v>
                </c:pt>
                <c:pt idx="408">
                  <c:v>50.647987871088503</c:v>
                </c:pt>
                <c:pt idx="409">
                  <c:v>50.567539753058</c:v>
                </c:pt>
                <c:pt idx="410">
                  <c:v>53.015131208631701</c:v>
                </c:pt>
                <c:pt idx="411">
                  <c:v>52.321568480923602</c:v>
                </c:pt>
                <c:pt idx="412">
                  <c:v>52.1266833900386</c:v>
                </c:pt>
                <c:pt idx="413">
                  <c:v>51.382326256515597</c:v>
                </c:pt>
                <c:pt idx="414">
                  <c:v>51.624382768940698</c:v>
                </c:pt>
                <c:pt idx="415">
                  <c:v>51.588393920507102</c:v>
                </c:pt>
                <c:pt idx="416">
                  <c:v>52.748849363408503</c:v>
                </c:pt>
                <c:pt idx="417">
                  <c:v>52.593374366434197</c:v>
                </c:pt>
                <c:pt idx="418">
                  <c:v>51.587171554565401</c:v>
                </c:pt>
                <c:pt idx="419">
                  <c:v>51.5475614824865</c:v>
                </c:pt>
                <c:pt idx="420">
                  <c:v>51.921861143193603</c:v>
                </c:pt>
                <c:pt idx="421">
                  <c:v>52.8527293409037</c:v>
                </c:pt>
                <c:pt idx="422">
                  <c:v>50.914765317215803</c:v>
                </c:pt>
                <c:pt idx="423">
                  <c:v>50.971341679238797</c:v>
                </c:pt>
                <c:pt idx="424">
                  <c:v>51.469705891405397</c:v>
                </c:pt>
                <c:pt idx="425">
                  <c:v>52.040590221046301</c:v>
                </c:pt>
                <c:pt idx="426">
                  <c:v>50.745141184227997</c:v>
                </c:pt>
                <c:pt idx="427">
                  <c:v>50.995858624450101</c:v>
                </c:pt>
                <c:pt idx="428">
                  <c:v>52.790748302753101</c:v>
                </c:pt>
                <c:pt idx="429">
                  <c:v>53.1414783999451</c:v>
                </c:pt>
                <c:pt idx="430">
                  <c:v>53.5262027642665</c:v>
                </c:pt>
                <c:pt idx="431">
                  <c:v>53.6368027548504</c:v>
                </c:pt>
                <c:pt idx="432">
                  <c:v>52.060205068343699</c:v>
                </c:pt>
                <c:pt idx="433">
                  <c:v>51.429855395586003</c:v>
                </c:pt>
                <c:pt idx="434">
                  <c:v>52.010902910151003</c:v>
                </c:pt>
                <c:pt idx="435">
                  <c:v>51.802220809154001</c:v>
                </c:pt>
                <c:pt idx="436">
                  <c:v>53.103517483442197</c:v>
                </c:pt>
                <c:pt idx="437">
                  <c:v>51.659813367403402</c:v>
                </c:pt>
                <c:pt idx="438">
                  <c:v>52.669829490857197</c:v>
                </c:pt>
                <c:pt idx="439">
                  <c:v>53.905570022061298</c:v>
                </c:pt>
                <c:pt idx="440">
                  <c:v>54.649419507409696</c:v>
                </c:pt>
                <c:pt idx="441">
                  <c:v>53.413720758552202</c:v>
                </c:pt>
                <c:pt idx="442">
                  <c:v>52.516036693866397</c:v>
                </c:pt>
                <c:pt idx="443">
                  <c:v>52.983002719716097</c:v>
                </c:pt>
                <c:pt idx="444">
                  <c:v>53.043076670067897</c:v>
                </c:pt>
                <c:pt idx="445">
                  <c:v>53.510744779537802</c:v>
                </c:pt>
                <c:pt idx="446">
                  <c:v>53.326517626770503</c:v>
                </c:pt>
                <c:pt idx="447">
                  <c:v>52.724735423030999</c:v>
                </c:pt>
                <c:pt idx="448">
                  <c:v>53.066909023839102</c:v>
                </c:pt>
                <c:pt idx="449">
                  <c:v>52.575747693705701</c:v>
                </c:pt>
                <c:pt idx="450">
                  <c:v>53.164289963550999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4B-4500-B900-3AE1D06F10B6}"/>
            </c:ext>
          </c:extLst>
        </c:ser>
        <c:ser>
          <c:idx val="14"/>
          <c:order val="13"/>
          <c:tx>
            <c:strRef>
              <c:f>Plot5!$O$31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Plot5!$O$32:$O$482</c:f>
              <c:numCache>
                <c:formatCode>General</c:formatCode>
                <c:ptCount val="451"/>
                <c:pt idx="0">
                  <c:v>1.6611700164965999</c:v>
                </c:pt>
                <c:pt idx="1">
                  <c:v>1.4736951100520499</c:v>
                </c:pt>
                <c:pt idx="2">
                  <c:v>1.34279333169643</c:v>
                </c:pt>
                <c:pt idx="3">
                  <c:v>1.2097337943875801</c:v>
                </c:pt>
                <c:pt idx="4">
                  <c:v>1.1153744754628201</c:v>
                </c:pt>
                <c:pt idx="5">
                  <c:v>1.0404297770597899</c:v>
                </c:pt>
                <c:pt idx="6">
                  <c:v>1.0035259749135399</c:v>
                </c:pt>
                <c:pt idx="7">
                  <c:v>0.99040103238871902</c:v>
                </c:pt>
                <c:pt idx="8">
                  <c:v>0.996598005040079</c:v>
                </c:pt>
                <c:pt idx="9">
                  <c:v>0.97572120642050697</c:v>
                </c:pt>
                <c:pt idx="10">
                  <c:v>0.96587957760207599</c:v>
                </c:pt>
                <c:pt idx="11">
                  <c:v>0.95528424601269502</c:v>
                </c:pt>
                <c:pt idx="12">
                  <c:v>0.94983909119907595</c:v>
                </c:pt>
                <c:pt idx="13">
                  <c:v>0.94747809543568795</c:v>
                </c:pt>
                <c:pt idx="14">
                  <c:v>0.94169469648956206</c:v>
                </c:pt>
                <c:pt idx="15">
                  <c:v>0.95006076953349905</c:v>
                </c:pt>
                <c:pt idx="16">
                  <c:v>0.95121794098462797</c:v>
                </c:pt>
                <c:pt idx="17">
                  <c:v>0.95629656365793902</c:v>
                </c:pt>
                <c:pt idx="18">
                  <c:v>0.94047701842764497</c:v>
                </c:pt>
                <c:pt idx="19">
                  <c:v>0.93950456100651303</c:v>
                </c:pt>
                <c:pt idx="20">
                  <c:v>0.934995407986844</c:v>
                </c:pt>
                <c:pt idx="21">
                  <c:v>0.95665069599436903</c:v>
                </c:pt>
                <c:pt idx="22">
                  <c:v>0.95212868925852601</c:v>
                </c:pt>
                <c:pt idx="23">
                  <c:v>0.95963258187994904</c:v>
                </c:pt>
                <c:pt idx="24">
                  <c:v>0.96115830642545297</c:v>
                </c:pt>
                <c:pt idx="25">
                  <c:v>0.97235194663716096</c:v>
                </c:pt>
                <c:pt idx="26">
                  <c:v>1.0015522603295799</c:v>
                </c:pt>
                <c:pt idx="27">
                  <c:v>0.98290448412935905</c:v>
                </c:pt>
                <c:pt idx="28">
                  <c:v>0.974857658147811</c:v>
                </c:pt>
                <c:pt idx="29">
                  <c:v>0.967925970880394</c:v>
                </c:pt>
                <c:pt idx="30">
                  <c:v>0.994794438027928</c:v>
                </c:pt>
                <c:pt idx="31">
                  <c:v>0.97217916627215495</c:v>
                </c:pt>
                <c:pt idx="32">
                  <c:v>0.98751208237093702</c:v>
                </c:pt>
                <c:pt idx="33">
                  <c:v>0.97630235552787703</c:v>
                </c:pt>
                <c:pt idx="34">
                  <c:v>0.97434242540954497</c:v>
                </c:pt>
                <c:pt idx="35">
                  <c:v>0.976500060313787</c:v>
                </c:pt>
                <c:pt idx="36">
                  <c:v>1.0190958413812801</c:v>
                </c:pt>
                <c:pt idx="37">
                  <c:v>1.0241096921456101</c:v>
                </c:pt>
                <c:pt idx="38">
                  <c:v>1.0255784310846201</c:v>
                </c:pt>
                <c:pt idx="39">
                  <c:v>1.01672377698441</c:v>
                </c:pt>
                <c:pt idx="40">
                  <c:v>1.0547120927745399</c:v>
                </c:pt>
                <c:pt idx="41">
                  <c:v>1.04982564464593</c:v>
                </c:pt>
                <c:pt idx="42">
                  <c:v>1.0659858390816199</c:v>
                </c:pt>
                <c:pt idx="43">
                  <c:v>1.0517658935143299</c:v>
                </c:pt>
                <c:pt idx="44">
                  <c:v>1.0680676897366801</c:v>
                </c:pt>
                <c:pt idx="45">
                  <c:v>1.05384708316917</c:v>
                </c:pt>
                <c:pt idx="46">
                  <c:v>1.0824022802532201</c:v>
                </c:pt>
                <c:pt idx="47">
                  <c:v>1.12106777358258</c:v>
                </c:pt>
                <c:pt idx="48">
                  <c:v>1.10445030581237</c:v>
                </c:pt>
                <c:pt idx="49">
                  <c:v>1.1002676262814699</c:v>
                </c:pt>
                <c:pt idx="50">
                  <c:v>1.13455227195707</c:v>
                </c:pt>
                <c:pt idx="51">
                  <c:v>1.1087412289065099</c:v>
                </c:pt>
                <c:pt idx="52">
                  <c:v>1.2035798455914799</c:v>
                </c:pt>
                <c:pt idx="53">
                  <c:v>1.14757547928736</c:v>
                </c:pt>
                <c:pt idx="54">
                  <c:v>1.1622374674193801</c:v>
                </c:pt>
                <c:pt idx="55">
                  <c:v>1.16643479390022</c:v>
                </c:pt>
                <c:pt idx="56">
                  <c:v>1.2028264337115799</c:v>
                </c:pt>
                <c:pt idx="57">
                  <c:v>1.2443705415114299</c:v>
                </c:pt>
                <c:pt idx="58">
                  <c:v>1.1780124204790401</c:v>
                </c:pt>
                <c:pt idx="59">
                  <c:v>1.22740807747229</c:v>
                </c:pt>
                <c:pt idx="60">
                  <c:v>1.2305987298998</c:v>
                </c:pt>
                <c:pt idx="61">
                  <c:v>1.22654840885064</c:v>
                </c:pt>
                <c:pt idx="62">
                  <c:v>1.2478998038503799</c:v>
                </c:pt>
                <c:pt idx="63">
                  <c:v>1.27610587258624</c:v>
                </c:pt>
                <c:pt idx="64">
                  <c:v>1.28782147067224</c:v>
                </c:pt>
                <c:pt idx="65">
                  <c:v>1.3088434944804901</c:v>
                </c:pt>
                <c:pt idx="66">
                  <c:v>1.32098841616231</c:v>
                </c:pt>
                <c:pt idx="67">
                  <c:v>1.34963281643696</c:v>
                </c:pt>
                <c:pt idx="68">
                  <c:v>1.3481922934197901</c:v>
                </c:pt>
                <c:pt idx="69">
                  <c:v>1.3397102518978199</c:v>
                </c:pt>
                <c:pt idx="70">
                  <c:v>1.3347647719913001</c:v>
                </c:pt>
                <c:pt idx="71">
                  <c:v>1.3611686504804099</c:v>
                </c:pt>
                <c:pt idx="72">
                  <c:v>1.34869473866927</c:v>
                </c:pt>
                <c:pt idx="73">
                  <c:v>1.40806233831959</c:v>
                </c:pt>
                <c:pt idx="74">
                  <c:v>1.4276236733819601</c:v>
                </c:pt>
                <c:pt idx="75">
                  <c:v>1.3357129305855799</c:v>
                </c:pt>
                <c:pt idx="76">
                  <c:v>1.3779231202908</c:v>
                </c:pt>
                <c:pt idx="77">
                  <c:v>1.3708968228764</c:v>
                </c:pt>
                <c:pt idx="78">
                  <c:v>1.3716699272139401</c:v>
                </c:pt>
                <c:pt idx="79">
                  <c:v>1.40808330590908</c:v>
                </c:pt>
                <c:pt idx="80">
                  <c:v>1.4429889835862999</c:v>
                </c:pt>
                <c:pt idx="81">
                  <c:v>1.457951657283</c:v>
                </c:pt>
                <c:pt idx="82">
                  <c:v>1.4850088928499701</c:v>
                </c:pt>
                <c:pt idx="83">
                  <c:v>1.4821134275860199</c:v>
                </c:pt>
                <c:pt idx="84">
                  <c:v>1.5356435358014799</c:v>
                </c:pt>
                <c:pt idx="85">
                  <c:v>1.4530351605170799</c:v>
                </c:pt>
                <c:pt idx="86">
                  <c:v>1.4795859878898601</c:v>
                </c:pt>
                <c:pt idx="87">
                  <c:v>1.54024258994648</c:v>
                </c:pt>
                <c:pt idx="88">
                  <c:v>1.51308389199085</c:v>
                </c:pt>
                <c:pt idx="89">
                  <c:v>1.52788035889976</c:v>
                </c:pt>
                <c:pt idx="90">
                  <c:v>1.5536077200856899</c:v>
                </c:pt>
                <c:pt idx="91">
                  <c:v>1.52566414460157</c:v>
                </c:pt>
                <c:pt idx="92">
                  <c:v>1.56621270709567</c:v>
                </c:pt>
                <c:pt idx="93">
                  <c:v>1.5791391419549199</c:v>
                </c:pt>
                <c:pt idx="94">
                  <c:v>1.57372309917058</c:v>
                </c:pt>
                <c:pt idx="95">
                  <c:v>1.60580084619359</c:v>
                </c:pt>
                <c:pt idx="96">
                  <c:v>1.5658502385147599</c:v>
                </c:pt>
                <c:pt idx="97">
                  <c:v>1.6206969043128501</c:v>
                </c:pt>
                <c:pt idx="98">
                  <c:v>1.59376010477033</c:v>
                </c:pt>
                <c:pt idx="99">
                  <c:v>1.63364370256407</c:v>
                </c:pt>
                <c:pt idx="100">
                  <c:v>1.58085316215824</c:v>
                </c:pt>
                <c:pt idx="101">
                  <c:v>1.5833506360013201</c:v>
                </c:pt>
                <c:pt idx="102">
                  <c:v>1.6380143568047001</c:v>
                </c:pt>
                <c:pt idx="103">
                  <c:v>1.57540992437264</c:v>
                </c:pt>
                <c:pt idx="104">
                  <c:v>1.6383656293917901</c:v>
                </c:pt>
                <c:pt idx="105">
                  <c:v>1.5913499542790599</c:v>
                </c:pt>
                <c:pt idx="106">
                  <c:v>1.6049584063709199</c:v>
                </c:pt>
                <c:pt idx="107">
                  <c:v>1.6686203230140499</c:v>
                </c:pt>
                <c:pt idx="108">
                  <c:v>1.67440848574679</c:v>
                </c:pt>
                <c:pt idx="109">
                  <c:v>1.7402706930780001</c:v>
                </c:pt>
                <c:pt idx="110">
                  <c:v>1.6772611513097</c:v>
                </c:pt>
                <c:pt idx="111">
                  <c:v>1.7533518473307199</c:v>
                </c:pt>
                <c:pt idx="112">
                  <c:v>1.70713862853172</c:v>
                </c:pt>
                <c:pt idx="113">
                  <c:v>1.7070544295840699</c:v>
                </c:pt>
                <c:pt idx="114">
                  <c:v>1.7749980912249299</c:v>
                </c:pt>
                <c:pt idx="115">
                  <c:v>1.7624241128945899</c:v>
                </c:pt>
                <c:pt idx="116">
                  <c:v>1.7726731830172999</c:v>
                </c:pt>
                <c:pt idx="117">
                  <c:v>1.7244616466709599</c:v>
                </c:pt>
                <c:pt idx="118">
                  <c:v>1.7499597566759399</c:v>
                </c:pt>
                <c:pt idx="119">
                  <c:v>1.7078209957505901</c:v>
                </c:pt>
                <c:pt idx="120">
                  <c:v>1.69240690143699</c:v>
                </c:pt>
                <c:pt idx="121">
                  <c:v>1.70311524623479</c:v>
                </c:pt>
                <c:pt idx="122">
                  <c:v>1.6557787998109801</c:v>
                </c:pt>
                <c:pt idx="123">
                  <c:v>1.6787937135777899</c:v>
                </c:pt>
                <c:pt idx="124">
                  <c:v>1.73976635372536</c:v>
                </c:pt>
                <c:pt idx="125">
                  <c:v>1.74490196429766</c:v>
                </c:pt>
                <c:pt idx="126">
                  <c:v>1.79221658370433</c:v>
                </c:pt>
                <c:pt idx="127">
                  <c:v>1.76651976302138</c:v>
                </c:pt>
                <c:pt idx="128">
                  <c:v>1.8499472202398799</c:v>
                </c:pt>
                <c:pt idx="129">
                  <c:v>1.80420206296138</c:v>
                </c:pt>
                <c:pt idx="130">
                  <c:v>1.79106852998081</c:v>
                </c:pt>
                <c:pt idx="131">
                  <c:v>1.8177541555502399</c:v>
                </c:pt>
                <c:pt idx="132">
                  <c:v>1.8340118400051999</c:v>
                </c:pt>
                <c:pt idx="133">
                  <c:v>1.7725191977288901</c:v>
                </c:pt>
                <c:pt idx="134">
                  <c:v>1.7784118341584401</c:v>
                </c:pt>
                <c:pt idx="135">
                  <c:v>1.87113647379426</c:v>
                </c:pt>
                <c:pt idx="136">
                  <c:v>1.79699527096544</c:v>
                </c:pt>
                <c:pt idx="137">
                  <c:v>1.79976013379219</c:v>
                </c:pt>
                <c:pt idx="138">
                  <c:v>1.9183451375390701</c:v>
                </c:pt>
                <c:pt idx="139">
                  <c:v>1.9110368393425201</c:v>
                </c:pt>
                <c:pt idx="140">
                  <c:v>1.8954561551411899</c:v>
                </c:pt>
                <c:pt idx="141">
                  <c:v>1.8647015889485601</c:v>
                </c:pt>
                <c:pt idx="142">
                  <c:v>1.88237057638983</c:v>
                </c:pt>
                <c:pt idx="143">
                  <c:v>1.8973222930207201</c:v>
                </c:pt>
                <c:pt idx="144">
                  <c:v>1.91931340174797</c:v>
                </c:pt>
                <c:pt idx="145">
                  <c:v>1.83277310927708</c:v>
                </c:pt>
                <c:pt idx="146">
                  <c:v>1.8934573138880899</c:v>
                </c:pt>
                <c:pt idx="147">
                  <c:v>1.8952319672983899</c:v>
                </c:pt>
                <c:pt idx="148">
                  <c:v>1.89477396928347</c:v>
                </c:pt>
                <c:pt idx="149">
                  <c:v>1.8899992011551101</c:v>
                </c:pt>
                <c:pt idx="150">
                  <c:v>1.9032175561301701</c:v>
                </c:pt>
                <c:pt idx="151">
                  <c:v>1.85163427367169</c:v>
                </c:pt>
                <c:pt idx="152">
                  <c:v>1.9600462281805799</c:v>
                </c:pt>
                <c:pt idx="153">
                  <c:v>1.88351827299492</c:v>
                </c:pt>
                <c:pt idx="154">
                  <c:v>1.87693327869105</c:v>
                </c:pt>
                <c:pt idx="155">
                  <c:v>1.84581411954684</c:v>
                </c:pt>
                <c:pt idx="156">
                  <c:v>1.8833685012964101</c:v>
                </c:pt>
                <c:pt idx="157">
                  <c:v>1.95883551876769</c:v>
                </c:pt>
                <c:pt idx="158">
                  <c:v>1.9428707391787701</c:v>
                </c:pt>
                <c:pt idx="159">
                  <c:v>1.8704680876854101</c:v>
                </c:pt>
                <c:pt idx="160">
                  <c:v>1.8589458353499</c:v>
                </c:pt>
                <c:pt idx="161">
                  <c:v>1.8787241297909301</c:v>
                </c:pt>
                <c:pt idx="162">
                  <c:v>1.89787535687797</c:v>
                </c:pt>
                <c:pt idx="163">
                  <c:v>1.90941338610445</c:v>
                </c:pt>
                <c:pt idx="164">
                  <c:v>1.8961990261689201</c:v>
                </c:pt>
                <c:pt idx="165">
                  <c:v>1.8730244320681899</c:v>
                </c:pt>
                <c:pt idx="166">
                  <c:v>1.9252724020909</c:v>
                </c:pt>
                <c:pt idx="167">
                  <c:v>1.94535283196685</c:v>
                </c:pt>
                <c:pt idx="168">
                  <c:v>1.95307955018475</c:v>
                </c:pt>
                <c:pt idx="169">
                  <c:v>1.9385777727151501</c:v>
                </c:pt>
                <c:pt idx="170">
                  <c:v>1.85461420177394</c:v>
                </c:pt>
                <c:pt idx="171">
                  <c:v>1.8885357425763001</c:v>
                </c:pt>
                <c:pt idx="172">
                  <c:v>1.94674255450566</c:v>
                </c:pt>
                <c:pt idx="173">
                  <c:v>1.9605729625775199</c:v>
                </c:pt>
                <c:pt idx="174">
                  <c:v>1.9928242233064399</c:v>
                </c:pt>
                <c:pt idx="175">
                  <c:v>1.9764539742062199</c:v>
                </c:pt>
                <c:pt idx="176">
                  <c:v>1.94094828662709</c:v>
                </c:pt>
                <c:pt idx="177">
                  <c:v>1.91386875739464</c:v>
                </c:pt>
                <c:pt idx="178">
                  <c:v>1.8597159059638599</c:v>
                </c:pt>
                <c:pt idx="179">
                  <c:v>1.9083740716306501</c:v>
                </c:pt>
                <c:pt idx="180">
                  <c:v>1.86881789437726</c:v>
                </c:pt>
                <c:pt idx="181">
                  <c:v>1.91396413552455</c:v>
                </c:pt>
                <c:pt idx="182">
                  <c:v>1.9377199813850901</c:v>
                </c:pt>
                <c:pt idx="183">
                  <c:v>1.94633594282671</c:v>
                </c:pt>
                <c:pt idx="184">
                  <c:v>1.92073121488603</c:v>
                </c:pt>
                <c:pt idx="185">
                  <c:v>1.9731382727622899</c:v>
                </c:pt>
                <c:pt idx="186">
                  <c:v>1.94248356982174</c:v>
                </c:pt>
                <c:pt idx="187">
                  <c:v>1.96148783681739</c:v>
                </c:pt>
                <c:pt idx="188">
                  <c:v>1.95691357412908</c:v>
                </c:pt>
                <c:pt idx="189">
                  <c:v>1.9260036700811101</c:v>
                </c:pt>
                <c:pt idx="190">
                  <c:v>2.0064784339350501</c:v>
                </c:pt>
                <c:pt idx="191">
                  <c:v>1.8914735857238101</c:v>
                </c:pt>
                <c:pt idx="192">
                  <c:v>1.92418777586048</c:v>
                </c:pt>
                <c:pt idx="193">
                  <c:v>1.94330060838634</c:v>
                </c:pt>
                <c:pt idx="194">
                  <c:v>1.9444321409249901</c:v>
                </c:pt>
                <c:pt idx="195">
                  <c:v>1.9995780103227001</c:v>
                </c:pt>
                <c:pt idx="196">
                  <c:v>2.0137167476181199</c:v>
                </c:pt>
                <c:pt idx="197">
                  <c:v>1.96876632606881</c:v>
                </c:pt>
                <c:pt idx="198">
                  <c:v>1.9504227225597</c:v>
                </c:pt>
                <c:pt idx="199">
                  <c:v>1.9643521935511801</c:v>
                </c:pt>
                <c:pt idx="200">
                  <c:v>1.99451720459848</c:v>
                </c:pt>
                <c:pt idx="201">
                  <c:v>1.9822979411508199</c:v>
                </c:pt>
                <c:pt idx="202">
                  <c:v>1.96338619635655</c:v>
                </c:pt>
                <c:pt idx="203">
                  <c:v>1.9878662534249101</c:v>
                </c:pt>
                <c:pt idx="204">
                  <c:v>1.9876767987878901</c:v>
                </c:pt>
                <c:pt idx="205">
                  <c:v>1.96191650119602</c:v>
                </c:pt>
                <c:pt idx="206">
                  <c:v>2.0176054004930002</c:v>
                </c:pt>
                <c:pt idx="207">
                  <c:v>2.0608213966728202</c:v>
                </c:pt>
                <c:pt idx="208">
                  <c:v>1.9963160743061199</c:v>
                </c:pt>
                <c:pt idx="209">
                  <c:v>1.99208825979477</c:v>
                </c:pt>
                <c:pt idx="210">
                  <c:v>1.94376404417885</c:v>
                </c:pt>
                <c:pt idx="211">
                  <c:v>1.9945315270342301</c:v>
                </c:pt>
                <c:pt idx="212">
                  <c:v>1.9916069752130701</c:v>
                </c:pt>
                <c:pt idx="213">
                  <c:v>1.9536401975868001</c:v>
                </c:pt>
                <c:pt idx="214">
                  <c:v>1.93526039113346</c:v>
                </c:pt>
                <c:pt idx="215">
                  <c:v>1.9771676308069399</c:v>
                </c:pt>
                <c:pt idx="216">
                  <c:v>1.95143998025828</c:v>
                </c:pt>
                <c:pt idx="217">
                  <c:v>1.9467361503177201</c:v>
                </c:pt>
                <c:pt idx="218">
                  <c:v>1.9959174684989101</c:v>
                </c:pt>
                <c:pt idx="219">
                  <c:v>2.0464694357325799</c:v>
                </c:pt>
                <c:pt idx="220">
                  <c:v>2.0248840221991902</c:v>
                </c:pt>
                <c:pt idx="221">
                  <c:v>2.0039449003007599</c:v>
                </c:pt>
                <c:pt idx="222">
                  <c:v>2.0189078536807901</c:v>
                </c:pt>
                <c:pt idx="223">
                  <c:v>2.0000560630080999</c:v>
                </c:pt>
                <c:pt idx="224">
                  <c:v>2.01011035788772</c:v>
                </c:pt>
                <c:pt idx="225">
                  <c:v>1.98981094767904</c:v>
                </c:pt>
                <c:pt idx="226">
                  <c:v>1.97963360435942</c:v>
                </c:pt>
                <c:pt idx="227">
                  <c:v>2.0153033397136499</c:v>
                </c:pt>
                <c:pt idx="228">
                  <c:v>2.0194174677897698</c:v>
                </c:pt>
                <c:pt idx="229">
                  <c:v>2.0340456172951198</c:v>
                </c:pt>
                <c:pt idx="230">
                  <c:v>2.1042731929029102</c:v>
                </c:pt>
                <c:pt idx="231">
                  <c:v>2.0483078599994999</c:v>
                </c:pt>
                <c:pt idx="232">
                  <c:v>2.0857789974946201</c:v>
                </c:pt>
                <c:pt idx="233">
                  <c:v>2.0363438587922298</c:v>
                </c:pt>
                <c:pt idx="234">
                  <c:v>2.0602904517426399</c:v>
                </c:pt>
                <c:pt idx="235">
                  <c:v>2.0274664428498999</c:v>
                </c:pt>
                <c:pt idx="236">
                  <c:v>2.0533964786774002</c:v>
                </c:pt>
                <c:pt idx="237">
                  <c:v>2.0415677983536602</c:v>
                </c:pt>
                <c:pt idx="238">
                  <c:v>2.0926274550266699</c:v>
                </c:pt>
                <c:pt idx="239">
                  <c:v>2.0828156562951801</c:v>
                </c:pt>
                <c:pt idx="240">
                  <c:v>2.0411917078189301</c:v>
                </c:pt>
                <c:pt idx="241">
                  <c:v>2.0685043003824002</c:v>
                </c:pt>
                <c:pt idx="242">
                  <c:v>2.0950730203563301</c:v>
                </c:pt>
                <c:pt idx="243">
                  <c:v>2.06487468674651</c:v>
                </c:pt>
                <c:pt idx="244">
                  <c:v>2.10583135511121</c:v>
                </c:pt>
                <c:pt idx="245">
                  <c:v>2.0835240488378401</c:v>
                </c:pt>
                <c:pt idx="246">
                  <c:v>2.1147700160996501</c:v>
                </c:pt>
                <c:pt idx="247">
                  <c:v>2.04081809826386</c:v>
                </c:pt>
                <c:pt idx="248">
                  <c:v>2.0375382920615599</c:v>
                </c:pt>
                <c:pt idx="249">
                  <c:v>1.997142126927</c:v>
                </c:pt>
                <c:pt idx="250">
                  <c:v>1.9944126009941101</c:v>
                </c:pt>
                <c:pt idx="251">
                  <c:v>2.01498912847959</c:v>
                </c:pt>
                <c:pt idx="252">
                  <c:v>1.9798053732285099</c:v>
                </c:pt>
                <c:pt idx="253">
                  <c:v>2.0239974199197199</c:v>
                </c:pt>
                <c:pt idx="254">
                  <c:v>1.9795242502139101</c:v>
                </c:pt>
                <c:pt idx="255">
                  <c:v>2.0436488496951499</c:v>
                </c:pt>
                <c:pt idx="256">
                  <c:v>2.0528081665691098</c:v>
                </c:pt>
                <c:pt idx="257">
                  <c:v>2.0194657067967201</c:v>
                </c:pt>
                <c:pt idx="258">
                  <c:v>2.0393719306358902</c:v>
                </c:pt>
                <c:pt idx="259">
                  <c:v>2.05192826853858</c:v>
                </c:pt>
                <c:pt idx="260">
                  <c:v>2.1115667921864998</c:v>
                </c:pt>
                <c:pt idx="261">
                  <c:v>2.1283706589641702</c:v>
                </c:pt>
                <c:pt idx="262">
                  <c:v>2.0536000947666899</c:v>
                </c:pt>
                <c:pt idx="263">
                  <c:v>2.0673800880073401</c:v>
                </c:pt>
                <c:pt idx="264">
                  <c:v>2.0899046017573402</c:v>
                </c:pt>
                <c:pt idx="265">
                  <c:v>2.0850667301406198</c:v>
                </c:pt>
                <c:pt idx="266">
                  <c:v>2.0984920660654698</c:v>
                </c:pt>
                <c:pt idx="267">
                  <c:v>2.0702152680128001</c:v>
                </c:pt>
                <c:pt idx="268">
                  <c:v>2.08889711718273</c:v>
                </c:pt>
                <c:pt idx="269">
                  <c:v>2.1431113349066799</c:v>
                </c:pt>
                <c:pt idx="270">
                  <c:v>2.10332127310271</c:v>
                </c:pt>
                <c:pt idx="271">
                  <c:v>2.0521253505323598</c:v>
                </c:pt>
                <c:pt idx="272">
                  <c:v>2.08982997062878</c:v>
                </c:pt>
                <c:pt idx="273">
                  <c:v>2.0927618456701902</c:v>
                </c:pt>
                <c:pt idx="274">
                  <c:v>2.0683545373443799</c:v>
                </c:pt>
                <c:pt idx="275">
                  <c:v>2.0723265776267401</c:v>
                </c:pt>
                <c:pt idx="276">
                  <c:v>2.08865116498409</c:v>
                </c:pt>
                <c:pt idx="277">
                  <c:v>2.1283086242838798</c:v>
                </c:pt>
                <c:pt idx="278">
                  <c:v>2.1456020683304802</c:v>
                </c:pt>
                <c:pt idx="279">
                  <c:v>2.1003911729551699</c:v>
                </c:pt>
                <c:pt idx="280">
                  <c:v>2.14210138463566</c:v>
                </c:pt>
                <c:pt idx="281">
                  <c:v>2.1215307692177201</c:v>
                </c:pt>
                <c:pt idx="282">
                  <c:v>2.0513530042436301</c:v>
                </c:pt>
                <c:pt idx="283">
                  <c:v>2.06764871544308</c:v>
                </c:pt>
                <c:pt idx="284">
                  <c:v>2.1439981725480801</c:v>
                </c:pt>
                <c:pt idx="285">
                  <c:v>2.10356050067477</c:v>
                </c:pt>
                <c:pt idx="286">
                  <c:v>2.09351573031172</c:v>
                </c:pt>
                <c:pt idx="287">
                  <c:v>2.0768536043982202</c:v>
                </c:pt>
                <c:pt idx="288">
                  <c:v>2.0695855057137602</c:v>
                </c:pt>
                <c:pt idx="289">
                  <c:v>2.1263958388923498</c:v>
                </c:pt>
                <c:pt idx="290">
                  <c:v>2.18333650042868</c:v>
                </c:pt>
                <c:pt idx="291">
                  <c:v>2.1234535559629699</c:v>
                </c:pt>
                <c:pt idx="292">
                  <c:v>2.1172871579471799</c:v>
                </c:pt>
                <c:pt idx="293">
                  <c:v>2.14601963401859</c:v>
                </c:pt>
                <c:pt idx="294">
                  <c:v>2.17709175338093</c:v>
                </c:pt>
                <c:pt idx="295">
                  <c:v>2.11256102873728</c:v>
                </c:pt>
                <c:pt idx="296">
                  <c:v>2.1361888881422502</c:v>
                </c:pt>
                <c:pt idx="297">
                  <c:v>2.11795713249434</c:v>
                </c:pt>
                <c:pt idx="298">
                  <c:v>2.1690297106392298</c:v>
                </c:pt>
                <c:pt idx="299">
                  <c:v>2.13548235506074</c:v>
                </c:pt>
                <c:pt idx="300">
                  <c:v>2.1406841257698499</c:v>
                </c:pt>
                <c:pt idx="301">
                  <c:v>2.1886531705530201</c:v>
                </c:pt>
                <c:pt idx="302">
                  <c:v>2.0824275852268501</c:v>
                </c:pt>
                <c:pt idx="303">
                  <c:v>2.1207893475508</c:v>
                </c:pt>
                <c:pt idx="304">
                  <c:v>2.1669764630814901</c:v>
                </c:pt>
                <c:pt idx="305">
                  <c:v>2.1643138869195901</c:v>
                </c:pt>
                <c:pt idx="306">
                  <c:v>2.1782312759986202</c:v>
                </c:pt>
                <c:pt idx="307">
                  <c:v>2.0808711958746602</c:v>
                </c:pt>
                <c:pt idx="308">
                  <c:v>2.1324083570741101</c:v>
                </c:pt>
                <c:pt idx="309">
                  <c:v>2.1774020368217402</c:v>
                </c:pt>
                <c:pt idx="310">
                  <c:v>2.1622048229233801</c:v>
                </c:pt>
                <c:pt idx="311">
                  <c:v>2.1282157245864202</c:v>
                </c:pt>
                <c:pt idx="312">
                  <c:v>2.1560368976022399</c:v>
                </c:pt>
                <c:pt idx="313">
                  <c:v>2.1677652811392698</c:v>
                </c:pt>
                <c:pt idx="314">
                  <c:v>2.1113607995530401</c:v>
                </c:pt>
                <c:pt idx="315">
                  <c:v>2.13176022533677</c:v>
                </c:pt>
                <c:pt idx="316">
                  <c:v>2.1839385053031402</c:v>
                </c:pt>
                <c:pt idx="317">
                  <c:v>2.16619258660536</c:v>
                </c:pt>
                <c:pt idx="318">
                  <c:v>2.1074953170923001</c:v>
                </c:pt>
                <c:pt idx="319">
                  <c:v>2.1067859423466202</c:v>
                </c:pt>
                <c:pt idx="320">
                  <c:v>2.08992213673061</c:v>
                </c:pt>
                <c:pt idx="321">
                  <c:v>2.1184212774293001</c:v>
                </c:pt>
                <c:pt idx="322">
                  <c:v>2.1210655004550198</c:v>
                </c:pt>
                <c:pt idx="323">
                  <c:v>2.0913451833602701</c:v>
                </c:pt>
                <c:pt idx="324">
                  <c:v>2.1066992344000401</c:v>
                </c:pt>
                <c:pt idx="325">
                  <c:v>2.1383564207288899</c:v>
                </c:pt>
                <c:pt idx="326">
                  <c:v>2.1212072576212999</c:v>
                </c:pt>
                <c:pt idx="327">
                  <c:v>2.1815879620038499</c:v>
                </c:pt>
                <c:pt idx="328">
                  <c:v>2.1096986328434699</c:v>
                </c:pt>
                <c:pt idx="329">
                  <c:v>2.1490849939166901</c:v>
                </c:pt>
                <c:pt idx="330">
                  <c:v>2.22427304280109</c:v>
                </c:pt>
                <c:pt idx="331">
                  <c:v>2.2020855204671799</c:v>
                </c:pt>
                <c:pt idx="332">
                  <c:v>2.1969462806342999</c:v>
                </c:pt>
                <c:pt idx="333">
                  <c:v>2.2035730557563902</c:v>
                </c:pt>
                <c:pt idx="334">
                  <c:v>2.18588311040503</c:v>
                </c:pt>
                <c:pt idx="335">
                  <c:v>2.2009986954876499</c:v>
                </c:pt>
                <c:pt idx="336">
                  <c:v>2.1640960293957301</c:v>
                </c:pt>
                <c:pt idx="337">
                  <c:v>2.1360404990677102</c:v>
                </c:pt>
                <c:pt idx="338">
                  <c:v>2.0866267732065902</c:v>
                </c:pt>
                <c:pt idx="339">
                  <c:v>2.16336984410245</c:v>
                </c:pt>
                <c:pt idx="340">
                  <c:v>2.1386320855882399</c:v>
                </c:pt>
                <c:pt idx="341">
                  <c:v>2.1403990586598698</c:v>
                </c:pt>
                <c:pt idx="342">
                  <c:v>2.1068690984676999</c:v>
                </c:pt>
                <c:pt idx="343">
                  <c:v>2.12988102639842</c:v>
                </c:pt>
                <c:pt idx="344">
                  <c:v>2.1781951851314898</c:v>
                </c:pt>
                <c:pt idx="345">
                  <c:v>2.1946173284807702</c:v>
                </c:pt>
                <c:pt idx="346">
                  <c:v>2.1684582865136299</c:v>
                </c:pt>
                <c:pt idx="347">
                  <c:v>2.1364025132268898</c:v>
                </c:pt>
                <c:pt idx="348">
                  <c:v>2.1148559130155098</c:v>
                </c:pt>
                <c:pt idx="349">
                  <c:v>2.12139355117439</c:v>
                </c:pt>
                <c:pt idx="350">
                  <c:v>2.1663328704670901</c:v>
                </c:pt>
                <c:pt idx="351">
                  <c:v>2.1848695553266002</c:v>
                </c:pt>
                <c:pt idx="352">
                  <c:v>2.1517494886349402</c:v>
                </c:pt>
                <c:pt idx="353">
                  <c:v>2.1575834649240799</c:v>
                </c:pt>
                <c:pt idx="354">
                  <c:v>2.1606281934640301</c:v>
                </c:pt>
                <c:pt idx="355">
                  <c:v>2.2338761335764099</c:v>
                </c:pt>
                <c:pt idx="356">
                  <c:v>2.16621720892751</c:v>
                </c:pt>
                <c:pt idx="357">
                  <c:v>2.1040417006892</c:v>
                </c:pt>
                <c:pt idx="358">
                  <c:v>2.1039168345622499</c:v>
                </c:pt>
                <c:pt idx="359">
                  <c:v>2.10832250220143</c:v>
                </c:pt>
                <c:pt idx="360">
                  <c:v>2.10498197567768</c:v>
                </c:pt>
                <c:pt idx="361">
                  <c:v>2.1713307739322998</c:v>
                </c:pt>
                <c:pt idx="362">
                  <c:v>2.18577294064383</c:v>
                </c:pt>
                <c:pt idx="363">
                  <c:v>2.0831912185391799</c:v>
                </c:pt>
                <c:pt idx="364">
                  <c:v>2.1055190726223101</c:v>
                </c:pt>
                <c:pt idx="365">
                  <c:v>2.1917135481141501</c:v>
                </c:pt>
                <c:pt idx="366">
                  <c:v>2.16935781535939</c:v>
                </c:pt>
                <c:pt idx="367">
                  <c:v>2.1563463588046199</c:v>
                </c:pt>
                <c:pt idx="368">
                  <c:v>2.1173481594802901</c:v>
                </c:pt>
                <c:pt idx="369">
                  <c:v>2.10480750829745</c:v>
                </c:pt>
                <c:pt idx="370">
                  <c:v>2.1364410005063998</c:v>
                </c:pt>
                <c:pt idx="371">
                  <c:v>2.1851988103654598</c:v>
                </c:pt>
                <c:pt idx="372">
                  <c:v>2.1625938772136299</c:v>
                </c:pt>
                <c:pt idx="373">
                  <c:v>2.1533072453278699</c:v>
                </c:pt>
                <c:pt idx="374">
                  <c:v>2.1703641975027801</c:v>
                </c:pt>
                <c:pt idx="375">
                  <c:v>2.1814494652625802</c:v>
                </c:pt>
                <c:pt idx="376">
                  <c:v>2.2010877376947602</c:v>
                </c:pt>
                <c:pt idx="377">
                  <c:v>2.2106282344231198</c:v>
                </c:pt>
                <c:pt idx="378">
                  <c:v>2.1333443395092901</c:v>
                </c:pt>
                <c:pt idx="379">
                  <c:v>2.1637060356955198</c:v>
                </c:pt>
                <c:pt idx="380">
                  <c:v>2.1839103882129298</c:v>
                </c:pt>
                <c:pt idx="381">
                  <c:v>2.210077517053</c:v>
                </c:pt>
                <c:pt idx="382">
                  <c:v>2.2147270868986002</c:v>
                </c:pt>
                <c:pt idx="383">
                  <c:v>2.17898800536098</c:v>
                </c:pt>
                <c:pt idx="384">
                  <c:v>2.2226231057419699</c:v>
                </c:pt>
                <c:pt idx="385">
                  <c:v>2.21279219378772</c:v>
                </c:pt>
                <c:pt idx="386">
                  <c:v>2.1255273533682502</c:v>
                </c:pt>
                <c:pt idx="387">
                  <c:v>2.1708122298248802</c:v>
                </c:pt>
                <c:pt idx="388">
                  <c:v>2.1632878199601699</c:v>
                </c:pt>
                <c:pt idx="389">
                  <c:v>2.1722691201756099</c:v>
                </c:pt>
                <c:pt idx="390">
                  <c:v>2.2045371104509401</c:v>
                </c:pt>
                <c:pt idx="391">
                  <c:v>2.25128844456794</c:v>
                </c:pt>
                <c:pt idx="392">
                  <c:v>2.2021109375179302</c:v>
                </c:pt>
                <c:pt idx="393">
                  <c:v>2.1705754057973801</c:v>
                </c:pt>
                <c:pt idx="394">
                  <c:v>2.14812939289288</c:v>
                </c:pt>
                <c:pt idx="395">
                  <c:v>2.24830701208522</c:v>
                </c:pt>
                <c:pt idx="396">
                  <c:v>2.1752459116471101</c:v>
                </c:pt>
                <c:pt idx="397">
                  <c:v>2.1930708976892301</c:v>
                </c:pt>
                <c:pt idx="398">
                  <c:v>2.1980977119543601</c:v>
                </c:pt>
                <c:pt idx="399">
                  <c:v>2.2000883664840298</c:v>
                </c:pt>
                <c:pt idx="400">
                  <c:v>2.2003045377568302</c:v>
                </c:pt>
                <c:pt idx="401">
                  <c:v>2.18550317613487</c:v>
                </c:pt>
                <c:pt idx="402">
                  <c:v>2.1939448729539501</c:v>
                </c:pt>
                <c:pt idx="403">
                  <c:v>2.1757617169975201</c:v>
                </c:pt>
                <c:pt idx="404">
                  <c:v>2.1420393866351501</c:v>
                </c:pt>
                <c:pt idx="405">
                  <c:v>2.1441526392586199</c:v>
                </c:pt>
                <c:pt idx="406">
                  <c:v>2.12056662893702</c:v>
                </c:pt>
                <c:pt idx="407">
                  <c:v>2.0788108140994299</c:v>
                </c:pt>
                <c:pt idx="408">
                  <c:v>2.10478333326486</c:v>
                </c:pt>
                <c:pt idx="409">
                  <c:v>2.1057147847281499</c:v>
                </c:pt>
                <c:pt idx="410">
                  <c:v>2.1778674777756302</c:v>
                </c:pt>
                <c:pt idx="411">
                  <c:v>2.1684668848657198</c:v>
                </c:pt>
                <c:pt idx="412">
                  <c:v>2.1640684309168701</c:v>
                </c:pt>
                <c:pt idx="413">
                  <c:v>2.1328468261620901</c:v>
                </c:pt>
                <c:pt idx="414">
                  <c:v>2.1459518650658098</c:v>
                </c:pt>
                <c:pt idx="415">
                  <c:v>2.14041243862901</c:v>
                </c:pt>
                <c:pt idx="416">
                  <c:v>2.1851765324926702</c:v>
                </c:pt>
                <c:pt idx="417">
                  <c:v>2.19903710051479</c:v>
                </c:pt>
                <c:pt idx="418">
                  <c:v>2.1422900715444801</c:v>
                </c:pt>
                <c:pt idx="419">
                  <c:v>2.1398352201168298</c:v>
                </c:pt>
                <c:pt idx="420">
                  <c:v>2.1546411656925799</c:v>
                </c:pt>
                <c:pt idx="421">
                  <c:v>2.1786803109014099</c:v>
                </c:pt>
                <c:pt idx="422">
                  <c:v>2.1058845204165801</c:v>
                </c:pt>
                <c:pt idx="423">
                  <c:v>2.1071963880815998</c:v>
                </c:pt>
                <c:pt idx="424">
                  <c:v>2.11063041646256</c:v>
                </c:pt>
                <c:pt idx="425">
                  <c:v>2.1572874988246098</c:v>
                </c:pt>
                <c:pt idx="426">
                  <c:v>2.1067470750238102</c:v>
                </c:pt>
                <c:pt idx="427">
                  <c:v>2.1240711436312401</c:v>
                </c:pt>
                <c:pt idx="428">
                  <c:v>2.1932064865389398</c:v>
                </c:pt>
                <c:pt idx="429">
                  <c:v>2.1890682695258299</c:v>
                </c:pt>
                <c:pt idx="430">
                  <c:v>2.2134449563474701</c:v>
                </c:pt>
                <c:pt idx="431">
                  <c:v>2.2102053786954299</c:v>
                </c:pt>
                <c:pt idx="432">
                  <c:v>2.1479858812103898</c:v>
                </c:pt>
                <c:pt idx="433">
                  <c:v>2.1278509920478799</c:v>
                </c:pt>
                <c:pt idx="434">
                  <c:v>2.13357944773812</c:v>
                </c:pt>
                <c:pt idx="435">
                  <c:v>2.11732237257509</c:v>
                </c:pt>
                <c:pt idx="436">
                  <c:v>2.1701234008511898</c:v>
                </c:pt>
                <c:pt idx="437">
                  <c:v>2.1405586727663999</c:v>
                </c:pt>
                <c:pt idx="438">
                  <c:v>2.18646440139183</c:v>
                </c:pt>
                <c:pt idx="439">
                  <c:v>2.2462785366253901</c:v>
                </c:pt>
                <c:pt idx="440">
                  <c:v>2.2659671785484998</c:v>
                </c:pt>
                <c:pt idx="441">
                  <c:v>2.2124363183975202</c:v>
                </c:pt>
                <c:pt idx="442">
                  <c:v>2.1507228490633801</c:v>
                </c:pt>
                <c:pt idx="443">
                  <c:v>2.1843204376025001</c:v>
                </c:pt>
                <c:pt idx="444">
                  <c:v>2.1952617280503599</c:v>
                </c:pt>
                <c:pt idx="445">
                  <c:v>2.2047853286449701</c:v>
                </c:pt>
                <c:pt idx="446">
                  <c:v>2.1939842843601798</c:v>
                </c:pt>
                <c:pt idx="447">
                  <c:v>2.1706244802882502</c:v>
                </c:pt>
                <c:pt idx="448">
                  <c:v>2.17689631535456</c:v>
                </c:pt>
                <c:pt idx="449">
                  <c:v>2.1633698410458</c:v>
                </c:pt>
                <c:pt idx="450">
                  <c:v>2.1969090577883499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4B-4500-B900-3AE1D06F1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Plot5!$C$31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Plot5!$C$32:$C$482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0.24218985311532301</c:v>
                      </c:pt>
                      <c:pt idx="1">
                        <c:v>0.17764656831945899</c:v>
                      </c:pt>
                      <c:pt idx="2">
                        <c:v>2.7158122937774198E-2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9.2238234846799601E-4</c:v>
                      </c:pt>
                      <c:pt idx="9">
                        <c:v>8.7285846395325495E-4</c:v>
                      </c:pt>
                      <c:pt idx="10">
                        <c:v>2.4036135002311401E-2</c:v>
                      </c:pt>
                      <c:pt idx="11">
                        <c:v>4.0580541457833699E-2</c:v>
                      </c:pt>
                      <c:pt idx="12">
                        <c:v>7.43769087886373E-2</c:v>
                      </c:pt>
                      <c:pt idx="13">
                        <c:v>0.1184792523274</c:v>
                      </c:pt>
                      <c:pt idx="14">
                        <c:v>0.164155493905003</c:v>
                      </c:pt>
                      <c:pt idx="15">
                        <c:v>0.21111129398963799</c:v>
                      </c:pt>
                      <c:pt idx="16">
                        <c:v>0.261147410397297</c:v>
                      </c:pt>
                      <c:pt idx="17">
                        <c:v>0.29446392549959099</c:v>
                      </c:pt>
                      <c:pt idx="18">
                        <c:v>0.33976937564078302</c:v>
                      </c:pt>
                      <c:pt idx="19">
                        <c:v>0.36154440845209401</c:v>
                      </c:pt>
                      <c:pt idx="20">
                        <c:v>0.43648303496845903</c:v>
                      </c:pt>
                      <c:pt idx="21">
                        <c:v>0.42873718558894702</c:v>
                      </c:pt>
                      <c:pt idx="22">
                        <c:v>0.45973886924519097</c:v>
                      </c:pt>
                      <c:pt idx="23">
                        <c:v>0.480538361520151</c:v>
                      </c:pt>
                      <c:pt idx="24">
                        <c:v>0.50770693721591298</c:v>
                      </c:pt>
                      <c:pt idx="25">
                        <c:v>0.53890621720163401</c:v>
                      </c:pt>
                      <c:pt idx="26">
                        <c:v>0.55160709974362099</c:v>
                      </c:pt>
                      <c:pt idx="27">
                        <c:v>0.57537461714415095</c:v>
                      </c:pt>
                      <c:pt idx="28">
                        <c:v>0.60178613700611805</c:v>
                      </c:pt>
                      <c:pt idx="29">
                        <c:v>0.60373784945430897</c:v>
                      </c:pt>
                      <c:pt idx="30">
                        <c:v>0.62129633761110403</c:v>
                      </c:pt>
                      <c:pt idx="31">
                        <c:v>0.61740878183876702</c:v>
                      </c:pt>
                      <c:pt idx="32">
                        <c:v>0.64707559103871104</c:v>
                      </c:pt>
                      <c:pt idx="33">
                        <c:v>0.64699078942985699</c:v>
                      </c:pt>
                      <c:pt idx="34">
                        <c:v>0.66578766784243504</c:v>
                      </c:pt>
                      <c:pt idx="35">
                        <c:v>0.669919090958219</c:v>
                      </c:pt>
                      <c:pt idx="36">
                        <c:v>0.681844490000861</c:v>
                      </c:pt>
                      <c:pt idx="37">
                        <c:v>0.69392130680040798</c:v>
                      </c:pt>
                      <c:pt idx="38">
                        <c:v>0.68856559462143496</c:v>
                      </c:pt>
                      <c:pt idx="39">
                        <c:v>0.70228935095777001</c:v>
                      </c:pt>
                      <c:pt idx="40">
                        <c:v>0.69529454012549896</c:v>
                      </c:pt>
                      <c:pt idx="41">
                        <c:v>0.70194726348298397</c:v>
                      </c:pt>
                      <c:pt idx="42">
                        <c:v>0.72317970447159297</c:v>
                      </c:pt>
                      <c:pt idx="43">
                        <c:v>0.71538110066163296</c:v>
                      </c:pt>
                      <c:pt idx="44">
                        <c:v>0.72725037243072099</c:v>
                      </c:pt>
                      <c:pt idx="45">
                        <c:v>0.728727267686061</c:v>
                      </c:pt>
                      <c:pt idx="46">
                        <c:v>0.72133537339935005</c:v>
                      </c:pt>
                      <c:pt idx="47">
                        <c:v>0.73462057381861001</c:v>
                      </c:pt>
                      <c:pt idx="48">
                        <c:v>0.73745564069666303</c:v>
                      </c:pt>
                      <c:pt idx="49">
                        <c:v>0.74198201970361899</c:v>
                      </c:pt>
                      <c:pt idx="50">
                        <c:v>0.74592028037152702</c:v>
                      </c:pt>
                      <c:pt idx="51">
                        <c:v>0.74861082882643804</c:v>
                      </c:pt>
                      <c:pt idx="52">
                        <c:v>0.744277562719731</c:v>
                      </c:pt>
                      <c:pt idx="53">
                        <c:v>0.74691050207869003</c:v>
                      </c:pt>
                      <c:pt idx="54">
                        <c:v>0.75271644280555705</c:v>
                      </c:pt>
                      <c:pt idx="55">
                        <c:v>0.74476137552097199</c:v>
                      </c:pt>
                      <c:pt idx="56">
                        <c:v>0.75609734497674297</c:v>
                      </c:pt>
                      <c:pt idx="57">
                        <c:v>0.76242120940427904</c:v>
                      </c:pt>
                      <c:pt idx="58">
                        <c:v>0.75632443273178895</c:v>
                      </c:pt>
                      <c:pt idx="59">
                        <c:v>0.76826729774031799</c:v>
                      </c:pt>
                      <c:pt idx="60">
                        <c:v>0.76258264791096197</c:v>
                      </c:pt>
                      <c:pt idx="61">
                        <c:v>0.75894076241799602</c:v>
                      </c:pt>
                      <c:pt idx="62">
                        <c:v>0.76937808952333298</c:v>
                      </c:pt>
                      <c:pt idx="63">
                        <c:v>0.77265947303461902</c:v>
                      </c:pt>
                      <c:pt idx="64">
                        <c:v>0.77664062578374904</c:v>
                      </c:pt>
                      <c:pt idx="65">
                        <c:v>0.77231694725590705</c:v>
                      </c:pt>
                      <c:pt idx="66">
                        <c:v>0.78428239935768496</c:v>
                      </c:pt>
                      <c:pt idx="67">
                        <c:v>0.76692146365569203</c:v>
                      </c:pt>
                      <c:pt idx="68">
                        <c:v>0.780782632030254</c:v>
                      </c:pt>
                      <c:pt idx="69">
                        <c:v>0.783644016367674</c:v>
                      </c:pt>
                      <c:pt idx="70">
                        <c:v>0.78139774725845101</c:v>
                      </c:pt>
                      <c:pt idx="71">
                        <c:v>0.78510745978588004</c:v>
                      </c:pt>
                      <c:pt idx="72">
                        <c:v>0.79682029470851301</c:v>
                      </c:pt>
                      <c:pt idx="73">
                        <c:v>0.79891940353325896</c:v>
                      </c:pt>
                      <c:pt idx="74">
                        <c:v>0.800572595403925</c:v>
                      </c:pt>
                      <c:pt idx="75">
                        <c:v>0.80261147610010897</c:v>
                      </c:pt>
                      <c:pt idx="76">
                        <c:v>0.80058476597384498</c:v>
                      </c:pt>
                      <c:pt idx="77">
                        <c:v>0.81019151184641403</c:v>
                      </c:pt>
                      <c:pt idx="78">
                        <c:v>0.81221015026404197</c:v>
                      </c:pt>
                      <c:pt idx="79">
                        <c:v>0.819439241591987</c:v>
                      </c:pt>
                      <c:pt idx="80">
                        <c:v>0.81999517734630001</c:v>
                      </c:pt>
                      <c:pt idx="81">
                        <c:v>0.82745647153544399</c:v>
                      </c:pt>
                      <c:pt idx="82">
                        <c:v>0.82144270294855604</c:v>
                      </c:pt>
                      <c:pt idx="83">
                        <c:v>0.83006445503850101</c:v>
                      </c:pt>
                      <c:pt idx="84">
                        <c:v>0.83134784514679105</c:v>
                      </c:pt>
                      <c:pt idx="85">
                        <c:v>0.84348628008555704</c:v>
                      </c:pt>
                      <c:pt idx="86">
                        <c:v>0.84807844686775802</c:v>
                      </c:pt>
                      <c:pt idx="87">
                        <c:v>0.85260420709180096</c:v>
                      </c:pt>
                      <c:pt idx="88">
                        <c:v>0.85103622482127905</c:v>
                      </c:pt>
                      <c:pt idx="89">
                        <c:v>0.86274260710645001</c:v>
                      </c:pt>
                      <c:pt idx="90">
                        <c:v>0.86140182079137095</c:v>
                      </c:pt>
                      <c:pt idx="91">
                        <c:v>0.86392825225305603</c:v>
                      </c:pt>
                      <c:pt idx="92">
                        <c:v>0.86243648029274</c:v>
                      </c:pt>
                      <c:pt idx="93">
                        <c:v>0.86560536784447295</c:v>
                      </c:pt>
                      <c:pt idx="94">
                        <c:v>0.86550628219261305</c:v>
                      </c:pt>
                      <c:pt idx="95">
                        <c:v>0.86512266649756397</c:v>
                      </c:pt>
                      <c:pt idx="96">
                        <c:v>0.87776628330800599</c:v>
                      </c:pt>
                      <c:pt idx="97">
                        <c:v>0.87823200452882999</c:v>
                      </c:pt>
                      <c:pt idx="98">
                        <c:v>0.87642981087337302</c:v>
                      </c:pt>
                      <c:pt idx="99">
                        <c:v>0.88003573966710502</c:v>
                      </c:pt>
                      <c:pt idx="100">
                        <c:v>0.88486599491941198</c:v>
                      </c:pt>
                      <c:pt idx="101">
                        <c:v>0.88862735513447</c:v>
                      </c:pt>
                      <c:pt idx="102">
                        <c:v>0.88103477382440998</c:v>
                      </c:pt>
                      <c:pt idx="103">
                        <c:v>0.88945662756091803</c:v>
                      </c:pt>
                      <c:pt idx="104">
                        <c:v>0.891794522755889</c:v>
                      </c:pt>
                      <c:pt idx="105">
                        <c:v>0.89543447211036198</c:v>
                      </c:pt>
                      <c:pt idx="106">
                        <c:v>0.89428656855871302</c:v>
                      </c:pt>
                      <c:pt idx="107">
                        <c:v>0.90502965266113899</c:v>
                      </c:pt>
                      <c:pt idx="108">
                        <c:v>0.89613896172592</c:v>
                      </c:pt>
                      <c:pt idx="109">
                        <c:v>0.89995659123069405</c:v>
                      </c:pt>
                      <c:pt idx="110">
                        <c:v>0.90022817943882705</c:v>
                      </c:pt>
                      <c:pt idx="111">
                        <c:v>0.911163386252409</c:v>
                      </c:pt>
                      <c:pt idx="112">
                        <c:v>0.91069581286965495</c:v>
                      </c:pt>
                      <c:pt idx="113">
                        <c:v>0.90603130595071801</c:v>
                      </c:pt>
                      <c:pt idx="114">
                        <c:v>0.90761615116042804</c:v>
                      </c:pt>
                      <c:pt idx="115">
                        <c:v>0.90618597529656697</c:v>
                      </c:pt>
                      <c:pt idx="116">
                        <c:v>0.905988339640316</c:v>
                      </c:pt>
                      <c:pt idx="117">
                        <c:v>0.91311999786127696</c:v>
                      </c:pt>
                      <c:pt idx="118">
                        <c:v>0.91099450994289799</c:v>
                      </c:pt>
                      <c:pt idx="119">
                        <c:v>0.914734594717586</c:v>
                      </c:pt>
                      <c:pt idx="120">
                        <c:v>0.91565652441189604</c:v>
                      </c:pt>
                      <c:pt idx="121">
                        <c:v>0.91340786910240501</c:v>
                      </c:pt>
                      <c:pt idx="122">
                        <c:v>0.91323325588873105</c:v>
                      </c:pt>
                      <c:pt idx="123">
                        <c:v>0.92275754440615798</c:v>
                      </c:pt>
                      <c:pt idx="124">
                        <c:v>0.91721342818765605</c:v>
                      </c:pt>
                      <c:pt idx="125">
                        <c:v>0.91617617097059401</c:v>
                      </c:pt>
                      <c:pt idx="126">
                        <c:v>0.92032270776370395</c:v>
                      </c:pt>
                      <c:pt idx="127">
                        <c:v>0.92425745693260497</c:v>
                      </c:pt>
                      <c:pt idx="128">
                        <c:v>0.91861062971433805</c:v>
                      </c:pt>
                      <c:pt idx="129">
                        <c:v>0.92570840660671005</c:v>
                      </c:pt>
                      <c:pt idx="130">
                        <c:v>0.92074275959680896</c:v>
                      </c:pt>
                      <c:pt idx="131">
                        <c:v>0.92643968591206505</c:v>
                      </c:pt>
                      <c:pt idx="132">
                        <c:v>0.92768494500814802</c:v>
                      </c:pt>
                      <c:pt idx="133">
                        <c:v>0.93158758148670995</c:v>
                      </c:pt>
                      <c:pt idx="134">
                        <c:v>0.93088438474794399</c:v>
                      </c:pt>
                      <c:pt idx="135">
                        <c:v>0.92907738298933196</c:v>
                      </c:pt>
                      <c:pt idx="136">
                        <c:v>0.92804199881104199</c:v>
                      </c:pt>
                      <c:pt idx="137">
                        <c:v>0.92203587456474601</c:v>
                      </c:pt>
                      <c:pt idx="138">
                        <c:v>0.92805241792973203</c:v>
                      </c:pt>
                      <c:pt idx="139">
                        <c:v>0.925083093829836</c:v>
                      </c:pt>
                      <c:pt idx="140">
                        <c:v>0.93262351814219002</c:v>
                      </c:pt>
                      <c:pt idx="141">
                        <c:v>0.93543057251092698</c:v>
                      </c:pt>
                      <c:pt idx="142">
                        <c:v>0.92577707590191405</c:v>
                      </c:pt>
                      <c:pt idx="143">
                        <c:v>0.927300794012898</c:v>
                      </c:pt>
                      <c:pt idx="144">
                        <c:v>0.93300811318569998</c:v>
                      </c:pt>
                      <c:pt idx="145">
                        <c:v>0.93154455804772496</c:v>
                      </c:pt>
                      <c:pt idx="146">
                        <c:v>0.939907928007649</c:v>
                      </c:pt>
                      <c:pt idx="147">
                        <c:v>0.93213958191825996</c:v>
                      </c:pt>
                      <c:pt idx="148">
                        <c:v>0.934214686011964</c:v>
                      </c:pt>
                      <c:pt idx="149">
                        <c:v>0.93482908843355605</c:v>
                      </c:pt>
                      <c:pt idx="150">
                        <c:v>0.93737357385964704</c:v>
                      </c:pt>
                      <c:pt idx="151">
                        <c:v>0.93676560788101704</c:v>
                      </c:pt>
                      <c:pt idx="152">
                        <c:v>0.93991791137041802</c:v>
                      </c:pt>
                      <c:pt idx="153">
                        <c:v>0.93744780089417301</c:v>
                      </c:pt>
                      <c:pt idx="154">
                        <c:v>0.94754788163744896</c:v>
                      </c:pt>
                      <c:pt idx="155">
                        <c:v>0.94238946982213501</c:v>
                      </c:pt>
                      <c:pt idx="156">
                        <c:v>0.94683180218291396</c:v>
                      </c:pt>
                      <c:pt idx="157">
                        <c:v>0.94248183266506302</c:v>
                      </c:pt>
                      <c:pt idx="158">
                        <c:v>0.94266802213329903</c:v>
                      </c:pt>
                      <c:pt idx="159">
                        <c:v>0.93914324868347099</c:v>
                      </c:pt>
                      <c:pt idx="160">
                        <c:v>0.94308881866625205</c:v>
                      </c:pt>
                      <c:pt idx="161">
                        <c:v>0.94044859778145495</c:v>
                      </c:pt>
                      <c:pt idx="162">
                        <c:v>0.94895181459433298</c:v>
                      </c:pt>
                      <c:pt idx="163">
                        <c:v>0.94472800486920805</c:v>
                      </c:pt>
                      <c:pt idx="164">
                        <c:v>0.93553549108404399</c:v>
                      </c:pt>
                      <c:pt idx="165">
                        <c:v>0.94517129458195503</c:v>
                      </c:pt>
                      <c:pt idx="166">
                        <c:v>0.94604673163333397</c:v>
                      </c:pt>
                      <c:pt idx="167">
                        <c:v>0.94138095765963103</c:v>
                      </c:pt>
                      <c:pt idx="168">
                        <c:v>0.93774767099189804</c:v>
                      </c:pt>
                      <c:pt idx="169">
                        <c:v>0.94072401734434996</c:v>
                      </c:pt>
                      <c:pt idx="170">
                        <c:v>0.94545048972866996</c:v>
                      </c:pt>
                      <c:pt idx="171">
                        <c:v>0.94734027175910895</c:v>
                      </c:pt>
                      <c:pt idx="172">
                        <c:v>0.94468351872868295</c:v>
                      </c:pt>
                      <c:pt idx="173">
                        <c:v>0.938195534560476</c:v>
                      </c:pt>
                      <c:pt idx="174">
                        <c:v>0.947534801279317</c:v>
                      </c:pt>
                      <c:pt idx="175">
                        <c:v>0.94668730255682998</c:v>
                      </c:pt>
                      <c:pt idx="176">
                        <c:v>0.94985045556139902</c:v>
                      </c:pt>
                      <c:pt idx="177">
                        <c:v>0.948878342987867</c:v>
                      </c:pt>
                      <c:pt idx="178">
                        <c:v>0.95057947116270503</c:v>
                      </c:pt>
                      <c:pt idx="179">
                        <c:v>0.94433199083208597</c:v>
                      </c:pt>
                      <c:pt idx="180">
                        <c:v>0.94739865160029701</c:v>
                      </c:pt>
                      <c:pt idx="181">
                        <c:v>0.94138679070238995</c:v>
                      </c:pt>
                      <c:pt idx="182">
                        <c:v>0.94577787019288395</c:v>
                      </c:pt>
                      <c:pt idx="183">
                        <c:v>0.94851085166261595</c:v>
                      </c:pt>
                      <c:pt idx="184">
                        <c:v>0.943937060811191</c:v>
                      </c:pt>
                      <c:pt idx="185">
                        <c:v>0.94869464320369201</c:v>
                      </c:pt>
                      <c:pt idx="186">
                        <c:v>0.95175757981914799</c:v>
                      </c:pt>
                      <c:pt idx="187">
                        <c:v>0.94797337877072496</c:v>
                      </c:pt>
                      <c:pt idx="188">
                        <c:v>0.94936966985822502</c:v>
                      </c:pt>
                      <c:pt idx="189">
                        <c:v>0.94310073282981699</c:v>
                      </c:pt>
                      <c:pt idx="190">
                        <c:v>0.94449253082965101</c:v>
                      </c:pt>
                      <c:pt idx="191">
                        <c:v>0.95058861636589098</c:v>
                      </c:pt>
                      <c:pt idx="192">
                        <c:v>0.94889676594415595</c:v>
                      </c:pt>
                      <c:pt idx="193">
                        <c:v>0.94079432525173401</c:v>
                      </c:pt>
                      <c:pt idx="194">
                        <c:v>0.95010671454140905</c:v>
                      </c:pt>
                      <c:pt idx="195">
                        <c:v>0.95409423965498796</c:v>
                      </c:pt>
                      <c:pt idx="196">
                        <c:v>0.95287236537007303</c:v>
                      </c:pt>
                      <c:pt idx="197">
                        <c:v>0.951090235156556</c:v>
                      </c:pt>
                      <c:pt idx="198">
                        <c:v>0.95358452841835595</c:v>
                      </c:pt>
                      <c:pt idx="199">
                        <c:v>0.95450035439561698</c:v>
                      </c:pt>
                      <c:pt idx="200">
                        <c:v>0.957608348178697</c:v>
                      </c:pt>
                      <c:pt idx="201">
                        <c:v>0.95033681511888501</c:v>
                      </c:pt>
                      <c:pt idx="202">
                        <c:v>0.95397295826476702</c:v>
                      </c:pt>
                      <c:pt idx="203">
                        <c:v>0.95162811340904696</c:v>
                      </c:pt>
                      <c:pt idx="204">
                        <c:v>0.95079996041319104</c:v>
                      </c:pt>
                      <c:pt idx="205">
                        <c:v>0.95275261084142504</c:v>
                      </c:pt>
                      <c:pt idx="206">
                        <c:v>0.95523467589666</c:v>
                      </c:pt>
                      <c:pt idx="207">
                        <c:v>0.95607605198092205</c:v>
                      </c:pt>
                      <c:pt idx="208">
                        <c:v>0.94658298785372197</c:v>
                      </c:pt>
                      <c:pt idx="209">
                        <c:v>0.95091586599784195</c:v>
                      </c:pt>
                      <c:pt idx="210">
                        <c:v>0.95997498549472104</c:v>
                      </c:pt>
                      <c:pt idx="211">
                        <c:v>0.95514823893551404</c:v>
                      </c:pt>
                      <c:pt idx="212">
                        <c:v>0.95326767459121997</c:v>
                      </c:pt>
                      <c:pt idx="213">
                        <c:v>0.95886293437922998</c:v>
                      </c:pt>
                      <c:pt idx="214">
                        <c:v>0.95708327576173502</c:v>
                      </c:pt>
                      <c:pt idx="215">
                        <c:v>0.95442904419962604</c:v>
                      </c:pt>
                      <c:pt idx="216">
                        <c:v>0.95170472987100596</c:v>
                      </c:pt>
                      <c:pt idx="217">
                        <c:v>0.95158734048475302</c:v>
                      </c:pt>
                      <c:pt idx="218">
                        <c:v>0.95349797649447798</c:v>
                      </c:pt>
                      <c:pt idx="219">
                        <c:v>0.95204359388692905</c:v>
                      </c:pt>
                      <c:pt idx="220">
                        <c:v>0.95289397719667501</c:v>
                      </c:pt>
                      <c:pt idx="221">
                        <c:v>0.95324393367787996</c:v>
                      </c:pt>
                      <c:pt idx="222">
                        <c:v>0.95699234035157899</c:v>
                      </c:pt>
                      <c:pt idx="223">
                        <c:v>0.94699668116226299</c:v>
                      </c:pt>
                      <c:pt idx="224">
                        <c:v>0.96177029702863004</c:v>
                      </c:pt>
                      <c:pt idx="225">
                        <c:v>0.95881809089357295</c:v>
                      </c:pt>
                      <c:pt idx="226">
                        <c:v>0.963175283333636</c:v>
                      </c:pt>
                      <c:pt idx="227">
                        <c:v>0.95739943008165196</c:v>
                      </c:pt>
                      <c:pt idx="228">
                        <c:v>0.96012008883031097</c:v>
                      </c:pt>
                      <c:pt idx="229">
                        <c:v>0.95921693482647397</c:v>
                      </c:pt>
                      <c:pt idx="230">
                        <c:v>0.955467963160607</c:v>
                      </c:pt>
                      <c:pt idx="231">
                        <c:v>0.95771368784497901</c:v>
                      </c:pt>
                      <c:pt idx="232">
                        <c:v>0.95387925798504503</c:v>
                      </c:pt>
                      <c:pt idx="233">
                        <c:v>0.96543365746425103</c:v>
                      </c:pt>
                      <c:pt idx="234">
                        <c:v>0.95283047671024501</c:v>
                      </c:pt>
                      <c:pt idx="235">
                        <c:v>0.95591603567918704</c:v>
                      </c:pt>
                      <c:pt idx="236">
                        <c:v>0.96078847136762502</c:v>
                      </c:pt>
                      <c:pt idx="237">
                        <c:v>0.95610765772988404</c:v>
                      </c:pt>
                      <c:pt idx="238">
                        <c:v>0.95501156717654201</c:v>
                      </c:pt>
                      <c:pt idx="239">
                        <c:v>0.95394527455565603</c:v>
                      </c:pt>
                      <c:pt idx="240">
                        <c:v>0.94859400501311097</c:v>
                      </c:pt>
                      <c:pt idx="241">
                        <c:v>0.95468215416311597</c:v>
                      </c:pt>
                      <c:pt idx="242">
                        <c:v>0.95875377715960097</c:v>
                      </c:pt>
                      <c:pt idx="243">
                        <c:v>0.95889006025036605</c:v>
                      </c:pt>
                      <c:pt idx="244">
                        <c:v>0.96091957476135303</c:v>
                      </c:pt>
                      <c:pt idx="245">
                        <c:v>0.95750977585286801</c:v>
                      </c:pt>
                      <c:pt idx="246">
                        <c:v>0.96205418406624998</c:v>
                      </c:pt>
                      <c:pt idx="247">
                        <c:v>0.95642093821498697</c:v>
                      </c:pt>
                      <c:pt idx="248">
                        <c:v>0.95560630098571697</c:v>
                      </c:pt>
                      <c:pt idx="249">
                        <c:v>0.95792901086634197</c:v>
                      </c:pt>
                      <c:pt idx="250">
                        <c:v>0.95969301141605401</c:v>
                      </c:pt>
                      <c:pt idx="251">
                        <c:v>0.95679235396264695</c:v>
                      </c:pt>
                      <c:pt idx="252">
                        <c:v>0.96136783845756602</c:v>
                      </c:pt>
                      <c:pt idx="253">
                        <c:v>0.96162051808051796</c:v>
                      </c:pt>
                      <c:pt idx="254">
                        <c:v>0.96028278957730995</c:v>
                      </c:pt>
                      <c:pt idx="255">
                        <c:v>0.96147088855449103</c:v>
                      </c:pt>
                      <c:pt idx="256">
                        <c:v>0.95878381315851802</c:v>
                      </c:pt>
                      <c:pt idx="257">
                        <c:v>0.96138347690840298</c:v>
                      </c:pt>
                      <c:pt idx="258">
                        <c:v>0.96352606263155105</c:v>
                      </c:pt>
                      <c:pt idx="259">
                        <c:v>0.96197500051241802</c:v>
                      </c:pt>
                      <c:pt idx="260">
                        <c:v>0.96319911359350396</c:v>
                      </c:pt>
                      <c:pt idx="261">
                        <c:v>0.95916704332461</c:v>
                      </c:pt>
                      <c:pt idx="262">
                        <c:v>0.96374646144796805</c:v>
                      </c:pt>
                      <c:pt idx="263">
                        <c:v>0.96499583317675397</c:v>
                      </c:pt>
                      <c:pt idx="264">
                        <c:v>0.963692089634127</c:v>
                      </c:pt>
                      <c:pt idx="265">
                        <c:v>0.96280807406907698</c:v>
                      </c:pt>
                      <c:pt idx="266">
                        <c:v>0.96060104334442697</c:v>
                      </c:pt>
                      <c:pt idx="267">
                        <c:v>0.95648286413789996</c:v>
                      </c:pt>
                      <c:pt idx="268">
                        <c:v>0.96284032150670096</c:v>
                      </c:pt>
                      <c:pt idx="269">
                        <c:v>0.96009610982613203</c:v>
                      </c:pt>
                      <c:pt idx="270">
                        <c:v>0.95784778701612205</c:v>
                      </c:pt>
                      <c:pt idx="271">
                        <c:v>0.95781809423914999</c:v>
                      </c:pt>
                      <c:pt idx="272">
                        <c:v>0.95807166301318603</c:v>
                      </c:pt>
                      <c:pt idx="273">
                        <c:v>0.96141602595083697</c:v>
                      </c:pt>
                      <c:pt idx="274">
                        <c:v>0.95839371436680698</c:v>
                      </c:pt>
                      <c:pt idx="275">
                        <c:v>0.95946403699931704</c:v>
                      </c:pt>
                      <c:pt idx="276">
                        <c:v>0.96296618976535797</c:v>
                      </c:pt>
                      <c:pt idx="277">
                        <c:v>0.96004577968594795</c:v>
                      </c:pt>
                      <c:pt idx="278">
                        <c:v>0.96277392983466203</c:v>
                      </c:pt>
                      <c:pt idx="279">
                        <c:v>0.96514306769309499</c:v>
                      </c:pt>
                      <c:pt idx="280">
                        <c:v>0.962227649555075</c:v>
                      </c:pt>
                      <c:pt idx="281">
                        <c:v>0.95849197491742</c:v>
                      </c:pt>
                      <c:pt idx="282">
                        <c:v>0.95501080550943296</c:v>
                      </c:pt>
                      <c:pt idx="283">
                        <c:v>0.95866230187088797</c:v>
                      </c:pt>
                      <c:pt idx="284">
                        <c:v>0.95657872499100405</c:v>
                      </c:pt>
                      <c:pt idx="285">
                        <c:v>0.95799885744143498</c:v>
                      </c:pt>
                      <c:pt idx="286">
                        <c:v>0.96145450872647897</c:v>
                      </c:pt>
                      <c:pt idx="287">
                        <c:v>0.95756155408074894</c:v>
                      </c:pt>
                      <c:pt idx="288">
                        <c:v>0.95886290088057602</c:v>
                      </c:pt>
                      <c:pt idx="289">
                        <c:v>0.95969392911556095</c:v>
                      </c:pt>
                      <c:pt idx="290">
                        <c:v>0.96030562287566501</c:v>
                      </c:pt>
                      <c:pt idx="291">
                        <c:v>0.96573576975023101</c:v>
                      </c:pt>
                      <c:pt idx="292">
                        <c:v>0.96675083356980196</c:v>
                      </c:pt>
                      <c:pt idx="293">
                        <c:v>0.96233933301306696</c:v>
                      </c:pt>
                      <c:pt idx="294">
                        <c:v>0.96405331053239396</c:v>
                      </c:pt>
                      <c:pt idx="295">
                        <c:v>0.96256046537848905</c:v>
                      </c:pt>
                      <c:pt idx="296">
                        <c:v>0.96647599427314002</c:v>
                      </c:pt>
                      <c:pt idx="297">
                        <c:v>0.96312494143079697</c:v>
                      </c:pt>
                      <c:pt idx="298">
                        <c:v>0.96227388940788605</c:v>
                      </c:pt>
                      <c:pt idx="299">
                        <c:v>0.96201121588320204</c:v>
                      </c:pt>
                      <c:pt idx="300">
                        <c:v>0.96518113286881402</c:v>
                      </c:pt>
                      <c:pt idx="301">
                        <c:v>0.96630560629822904</c:v>
                      </c:pt>
                      <c:pt idx="302">
                        <c:v>0.96408681336873703</c:v>
                      </c:pt>
                      <c:pt idx="303">
                        <c:v>0.96616538775114702</c:v>
                      </c:pt>
                      <c:pt idx="304">
                        <c:v>0.96511607000228805</c:v>
                      </c:pt>
                      <c:pt idx="305">
                        <c:v>0.96525656303808105</c:v>
                      </c:pt>
                      <c:pt idx="306">
                        <c:v>0.95716114304406796</c:v>
                      </c:pt>
                      <c:pt idx="307">
                        <c:v>0.96275658702045397</c:v>
                      </c:pt>
                      <c:pt idx="308">
                        <c:v>0.96051576652900394</c:v>
                      </c:pt>
                      <c:pt idx="309">
                        <c:v>0.96349068659663395</c:v>
                      </c:pt>
                      <c:pt idx="310">
                        <c:v>0.96158977097488296</c:v>
                      </c:pt>
                      <c:pt idx="311">
                        <c:v>0.960625636405678</c:v>
                      </c:pt>
                      <c:pt idx="312">
                        <c:v>0.96027236105566405</c:v>
                      </c:pt>
                      <c:pt idx="313">
                        <c:v>0.96713828763081</c:v>
                      </c:pt>
                      <c:pt idx="314">
                        <c:v>0.96530923305041905</c:v>
                      </c:pt>
                      <c:pt idx="315">
                        <c:v>0.96540446113140099</c:v>
                      </c:pt>
                      <c:pt idx="316">
                        <c:v>0.96321583524533005</c:v>
                      </c:pt>
                      <c:pt idx="317">
                        <c:v>0.96845550976225903</c:v>
                      </c:pt>
                      <c:pt idx="318">
                        <c:v>0.96476058395216202</c:v>
                      </c:pt>
                      <c:pt idx="319">
                        <c:v>0.96664735900445597</c:v>
                      </c:pt>
                      <c:pt idx="320">
                        <c:v>0.96600290616921602</c:v>
                      </c:pt>
                      <c:pt idx="321">
                        <c:v>0.96437545116256296</c:v>
                      </c:pt>
                      <c:pt idx="322">
                        <c:v>0.95599508903060604</c:v>
                      </c:pt>
                      <c:pt idx="323">
                        <c:v>0.96635945138273505</c:v>
                      </c:pt>
                      <c:pt idx="324">
                        <c:v>0.96471909088278796</c:v>
                      </c:pt>
                      <c:pt idx="325">
                        <c:v>0.964630077295768</c:v>
                      </c:pt>
                      <c:pt idx="326">
                        <c:v>0.96580474530598703</c:v>
                      </c:pt>
                      <c:pt idx="327">
                        <c:v>0.95962295594674496</c:v>
                      </c:pt>
                      <c:pt idx="328">
                        <c:v>0.96423152358774999</c:v>
                      </c:pt>
                      <c:pt idx="329">
                        <c:v>0.96114626474296205</c:v>
                      </c:pt>
                      <c:pt idx="330">
                        <c:v>0.96183471129693299</c:v>
                      </c:pt>
                      <c:pt idx="331">
                        <c:v>0.96863107414627203</c:v>
                      </c:pt>
                      <c:pt idx="332">
                        <c:v>0.96886500691245703</c:v>
                      </c:pt>
                      <c:pt idx="333">
                        <c:v>0.96579891940280804</c:v>
                      </c:pt>
                      <c:pt idx="334">
                        <c:v>0.96739473849859303</c:v>
                      </c:pt>
                      <c:pt idx="335">
                        <c:v>0.96111478684946205</c:v>
                      </c:pt>
                      <c:pt idx="336">
                        <c:v>0.96291806880110797</c:v>
                      </c:pt>
                      <c:pt idx="337">
                        <c:v>0.96596751633213596</c:v>
                      </c:pt>
                      <c:pt idx="338">
                        <c:v>0.96917352192884099</c:v>
                      </c:pt>
                      <c:pt idx="339">
                        <c:v>0.96466966835318502</c:v>
                      </c:pt>
                      <c:pt idx="340">
                        <c:v>0.96174620282110002</c:v>
                      </c:pt>
                      <c:pt idx="341">
                        <c:v>0.96678697115769496</c:v>
                      </c:pt>
                      <c:pt idx="342">
                        <c:v>0.96652115407274097</c:v>
                      </c:pt>
                      <c:pt idx="343">
                        <c:v>0.967299415808067</c:v>
                      </c:pt>
                      <c:pt idx="344">
                        <c:v>0.97134638548883701</c:v>
                      </c:pt>
                      <c:pt idx="345">
                        <c:v>0.97061765834713898</c:v>
                      </c:pt>
                      <c:pt idx="346">
                        <c:v>0.96947687039411701</c:v>
                      </c:pt>
                      <c:pt idx="347">
                        <c:v>0.96751566774591902</c:v>
                      </c:pt>
                      <c:pt idx="348">
                        <c:v>0.96061743406896005</c:v>
                      </c:pt>
                      <c:pt idx="349">
                        <c:v>0.96314561979766</c:v>
                      </c:pt>
                      <c:pt idx="350">
                        <c:v>0.96540632514024805</c:v>
                      </c:pt>
                      <c:pt idx="351">
                        <c:v>0.96342198853222705</c:v>
                      </c:pt>
                      <c:pt idx="352">
                        <c:v>0.96324776646916799</c:v>
                      </c:pt>
                      <c:pt idx="353">
                        <c:v>0.966952632524955</c:v>
                      </c:pt>
                      <c:pt idx="354">
                        <c:v>0.96491648245023298</c:v>
                      </c:pt>
                      <c:pt idx="355">
                        <c:v>0.96766090588640996</c:v>
                      </c:pt>
                      <c:pt idx="356">
                        <c:v>0.96574899002288495</c:v>
                      </c:pt>
                      <c:pt idx="357">
                        <c:v>0.96511857925460198</c:v>
                      </c:pt>
                      <c:pt idx="358">
                        <c:v>0.96739138931189805</c:v>
                      </c:pt>
                      <c:pt idx="359">
                        <c:v>0.97082746413883303</c:v>
                      </c:pt>
                      <c:pt idx="360">
                        <c:v>0.96788038224871298</c:v>
                      </c:pt>
                      <c:pt idx="361">
                        <c:v>0.96504480921063995</c:v>
                      </c:pt>
                      <c:pt idx="362">
                        <c:v>0.96946170129991904</c:v>
                      </c:pt>
                      <c:pt idx="363">
                        <c:v>0.96402341159496197</c:v>
                      </c:pt>
                      <c:pt idx="364">
                        <c:v>0.96582866210466101</c:v>
                      </c:pt>
                      <c:pt idx="365">
                        <c:v>0.967438987125669</c:v>
                      </c:pt>
                      <c:pt idx="366">
                        <c:v>0.967710258810482</c:v>
                      </c:pt>
                      <c:pt idx="367">
                        <c:v>0.96529486383646801</c:v>
                      </c:pt>
                      <c:pt idx="368">
                        <c:v>0.966536883096346</c:v>
                      </c:pt>
                      <c:pt idx="369">
                        <c:v>0.96293451620287995</c:v>
                      </c:pt>
                      <c:pt idx="370">
                        <c:v>0.96555935545701699</c:v>
                      </c:pt>
                      <c:pt idx="371">
                        <c:v>0.96753977080965903</c:v>
                      </c:pt>
                      <c:pt idx="372">
                        <c:v>0.96305519651094795</c:v>
                      </c:pt>
                      <c:pt idx="373">
                        <c:v>0.96608864472853095</c:v>
                      </c:pt>
                      <c:pt idx="374">
                        <c:v>0.96552613438705603</c:v>
                      </c:pt>
                      <c:pt idx="375">
                        <c:v>0.96309241117741895</c:v>
                      </c:pt>
                      <c:pt idx="376">
                        <c:v>0.96812701085233599</c:v>
                      </c:pt>
                      <c:pt idx="377">
                        <c:v>0.96727136216764398</c:v>
                      </c:pt>
                      <c:pt idx="378">
                        <c:v>0.96670176440806399</c:v>
                      </c:pt>
                      <c:pt idx="379">
                        <c:v>0.97310700344102796</c:v>
                      </c:pt>
                      <c:pt idx="380">
                        <c:v>0.97069124030977405</c:v>
                      </c:pt>
                      <c:pt idx="381">
                        <c:v>0.97142456838534397</c:v>
                      </c:pt>
                      <c:pt idx="382">
                        <c:v>0.97211568780421098</c:v>
                      </c:pt>
                      <c:pt idx="383">
                        <c:v>0.970350527683568</c:v>
                      </c:pt>
                      <c:pt idx="384">
                        <c:v>0.96648802400803202</c:v>
                      </c:pt>
                      <c:pt idx="385">
                        <c:v>0.969671218805638</c:v>
                      </c:pt>
                      <c:pt idx="386">
                        <c:v>0.96866683783579799</c:v>
                      </c:pt>
                      <c:pt idx="387">
                        <c:v>0.96782396360494705</c:v>
                      </c:pt>
                      <c:pt idx="388">
                        <c:v>0.97057668732072799</c:v>
                      </c:pt>
                      <c:pt idx="389">
                        <c:v>0.96746703559175795</c:v>
                      </c:pt>
                      <c:pt idx="390">
                        <c:v>0.96759743678302701</c:v>
                      </c:pt>
                      <c:pt idx="391">
                        <c:v>0.97199820752477195</c:v>
                      </c:pt>
                      <c:pt idx="392">
                        <c:v>0.96894739055970702</c:v>
                      </c:pt>
                      <c:pt idx="393">
                        <c:v>0.96377575412163896</c:v>
                      </c:pt>
                      <c:pt idx="394">
                        <c:v>0.96953062733441597</c:v>
                      </c:pt>
                      <c:pt idx="395">
                        <c:v>0.96397979674890899</c:v>
                      </c:pt>
                      <c:pt idx="396">
                        <c:v>0.969835846584441</c:v>
                      </c:pt>
                      <c:pt idx="397">
                        <c:v>0.96043163243909901</c:v>
                      </c:pt>
                      <c:pt idx="398">
                        <c:v>0.96597921243166196</c:v>
                      </c:pt>
                      <c:pt idx="399">
                        <c:v>0.96338613833930598</c:v>
                      </c:pt>
                      <c:pt idx="400">
                        <c:v>0.96549876690955705</c:v>
                      </c:pt>
                      <c:pt idx="401">
                        <c:v>0.96381805147062405</c:v>
                      </c:pt>
                      <c:pt idx="402">
                        <c:v>0.971911801973663</c:v>
                      </c:pt>
                      <c:pt idx="403">
                        <c:v>0.97493951970016701</c:v>
                      </c:pt>
                      <c:pt idx="404">
                        <c:v>0.97372066464485296</c:v>
                      </c:pt>
                      <c:pt idx="405">
                        <c:v>0.96907507996804498</c:v>
                      </c:pt>
                      <c:pt idx="406">
                        <c:v>0.96621640825858301</c:v>
                      </c:pt>
                      <c:pt idx="407">
                        <c:v>0.96782752311630904</c:v>
                      </c:pt>
                      <c:pt idx="408">
                        <c:v>0.97020532161336004</c:v>
                      </c:pt>
                      <c:pt idx="409">
                        <c:v>0.97182267579127901</c:v>
                      </c:pt>
                      <c:pt idx="410">
                        <c:v>0.96989443694482502</c:v>
                      </c:pt>
                      <c:pt idx="411">
                        <c:v>0.96853143635893102</c:v>
                      </c:pt>
                      <c:pt idx="412">
                        <c:v>0.963869922269738</c:v>
                      </c:pt>
                      <c:pt idx="413">
                        <c:v>0.97299828768109597</c:v>
                      </c:pt>
                      <c:pt idx="414">
                        <c:v>0.96938475188695505</c:v>
                      </c:pt>
                      <c:pt idx="415">
                        <c:v>0.97012565539948703</c:v>
                      </c:pt>
                      <c:pt idx="416">
                        <c:v>0.96895586431664604</c:v>
                      </c:pt>
                      <c:pt idx="417">
                        <c:v>0.96993692517774599</c:v>
                      </c:pt>
                      <c:pt idx="418">
                        <c:v>0.97261761676981695</c:v>
                      </c:pt>
                      <c:pt idx="419">
                        <c:v>0.96671539642531801</c:v>
                      </c:pt>
                      <c:pt idx="420">
                        <c:v>0.96967149166880096</c:v>
                      </c:pt>
                      <c:pt idx="421">
                        <c:v>0.964936779603638</c:v>
                      </c:pt>
                      <c:pt idx="422">
                        <c:v>0.96674136887338602</c:v>
                      </c:pt>
                      <c:pt idx="423">
                        <c:v>0.97438290837959396</c:v>
                      </c:pt>
                      <c:pt idx="424">
                        <c:v>0.97025033325676602</c:v>
                      </c:pt>
                      <c:pt idx="425">
                        <c:v>0.96937298003093897</c:v>
                      </c:pt>
                      <c:pt idx="426">
                        <c:v>0.97097133935522695</c:v>
                      </c:pt>
                      <c:pt idx="427">
                        <c:v>0.97171431702019795</c:v>
                      </c:pt>
                      <c:pt idx="428">
                        <c:v>0.96920191272192602</c:v>
                      </c:pt>
                      <c:pt idx="429">
                        <c:v>0.96708063604506</c:v>
                      </c:pt>
                      <c:pt idx="430">
                        <c:v>0.96867666683907805</c:v>
                      </c:pt>
                      <c:pt idx="431">
                        <c:v>0.97019058446408601</c:v>
                      </c:pt>
                      <c:pt idx="432">
                        <c:v>0.96829925370294301</c:v>
                      </c:pt>
                      <c:pt idx="433">
                        <c:v>0.96968370853118802</c:v>
                      </c:pt>
                      <c:pt idx="434">
                        <c:v>0.96590439856654997</c:v>
                      </c:pt>
                      <c:pt idx="435">
                        <c:v>0.97351947664762895</c:v>
                      </c:pt>
                      <c:pt idx="436">
                        <c:v>0.96799397519067198</c:v>
                      </c:pt>
                      <c:pt idx="437">
                        <c:v>0.96862575026128805</c:v>
                      </c:pt>
                      <c:pt idx="438">
                        <c:v>0.96689342749520002</c:v>
                      </c:pt>
                      <c:pt idx="439">
                        <c:v>0.96617036651058696</c:v>
                      </c:pt>
                      <c:pt idx="440">
                        <c:v>0.96606107803862995</c:v>
                      </c:pt>
                      <c:pt idx="441">
                        <c:v>0.96651485349891897</c:v>
                      </c:pt>
                      <c:pt idx="442">
                        <c:v>0.96637225935780702</c:v>
                      </c:pt>
                      <c:pt idx="443">
                        <c:v>0.96517202463954299</c:v>
                      </c:pt>
                      <c:pt idx="444">
                        <c:v>0.96787690817568595</c:v>
                      </c:pt>
                      <c:pt idx="445">
                        <c:v>0.96752805588838098</c:v>
                      </c:pt>
                      <c:pt idx="446">
                        <c:v>0.967190478218938</c:v>
                      </c:pt>
                      <c:pt idx="447">
                        <c:v>0.97239217909975395</c:v>
                      </c:pt>
                      <c:pt idx="448">
                        <c:v>0.97179688684163201</c:v>
                      </c:pt>
                      <c:pt idx="449">
                        <c:v>0.97541465337236499</c:v>
                      </c:pt>
                      <c:pt idx="450">
                        <c:v>0.97298867532072697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04B-4500-B900-3AE1D06F10B6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Plot5!$E$32:$E$482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0.124938277046174</c:v>
                      </c:pt>
                      <c:pt idx="1">
                        <c:v>0.13160777430759299</c:v>
                      </c:pt>
                      <c:pt idx="2">
                        <c:v>0.137293989328827</c:v>
                      </c:pt>
                      <c:pt idx="3">
                        <c:v>7.6857020469538101E-2</c:v>
                      </c:pt>
                      <c:pt idx="4">
                        <c:v>1.4669095530867199E-2</c:v>
                      </c:pt>
                      <c:pt idx="5">
                        <c:v>2.97349840401689E-3</c:v>
                      </c:pt>
                      <c:pt idx="6">
                        <c:v>4.1287590820011699E-4</c:v>
                      </c:pt>
                      <c:pt idx="7">
                        <c:v>0</c:v>
                      </c:pt>
                      <c:pt idx="8">
                        <c:v>1.9581300787542399E-3</c:v>
                      </c:pt>
                      <c:pt idx="9">
                        <c:v>4.1906963845588898E-3</c:v>
                      </c:pt>
                      <c:pt idx="10">
                        <c:v>1.46663230491361E-2</c:v>
                      </c:pt>
                      <c:pt idx="11">
                        <c:v>3.2985812577764499E-2</c:v>
                      </c:pt>
                      <c:pt idx="12">
                        <c:v>4.2741020883778902E-2</c:v>
                      </c:pt>
                      <c:pt idx="13">
                        <c:v>7.2703288710117095E-2</c:v>
                      </c:pt>
                      <c:pt idx="14">
                        <c:v>0.104785786750846</c:v>
                      </c:pt>
                      <c:pt idx="15">
                        <c:v>0.140615602640252</c:v>
                      </c:pt>
                      <c:pt idx="16">
                        <c:v>0.17067549903475299</c:v>
                      </c:pt>
                      <c:pt idx="17">
                        <c:v>0.19772474993477801</c:v>
                      </c:pt>
                      <c:pt idx="18">
                        <c:v>0.236261257724274</c:v>
                      </c:pt>
                      <c:pt idx="19">
                        <c:v>0.24843392101657899</c:v>
                      </c:pt>
                      <c:pt idx="20">
                        <c:v>0.30949215615277997</c:v>
                      </c:pt>
                      <c:pt idx="21">
                        <c:v>0.31452881345039702</c:v>
                      </c:pt>
                      <c:pt idx="22">
                        <c:v>0.34797013049861503</c:v>
                      </c:pt>
                      <c:pt idx="23">
                        <c:v>0.36939878038923801</c:v>
                      </c:pt>
                      <c:pt idx="24">
                        <c:v>0.39621875733238299</c:v>
                      </c:pt>
                      <c:pt idx="25">
                        <c:v>0.42356510364258798</c:v>
                      </c:pt>
                      <c:pt idx="26">
                        <c:v>0.44290420013297899</c:v>
                      </c:pt>
                      <c:pt idx="27">
                        <c:v>0.46067102211644101</c:v>
                      </c:pt>
                      <c:pt idx="28">
                        <c:v>0.48475082256120799</c:v>
                      </c:pt>
                      <c:pt idx="29">
                        <c:v>0.49232000877203402</c:v>
                      </c:pt>
                      <c:pt idx="30">
                        <c:v>0.51533388138352199</c:v>
                      </c:pt>
                      <c:pt idx="31">
                        <c:v>0.514618673506678</c:v>
                      </c:pt>
                      <c:pt idx="32">
                        <c:v>0.54522128706994299</c:v>
                      </c:pt>
                      <c:pt idx="33">
                        <c:v>0.56503108799519997</c:v>
                      </c:pt>
                      <c:pt idx="34">
                        <c:v>0.56834438847912705</c:v>
                      </c:pt>
                      <c:pt idx="35">
                        <c:v>0.58960064469035001</c:v>
                      </c:pt>
                      <c:pt idx="36">
                        <c:v>0.59411885117140895</c:v>
                      </c:pt>
                      <c:pt idx="37">
                        <c:v>0.60749271659215498</c:v>
                      </c:pt>
                      <c:pt idx="38">
                        <c:v>0.61356431689601798</c:v>
                      </c:pt>
                      <c:pt idx="39">
                        <c:v>0.62312129803673799</c:v>
                      </c:pt>
                      <c:pt idx="40">
                        <c:v>0.62555134791483502</c:v>
                      </c:pt>
                      <c:pt idx="41">
                        <c:v>0.63366962064755505</c:v>
                      </c:pt>
                      <c:pt idx="42">
                        <c:v>0.65427221013717696</c:v>
                      </c:pt>
                      <c:pt idx="43">
                        <c:v>0.66106578350993495</c:v>
                      </c:pt>
                      <c:pt idx="44">
                        <c:v>0.66091968522126698</c:v>
                      </c:pt>
                      <c:pt idx="45">
                        <c:v>0.67309250873119797</c:v>
                      </c:pt>
                      <c:pt idx="46">
                        <c:v>0.66899263022560196</c:v>
                      </c:pt>
                      <c:pt idx="47">
                        <c:v>0.68826764359583104</c:v>
                      </c:pt>
                      <c:pt idx="48">
                        <c:v>0.69130870568436598</c:v>
                      </c:pt>
                      <c:pt idx="49">
                        <c:v>0.69052362728740202</c:v>
                      </c:pt>
                      <c:pt idx="50">
                        <c:v>0.69841975762105502</c:v>
                      </c:pt>
                      <c:pt idx="51">
                        <c:v>0.70842921892333699</c:v>
                      </c:pt>
                      <c:pt idx="52">
                        <c:v>0.70350674349562003</c:v>
                      </c:pt>
                      <c:pt idx="53">
                        <c:v>0.71277574334239002</c:v>
                      </c:pt>
                      <c:pt idx="54">
                        <c:v>0.71407040263755905</c:v>
                      </c:pt>
                      <c:pt idx="55">
                        <c:v>0.71380800090427499</c:v>
                      </c:pt>
                      <c:pt idx="56">
                        <c:v>0.72776067341731498</c:v>
                      </c:pt>
                      <c:pt idx="57">
                        <c:v>0.72343977105138801</c:v>
                      </c:pt>
                      <c:pt idx="58">
                        <c:v>0.72381720458591803</c:v>
                      </c:pt>
                      <c:pt idx="59">
                        <c:v>0.72777279764865099</c:v>
                      </c:pt>
                      <c:pt idx="60">
                        <c:v>0.73618461934238599</c:v>
                      </c:pt>
                      <c:pt idx="61">
                        <c:v>0.73107582167198504</c:v>
                      </c:pt>
                      <c:pt idx="62">
                        <c:v>0.74345066004753402</c:v>
                      </c:pt>
                      <c:pt idx="63">
                        <c:v>0.74818395793398196</c:v>
                      </c:pt>
                      <c:pt idx="64">
                        <c:v>0.74309432752044902</c:v>
                      </c:pt>
                      <c:pt idx="65">
                        <c:v>0.74973658512541397</c:v>
                      </c:pt>
                      <c:pt idx="66">
                        <c:v>0.74907205870065696</c:v>
                      </c:pt>
                      <c:pt idx="67">
                        <c:v>0.74546033772495701</c:v>
                      </c:pt>
                      <c:pt idx="68">
                        <c:v>0.75010244514928304</c:v>
                      </c:pt>
                      <c:pt idx="69">
                        <c:v>0.75759614001114395</c:v>
                      </c:pt>
                      <c:pt idx="70">
                        <c:v>0.75115945030858799</c:v>
                      </c:pt>
                      <c:pt idx="71">
                        <c:v>0.75084570762646297</c:v>
                      </c:pt>
                      <c:pt idx="72">
                        <c:v>0.75991441452689501</c:v>
                      </c:pt>
                      <c:pt idx="73">
                        <c:v>0.76850920177057902</c:v>
                      </c:pt>
                      <c:pt idx="74">
                        <c:v>0.76257182958015202</c:v>
                      </c:pt>
                      <c:pt idx="75">
                        <c:v>0.76492135060814903</c:v>
                      </c:pt>
                      <c:pt idx="76">
                        <c:v>0.76786227338364399</c:v>
                      </c:pt>
                      <c:pt idx="77">
                        <c:v>0.77621970728539802</c:v>
                      </c:pt>
                      <c:pt idx="78">
                        <c:v>0.78032299340354006</c:v>
                      </c:pt>
                      <c:pt idx="79">
                        <c:v>0.77493234507985098</c:v>
                      </c:pt>
                      <c:pt idx="80">
                        <c:v>0.78060288726120497</c:v>
                      </c:pt>
                      <c:pt idx="81">
                        <c:v>0.78251706513838204</c:v>
                      </c:pt>
                      <c:pt idx="82">
                        <c:v>0.78570825631776298</c:v>
                      </c:pt>
                      <c:pt idx="83">
                        <c:v>0.78125359525340599</c:v>
                      </c:pt>
                      <c:pt idx="84">
                        <c:v>0.78622757925848097</c:v>
                      </c:pt>
                      <c:pt idx="85">
                        <c:v>0.79564603709816795</c:v>
                      </c:pt>
                      <c:pt idx="86">
                        <c:v>0.792747999284524</c:v>
                      </c:pt>
                      <c:pt idx="87">
                        <c:v>0.80140686472680001</c:v>
                      </c:pt>
                      <c:pt idx="88">
                        <c:v>0.80398831159565398</c:v>
                      </c:pt>
                      <c:pt idx="89">
                        <c:v>0.807076342029449</c:v>
                      </c:pt>
                      <c:pt idx="90">
                        <c:v>0.80334360430007301</c:v>
                      </c:pt>
                      <c:pt idx="91">
                        <c:v>0.80550268598689301</c:v>
                      </c:pt>
                      <c:pt idx="92">
                        <c:v>0.81266120025902</c:v>
                      </c:pt>
                      <c:pt idx="93">
                        <c:v>0.80563369473212898</c:v>
                      </c:pt>
                      <c:pt idx="94">
                        <c:v>0.80781784723956795</c:v>
                      </c:pt>
                      <c:pt idx="95">
                        <c:v>0.80636683055494995</c:v>
                      </c:pt>
                      <c:pt idx="96">
                        <c:v>0.81512344475523602</c:v>
                      </c:pt>
                      <c:pt idx="97">
                        <c:v>0.81041829496079898</c:v>
                      </c:pt>
                      <c:pt idx="98">
                        <c:v>0.81402073122539398</c:v>
                      </c:pt>
                      <c:pt idx="99">
                        <c:v>0.81956183945820205</c:v>
                      </c:pt>
                      <c:pt idx="100">
                        <c:v>0.82196039902558704</c:v>
                      </c:pt>
                      <c:pt idx="101">
                        <c:v>0.81843621125309896</c:v>
                      </c:pt>
                      <c:pt idx="102">
                        <c:v>0.81765332216082298</c:v>
                      </c:pt>
                      <c:pt idx="103">
                        <c:v>0.82033177398174595</c:v>
                      </c:pt>
                      <c:pt idx="104">
                        <c:v>0.82242514735955896</c:v>
                      </c:pt>
                      <c:pt idx="105">
                        <c:v>0.82549187599098905</c:v>
                      </c:pt>
                      <c:pt idx="106">
                        <c:v>0.82858415697185805</c:v>
                      </c:pt>
                      <c:pt idx="107">
                        <c:v>0.83036534334467005</c:v>
                      </c:pt>
                      <c:pt idx="108">
                        <c:v>0.82345497166264303</c:v>
                      </c:pt>
                      <c:pt idx="109">
                        <c:v>0.82374529668886598</c:v>
                      </c:pt>
                      <c:pt idx="110">
                        <c:v>0.82414124259886401</c:v>
                      </c:pt>
                      <c:pt idx="111">
                        <c:v>0.83376920604656202</c:v>
                      </c:pt>
                      <c:pt idx="112">
                        <c:v>0.83353716756837304</c:v>
                      </c:pt>
                      <c:pt idx="113">
                        <c:v>0.83302655234163803</c:v>
                      </c:pt>
                      <c:pt idx="114">
                        <c:v>0.83620678685532701</c:v>
                      </c:pt>
                      <c:pt idx="115">
                        <c:v>0.83134265714307098</c:v>
                      </c:pt>
                      <c:pt idx="116">
                        <c:v>0.82867028303240398</c:v>
                      </c:pt>
                      <c:pt idx="117">
                        <c:v>0.83111500025311502</c:v>
                      </c:pt>
                      <c:pt idx="118">
                        <c:v>0.83970964670836601</c:v>
                      </c:pt>
                      <c:pt idx="119">
                        <c:v>0.83844673307533102</c:v>
                      </c:pt>
                      <c:pt idx="120">
                        <c:v>0.83951527684373195</c:v>
                      </c:pt>
                      <c:pt idx="121">
                        <c:v>0.83601069255323002</c:v>
                      </c:pt>
                      <c:pt idx="122">
                        <c:v>0.83810932086322798</c:v>
                      </c:pt>
                      <c:pt idx="123">
                        <c:v>0.84580794962952399</c:v>
                      </c:pt>
                      <c:pt idx="124">
                        <c:v>0.840734145261399</c:v>
                      </c:pt>
                      <c:pt idx="125">
                        <c:v>0.84373375724307897</c:v>
                      </c:pt>
                      <c:pt idx="126">
                        <c:v>0.84413502850382605</c:v>
                      </c:pt>
                      <c:pt idx="127">
                        <c:v>0.84190363628861598</c:v>
                      </c:pt>
                      <c:pt idx="128">
                        <c:v>0.84136332951171</c:v>
                      </c:pt>
                      <c:pt idx="129">
                        <c:v>0.84509226797478598</c:v>
                      </c:pt>
                      <c:pt idx="130">
                        <c:v>0.83976717021315805</c:v>
                      </c:pt>
                      <c:pt idx="131">
                        <c:v>0.84608714236193905</c:v>
                      </c:pt>
                      <c:pt idx="132">
                        <c:v>0.84401125017179401</c:v>
                      </c:pt>
                      <c:pt idx="133">
                        <c:v>0.85237047399765398</c:v>
                      </c:pt>
                      <c:pt idx="134">
                        <c:v>0.85425892071830201</c:v>
                      </c:pt>
                      <c:pt idx="135">
                        <c:v>0.84985934598581003</c:v>
                      </c:pt>
                      <c:pt idx="136">
                        <c:v>0.84897234206315897</c:v>
                      </c:pt>
                      <c:pt idx="137">
                        <c:v>0.84555257460822197</c:v>
                      </c:pt>
                      <c:pt idx="138">
                        <c:v>0.85147516507689402</c:v>
                      </c:pt>
                      <c:pt idx="139">
                        <c:v>0.846813279327989</c:v>
                      </c:pt>
                      <c:pt idx="140">
                        <c:v>0.85252717785417698</c:v>
                      </c:pt>
                      <c:pt idx="141">
                        <c:v>0.85094591758607196</c:v>
                      </c:pt>
                      <c:pt idx="142">
                        <c:v>0.85041581965820501</c:v>
                      </c:pt>
                      <c:pt idx="143">
                        <c:v>0.85134561571380696</c:v>
                      </c:pt>
                      <c:pt idx="144">
                        <c:v>0.85585002708911595</c:v>
                      </c:pt>
                      <c:pt idx="145">
                        <c:v>0.84981813805933504</c:v>
                      </c:pt>
                      <c:pt idx="146">
                        <c:v>0.85540088743231402</c:v>
                      </c:pt>
                      <c:pt idx="147">
                        <c:v>0.85314513925720403</c:v>
                      </c:pt>
                      <c:pt idx="148">
                        <c:v>0.852043912317345</c:v>
                      </c:pt>
                      <c:pt idx="149">
                        <c:v>0.85017471903276598</c:v>
                      </c:pt>
                      <c:pt idx="150">
                        <c:v>0.85755828073242102</c:v>
                      </c:pt>
                      <c:pt idx="151">
                        <c:v>0.85643839166985103</c:v>
                      </c:pt>
                      <c:pt idx="152">
                        <c:v>0.853863843330391</c:v>
                      </c:pt>
                      <c:pt idx="153">
                        <c:v>0.85061245244345696</c:v>
                      </c:pt>
                      <c:pt idx="154">
                        <c:v>0.86350763240495498</c:v>
                      </c:pt>
                      <c:pt idx="155">
                        <c:v>0.85946991179398202</c:v>
                      </c:pt>
                      <c:pt idx="156">
                        <c:v>0.86307065635582902</c:v>
                      </c:pt>
                      <c:pt idx="157">
                        <c:v>0.85580372564668805</c:v>
                      </c:pt>
                      <c:pt idx="158">
                        <c:v>0.85857529733492199</c:v>
                      </c:pt>
                      <c:pt idx="159">
                        <c:v>0.85538668834725495</c:v>
                      </c:pt>
                      <c:pt idx="160">
                        <c:v>0.86210125142119898</c:v>
                      </c:pt>
                      <c:pt idx="161">
                        <c:v>0.85404161875678397</c:v>
                      </c:pt>
                      <c:pt idx="162">
                        <c:v>0.863869367451788</c:v>
                      </c:pt>
                      <c:pt idx="163">
                        <c:v>0.85703084014054198</c:v>
                      </c:pt>
                      <c:pt idx="164">
                        <c:v>0.85382115024242</c:v>
                      </c:pt>
                      <c:pt idx="165">
                        <c:v>0.85872000557120498</c:v>
                      </c:pt>
                      <c:pt idx="166">
                        <c:v>0.86535142739551896</c:v>
                      </c:pt>
                      <c:pt idx="167">
                        <c:v>0.85735536759277398</c:v>
                      </c:pt>
                      <c:pt idx="168">
                        <c:v>0.85800918907442103</c:v>
                      </c:pt>
                      <c:pt idx="169">
                        <c:v>0.85790174916816098</c:v>
                      </c:pt>
                      <c:pt idx="170">
                        <c:v>0.85467125568442603</c:v>
                      </c:pt>
                      <c:pt idx="171">
                        <c:v>0.86442415346881196</c:v>
                      </c:pt>
                      <c:pt idx="172">
                        <c:v>0.85594750435610201</c:v>
                      </c:pt>
                      <c:pt idx="173">
                        <c:v>0.85509533410989502</c:v>
                      </c:pt>
                      <c:pt idx="174">
                        <c:v>0.86587936521188003</c:v>
                      </c:pt>
                      <c:pt idx="175">
                        <c:v>0.86215630170384905</c:v>
                      </c:pt>
                      <c:pt idx="176">
                        <c:v>0.86230565008099702</c:v>
                      </c:pt>
                      <c:pt idx="177">
                        <c:v>0.86396094532690804</c:v>
                      </c:pt>
                      <c:pt idx="178">
                        <c:v>0.86052373779796798</c:v>
                      </c:pt>
                      <c:pt idx="179">
                        <c:v>0.85703365155661704</c:v>
                      </c:pt>
                      <c:pt idx="180">
                        <c:v>0.85921650910379599</c:v>
                      </c:pt>
                      <c:pt idx="181">
                        <c:v>0.86050408127951095</c:v>
                      </c:pt>
                      <c:pt idx="182">
                        <c:v>0.858413207494226</c:v>
                      </c:pt>
                      <c:pt idx="183">
                        <c:v>0.86504256285064896</c:v>
                      </c:pt>
                      <c:pt idx="184">
                        <c:v>0.85786698363522595</c:v>
                      </c:pt>
                      <c:pt idx="185">
                        <c:v>0.86752364464412102</c:v>
                      </c:pt>
                      <c:pt idx="186">
                        <c:v>0.86378716661843902</c:v>
                      </c:pt>
                      <c:pt idx="187">
                        <c:v>0.86619002365463604</c:v>
                      </c:pt>
                      <c:pt idx="188">
                        <c:v>0.86309198552354605</c:v>
                      </c:pt>
                      <c:pt idx="189">
                        <c:v>0.85914158945655295</c:v>
                      </c:pt>
                      <c:pt idx="190">
                        <c:v>0.86214276026329495</c:v>
                      </c:pt>
                      <c:pt idx="191">
                        <c:v>0.86419433413006497</c:v>
                      </c:pt>
                      <c:pt idx="192">
                        <c:v>0.86886581797975904</c:v>
                      </c:pt>
                      <c:pt idx="193">
                        <c:v>0.86015052615563103</c:v>
                      </c:pt>
                      <c:pt idx="194">
                        <c:v>0.86546123516366802</c:v>
                      </c:pt>
                      <c:pt idx="195">
                        <c:v>0.86443187633391905</c:v>
                      </c:pt>
                      <c:pt idx="196">
                        <c:v>0.86207668028144402</c:v>
                      </c:pt>
                      <c:pt idx="197">
                        <c:v>0.86496661688981002</c:v>
                      </c:pt>
                      <c:pt idx="198">
                        <c:v>0.86697469688042395</c:v>
                      </c:pt>
                      <c:pt idx="199">
                        <c:v>0.86585764994469505</c:v>
                      </c:pt>
                      <c:pt idx="200">
                        <c:v>0.863787218364512</c:v>
                      </c:pt>
                      <c:pt idx="201">
                        <c:v>0.86697725109138002</c:v>
                      </c:pt>
                      <c:pt idx="202">
                        <c:v>0.86589355288690795</c:v>
                      </c:pt>
                      <c:pt idx="203">
                        <c:v>0.86878709214467298</c:v>
                      </c:pt>
                      <c:pt idx="204">
                        <c:v>0.86869318962902897</c:v>
                      </c:pt>
                      <c:pt idx="205">
                        <c:v>0.86195142903368105</c:v>
                      </c:pt>
                      <c:pt idx="206">
                        <c:v>0.863651907235234</c:v>
                      </c:pt>
                      <c:pt idx="207">
                        <c:v>0.86674512947552296</c:v>
                      </c:pt>
                      <c:pt idx="208">
                        <c:v>0.86322680035331001</c:v>
                      </c:pt>
                      <c:pt idx="209">
                        <c:v>0.86967504635011295</c:v>
                      </c:pt>
                      <c:pt idx="210">
                        <c:v>0.87263838917780401</c:v>
                      </c:pt>
                      <c:pt idx="211">
                        <c:v>0.86810296821538901</c:v>
                      </c:pt>
                      <c:pt idx="212">
                        <c:v>0.86794092544533996</c:v>
                      </c:pt>
                      <c:pt idx="213">
                        <c:v>0.86809693190120796</c:v>
                      </c:pt>
                      <c:pt idx="214">
                        <c:v>0.86719673757215598</c:v>
                      </c:pt>
                      <c:pt idx="215">
                        <c:v>0.86921858495740301</c:v>
                      </c:pt>
                      <c:pt idx="216">
                        <c:v>0.86921061785894604</c:v>
                      </c:pt>
                      <c:pt idx="217">
                        <c:v>0.86651171054022302</c:v>
                      </c:pt>
                      <c:pt idx="218">
                        <c:v>0.87027097794474095</c:v>
                      </c:pt>
                      <c:pt idx="219">
                        <c:v>0.86966070688820596</c:v>
                      </c:pt>
                      <c:pt idx="220">
                        <c:v>0.87009254445933604</c:v>
                      </c:pt>
                      <c:pt idx="221">
                        <c:v>0.86830802124076401</c:v>
                      </c:pt>
                      <c:pt idx="222">
                        <c:v>0.86997676409745495</c:v>
                      </c:pt>
                      <c:pt idx="223">
                        <c:v>0.86458999648137402</c:v>
                      </c:pt>
                      <c:pt idx="224">
                        <c:v>0.87265561985770401</c:v>
                      </c:pt>
                      <c:pt idx="225">
                        <c:v>0.87456699439504704</c:v>
                      </c:pt>
                      <c:pt idx="226">
                        <c:v>0.87163832869435098</c:v>
                      </c:pt>
                      <c:pt idx="227">
                        <c:v>0.87178415349114502</c:v>
                      </c:pt>
                      <c:pt idx="228">
                        <c:v>0.87278873570274595</c:v>
                      </c:pt>
                      <c:pt idx="229">
                        <c:v>0.87583349133152799</c:v>
                      </c:pt>
                      <c:pt idx="230">
                        <c:v>0.871732091722485</c:v>
                      </c:pt>
                      <c:pt idx="231">
                        <c:v>0.87368188153299897</c:v>
                      </c:pt>
                      <c:pt idx="232">
                        <c:v>0.87262918311300597</c:v>
                      </c:pt>
                      <c:pt idx="233">
                        <c:v>0.87550773060336495</c:v>
                      </c:pt>
                      <c:pt idx="234">
                        <c:v>0.87031994940081003</c:v>
                      </c:pt>
                      <c:pt idx="235">
                        <c:v>0.87096803467095796</c:v>
                      </c:pt>
                      <c:pt idx="236">
                        <c:v>0.87343775468140405</c:v>
                      </c:pt>
                      <c:pt idx="237">
                        <c:v>0.87102416987073605</c:v>
                      </c:pt>
                      <c:pt idx="238">
                        <c:v>0.87110840698581904</c:v>
                      </c:pt>
                      <c:pt idx="239">
                        <c:v>0.87145060404667096</c:v>
                      </c:pt>
                      <c:pt idx="240">
                        <c:v>0.86831356474936905</c:v>
                      </c:pt>
                      <c:pt idx="241">
                        <c:v>0.86737990979496304</c:v>
                      </c:pt>
                      <c:pt idx="242">
                        <c:v>0.87120622486251098</c:v>
                      </c:pt>
                      <c:pt idx="243">
                        <c:v>0.869676198722239</c:v>
                      </c:pt>
                      <c:pt idx="244">
                        <c:v>0.87425827865420402</c:v>
                      </c:pt>
                      <c:pt idx="245">
                        <c:v>0.87527184830822602</c:v>
                      </c:pt>
                      <c:pt idx="246">
                        <c:v>0.87783339146952399</c:v>
                      </c:pt>
                      <c:pt idx="247">
                        <c:v>0.87679562890153795</c:v>
                      </c:pt>
                      <c:pt idx="248">
                        <c:v>0.87632641168084702</c:v>
                      </c:pt>
                      <c:pt idx="249">
                        <c:v>0.86957272473893799</c:v>
                      </c:pt>
                      <c:pt idx="250">
                        <c:v>0.87883638770461303</c:v>
                      </c:pt>
                      <c:pt idx="251">
                        <c:v>0.87431100225154101</c:v>
                      </c:pt>
                      <c:pt idx="252">
                        <c:v>0.87869554155659702</c:v>
                      </c:pt>
                      <c:pt idx="253">
                        <c:v>0.87338275023762701</c:v>
                      </c:pt>
                      <c:pt idx="254">
                        <c:v>0.87268280925781905</c:v>
                      </c:pt>
                      <c:pt idx="255">
                        <c:v>0.87389832944207302</c:v>
                      </c:pt>
                      <c:pt idx="256">
                        <c:v>0.87747362298456899</c:v>
                      </c:pt>
                      <c:pt idx="257">
                        <c:v>0.87725578545611704</c:v>
                      </c:pt>
                      <c:pt idx="258">
                        <c:v>0.87559687830171395</c:v>
                      </c:pt>
                      <c:pt idx="259">
                        <c:v>0.87597476733497204</c:v>
                      </c:pt>
                      <c:pt idx="260">
                        <c:v>0.87700731692274903</c:v>
                      </c:pt>
                      <c:pt idx="261">
                        <c:v>0.87372433299835806</c:v>
                      </c:pt>
                      <c:pt idx="262">
                        <c:v>0.877336924267899</c:v>
                      </c:pt>
                      <c:pt idx="263">
                        <c:v>0.87561262141321095</c:v>
                      </c:pt>
                      <c:pt idx="264">
                        <c:v>0.87634432976268295</c:v>
                      </c:pt>
                      <c:pt idx="265">
                        <c:v>0.87792528924322399</c:v>
                      </c:pt>
                      <c:pt idx="266">
                        <c:v>0.87393519943465403</c:v>
                      </c:pt>
                      <c:pt idx="267">
                        <c:v>0.87428001671604305</c:v>
                      </c:pt>
                      <c:pt idx="268">
                        <c:v>0.87694093071810697</c:v>
                      </c:pt>
                      <c:pt idx="269">
                        <c:v>0.875461614241692</c:v>
                      </c:pt>
                      <c:pt idx="270">
                        <c:v>0.875040995403772</c:v>
                      </c:pt>
                      <c:pt idx="271">
                        <c:v>0.87276484630454698</c:v>
                      </c:pt>
                      <c:pt idx="272">
                        <c:v>0.87088964427403104</c:v>
                      </c:pt>
                      <c:pt idx="273">
                        <c:v>0.87792272710812702</c:v>
                      </c:pt>
                      <c:pt idx="274">
                        <c:v>0.87196807724136305</c:v>
                      </c:pt>
                      <c:pt idx="275">
                        <c:v>0.87305899765761297</c:v>
                      </c:pt>
                      <c:pt idx="276">
                        <c:v>0.87576249888232605</c:v>
                      </c:pt>
                      <c:pt idx="277">
                        <c:v>0.87158160143093899</c:v>
                      </c:pt>
                      <c:pt idx="278">
                        <c:v>0.87505888542747601</c:v>
                      </c:pt>
                      <c:pt idx="279">
                        <c:v>0.87860104336231304</c:v>
                      </c:pt>
                      <c:pt idx="280">
                        <c:v>0.87476174319398103</c:v>
                      </c:pt>
                      <c:pt idx="281">
                        <c:v>0.87487940973077105</c:v>
                      </c:pt>
                      <c:pt idx="282">
                        <c:v>0.86886567723795405</c:v>
                      </c:pt>
                      <c:pt idx="283">
                        <c:v>0.87661205191847702</c:v>
                      </c:pt>
                      <c:pt idx="284">
                        <c:v>0.86997253389497398</c:v>
                      </c:pt>
                      <c:pt idx="285">
                        <c:v>0.87580986041093301</c:v>
                      </c:pt>
                      <c:pt idx="286">
                        <c:v>0.87519545311079205</c:v>
                      </c:pt>
                      <c:pt idx="287">
                        <c:v>0.87527010666140004</c:v>
                      </c:pt>
                      <c:pt idx="288">
                        <c:v>0.87381051355669104</c:v>
                      </c:pt>
                      <c:pt idx="289">
                        <c:v>0.87546458789931203</c:v>
                      </c:pt>
                      <c:pt idx="290">
                        <c:v>0.87800376776829303</c:v>
                      </c:pt>
                      <c:pt idx="291">
                        <c:v>0.88384444008488805</c:v>
                      </c:pt>
                      <c:pt idx="292">
                        <c:v>0.88152097040247102</c:v>
                      </c:pt>
                      <c:pt idx="293">
                        <c:v>0.87811752808659504</c:v>
                      </c:pt>
                      <c:pt idx="294">
                        <c:v>0.87726589303950397</c:v>
                      </c:pt>
                      <c:pt idx="295">
                        <c:v>0.87845108460097998</c:v>
                      </c:pt>
                      <c:pt idx="296">
                        <c:v>0.88180040389190995</c:v>
                      </c:pt>
                      <c:pt idx="297">
                        <c:v>0.87476491492645003</c:v>
                      </c:pt>
                      <c:pt idx="298">
                        <c:v>0.87810157464431704</c:v>
                      </c:pt>
                      <c:pt idx="299">
                        <c:v>0.88085097900374798</c:v>
                      </c:pt>
                      <c:pt idx="300">
                        <c:v>0.88146210803619296</c:v>
                      </c:pt>
                      <c:pt idx="301">
                        <c:v>0.88215543207017</c:v>
                      </c:pt>
                      <c:pt idx="302">
                        <c:v>0.88037116873591603</c:v>
                      </c:pt>
                      <c:pt idx="303">
                        <c:v>0.88029263969237903</c:v>
                      </c:pt>
                      <c:pt idx="304">
                        <c:v>0.87721197539601903</c:v>
                      </c:pt>
                      <c:pt idx="305">
                        <c:v>0.87794900421775901</c:v>
                      </c:pt>
                      <c:pt idx="306">
                        <c:v>0.87628628699838496</c:v>
                      </c:pt>
                      <c:pt idx="307">
                        <c:v>0.87467885515423105</c:v>
                      </c:pt>
                      <c:pt idx="308">
                        <c:v>0.872824979690911</c:v>
                      </c:pt>
                      <c:pt idx="309">
                        <c:v>0.87842269248255</c:v>
                      </c:pt>
                      <c:pt idx="310">
                        <c:v>0.87355221997914501</c:v>
                      </c:pt>
                      <c:pt idx="311">
                        <c:v>0.87643539417966898</c:v>
                      </c:pt>
                      <c:pt idx="312">
                        <c:v>0.87624440413668203</c:v>
                      </c:pt>
                      <c:pt idx="313">
                        <c:v>0.88028147774349197</c:v>
                      </c:pt>
                      <c:pt idx="314">
                        <c:v>0.88098937563826896</c:v>
                      </c:pt>
                      <c:pt idx="315">
                        <c:v>0.88018422106504601</c:v>
                      </c:pt>
                      <c:pt idx="316">
                        <c:v>0.87984932077443601</c:v>
                      </c:pt>
                      <c:pt idx="317">
                        <c:v>0.87864324911690705</c:v>
                      </c:pt>
                      <c:pt idx="318">
                        <c:v>0.88570640614981699</c:v>
                      </c:pt>
                      <c:pt idx="319">
                        <c:v>0.88019005429951203</c:v>
                      </c:pt>
                      <c:pt idx="320">
                        <c:v>0.88174956687621697</c:v>
                      </c:pt>
                      <c:pt idx="321">
                        <c:v>0.88295845143132201</c:v>
                      </c:pt>
                      <c:pt idx="322">
                        <c:v>0.87331161427087101</c:v>
                      </c:pt>
                      <c:pt idx="323">
                        <c:v>0.87936906402403803</c:v>
                      </c:pt>
                      <c:pt idx="324">
                        <c:v>0.88435710507560905</c:v>
                      </c:pt>
                      <c:pt idx="325">
                        <c:v>0.87999782698797702</c:v>
                      </c:pt>
                      <c:pt idx="326">
                        <c:v>0.88181458632411303</c:v>
                      </c:pt>
                      <c:pt idx="327">
                        <c:v>0.87661772468953403</c:v>
                      </c:pt>
                      <c:pt idx="328">
                        <c:v>0.88178439865631197</c:v>
                      </c:pt>
                      <c:pt idx="329">
                        <c:v>0.87856984730534404</c:v>
                      </c:pt>
                      <c:pt idx="330">
                        <c:v>0.87782660736086604</c:v>
                      </c:pt>
                      <c:pt idx="331">
                        <c:v>0.88430313673289995</c:v>
                      </c:pt>
                      <c:pt idx="332">
                        <c:v>0.87972051836137499</c:v>
                      </c:pt>
                      <c:pt idx="333">
                        <c:v>0.88377468534932302</c:v>
                      </c:pt>
                      <c:pt idx="334">
                        <c:v>0.87945889109079001</c:v>
                      </c:pt>
                      <c:pt idx="335">
                        <c:v>0.88095651463611302</c:v>
                      </c:pt>
                      <c:pt idx="336">
                        <c:v>0.88089932153894301</c:v>
                      </c:pt>
                      <c:pt idx="337">
                        <c:v>0.88248561082186106</c:v>
                      </c:pt>
                      <c:pt idx="338">
                        <c:v>0.88442213822753202</c:v>
                      </c:pt>
                      <c:pt idx="339">
                        <c:v>0.87788329061542703</c:v>
                      </c:pt>
                      <c:pt idx="340">
                        <c:v>0.87549103440216502</c:v>
                      </c:pt>
                      <c:pt idx="341">
                        <c:v>0.88130880822876401</c:v>
                      </c:pt>
                      <c:pt idx="342">
                        <c:v>0.88318696961273502</c:v>
                      </c:pt>
                      <c:pt idx="343">
                        <c:v>0.88416279799846798</c:v>
                      </c:pt>
                      <c:pt idx="344">
                        <c:v>0.88663889187074296</c:v>
                      </c:pt>
                      <c:pt idx="345">
                        <c:v>0.88080000412534498</c:v>
                      </c:pt>
                      <c:pt idx="346">
                        <c:v>0.88436715501540797</c:v>
                      </c:pt>
                      <c:pt idx="347">
                        <c:v>0.87789651338867103</c:v>
                      </c:pt>
                      <c:pt idx="348">
                        <c:v>0.87778303253349699</c:v>
                      </c:pt>
                      <c:pt idx="349">
                        <c:v>0.87586029500810203</c:v>
                      </c:pt>
                      <c:pt idx="350">
                        <c:v>0.87863382644129595</c:v>
                      </c:pt>
                      <c:pt idx="351">
                        <c:v>0.88167544900751105</c:v>
                      </c:pt>
                      <c:pt idx="352">
                        <c:v>0.88017235143615002</c:v>
                      </c:pt>
                      <c:pt idx="353">
                        <c:v>0.88437700819248599</c:v>
                      </c:pt>
                      <c:pt idx="354">
                        <c:v>0.88064943615132596</c:v>
                      </c:pt>
                      <c:pt idx="355">
                        <c:v>0.88672388071701902</c:v>
                      </c:pt>
                      <c:pt idx="356">
                        <c:v>0.88249009365586895</c:v>
                      </c:pt>
                      <c:pt idx="357">
                        <c:v>0.88052527691142102</c:v>
                      </c:pt>
                      <c:pt idx="358">
                        <c:v>0.88270236881048303</c:v>
                      </c:pt>
                      <c:pt idx="359">
                        <c:v>0.88819679237663995</c:v>
                      </c:pt>
                      <c:pt idx="360">
                        <c:v>0.88232293650444504</c:v>
                      </c:pt>
                      <c:pt idx="361">
                        <c:v>0.87997035010167302</c:v>
                      </c:pt>
                      <c:pt idx="362">
                        <c:v>0.88639843469426804</c:v>
                      </c:pt>
                      <c:pt idx="363">
                        <c:v>0.88383974475138605</c:v>
                      </c:pt>
                      <c:pt idx="364">
                        <c:v>0.88054446400694197</c:v>
                      </c:pt>
                      <c:pt idx="365">
                        <c:v>0.88493631740828504</c:v>
                      </c:pt>
                      <c:pt idx="366">
                        <c:v>0.88402614485524</c:v>
                      </c:pt>
                      <c:pt idx="367">
                        <c:v>0.887027844560764</c:v>
                      </c:pt>
                      <c:pt idx="368">
                        <c:v>0.88723926527382202</c:v>
                      </c:pt>
                      <c:pt idx="369">
                        <c:v>0.881568611591384</c:v>
                      </c:pt>
                      <c:pt idx="370">
                        <c:v>0.88121766767317</c:v>
                      </c:pt>
                      <c:pt idx="371">
                        <c:v>0.88258791637693801</c:v>
                      </c:pt>
                      <c:pt idx="372">
                        <c:v>0.88310294001675504</c:v>
                      </c:pt>
                      <c:pt idx="373">
                        <c:v>0.88163809124897297</c:v>
                      </c:pt>
                      <c:pt idx="374">
                        <c:v>0.88021368094360397</c:v>
                      </c:pt>
                      <c:pt idx="375">
                        <c:v>0.88377563452098895</c:v>
                      </c:pt>
                      <c:pt idx="376">
                        <c:v>0.88663732858825195</c:v>
                      </c:pt>
                      <c:pt idx="377">
                        <c:v>0.88305498555188999</c:v>
                      </c:pt>
                      <c:pt idx="378">
                        <c:v>0.88378947898691596</c:v>
                      </c:pt>
                      <c:pt idx="379">
                        <c:v>0.88555246400069998</c:v>
                      </c:pt>
                      <c:pt idx="380">
                        <c:v>0.88641475546415105</c:v>
                      </c:pt>
                      <c:pt idx="381">
                        <c:v>0.88908838603388896</c:v>
                      </c:pt>
                      <c:pt idx="382">
                        <c:v>0.88782072390035105</c:v>
                      </c:pt>
                      <c:pt idx="383">
                        <c:v>0.89131194420563598</c:v>
                      </c:pt>
                      <c:pt idx="384">
                        <c:v>0.889405663880667</c:v>
                      </c:pt>
                      <c:pt idx="385">
                        <c:v>0.88245418391888197</c:v>
                      </c:pt>
                      <c:pt idx="386">
                        <c:v>0.88399124848627897</c:v>
                      </c:pt>
                      <c:pt idx="387">
                        <c:v>0.88353557580938202</c:v>
                      </c:pt>
                      <c:pt idx="388">
                        <c:v>0.89107088946941604</c:v>
                      </c:pt>
                      <c:pt idx="389">
                        <c:v>0.88478447743416</c:v>
                      </c:pt>
                      <c:pt idx="390">
                        <c:v>0.88283218091949101</c:v>
                      </c:pt>
                      <c:pt idx="391">
                        <c:v>0.88337250692430502</c:v>
                      </c:pt>
                      <c:pt idx="392">
                        <c:v>0.88441205397502998</c:v>
                      </c:pt>
                      <c:pt idx="393">
                        <c:v>0.88678574539971899</c:v>
                      </c:pt>
                      <c:pt idx="394">
                        <c:v>0.888781278653344</c:v>
                      </c:pt>
                      <c:pt idx="395">
                        <c:v>0.88078418591157703</c:v>
                      </c:pt>
                      <c:pt idx="396">
                        <c:v>0.888950003480796</c:v>
                      </c:pt>
                      <c:pt idx="397">
                        <c:v>0.88098768774353298</c:v>
                      </c:pt>
                      <c:pt idx="398">
                        <c:v>0.88621392129730403</c:v>
                      </c:pt>
                      <c:pt idx="399">
                        <c:v>0.88289607882337995</c:v>
                      </c:pt>
                      <c:pt idx="400">
                        <c:v>0.88612616399167099</c:v>
                      </c:pt>
                      <c:pt idx="401">
                        <c:v>0.88227053481432405</c:v>
                      </c:pt>
                      <c:pt idx="402">
                        <c:v>0.89572622221100395</c:v>
                      </c:pt>
                      <c:pt idx="403">
                        <c:v>0.89139555181787899</c:v>
                      </c:pt>
                      <c:pt idx="404">
                        <c:v>0.89035642129211501</c:v>
                      </c:pt>
                      <c:pt idx="405">
                        <c:v>0.88841551656020301</c:v>
                      </c:pt>
                      <c:pt idx="406">
                        <c:v>0.88641821927594799</c:v>
                      </c:pt>
                      <c:pt idx="407">
                        <c:v>0.89044092743258796</c:v>
                      </c:pt>
                      <c:pt idx="408">
                        <c:v>0.89070934189414197</c:v>
                      </c:pt>
                      <c:pt idx="409">
                        <c:v>0.88847648010459501</c:v>
                      </c:pt>
                      <c:pt idx="410">
                        <c:v>0.88925156280980699</c:v>
                      </c:pt>
                      <c:pt idx="411">
                        <c:v>0.88761501196547599</c:v>
                      </c:pt>
                      <c:pt idx="412">
                        <c:v>0.88358122566377895</c:v>
                      </c:pt>
                      <c:pt idx="413">
                        <c:v>0.88995364915059205</c:v>
                      </c:pt>
                      <c:pt idx="414">
                        <c:v>0.88722348903655202</c:v>
                      </c:pt>
                      <c:pt idx="415">
                        <c:v>0.89121716724744204</c:v>
                      </c:pt>
                      <c:pt idx="416">
                        <c:v>0.88298001571513096</c:v>
                      </c:pt>
                      <c:pt idx="417">
                        <c:v>0.89150172751105405</c:v>
                      </c:pt>
                      <c:pt idx="418">
                        <c:v>0.88879160648225897</c:v>
                      </c:pt>
                      <c:pt idx="419">
                        <c:v>0.88789419446275397</c:v>
                      </c:pt>
                      <c:pt idx="420">
                        <c:v>0.88772209731242602</c:v>
                      </c:pt>
                      <c:pt idx="421">
                        <c:v>0.88508373167990495</c:v>
                      </c:pt>
                      <c:pt idx="422">
                        <c:v>0.88694749926479899</c:v>
                      </c:pt>
                      <c:pt idx="423">
                        <c:v>0.89173057124358102</c:v>
                      </c:pt>
                      <c:pt idx="424">
                        <c:v>0.88781535912014997</c:v>
                      </c:pt>
                      <c:pt idx="425">
                        <c:v>0.89190097629800702</c:v>
                      </c:pt>
                      <c:pt idx="426">
                        <c:v>0.88969235416790005</c:v>
                      </c:pt>
                      <c:pt idx="427">
                        <c:v>0.89065274303101005</c:v>
                      </c:pt>
                      <c:pt idx="428">
                        <c:v>0.88664757383352399</c:v>
                      </c:pt>
                      <c:pt idx="429">
                        <c:v>0.882855874450727</c:v>
                      </c:pt>
                      <c:pt idx="430">
                        <c:v>0.88736432555271905</c:v>
                      </c:pt>
                      <c:pt idx="431">
                        <c:v>0.89321106631137004</c:v>
                      </c:pt>
                      <c:pt idx="432">
                        <c:v>0.88662364797791804</c:v>
                      </c:pt>
                      <c:pt idx="433">
                        <c:v>0.88900409361143795</c:v>
                      </c:pt>
                      <c:pt idx="434">
                        <c:v>0.89036469521917405</c:v>
                      </c:pt>
                      <c:pt idx="435">
                        <c:v>0.89416581812186802</c:v>
                      </c:pt>
                      <c:pt idx="436">
                        <c:v>0.89042884762083496</c:v>
                      </c:pt>
                      <c:pt idx="437">
                        <c:v>0.89081462069473505</c:v>
                      </c:pt>
                      <c:pt idx="438">
                        <c:v>0.88969217545600499</c:v>
                      </c:pt>
                      <c:pt idx="439">
                        <c:v>0.88957820478949601</c:v>
                      </c:pt>
                      <c:pt idx="440">
                        <c:v>0.88492733770526</c:v>
                      </c:pt>
                      <c:pt idx="441">
                        <c:v>0.88740817055669396</c:v>
                      </c:pt>
                      <c:pt idx="442">
                        <c:v>0.88587882424181397</c:v>
                      </c:pt>
                      <c:pt idx="443">
                        <c:v>0.88747023059093599</c:v>
                      </c:pt>
                      <c:pt idx="444">
                        <c:v>0.88964833074268801</c:v>
                      </c:pt>
                      <c:pt idx="445">
                        <c:v>0.89059914871045498</c:v>
                      </c:pt>
                      <c:pt idx="446">
                        <c:v>0.89117691519914399</c:v>
                      </c:pt>
                      <c:pt idx="447">
                        <c:v>0.88951804743896601</c:v>
                      </c:pt>
                      <c:pt idx="448">
                        <c:v>0.89486185254788897</c:v>
                      </c:pt>
                      <c:pt idx="449">
                        <c:v>0.89320716164121505</c:v>
                      </c:pt>
                      <c:pt idx="450">
                        <c:v>0.89307501563115899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04B-4500-B900-3AE1D06F10B6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Plot5!$G$32:$G$482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0.317045124799753</c:v>
                      </c:pt>
                      <c:pt idx="1">
                        <c:v>0.26513563517453398</c:v>
                      </c:pt>
                      <c:pt idx="2">
                        <c:v>0.19931862455325</c:v>
                      </c:pt>
                      <c:pt idx="3">
                        <c:v>0.18211644445869901</c:v>
                      </c:pt>
                      <c:pt idx="4">
                        <c:v>0.25527530161685402</c:v>
                      </c:pt>
                      <c:pt idx="5">
                        <c:v>0.467958730875492</c:v>
                      </c:pt>
                      <c:pt idx="6">
                        <c:v>0.67228312218882202</c:v>
                      </c:pt>
                      <c:pt idx="7">
                        <c:v>0.742461060412545</c:v>
                      </c:pt>
                      <c:pt idx="8">
                        <c:v>0.75340907080521702</c:v>
                      </c:pt>
                      <c:pt idx="9">
                        <c:v>0.75638536996688799</c:v>
                      </c:pt>
                      <c:pt idx="10">
                        <c:v>0.75693751477593596</c:v>
                      </c:pt>
                      <c:pt idx="11">
                        <c:v>0.75686268132659096</c:v>
                      </c:pt>
                      <c:pt idx="12">
                        <c:v>0.75660549171074098</c:v>
                      </c:pt>
                      <c:pt idx="13">
                        <c:v>0.75485401961161203</c:v>
                      </c:pt>
                      <c:pt idx="14">
                        <c:v>0.75616840306765798</c:v>
                      </c:pt>
                      <c:pt idx="15">
                        <c:v>0.75833134182036799</c:v>
                      </c:pt>
                      <c:pt idx="16">
                        <c:v>0.75898278370404604</c:v>
                      </c:pt>
                      <c:pt idx="17">
                        <c:v>0.76233281764737304</c:v>
                      </c:pt>
                      <c:pt idx="18">
                        <c:v>0.76621261303005295</c:v>
                      </c:pt>
                      <c:pt idx="19">
                        <c:v>0.77006943467100797</c:v>
                      </c:pt>
                      <c:pt idx="20">
                        <c:v>0.77343234583000897</c:v>
                      </c:pt>
                      <c:pt idx="21">
                        <c:v>0.77681517673881395</c:v>
                      </c:pt>
                      <c:pt idx="22">
                        <c:v>0.77788561667061396</c:v>
                      </c:pt>
                      <c:pt idx="23">
                        <c:v>0.78296699438189299</c:v>
                      </c:pt>
                      <c:pt idx="24">
                        <c:v>0.78839343460658196</c:v>
                      </c:pt>
                      <c:pt idx="25">
                        <c:v>0.79032741068615397</c:v>
                      </c:pt>
                      <c:pt idx="26">
                        <c:v>0.79515854167231204</c:v>
                      </c:pt>
                      <c:pt idx="27">
                        <c:v>0.80161559291834095</c:v>
                      </c:pt>
                      <c:pt idx="28">
                        <c:v>0.79995610258454897</c:v>
                      </c:pt>
                      <c:pt idx="29">
                        <c:v>0.80931468473669599</c:v>
                      </c:pt>
                      <c:pt idx="30">
                        <c:v>0.80976354968859399</c:v>
                      </c:pt>
                      <c:pt idx="31">
                        <c:v>0.81618458417104101</c:v>
                      </c:pt>
                      <c:pt idx="32">
                        <c:v>0.82406104614868203</c:v>
                      </c:pt>
                      <c:pt idx="33">
                        <c:v>0.82728800763233001</c:v>
                      </c:pt>
                      <c:pt idx="34">
                        <c:v>0.82479186791532699</c:v>
                      </c:pt>
                      <c:pt idx="35">
                        <c:v>0.83127392698038105</c:v>
                      </c:pt>
                      <c:pt idx="36">
                        <c:v>0.83594024201521</c:v>
                      </c:pt>
                      <c:pt idx="37">
                        <c:v>0.84138174423053302</c:v>
                      </c:pt>
                      <c:pt idx="38">
                        <c:v>0.84473774197166995</c:v>
                      </c:pt>
                      <c:pt idx="39">
                        <c:v>0.84938458949695606</c:v>
                      </c:pt>
                      <c:pt idx="40">
                        <c:v>0.85310644985780104</c:v>
                      </c:pt>
                      <c:pt idx="41">
                        <c:v>0.85546754817067105</c:v>
                      </c:pt>
                      <c:pt idx="42">
                        <c:v>0.85779966233160798</c:v>
                      </c:pt>
                      <c:pt idx="43">
                        <c:v>0.86215002463285295</c:v>
                      </c:pt>
                      <c:pt idx="44">
                        <c:v>0.86395408852479505</c:v>
                      </c:pt>
                      <c:pt idx="45">
                        <c:v>0.86847042611058001</c:v>
                      </c:pt>
                      <c:pt idx="46">
                        <c:v>0.87206370727590099</c:v>
                      </c:pt>
                      <c:pt idx="47">
                        <c:v>0.87303215653646105</c:v>
                      </c:pt>
                      <c:pt idx="48">
                        <c:v>0.87738764703095395</c:v>
                      </c:pt>
                      <c:pt idx="49">
                        <c:v>0.88030589785776103</c:v>
                      </c:pt>
                      <c:pt idx="50">
                        <c:v>0.88541328075229997</c:v>
                      </c:pt>
                      <c:pt idx="51">
                        <c:v>0.88777406852256802</c:v>
                      </c:pt>
                      <c:pt idx="52">
                        <c:v>0.88834670455422604</c:v>
                      </c:pt>
                      <c:pt idx="53">
                        <c:v>0.88638172981130903</c:v>
                      </c:pt>
                      <c:pt idx="54">
                        <c:v>0.89256316041245598</c:v>
                      </c:pt>
                      <c:pt idx="55">
                        <c:v>0.89273653650240403</c:v>
                      </c:pt>
                      <c:pt idx="56">
                        <c:v>0.90089715885269495</c:v>
                      </c:pt>
                      <c:pt idx="57">
                        <c:v>0.89790868526597101</c:v>
                      </c:pt>
                      <c:pt idx="58">
                        <c:v>0.90043843313441096</c:v>
                      </c:pt>
                      <c:pt idx="59">
                        <c:v>0.90233114821065197</c:v>
                      </c:pt>
                      <c:pt idx="60">
                        <c:v>0.90797647452041197</c:v>
                      </c:pt>
                      <c:pt idx="61">
                        <c:v>0.90799150848004095</c:v>
                      </c:pt>
                      <c:pt idx="62">
                        <c:v>0.90898993477614798</c:v>
                      </c:pt>
                      <c:pt idx="63">
                        <c:v>0.91129156381632104</c:v>
                      </c:pt>
                      <c:pt idx="64">
                        <c:v>0.91428482856532101</c:v>
                      </c:pt>
                      <c:pt idx="65">
                        <c:v>0.91527841554411704</c:v>
                      </c:pt>
                      <c:pt idx="66">
                        <c:v>0.91621871287746104</c:v>
                      </c:pt>
                      <c:pt idx="67">
                        <c:v>0.91574762292794398</c:v>
                      </c:pt>
                      <c:pt idx="68">
                        <c:v>0.91861149941174103</c:v>
                      </c:pt>
                      <c:pt idx="69">
                        <c:v>0.92220617920481995</c:v>
                      </c:pt>
                      <c:pt idx="70">
                        <c:v>0.92314043760082598</c:v>
                      </c:pt>
                      <c:pt idx="71">
                        <c:v>0.92400236923714096</c:v>
                      </c:pt>
                      <c:pt idx="72">
                        <c:v>0.92401260592596601</c:v>
                      </c:pt>
                      <c:pt idx="73">
                        <c:v>0.92866474238091901</c:v>
                      </c:pt>
                      <c:pt idx="74">
                        <c:v>0.92514815092055702</c:v>
                      </c:pt>
                      <c:pt idx="75">
                        <c:v>0.92429377044622396</c:v>
                      </c:pt>
                      <c:pt idx="76">
                        <c:v>0.92925261828691297</c:v>
                      </c:pt>
                      <c:pt idx="77">
                        <c:v>0.93220514252090003</c:v>
                      </c:pt>
                      <c:pt idx="78">
                        <c:v>0.93428327800362698</c:v>
                      </c:pt>
                      <c:pt idx="79">
                        <c:v>0.93387801118659197</c:v>
                      </c:pt>
                      <c:pt idx="80">
                        <c:v>0.93249366348222895</c:v>
                      </c:pt>
                      <c:pt idx="81">
                        <c:v>0.93071559013788896</c:v>
                      </c:pt>
                      <c:pt idx="82">
                        <c:v>0.93666577099637505</c:v>
                      </c:pt>
                      <c:pt idx="83">
                        <c:v>0.93239025769486095</c:v>
                      </c:pt>
                      <c:pt idx="84">
                        <c:v>0.93597786522513104</c:v>
                      </c:pt>
                      <c:pt idx="85">
                        <c:v>0.93127364746568297</c:v>
                      </c:pt>
                      <c:pt idx="86">
                        <c:v>0.93660529955324201</c:v>
                      </c:pt>
                      <c:pt idx="87">
                        <c:v>0.93464592026709103</c:v>
                      </c:pt>
                      <c:pt idx="88">
                        <c:v>0.93571941840786599</c:v>
                      </c:pt>
                      <c:pt idx="89">
                        <c:v>0.93487886221887295</c:v>
                      </c:pt>
                      <c:pt idx="90">
                        <c:v>0.93419899909793003</c:v>
                      </c:pt>
                      <c:pt idx="91">
                        <c:v>0.93758809103707097</c:v>
                      </c:pt>
                      <c:pt idx="92">
                        <c:v>0.93781349457880803</c:v>
                      </c:pt>
                      <c:pt idx="93">
                        <c:v>0.940923667199001</c:v>
                      </c:pt>
                      <c:pt idx="94">
                        <c:v>0.93784062221155995</c:v>
                      </c:pt>
                      <c:pt idx="95">
                        <c:v>0.93931876546401005</c:v>
                      </c:pt>
                      <c:pt idx="96">
                        <c:v>0.93542862892739997</c:v>
                      </c:pt>
                      <c:pt idx="97">
                        <c:v>0.94535153117411097</c:v>
                      </c:pt>
                      <c:pt idx="98">
                        <c:v>0.947036495466414</c:v>
                      </c:pt>
                      <c:pt idx="99">
                        <c:v>0.94343869429382499</c:v>
                      </c:pt>
                      <c:pt idx="100">
                        <c:v>0.94325992582461005</c:v>
                      </c:pt>
                      <c:pt idx="101">
                        <c:v>0.94361802737538203</c:v>
                      </c:pt>
                      <c:pt idx="102">
                        <c:v>0.944694377779418</c:v>
                      </c:pt>
                      <c:pt idx="103">
                        <c:v>0.94602795780704996</c:v>
                      </c:pt>
                      <c:pt idx="104">
                        <c:v>0.94688215403334097</c:v>
                      </c:pt>
                      <c:pt idx="105">
                        <c:v>0.94538515149609004</c:v>
                      </c:pt>
                      <c:pt idx="106">
                        <c:v>0.94764174556434499</c:v>
                      </c:pt>
                      <c:pt idx="107">
                        <c:v>0.94484584529807003</c:v>
                      </c:pt>
                      <c:pt idx="108">
                        <c:v>0.94653379407067295</c:v>
                      </c:pt>
                      <c:pt idx="109">
                        <c:v>0.94568625758010205</c:v>
                      </c:pt>
                      <c:pt idx="110">
                        <c:v>0.94362156377810402</c:v>
                      </c:pt>
                      <c:pt idx="111">
                        <c:v>0.94654309009293203</c:v>
                      </c:pt>
                      <c:pt idx="112">
                        <c:v>0.94672744449953306</c:v>
                      </c:pt>
                      <c:pt idx="113">
                        <c:v>0.94194498128335302</c:v>
                      </c:pt>
                      <c:pt idx="114">
                        <c:v>0.94636929304954098</c:v>
                      </c:pt>
                      <c:pt idx="115">
                        <c:v>0.94567055300038905</c:v>
                      </c:pt>
                      <c:pt idx="116">
                        <c:v>0.94854313583209005</c:v>
                      </c:pt>
                      <c:pt idx="117">
                        <c:v>0.94532888347886401</c:v>
                      </c:pt>
                      <c:pt idx="118">
                        <c:v>0.94814607612270196</c:v>
                      </c:pt>
                      <c:pt idx="119">
                        <c:v>0.94962512612699401</c:v>
                      </c:pt>
                      <c:pt idx="120">
                        <c:v>0.95083202418370605</c:v>
                      </c:pt>
                      <c:pt idx="121">
                        <c:v>0.95092831752222395</c:v>
                      </c:pt>
                      <c:pt idx="122">
                        <c:v>0.95336818884990804</c:v>
                      </c:pt>
                      <c:pt idx="123">
                        <c:v>0.95155166460271101</c:v>
                      </c:pt>
                      <c:pt idx="124">
                        <c:v>0.95150195616617705</c:v>
                      </c:pt>
                      <c:pt idx="125">
                        <c:v>0.95088169765125097</c:v>
                      </c:pt>
                      <c:pt idx="126">
                        <c:v>0.95267154875401905</c:v>
                      </c:pt>
                      <c:pt idx="127">
                        <c:v>0.95137647410985704</c:v>
                      </c:pt>
                      <c:pt idx="128">
                        <c:v>0.95434127919524103</c:v>
                      </c:pt>
                      <c:pt idx="129">
                        <c:v>0.95246866500831895</c:v>
                      </c:pt>
                      <c:pt idx="130">
                        <c:v>0.954216826146562</c:v>
                      </c:pt>
                      <c:pt idx="131">
                        <c:v>0.95187840325761897</c:v>
                      </c:pt>
                      <c:pt idx="132">
                        <c:v>0.95467675235308902</c:v>
                      </c:pt>
                      <c:pt idx="133">
                        <c:v>0.95418596363824204</c:v>
                      </c:pt>
                      <c:pt idx="134">
                        <c:v>0.95592123114220795</c:v>
                      </c:pt>
                      <c:pt idx="135">
                        <c:v>0.95759032483931195</c:v>
                      </c:pt>
                      <c:pt idx="136">
                        <c:v>0.95359532966277605</c:v>
                      </c:pt>
                      <c:pt idx="137">
                        <c:v>0.95511208360876398</c:v>
                      </c:pt>
                      <c:pt idx="138">
                        <c:v>0.95668377213801103</c:v>
                      </c:pt>
                      <c:pt idx="139">
                        <c:v>0.95611095092032705</c:v>
                      </c:pt>
                      <c:pt idx="140">
                        <c:v>0.95549360974617303</c:v>
                      </c:pt>
                      <c:pt idx="141">
                        <c:v>0.95611406615255101</c:v>
                      </c:pt>
                      <c:pt idx="142">
                        <c:v>0.95708892824963299</c:v>
                      </c:pt>
                      <c:pt idx="143">
                        <c:v>0.95633594020629398</c:v>
                      </c:pt>
                      <c:pt idx="144">
                        <c:v>0.95621234108775599</c:v>
                      </c:pt>
                      <c:pt idx="145">
                        <c:v>0.95564919753570099</c:v>
                      </c:pt>
                      <c:pt idx="146">
                        <c:v>0.954253310902342</c:v>
                      </c:pt>
                      <c:pt idx="147">
                        <c:v>0.95914637045550799</c:v>
                      </c:pt>
                      <c:pt idx="148">
                        <c:v>0.95793668386421105</c:v>
                      </c:pt>
                      <c:pt idx="149">
                        <c:v>0.95574139564985205</c:v>
                      </c:pt>
                      <c:pt idx="150">
                        <c:v>0.95559550414610595</c:v>
                      </c:pt>
                      <c:pt idx="151">
                        <c:v>0.95777878090438795</c:v>
                      </c:pt>
                      <c:pt idx="152">
                        <c:v>0.95582915725285</c:v>
                      </c:pt>
                      <c:pt idx="153">
                        <c:v>0.95633483144672304</c:v>
                      </c:pt>
                      <c:pt idx="154">
                        <c:v>0.95702728157406802</c:v>
                      </c:pt>
                      <c:pt idx="155">
                        <c:v>0.95861150966786401</c:v>
                      </c:pt>
                      <c:pt idx="156">
                        <c:v>0.96008225340172804</c:v>
                      </c:pt>
                      <c:pt idx="157">
                        <c:v>0.95841546330127603</c:v>
                      </c:pt>
                      <c:pt idx="158">
                        <c:v>0.95744815672276495</c:v>
                      </c:pt>
                      <c:pt idx="159">
                        <c:v>0.96080400288252299</c:v>
                      </c:pt>
                      <c:pt idx="160">
                        <c:v>0.95897108157506705</c:v>
                      </c:pt>
                      <c:pt idx="161">
                        <c:v>0.96147095251647696</c:v>
                      </c:pt>
                      <c:pt idx="162">
                        <c:v>0.96125064426101603</c:v>
                      </c:pt>
                      <c:pt idx="163">
                        <c:v>0.96017119769452197</c:v>
                      </c:pt>
                      <c:pt idx="164">
                        <c:v>0.96083570118920303</c:v>
                      </c:pt>
                      <c:pt idx="165">
                        <c:v>0.960174220895748</c:v>
                      </c:pt>
                      <c:pt idx="166">
                        <c:v>0.95855443641041405</c:v>
                      </c:pt>
                      <c:pt idx="167">
                        <c:v>0.96009430052446798</c:v>
                      </c:pt>
                      <c:pt idx="168">
                        <c:v>0.95901266218301495</c:v>
                      </c:pt>
                      <c:pt idx="169">
                        <c:v>0.95950574065730698</c:v>
                      </c:pt>
                      <c:pt idx="170">
                        <c:v>0.95874706087814399</c:v>
                      </c:pt>
                      <c:pt idx="171">
                        <c:v>0.95756241782679896</c:v>
                      </c:pt>
                      <c:pt idx="172">
                        <c:v>0.95818282517116704</c:v>
                      </c:pt>
                      <c:pt idx="173">
                        <c:v>0.96135106334327802</c:v>
                      </c:pt>
                      <c:pt idx="174">
                        <c:v>0.96240464344742704</c:v>
                      </c:pt>
                      <c:pt idx="175">
                        <c:v>0.96318623947219695</c:v>
                      </c:pt>
                      <c:pt idx="176">
                        <c:v>0.95796227700875503</c:v>
                      </c:pt>
                      <c:pt idx="177">
                        <c:v>0.96429770048487196</c:v>
                      </c:pt>
                      <c:pt idx="178">
                        <c:v>0.95900370840878002</c:v>
                      </c:pt>
                      <c:pt idx="179">
                        <c:v>0.95940174240488596</c:v>
                      </c:pt>
                      <c:pt idx="180">
                        <c:v>0.95922342647825798</c:v>
                      </c:pt>
                      <c:pt idx="181">
                        <c:v>0.95861806506251002</c:v>
                      </c:pt>
                      <c:pt idx="182">
                        <c:v>0.95879273326084602</c:v>
                      </c:pt>
                      <c:pt idx="183">
                        <c:v>0.96074123395126498</c:v>
                      </c:pt>
                      <c:pt idx="184">
                        <c:v>0.96046692182562199</c:v>
                      </c:pt>
                      <c:pt idx="185">
                        <c:v>0.95897623655125896</c:v>
                      </c:pt>
                      <c:pt idx="186">
                        <c:v>0.96093215745793603</c:v>
                      </c:pt>
                      <c:pt idx="187">
                        <c:v>0.96022190752629699</c:v>
                      </c:pt>
                      <c:pt idx="188">
                        <c:v>0.96245684032555501</c:v>
                      </c:pt>
                      <c:pt idx="189">
                        <c:v>0.96376709098359403</c:v>
                      </c:pt>
                      <c:pt idx="190">
                        <c:v>0.963034508868301</c:v>
                      </c:pt>
                      <c:pt idx="191">
                        <c:v>0.96384047700673803</c:v>
                      </c:pt>
                      <c:pt idx="192">
                        <c:v>0.96300476571645</c:v>
                      </c:pt>
                      <c:pt idx="193">
                        <c:v>0.96397381604671295</c:v>
                      </c:pt>
                      <c:pt idx="194">
                        <c:v>0.96234200745414</c:v>
                      </c:pt>
                      <c:pt idx="195">
                        <c:v>0.96517816673935597</c:v>
                      </c:pt>
                      <c:pt idx="196">
                        <c:v>0.96414937452402305</c:v>
                      </c:pt>
                      <c:pt idx="197">
                        <c:v>0.962145264808557</c:v>
                      </c:pt>
                      <c:pt idx="198">
                        <c:v>0.963909150588526</c:v>
                      </c:pt>
                      <c:pt idx="199">
                        <c:v>0.96399547947074804</c:v>
                      </c:pt>
                      <c:pt idx="200">
                        <c:v>0.96349389257101103</c:v>
                      </c:pt>
                      <c:pt idx="201">
                        <c:v>0.96434578243320801</c:v>
                      </c:pt>
                      <c:pt idx="202">
                        <c:v>0.96261631156427996</c:v>
                      </c:pt>
                      <c:pt idx="203">
                        <c:v>0.96433231406255804</c:v>
                      </c:pt>
                      <c:pt idx="204">
                        <c:v>0.96512773098507099</c:v>
                      </c:pt>
                      <c:pt idx="205">
                        <c:v>0.96132493615227899</c:v>
                      </c:pt>
                      <c:pt idx="206">
                        <c:v>0.96278535526709497</c:v>
                      </c:pt>
                      <c:pt idx="207">
                        <c:v>0.96378900894248598</c:v>
                      </c:pt>
                      <c:pt idx="208">
                        <c:v>0.96353445789224501</c:v>
                      </c:pt>
                      <c:pt idx="209">
                        <c:v>0.963506438771217</c:v>
                      </c:pt>
                      <c:pt idx="210">
                        <c:v>0.96527320931056704</c:v>
                      </c:pt>
                      <c:pt idx="211">
                        <c:v>0.96549503037206696</c:v>
                      </c:pt>
                      <c:pt idx="212">
                        <c:v>0.96585759103864</c:v>
                      </c:pt>
                      <c:pt idx="213">
                        <c:v>0.96679546833348395</c:v>
                      </c:pt>
                      <c:pt idx="214">
                        <c:v>0.96595423167169503</c:v>
                      </c:pt>
                      <c:pt idx="215">
                        <c:v>0.96446302876948098</c:v>
                      </c:pt>
                      <c:pt idx="216">
                        <c:v>0.96386188041529697</c:v>
                      </c:pt>
                      <c:pt idx="217">
                        <c:v>0.96581748601968198</c:v>
                      </c:pt>
                      <c:pt idx="218">
                        <c:v>0.96463936336298794</c:v>
                      </c:pt>
                      <c:pt idx="219">
                        <c:v>0.96486927953214696</c:v>
                      </c:pt>
                      <c:pt idx="220">
                        <c:v>0.96747228142374497</c:v>
                      </c:pt>
                      <c:pt idx="221">
                        <c:v>0.96741714966221104</c:v>
                      </c:pt>
                      <c:pt idx="222">
                        <c:v>0.96460840318025898</c:v>
                      </c:pt>
                      <c:pt idx="223">
                        <c:v>0.96644479058036603</c:v>
                      </c:pt>
                      <c:pt idx="224">
                        <c:v>0.964613596869625</c:v>
                      </c:pt>
                      <c:pt idx="225">
                        <c:v>0.96906325348581002</c:v>
                      </c:pt>
                      <c:pt idx="226">
                        <c:v>0.96582381781745297</c:v>
                      </c:pt>
                      <c:pt idx="227">
                        <c:v>0.96822120871558104</c:v>
                      </c:pt>
                      <c:pt idx="228">
                        <c:v>0.96635428338076201</c:v>
                      </c:pt>
                      <c:pt idx="229">
                        <c:v>0.96639933129066302</c:v>
                      </c:pt>
                      <c:pt idx="230">
                        <c:v>0.96681463109111998</c:v>
                      </c:pt>
                      <c:pt idx="231">
                        <c:v>0.96566686700481497</c:v>
                      </c:pt>
                      <c:pt idx="232">
                        <c:v>0.96856978708132702</c:v>
                      </c:pt>
                      <c:pt idx="233">
                        <c:v>0.96821657280910101</c:v>
                      </c:pt>
                      <c:pt idx="234">
                        <c:v>0.968961841589701</c:v>
                      </c:pt>
                      <c:pt idx="235">
                        <c:v>0.96621664063582202</c:v>
                      </c:pt>
                      <c:pt idx="236">
                        <c:v>0.964052667449115</c:v>
                      </c:pt>
                      <c:pt idx="237">
                        <c:v>0.96774298337148001</c:v>
                      </c:pt>
                      <c:pt idx="238">
                        <c:v>0.96859396987718505</c:v>
                      </c:pt>
                      <c:pt idx="239">
                        <c:v>0.97019942353459798</c:v>
                      </c:pt>
                      <c:pt idx="240">
                        <c:v>0.96644463813076997</c:v>
                      </c:pt>
                      <c:pt idx="241">
                        <c:v>0.96652192389768099</c:v>
                      </c:pt>
                      <c:pt idx="242">
                        <c:v>0.96652322945568103</c:v>
                      </c:pt>
                      <c:pt idx="243">
                        <c:v>0.96872833804108105</c:v>
                      </c:pt>
                      <c:pt idx="244">
                        <c:v>0.96491772215486304</c:v>
                      </c:pt>
                      <c:pt idx="245">
                        <c:v>0.96735057039027605</c:v>
                      </c:pt>
                      <c:pt idx="246">
                        <c:v>0.96814454105712999</c:v>
                      </c:pt>
                      <c:pt idx="247">
                        <c:v>0.96622410396835601</c:v>
                      </c:pt>
                      <c:pt idx="248">
                        <c:v>0.96651993543277803</c:v>
                      </c:pt>
                      <c:pt idx="249">
                        <c:v>0.96763080601140805</c:v>
                      </c:pt>
                      <c:pt idx="250">
                        <c:v>0.96697945002694596</c:v>
                      </c:pt>
                      <c:pt idx="251">
                        <c:v>0.96905635178112304</c:v>
                      </c:pt>
                      <c:pt idx="252">
                        <c:v>0.968888881411473</c:v>
                      </c:pt>
                      <c:pt idx="253">
                        <c:v>0.96834310045445704</c:v>
                      </c:pt>
                      <c:pt idx="254">
                        <c:v>0.96808079417248905</c:v>
                      </c:pt>
                      <c:pt idx="255">
                        <c:v>0.96960840567545203</c:v>
                      </c:pt>
                      <c:pt idx="256">
                        <c:v>0.96576646069181704</c:v>
                      </c:pt>
                      <c:pt idx="257">
                        <c:v>0.96585725835650504</c:v>
                      </c:pt>
                      <c:pt idx="258">
                        <c:v>0.96886095698810903</c:v>
                      </c:pt>
                      <c:pt idx="259">
                        <c:v>0.97186139955029405</c:v>
                      </c:pt>
                      <c:pt idx="260">
                        <c:v>0.96964938451602201</c:v>
                      </c:pt>
                      <c:pt idx="261">
                        <c:v>0.96941918263371396</c:v>
                      </c:pt>
                      <c:pt idx="262">
                        <c:v>0.96912383292893101</c:v>
                      </c:pt>
                      <c:pt idx="263">
                        <c:v>0.96970232760337205</c:v>
                      </c:pt>
                      <c:pt idx="264">
                        <c:v>0.96955348016970999</c:v>
                      </c:pt>
                      <c:pt idx="265">
                        <c:v>0.97086303129294105</c:v>
                      </c:pt>
                      <c:pt idx="266">
                        <c:v>0.97146882364662701</c:v>
                      </c:pt>
                      <c:pt idx="267">
                        <c:v>0.97001152377954003</c:v>
                      </c:pt>
                      <c:pt idx="268">
                        <c:v>0.96841161678819998</c:v>
                      </c:pt>
                      <c:pt idx="269">
                        <c:v>0.97166158523837398</c:v>
                      </c:pt>
                      <c:pt idx="270">
                        <c:v>0.97017172101818705</c:v>
                      </c:pt>
                      <c:pt idx="271">
                        <c:v>0.967674663084228</c:v>
                      </c:pt>
                      <c:pt idx="272">
                        <c:v>0.96896349340347798</c:v>
                      </c:pt>
                      <c:pt idx="273">
                        <c:v>0.96980969273140105</c:v>
                      </c:pt>
                      <c:pt idx="274">
                        <c:v>0.96923157623521405</c:v>
                      </c:pt>
                      <c:pt idx="275">
                        <c:v>0.96915231413518099</c:v>
                      </c:pt>
                      <c:pt idx="276">
                        <c:v>0.96894762746719298</c:v>
                      </c:pt>
                      <c:pt idx="277">
                        <c:v>0.969127224944071</c:v>
                      </c:pt>
                      <c:pt idx="278">
                        <c:v>0.96788037095365698</c:v>
                      </c:pt>
                      <c:pt idx="279">
                        <c:v>0.96970944316074903</c:v>
                      </c:pt>
                      <c:pt idx="280">
                        <c:v>0.96922971042921302</c:v>
                      </c:pt>
                      <c:pt idx="281">
                        <c:v>0.96824625609274195</c:v>
                      </c:pt>
                      <c:pt idx="282">
                        <c:v>0.96727226675525702</c:v>
                      </c:pt>
                      <c:pt idx="283">
                        <c:v>0.96723643510018198</c:v>
                      </c:pt>
                      <c:pt idx="284">
                        <c:v>0.96769359841553204</c:v>
                      </c:pt>
                      <c:pt idx="285">
                        <c:v>0.97018162258301699</c:v>
                      </c:pt>
                      <c:pt idx="286">
                        <c:v>0.968557194633064</c:v>
                      </c:pt>
                      <c:pt idx="287">
                        <c:v>0.97060031339086195</c:v>
                      </c:pt>
                      <c:pt idx="288">
                        <c:v>0.97007483282701901</c:v>
                      </c:pt>
                      <c:pt idx="289">
                        <c:v>0.97084889810840902</c:v>
                      </c:pt>
                      <c:pt idx="290">
                        <c:v>0.97179064665089998</c:v>
                      </c:pt>
                      <c:pt idx="291">
                        <c:v>0.97192623168288195</c:v>
                      </c:pt>
                      <c:pt idx="292">
                        <c:v>0.97241661642102795</c:v>
                      </c:pt>
                      <c:pt idx="293">
                        <c:v>0.97167418268663597</c:v>
                      </c:pt>
                      <c:pt idx="294">
                        <c:v>0.97183127121243795</c:v>
                      </c:pt>
                      <c:pt idx="295">
                        <c:v>0.96987709253813204</c:v>
                      </c:pt>
                      <c:pt idx="296">
                        <c:v>0.970406837675161</c:v>
                      </c:pt>
                      <c:pt idx="297">
                        <c:v>0.96664662383780597</c:v>
                      </c:pt>
                      <c:pt idx="298">
                        <c:v>0.97077034550442398</c:v>
                      </c:pt>
                      <c:pt idx="299">
                        <c:v>0.97083161828855502</c:v>
                      </c:pt>
                      <c:pt idx="300">
                        <c:v>0.96919845037054697</c:v>
                      </c:pt>
                      <c:pt idx="301">
                        <c:v>0.97161253915835799</c:v>
                      </c:pt>
                      <c:pt idx="302">
                        <c:v>0.97096079015068204</c:v>
                      </c:pt>
                      <c:pt idx="303">
                        <c:v>0.97138762127548395</c:v>
                      </c:pt>
                      <c:pt idx="304">
                        <c:v>0.971173094344985</c:v>
                      </c:pt>
                      <c:pt idx="305">
                        <c:v>0.96805554288837303</c:v>
                      </c:pt>
                      <c:pt idx="306">
                        <c:v>0.96998947624701903</c:v>
                      </c:pt>
                      <c:pt idx="307">
                        <c:v>0.97181042761002001</c:v>
                      </c:pt>
                      <c:pt idx="308">
                        <c:v>0.97062353486124198</c:v>
                      </c:pt>
                      <c:pt idx="309">
                        <c:v>0.97043116401364005</c:v>
                      </c:pt>
                      <c:pt idx="310">
                        <c:v>0.97031378981691596</c:v>
                      </c:pt>
                      <c:pt idx="311">
                        <c:v>0.96805813450049805</c:v>
                      </c:pt>
                      <c:pt idx="312">
                        <c:v>0.97147719038991698</c:v>
                      </c:pt>
                      <c:pt idx="313">
                        <c:v>0.97274242855665605</c:v>
                      </c:pt>
                      <c:pt idx="314">
                        <c:v>0.96952579466880096</c:v>
                      </c:pt>
                      <c:pt idx="315">
                        <c:v>0.970430235362577</c:v>
                      </c:pt>
                      <c:pt idx="316">
                        <c:v>0.96994421872473702</c:v>
                      </c:pt>
                      <c:pt idx="317">
                        <c:v>0.97170088638920105</c:v>
                      </c:pt>
                      <c:pt idx="318">
                        <c:v>0.97114937292117098</c:v>
                      </c:pt>
                      <c:pt idx="319">
                        <c:v>0.97219608895628795</c:v>
                      </c:pt>
                      <c:pt idx="320">
                        <c:v>0.97050799158680201</c:v>
                      </c:pt>
                      <c:pt idx="321">
                        <c:v>0.97230104582100996</c:v>
                      </c:pt>
                      <c:pt idx="322">
                        <c:v>0.97219609675473695</c:v>
                      </c:pt>
                      <c:pt idx="323">
                        <c:v>0.96874171541174003</c:v>
                      </c:pt>
                      <c:pt idx="324">
                        <c:v>0.96994527279439102</c:v>
                      </c:pt>
                      <c:pt idx="325">
                        <c:v>0.96975717453547905</c:v>
                      </c:pt>
                      <c:pt idx="326">
                        <c:v>0.97046777082366997</c:v>
                      </c:pt>
                      <c:pt idx="327">
                        <c:v>0.97053443862272804</c:v>
                      </c:pt>
                      <c:pt idx="328">
                        <c:v>0.97078751163436705</c:v>
                      </c:pt>
                      <c:pt idx="329">
                        <c:v>0.96972707763947896</c:v>
                      </c:pt>
                      <c:pt idx="330">
                        <c:v>0.97023580873224902</c:v>
                      </c:pt>
                      <c:pt idx="331">
                        <c:v>0.96943531405834205</c:v>
                      </c:pt>
                      <c:pt idx="332">
                        <c:v>0.97168292032135894</c:v>
                      </c:pt>
                      <c:pt idx="333">
                        <c:v>0.97336641928823697</c:v>
                      </c:pt>
                      <c:pt idx="334">
                        <c:v>0.97043226748639</c:v>
                      </c:pt>
                      <c:pt idx="335">
                        <c:v>0.97144034026208304</c:v>
                      </c:pt>
                      <c:pt idx="336">
                        <c:v>0.96949372500557096</c:v>
                      </c:pt>
                      <c:pt idx="337">
                        <c:v>0.97226077725943405</c:v>
                      </c:pt>
                      <c:pt idx="338">
                        <c:v>0.97108927909815301</c:v>
                      </c:pt>
                      <c:pt idx="339">
                        <c:v>0.97037237037652901</c:v>
                      </c:pt>
                      <c:pt idx="340">
                        <c:v>0.968319985139104</c:v>
                      </c:pt>
                      <c:pt idx="341">
                        <c:v>0.968381808178991</c:v>
                      </c:pt>
                      <c:pt idx="342">
                        <c:v>0.971683367484101</c:v>
                      </c:pt>
                      <c:pt idx="343">
                        <c:v>0.97205968591664205</c:v>
                      </c:pt>
                      <c:pt idx="344">
                        <c:v>0.971610033344673</c:v>
                      </c:pt>
                      <c:pt idx="345">
                        <c:v>0.97194415010731805</c:v>
                      </c:pt>
                      <c:pt idx="346">
                        <c:v>0.97249302166865403</c:v>
                      </c:pt>
                      <c:pt idx="347">
                        <c:v>0.97423895700093499</c:v>
                      </c:pt>
                      <c:pt idx="348">
                        <c:v>0.96916610159882</c:v>
                      </c:pt>
                      <c:pt idx="349">
                        <c:v>0.96809005627227096</c:v>
                      </c:pt>
                      <c:pt idx="350">
                        <c:v>0.97226107854622301</c:v>
                      </c:pt>
                      <c:pt idx="351">
                        <c:v>0.97190264208850996</c:v>
                      </c:pt>
                      <c:pt idx="352">
                        <c:v>0.97319772185670295</c:v>
                      </c:pt>
                      <c:pt idx="353">
                        <c:v>0.97542663064885404</c:v>
                      </c:pt>
                      <c:pt idx="354">
                        <c:v>0.972997323940193</c:v>
                      </c:pt>
                      <c:pt idx="355">
                        <c:v>0.97549063651796397</c:v>
                      </c:pt>
                      <c:pt idx="356">
                        <c:v>0.97353325886725695</c:v>
                      </c:pt>
                      <c:pt idx="357">
                        <c:v>0.97493402729854195</c:v>
                      </c:pt>
                      <c:pt idx="358">
                        <c:v>0.97393384643673198</c:v>
                      </c:pt>
                      <c:pt idx="359">
                        <c:v>0.97162346251377696</c:v>
                      </c:pt>
                      <c:pt idx="360">
                        <c:v>0.97437775607908395</c:v>
                      </c:pt>
                      <c:pt idx="361">
                        <c:v>0.97285049708771099</c:v>
                      </c:pt>
                      <c:pt idx="362">
                        <c:v>0.972105870190763</c:v>
                      </c:pt>
                      <c:pt idx="363">
                        <c:v>0.97376298504418901</c:v>
                      </c:pt>
                      <c:pt idx="364">
                        <c:v>0.97095876738345699</c:v>
                      </c:pt>
                      <c:pt idx="365">
                        <c:v>0.97180189847915099</c:v>
                      </c:pt>
                      <c:pt idx="366">
                        <c:v>0.97040075252077496</c:v>
                      </c:pt>
                      <c:pt idx="367">
                        <c:v>0.97288065525502099</c:v>
                      </c:pt>
                      <c:pt idx="368">
                        <c:v>0.97314293481606196</c:v>
                      </c:pt>
                      <c:pt idx="369">
                        <c:v>0.973243030107661</c:v>
                      </c:pt>
                      <c:pt idx="370">
                        <c:v>0.97285663680023104</c:v>
                      </c:pt>
                      <c:pt idx="371">
                        <c:v>0.97239634177978995</c:v>
                      </c:pt>
                      <c:pt idx="372">
                        <c:v>0.97053327640579801</c:v>
                      </c:pt>
                      <c:pt idx="373">
                        <c:v>0.972394604307108</c:v>
                      </c:pt>
                      <c:pt idx="374">
                        <c:v>0.974897466790832</c:v>
                      </c:pt>
                      <c:pt idx="375">
                        <c:v>0.97330508048860898</c:v>
                      </c:pt>
                      <c:pt idx="376">
                        <c:v>0.97073256514413198</c:v>
                      </c:pt>
                      <c:pt idx="377">
                        <c:v>0.973770440903856</c:v>
                      </c:pt>
                      <c:pt idx="378">
                        <c:v>0.97435199710510001</c:v>
                      </c:pt>
                      <c:pt idx="379">
                        <c:v>0.97607020728531302</c:v>
                      </c:pt>
                      <c:pt idx="380">
                        <c:v>0.97507256097361905</c:v>
                      </c:pt>
                      <c:pt idx="381">
                        <c:v>0.97614904442415196</c:v>
                      </c:pt>
                      <c:pt idx="382">
                        <c:v>0.97389349996043595</c:v>
                      </c:pt>
                      <c:pt idx="383">
                        <c:v>0.97542284447096494</c:v>
                      </c:pt>
                      <c:pt idx="384">
                        <c:v>0.97427245795083295</c:v>
                      </c:pt>
                      <c:pt idx="385">
                        <c:v>0.97438068502450703</c:v>
                      </c:pt>
                      <c:pt idx="386">
                        <c:v>0.97264881652017599</c:v>
                      </c:pt>
                      <c:pt idx="387">
                        <c:v>0.97311638821425595</c:v>
                      </c:pt>
                      <c:pt idx="388">
                        <c:v>0.97284802363061096</c:v>
                      </c:pt>
                      <c:pt idx="389">
                        <c:v>0.973461446812937</c:v>
                      </c:pt>
                      <c:pt idx="390">
                        <c:v>0.97232672077174698</c:v>
                      </c:pt>
                      <c:pt idx="391">
                        <c:v>0.97251570016234801</c:v>
                      </c:pt>
                      <c:pt idx="392">
                        <c:v>0.97485978110494798</c:v>
                      </c:pt>
                      <c:pt idx="393">
                        <c:v>0.97225980610449902</c:v>
                      </c:pt>
                      <c:pt idx="394">
                        <c:v>0.97176229103378298</c:v>
                      </c:pt>
                      <c:pt idx="395">
                        <c:v>0.97318427994341405</c:v>
                      </c:pt>
                      <c:pt idx="396">
                        <c:v>0.97236728589918298</c:v>
                      </c:pt>
                      <c:pt idx="397">
                        <c:v>0.97139041531394499</c:v>
                      </c:pt>
                      <c:pt idx="398">
                        <c:v>0.97206333908679299</c:v>
                      </c:pt>
                      <c:pt idx="399">
                        <c:v>0.97053754297898398</c:v>
                      </c:pt>
                      <c:pt idx="400">
                        <c:v>0.97269281822088705</c:v>
                      </c:pt>
                      <c:pt idx="401">
                        <c:v>0.97239336230724105</c:v>
                      </c:pt>
                      <c:pt idx="402">
                        <c:v>0.97216871364139301</c:v>
                      </c:pt>
                      <c:pt idx="403">
                        <c:v>0.97369854821388502</c:v>
                      </c:pt>
                      <c:pt idx="404">
                        <c:v>0.97490900849502204</c:v>
                      </c:pt>
                      <c:pt idx="405">
                        <c:v>0.97318176362585496</c:v>
                      </c:pt>
                      <c:pt idx="406">
                        <c:v>0.97402347528759203</c:v>
                      </c:pt>
                      <c:pt idx="407">
                        <c:v>0.97340628790411998</c:v>
                      </c:pt>
                      <c:pt idx="408">
                        <c:v>0.97364116566964698</c:v>
                      </c:pt>
                      <c:pt idx="409">
                        <c:v>0.975875763507701</c:v>
                      </c:pt>
                      <c:pt idx="410">
                        <c:v>0.97461615393725798</c:v>
                      </c:pt>
                      <c:pt idx="411">
                        <c:v>0.97581668439775304</c:v>
                      </c:pt>
                      <c:pt idx="412">
                        <c:v>0.97028427771930303</c:v>
                      </c:pt>
                      <c:pt idx="413">
                        <c:v>0.97262466577857798</c:v>
                      </c:pt>
                      <c:pt idx="414">
                        <c:v>0.97416040127291903</c:v>
                      </c:pt>
                      <c:pt idx="415">
                        <c:v>0.97411978254859</c:v>
                      </c:pt>
                      <c:pt idx="416">
                        <c:v>0.97461426914676197</c:v>
                      </c:pt>
                      <c:pt idx="417">
                        <c:v>0.97330452147316504</c:v>
                      </c:pt>
                      <c:pt idx="418">
                        <c:v>0.973479417733492</c:v>
                      </c:pt>
                      <c:pt idx="419">
                        <c:v>0.97597991241126802</c:v>
                      </c:pt>
                      <c:pt idx="420">
                        <c:v>0.97380531293887795</c:v>
                      </c:pt>
                      <c:pt idx="421">
                        <c:v>0.97745667306696804</c:v>
                      </c:pt>
                      <c:pt idx="422">
                        <c:v>0.97523141097209998</c:v>
                      </c:pt>
                      <c:pt idx="423">
                        <c:v>0.97685966837900695</c:v>
                      </c:pt>
                      <c:pt idx="424">
                        <c:v>0.97574570332784005</c:v>
                      </c:pt>
                      <c:pt idx="425">
                        <c:v>0.97619795227162398</c:v>
                      </c:pt>
                      <c:pt idx="426">
                        <c:v>0.97608718719822196</c:v>
                      </c:pt>
                      <c:pt idx="427">
                        <c:v>0.97689661204171496</c:v>
                      </c:pt>
                      <c:pt idx="428">
                        <c:v>0.97546074645140002</c:v>
                      </c:pt>
                      <c:pt idx="429">
                        <c:v>0.97543245489629204</c:v>
                      </c:pt>
                      <c:pt idx="430">
                        <c:v>0.97347963394277104</c:v>
                      </c:pt>
                      <c:pt idx="431">
                        <c:v>0.97483644842527795</c:v>
                      </c:pt>
                      <c:pt idx="432">
                        <c:v>0.97695632928337695</c:v>
                      </c:pt>
                      <c:pt idx="433">
                        <c:v>0.97449020351664595</c:v>
                      </c:pt>
                      <c:pt idx="434">
                        <c:v>0.97464519376360303</c:v>
                      </c:pt>
                      <c:pt idx="435">
                        <c:v>0.97572046890418695</c:v>
                      </c:pt>
                      <c:pt idx="436">
                        <c:v>0.975826286892848</c:v>
                      </c:pt>
                      <c:pt idx="437">
                        <c:v>0.97709432162517895</c:v>
                      </c:pt>
                      <c:pt idx="438">
                        <c:v>0.97452118489317097</c:v>
                      </c:pt>
                      <c:pt idx="439">
                        <c:v>0.974780143299529</c:v>
                      </c:pt>
                      <c:pt idx="440">
                        <c:v>0.97613822982841103</c:v>
                      </c:pt>
                      <c:pt idx="441">
                        <c:v>0.97641065833410101</c:v>
                      </c:pt>
                      <c:pt idx="442">
                        <c:v>0.97471203893473402</c:v>
                      </c:pt>
                      <c:pt idx="443">
                        <c:v>0.97279480652778705</c:v>
                      </c:pt>
                      <c:pt idx="444">
                        <c:v>0.97236526270560097</c:v>
                      </c:pt>
                      <c:pt idx="445">
                        <c:v>0.97396782272766502</c:v>
                      </c:pt>
                      <c:pt idx="446">
                        <c:v>0.97797246435277996</c:v>
                      </c:pt>
                      <c:pt idx="447">
                        <c:v>0.97614440493627697</c:v>
                      </c:pt>
                      <c:pt idx="448">
                        <c:v>0.97800779203891697</c:v>
                      </c:pt>
                      <c:pt idx="449">
                        <c:v>0.97826022724442296</c:v>
                      </c:pt>
                      <c:pt idx="450">
                        <c:v>0.97764203938818905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04B-4500-B900-3AE1D06F10B6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Plot5!$I$32:$I$482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0.29065353330624399</c:v>
                      </c:pt>
                      <c:pt idx="1">
                        <c:v>0.25150272227888598</c:v>
                      </c:pt>
                      <c:pt idx="2">
                        <c:v>0.20869800961402099</c:v>
                      </c:pt>
                      <c:pt idx="3">
                        <c:v>0.216444571270312</c:v>
                      </c:pt>
                      <c:pt idx="4">
                        <c:v>0.33878531005140899</c:v>
                      </c:pt>
                      <c:pt idx="5">
                        <c:v>0.59624399078699997</c:v>
                      </c:pt>
                      <c:pt idx="6">
                        <c:v>0.72700296907682904</c:v>
                      </c:pt>
                      <c:pt idx="7">
                        <c:v>0.75044766412256902</c:v>
                      </c:pt>
                      <c:pt idx="8">
                        <c:v>0.75498515526422605</c:v>
                      </c:pt>
                      <c:pt idx="9">
                        <c:v>0.75573743256345505</c:v>
                      </c:pt>
                      <c:pt idx="10">
                        <c:v>0.75699772665320397</c:v>
                      </c:pt>
                      <c:pt idx="11">
                        <c:v>0.758669329977947</c:v>
                      </c:pt>
                      <c:pt idx="12">
                        <c:v>0.76225288289624904</c:v>
                      </c:pt>
                      <c:pt idx="13">
                        <c:v>0.76571480181983398</c:v>
                      </c:pt>
                      <c:pt idx="14">
                        <c:v>0.76824734339340095</c:v>
                      </c:pt>
                      <c:pt idx="15">
                        <c:v>0.77442701316527796</c:v>
                      </c:pt>
                      <c:pt idx="16">
                        <c:v>0.77966146743379705</c:v>
                      </c:pt>
                      <c:pt idx="17">
                        <c:v>0.787049547673077</c:v>
                      </c:pt>
                      <c:pt idx="18">
                        <c:v>0.789156717361996</c:v>
                      </c:pt>
                      <c:pt idx="19">
                        <c:v>0.79459922650744397</c:v>
                      </c:pt>
                      <c:pt idx="20">
                        <c:v>0.80200872543435098</c:v>
                      </c:pt>
                      <c:pt idx="21">
                        <c:v>0.80365408260686699</c:v>
                      </c:pt>
                      <c:pt idx="22">
                        <c:v>0.80929858417252998</c:v>
                      </c:pt>
                      <c:pt idx="23">
                        <c:v>0.81267190778777898</c:v>
                      </c:pt>
                      <c:pt idx="24">
                        <c:v>0.81628232375746601</c:v>
                      </c:pt>
                      <c:pt idx="25">
                        <c:v>0.822204694587924</c:v>
                      </c:pt>
                      <c:pt idx="26">
                        <c:v>0.82599751488690198</c:v>
                      </c:pt>
                      <c:pt idx="27">
                        <c:v>0.83100250225753003</c:v>
                      </c:pt>
                      <c:pt idx="28">
                        <c:v>0.83458180864140297</c:v>
                      </c:pt>
                      <c:pt idx="29">
                        <c:v>0.83754721927710996</c:v>
                      </c:pt>
                      <c:pt idx="30">
                        <c:v>0.83881250002523999</c:v>
                      </c:pt>
                      <c:pt idx="31">
                        <c:v>0.84222841189949105</c:v>
                      </c:pt>
                      <c:pt idx="32">
                        <c:v>0.84928196305834203</c:v>
                      </c:pt>
                      <c:pt idx="33">
                        <c:v>0.85214300460445802</c:v>
                      </c:pt>
                      <c:pt idx="34">
                        <c:v>0.85450339655306196</c:v>
                      </c:pt>
                      <c:pt idx="35">
                        <c:v>0.85744892848547205</c:v>
                      </c:pt>
                      <c:pt idx="36">
                        <c:v>0.859325325292145</c:v>
                      </c:pt>
                      <c:pt idx="37">
                        <c:v>0.865337479849416</c:v>
                      </c:pt>
                      <c:pt idx="38">
                        <c:v>0.86192410671132602</c:v>
                      </c:pt>
                      <c:pt idx="39">
                        <c:v>0.868664230423144</c:v>
                      </c:pt>
                      <c:pt idx="40">
                        <c:v>0.86876813629573002</c:v>
                      </c:pt>
                      <c:pt idx="41">
                        <c:v>0.86912492926524698</c:v>
                      </c:pt>
                      <c:pt idx="42">
                        <c:v>0.87174344832572503</c:v>
                      </c:pt>
                      <c:pt idx="43">
                        <c:v>0.87232858132503599</c:v>
                      </c:pt>
                      <c:pt idx="44">
                        <c:v>0.87687385354337799</c:v>
                      </c:pt>
                      <c:pt idx="45">
                        <c:v>0.87516053838589702</c:v>
                      </c:pt>
                      <c:pt idx="46">
                        <c:v>0.87777119806737103</c:v>
                      </c:pt>
                      <c:pt idx="47">
                        <c:v>0.879888168468418</c:v>
                      </c:pt>
                      <c:pt idx="48">
                        <c:v>0.87866729465351401</c:v>
                      </c:pt>
                      <c:pt idx="49">
                        <c:v>0.88220509129764901</c:v>
                      </c:pt>
                      <c:pt idx="50">
                        <c:v>0.88319570782715096</c:v>
                      </c:pt>
                      <c:pt idx="51">
                        <c:v>0.88308168231998996</c:v>
                      </c:pt>
                      <c:pt idx="52">
                        <c:v>0.88503076411887305</c:v>
                      </c:pt>
                      <c:pt idx="53">
                        <c:v>0.88375262968219803</c:v>
                      </c:pt>
                      <c:pt idx="54">
                        <c:v>0.88766090018585797</c:v>
                      </c:pt>
                      <c:pt idx="55">
                        <c:v>0.88881439826379605</c:v>
                      </c:pt>
                      <c:pt idx="56">
                        <c:v>0.89443287783224701</c:v>
                      </c:pt>
                      <c:pt idx="57">
                        <c:v>0.89588403114960502</c:v>
                      </c:pt>
                      <c:pt idx="58">
                        <c:v>0.89548296995227405</c:v>
                      </c:pt>
                      <c:pt idx="59">
                        <c:v>0.89604528794627802</c:v>
                      </c:pt>
                      <c:pt idx="60">
                        <c:v>0.89842452041224297</c:v>
                      </c:pt>
                      <c:pt idx="61">
                        <c:v>0.90293221413073699</c:v>
                      </c:pt>
                      <c:pt idx="62">
                        <c:v>0.90133480268176502</c:v>
                      </c:pt>
                      <c:pt idx="63">
                        <c:v>0.90365029739487002</c:v>
                      </c:pt>
                      <c:pt idx="64">
                        <c:v>0.90582986806052601</c:v>
                      </c:pt>
                      <c:pt idx="65">
                        <c:v>0.90644223103366295</c:v>
                      </c:pt>
                      <c:pt idx="66">
                        <c:v>0.90810367218120003</c:v>
                      </c:pt>
                      <c:pt idx="67">
                        <c:v>0.90940370580157404</c:v>
                      </c:pt>
                      <c:pt idx="68">
                        <c:v>0.91295166713454301</c:v>
                      </c:pt>
                      <c:pt idx="69">
                        <c:v>0.91265827728226301</c:v>
                      </c:pt>
                      <c:pt idx="70">
                        <c:v>0.91587452716240703</c:v>
                      </c:pt>
                      <c:pt idx="71">
                        <c:v>0.91184171671085301</c:v>
                      </c:pt>
                      <c:pt idx="72">
                        <c:v>0.91471557239513102</c:v>
                      </c:pt>
                      <c:pt idx="73">
                        <c:v>0.91771785312766196</c:v>
                      </c:pt>
                      <c:pt idx="74">
                        <c:v>0.913538890420452</c:v>
                      </c:pt>
                      <c:pt idx="75">
                        <c:v>0.92210310942516704</c:v>
                      </c:pt>
                      <c:pt idx="76">
                        <c:v>0.91819435506109404</c:v>
                      </c:pt>
                      <c:pt idx="77">
                        <c:v>0.91982349789426299</c:v>
                      </c:pt>
                      <c:pt idx="78">
                        <c:v>0.92095612930777104</c:v>
                      </c:pt>
                      <c:pt idx="79">
                        <c:v>0.925102950940905</c:v>
                      </c:pt>
                      <c:pt idx="80">
                        <c:v>0.920894099632247</c:v>
                      </c:pt>
                      <c:pt idx="81">
                        <c:v>0.92311413769666795</c:v>
                      </c:pt>
                      <c:pt idx="82">
                        <c:v>0.92774998725414004</c:v>
                      </c:pt>
                      <c:pt idx="83">
                        <c:v>0.92418798583740502</c:v>
                      </c:pt>
                      <c:pt idx="84">
                        <c:v>0.92685501710973806</c:v>
                      </c:pt>
                      <c:pt idx="85">
                        <c:v>0.92780886077496305</c:v>
                      </c:pt>
                      <c:pt idx="86">
                        <c:v>0.93176743904067305</c:v>
                      </c:pt>
                      <c:pt idx="87">
                        <c:v>0.92820957376302904</c:v>
                      </c:pt>
                      <c:pt idx="88">
                        <c:v>0.932278207109969</c:v>
                      </c:pt>
                      <c:pt idx="89">
                        <c:v>0.93368819707515005</c:v>
                      </c:pt>
                      <c:pt idx="90">
                        <c:v>0.93237695347147997</c:v>
                      </c:pt>
                      <c:pt idx="91">
                        <c:v>0.93449187080297902</c:v>
                      </c:pt>
                      <c:pt idx="92">
                        <c:v>0.93513730770280501</c:v>
                      </c:pt>
                      <c:pt idx="93">
                        <c:v>0.93594352077144705</c:v>
                      </c:pt>
                      <c:pt idx="94">
                        <c:v>0.93288841424612801</c:v>
                      </c:pt>
                      <c:pt idx="95">
                        <c:v>0.93278094267625</c:v>
                      </c:pt>
                      <c:pt idx="96">
                        <c:v>0.93487630053697601</c:v>
                      </c:pt>
                      <c:pt idx="97">
                        <c:v>0.93468017818589999</c:v>
                      </c:pt>
                      <c:pt idx="98">
                        <c:v>0.93873540288311397</c:v>
                      </c:pt>
                      <c:pt idx="99">
                        <c:v>0.93594912315844403</c:v>
                      </c:pt>
                      <c:pt idx="100">
                        <c:v>0.93932423996729997</c:v>
                      </c:pt>
                      <c:pt idx="101">
                        <c:v>0.938230396619403</c:v>
                      </c:pt>
                      <c:pt idx="102">
                        <c:v>0.93991200889656101</c:v>
                      </c:pt>
                      <c:pt idx="103">
                        <c:v>0.93938926970451697</c:v>
                      </c:pt>
                      <c:pt idx="104">
                        <c:v>0.93910742569595995</c:v>
                      </c:pt>
                      <c:pt idx="105">
                        <c:v>0.94004744016111697</c:v>
                      </c:pt>
                      <c:pt idx="106">
                        <c:v>0.93836767152717204</c:v>
                      </c:pt>
                      <c:pt idx="107">
                        <c:v>0.94264298944111002</c:v>
                      </c:pt>
                      <c:pt idx="108">
                        <c:v>0.94147232864408104</c:v>
                      </c:pt>
                      <c:pt idx="109">
                        <c:v>0.942296144749597</c:v>
                      </c:pt>
                      <c:pt idx="110">
                        <c:v>0.941263065433948</c:v>
                      </c:pt>
                      <c:pt idx="111">
                        <c:v>0.94185450448684704</c:v>
                      </c:pt>
                      <c:pt idx="112">
                        <c:v>0.940372268157316</c:v>
                      </c:pt>
                      <c:pt idx="113">
                        <c:v>0.94268403576229298</c:v>
                      </c:pt>
                      <c:pt idx="114">
                        <c:v>0.94357707137201896</c:v>
                      </c:pt>
                      <c:pt idx="115">
                        <c:v>0.941295763159126</c:v>
                      </c:pt>
                      <c:pt idx="116">
                        <c:v>0.94112555169674705</c:v>
                      </c:pt>
                      <c:pt idx="117">
                        <c:v>0.94336633316979701</c:v>
                      </c:pt>
                      <c:pt idx="118">
                        <c:v>0.94521367337493101</c:v>
                      </c:pt>
                      <c:pt idx="119">
                        <c:v>0.94359547064911797</c:v>
                      </c:pt>
                      <c:pt idx="120">
                        <c:v>0.94527058466340597</c:v>
                      </c:pt>
                      <c:pt idx="121">
                        <c:v>0.94515661823375896</c:v>
                      </c:pt>
                      <c:pt idx="122">
                        <c:v>0.94700884507402805</c:v>
                      </c:pt>
                      <c:pt idx="123">
                        <c:v>0.94903666889548099</c:v>
                      </c:pt>
                      <c:pt idx="124">
                        <c:v>0.94887807574193395</c:v>
                      </c:pt>
                      <c:pt idx="125">
                        <c:v>0.94838187511293703</c:v>
                      </c:pt>
                      <c:pt idx="126">
                        <c:v>0.949802394697144</c:v>
                      </c:pt>
                      <c:pt idx="127">
                        <c:v>0.94703641172998898</c:v>
                      </c:pt>
                      <c:pt idx="128">
                        <c:v>0.94926558401823602</c:v>
                      </c:pt>
                      <c:pt idx="129">
                        <c:v>0.95131072720217402</c:v>
                      </c:pt>
                      <c:pt idx="130">
                        <c:v>0.94802999002661503</c:v>
                      </c:pt>
                      <c:pt idx="131">
                        <c:v>0.94779729263294699</c:v>
                      </c:pt>
                      <c:pt idx="132">
                        <c:v>0.94707504304367895</c:v>
                      </c:pt>
                      <c:pt idx="133">
                        <c:v>0.94914932534077301</c:v>
                      </c:pt>
                      <c:pt idx="134">
                        <c:v>0.95426794424961103</c:v>
                      </c:pt>
                      <c:pt idx="135">
                        <c:v>0.95441990100076901</c:v>
                      </c:pt>
                      <c:pt idx="136">
                        <c:v>0.95089897599048401</c:v>
                      </c:pt>
                      <c:pt idx="137">
                        <c:v>0.95321786876524095</c:v>
                      </c:pt>
                      <c:pt idx="138">
                        <c:v>0.94962592839822602</c:v>
                      </c:pt>
                      <c:pt idx="139">
                        <c:v>0.95037983330968301</c:v>
                      </c:pt>
                      <c:pt idx="140">
                        <c:v>0.95051767547320598</c:v>
                      </c:pt>
                      <c:pt idx="141">
                        <c:v>0.95448480323412399</c:v>
                      </c:pt>
                      <c:pt idx="142">
                        <c:v>0.95283679920917896</c:v>
                      </c:pt>
                      <c:pt idx="143">
                        <c:v>0.95425090763128195</c:v>
                      </c:pt>
                      <c:pt idx="144">
                        <c:v>0.95409820932981604</c:v>
                      </c:pt>
                      <c:pt idx="145">
                        <c:v>0.95338351580950598</c:v>
                      </c:pt>
                      <c:pt idx="146">
                        <c:v>0.95313818544819895</c:v>
                      </c:pt>
                      <c:pt idx="147">
                        <c:v>0.95520981431146901</c:v>
                      </c:pt>
                      <c:pt idx="148">
                        <c:v>0.95598879689465699</c:v>
                      </c:pt>
                      <c:pt idx="149">
                        <c:v>0.95596686785824803</c:v>
                      </c:pt>
                      <c:pt idx="150">
                        <c:v>0.95552994354848098</c:v>
                      </c:pt>
                      <c:pt idx="151">
                        <c:v>0.95465706085907498</c:v>
                      </c:pt>
                      <c:pt idx="152">
                        <c:v>0.95550843055853796</c:v>
                      </c:pt>
                      <c:pt idx="153">
                        <c:v>0.95434314379194096</c:v>
                      </c:pt>
                      <c:pt idx="154">
                        <c:v>0.95852686548313604</c:v>
                      </c:pt>
                      <c:pt idx="155">
                        <c:v>0.95863300966555998</c:v>
                      </c:pt>
                      <c:pt idx="156">
                        <c:v>0.95621691026556099</c:v>
                      </c:pt>
                      <c:pt idx="157">
                        <c:v>0.95633693697362898</c:v>
                      </c:pt>
                      <c:pt idx="158">
                        <c:v>0.95737503057556195</c:v>
                      </c:pt>
                      <c:pt idx="159">
                        <c:v>0.95620076192620596</c:v>
                      </c:pt>
                      <c:pt idx="160">
                        <c:v>0.95503326361720997</c:v>
                      </c:pt>
                      <c:pt idx="161">
                        <c:v>0.95641447742268404</c:v>
                      </c:pt>
                      <c:pt idx="162">
                        <c:v>0.95630087890772597</c:v>
                      </c:pt>
                      <c:pt idx="163">
                        <c:v>0.95757390254649899</c:v>
                      </c:pt>
                      <c:pt idx="164">
                        <c:v>0.95749317808228096</c:v>
                      </c:pt>
                      <c:pt idx="165">
                        <c:v>0.95621463265340201</c:v>
                      </c:pt>
                      <c:pt idx="166">
                        <c:v>0.95836906217446505</c:v>
                      </c:pt>
                      <c:pt idx="167">
                        <c:v>0.95968194188648703</c:v>
                      </c:pt>
                      <c:pt idx="168">
                        <c:v>0.958703158735562</c:v>
                      </c:pt>
                      <c:pt idx="169">
                        <c:v>0.957034806813572</c:v>
                      </c:pt>
                      <c:pt idx="170">
                        <c:v>0.95636364070720103</c:v>
                      </c:pt>
                      <c:pt idx="171">
                        <c:v>0.95612995583301896</c:v>
                      </c:pt>
                      <c:pt idx="172">
                        <c:v>0.95864460776509197</c:v>
                      </c:pt>
                      <c:pt idx="173">
                        <c:v>0.96332089787637099</c:v>
                      </c:pt>
                      <c:pt idx="174">
                        <c:v>0.96091838267646701</c:v>
                      </c:pt>
                      <c:pt idx="175">
                        <c:v>0.95878065247144295</c:v>
                      </c:pt>
                      <c:pt idx="176">
                        <c:v>0.96159459789082302</c:v>
                      </c:pt>
                      <c:pt idx="177">
                        <c:v>0.96122448482971101</c:v>
                      </c:pt>
                      <c:pt idx="178">
                        <c:v>0.96139402196658097</c:v>
                      </c:pt>
                      <c:pt idx="179">
                        <c:v>0.95801107891050197</c:v>
                      </c:pt>
                      <c:pt idx="180">
                        <c:v>0.95810267886967804</c:v>
                      </c:pt>
                      <c:pt idx="181">
                        <c:v>0.95789314129523395</c:v>
                      </c:pt>
                      <c:pt idx="182">
                        <c:v>0.958899094908363</c:v>
                      </c:pt>
                      <c:pt idx="183">
                        <c:v>0.96116629592121805</c:v>
                      </c:pt>
                      <c:pt idx="184">
                        <c:v>0.96110585074940003</c:v>
                      </c:pt>
                      <c:pt idx="185">
                        <c:v>0.95911898055921796</c:v>
                      </c:pt>
                      <c:pt idx="186">
                        <c:v>0.95973272005158805</c:v>
                      </c:pt>
                      <c:pt idx="187">
                        <c:v>0.96000265476684699</c:v>
                      </c:pt>
                      <c:pt idx="188">
                        <c:v>0.96023300588169702</c:v>
                      </c:pt>
                      <c:pt idx="189">
                        <c:v>0.96126695381740801</c:v>
                      </c:pt>
                      <c:pt idx="190">
                        <c:v>0.961948453224996</c:v>
                      </c:pt>
                      <c:pt idx="191">
                        <c:v>0.959469328606945</c:v>
                      </c:pt>
                      <c:pt idx="192">
                        <c:v>0.95828804568702297</c:v>
                      </c:pt>
                      <c:pt idx="193">
                        <c:v>0.96136629241916505</c:v>
                      </c:pt>
                      <c:pt idx="194">
                        <c:v>0.96179284728818304</c:v>
                      </c:pt>
                      <c:pt idx="195">
                        <c:v>0.96124799576517606</c:v>
                      </c:pt>
                      <c:pt idx="196">
                        <c:v>0.96227439670169501</c:v>
                      </c:pt>
                      <c:pt idx="197">
                        <c:v>0.96284873323704701</c:v>
                      </c:pt>
                      <c:pt idx="198">
                        <c:v>0.96495820777067998</c:v>
                      </c:pt>
                      <c:pt idx="199">
                        <c:v>0.96416741990968602</c:v>
                      </c:pt>
                      <c:pt idx="200">
                        <c:v>0.96565382425427504</c:v>
                      </c:pt>
                      <c:pt idx="201">
                        <c:v>0.96547582259118003</c:v>
                      </c:pt>
                      <c:pt idx="202">
                        <c:v>0.966050243576135</c:v>
                      </c:pt>
                      <c:pt idx="203">
                        <c:v>0.96718092898209895</c:v>
                      </c:pt>
                      <c:pt idx="204">
                        <c:v>0.96370107048679299</c:v>
                      </c:pt>
                      <c:pt idx="205">
                        <c:v>0.96268012873573505</c:v>
                      </c:pt>
                      <c:pt idx="206">
                        <c:v>0.96220141108160995</c:v>
                      </c:pt>
                      <c:pt idx="207">
                        <c:v>0.963721115159064</c:v>
                      </c:pt>
                      <c:pt idx="208">
                        <c:v>0.96420791161852504</c:v>
                      </c:pt>
                      <c:pt idx="209">
                        <c:v>0.96218591626156502</c:v>
                      </c:pt>
                      <c:pt idx="210">
                        <c:v>0.96398542352608896</c:v>
                      </c:pt>
                      <c:pt idx="211">
                        <c:v>0.96681226376579199</c:v>
                      </c:pt>
                      <c:pt idx="212">
                        <c:v>0.96636389372081799</c:v>
                      </c:pt>
                      <c:pt idx="213">
                        <c:v>0.96516369501222499</c:v>
                      </c:pt>
                      <c:pt idx="214">
                        <c:v>0.96754278006735295</c:v>
                      </c:pt>
                      <c:pt idx="215">
                        <c:v>0.96620567164475002</c:v>
                      </c:pt>
                      <c:pt idx="216">
                        <c:v>0.96248289060183301</c:v>
                      </c:pt>
                      <c:pt idx="217">
                        <c:v>0.96576195446749402</c:v>
                      </c:pt>
                      <c:pt idx="218">
                        <c:v>0.966791035923106</c:v>
                      </c:pt>
                      <c:pt idx="219">
                        <c:v>0.96695293123908999</c:v>
                      </c:pt>
                      <c:pt idx="220">
                        <c:v>0.96333201018525805</c:v>
                      </c:pt>
                      <c:pt idx="221">
                        <c:v>0.96249327491079795</c:v>
                      </c:pt>
                      <c:pt idx="222">
                        <c:v>0.96462540475208003</c:v>
                      </c:pt>
                      <c:pt idx="223">
                        <c:v>0.96554754362225303</c:v>
                      </c:pt>
                      <c:pt idx="224">
                        <c:v>0.96505709554302799</c:v>
                      </c:pt>
                      <c:pt idx="225">
                        <c:v>0.96516580672517704</c:v>
                      </c:pt>
                      <c:pt idx="226">
                        <c:v>0.964429244695582</c:v>
                      </c:pt>
                      <c:pt idx="227">
                        <c:v>0.96728596016464197</c:v>
                      </c:pt>
                      <c:pt idx="228">
                        <c:v>0.96416897066145801</c:v>
                      </c:pt>
                      <c:pt idx="229">
                        <c:v>0.96980242200349798</c:v>
                      </c:pt>
                      <c:pt idx="230">
                        <c:v>0.96944060230583795</c:v>
                      </c:pt>
                      <c:pt idx="231">
                        <c:v>0.96566530917552496</c:v>
                      </c:pt>
                      <c:pt idx="232">
                        <c:v>0.96597703730491002</c:v>
                      </c:pt>
                      <c:pt idx="233">
                        <c:v>0.96559462523736295</c:v>
                      </c:pt>
                      <c:pt idx="234">
                        <c:v>0.96772438652075998</c:v>
                      </c:pt>
                      <c:pt idx="235">
                        <c:v>0.96693542000840804</c:v>
                      </c:pt>
                      <c:pt idx="236">
                        <c:v>0.964855817347544</c:v>
                      </c:pt>
                      <c:pt idx="237">
                        <c:v>0.966407440460337</c:v>
                      </c:pt>
                      <c:pt idx="238">
                        <c:v>0.96834097237716499</c:v>
                      </c:pt>
                      <c:pt idx="239">
                        <c:v>0.96432642766008803</c:v>
                      </c:pt>
                      <c:pt idx="240">
                        <c:v>0.96581571259351595</c:v>
                      </c:pt>
                      <c:pt idx="241">
                        <c:v>0.96382988090709798</c:v>
                      </c:pt>
                      <c:pt idx="242">
                        <c:v>0.96528419275124999</c:v>
                      </c:pt>
                      <c:pt idx="243">
                        <c:v>0.96596805073223002</c:v>
                      </c:pt>
                      <c:pt idx="244">
                        <c:v>0.96519815607829995</c:v>
                      </c:pt>
                      <c:pt idx="245">
                        <c:v>0.96721343837396401</c:v>
                      </c:pt>
                      <c:pt idx="246">
                        <c:v>0.96637029995268897</c:v>
                      </c:pt>
                      <c:pt idx="247">
                        <c:v>0.96759756417000897</c:v>
                      </c:pt>
                      <c:pt idx="248">
                        <c:v>0.96748847053053699</c:v>
                      </c:pt>
                      <c:pt idx="249">
                        <c:v>0.96581370650070797</c:v>
                      </c:pt>
                      <c:pt idx="250">
                        <c:v>0.96702926070377904</c:v>
                      </c:pt>
                      <c:pt idx="251">
                        <c:v>0.96674109346334203</c:v>
                      </c:pt>
                      <c:pt idx="252">
                        <c:v>0.96673634958788102</c:v>
                      </c:pt>
                      <c:pt idx="253">
                        <c:v>0.96779405703267396</c:v>
                      </c:pt>
                      <c:pt idx="254">
                        <c:v>0.96941382907614904</c:v>
                      </c:pt>
                      <c:pt idx="255">
                        <c:v>0.971426662139518</c:v>
                      </c:pt>
                      <c:pt idx="256">
                        <c:v>0.96684265083230303</c:v>
                      </c:pt>
                      <c:pt idx="257">
                        <c:v>0.96911375324783999</c:v>
                      </c:pt>
                      <c:pt idx="258">
                        <c:v>0.97107859868069302</c:v>
                      </c:pt>
                      <c:pt idx="259">
                        <c:v>0.97078262237907698</c:v>
                      </c:pt>
                      <c:pt idx="260">
                        <c:v>0.97063485796855598</c:v>
                      </c:pt>
                      <c:pt idx="261">
                        <c:v>0.96843635874678902</c:v>
                      </c:pt>
                      <c:pt idx="262">
                        <c:v>0.96844088715715604</c:v>
                      </c:pt>
                      <c:pt idx="263">
                        <c:v>0.96980231347637802</c:v>
                      </c:pt>
                      <c:pt idx="264">
                        <c:v>0.96664090989268203</c:v>
                      </c:pt>
                      <c:pt idx="265">
                        <c:v>0.96987844784806398</c:v>
                      </c:pt>
                      <c:pt idx="266">
                        <c:v>0.97005324220142597</c:v>
                      </c:pt>
                      <c:pt idx="267">
                        <c:v>0.96739208178117697</c:v>
                      </c:pt>
                      <c:pt idx="268">
                        <c:v>0.97005596379028103</c:v>
                      </c:pt>
                      <c:pt idx="269">
                        <c:v>0.96787815853528902</c:v>
                      </c:pt>
                      <c:pt idx="270">
                        <c:v>0.96930301350662895</c:v>
                      </c:pt>
                      <c:pt idx="271">
                        <c:v>0.96791369549272099</c:v>
                      </c:pt>
                      <c:pt idx="272">
                        <c:v>0.96905854223825305</c:v>
                      </c:pt>
                      <c:pt idx="273">
                        <c:v>0.97029170219912797</c:v>
                      </c:pt>
                      <c:pt idx="274">
                        <c:v>0.96675869699633898</c:v>
                      </c:pt>
                      <c:pt idx="275">
                        <c:v>0.97204365098812795</c:v>
                      </c:pt>
                      <c:pt idx="276">
                        <c:v>0.97150455695287596</c:v>
                      </c:pt>
                      <c:pt idx="277">
                        <c:v>0.96980706256114002</c:v>
                      </c:pt>
                      <c:pt idx="278">
                        <c:v>0.97077705099982903</c:v>
                      </c:pt>
                      <c:pt idx="279">
                        <c:v>0.96981279261479003</c:v>
                      </c:pt>
                      <c:pt idx="280">
                        <c:v>0.96939425145033997</c:v>
                      </c:pt>
                      <c:pt idx="281">
                        <c:v>0.97087913313617702</c:v>
                      </c:pt>
                      <c:pt idx="282">
                        <c:v>0.97113720289921901</c:v>
                      </c:pt>
                      <c:pt idx="283">
                        <c:v>0.96852561290001404</c:v>
                      </c:pt>
                      <c:pt idx="284">
                        <c:v>0.96720363922772701</c:v>
                      </c:pt>
                      <c:pt idx="285">
                        <c:v>0.96712929245274903</c:v>
                      </c:pt>
                      <c:pt idx="286">
                        <c:v>0.97118030945273903</c:v>
                      </c:pt>
                      <c:pt idx="287">
                        <c:v>0.97083108170721799</c:v>
                      </c:pt>
                      <c:pt idx="288">
                        <c:v>0.97088681336016003</c:v>
                      </c:pt>
                      <c:pt idx="289">
                        <c:v>0.97023406691073</c:v>
                      </c:pt>
                      <c:pt idx="290">
                        <c:v>0.97260230290500505</c:v>
                      </c:pt>
                      <c:pt idx="291">
                        <c:v>0.97115040419237797</c:v>
                      </c:pt>
                      <c:pt idx="292">
                        <c:v>0.97394909322579604</c:v>
                      </c:pt>
                      <c:pt idx="293">
                        <c:v>0.97395074908608403</c:v>
                      </c:pt>
                      <c:pt idx="294">
                        <c:v>0.97111755031217795</c:v>
                      </c:pt>
                      <c:pt idx="295">
                        <c:v>0.97109214528389198</c:v>
                      </c:pt>
                      <c:pt idx="296">
                        <c:v>0.97020695214619401</c:v>
                      </c:pt>
                      <c:pt idx="297">
                        <c:v>0.96865790257576001</c:v>
                      </c:pt>
                      <c:pt idx="298">
                        <c:v>0.97016710408069695</c:v>
                      </c:pt>
                      <c:pt idx="299">
                        <c:v>0.97169969948235102</c:v>
                      </c:pt>
                      <c:pt idx="300">
                        <c:v>0.97188594874146195</c:v>
                      </c:pt>
                      <c:pt idx="301">
                        <c:v>0.97347038372670802</c:v>
                      </c:pt>
                      <c:pt idx="302">
                        <c:v>0.97297268505911305</c:v>
                      </c:pt>
                      <c:pt idx="303">
                        <c:v>0.97156420852787895</c:v>
                      </c:pt>
                      <c:pt idx="304">
                        <c:v>0.97133401631998795</c:v>
                      </c:pt>
                      <c:pt idx="305">
                        <c:v>0.96990200122538495</c:v>
                      </c:pt>
                      <c:pt idx="306">
                        <c:v>0.97006483406064903</c:v>
                      </c:pt>
                      <c:pt idx="307">
                        <c:v>0.96915169880966601</c:v>
                      </c:pt>
                      <c:pt idx="308">
                        <c:v>0.96984671915378995</c:v>
                      </c:pt>
                      <c:pt idx="309">
                        <c:v>0.97124331461653002</c:v>
                      </c:pt>
                      <c:pt idx="310">
                        <c:v>0.97238934962550105</c:v>
                      </c:pt>
                      <c:pt idx="311">
                        <c:v>0.97326787113600699</c:v>
                      </c:pt>
                      <c:pt idx="312">
                        <c:v>0.97157673102266096</c:v>
                      </c:pt>
                      <c:pt idx="313">
                        <c:v>0.97199799452790403</c:v>
                      </c:pt>
                      <c:pt idx="314">
                        <c:v>0.97167003281886399</c:v>
                      </c:pt>
                      <c:pt idx="315">
                        <c:v>0.97164270651946605</c:v>
                      </c:pt>
                      <c:pt idx="316">
                        <c:v>0.97218414129090203</c:v>
                      </c:pt>
                      <c:pt idx="317">
                        <c:v>0.97157083737988104</c:v>
                      </c:pt>
                      <c:pt idx="318">
                        <c:v>0.97303903464890196</c:v>
                      </c:pt>
                      <c:pt idx="319">
                        <c:v>0.97144112784339398</c:v>
                      </c:pt>
                      <c:pt idx="320">
                        <c:v>0.97437121375420399</c:v>
                      </c:pt>
                      <c:pt idx="321">
                        <c:v>0.97209830665668995</c:v>
                      </c:pt>
                      <c:pt idx="322">
                        <c:v>0.97304353400500898</c:v>
                      </c:pt>
                      <c:pt idx="323">
                        <c:v>0.97081653940644996</c:v>
                      </c:pt>
                      <c:pt idx="324">
                        <c:v>0.96934976071867296</c:v>
                      </c:pt>
                      <c:pt idx="325">
                        <c:v>0.96957944857002798</c:v>
                      </c:pt>
                      <c:pt idx="326">
                        <c:v>0.97138465881068503</c:v>
                      </c:pt>
                      <c:pt idx="327">
                        <c:v>0.97201156816986101</c:v>
                      </c:pt>
                      <c:pt idx="328">
                        <c:v>0.97343067660693205</c:v>
                      </c:pt>
                      <c:pt idx="329">
                        <c:v>0.97173477709099498</c:v>
                      </c:pt>
                      <c:pt idx="330">
                        <c:v>0.97100892927730598</c:v>
                      </c:pt>
                      <c:pt idx="331">
                        <c:v>0.97193643665853202</c:v>
                      </c:pt>
                      <c:pt idx="332">
                        <c:v>0.97424564210874598</c:v>
                      </c:pt>
                      <c:pt idx="333">
                        <c:v>0.974963773093804</c:v>
                      </c:pt>
                      <c:pt idx="334">
                        <c:v>0.97190392717364404</c:v>
                      </c:pt>
                      <c:pt idx="335">
                        <c:v>0.97314085558372698</c:v>
                      </c:pt>
                      <c:pt idx="336">
                        <c:v>0.97098640300064998</c:v>
                      </c:pt>
                      <c:pt idx="337">
                        <c:v>0.97075388121161499</c:v>
                      </c:pt>
                      <c:pt idx="338">
                        <c:v>0.97258975562728001</c:v>
                      </c:pt>
                      <c:pt idx="339">
                        <c:v>0.97356139501152905</c:v>
                      </c:pt>
                      <c:pt idx="340">
                        <c:v>0.97344039571441798</c:v>
                      </c:pt>
                      <c:pt idx="341">
                        <c:v>0.97275175055565699</c:v>
                      </c:pt>
                      <c:pt idx="342">
                        <c:v>0.97183555059182403</c:v>
                      </c:pt>
                      <c:pt idx="343">
                        <c:v>0.97170702452032598</c:v>
                      </c:pt>
                      <c:pt idx="344">
                        <c:v>0.97170350471450195</c:v>
                      </c:pt>
                      <c:pt idx="345">
                        <c:v>0.97173886354792205</c:v>
                      </c:pt>
                      <c:pt idx="346">
                        <c:v>0.97444747279254296</c:v>
                      </c:pt>
                      <c:pt idx="347">
                        <c:v>0.97248216960780198</c:v>
                      </c:pt>
                      <c:pt idx="348">
                        <c:v>0.97095351220572501</c:v>
                      </c:pt>
                      <c:pt idx="349">
                        <c:v>0.97022843419040405</c:v>
                      </c:pt>
                      <c:pt idx="350">
                        <c:v>0.972518515278325</c:v>
                      </c:pt>
                      <c:pt idx="351">
                        <c:v>0.97440337019261802</c:v>
                      </c:pt>
                      <c:pt idx="352">
                        <c:v>0.97163980905466096</c:v>
                      </c:pt>
                      <c:pt idx="353">
                        <c:v>0.97425274230178305</c:v>
                      </c:pt>
                      <c:pt idx="354">
                        <c:v>0.97365884401658997</c:v>
                      </c:pt>
                      <c:pt idx="355">
                        <c:v>0.97662360624926503</c:v>
                      </c:pt>
                      <c:pt idx="356">
                        <c:v>0.97509893289327398</c:v>
                      </c:pt>
                      <c:pt idx="357">
                        <c:v>0.97376028650959501</c:v>
                      </c:pt>
                      <c:pt idx="358">
                        <c:v>0.97584417447232596</c:v>
                      </c:pt>
                      <c:pt idx="359">
                        <c:v>0.97532338254364004</c:v>
                      </c:pt>
                      <c:pt idx="360">
                        <c:v>0.97744325951801803</c:v>
                      </c:pt>
                      <c:pt idx="361">
                        <c:v>0.97435121667882696</c:v>
                      </c:pt>
                      <c:pt idx="362">
                        <c:v>0.97474069863708901</c:v>
                      </c:pt>
                      <c:pt idx="363">
                        <c:v>0.97082939846708804</c:v>
                      </c:pt>
                      <c:pt idx="364">
                        <c:v>0.97112648111742195</c:v>
                      </c:pt>
                      <c:pt idx="365">
                        <c:v>0.97369789288062203</c:v>
                      </c:pt>
                      <c:pt idx="366">
                        <c:v>0.97186779510774801</c:v>
                      </c:pt>
                      <c:pt idx="367">
                        <c:v>0.97646550140574295</c:v>
                      </c:pt>
                      <c:pt idx="368">
                        <c:v>0.97587468051556903</c:v>
                      </c:pt>
                      <c:pt idx="369">
                        <c:v>0.97382764444811298</c:v>
                      </c:pt>
                      <c:pt idx="370">
                        <c:v>0.97402148274516998</c:v>
                      </c:pt>
                      <c:pt idx="371">
                        <c:v>0.97513086059527898</c:v>
                      </c:pt>
                      <c:pt idx="372">
                        <c:v>0.97482517147299796</c:v>
                      </c:pt>
                      <c:pt idx="373">
                        <c:v>0.97614603284307899</c:v>
                      </c:pt>
                      <c:pt idx="374">
                        <c:v>0.97378974447542999</c:v>
                      </c:pt>
                      <c:pt idx="375">
                        <c:v>0.97408799817990299</c:v>
                      </c:pt>
                      <c:pt idx="376">
                        <c:v>0.97637250181105795</c:v>
                      </c:pt>
                      <c:pt idx="377">
                        <c:v>0.97523096059230296</c:v>
                      </c:pt>
                      <c:pt idx="378">
                        <c:v>0.97558853960824798</c:v>
                      </c:pt>
                      <c:pt idx="379">
                        <c:v>0.977511510324658</c:v>
                      </c:pt>
                      <c:pt idx="380">
                        <c:v>0.97610634828919196</c:v>
                      </c:pt>
                      <c:pt idx="381">
                        <c:v>0.97555431275145099</c:v>
                      </c:pt>
                      <c:pt idx="382">
                        <c:v>0.97624480233637001</c:v>
                      </c:pt>
                      <c:pt idx="383">
                        <c:v>0.97822250637249597</c:v>
                      </c:pt>
                      <c:pt idx="384">
                        <c:v>0.97757338435678698</c:v>
                      </c:pt>
                      <c:pt idx="385">
                        <c:v>0.97728047838042298</c:v>
                      </c:pt>
                      <c:pt idx="386">
                        <c:v>0.97747803728948501</c:v>
                      </c:pt>
                      <c:pt idx="387">
                        <c:v>0.97441393878063298</c:v>
                      </c:pt>
                      <c:pt idx="388">
                        <c:v>0.97721875184440199</c:v>
                      </c:pt>
                      <c:pt idx="389">
                        <c:v>0.97698870982254304</c:v>
                      </c:pt>
                      <c:pt idx="390">
                        <c:v>0.97604258741230399</c:v>
                      </c:pt>
                      <c:pt idx="391">
                        <c:v>0.97594197625254298</c:v>
                      </c:pt>
                      <c:pt idx="392">
                        <c:v>0.97513584650947305</c:v>
                      </c:pt>
                      <c:pt idx="393">
                        <c:v>0.97900205539748497</c:v>
                      </c:pt>
                      <c:pt idx="394">
                        <c:v>0.97575725141187397</c:v>
                      </c:pt>
                      <c:pt idx="395">
                        <c:v>0.97721088539563306</c:v>
                      </c:pt>
                      <c:pt idx="396">
                        <c:v>0.976007816633084</c:v>
                      </c:pt>
                      <c:pt idx="397">
                        <c:v>0.97577839035534497</c:v>
                      </c:pt>
                      <c:pt idx="398">
                        <c:v>0.97606924552572605</c:v>
                      </c:pt>
                      <c:pt idx="399">
                        <c:v>0.97298920789455101</c:v>
                      </c:pt>
                      <c:pt idx="400">
                        <c:v>0.97399665700364502</c:v>
                      </c:pt>
                      <c:pt idx="401">
                        <c:v>0.97479825421231703</c:v>
                      </c:pt>
                      <c:pt idx="402">
                        <c:v>0.97662869176809997</c:v>
                      </c:pt>
                      <c:pt idx="403">
                        <c:v>0.97620914031693595</c:v>
                      </c:pt>
                      <c:pt idx="404">
                        <c:v>0.97585049558792802</c:v>
                      </c:pt>
                      <c:pt idx="405">
                        <c:v>0.97583790550400595</c:v>
                      </c:pt>
                      <c:pt idx="406">
                        <c:v>0.977283807930454</c:v>
                      </c:pt>
                      <c:pt idx="407">
                        <c:v>0.97353510765000495</c:v>
                      </c:pt>
                      <c:pt idx="408">
                        <c:v>0.97587359184126699</c:v>
                      </c:pt>
                      <c:pt idx="409">
                        <c:v>0.97608155365618998</c:v>
                      </c:pt>
                      <c:pt idx="410">
                        <c:v>0.97646483704147302</c:v>
                      </c:pt>
                      <c:pt idx="411">
                        <c:v>0.97656587148025797</c:v>
                      </c:pt>
                      <c:pt idx="412">
                        <c:v>0.97375180378182202</c:v>
                      </c:pt>
                      <c:pt idx="413">
                        <c:v>0.97518992255018999</c:v>
                      </c:pt>
                      <c:pt idx="414">
                        <c:v>0.97529005702007898</c:v>
                      </c:pt>
                      <c:pt idx="415">
                        <c:v>0.97581758720385703</c:v>
                      </c:pt>
                      <c:pt idx="416">
                        <c:v>0.97855000995755503</c:v>
                      </c:pt>
                      <c:pt idx="417">
                        <c:v>0.97542004655653702</c:v>
                      </c:pt>
                      <c:pt idx="418">
                        <c:v>0.97663063734153499</c:v>
                      </c:pt>
                      <c:pt idx="419">
                        <c:v>0.97835261600196399</c:v>
                      </c:pt>
                      <c:pt idx="420">
                        <c:v>0.97605337987626395</c:v>
                      </c:pt>
                      <c:pt idx="421">
                        <c:v>0.976507624013632</c:v>
                      </c:pt>
                      <c:pt idx="422">
                        <c:v>0.97835778994714595</c:v>
                      </c:pt>
                      <c:pt idx="423">
                        <c:v>0.97562079406215596</c:v>
                      </c:pt>
                      <c:pt idx="424">
                        <c:v>0.97778069810976398</c:v>
                      </c:pt>
                      <c:pt idx="425">
                        <c:v>0.97545404155289395</c:v>
                      </c:pt>
                      <c:pt idx="426">
                        <c:v>0.97650623523858704</c:v>
                      </c:pt>
                      <c:pt idx="427">
                        <c:v>0.97841914894057103</c:v>
                      </c:pt>
                      <c:pt idx="428">
                        <c:v>0.97826107948464203</c:v>
                      </c:pt>
                      <c:pt idx="429">
                        <c:v>0.97552200190219995</c:v>
                      </c:pt>
                      <c:pt idx="430">
                        <c:v>0.976530571166212</c:v>
                      </c:pt>
                      <c:pt idx="431">
                        <c:v>0.97545867274619602</c:v>
                      </c:pt>
                      <c:pt idx="432">
                        <c:v>0.976989358396117</c:v>
                      </c:pt>
                      <c:pt idx="433">
                        <c:v>0.97650762513766298</c:v>
                      </c:pt>
                      <c:pt idx="434">
                        <c:v>0.97822471127148503</c:v>
                      </c:pt>
                      <c:pt idx="435">
                        <c:v>0.97487567070014503</c:v>
                      </c:pt>
                      <c:pt idx="436">
                        <c:v>0.97845688731637204</c:v>
                      </c:pt>
                      <c:pt idx="437">
                        <c:v>0.97875476055576804</c:v>
                      </c:pt>
                      <c:pt idx="438">
                        <c:v>0.97464666151538404</c:v>
                      </c:pt>
                      <c:pt idx="439">
                        <c:v>0.97580989340623203</c:v>
                      </c:pt>
                      <c:pt idx="440">
                        <c:v>0.97617938702555096</c:v>
                      </c:pt>
                      <c:pt idx="441">
                        <c:v>0.97620990884398595</c:v>
                      </c:pt>
                      <c:pt idx="442">
                        <c:v>0.97382945375799701</c:v>
                      </c:pt>
                      <c:pt idx="443">
                        <c:v>0.97483444982859302</c:v>
                      </c:pt>
                      <c:pt idx="444">
                        <c:v>0.97536644578708698</c:v>
                      </c:pt>
                      <c:pt idx="445">
                        <c:v>0.97721638809271805</c:v>
                      </c:pt>
                      <c:pt idx="446">
                        <c:v>0.97685340068975601</c:v>
                      </c:pt>
                      <c:pt idx="447">
                        <c:v>0.98155077070575303</c:v>
                      </c:pt>
                      <c:pt idx="448">
                        <c:v>0.97923691629479703</c:v>
                      </c:pt>
                      <c:pt idx="449">
                        <c:v>0.97748076403337902</c:v>
                      </c:pt>
                      <c:pt idx="450">
                        <c:v>0.97972743551354902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04B-4500-B900-3AE1D06F10B6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Plot5!$L$32:$L$482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7.0413151874907903E-2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2.97288355859152E-2</c:v>
                      </c:pt>
                      <c:pt idx="15">
                        <c:v>0</c:v>
                      </c:pt>
                      <c:pt idx="16">
                        <c:v>2.350300356088E-2</c:v>
                      </c:pt>
                      <c:pt idx="17">
                        <c:v>0</c:v>
                      </c:pt>
                      <c:pt idx="18">
                        <c:v>1.20364394667931E-2</c:v>
                      </c:pt>
                      <c:pt idx="19">
                        <c:v>2.3930709011331E-2</c:v>
                      </c:pt>
                      <c:pt idx="20">
                        <c:v>5.7571478356633898E-2</c:v>
                      </c:pt>
                      <c:pt idx="21">
                        <c:v>1.8210952192930799E-2</c:v>
                      </c:pt>
                      <c:pt idx="22">
                        <c:v>6.0703150522950699E-3</c:v>
                      </c:pt>
                      <c:pt idx="23">
                        <c:v>0</c:v>
                      </c:pt>
                      <c:pt idx="24">
                        <c:v>2.8675947184716302E-2</c:v>
                      </c:pt>
                      <c:pt idx="25">
                        <c:v>1.19276472536395E-2</c:v>
                      </c:pt>
                      <c:pt idx="26">
                        <c:v>6.2478126442295501E-3</c:v>
                      </c:pt>
                      <c:pt idx="27">
                        <c:v>5.2712337463634698E-2</c:v>
                      </c:pt>
                      <c:pt idx="28">
                        <c:v>6.34999186551677E-2</c:v>
                      </c:pt>
                      <c:pt idx="29">
                        <c:v>4.7052453046809203E-2</c:v>
                      </c:pt>
                      <c:pt idx="30">
                        <c:v>4.03854173803571E-2</c:v>
                      </c:pt>
                      <c:pt idx="31">
                        <c:v>6.5802952944759699E-2</c:v>
                      </c:pt>
                      <c:pt idx="32">
                        <c:v>8.6406898840893698E-2</c:v>
                      </c:pt>
                      <c:pt idx="33">
                        <c:v>7.27879998729348E-2</c:v>
                      </c:pt>
                      <c:pt idx="34">
                        <c:v>0.15958480634952901</c:v>
                      </c:pt>
                      <c:pt idx="35">
                        <c:v>0.10126823197707099</c:v>
                      </c:pt>
                      <c:pt idx="36">
                        <c:v>0.100979858402189</c:v>
                      </c:pt>
                      <c:pt idx="37">
                        <c:v>8.7511925052422196E-2</c:v>
                      </c:pt>
                      <c:pt idx="38">
                        <c:v>6.0312277715328003E-2</c:v>
                      </c:pt>
                      <c:pt idx="39">
                        <c:v>7.3673167293301103E-2</c:v>
                      </c:pt>
                      <c:pt idx="40">
                        <c:v>6.3051749414020405E-2</c:v>
                      </c:pt>
                      <c:pt idx="41">
                        <c:v>0.108409918095511</c:v>
                      </c:pt>
                      <c:pt idx="42">
                        <c:v>0.102661547545364</c:v>
                      </c:pt>
                      <c:pt idx="43">
                        <c:v>0.14512786346721299</c:v>
                      </c:pt>
                      <c:pt idx="44">
                        <c:v>0.20190198198769499</c:v>
                      </c:pt>
                      <c:pt idx="45">
                        <c:v>9.9999569028430005E-2</c:v>
                      </c:pt>
                      <c:pt idx="46">
                        <c:v>0.15053608068775001</c:v>
                      </c:pt>
                      <c:pt idx="47">
                        <c:v>0.13967216378291999</c:v>
                      </c:pt>
                      <c:pt idx="48">
                        <c:v>8.1745228818659796E-2</c:v>
                      </c:pt>
                      <c:pt idx="49">
                        <c:v>0.12573913668070399</c:v>
                      </c:pt>
                      <c:pt idx="50">
                        <c:v>0.217380918053869</c:v>
                      </c:pt>
                      <c:pt idx="51">
                        <c:v>0.18000646888508101</c:v>
                      </c:pt>
                      <c:pt idx="52">
                        <c:v>0.155054987647162</c:v>
                      </c:pt>
                      <c:pt idx="53">
                        <c:v>0.221797017844554</c:v>
                      </c:pt>
                      <c:pt idx="54">
                        <c:v>0.20173460845462601</c:v>
                      </c:pt>
                      <c:pt idx="55">
                        <c:v>0.170903552117806</c:v>
                      </c:pt>
                      <c:pt idx="56">
                        <c:v>0.18313923953526401</c:v>
                      </c:pt>
                      <c:pt idx="57">
                        <c:v>0.136955600486526</c:v>
                      </c:pt>
                      <c:pt idx="58">
                        <c:v>0.183683437674308</c:v>
                      </c:pt>
                      <c:pt idx="59">
                        <c:v>0.142510387724502</c:v>
                      </c:pt>
                      <c:pt idx="60">
                        <c:v>0.171010822304724</c:v>
                      </c:pt>
                      <c:pt idx="61">
                        <c:v>0.193323720955308</c:v>
                      </c:pt>
                      <c:pt idx="62">
                        <c:v>0.18965660275568599</c:v>
                      </c:pt>
                      <c:pt idx="63">
                        <c:v>0.141302940318798</c:v>
                      </c:pt>
                      <c:pt idx="64">
                        <c:v>0.156951732712687</c:v>
                      </c:pt>
                      <c:pt idx="65">
                        <c:v>0.15790549992894701</c:v>
                      </c:pt>
                      <c:pt idx="66">
                        <c:v>0.14761424765001099</c:v>
                      </c:pt>
                      <c:pt idx="67">
                        <c:v>0.187117701254123</c:v>
                      </c:pt>
                      <c:pt idx="68">
                        <c:v>0.16623322883084801</c:v>
                      </c:pt>
                      <c:pt idx="69">
                        <c:v>0.23494857138817099</c:v>
                      </c:pt>
                      <c:pt idx="70">
                        <c:v>0.21318157366912499</c:v>
                      </c:pt>
                      <c:pt idx="71">
                        <c:v>0.195026333047113</c:v>
                      </c:pt>
                      <c:pt idx="72">
                        <c:v>0.17409772807437501</c:v>
                      </c:pt>
                      <c:pt idx="73">
                        <c:v>0.19853338702284701</c:v>
                      </c:pt>
                      <c:pt idx="74">
                        <c:v>0.17872334489032701</c:v>
                      </c:pt>
                      <c:pt idx="75">
                        <c:v>0.166397870885061</c:v>
                      </c:pt>
                      <c:pt idx="76">
                        <c:v>0.24507190472788401</c:v>
                      </c:pt>
                      <c:pt idx="77">
                        <c:v>0.219069397456085</c:v>
                      </c:pt>
                      <c:pt idx="78">
                        <c:v>0.18557065874366899</c:v>
                      </c:pt>
                      <c:pt idx="79">
                        <c:v>0.14335259875341799</c:v>
                      </c:pt>
                      <c:pt idx="80">
                        <c:v>0.18930634464525001</c:v>
                      </c:pt>
                      <c:pt idx="81">
                        <c:v>0.15279865771356799</c:v>
                      </c:pt>
                      <c:pt idx="82">
                        <c:v>0.189481622421423</c:v>
                      </c:pt>
                      <c:pt idx="83">
                        <c:v>0.147824026254845</c:v>
                      </c:pt>
                      <c:pt idx="84">
                        <c:v>0.19132786442160199</c:v>
                      </c:pt>
                      <c:pt idx="85">
                        <c:v>0.170952765029384</c:v>
                      </c:pt>
                      <c:pt idx="86">
                        <c:v>0.18371046853901499</c:v>
                      </c:pt>
                      <c:pt idx="87">
                        <c:v>0.19160825466494499</c:v>
                      </c:pt>
                      <c:pt idx="88">
                        <c:v>0.16530768569578599</c:v>
                      </c:pt>
                      <c:pt idx="89">
                        <c:v>0.19841221874627701</c:v>
                      </c:pt>
                      <c:pt idx="90">
                        <c:v>0.169038080061957</c:v>
                      </c:pt>
                      <c:pt idx="91">
                        <c:v>0.19252202487488301</c:v>
                      </c:pt>
                      <c:pt idx="92">
                        <c:v>0.19122813430241201</c:v>
                      </c:pt>
                      <c:pt idx="93">
                        <c:v>0.20613393239048999</c:v>
                      </c:pt>
                      <c:pt idx="94">
                        <c:v>0.192723726553515</c:v>
                      </c:pt>
                      <c:pt idx="95">
                        <c:v>0.24536423845153199</c:v>
                      </c:pt>
                      <c:pt idx="96">
                        <c:v>0.26057448066765798</c:v>
                      </c:pt>
                      <c:pt idx="97">
                        <c:v>0.176863753139336</c:v>
                      </c:pt>
                      <c:pt idx="98">
                        <c:v>0.19496088364698999</c:v>
                      </c:pt>
                      <c:pt idx="99">
                        <c:v>0.21179884174941499</c:v>
                      </c:pt>
                      <c:pt idx="100">
                        <c:v>0.204120674545369</c:v>
                      </c:pt>
                      <c:pt idx="101">
                        <c:v>0.225619245284467</c:v>
                      </c:pt>
                      <c:pt idx="102">
                        <c:v>0.22747234405681099</c:v>
                      </c:pt>
                      <c:pt idx="103">
                        <c:v>0.22331483174511199</c:v>
                      </c:pt>
                      <c:pt idx="104">
                        <c:v>0.21786905067396201</c:v>
                      </c:pt>
                      <c:pt idx="105">
                        <c:v>0.214425046962369</c:v>
                      </c:pt>
                      <c:pt idx="106">
                        <c:v>0.244421757577826</c:v>
                      </c:pt>
                      <c:pt idx="107">
                        <c:v>0.255194807874845</c:v>
                      </c:pt>
                      <c:pt idx="108">
                        <c:v>0.278153428750128</c:v>
                      </c:pt>
                      <c:pt idx="109">
                        <c:v>0.22208973312151001</c:v>
                      </c:pt>
                      <c:pt idx="110">
                        <c:v>0.20182422031383301</c:v>
                      </c:pt>
                      <c:pt idx="111">
                        <c:v>0.22774518925159001</c:v>
                      </c:pt>
                      <c:pt idx="112">
                        <c:v>0.22005066224476699</c:v>
                      </c:pt>
                      <c:pt idx="113">
                        <c:v>0.21210124074438599</c:v>
                      </c:pt>
                      <c:pt idx="114">
                        <c:v>0.18512100754050201</c:v>
                      </c:pt>
                      <c:pt idx="115">
                        <c:v>0.22671455643329</c:v>
                      </c:pt>
                      <c:pt idx="116">
                        <c:v>0.223234996390928</c:v>
                      </c:pt>
                      <c:pt idx="117">
                        <c:v>0.24203836583695301</c:v>
                      </c:pt>
                      <c:pt idx="118">
                        <c:v>0.24717406531099301</c:v>
                      </c:pt>
                      <c:pt idx="119">
                        <c:v>0.24430111335847199</c:v>
                      </c:pt>
                      <c:pt idx="120">
                        <c:v>0.237424626919504</c:v>
                      </c:pt>
                      <c:pt idx="121">
                        <c:v>0.24051862485113901</c:v>
                      </c:pt>
                      <c:pt idx="122">
                        <c:v>0.24470453510437801</c:v>
                      </c:pt>
                      <c:pt idx="123">
                        <c:v>0.276524166581121</c:v>
                      </c:pt>
                      <c:pt idx="124">
                        <c:v>0.238338118283244</c:v>
                      </c:pt>
                      <c:pt idx="125">
                        <c:v>0.252492853407353</c:v>
                      </c:pt>
                      <c:pt idx="126">
                        <c:v>0.19325269800755801</c:v>
                      </c:pt>
                      <c:pt idx="127">
                        <c:v>0.26342687347233001</c:v>
                      </c:pt>
                      <c:pt idx="128">
                        <c:v>0.22668731971814199</c:v>
                      </c:pt>
                      <c:pt idx="129">
                        <c:v>0.24532257786957501</c:v>
                      </c:pt>
                      <c:pt idx="130">
                        <c:v>0.238970219146876</c:v>
                      </c:pt>
                      <c:pt idx="131">
                        <c:v>0.21609704414256101</c:v>
                      </c:pt>
                      <c:pt idx="132">
                        <c:v>0.232285259199429</c:v>
                      </c:pt>
                      <c:pt idx="133">
                        <c:v>0.20051118537041601</c:v>
                      </c:pt>
                      <c:pt idx="134">
                        <c:v>0.24811107899028401</c:v>
                      </c:pt>
                      <c:pt idx="135">
                        <c:v>0.23082548777243</c:v>
                      </c:pt>
                      <c:pt idx="136">
                        <c:v>0.22558297265441399</c:v>
                      </c:pt>
                      <c:pt idx="137">
                        <c:v>0.231402916956474</c:v>
                      </c:pt>
                      <c:pt idx="138">
                        <c:v>0.235510354093841</c:v>
                      </c:pt>
                      <c:pt idx="139">
                        <c:v>0.246112464527944</c:v>
                      </c:pt>
                      <c:pt idx="140">
                        <c:v>0.24061682266394399</c:v>
                      </c:pt>
                      <c:pt idx="141">
                        <c:v>0.25421069722631801</c:v>
                      </c:pt>
                      <c:pt idx="142">
                        <c:v>0.228067509443906</c:v>
                      </c:pt>
                      <c:pt idx="143">
                        <c:v>0.22828102784130699</c:v>
                      </c:pt>
                      <c:pt idx="144">
                        <c:v>0.26152765994969401</c:v>
                      </c:pt>
                      <c:pt idx="145">
                        <c:v>0.27610554916583702</c:v>
                      </c:pt>
                      <c:pt idx="146">
                        <c:v>0.25454984579958601</c:v>
                      </c:pt>
                      <c:pt idx="147">
                        <c:v>0.24837377010720599</c:v>
                      </c:pt>
                      <c:pt idx="148">
                        <c:v>0.244190019783742</c:v>
                      </c:pt>
                      <c:pt idx="149">
                        <c:v>0.25297887116348999</c:v>
                      </c:pt>
                      <c:pt idx="150">
                        <c:v>0.252596158395132</c:v>
                      </c:pt>
                      <c:pt idx="151">
                        <c:v>0.25446553150908602</c:v>
                      </c:pt>
                      <c:pt idx="152">
                        <c:v>0.230642524281335</c:v>
                      </c:pt>
                      <c:pt idx="153">
                        <c:v>0.23665585750927501</c:v>
                      </c:pt>
                      <c:pt idx="154">
                        <c:v>0.23219800528279799</c:v>
                      </c:pt>
                      <c:pt idx="155">
                        <c:v>0.268963948788845</c:v>
                      </c:pt>
                      <c:pt idx="156">
                        <c:v>0.264842902193279</c:v>
                      </c:pt>
                      <c:pt idx="157">
                        <c:v>0.224635872768951</c:v>
                      </c:pt>
                      <c:pt idx="158">
                        <c:v>0.22022253960865901</c:v>
                      </c:pt>
                      <c:pt idx="159">
                        <c:v>0.25818011417366199</c:v>
                      </c:pt>
                      <c:pt idx="160">
                        <c:v>0.22935225716505001</c:v>
                      </c:pt>
                      <c:pt idx="161">
                        <c:v>0.23603524942021201</c:v>
                      </c:pt>
                      <c:pt idx="162">
                        <c:v>0.28526840891619099</c:v>
                      </c:pt>
                      <c:pt idx="163">
                        <c:v>0.27165622267955197</c:v>
                      </c:pt>
                      <c:pt idx="164">
                        <c:v>0.27658015334972202</c:v>
                      </c:pt>
                      <c:pt idx="165">
                        <c:v>0.24100741437321099</c:v>
                      </c:pt>
                      <c:pt idx="166">
                        <c:v>0.257675099302204</c:v>
                      </c:pt>
                      <c:pt idx="167">
                        <c:v>0.22275751544709199</c:v>
                      </c:pt>
                      <c:pt idx="168">
                        <c:v>0.25838556212043301</c:v>
                      </c:pt>
                      <c:pt idx="169">
                        <c:v>0.26470903712174698</c:v>
                      </c:pt>
                      <c:pt idx="170">
                        <c:v>0.25161888907293001</c:v>
                      </c:pt>
                      <c:pt idx="171">
                        <c:v>0.24324026617393299</c:v>
                      </c:pt>
                      <c:pt idx="172">
                        <c:v>0.27570434991488302</c:v>
                      </c:pt>
                      <c:pt idx="173">
                        <c:v>0.20502940296953601</c:v>
                      </c:pt>
                      <c:pt idx="174">
                        <c:v>0.22051103203824601</c:v>
                      </c:pt>
                      <c:pt idx="175">
                        <c:v>0.221834988899095</c:v>
                      </c:pt>
                      <c:pt idx="176">
                        <c:v>0.239648277239737</c:v>
                      </c:pt>
                      <c:pt idx="177">
                        <c:v>0.235138972116402</c:v>
                      </c:pt>
                      <c:pt idx="178">
                        <c:v>0.26073808000033599</c:v>
                      </c:pt>
                      <c:pt idx="179">
                        <c:v>0.271840375818376</c:v>
                      </c:pt>
                      <c:pt idx="180">
                        <c:v>0.26683621117774697</c:v>
                      </c:pt>
                      <c:pt idx="181">
                        <c:v>0.26638121224022698</c:v>
                      </c:pt>
                      <c:pt idx="182">
                        <c:v>0.26030431824593098</c:v>
                      </c:pt>
                      <c:pt idx="183">
                        <c:v>0.22942984080283199</c:v>
                      </c:pt>
                      <c:pt idx="184">
                        <c:v>0.25374326482785098</c:v>
                      </c:pt>
                      <c:pt idx="185">
                        <c:v>0.23713888683487799</c:v>
                      </c:pt>
                      <c:pt idx="186">
                        <c:v>0.23509203379350699</c:v>
                      </c:pt>
                      <c:pt idx="187">
                        <c:v>0.25818803063656798</c:v>
                      </c:pt>
                      <c:pt idx="188">
                        <c:v>0.20113147934127601</c:v>
                      </c:pt>
                      <c:pt idx="189">
                        <c:v>0.2324248576597</c:v>
                      </c:pt>
                      <c:pt idx="190">
                        <c:v>0.23609247164449099</c:v>
                      </c:pt>
                      <c:pt idx="191">
                        <c:v>0.26867844856495898</c:v>
                      </c:pt>
                      <c:pt idx="192">
                        <c:v>0.267813768726061</c:v>
                      </c:pt>
                      <c:pt idx="193">
                        <c:v>0.28681069515845897</c:v>
                      </c:pt>
                      <c:pt idx="194">
                        <c:v>0.256143811086185</c:v>
                      </c:pt>
                      <c:pt idx="195">
                        <c:v>0.26794516545719099</c:v>
                      </c:pt>
                      <c:pt idx="196">
                        <c:v>0.26470958938361899</c:v>
                      </c:pt>
                      <c:pt idx="197">
                        <c:v>0.24302109452644099</c:v>
                      </c:pt>
                      <c:pt idx="198">
                        <c:v>0.25848655188268899</c:v>
                      </c:pt>
                      <c:pt idx="199">
                        <c:v>0.241028941704444</c:v>
                      </c:pt>
                      <c:pt idx="200">
                        <c:v>0.26124433496816801</c:v>
                      </c:pt>
                      <c:pt idx="201">
                        <c:v>0.22146809313507401</c:v>
                      </c:pt>
                      <c:pt idx="202">
                        <c:v>0.25083798902794502</c:v>
                      </c:pt>
                      <c:pt idx="203">
                        <c:v>0.21353665856080201</c:v>
                      </c:pt>
                      <c:pt idx="204">
                        <c:v>0.24266125294045501</c:v>
                      </c:pt>
                      <c:pt idx="205">
                        <c:v>0.24530991874262301</c:v>
                      </c:pt>
                      <c:pt idx="206">
                        <c:v>0.206243036867613</c:v>
                      </c:pt>
                      <c:pt idx="207">
                        <c:v>0.21708829091409601</c:v>
                      </c:pt>
                      <c:pt idx="208">
                        <c:v>0.22855615765258</c:v>
                      </c:pt>
                      <c:pt idx="209">
                        <c:v>0.22519461207416</c:v>
                      </c:pt>
                      <c:pt idx="210">
                        <c:v>0.21454272031382399</c:v>
                      </c:pt>
                      <c:pt idx="211">
                        <c:v>0.22942060424772701</c:v>
                      </c:pt>
                      <c:pt idx="212">
                        <c:v>0.24491498372152001</c:v>
                      </c:pt>
                      <c:pt idx="213">
                        <c:v>0.221517790640859</c:v>
                      </c:pt>
                      <c:pt idx="214">
                        <c:v>0.28494471953788397</c:v>
                      </c:pt>
                      <c:pt idx="215">
                        <c:v>0.24485598126730199</c:v>
                      </c:pt>
                      <c:pt idx="216">
                        <c:v>0.279296541389988</c:v>
                      </c:pt>
                      <c:pt idx="217">
                        <c:v>0.23619422131468501</c:v>
                      </c:pt>
                      <c:pt idx="218">
                        <c:v>0.22745316396127099</c:v>
                      </c:pt>
                      <c:pt idx="219">
                        <c:v>0.23395666933138001</c:v>
                      </c:pt>
                      <c:pt idx="220">
                        <c:v>0.21551654409465901</c:v>
                      </c:pt>
                      <c:pt idx="221">
                        <c:v>0.21199726678470199</c:v>
                      </c:pt>
                      <c:pt idx="222">
                        <c:v>0.23732881327109601</c:v>
                      </c:pt>
                      <c:pt idx="223">
                        <c:v>0.23239893129102601</c:v>
                      </c:pt>
                      <c:pt idx="224">
                        <c:v>0.24008011327968901</c:v>
                      </c:pt>
                      <c:pt idx="225">
                        <c:v>0.21475524894536799</c:v>
                      </c:pt>
                      <c:pt idx="226">
                        <c:v>0.28788069301858499</c:v>
                      </c:pt>
                      <c:pt idx="227">
                        <c:v>0.24668176764026001</c:v>
                      </c:pt>
                      <c:pt idx="228">
                        <c:v>0.24068446605156499</c:v>
                      </c:pt>
                      <c:pt idx="229">
                        <c:v>0.27130546863106902</c:v>
                      </c:pt>
                      <c:pt idx="230">
                        <c:v>0.24171168187945299</c:v>
                      </c:pt>
                      <c:pt idx="231">
                        <c:v>0.257162570155892</c:v>
                      </c:pt>
                      <c:pt idx="232">
                        <c:v>0.24369503272912099</c:v>
                      </c:pt>
                      <c:pt idx="233">
                        <c:v>0.249090076402294</c:v>
                      </c:pt>
                      <c:pt idx="234">
                        <c:v>0.271033723070009</c:v>
                      </c:pt>
                      <c:pt idx="235">
                        <c:v>0.26551610434745399</c:v>
                      </c:pt>
                      <c:pt idx="236">
                        <c:v>0.26098592276057497</c:v>
                      </c:pt>
                      <c:pt idx="237">
                        <c:v>0.23788160444457901</c:v>
                      </c:pt>
                      <c:pt idx="238">
                        <c:v>0.26883623630625603</c:v>
                      </c:pt>
                      <c:pt idx="239">
                        <c:v>0.26852277940958902</c:v>
                      </c:pt>
                      <c:pt idx="240">
                        <c:v>0.27277311848715702</c:v>
                      </c:pt>
                      <c:pt idx="241">
                        <c:v>0.264193100151836</c:v>
                      </c:pt>
                      <c:pt idx="242">
                        <c:v>0.26016452342357599</c:v>
                      </c:pt>
                      <c:pt idx="243">
                        <c:v>0.25369789740405102</c:v>
                      </c:pt>
                      <c:pt idx="244">
                        <c:v>0.24802617306742999</c:v>
                      </c:pt>
                      <c:pt idx="245">
                        <c:v>0.28233955750863599</c:v>
                      </c:pt>
                      <c:pt idx="246">
                        <c:v>0.24883357705461301</c:v>
                      </c:pt>
                      <c:pt idx="247">
                        <c:v>0.273582273882642</c:v>
                      </c:pt>
                      <c:pt idx="248">
                        <c:v>0.223720053955269</c:v>
                      </c:pt>
                      <c:pt idx="249">
                        <c:v>0.25527304973449899</c:v>
                      </c:pt>
                      <c:pt idx="250">
                        <c:v>0.29035794164834899</c:v>
                      </c:pt>
                      <c:pt idx="251">
                        <c:v>0.278371922018462</c:v>
                      </c:pt>
                      <c:pt idx="252">
                        <c:v>0.26692844551276101</c:v>
                      </c:pt>
                      <c:pt idx="253">
                        <c:v>0.22137939055943601</c:v>
                      </c:pt>
                      <c:pt idx="254">
                        <c:v>0.25853224192695001</c:v>
                      </c:pt>
                      <c:pt idx="255">
                        <c:v>0.269940709771055</c:v>
                      </c:pt>
                      <c:pt idx="256">
                        <c:v>0.24314655164020799</c:v>
                      </c:pt>
                      <c:pt idx="257">
                        <c:v>0.28003658063030201</c:v>
                      </c:pt>
                      <c:pt idx="258">
                        <c:v>0.25424032742546199</c:v>
                      </c:pt>
                      <c:pt idx="259">
                        <c:v>0.26367175990858599</c:v>
                      </c:pt>
                      <c:pt idx="260">
                        <c:v>0.245963376596748</c:v>
                      </c:pt>
                      <c:pt idx="261">
                        <c:v>0.23985117954398899</c:v>
                      </c:pt>
                      <c:pt idx="262">
                        <c:v>0.26163296583947299</c:v>
                      </c:pt>
                      <c:pt idx="263">
                        <c:v>0.222285767751571</c:v>
                      </c:pt>
                      <c:pt idx="264">
                        <c:v>0.25331202211436699</c:v>
                      </c:pt>
                      <c:pt idx="265">
                        <c:v>0.25195117293580299</c:v>
                      </c:pt>
                      <c:pt idx="266">
                        <c:v>0.244451845178845</c:v>
                      </c:pt>
                      <c:pt idx="267">
                        <c:v>0.24844677351251199</c:v>
                      </c:pt>
                      <c:pt idx="268">
                        <c:v>0.23550619902030101</c:v>
                      </c:pt>
                      <c:pt idx="269">
                        <c:v>0.223667066302871</c:v>
                      </c:pt>
                      <c:pt idx="270">
                        <c:v>0.26775578436046898</c:v>
                      </c:pt>
                      <c:pt idx="271">
                        <c:v>0.26598508723349501</c:v>
                      </c:pt>
                      <c:pt idx="272">
                        <c:v>0.226709353867488</c:v>
                      </c:pt>
                      <c:pt idx="273">
                        <c:v>0.249108072398424</c:v>
                      </c:pt>
                      <c:pt idx="274">
                        <c:v>0.26429246032967002</c:v>
                      </c:pt>
                      <c:pt idx="275">
                        <c:v>0.25534234806632899</c:v>
                      </c:pt>
                      <c:pt idx="276">
                        <c:v>0.28283193482880797</c:v>
                      </c:pt>
                      <c:pt idx="277">
                        <c:v>0.28477999996756098</c:v>
                      </c:pt>
                      <c:pt idx="278">
                        <c:v>0.23860694719667599</c:v>
                      </c:pt>
                      <c:pt idx="279">
                        <c:v>0.261879398596568</c:v>
                      </c:pt>
                      <c:pt idx="280">
                        <c:v>0.22077448394815799</c:v>
                      </c:pt>
                      <c:pt idx="281">
                        <c:v>0.23284067186986401</c:v>
                      </c:pt>
                      <c:pt idx="282">
                        <c:v>0.23352099321424</c:v>
                      </c:pt>
                      <c:pt idx="283">
                        <c:v>0.24188113535577699</c:v>
                      </c:pt>
                      <c:pt idx="284">
                        <c:v>0.248877026363714</c:v>
                      </c:pt>
                      <c:pt idx="285">
                        <c:v>0.28877211407321901</c:v>
                      </c:pt>
                      <c:pt idx="286">
                        <c:v>0.226628717293238</c:v>
                      </c:pt>
                      <c:pt idx="287">
                        <c:v>0.238822735937368</c:v>
                      </c:pt>
                      <c:pt idx="288">
                        <c:v>0.27423329163911098</c:v>
                      </c:pt>
                      <c:pt idx="289">
                        <c:v>0.261319724896173</c:v>
                      </c:pt>
                      <c:pt idx="290">
                        <c:v>0.234876057247213</c:v>
                      </c:pt>
                      <c:pt idx="291">
                        <c:v>0.226336331262424</c:v>
                      </c:pt>
                      <c:pt idx="292">
                        <c:v>0.24774308543457699</c:v>
                      </c:pt>
                      <c:pt idx="293">
                        <c:v>0.240950864783713</c:v>
                      </c:pt>
                      <c:pt idx="294">
                        <c:v>0.21100511209082401</c:v>
                      </c:pt>
                      <c:pt idx="295">
                        <c:v>0.26165734621919501</c:v>
                      </c:pt>
                      <c:pt idx="296">
                        <c:v>0.26884187330759202</c:v>
                      </c:pt>
                      <c:pt idx="297">
                        <c:v>0.25495203254280202</c:v>
                      </c:pt>
                      <c:pt idx="298">
                        <c:v>0.242433158657402</c:v>
                      </c:pt>
                      <c:pt idx="299">
                        <c:v>0.24397945707184601</c:v>
                      </c:pt>
                      <c:pt idx="300">
                        <c:v>0.267040670920551</c:v>
                      </c:pt>
                      <c:pt idx="301">
                        <c:v>0.24938700481371101</c:v>
                      </c:pt>
                      <c:pt idx="302">
                        <c:v>0.249356592725514</c:v>
                      </c:pt>
                      <c:pt idx="303">
                        <c:v>0.23971462166798899</c:v>
                      </c:pt>
                      <c:pt idx="304">
                        <c:v>0.204584989763933</c:v>
                      </c:pt>
                      <c:pt idx="305">
                        <c:v>0.24475665950007</c:v>
                      </c:pt>
                      <c:pt idx="306">
                        <c:v>0.25759374063528401</c:v>
                      </c:pt>
                      <c:pt idx="307">
                        <c:v>0.25848347370777902</c:v>
                      </c:pt>
                      <c:pt idx="308">
                        <c:v>0.231269527792999</c:v>
                      </c:pt>
                      <c:pt idx="309">
                        <c:v>0.26964770243930303</c:v>
                      </c:pt>
                      <c:pt idx="310">
                        <c:v>0.24289874304855699</c:v>
                      </c:pt>
                      <c:pt idx="311">
                        <c:v>0.21956875412243301</c:v>
                      </c:pt>
                      <c:pt idx="312">
                        <c:v>0.24403447415628701</c:v>
                      </c:pt>
                      <c:pt idx="313">
                        <c:v>0.21884304844039101</c:v>
                      </c:pt>
                      <c:pt idx="314">
                        <c:v>0.24453576254627399</c:v>
                      </c:pt>
                      <c:pt idx="315">
                        <c:v>0.25252745674890698</c:v>
                      </c:pt>
                      <c:pt idx="316">
                        <c:v>0.22999018414831801</c:v>
                      </c:pt>
                      <c:pt idx="317">
                        <c:v>0.232605648053472</c:v>
                      </c:pt>
                      <c:pt idx="318">
                        <c:v>0.24979840949755</c:v>
                      </c:pt>
                      <c:pt idx="319">
                        <c:v>0.27121472045203898</c:v>
                      </c:pt>
                      <c:pt idx="320">
                        <c:v>0.24019231090584101</c:v>
                      </c:pt>
                      <c:pt idx="321">
                        <c:v>0.23008833468722401</c:v>
                      </c:pt>
                      <c:pt idx="322">
                        <c:v>0.21637868843938601</c:v>
                      </c:pt>
                      <c:pt idx="323">
                        <c:v>0.23128129673039699</c:v>
                      </c:pt>
                      <c:pt idx="324">
                        <c:v>0.271359728079271</c:v>
                      </c:pt>
                      <c:pt idx="325">
                        <c:v>0.25147754063240202</c:v>
                      </c:pt>
                      <c:pt idx="326">
                        <c:v>0.237248166448979</c:v>
                      </c:pt>
                      <c:pt idx="327">
                        <c:v>0.271171529935953</c:v>
                      </c:pt>
                      <c:pt idx="328">
                        <c:v>0.26276300943764103</c:v>
                      </c:pt>
                      <c:pt idx="329">
                        <c:v>0.26377594500986101</c:v>
                      </c:pt>
                      <c:pt idx="330">
                        <c:v>0.24906257637767101</c:v>
                      </c:pt>
                      <c:pt idx="331">
                        <c:v>0.25620538996608699</c:v>
                      </c:pt>
                      <c:pt idx="332">
                        <c:v>0.26061903949062798</c:v>
                      </c:pt>
                      <c:pt idx="333">
                        <c:v>0.278208539896527</c:v>
                      </c:pt>
                      <c:pt idx="334">
                        <c:v>0.245961520116208</c:v>
                      </c:pt>
                      <c:pt idx="335">
                        <c:v>0.22410132229148799</c:v>
                      </c:pt>
                      <c:pt idx="336">
                        <c:v>0.24053849832395899</c:v>
                      </c:pt>
                      <c:pt idx="337">
                        <c:v>0.239238815505664</c:v>
                      </c:pt>
                      <c:pt idx="338">
                        <c:v>0.24228176871447399</c:v>
                      </c:pt>
                      <c:pt idx="339">
                        <c:v>0.239031917006017</c:v>
                      </c:pt>
                      <c:pt idx="340">
                        <c:v>0.22110015522281401</c:v>
                      </c:pt>
                      <c:pt idx="341">
                        <c:v>0.23256941037565701</c:v>
                      </c:pt>
                      <c:pt idx="342">
                        <c:v>0.246074895190566</c:v>
                      </c:pt>
                      <c:pt idx="343">
                        <c:v>0.26298518066882598</c:v>
                      </c:pt>
                      <c:pt idx="344">
                        <c:v>0.25901920208381102</c:v>
                      </c:pt>
                      <c:pt idx="345">
                        <c:v>0.26776963385959801</c:v>
                      </c:pt>
                      <c:pt idx="346">
                        <c:v>0.252165395296438</c:v>
                      </c:pt>
                      <c:pt idx="347">
                        <c:v>0.23009665577892799</c:v>
                      </c:pt>
                      <c:pt idx="348">
                        <c:v>0.23265291450547301</c:v>
                      </c:pt>
                      <c:pt idx="349">
                        <c:v>0.264763155510927</c:v>
                      </c:pt>
                      <c:pt idx="350">
                        <c:v>0.25452000269431602</c:v>
                      </c:pt>
                      <c:pt idx="351">
                        <c:v>0.24923658825344999</c:v>
                      </c:pt>
                      <c:pt idx="352">
                        <c:v>0.25992463191763798</c:v>
                      </c:pt>
                      <c:pt idx="353">
                        <c:v>0.242415148585923</c:v>
                      </c:pt>
                      <c:pt idx="354">
                        <c:v>0.23311099572701699</c:v>
                      </c:pt>
                      <c:pt idx="355">
                        <c:v>0.22363641747436699</c:v>
                      </c:pt>
                      <c:pt idx="356">
                        <c:v>0.23631542654290899</c:v>
                      </c:pt>
                      <c:pt idx="357">
                        <c:v>0.24254801643139701</c:v>
                      </c:pt>
                      <c:pt idx="358">
                        <c:v>0.234418104793328</c:v>
                      </c:pt>
                      <c:pt idx="359">
                        <c:v>0.25008712326974902</c:v>
                      </c:pt>
                      <c:pt idx="360">
                        <c:v>0.22383126034803</c:v>
                      </c:pt>
                      <c:pt idx="361">
                        <c:v>0.23062042921998699</c:v>
                      </c:pt>
                      <c:pt idx="362">
                        <c:v>0.216068141951967</c:v>
                      </c:pt>
                      <c:pt idx="363">
                        <c:v>0.26778188626425198</c:v>
                      </c:pt>
                      <c:pt idx="364">
                        <c:v>0.23503231663376101</c:v>
                      </c:pt>
                      <c:pt idx="365">
                        <c:v>0.246022131164362</c:v>
                      </c:pt>
                      <c:pt idx="366">
                        <c:v>0.226647560031081</c:v>
                      </c:pt>
                      <c:pt idx="367">
                        <c:v>0.24602066616367399</c:v>
                      </c:pt>
                      <c:pt idx="368">
                        <c:v>0.21796912196764201</c:v>
                      </c:pt>
                      <c:pt idx="369">
                        <c:v>0.24184501672326</c:v>
                      </c:pt>
                      <c:pt idx="370">
                        <c:v>0.25711976991809599</c:v>
                      </c:pt>
                      <c:pt idx="371">
                        <c:v>0.246618638206901</c:v>
                      </c:pt>
                      <c:pt idx="372">
                        <c:v>0.25090120378999098</c:v>
                      </c:pt>
                      <c:pt idx="373">
                        <c:v>0.250681601748937</c:v>
                      </c:pt>
                      <c:pt idx="374">
                        <c:v>0.244538317791026</c:v>
                      </c:pt>
                      <c:pt idx="375">
                        <c:v>0.238116826255796</c:v>
                      </c:pt>
                      <c:pt idx="376">
                        <c:v>0.22921686132371399</c:v>
                      </c:pt>
                      <c:pt idx="377">
                        <c:v>0.24336123735638601</c:v>
                      </c:pt>
                      <c:pt idx="378">
                        <c:v>0.243573549712885</c:v>
                      </c:pt>
                      <c:pt idx="379">
                        <c:v>0.24233869397164401</c:v>
                      </c:pt>
                      <c:pt idx="380">
                        <c:v>0.22089194087040001</c:v>
                      </c:pt>
                      <c:pt idx="381">
                        <c:v>0.25296014804987799</c:v>
                      </c:pt>
                      <c:pt idx="382">
                        <c:v>0.25455215781360602</c:v>
                      </c:pt>
                      <c:pt idx="383">
                        <c:v>0.25083986853942403</c:v>
                      </c:pt>
                      <c:pt idx="384">
                        <c:v>0.23773794965370099</c:v>
                      </c:pt>
                      <c:pt idx="385">
                        <c:v>0.233160416411199</c:v>
                      </c:pt>
                      <c:pt idx="386">
                        <c:v>0.234583247427989</c:v>
                      </c:pt>
                      <c:pt idx="387">
                        <c:v>0.22739948756827899</c:v>
                      </c:pt>
                      <c:pt idx="388">
                        <c:v>0.20439253954058201</c:v>
                      </c:pt>
                      <c:pt idx="389">
                        <c:v>0.21332645915611401</c:v>
                      </c:pt>
                      <c:pt idx="390">
                        <c:v>0.21871197804628301</c:v>
                      </c:pt>
                      <c:pt idx="391">
                        <c:v>0.205042652899591</c:v>
                      </c:pt>
                      <c:pt idx="392">
                        <c:v>0.21354263211841301</c:v>
                      </c:pt>
                      <c:pt idx="393">
                        <c:v>0.22699395718681201</c:v>
                      </c:pt>
                      <c:pt idx="394">
                        <c:v>0.276704253372414</c:v>
                      </c:pt>
                      <c:pt idx="395">
                        <c:v>0.200445902845586</c:v>
                      </c:pt>
                      <c:pt idx="396">
                        <c:v>0.221947599937212</c:v>
                      </c:pt>
                      <c:pt idx="397">
                        <c:v>0.18044344148083699</c:v>
                      </c:pt>
                      <c:pt idx="398">
                        <c:v>0.22650094378583399</c:v>
                      </c:pt>
                      <c:pt idx="399">
                        <c:v>0.21179575176930701</c:v>
                      </c:pt>
                      <c:pt idx="400">
                        <c:v>0.20136817656238701</c:v>
                      </c:pt>
                      <c:pt idx="401">
                        <c:v>0.22820373197941299</c:v>
                      </c:pt>
                      <c:pt idx="402">
                        <c:v>0.220141725768221</c:v>
                      </c:pt>
                      <c:pt idx="403">
                        <c:v>0.23706895516614601</c:v>
                      </c:pt>
                      <c:pt idx="404">
                        <c:v>0.231431804954946</c:v>
                      </c:pt>
                      <c:pt idx="405">
                        <c:v>0.22749615615774901</c:v>
                      </c:pt>
                      <c:pt idx="406">
                        <c:v>0.23791382959146901</c:v>
                      </c:pt>
                      <c:pt idx="407">
                        <c:v>0.231705324521983</c:v>
                      </c:pt>
                      <c:pt idx="408">
                        <c:v>0.223917244053362</c:v>
                      </c:pt>
                      <c:pt idx="409">
                        <c:v>0.215048329419017</c:v>
                      </c:pt>
                      <c:pt idx="410">
                        <c:v>0.207553661655342</c:v>
                      </c:pt>
                      <c:pt idx="411">
                        <c:v>0.240821383893396</c:v>
                      </c:pt>
                      <c:pt idx="412">
                        <c:v>0.226527311978795</c:v>
                      </c:pt>
                      <c:pt idx="413">
                        <c:v>0.24681914152298601</c:v>
                      </c:pt>
                      <c:pt idx="414">
                        <c:v>0.23909303695643</c:v>
                      </c:pt>
                      <c:pt idx="415">
                        <c:v>0.23317739290980899</c:v>
                      </c:pt>
                      <c:pt idx="416">
                        <c:v>0.187348270054738</c:v>
                      </c:pt>
                      <c:pt idx="417">
                        <c:v>0.244435311932334</c:v>
                      </c:pt>
                      <c:pt idx="418">
                        <c:v>0.22483367006794999</c:v>
                      </c:pt>
                      <c:pt idx="419">
                        <c:v>0.23507787847674799</c:v>
                      </c:pt>
                      <c:pt idx="420">
                        <c:v>0.24626294630515499</c:v>
                      </c:pt>
                      <c:pt idx="421">
                        <c:v>0.21868109790683199</c:v>
                      </c:pt>
                      <c:pt idx="422">
                        <c:v>0.24637464297069001</c:v>
                      </c:pt>
                      <c:pt idx="423">
                        <c:v>0.23651181445356201</c:v>
                      </c:pt>
                      <c:pt idx="424">
                        <c:v>0.20770568464079101</c:v>
                      </c:pt>
                      <c:pt idx="425">
                        <c:v>0.21146063199409201</c:v>
                      </c:pt>
                      <c:pt idx="426">
                        <c:v>0.20289745413053001</c:v>
                      </c:pt>
                      <c:pt idx="427">
                        <c:v>0.22740881304971899</c:v>
                      </c:pt>
                      <c:pt idx="428">
                        <c:v>0.228590297461881</c:v>
                      </c:pt>
                      <c:pt idx="429">
                        <c:v>0.19315660586080699</c:v>
                      </c:pt>
                      <c:pt idx="430">
                        <c:v>0.215791134698787</c:v>
                      </c:pt>
                      <c:pt idx="431">
                        <c:v>0.201208176148124</c:v>
                      </c:pt>
                      <c:pt idx="432">
                        <c:v>0.24142085633673999</c:v>
                      </c:pt>
                      <c:pt idx="433">
                        <c:v>0.219058536637465</c:v>
                      </c:pt>
                      <c:pt idx="434">
                        <c:v>0.216623818590615</c:v>
                      </c:pt>
                      <c:pt idx="435">
                        <c:v>0.207529057190734</c:v>
                      </c:pt>
                      <c:pt idx="436">
                        <c:v>0.22123730569115099</c:v>
                      </c:pt>
                      <c:pt idx="437">
                        <c:v>0.214994581150593</c:v>
                      </c:pt>
                      <c:pt idx="438">
                        <c:v>0.21011928612113601</c:v>
                      </c:pt>
                      <c:pt idx="439">
                        <c:v>0.20673827588414201</c:v>
                      </c:pt>
                      <c:pt idx="440">
                        <c:v>0.20216162405097801</c:v>
                      </c:pt>
                      <c:pt idx="441">
                        <c:v>0.235525985665822</c:v>
                      </c:pt>
                      <c:pt idx="442">
                        <c:v>0.232864565374995</c:v>
                      </c:pt>
                      <c:pt idx="443">
                        <c:v>0.181367475181829</c:v>
                      </c:pt>
                      <c:pt idx="444">
                        <c:v>0.21365045327339599</c:v>
                      </c:pt>
                      <c:pt idx="445">
                        <c:v>0.21848248213069299</c:v>
                      </c:pt>
                      <c:pt idx="446">
                        <c:v>0.18682981346663299</c:v>
                      </c:pt>
                      <c:pt idx="447">
                        <c:v>0.22670935323121799</c:v>
                      </c:pt>
                      <c:pt idx="448">
                        <c:v>0.20098551072551701</c:v>
                      </c:pt>
                      <c:pt idx="449">
                        <c:v>0.226709353755256</c:v>
                      </c:pt>
                      <c:pt idx="450">
                        <c:v>0.22709915462501001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04B-4500-B900-3AE1D06F10B6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Plot5!$N$32:$N$482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4.4941877826709498E-2</c:v>
                      </c:pt>
                      <c:pt idx="1">
                        <c:v>6.5176506320336405E-2</c:v>
                      </c:pt>
                      <c:pt idx="2">
                        <c:v>2.8518690699513401E-2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3.0180071573995102E-3</c:v>
                      </c:pt>
                      <c:pt idx="15">
                        <c:v>0</c:v>
                      </c:pt>
                      <c:pt idx="16">
                        <c:v>3.0052358629210798E-3</c:v>
                      </c:pt>
                      <c:pt idx="17">
                        <c:v>0</c:v>
                      </c:pt>
                      <c:pt idx="18">
                        <c:v>5.9528651378927102E-3</c:v>
                      </c:pt>
                      <c:pt idx="19">
                        <c:v>6.06920949575975E-3</c:v>
                      </c:pt>
                      <c:pt idx="20">
                        <c:v>7.16386206995486E-2</c:v>
                      </c:pt>
                      <c:pt idx="21">
                        <c:v>1.23511663028073E-2</c:v>
                      </c:pt>
                      <c:pt idx="22">
                        <c:v>1.22801820023948E-2</c:v>
                      </c:pt>
                      <c:pt idx="23">
                        <c:v>5.8963497852749904E-3</c:v>
                      </c:pt>
                      <c:pt idx="24">
                        <c:v>2.3737682404235402E-2</c:v>
                      </c:pt>
                      <c:pt idx="25">
                        <c:v>9.06136827669261E-3</c:v>
                      </c:pt>
                      <c:pt idx="26">
                        <c:v>2.97643085155625E-3</c:v>
                      </c:pt>
                      <c:pt idx="27">
                        <c:v>3.6233872849056901E-2</c:v>
                      </c:pt>
                      <c:pt idx="28">
                        <c:v>4.1440623118762697E-2</c:v>
                      </c:pt>
                      <c:pt idx="29">
                        <c:v>2.9488017602101999E-2</c:v>
                      </c:pt>
                      <c:pt idx="30">
                        <c:v>4.1029130575789698E-2</c:v>
                      </c:pt>
                      <c:pt idx="31">
                        <c:v>7.48310737287083E-2</c:v>
                      </c:pt>
                      <c:pt idx="32">
                        <c:v>5.1059764989581501E-2</c:v>
                      </c:pt>
                      <c:pt idx="33">
                        <c:v>5.8141331275496998E-2</c:v>
                      </c:pt>
                      <c:pt idx="34">
                        <c:v>0.11576297001598999</c:v>
                      </c:pt>
                      <c:pt idx="35">
                        <c:v>0.11397245607711599</c:v>
                      </c:pt>
                      <c:pt idx="36">
                        <c:v>0.13211279337450699</c:v>
                      </c:pt>
                      <c:pt idx="37">
                        <c:v>0.10148528089676501</c:v>
                      </c:pt>
                      <c:pt idx="38">
                        <c:v>9.3794741708495999E-2</c:v>
                      </c:pt>
                      <c:pt idx="39">
                        <c:v>0.13580034672271801</c:v>
                      </c:pt>
                      <c:pt idx="40">
                        <c:v>0.11586953508497801</c:v>
                      </c:pt>
                      <c:pt idx="41">
                        <c:v>0.13971032867356001</c:v>
                      </c:pt>
                      <c:pt idx="42">
                        <c:v>0.114479726005825</c:v>
                      </c:pt>
                      <c:pt idx="43">
                        <c:v>0.220214522810774</c:v>
                      </c:pt>
                      <c:pt idx="44">
                        <c:v>0.22124601308285499</c:v>
                      </c:pt>
                      <c:pt idx="45">
                        <c:v>0.17557628149434901</c:v>
                      </c:pt>
                      <c:pt idx="46">
                        <c:v>0.18397723186089801</c:v>
                      </c:pt>
                      <c:pt idx="47">
                        <c:v>0.200118213673047</c:v>
                      </c:pt>
                      <c:pt idx="48">
                        <c:v>0.110804167957664</c:v>
                      </c:pt>
                      <c:pt idx="49">
                        <c:v>0.15239030483978899</c:v>
                      </c:pt>
                      <c:pt idx="50">
                        <c:v>0.21371470370412499</c:v>
                      </c:pt>
                      <c:pt idx="51">
                        <c:v>0.18419474014346199</c:v>
                      </c:pt>
                      <c:pt idx="52">
                        <c:v>0.15418644726375599</c:v>
                      </c:pt>
                      <c:pt idx="53">
                        <c:v>0.24215396958346999</c:v>
                      </c:pt>
                      <c:pt idx="54">
                        <c:v>0.219954350694785</c:v>
                      </c:pt>
                      <c:pt idx="55">
                        <c:v>0.166143804587947</c:v>
                      </c:pt>
                      <c:pt idx="56">
                        <c:v>0.212865793933737</c:v>
                      </c:pt>
                      <c:pt idx="57">
                        <c:v>0.221316449528632</c:v>
                      </c:pt>
                      <c:pt idx="58">
                        <c:v>0.20058487216055801</c:v>
                      </c:pt>
                      <c:pt idx="59">
                        <c:v>0.17902005594710599</c:v>
                      </c:pt>
                      <c:pt idx="60">
                        <c:v>0.218602152567415</c:v>
                      </c:pt>
                      <c:pt idx="61">
                        <c:v>0.214222991048167</c:v>
                      </c:pt>
                      <c:pt idx="62">
                        <c:v>0.210059124642686</c:v>
                      </c:pt>
                      <c:pt idx="63">
                        <c:v>0.21896465946663099</c:v>
                      </c:pt>
                      <c:pt idx="64">
                        <c:v>0.236362660547696</c:v>
                      </c:pt>
                      <c:pt idx="65">
                        <c:v>0.18487406867893799</c:v>
                      </c:pt>
                      <c:pt idx="66">
                        <c:v>0.205872756178409</c:v>
                      </c:pt>
                      <c:pt idx="67">
                        <c:v>0.16712151334269301</c:v>
                      </c:pt>
                      <c:pt idx="68">
                        <c:v>0.14865669448121799</c:v>
                      </c:pt>
                      <c:pt idx="69">
                        <c:v>0.24631713061128299</c:v>
                      </c:pt>
                      <c:pt idx="70">
                        <c:v>0.21028765858373</c:v>
                      </c:pt>
                      <c:pt idx="71">
                        <c:v>0.22757341011573401</c:v>
                      </c:pt>
                      <c:pt idx="72">
                        <c:v>0.215730104240868</c:v>
                      </c:pt>
                      <c:pt idx="73">
                        <c:v>0.194724685630601</c:v>
                      </c:pt>
                      <c:pt idx="74">
                        <c:v>0.17979610451818301</c:v>
                      </c:pt>
                      <c:pt idx="75">
                        <c:v>0.18578694344366301</c:v>
                      </c:pt>
                      <c:pt idx="76">
                        <c:v>0.22014366186804701</c:v>
                      </c:pt>
                      <c:pt idx="77">
                        <c:v>0.195975471692931</c:v>
                      </c:pt>
                      <c:pt idx="78">
                        <c:v>0.19523291497855699</c:v>
                      </c:pt>
                      <c:pt idx="79">
                        <c:v>0.180353496394447</c:v>
                      </c:pt>
                      <c:pt idx="80">
                        <c:v>0.21066704157427099</c:v>
                      </c:pt>
                      <c:pt idx="81">
                        <c:v>0.17966299015923101</c:v>
                      </c:pt>
                      <c:pt idx="82">
                        <c:v>0.160567564569328</c:v>
                      </c:pt>
                      <c:pt idx="83">
                        <c:v>0.152455110877663</c:v>
                      </c:pt>
                      <c:pt idx="84">
                        <c:v>0.184271596637858</c:v>
                      </c:pt>
                      <c:pt idx="85">
                        <c:v>0.17056997388407699</c:v>
                      </c:pt>
                      <c:pt idx="86">
                        <c:v>0.19218250890336999</c:v>
                      </c:pt>
                      <c:pt idx="87">
                        <c:v>0.20152325105730801</c:v>
                      </c:pt>
                      <c:pt idx="88">
                        <c:v>0.19151652650008699</c:v>
                      </c:pt>
                      <c:pt idx="89">
                        <c:v>0.186907905236632</c:v>
                      </c:pt>
                      <c:pt idx="90">
                        <c:v>0.17960556677290701</c:v>
                      </c:pt>
                      <c:pt idx="91">
                        <c:v>0.184344578667444</c:v>
                      </c:pt>
                      <c:pt idx="92">
                        <c:v>0.177000901726136</c:v>
                      </c:pt>
                      <c:pt idx="93">
                        <c:v>0.18782592138475801</c:v>
                      </c:pt>
                      <c:pt idx="94">
                        <c:v>0.122618125789149</c:v>
                      </c:pt>
                      <c:pt idx="95">
                        <c:v>0.206313901637598</c:v>
                      </c:pt>
                      <c:pt idx="96">
                        <c:v>0.23637852990567201</c:v>
                      </c:pt>
                      <c:pt idx="97">
                        <c:v>0.17440459784819401</c:v>
                      </c:pt>
                      <c:pt idx="98">
                        <c:v>0.18181223173413799</c:v>
                      </c:pt>
                      <c:pt idx="99">
                        <c:v>0.186863735345771</c:v>
                      </c:pt>
                      <c:pt idx="100">
                        <c:v>0.18644964789002799</c:v>
                      </c:pt>
                      <c:pt idx="101">
                        <c:v>0.22818764894901999</c:v>
                      </c:pt>
                      <c:pt idx="102">
                        <c:v>0.22268677372487</c:v>
                      </c:pt>
                      <c:pt idx="103">
                        <c:v>0.18313055601587799</c:v>
                      </c:pt>
                      <c:pt idx="104">
                        <c:v>0.18086782803034701</c:v>
                      </c:pt>
                      <c:pt idx="105">
                        <c:v>0.19252189220125701</c:v>
                      </c:pt>
                      <c:pt idx="106">
                        <c:v>0.22848260155223701</c:v>
                      </c:pt>
                      <c:pt idx="107">
                        <c:v>0.21408169100976901</c:v>
                      </c:pt>
                      <c:pt idx="108">
                        <c:v>0.25332335528833699</c:v>
                      </c:pt>
                      <c:pt idx="109">
                        <c:v>0.20129654591030499</c:v>
                      </c:pt>
                      <c:pt idx="110">
                        <c:v>0.186233315787353</c:v>
                      </c:pt>
                      <c:pt idx="111">
                        <c:v>0.25271384570966499</c:v>
                      </c:pt>
                      <c:pt idx="112">
                        <c:v>0.17970616933626901</c:v>
                      </c:pt>
                      <c:pt idx="113">
                        <c:v>0.19580793491098999</c:v>
                      </c:pt>
                      <c:pt idx="114">
                        <c:v>0.151875833331997</c:v>
                      </c:pt>
                      <c:pt idx="115">
                        <c:v>0.15708509170335699</c:v>
                      </c:pt>
                      <c:pt idx="116">
                        <c:v>0.204916437461692</c:v>
                      </c:pt>
                      <c:pt idx="117">
                        <c:v>0.17816425274692599</c:v>
                      </c:pt>
                      <c:pt idx="118">
                        <c:v>0.19249755468548499</c:v>
                      </c:pt>
                      <c:pt idx="119">
                        <c:v>0.19860256196041501</c:v>
                      </c:pt>
                      <c:pt idx="120">
                        <c:v>0.19561433640096301</c:v>
                      </c:pt>
                      <c:pt idx="121">
                        <c:v>0.18896514388747099</c:v>
                      </c:pt>
                      <c:pt idx="122">
                        <c:v>0.20071300170195699</c:v>
                      </c:pt>
                      <c:pt idx="123">
                        <c:v>0.206755579297974</c:v>
                      </c:pt>
                      <c:pt idx="124">
                        <c:v>0.19544372998985801</c:v>
                      </c:pt>
                      <c:pt idx="125">
                        <c:v>0.18703238609710299</c:v>
                      </c:pt>
                      <c:pt idx="126">
                        <c:v>0.165538336677581</c:v>
                      </c:pt>
                      <c:pt idx="127">
                        <c:v>0.20298855528049001</c:v>
                      </c:pt>
                      <c:pt idx="128">
                        <c:v>0.177346650077539</c:v>
                      </c:pt>
                      <c:pt idx="129">
                        <c:v>0.18563027892707901</c:v>
                      </c:pt>
                      <c:pt idx="130">
                        <c:v>0.21060664595197201</c:v>
                      </c:pt>
                      <c:pt idx="131">
                        <c:v>0.186622109367024</c:v>
                      </c:pt>
                      <c:pt idx="132">
                        <c:v>0.1935542599116</c:v>
                      </c:pt>
                      <c:pt idx="133">
                        <c:v>0.18606863199908</c:v>
                      </c:pt>
                      <c:pt idx="134">
                        <c:v>0.17649181887458501</c:v>
                      </c:pt>
                      <c:pt idx="135">
                        <c:v>0.187398253903862</c:v>
                      </c:pt>
                      <c:pt idx="136">
                        <c:v>0.163119918400879</c:v>
                      </c:pt>
                      <c:pt idx="137">
                        <c:v>0.19102858061561401</c:v>
                      </c:pt>
                      <c:pt idx="138">
                        <c:v>0.19900523034294701</c:v>
                      </c:pt>
                      <c:pt idx="139">
                        <c:v>0.206156520988484</c:v>
                      </c:pt>
                      <c:pt idx="140">
                        <c:v>0.19155894197884801</c:v>
                      </c:pt>
                      <c:pt idx="141">
                        <c:v>0.188101184835612</c:v>
                      </c:pt>
                      <c:pt idx="142">
                        <c:v>0.20280844943537099</c:v>
                      </c:pt>
                      <c:pt idx="143">
                        <c:v>0.17342322971224799</c:v>
                      </c:pt>
                      <c:pt idx="144">
                        <c:v>0.197640928662108</c:v>
                      </c:pt>
                      <c:pt idx="145">
                        <c:v>0.21173589475165</c:v>
                      </c:pt>
                      <c:pt idx="146">
                        <c:v>0.185668684400245</c:v>
                      </c:pt>
                      <c:pt idx="147">
                        <c:v>0.206151909188517</c:v>
                      </c:pt>
                      <c:pt idx="148">
                        <c:v>0.18649313641068599</c:v>
                      </c:pt>
                      <c:pt idx="149">
                        <c:v>0.19105555424797099</c:v>
                      </c:pt>
                      <c:pt idx="150">
                        <c:v>0.19885586427274801</c:v>
                      </c:pt>
                      <c:pt idx="151">
                        <c:v>0.187211490405226</c:v>
                      </c:pt>
                      <c:pt idx="152">
                        <c:v>0.193446890470483</c:v>
                      </c:pt>
                      <c:pt idx="153">
                        <c:v>0.18757171637806799</c:v>
                      </c:pt>
                      <c:pt idx="154">
                        <c:v>0.19133762948840299</c:v>
                      </c:pt>
                      <c:pt idx="155">
                        <c:v>0.223492933129979</c:v>
                      </c:pt>
                      <c:pt idx="156">
                        <c:v>0.213696042180683</c:v>
                      </c:pt>
                      <c:pt idx="157">
                        <c:v>0.180512486977464</c:v>
                      </c:pt>
                      <c:pt idx="158">
                        <c:v>0.17358108368637501</c:v>
                      </c:pt>
                      <c:pt idx="159">
                        <c:v>0.19404267428323499</c:v>
                      </c:pt>
                      <c:pt idx="160">
                        <c:v>0.198038743754411</c:v>
                      </c:pt>
                      <c:pt idx="161">
                        <c:v>0.18315740475293901</c:v>
                      </c:pt>
                      <c:pt idx="162">
                        <c:v>0.202172923544061</c:v>
                      </c:pt>
                      <c:pt idx="163">
                        <c:v>0.19689088521005799</c:v>
                      </c:pt>
                      <c:pt idx="164">
                        <c:v>0.19687944413101499</c:v>
                      </c:pt>
                      <c:pt idx="165">
                        <c:v>0.181173340556465</c:v>
                      </c:pt>
                      <c:pt idx="166">
                        <c:v>0.20351113860247499</c:v>
                      </c:pt>
                      <c:pt idx="167">
                        <c:v>0.185824464249498</c:v>
                      </c:pt>
                      <c:pt idx="168">
                        <c:v>0.19354037137873001</c:v>
                      </c:pt>
                      <c:pt idx="169">
                        <c:v>0.17973538057834601</c:v>
                      </c:pt>
                      <c:pt idx="170">
                        <c:v>0.18909709090263399</c:v>
                      </c:pt>
                      <c:pt idx="171">
                        <c:v>0.180046343233283</c:v>
                      </c:pt>
                      <c:pt idx="172">
                        <c:v>0.22514820661026499</c:v>
                      </c:pt>
                      <c:pt idx="173">
                        <c:v>0.16263938066063199</c:v>
                      </c:pt>
                      <c:pt idx="174">
                        <c:v>0.14877406954848099</c:v>
                      </c:pt>
                      <c:pt idx="175">
                        <c:v>0.17283864377185101</c:v>
                      </c:pt>
                      <c:pt idx="176">
                        <c:v>0.19525543197852599</c:v>
                      </c:pt>
                      <c:pt idx="177">
                        <c:v>0.194966275682743</c:v>
                      </c:pt>
                      <c:pt idx="178">
                        <c:v>0.20710573485189099</c:v>
                      </c:pt>
                      <c:pt idx="179">
                        <c:v>0.20241158477080501</c:v>
                      </c:pt>
                      <c:pt idx="180">
                        <c:v>0.204710704050932</c:v>
                      </c:pt>
                      <c:pt idx="181">
                        <c:v>0.19379982226408199</c:v>
                      </c:pt>
                      <c:pt idx="182">
                        <c:v>0.19465204335875</c:v>
                      </c:pt>
                      <c:pt idx="183">
                        <c:v>0.18354656359798499</c:v>
                      </c:pt>
                      <c:pt idx="184">
                        <c:v>0.181889573007816</c:v>
                      </c:pt>
                      <c:pt idx="185">
                        <c:v>0.176797601501375</c:v>
                      </c:pt>
                      <c:pt idx="186">
                        <c:v>0.17579574083475899</c:v>
                      </c:pt>
                      <c:pt idx="187">
                        <c:v>0.19486926315355199</c:v>
                      </c:pt>
                      <c:pt idx="188">
                        <c:v>0.17453383100822301</c:v>
                      </c:pt>
                      <c:pt idx="189">
                        <c:v>0.177186694278824</c:v>
                      </c:pt>
                      <c:pt idx="190">
                        <c:v>0.17877407995158301</c:v>
                      </c:pt>
                      <c:pt idx="191">
                        <c:v>0.200656221146255</c:v>
                      </c:pt>
                      <c:pt idx="192">
                        <c:v>0.20369915716709799</c:v>
                      </c:pt>
                      <c:pt idx="193">
                        <c:v>0.19073086761029701</c:v>
                      </c:pt>
                      <c:pt idx="194">
                        <c:v>0.17267942736740799</c:v>
                      </c:pt>
                      <c:pt idx="195">
                        <c:v>0.212157634815823</c:v>
                      </c:pt>
                      <c:pt idx="196">
                        <c:v>0.191567610788692</c:v>
                      </c:pt>
                      <c:pt idx="197">
                        <c:v>0.18153160889584999</c:v>
                      </c:pt>
                      <c:pt idx="198">
                        <c:v>0.19074815450147101</c:v>
                      </c:pt>
                      <c:pt idx="199">
                        <c:v>0.16580839756966501</c:v>
                      </c:pt>
                      <c:pt idx="200">
                        <c:v>0.18196808526484601</c:v>
                      </c:pt>
                      <c:pt idx="201">
                        <c:v>0.17464595466504301</c:v>
                      </c:pt>
                      <c:pt idx="202">
                        <c:v>0.17819766738207499</c:v>
                      </c:pt>
                      <c:pt idx="203">
                        <c:v>0.15674489301144401</c:v>
                      </c:pt>
                      <c:pt idx="204">
                        <c:v>0.17787671840672201</c:v>
                      </c:pt>
                      <c:pt idx="205">
                        <c:v>0.151521629445693</c:v>
                      </c:pt>
                      <c:pt idx="206">
                        <c:v>0.134969896350421</c:v>
                      </c:pt>
                      <c:pt idx="207">
                        <c:v>0.129569715807617</c:v>
                      </c:pt>
                      <c:pt idx="208">
                        <c:v>0.171692917184529</c:v>
                      </c:pt>
                      <c:pt idx="209">
                        <c:v>0.16477522155770999</c:v>
                      </c:pt>
                      <c:pt idx="210">
                        <c:v>0.17514353088958501</c:v>
                      </c:pt>
                      <c:pt idx="211">
                        <c:v>0.19101655499689399</c:v>
                      </c:pt>
                      <c:pt idx="212">
                        <c:v>0.17158339516968499</c:v>
                      </c:pt>
                      <c:pt idx="213">
                        <c:v>0.18966394948791901</c:v>
                      </c:pt>
                      <c:pt idx="214">
                        <c:v>0.17757990885778299</c:v>
                      </c:pt>
                      <c:pt idx="215">
                        <c:v>0.18619938745216699</c:v>
                      </c:pt>
                      <c:pt idx="216">
                        <c:v>0.21179399871424301</c:v>
                      </c:pt>
                      <c:pt idx="217">
                        <c:v>0.18860032014321401</c:v>
                      </c:pt>
                      <c:pt idx="218">
                        <c:v>0.164817062756898</c:v>
                      </c:pt>
                      <c:pt idx="219">
                        <c:v>0.183223487428952</c:v>
                      </c:pt>
                      <c:pt idx="220">
                        <c:v>0.183240943055761</c:v>
                      </c:pt>
                      <c:pt idx="221">
                        <c:v>0.16234658679324401</c:v>
                      </c:pt>
                      <c:pt idx="222">
                        <c:v>0.18253920626169701</c:v>
                      </c:pt>
                      <c:pt idx="223">
                        <c:v>0.171702696757731</c:v>
                      </c:pt>
                      <c:pt idx="224">
                        <c:v>0.179298276774535</c:v>
                      </c:pt>
                      <c:pt idx="225">
                        <c:v>0.160760531098494</c:v>
                      </c:pt>
                      <c:pt idx="226">
                        <c:v>0.19791689535094101</c:v>
                      </c:pt>
                      <c:pt idx="227">
                        <c:v>0.197116692290803</c:v>
                      </c:pt>
                      <c:pt idx="228">
                        <c:v>0.17453067641792999</c:v>
                      </c:pt>
                      <c:pt idx="229">
                        <c:v>0.18671786895505599</c:v>
                      </c:pt>
                      <c:pt idx="230">
                        <c:v>0.18157142603907001</c:v>
                      </c:pt>
                      <c:pt idx="231">
                        <c:v>0.206051584543995</c:v>
                      </c:pt>
                      <c:pt idx="232">
                        <c:v>0.20246493856347</c:v>
                      </c:pt>
                      <c:pt idx="233">
                        <c:v>0.19078194289563999</c:v>
                      </c:pt>
                      <c:pt idx="234">
                        <c:v>0.17601447937020501</c:v>
                      </c:pt>
                      <c:pt idx="235">
                        <c:v>0.210557697988427</c:v>
                      </c:pt>
                      <c:pt idx="236">
                        <c:v>0.16811818328382</c:v>
                      </c:pt>
                      <c:pt idx="237">
                        <c:v>0.188975236277549</c:v>
                      </c:pt>
                      <c:pt idx="238">
                        <c:v>0.208230633533556</c:v>
                      </c:pt>
                      <c:pt idx="239">
                        <c:v>0.16716694000631399</c:v>
                      </c:pt>
                      <c:pt idx="240">
                        <c:v>0.19768405177131099</c:v>
                      </c:pt>
                      <c:pt idx="241">
                        <c:v>0.19714523430522701</c:v>
                      </c:pt>
                      <c:pt idx="242">
                        <c:v>0.19256908816486201</c:v>
                      </c:pt>
                      <c:pt idx="243">
                        <c:v>0.180071290218526</c:v>
                      </c:pt>
                      <c:pt idx="244">
                        <c:v>0.16675361469508099</c:v>
                      </c:pt>
                      <c:pt idx="245">
                        <c:v>0.189982539135679</c:v>
                      </c:pt>
                      <c:pt idx="246">
                        <c:v>0.166208709674143</c:v>
                      </c:pt>
                      <c:pt idx="247">
                        <c:v>0.18729753642091099</c:v>
                      </c:pt>
                      <c:pt idx="248">
                        <c:v>0.17508313442159501</c:v>
                      </c:pt>
                      <c:pt idx="249">
                        <c:v>0.18901964361781801</c:v>
                      </c:pt>
                      <c:pt idx="250">
                        <c:v>0.210394557398909</c:v>
                      </c:pt>
                      <c:pt idx="251">
                        <c:v>0.192678651082272</c:v>
                      </c:pt>
                      <c:pt idx="252">
                        <c:v>0.22072897665242</c:v>
                      </c:pt>
                      <c:pt idx="253">
                        <c:v>0.19919293423021001</c:v>
                      </c:pt>
                      <c:pt idx="254">
                        <c:v>0.209803673368778</c:v>
                      </c:pt>
                      <c:pt idx="255">
                        <c:v>0.18916777263947701</c:v>
                      </c:pt>
                      <c:pt idx="256">
                        <c:v>0.18522506289375101</c:v>
                      </c:pt>
                      <c:pt idx="257">
                        <c:v>0.202941327515228</c:v>
                      </c:pt>
                      <c:pt idx="258">
                        <c:v>0.193101119977059</c:v>
                      </c:pt>
                      <c:pt idx="259">
                        <c:v>0.18625021162765401</c:v>
                      </c:pt>
                      <c:pt idx="260">
                        <c:v>0.20654734229401001</c:v>
                      </c:pt>
                      <c:pt idx="261">
                        <c:v>0.19105485132828101</c:v>
                      </c:pt>
                      <c:pt idx="262">
                        <c:v>0.185449162557275</c:v>
                      </c:pt>
                      <c:pt idx="263">
                        <c:v>0.18754243063156201</c:v>
                      </c:pt>
                      <c:pt idx="264">
                        <c:v>0.19432902028020099</c:v>
                      </c:pt>
                      <c:pt idx="265">
                        <c:v>0.190779271930962</c:v>
                      </c:pt>
                      <c:pt idx="266">
                        <c:v>0.20992945012341399</c:v>
                      </c:pt>
                      <c:pt idx="267">
                        <c:v>0.212855813876659</c:v>
                      </c:pt>
                      <c:pt idx="268">
                        <c:v>0.19380480682071299</c:v>
                      </c:pt>
                      <c:pt idx="269">
                        <c:v>0.173790017817958</c:v>
                      </c:pt>
                      <c:pt idx="270">
                        <c:v>0.21075858622726301</c:v>
                      </c:pt>
                      <c:pt idx="271">
                        <c:v>0.22892714762042601</c:v>
                      </c:pt>
                      <c:pt idx="272">
                        <c:v>0.190941951401296</c:v>
                      </c:pt>
                      <c:pt idx="273">
                        <c:v>0.16982989000441601</c:v>
                      </c:pt>
                      <c:pt idx="274">
                        <c:v>0.18413114881643</c:v>
                      </c:pt>
                      <c:pt idx="275">
                        <c:v>0.19712172238120601</c:v>
                      </c:pt>
                      <c:pt idx="276">
                        <c:v>0.188264411959182</c:v>
                      </c:pt>
                      <c:pt idx="277">
                        <c:v>0.17792145664728601</c:v>
                      </c:pt>
                      <c:pt idx="278">
                        <c:v>0.169704502094812</c:v>
                      </c:pt>
                      <c:pt idx="279">
                        <c:v>0.18648331793013001</c:v>
                      </c:pt>
                      <c:pt idx="280">
                        <c:v>0.19169417550339299</c:v>
                      </c:pt>
                      <c:pt idx="281">
                        <c:v>0.15454680588923</c:v>
                      </c:pt>
                      <c:pt idx="282">
                        <c:v>0.19601226891096499</c:v>
                      </c:pt>
                      <c:pt idx="283">
                        <c:v>0.17448772004757801</c:v>
                      </c:pt>
                      <c:pt idx="284">
                        <c:v>0.17944633857581899</c:v>
                      </c:pt>
                      <c:pt idx="285">
                        <c:v>0.214446297249547</c:v>
                      </c:pt>
                      <c:pt idx="286">
                        <c:v>0.18719491685936099</c:v>
                      </c:pt>
                      <c:pt idx="287">
                        <c:v>0.201983771445708</c:v>
                      </c:pt>
                      <c:pt idx="288">
                        <c:v>0.206168535386862</c:v>
                      </c:pt>
                      <c:pt idx="289">
                        <c:v>0.199138229169599</c:v>
                      </c:pt>
                      <c:pt idx="290">
                        <c:v>0.18559027798028299</c:v>
                      </c:pt>
                      <c:pt idx="291">
                        <c:v>0.18978928069099299</c:v>
                      </c:pt>
                      <c:pt idx="292">
                        <c:v>0.203180172548237</c:v>
                      </c:pt>
                      <c:pt idx="293">
                        <c:v>0.203681880925002</c:v>
                      </c:pt>
                      <c:pt idx="294">
                        <c:v>0.16541793167971999</c:v>
                      </c:pt>
                      <c:pt idx="295">
                        <c:v>0.202540164537166</c:v>
                      </c:pt>
                      <c:pt idx="296">
                        <c:v>0.19276020330205901</c:v>
                      </c:pt>
                      <c:pt idx="297">
                        <c:v>0.18418005002809601</c:v>
                      </c:pt>
                      <c:pt idx="298">
                        <c:v>0.19909510832497401</c:v>
                      </c:pt>
                      <c:pt idx="299">
                        <c:v>0.198175466853341</c:v>
                      </c:pt>
                      <c:pt idx="300">
                        <c:v>0.20618831294053799</c:v>
                      </c:pt>
                      <c:pt idx="301">
                        <c:v>0.197673808877351</c:v>
                      </c:pt>
                      <c:pt idx="302">
                        <c:v>0.19771721647905399</c:v>
                      </c:pt>
                      <c:pt idx="303">
                        <c:v>0.19768405177131099</c:v>
                      </c:pt>
                      <c:pt idx="304">
                        <c:v>0.171336211364815</c:v>
                      </c:pt>
                      <c:pt idx="305">
                        <c:v>0.18877335335484299</c:v>
                      </c:pt>
                      <c:pt idx="306">
                        <c:v>0.18546036411046399</c:v>
                      </c:pt>
                      <c:pt idx="307">
                        <c:v>0.192432453232453</c:v>
                      </c:pt>
                      <c:pt idx="308">
                        <c:v>0.182761433732927</c:v>
                      </c:pt>
                      <c:pt idx="309">
                        <c:v>0.18911589257004699</c:v>
                      </c:pt>
                      <c:pt idx="310">
                        <c:v>0.20776186327288401</c:v>
                      </c:pt>
                      <c:pt idx="311">
                        <c:v>0.18951550592406599</c:v>
                      </c:pt>
                      <c:pt idx="312">
                        <c:v>0.196891190025342</c:v>
                      </c:pt>
                      <c:pt idx="313">
                        <c:v>0.190945407409886</c:v>
                      </c:pt>
                      <c:pt idx="314">
                        <c:v>0.20208230120508699</c:v>
                      </c:pt>
                      <c:pt idx="315">
                        <c:v>0.18022828809611699</c:v>
                      </c:pt>
                      <c:pt idx="316">
                        <c:v>0.15539830335999699</c:v>
                      </c:pt>
                      <c:pt idx="317">
                        <c:v>0.181006383910049</c:v>
                      </c:pt>
                      <c:pt idx="318">
                        <c:v>0.20893925295285601</c:v>
                      </c:pt>
                      <c:pt idx="319">
                        <c:v>0.21756472182867201</c:v>
                      </c:pt>
                      <c:pt idx="320">
                        <c:v>0.20668424911649499</c:v>
                      </c:pt>
                      <c:pt idx="321">
                        <c:v>0.17701909961729301</c:v>
                      </c:pt>
                      <c:pt idx="322">
                        <c:v>0.17404890534275999</c:v>
                      </c:pt>
                      <c:pt idx="323">
                        <c:v>0.19390752277419501</c:v>
                      </c:pt>
                      <c:pt idx="324">
                        <c:v>0.20627459267347101</c:v>
                      </c:pt>
                      <c:pt idx="325">
                        <c:v>0.192431705331568</c:v>
                      </c:pt>
                      <c:pt idx="326">
                        <c:v>0.19397448948988599</c:v>
                      </c:pt>
                      <c:pt idx="327">
                        <c:v>0.200713513981951</c:v>
                      </c:pt>
                      <c:pt idx="328">
                        <c:v>0.21651280093278799</c:v>
                      </c:pt>
                      <c:pt idx="329">
                        <c:v>0.18781482586196199</c:v>
                      </c:pt>
                      <c:pt idx="330">
                        <c:v>0.18370159379932999</c:v>
                      </c:pt>
                      <c:pt idx="331">
                        <c:v>0.18933320413041299</c:v>
                      </c:pt>
                      <c:pt idx="332">
                        <c:v>0.19538165800681201</c:v>
                      </c:pt>
                      <c:pt idx="333">
                        <c:v>0.18345818638538999</c:v>
                      </c:pt>
                      <c:pt idx="334">
                        <c:v>0.18792522237781401</c:v>
                      </c:pt>
                      <c:pt idx="335">
                        <c:v>0.173455505407063</c:v>
                      </c:pt>
                      <c:pt idx="336">
                        <c:v>0.18021173931501799</c:v>
                      </c:pt>
                      <c:pt idx="337">
                        <c:v>0.167255968866073</c:v>
                      </c:pt>
                      <c:pt idx="338">
                        <c:v>0.191236605518947</c:v>
                      </c:pt>
                      <c:pt idx="339">
                        <c:v>0.152548057360363</c:v>
                      </c:pt>
                      <c:pt idx="340">
                        <c:v>0.18609230409598401</c:v>
                      </c:pt>
                      <c:pt idx="341">
                        <c:v>0.17183332390315501</c:v>
                      </c:pt>
                      <c:pt idx="342">
                        <c:v>0.19856360614235999</c:v>
                      </c:pt>
                      <c:pt idx="343">
                        <c:v>0.19922244133276601</c:v>
                      </c:pt>
                      <c:pt idx="344">
                        <c:v>0.19310982491523601</c:v>
                      </c:pt>
                      <c:pt idx="345">
                        <c:v>0.183891817159515</c:v>
                      </c:pt>
                      <c:pt idx="346">
                        <c:v>0.18348333823698901</c:v>
                      </c:pt>
                      <c:pt idx="347">
                        <c:v>0.17173597235864899</c:v>
                      </c:pt>
                      <c:pt idx="348">
                        <c:v>0.210787910270757</c:v>
                      </c:pt>
                      <c:pt idx="349">
                        <c:v>0.196220837348863</c:v>
                      </c:pt>
                      <c:pt idx="350">
                        <c:v>0.184525703689012</c:v>
                      </c:pt>
                      <c:pt idx="351">
                        <c:v>0.19448483661122601</c:v>
                      </c:pt>
                      <c:pt idx="352">
                        <c:v>0.18957634877385901</c:v>
                      </c:pt>
                      <c:pt idx="353">
                        <c:v>0.183900221743965</c:v>
                      </c:pt>
                      <c:pt idx="354">
                        <c:v>0.17343650894001</c:v>
                      </c:pt>
                      <c:pt idx="355">
                        <c:v>0.171471555355696</c:v>
                      </c:pt>
                      <c:pt idx="356">
                        <c:v>0.171348065405383</c:v>
                      </c:pt>
                      <c:pt idx="357">
                        <c:v>0.167375918877609</c:v>
                      </c:pt>
                      <c:pt idx="358">
                        <c:v>0.16532425800988201</c:v>
                      </c:pt>
                      <c:pt idx="359">
                        <c:v>0.18065227049396401</c:v>
                      </c:pt>
                      <c:pt idx="360">
                        <c:v>0.16698355990825001</c:v>
                      </c:pt>
                      <c:pt idx="361">
                        <c:v>0.18981227476236301</c:v>
                      </c:pt>
                      <c:pt idx="362">
                        <c:v>0.17857355124702301</c:v>
                      </c:pt>
                      <c:pt idx="363">
                        <c:v>0.20485977467322</c:v>
                      </c:pt>
                      <c:pt idx="364">
                        <c:v>0.16332543318114601</c:v>
                      </c:pt>
                      <c:pt idx="365">
                        <c:v>0.20543525226832601</c:v>
                      </c:pt>
                      <c:pt idx="366">
                        <c:v>0.196629986836451</c:v>
                      </c:pt>
                      <c:pt idx="367">
                        <c:v>0.191426414486702</c:v>
                      </c:pt>
                      <c:pt idx="368">
                        <c:v>0.171774746137937</c:v>
                      </c:pt>
                      <c:pt idx="369">
                        <c:v>0.20696175522895799</c:v>
                      </c:pt>
                      <c:pt idx="370">
                        <c:v>0.19486676680163501</c:v>
                      </c:pt>
                      <c:pt idx="371">
                        <c:v>0.19971293525868899</c:v>
                      </c:pt>
                      <c:pt idx="372">
                        <c:v>0.18455301166726101</c:v>
                      </c:pt>
                      <c:pt idx="373">
                        <c:v>0.192095923769561</c:v>
                      </c:pt>
                      <c:pt idx="374">
                        <c:v>0.19867831147315301</c:v>
                      </c:pt>
                      <c:pt idx="375">
                        <c:v>0.20610260175755801</c:v>
                      </c:pt>
                      <c:pt idx="376">
                        <c:v>0.19868475838875799</c:v>
                      </c:pt>
                      <c:pt idx="377">
                        <c:v>0.19535533452267001</c:v>
                      </c:pt>
                      <c:pt idx="378">
                        <c:v>0.22492313255462401</c:v>
                      </c:pt>
                      <c:pt idx="379">
                        <c:v>0.18970701100937301</c:v>
                      </c:pt>
                      <c:pt idx="380">
                        <c:v>0.19544758276502799</c:v>
                      </c:pt>
                      <c:pt idx="381">
                        <c:v>0.216988155430272</c:v>
                      </c:pt>
                      <c:pt idx="382">
                        <c:v>0.19280224288046699</c:v>
                      </c:pt>
                      <c:pt idx="383">
                        <c:v>0.20913159346882601</c:v>
                      </c:pt>
                      <c:pt idx="384">
                        <c:v>0.18802943727298899</c:v>
                      </c:pt>
                      <c:pt idx="385">
                        <c:v>0.182094844967501</c:v>
                      </c:pt>
                      <c:pt idx="386">
                        <c:v>0.192806493525079</c:v>
                      </c:pt>
                      <c:pt idx="387">
                        <c:v>0.20282943745738199</c:v>
                      </c:pt>
                      <c:pt idx="388">
                        <c:v>0.17672531332069</c:v>
                      </c:pt>
                      <c:pt idx="389">
                        <c:v>0.19476379246681899</c:v>
                      </c:pt>
                      <c:pt idx="390">
                        <c:v>0.17108962069924699</c:v>
                      </c:pt>
                      <c:pt idx="391">
                        <c:v>0.165065415030409</c:v>
                      </c:pt>
                      <c:pt idx="392">
                        <c:v>0.18661392849536301</c:v>
                      </c:pt>
                      <c:pt idx="393">
                        <c:v>0.18370050970628801</c:v>
                      </c:pt>
                      <c:pt idx="394">
                        <c:v>0.21954281395931799</c:v>
                      </c:pt>
                      <c:pt idx="395">
                        <c:v>0.20177815903575699</c:v>
                      </c:pt>
                      <c:pt idx="396">
                        <c:v>0.21529358215333799</c:v>
                      </c:pt>
                      <c:pt idx="397">
                        <c:v>0.20129529344855099</c:v>
                      </c:pt>
                      <c:pt idx="398">
                        <c:v>0.17957850581037199</c:v>
                      </c:pt>
                      <c:pt idx="399">
                        <c:v>0.19562398663266001</c:v>
                      </c:pt>
                      <c:pt idx="400">
                        <c:v>0.19512600367586999</c:v>
                      </c:pt>
                      <c:pt idx="401">
                        <c:v>0.19369549116028401</c:v>
                      </c:pt>
                      <c:pt idx="402">
                        <c:v>0.191782577255831</c:v>
                      </c:pt>
                      <c:pt idx="403">
                        <c:v>0.21440977988570001</c:v>
                      </c:pt>
                      <c:pt idx="404">
                        <c:v>0.22763675670733</c:v>
                      </c:pt>
                      <c:pt idx="405">
                        <c:v>0.18334327174930301</c:v>
                      </c:pt>
                      <c:pt idx="406">
                        <c:v>0.202743289511021</c:v>
                      </c:pt>
                      <c:pt idx="407">
                        <c:v>0.18247077949802601</c:v>
                      </c:pt>
                      <c:pt idx="408">
                        <c:v>0.209177273636413</c:v>
                      </c:pt>
                      <c:pt idx="409">
                        <c:v>0.21484011304116399</c:v>
                      </c:pt>
                      <c:pt idx="410">
                        <c:v>0.19601677798216899</c:v>
                      </c:pt>
                      <c:pt idx="411">
                        <c:v>0.225445424100573</c:v>
                      </c:pt>
                      <c:pt idx="412">
                        <c:v>0.16435699955470301</c:v>
                      </c:pt>
                      <c:pt idx="413">
                        <c:v>0.18430657485007501</c:v>
                      </c:pt>
                      <c:pt idx="414">
                        <c:v>0.18973115373438801</c:v>
                      </c:pt>
                      <c:pt idx="415">
                        <c:v>0.21671222660023701</c:v>
                      </c:pt>
                      <c:pt idx="416">
                        <c:v>0.166015848584988</c:v>
                      </c:pt>
                      <c:pt idx="417">
                        <c:v>0.18267750733433499</c:v>
                      </c:pt>
                      <c:pt idx="418">
                        <c:v>0.197484314005409</c:v>
                      </c:pt>
                      <c:pt idx="419">
                        <c:v>0.18447288596588499</c:v>
                      </c:pt>
                      <c:pt idx="420">
                        <c:v>0.190556160783248</c:v>
                      </c:pt>
                      <c:pt idx="421">
                        <c:v>0.18376713569990299</c:v>
                      </c:pt>
                      <c:pt idx="422">
                        <c:v>0.18675317803486699</c:v>
                      </c:pt>
                      <c:pt idx="423">
                        <c:v>0.19941607435396799</c:v>
                      </c:pt>
                      <c:pt idx="424">
                        <c:v>0.18730948289107999</c:v>
                      </c:pt>
                      <c:pt idx="425">
                        <c:v>0.163670068555922</c:v>
                      </c:pt>
                      <c:pt idx="426">
                        <c:v>0.201343758908229</c:v>
                      </c:pt>
                      <c:pt idx="427">
                        <c:v>0.217902917829779</c:v>
                      </c:pt>
                      <c:pt idx="428">
                        <c:v>0.19309657055024201</c:v>
                      </c:pt>
                      <c:pt idx="429">
                        <c:v>0.19037630614686399</c:v>
                      </c:pt>
                      <c:pt idx="430">
                        <c:v>0.17556477095849399</c:v>
                      </c:pt>
                      <c:pt idx="431">
                        <c:v>0.19110119092654401</c:v>
                      </c:pt>
                      <c:pt idx="432">
                        <c:v>0.18301617048314001</c:v>
                      </c:pt>
                      <c:pt idx="433">
                        <c:v>0.185193760715648</c:v>
                      </c:pt>
                      <c:pt idx="434">
                        <c:v>0.196504544357788</c:v>
                      </c:pt>
                      <c:pt idx="435">
                        <c:v>0.20730156714019399</c:v>
                      </c:pt>
                      <c:pt idx="436">
                        <c:v>0.19780296437782799</c:v>
                      </c:pt>
                      <c:pt idx="437">
                        <c:v>0.19257114238144399</c:v>
                      </c:pt>
                      <c:pt idx="438">
                        <c:v>0.17669917923756601</c:v>
                      </c:pt>
                      <c:pt idx="439">
                        <c:v>0.182476903417681</c:v>
                      </c:pt>
                      <c:pt idx="440">
                        <c:v>0.195401781420035</c:v>
                      </c:pt>
                      <c:pt idx="441">
                        <c:v>0.19606785521921499</c:v>
                      </c:pt>
                      <c:pt idx="442">
                        <c:v>0.20384759269845501</c:v>
                      </c:pt>
                      <c:pt idx="443">
                        <c:v>0.17642361010608901</c:v>
                      </c:pt>
                      <c:pt idx="444">
                        <c:v>0.19663504101057999</c:v>
                      </c:pt>
                      <c:pt idx="445">
                        <c:v>0.20189861998370801</c:v>
                      </c:pt>
                      <c:pt idx="446">
                        <c:v>0.20042057502201099</c:v>
                      </c:pt>
                      <c:pt idx="447">
                        <c:v>0.20706078165737199</c:v>
                      </c:pt>
                      <c:pt idx="448">
                        <c:v>0.21569032426102799</c:v>
                      </c:pt>
                      <c:pt idx="449">
                        <c:v>0.205256307593086</c:v>
                      </c:pt>
                      <c:pt idx="450">
                        <c:v>0.211030152390906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04B-4500-B900-3AE1D06F10B6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Plot5!$P$32:$P$482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0.18975824990078899</c:v>
                      </c:pt>
                      <c:pt idx="1">
                        <c:v>9.2965926019809103E-2</c:v>
                      </c:pt>
                      <c:pt idx="2">
                        <c:v>1.7595329300030799E-2</c:v>
                      </c:pt>
                      <c:pt idx="3">
                        <c:v>8.4405328409793996E-3</c:v>
                      </c:pt>
                      <c:pt idx="4">
                        <c:v>0.21036300508894401</c:v>
                      </c:pt>
                      <c:pt idx="5">
                        <c:v>0.71314212628918805</c:v>
                      </c:pt>
                      <c:pt idx="6">
                        <c:v>0.73425049481228799</c:v>
                      </c:pt>
                      <c:pt idx="7">
                        <c:v>0.73557688919906905</c:v>
                      </c:pt>
                      <c:pt idx="8">
                        <c:v>0.73557688919906905</c:v>
                      </c:pt>
                      <c:pt idx="9">
                        <c:v>0.73557688919906905</c:v>
                      </c:pt>
                      <c:pt idx="10">
                        <c:v>0.73557688919906905</c:v>
                      </c:pt>
                      <c:pt idx="11">
                        <c:v>0.73557688919906905</c:v>
                      </c:pt>
                      <c:pt idx="12">
                        <c:v>0.73557688919906905</c:v>
                      </c:pt>
                      <c:pt idx="13">
                        <c:v>0.73557688919906905</c:v>
                      </c:pt>
                      <c:pt idx="14">
                        <c:v>0.73557688919906905</c:v>
                      </c:pt>
                      <c:pt idx="15">
                        <c:v>0.73557688919906905</c:v>
                      </c:pt>
                      <c:pt idx="16">
                        <c:v>0.73596902306263201</c:v>
                      </c:pt>
                      <c:pt idx="17">
                        <c:v>0.735731410165118</c:v>
                      </c:pt>
                      <c:pt idx="18">
                        <c:v>0.73384588498335601</c:v>
                      </c:pt>
                      <c:pt idx="19">
                        <c:v>0.73374760482046297</c:v>
                      </c:pt>
                      <c:pt idx="20">
                        <c:v>0.72967873653794901</c:v>
                      </c:pt>
                      <c:pt idx="21">
                        <c:v>0.73118336078448098</c:v>
                      </c:pt>
                      <c:pt idx="22">
                        <c:v>0.73311136140782596</c:v>
                      </c:pt>
                      <c:pt idx="23">
                        <c:v>0.73406716162322905</c:v>
                      </c:pt>
                      <c:pt idx="24">
                        <c:v>0.72972275686060195</c:v>
                      </c:pt>
                      <c:pt idx="25">
                        <c:v>0.73332860429062796</c:v>
                      </c:pt>
                      <c:pt idx="26">
                        <c:v>0.73458492475697101</c:v>
                      </c:pt>
                      <c:pt idx="27">
                        <c:v>0.72789348470859006</c:v>
                      </c:pt>
                      <c:pt idx="28">
                        <c:v>0.73220676693141895</c:v>
                      </c:pt>
                      <c:pt idx="29">
                        <c:v>0.73771400227505901</c:v>
                      </c:pt>
                      <c:pt idx="30">
                        <c:v>0.73362783056039005</c:v>
                      </c:pt>
                      <c:pt idx="31">
                        <c:v>0.72778042132018905</c:v>
                      </c:pt>
                      <c:pt idx="32">
                        <c:v>0.72245744023567504</c:v>
                      </c:pt>
                      <c:pt idx="33">
                        <c:v>0.73471802473068204</c:v>
                      </c:pt>
                      <c:pt idx="34">
                        <c:v>0.72890934551882902</c:v>
                      </c:pt>
                      <c:pt idx="35">
                        <c:v>0.70469012474402404</c:v>
                      </c:pt>
                      <c:pt idx="36">
                        <c:v>0.71680341368047595</c:v>
                      </c:pt>
                      <c:pt idx="37">
                        <c:v>0.73345233945764998</c:v>
                      </c:pt>
                      <c:pt idx="38">
                        <c:v>0.73192649850478497</c:v>
                      </c:pt>
                      <c:pt idx="39">
                        <c:v>0.74370019430788104</c:v>
                      </c:pt>
                      <c:pt idx="40">
                        <c:v>0.72848274488734299</c:v>
                      </c:pt>
                      <c:pt idx="41">
                        <c:v>0.73605481503356196</c:v>
                      </c:pt>
                      <c:pt idx="42">
                        <c:v>0.72776803450706595</c:v>
                      </c:pt>
                      <c:pt idx="43">
                        <c:v>0.71034930837459997</c:v>
                      </c:pt>
                      <c:pt idx="44">
                        <c:v>0.73297911220126599</c:v>
                      </c:pt>
                      <c:pt idx="45">
                        <c:v>0.72990500672250702</c:v>
                      </c:pt>
                      <c:pt idx="46">
                        <c:v>0.73495840465920603</c:v>
                      </c:pt>
                      <c:pt idx="47">
                        <c:v>0.73307446638743001</c:v>
                      </c:pt>
                      <c:pt idx="48">
                        <c:v>0.735601576220276</c:v>
                      </c:pt>
                      <c:pt idx="49">
                        <c:v>0.72606232176479102</c:v>
                      </c:pt>
                      <c:pt idx="50">
                        <c:v>0.75342176383377102</c:v>
                      </c:pt>
                      <c:pt idx="51">
                        <c:v>0.75223722901099699</c:v>
                      </c:pt>
                      <c:pt idx="52">
                        <c:v>0.75130919946564501</c:v>
                      </c:pt>
                      <c:pt idx="53">
                        <c:v>0.71871314216882698</c:v>
                      </c:pt>
                      <c:pt idx="54">
                        <c:v>0.72651079755562997</c:v>
                      </c:pt>
                      <c:pt idx="55">
                        <c:v>0.72724717396956196</c:v>
                      </c:pt>
                      <c:pt idx="56">
                        <c:v>0.71981314716176004</c:v>
                      </c:pt>
                      <c:pt idx="57">
                        <c:v>0.70617551834155301</c:v>
                      </c:pt>
                      <c:pt idx="58">
                        <c:v>0.72669170019972995</c:v>
                      </c:pt>
                      <c:pt idx="59">
                        <c:v>0.71155743262706606</c:v>
                      </c:pt>
                      <c:pt idx="60">
                        <c:v>0.73171022177761402</c:v>
                      </c:pt>
                      <c:pt idx="61">
                        <c:v>0.74252742809108097</c:v>
                      </c:pt>
                      <c:pt idx="62">
                        <c:v>0.73201980091567698</c:v>
                      </c:pt>
                      <c:pt idx="63">
                        <c:v>0.69569561445814898</c:v>
                      </c:pt>
                      <c:pt idx="64">
                        <c:v>0.67517904797170902</c:v>
                      </c:pt>
                      <c:pt idx="65">
                        <c:v>0.72470390516468597</c:v>
                      </c:pt>
                      <c:pt idx="66">
                        <c:v>0.68476540079483605</c:v>
                      </c:pt>
                      <c:pt idx="67">
                        <c:v>0.72793572325991696</c:v>
                      </c:pt>
                      <c:pt idx="68">
                        <c:v>0.719970912505418</c:v>
                      </c:pt>
                      <c:pt idx="69">
                        <c:v>0.70814556545681395</c:v>
                      </c:pt>
                      <c:pt idx="70">
                        <c:v>0.709278929946769</c:v>
                      </c:pt>
                      <c:pt idx="71">
                        <c:v>0.72686757109104005</c:v>
                      </c:pt>
                      <c:pt idx="72">
                        <c:v>0.71723994918358602</c:v>
                      </c:pt>
                      <c:pt idx="73">
                        <c:v>0.70801517367362898</c:v>
                      </c:pt>
                      <c:pt idx="74">
                        <c:v>0.72667396119517103</c:v>
                      </c:pt>
                      <c:pt idx="75">
                        <c:v>0.68590204914410902</c:v>
                      </c:pt>
                      <c:pt idx="76">
                        <c:v>0.71372197530208403</c:v>
                      </c:pt>
                      <c:pt idx="77">
                        <c:v>0.68830560007665897</c:v>
                      </c:pt>
                      <c:pt idx="78">
                        <c:v>0.68616354592844897</c:v>
                      </c:pt>
                      <c:pt idx="79">
                        <c:v>0.66174445142093796</c:v>
                      </c:pt>
                      <c:pt idx="80">
                        <c:v>0.71141224666538405</c:v>
                      </c:pt>
                      <c:pt idx="81">
                        <c:v>0.666563673916026</c:v>
                      </c:pt>
                      <c:pt idx="82">
                        <c:v>0.70398913922472794</c:v>
                      </c:pt>
                      <c:pt idx="83">
                        <c:v>0.67140135041668803</c:v>
                      </c:pt>
                      <c:pt idx="84">
                        <c:v>0.71191454672405796</c:v>
                      </c:pt>
                      <c:pt idx="85">
                        <c:v>0.71705372465981299</c:v>
                      </c:pt>
                      <c:pt idx="86">
                        <c:v>0.68722922374040596</c:v>
                      </c:pt>
                      <c:pt idx="87">
                        <c:v>0.69009067946010105</c:v>
                      </c:pt>
                      <c:pt idx="88">
                        <c:v>0.65861649110785903</c:v>
                      </c:pt>
                      <c:pt idx="89">
                        <c:v>0.70409405180531603</c:v>
                      </c:pt>
                      <c:pt idx="90">
                        <c:v>0.708122543035409</c:v>
                      </c:pt>
                      <c:pt idx="91">
                        <c:v>0.69321918309244301</c:v>
                      </c:pt>
                      <c:pt idx="92">
                        <c:v>0.69241939701585598</c:v>
                      </c:pt>
                      <c:pt idx="93">
                        <c:v>0.72501391834682805</c:v>
                      </c:pt>
                      <c:pt idx="94">
                        <c:v>0.68098586976018705</c:v>
                      </c:pt>
                      <c:pt idx="95">
                        <c:v>0.69197760407741205</c:v>
                      </c:pt>
                      <c:pt idx="96">
                        <c:v>0.69575965786591498</c:v>
                      </c:pt>
                      <c:pt idx="97">
                        <c:v>0.68246144260096697</c:v>
                      </c:pt>
                      <c:pt idx="98">
                        <c:v>0.68495238056549601</c:v>
                      </c:pt>
                      <c:pt idx="99">
                        <c:v>0.69614485364693801</c:v>
                      </c:pt>
                      <c:pt idx="100">
                        <c:v>0.70901414853894795</c:v>
                      </c:pt>
                      <c:pt idx="101">
                        <c:v>0.69738852035286003</c:v>
                      </c:pt>
                      <c:pt idx="102">
                        <c:v>0.69303824020247096</c:v>
                      </c:pt>
                      <c:pt idx="103">
                        <c:v>0.66429438371943605</c:v>
                      </c:pt>
                      <c:pt idx="104">
                        <c:v>0.67068813295445895</c:v>
                      </c:pt>
                      <c:pt idx="105">
                        <c:v>0.71406261992250697</c:v>
                      </c:pt>
                      <c:pt idx="106">
                        <c:v>0.683007759925646</c:v>
                      </c:pt>
                      <c:pt idx="107">
                        <c:v>0.70200083907852795</c:v>
                      </c:pt>
                      <c:pt idx="108">
                        <c:v>0.71167458351860702</c:v>
                      </c:pt>
                      <c:pt idx="109">
                        <c:v>0.64082302216790599</c:v>
                      </c:pt>
                      <c:pt idx="110">
                        <c:v>0.68981921647348898</c:v>
                      </c:pt>
                      <c:pt idx="111">
                        <c:v>0.66682693082043198</c:v>
                      </c:pt>
                      <c:pt idx="112">
                        <c:v>0.71086245673334403</c:v>
                      </c:pt>
                      <c:pt idx="113">
                        <c:v>0.70050119564064495</c:v>
                      </c:pt>
                      <c:pt idx="114">
                        <c:v>0.68938772826113204</c:v>
                      </c:pt>
                      <c:pt idx="115">
                        <c:v>0.705338293925309</c:v>
                      </c:pt>
                      <c:pt idx="116">
                        <c:v>0.69472218833417898</c:v>
                      </c:pt>
                      <c:pt idx="117">
                        <c:v>0.69063960665311497</c:v>
                      </c:pt>
                      <c:pt idx="118">
                        <c:v>0.69150653990924804</c:v>
                      </c:pt>
                      <c:pt idx="119">
                        <c:v>0.68328949248688797</c:v>
                      </c:pt>
                      <c:pt idx="120">
                        <c:v>0.68550949550082496</c:v>
                      </c:pt>
                      <c:pt idx="121">
                        <c:v>0.69156250994429602</c:v>
                      </c:pt>
                      <c:pt idx="122">
                        <c:v>0.67725873018941296</c:v>
                      </c:pt>
                      <c:pt idx="123">
                        <c:v>0.69439155729407898</c:v>
                      </c:pt>
                      <c:pt idx="124">
                        <c:v>0.68618966600833797</c:v>
                      </c:pt>
                      <c:pt idx="125">
                        <c:v>0.68977659584110596</c:v>
                      </c:pt>
                      <c:pt idx="126">
                        <c:v>0.67834334750460701</c:v>
                      </c:pt>
                      <c:pt idx="127">
                        <c:v>0.69472762127207899</c:v>
                      </c:pt>
                      <c:pt idx="128">
                        <c:v>0.68462326358526104</c:v>
                      </c:pt>
                      <c:pt idx="129">
                        <c:v>0.66844688062993796</c:v>
                      </c:pt>
                      <c:pt idx="130">
                        <c:v>0.69082825764631595</c:v>
                      </c:pt>
                      <c:pt idx="131">
                        <c:v>0.644382390965763</c:v>
                      </c:pt>
                      <c:pt idx="132">
                        <c:v>0.64852451641335396</c:v>
                      </c:pt>
                      <c:pt idx="133">
                        <c:v>0.63955703148474996</c:v>
                      </c:pt>
                      <c:pt idx="134">
                        <c:v>0.68358401966909998</c:v>
                      </c:pt>
                      <c:pt idx="135">
                        <c:v>0.65603195602058295</c:v>
                      </c:pt>
                      <c:pt idx="136">
                        <c:v>0.69028106000688305</c:v>
                      </c:pt>
                      <c:pt idx="137">
                        <c:v>0.66002455532041304</c:v>
                      </c:pt>
                      <c:pt idx="138">
                        <c:v>0.68340550044662896</c:v>
                      </c:pt>
                      <c:pt idx="139">
                        <c:v>0.66054813143534497</c:v>
                      </c:pt>
                      <c:pt idx="140">
                        <c:v>0.67879744116057605</c:v>
                      </c:pt>
                      <c:pt idx="141">
                        <c:v>0.67746451675382402</c:v>
                      </c:pt>
                      <c:pt idx="142">
                        <c:v>0.65253297156757695</c:v>
                      </c:pt>
                      <c:pt idx="143">
                        <c:v>0.68085428894075495</c:v>
                      </c:pt>
                      <c:pt idx="144">
                        <c:v>0.68388890710651296</c:v>
                      </c:pt>
                      <c:pt idx="145">
                        <c:v>0.71377266217500701</c:v>
                      </c:pt>
                      <c:pt idx="146">
                        <c:v>0.68447469264014105</c:v>
                      </c:pt>
                      <c:pt idx="147">
                        <c:v>0.67011458573178295</c:v>
                      </c:pt>
                      <c:pt idx="148">
                        <c:v>0.70195519796803396</c:v>
                      </c:pt>
                      <c:pt idx="149">
                        <c:v>0.67080459329816999</c:v>
                      </c:pt>
                      <c:pt idx="150">
                        <c:v>0.66359926976709205</c:v>
                      </c:pt>
                      <c:pt idx="151">
                        <c:v>0.67928883305981602</c:v>
                      </c:pt>
                      <c:pt idx="152">
                        <c:v>0.65369886516505804</c:v>
                      </c:pt>
                      <c:pt idx="153">
                        <c:v>0.64483916148161202</c:v>
                      </c:pt>
                      <c:pt idx="154">
                        <c:v>0.67331811913058204</c:v>
                      </c:pt>
                      <c:pt idx="155">
                        <c:v>0.69752009429483297</c:v>
                      </c:pt>
                      <c:pt idx="156">
                        <c:v>0.633015101282005</c:v>
                      </c:pt>
                      <c:pt idx="157">
                        <c:v>0.661737279504792</c:v>
                      </c:pt>
                      <c:pt idx="158">
                        <c:v>0.69389697170665099</c:v>
                      </c:pt>
                      <c:pt idx="159">
                        <c:v>0.675435537201726</c:v>
                      </c:pt>
                      <c:pt idx="160">
                        <c:v>0.65245254783548801</c:v>
                      </c:pt>
                      <c:pt idx="161">
                        <c:v>0.65183908562374904</c:v>
                      </c:pt>
                      <c:pt idx="162">
                        <c:v>0.66448632799662</c:v>
                      </c:pt>
                      <c:pt idx="163">
                        <c:v>0.65426533038799495</c:v>
                      </c:pt>
                      <c:pt idx="164">
                        <c:v>0.65377357449286999</c:v>
                      </c:pt>
                      <c:pt idx="165">
                        <c:v>0.66238988693962697</c:v>
                      </c:pt>
                      <c:pt idx="166">
                        <c:v>0.68948449283583502</c:v>
                      </c:pt>
                      <c:pt idx="167">
                        <c:v>0.66553931740614003</c:v>
                      </c:pt>
                      <c:pt idx="168">
                        <c:v>0.59862791855110997</c:v>
                      </c:pt>
                      <c:pt idx="169">
                        <c:v>0.67112795384521096</c:v>
                      </c:pt>
                      <c:pt idx="170">
                        <c:v>0.65981949827609898</c:v>
                      </c:pt>
                      <c:pt idx="171">
                        <c:v>0.64605089538117699</c:v>
                      </c:pt>
                      <c:pt idx="172">
                        <c:v>0.66215620310897505</c:v>
                      </c:pt>
                      <c:pt idx="173">
                        <c:v>0.67506640614607305</c:v>
                      </c:pt>
                      <c:pt idx="174">
                        <c:v>0.63429246498988201</c:v>
                      </c:pt>
                      <c:pt idx="175">
                        <c:v>0.64013773941586105</c:v>
                      </c:pt>
                      <c:pt idx="176">
                        <c:v>0.64283291193155101</c:v>
                      </c:pt>
                      <c:pt idx="177">
                        <c:v>0.67705561106021495</c:v>
                      </c:pt>
                      <c:pt idx="178">
                        <c:v>0.65800407401516903</c:v>
                      </c:pt>
                      <c:pt idx="179">
                        <c:v>0.67179293382881</c:v>
                      </c:pt>
                      <c:pt idx="180">
                        <c:v>0.64877249364159995</c:v>
                      </c:pt>
                      <c:pt idx="181">
                        <c:v>0.64673655843123401</c:v>
                      </c:pt>
                      <c:pt idx="182">
                        <c:v>0.660147624902236</c:v>
                      </c:pt>
                      <c:pt idx="183">
                        <c:v>0.62938842100974801</c:v>
                      </c:pt>
                      <c:pt idx="184">
                        <c:v>0.63597902222576297</c:v>
                      </c:pt>
                      <c:pt idx="185">
                        <c:v>0.63176799966738695</c:v>
                      </c:pt>
                      <c:pt idx="186">
                        <c:v>0.63273495282882297</c:v>
                      </c:pt>
                      <c:pt idx="187">
                        <c:v>0.62523260356014598</c:v>
                      </c:pt>
                      <c:pt idx="188">
                        <c:v>0.62567310786654795</c:v>
                      </c:pt>
                      <c:pt idx="189">
                        <c:v>0.66720489253345705</c:v>
                      </c:pt>
                      <c:pt idx="190">
                        <c:v>0.62076965458372702</c:v>
                      </c:pt>
                      <c:pt idx="191">
                        <c:v>0.62019968185669305</c:v>
                      </c:pt>
                      <c:pt idx="192">
                        <c:v>0.66181235155488605</c:v>
                      </c:pt>
                      <c:pt idx="193">
                        <c:v>0.66135613301880303</c:v>
                      </c:pt>
                      <c:pt idx="194">
                        <c:v>0.67553474582158601</c:v>
                      </c:pt>
                      <c:pt idx="195">
                        <c:v>0.67827757276021505</c:v>
                      </c:pt>
                      <c:pt idx="196">
                        <c:v>0.63157920399282697</c:v>
                      </c:pt>
                      <c:pt idx="197">
                        <c:v>0.651675574545167</c:v>
                      </c:pt>
                      <c:pt idx="198">
                        <c:v>0.64617723914293101</c:v>
                      </c:pt>
                      <c:pt idx="199">
                        <c:v>0.62373925732751101</c:v>
                      </c:pt>
                      <c:pt idx="200">
                        <c:v>0.63275545045860804</c:v>
                      </c:pt>
                      <c:pt idx="201">
                        <c:v>0.64871049997134</c:v>
                      </c:pt>
                      <c:pt idx="202">
                        <c:v>0.66901566992458095</c:v>
                      </c:pt>
                      <c:pt idx="203">
                        <c:v>0.65139941145212199</c:v>
                      </c:pt>
                      <c:pt idx="204">
                        <c:v>0.62473651308279698</c:v>
                      </c:pt>
                      <c:pt idx="205">
                        <c:v>0.61322629222503</c:v>
                      </c:pt>
                      <c:pt idx="206">
                        <c:v>0.60896082158781495</c:v>
                      </c:pt>
                      <c:pt idx="207">
                        <c:v>0.65042948238870002</c:v>
                      </c:pt>
                      <c:pt idx="208">
                        <c:v>0.63473340410452606</c:v>
                      </c:pt>
                      <c:pt idx="209">
                        <c:v>0.63492616909181898</c:v>
                      </c:pt>
                      <c:pt idx="210">
                        <c:v>0.63038718241911595</c:v>
                      </c:pt>
                      <c:pt idx="211">
                        <c:v>0.62334762730150095</c:v>
                      </c:pt>
                      <c:pt idx="212">
                        <c:v>0.63853942405464303</c:v>
                      </c:pt>
                      <c:pt idx="213">
                        <c:v>0.67348398000765997</c:v>
                      </c:pt>
                      <c:pt idx="214">
                        <c:v>0.66020633802454698</c:v>
                      </c:pt>
                      <c:pt idx="215">
                        <c:v>0.67579064129764199</c:v>
                      </c:pt>
                      <c:pt idx="216">
                        <c:v>0.64135677819577996</c:v>
                      </c:pt>
                      <c:pt idx="217">
                        <c:v>0.67016051900692397</c:v>
                      </c:pt>
                      <c:pt idx="218">
                        <c:v>0.65139965955008805</c:v>
                      </c:pt>
                      <c:pt idx="219">
                        <c:v>0.64922454265447704</c:v>
                      </c:pt>
                      <c:pt idx="220">
                        <c:v>0.60768320952725197</c:v>
                      </c:pt>
                      <c:pt idx="221">
                        <c:v>0.65355916002876702</c:v>
                      </c:pt>
                      <c:pt idx="222">
                        <c:v>0.62550699481597305</c:v>
                      </c:pt>
                      <c:pt idx="223">
                        <c:v>0.62665023533706898</c:v>
                      </c:pt>
                      <c:pt idx="224">
                        <c:v>0.65897121261327696</c:v>
                      </c:pt>
                      <c:pt idx="225">
                        <c:v>0.62206564907334805</c:v>
                      </c:pt>
                      <c:pt idx="226">
                        <c:v>0.669394647718494</c:v>
                      </c:pt>
                      <c:pt idx="227">
                        <c:v>0.65388700518852605</c:v>
                      </c:pt>
                      <c:pt idx="228">
                        <c:v>0.65215903800776798</c:v>
                      </c:pt>
                      <c:pt idx="229">
                        <c:v>0.63868306564469601</c:v>
                      </c:pt>
                      <c:pt idx="230">
                        <c:v>0.66385016864181501</c:v>
                      </c:pt>
                      <c:pt idx="231">
                        <c:v>0.64740683405827204</c:v>
                      </c:pt>
                      <c:pt idx="232">
                        <c:v>0.66934741205639303</c:v>
                      </c:pt>
                      <c:pt idx="233">
                        <c:v>0.66923002300099399</c:v>
                      </c:pt>
                      <c:pt idx="234">
                        <c:v>0.63222918653080595</c:v>
                      </c:pt>
                      <c:pt idx="235">
                        <c:v>0.675473804402555</c:v>
                      </c:pt>
                      <c:pt idx="236">
                        <c:v>0.65930619555660797</c:v>
                      </c:pt>
                      <c:pt idx="237">
                        <c:v>0.665973159492525</c:v>
                      </c:pt>
                      <c:pt idx="238">
                        <c:v>0.66704285323110402</c:v>
                      </c:pt>
                      <c:pt idx="239">
                        <c:v>0.65757672908978504</c:v>
                      </c:pt>
                      <c:pt idx="240">
                        <c:v>0.67012894459259797</c:v>
                      </c:pt>
                      <c:pt idx="241">
                        <c:v>0.672277859133532</c:v>
                      </c:pt>
                      <c:pt idx="242">
                        <c:v>0.64842109496776801</c:v>
                      </c:pt>
                      <c:pt idx="243">
                        <c:v>0.66900436414612596</c:v>
                      </c:pt>
                      <c:pt idx="244">
                        <c:v>0.65625395988806701</c:v>
                      </c:pt>
                      <c:pt idx="245">
                        <c:v>0.65051891177128496</c:v>
                      </c:pt>
                      <c:pt idx="246">
                        <c:v>0.65446311413732305</c:v>
                      </c:pt>
                      <c:pt idx="247">
                        <c:v>0.64456596894141904</c:v>
                      </c:pt>
                      <c:pt idx="248">
                        <c:v>0.63907329674459901</c:v>
                      </c:pt>
                      <c:pt idx="249">
                        <c:v>0.67465077175034405</c:v>
                      </c:pt>
                      <c:pt idx="250">
                        <c:v>0.65862486683405297</c:v>
                      </c:pt>
                      <c:pt idx="251">
                        <c:v>0.63849303202751295</c:v>
                      </c:pt>
                      <c:pt idx="252">
                        <c:v>0.64196250479445405</c:v>
                      </c:pt>
                      <c:pt idx="253">
                        <c:v>0.67290660484224296</c:v>
                      </c:pt>
                      <c:pt idx="254">
                        <c:v>0.68036725225611605</c:v>
                      </c:pt>
                      <c:pt idx="255">
                        <c:v>0.63120876265387205</c:v>
                      </c:pt>
                      <c:pt idx="256">
                        <c:v>0.63786860867443196</c:v>
                      </c:pt>
                      <c:pt idx="257">
                        <c:v>0.69092362940820795</c:v>
                      </c:pt>
                      <c:pt idx="258">
                        <c:v>0.67813294769352295</c:v>
                      </c:pt>
                      <c:pt idx="259">
                        <c:v>0.66702422601544897</c:v>
                      </c:pt>
                      <c:pt idx="260">
                        <c:v>0.63088258464112201</c:v>
                      </c:pt>
                      <c:pt idx="261">
                        <c:v>0.64735579949158795</c:v>
                      </c:pt>
                      <c:pt idx="262">
                        <c:v>0.65131357923532096</c:v>
                      </c:pt>
                      <c:pt idx="263">
                        <c:v>0.638002964930656</c:v>
                      </c:pt>
                      <c:pt idx="264">
                        <c:v>0.61009510969504299</c:v>
                      </c:pt>
                      <c:pt idx="265">
                        <c:v>0.64515944067229503</c:v>
                      </c:pt>
                      <c:pt idx="266">
                        <c:v>0.63475736364340096</c:v>
                      </c:pt>
                      <c:pt idx="267">
                        <c:v>0.60868272210797603</c:v>
                      </c:pt>
                      <c:pt idx="268">
                        <c:v>0.643510602987729</c:v>
                      </c:pt>
                      <c:pt idx="269">
                        <c:v>0.58818061535175004</c:v>
                      </c:pt>
                      <c:pt idx="270">
                        <c:v>0.63040981333479895</c:v>
                      </c:pt>
                      <c:pt idx="271">
                        <c:v>0.63177230088119796</c:v>
                      </c:pt>
                      <c:pt idx="272">
                        <c:v>0.65248002201064004</c:v>
                      </c:pt>
                      <c:pt idx="273">
                        <c:v>0.65484383625861897</c:v>
                      </c:pt>
                      <c:pt idx="274">
                        <c:v>0.66253975772450102</c:v>
                      </c:pt>
                      <c:pt idx="275">
                        <c:v>0.62475090149121404</c:v>
                      </c:pt>
                      <c:pt idx="276">
                        <c:v>0.64482274014725605</c:v>
                      </c:pt>
                      <c:pt idx="277">
                        <c:v>0.64022456988310195</c:v>
                      </c:pt>
                      <c:pt idx="278">
                        <c:v>0.65411595070463902</c:v>
                      </c:pt>
                      <c:pt idx="279">
                        <c:v>0.653461221446338</c:v>
                      </c:pt>
                      <c:pt idx="280">
                        <c:v>0.63625199545142996</c:v>
                      </c:pt>
                      <c:pt idx="281">
                        <c:v>0.64579158766656797</c:v>
                      </c:pt>
                      <c:pt idx="282">
                        <c:v>0.66554976120973197</c:v>
                      </c:pt>
                      <c:pt idx="283">
                        <c:v>0.65142258441346301</c:v>
                      </c:pt>
                      <c:pt idx="284">
                        <c:v>0.65445197188956095</c:v>
                      </c:pt>
                      <c:pt idx="285">
                        <c:v>0.62232303058999205</c:v>
                      </c:pt>
                      <c:pt idx="286">
                        <c:v>0.64349924702929595</c:v>
                      </c:pt>
                      <c:pt idx="287">
                        <c:v>0.64564299736267405</c:v>
                      </c:pt>
                      <c:pt idx="288">
                        <c:v>0.65772835439086896</c:v>
                      </c:pt>
                      <c:pt idx="289">
                        <c:v>0.65971441554207999</c:v>
                      </c:pt>
                      <c:pt idx="290">
                        <c:v>0.65342188034302096</c:v>
                      </c:pt>
                      <c:pt idx="291">
                        <c:v>0.65557582077817</c:v>
                      </c:pt>
                      <c:pt idx="292">
                        <c:v>0.65467428804462702</c:v>
                      </c:pt>
                      <c:pt idx="293">
                        <c:v>0.63894308734143901</c:v>
                      </c:pt>
                      <c:pt idx="294">
                        <c:v>0.65074456451285601</c:v>
                      </c:pt>
                      <c:pt idx="295">
                        <c:v>0.65313936655337901</c:v>
                      </c:pt>
                      <c:pt idx="296">
                        <c:v>0.63964875793864495</c:v>
                      </c:pt>
                      <c:pt idx="297">
                        <c:v>0.66247930282201495</c:v>
                      </c:pt>
                      <c:pt idx="298">
                        <c:v>0.64927968204530895</c:v>
                      </c:pt>
                      <c:pt idx="299">
                        <c:v>0.61453873683244697</c:v>
                      </c:pt>
                      <c:pt idx="300">
                        <c:v>0.66710547580678203</c:v>
                      </c:pt>
                      <c:pt idx="301">
                        <c:v>0.65810868628004604</c:v>
                      </c:pt>
                      <c:pt idx="302">
                        <c:v>0.669566354690453</c:v>
                      </c:pt>
                      <c:pt idx="303">
                        <c:v>0.63923694868373004</c:v>
                      </c:pt>
                      <c:pt idx="304">
                        <c:v>0.65018851914976294</c:v>
                      </c:pt>
                      <c:pt idx="305">
                        <c:v>0.61462861452347195</c:v>
                      </c:pt>
                      <c:pt idx="306">
                        <c:v>0.66651467125639896</c:v>
                      </c:pt>
                      <c:pt idx="307">
                        <c:v>0.63855482217592996</c:v>
                      </c:pt>
                      <c:pt idx="308">
                        <c:v>0.63323372016605095</c:v>
                      </c:pt>
                      <c:pt idx="309">
                        <c:v>0.66164514396944596</c:v>
                      </c:pt>
                      <c:pt idx="310">
                        <c:v>0.64292173023916699</c:v>
                      </c:pt>
                      <c:pt idx="311">
                        <c:v>0.64468387176847797</c:v>
                      </c:pt>
                      <c:pt idx="312">
                        <c:v>0.64355150603840405</c:v>
                      </c:pt>
                      <c:pt idx="313">
                        <c:v>0.63930270152214197</c:v>
                      </c:pt>
                      <c:pt idx="314">
                        <c:v>0.65096540201423503</c:v>
                      </c:pt>
                      <c:pt idx="315">
                        <c:v>0.65900349005674697</c:v>
                      </c:pt>
                      <c:pt idx="316">
                        <c:v>0.65483688773253002</c:v>
                      </c:pt>
                      <c:pt idx="317">
                        <c:v>0.65309225290249495</c:v>
                      </c:pt>
                      <c:pt idx="318">
                        <c:v>0.65488332357162005</c:v>
                      </c:pt>
                      <c:pt idx="319">
                        <c:v>0.64435574641594495</c:v>
                      </c:pt>
                      <c:pt idx="320">
                        <c:v>0.63500047086650402</c:v>
                      </c:pt>
                      <c:pt idx="321">
                        <c:v>0.63150108293590301</c:v>
                      </c:pt>
                      <c:pt idx="322">
                        <c:v>0.63854769407174505</c:v>
                      </c:pt>
                      <c:pt idx="323">
                        <c:v>0.63555508342563505</c:v>
                      </c:pt>
                      <c:pt idx="324">
                        <c:v>0.66256141815430003</c:v>
                      </c:pt>
                      <c:pt idx="325">
                        <c:v>0.64057362028676201</c:v>
                      </c:pt>
                      <c:pt idx="326">
                        <c:v>0.636311337224438</c:v>
                      </c:pt>
                      <c:pt idx="327">
                        <c:v>0.63781876237983304</c:v>
                      </c:pt>
                      <c:pt idx="328">
                        <c:v>0.63643594379099</c:v>
                      </c:pt>
                      <c:pt idx="329">
                        <c:v>0.64594186498568595</c:v>
                      </c:pt>
                      <c:pt idx="330">
                        <c:v>0.63027588348103303</c:v>
                      </c:pt>
                      <c:pt idx="331">
                        <c:v>0.65398154859868796</c:v>
                      </c:pt>
                      <c:pt idx="332">
                        <c:v>0.65098444289631296</c:v>
                      </c:pt>
                      <c:pt idx="333">
                        <c:v>0.64057254714843503</c:v>
                      </c:pt>
                      <c:pt idx="334">
                        <c:v>0.65111273221480503</c:v>
                      </c:pt>
                      <c:pt idx="335">
                        <c:v>0.60839925031376696</c:v>
                      </c:pt>
                      <c:pt idx="336">
                        <c:v>0.63376186698929804</c:v>
                      </c:pt>
                      <c:pt idx="337">
                        <c:v>0.64669359137869198</c:v>
                      </c:pt>
                      <c:pt idx="338">
                        <c:v>0.65254726521989204</c:v>
                      </c:pt>
                      <c:pt idx="339">
                        <c:v>0.65994430785505098</c:v>
                      </c:pt>
                      <c:pt idx="340">
                        <c:v>0.60484406963372805</c:v>
                      </c:pt>
                      <c:pt idx="341">
                        <c:v>0.63440070218510103</c:v>
                      </c:pt>
                      <c:pt idx="342">
                        <c:v>0.63248180145891297</c:v>
                      </c:pt>
                      <c:pt idx="343">
                        <c:v>0.64286125903455604</c:v>
                      </c:pt>
                      <c:pt idx="344">
                        <c:v>0.58378671351661005</c:v>
                      </c:pt>
                      <c:pt idx="345">
                        <c:v>0.60747420889699499</c:v>
                      </c:pt>
                      <c:pt idx="346">
                        <c:v>0.64088670565531802</c:v>
                      </c:pt>
                      <c:pt idx="347">
                        <c:v>0.62802634585616901</c:v>
                      </c:pt>
                      <c:pt idx="348">
                        <c:v>0.64219131072362201</c:v>
                      </c:pt>
                      <c:pt idx="349">
                        <c:v>0.64126416302134803</c:v>
                      </c:pt>
                      <c:pt idx="350">
                        <c:v>0.59626883472132797</c:v>
                      </c:pt>
                      <c:pt idx="351">
                        <c:v>0.65618382177801204</c:v>
                      </c:pt>
                      <c:pt idx="352">
                        <c:v>0.62793093104647701</c:v>
                      </c:pt>
                      <c:pt idx="353">
                        <c:v>0.64441519924718005</c:v>
                      </c:pt>
                      <c:pt idx="354">
                        <c:v>0.63219398234644497</c:v>
                      </c:pt>
                      <c:pt idx="355">
                        <c:v>0.61188547911807001</c:v>
                      </c:pt>
                      <c:pt idx="356">
                        <c:v>0.64053227020125103</c:v>
                      </c:pt>
                      <c:pt idx="357">
                        <c:v>0.62815630232166997</c:v>
                      </c:pt>
                      <c:pt idx="358">
                        <c:v>0.640862536736023</c:v>
                      </c:pt>
                      <c:pt idx="359">
                        <c:v>0.61267203856737096</c:v>
                      </c:pt>
                      <c:pt idx="360">
                        <c:v>0.62022869327129404</c:v>
                      </c:pt>
                      <c:pt idx="361">
                        <c:v>0.62324565063174897</c:v>
                      </c:pt>
                      <c:pt idx="362">
                        <c:v>0.60736627965910805</c:v>
                      </c:pt>
                      <c:pt idx="363">
                        <c:v>0.64786744881898894</c:v>
                      </c:pt>
                      <c:pt idx="364">
                        <c:v>0.61523940522446596</c:v>
                      </c:pt>
                      <c:pt idx="365">
                        <c:v>0.660915848791089</c:v>
                      </c:pt>
                      <c:pt idx="366">
                        <c:v>0.62832208907502296</c:v>
                      </c:pt>
                      <c:pt idx="367">
                        <c:v>0.63800031456172901</c:v>
                      </c:pt>
                      <c:pt idx="368">
                        <c:v>0.63431602385309005</c:v>
                      </c:pt>
                      <c:pt idx="369">
                        <c:v>0.62042953519739596</c:v>
                      </c:pt>
                      <c:pt idx="370">
                        <c:v>0.63940303626223505</c:v>
                      </c:pt>
                      <c:pt idx="371">
                        <c:v>0.63267613068605</c:v>
                      </c:pt>
                      <c:pt idx="372">
                        <c:v>0.60155504407026805</c:v>
                      </c:pt>
                      <c:pt idx="373">
                        <c:v>0.63747949528897896</c:v>
                      </c:pt>
                      <c:pt idx="374">
                        <c:v>0.62828151435933499</c:v>
                      </c:pt>
                      <c:pt idx="375">
                        <c:v>0.61444078194789398</c:v>
                      </c:pt>
                      <c:pt idx="376">
                        <c:v>0.63460131027759603</c:v>
                      </c:pt>
                      <c:pt idx="377">
                        <c:v>0.63934225200587802</c:v>
                      </c:pt>
                      <c:pt idx="378">
                        <c:v>0.64173477735274798</c:v>
                      </c:pt>
                      <c:pt idx="379">
                        <c:v>0.63424520691235797</c:v>
                      </c:pt>
                      <c:pt idx="380">
                        <c:v>0.65364700071832005</c:v>
                      </c:pt>
                      <c:pt idx="381">
                        <c:v>0.65731655914559295</c:v>
                      </c:pt>
                      <c:pt idx="382">
                        <c:v>0.60029585009966102</c:v>
                      </c:pt>
                      <c:pt idx="383">
                        <c:v>0.65505730494474701</c:v>
                      </c:pt>
                      <c:pt idx="384">
                        <c:v>0.62225328678758696</c:v>
                      </c:pt>
                      <c:pt idx="385">
                        <c:v>0.63541508510581401</c:v>
                      </c:pt>
                      <c:pt idx="386">
                        <c:v>0.63945010406339198</c:v>
                      </c:pt>
                      <c:pt idx="387">
                        <c:v>0.65966469737199596</c:v>
                      </c:pt>
                      <c:pt idx="388">
                        <c:v>0.63837528356120099</c:v>
                      </c:pt>
                      <c:pt idx="389">
                        <c:v>0.62066232979807001</c:v>
                      </c:pt>
                      <c:pt idx="390">
                        <c:v>0.63893329715117397</c:v>
                      </c:pt>
                      <c:pt idx="391">
                        <c:v>0.62852926896168604</c:v>
                      </c:pt>
                      <c:pt idx="392">
                        <c:v>0.65774707305125701</c:v>
                      </c:pt>
                      <c:pt idx="393">
                        <c:v>0.65062450343726996</c:v>
                      </c:pt>
                      <c:pt idx="394">
                        <c:v>0.66863043338824502</c:v>
                      </c:pt>
                      <c:pt idx="395">
                        <c:v>0.64880005696899801</c:v>
                      </c:pt>
                      <c:pt idx="396">
                        <c:v>0.65684089344790797</c:v>
                      </c:pt>
                      <c:pt idx="397">
                        <c:v>0.639469477101268</c:v>
                      </c:pt>
                      <c:pt idx="398">
                        <c:v>0.61749618252118399</c:v>
                      </c:pt>
                      <c:pt idx="399">
                        <c:v>0.66058432419075896</c:v>
                      </c:pt>
                      <c:pt idx="400">
                        <c:v>0.63380184846046606</c:v>
                      </c:pt>
                      <c:pt idx="401">
                        <c:v>0.63648593145557897</c:v>
                      </c:pt>
                      <c:pt idx="402">
                        <c:v>0.64611177261059105</c:v>
                      </c:pt>
                      <c:pt idx="403">
                        <c:v>0.627667327467193</c:v>
                      </c:pt>
                      <c:pt idx="404">
                        <c:v>0.632667597033019</c:v>
                      </c:pt>
                      <c:pt idx="405">
                        <c:v>0.66312649565884096</c:v>
                      </c:pt>
                      <c:pt idx="406">
                        <c:v>0.63193558271114603</c:v>
                      </c:pt>
                      <c:pt idx="407">
                        <c:v>0.66271536880069304</c:v>
                      </c:pt>
                      <c:pt idx="408">
                        <c:v>0.66398739636453796</c:v>
                      </c:pt>
                      <c:pt idx="409">
                        <c:v>0.66305317685135401</c:v>
                      </c:pt>
                      <c:pt idx="410">
                        <c:v>0.63825422143324795</c:v>
                      </c:pt>
                      <c:pt idx="411">
                        <c:v>0.657882200092332</c:v>
                      </c:pt>
                      <c:pt idx="412">
                        <c:v>0.65254837198135096</c:v>
                      </c:pt>
                      <c:pt idx="413">
                        <c:v>0.62845014914488095</c:v>
                      </c:pt>
                      <c:pt idx="414">
                        <c:v>0.64049708690398699</c:v>
                      </c:pt>
                      <c:pt idx="415">
                        <c:v>0.63230606327708905</c:v>
                      </c:pt>
                      <c:pt idx="416">
                        <c:v>0.62579830895122301</c:v>
                      </c:pt>
                      <c:pt idx="417">
                        <c:v>0.65039731039960103</c:v>
                      </c:pt>
                      <c:pt idx="418">
                        <c:v>0.64116365074092496</c:v>
                      </c:pt>
                      <c:pt idx="419">
                        <c:v>0.65307859885386899</c:v>
                      </c:pt>
                      <c:pt idx="420">
                        <c:v>0.64606410264968805</c:v>
                      </c:pt>
                      <c:pt idx="421">
                        <c:v>0.62921737427385405</c:v>
                      </c:pt>
                      <c:pt idx="422">
                        <c:v>0.63905419141818298</c:v>
                      </c:pt>
                      <c:pt idx="423">
                        <c:v>0.63878010047806599</c:v>
                      </c:pt>
                      <c:pt idx="424">
                        <c:v>0.62609884397596305</c:v>
                      </c:pt>
                      <c:pt idx="425">
                        <c:v>0.65811737913351798</c:v>
                      </c:pt>
                      <c:pt idx="426">
                        <c:v>0.67520617954751305</c:v>
                      </c:pt>
                      <c:pt idx="427">
                        <c:v>0.66173984301395905</c:v>
                      </c:pt>
                      <c:pt idx="428">
                        <c:v>0.67199788694707696</c:v>
                      </c:pt>
                      <c:pt idx="429">
                        <c:v>0.64031562056296898</c:v>
                      </c:pt>
                      <c:pt idx="430">
                        <c:v>0.63495732703779495</c:v>
                      </c:pt>
                      <c:pt idx="431">
                        <c:v>0.63042226484698105</c:v>
                      </c:pt>
                      <c:pt idx="432">
                        <c:v>0.64996589503736502</c:v>
                      </c:pt>
                      <c:pt idx="433">
                        <c:v>0.65230254663361398</c:v>
                      </c:pt>
                      <c:pt idx="434">
                        <c:v>0.64105341984675401</c:v>
                      </c:pt>
                      <c:pt idx="435">
                        <c:v>0.63793732187686802</c:v>
                      </c:pt>
                      <c:pt idx="436">
                        <c:v>0.648855585573066</c:v>
                      </c:pt>
                      <c:pt idx="437">
                        <c:v>0.63916486985663001</c:v>
                      </c:pt>
                      <c:pt idx="438">
                        <c:v>0.61557700414942795</c:v>
                      </c:pt>
                      <c:pt idx="439">
                        <c:v>0.63752287320601597</c:v>
                      </c:pt>
                      <c:pt idx="440">
                        <c:v>0.62720296372715201</c:v>
                      </c:pt>
                      <c:pt idx="441">
                        <c:v>0.61767680013281601</c:v>
                      </c:pt>
                      <c:pt idx="442">
                        <c:v>0.59983669616218305</c:v>
                      </c:pt>
                      <c:pt idx="443">
                        <c:v>0.63117902936079495</c:v>
                      </c:pt>
                      <c:pt idx="444">
                        <c:v>0.63650755214894905</c:v>
                      </c:pt>
                      <c:pt idx="445">
                        <c:v>0.63451420980640905</c:v>
                      </c:pt>
                      <c:pt idx="446">
                        <c:v>0.64854691324070901</c:v>
                      </c:pt>
                      <c:pt idx="447">
                        <c:v>0.63008732902697995</c:v>
                      </c:pt>
                      <c:pt idx="448">
                        <c:v>0.63592370529460096</c:v>
                      </c:pt>
                      <c:pt idx="449">
                        <c:v>0.64226606539171904</c:v>
                      </c:pt>
                      <c:pt idx="450">
                        <c:v>0.641072470153498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04B-4500-B900-3AE1D06F10B6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Plot5!$R$32:$R$482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7.5177423146545297E-2</c:v>
                      </c:pt>
                      <c:pt idx="1">
                        <c:v>3.5966257381642899E-2</c:v>
                      </c:pt>
                      <c:pt idx="2">
                        <c:v>6.3169108361451499E-3</c:v>
                      </c:pt>
                      <c:pt idx="3">
                        <c:v>6.3423118323214997E-2</c:v>
                      </c:pt>
                      <c:pt idx="4">
                        <c:v>0.481220464675854</c:v>
                      </c:pt>
                      <c:pt idx="5">
                        <c:v>0.728122034134009</c:v>
                      </c:pt>
                      <c:pt idx="6">
                        <c:v>0.73524547463808299</c:v>
                      </c:pt>
                      <c:pt idx="7">
                        <c:v>0.73557686627420604</c:v>
                      </c:pt>
                      <c:pt idx="8">
                        <c:v>0.73557686627420604</c:v>
                      </c:pt>
                      <c:pt idx="9">
                        <c:v>0.73218577463402701</c:v>
                      </c:pt>
                      <c:pt idx="10">
                        <c:v>0.73156319698716799</c:v>
                      </c:pt>
                      <c:pt idx="11">
                        <c:v>0.72677188933405101</c:v>
                      </c:pt>
                      <c:pt idx="12">
                        <c:v>0.72918101533865298</c:v>
                      </c:pt>
                      <c:pt idx="13">
                        <c:v>0.72218609136393896</c:v>
                      </c:pt>
                      <c:pt idx="14">
                        <c:v>0.73172136733674598</c:v>
                      </c:pt>
                      <c:pt idx="15">
                        <c:v>0.73298346232145195</c:v>
                      </c:pt>
                      <c:pt idx="16">
                        <c:v>0.72643192507262899</c:v>
                      </c:pt>
                      <c:pt idx="17">
                        <c:v>0.73481150391774297</c:v>
                      </c:pt>
                      <c:pt idx="18">
                        <c:v>0.73427297722579998</c:v>
                      </c:pt>
                      <c:pt idx="19">
                        <c:v>0.72798139340857104</c:v>
                      </c:pt>
                      <c:pt idx="20">
                        <c:v>0.73344566271855205</c:v>
                      </c:pt>
                      <c:pt idx="21">
                        <c:v>0.73725825930252997</c:v>
                      </c:pt>
                      <c:pt idx="22">
                        <c:v>0.73283962561534</c:v>
                      </c:pt>
                      <c:pt idx="23">
                        <c:v>0.73628575857887901</c:v>
                      </c:pt>
                      <c:pt idx="24">
                        <c:v>0.74144415391815999</c:v>
                      </c:pt>
                      <c:pt idx="25">
                        <c:v>0.73592269547984102</c:v>
                      </c:pt>
                      <c:pt idx="26">
                        <c:v>0.73727967596461597</c:v>
                      </c:pt>
                      <c:pt idx="27">
                        <c:v>0.74197399641713502</c:v>
                      </c:pt>
                      <c:pt idx="28">
                        <c:v>0.74500588881663699</c:v>
                      </c:pt>
                      <c:pt idx="29">
                        <c:v>0.74147709134297402</c:v>
                      </c:pt>
                      <c:pt idx="30">
                        <c:v>0.74399834718459601</c:v>
                      </c:pt>
                      <c:pt idx="31">
                        <c:v>0.73544059553716901</c:v>
                      </c:pt>
                      <c:pt idx="32">
                        <c:v>0.73520437494302404</c:v>
                      </c:pt>
                      <c:pt idx="33">
                        <c:v>0.74468467276320405</c:v>
                      </c:pt>
                      <c:pt idx="34">
                        <c:v>0.73578263347984296</c:v>
                      </c:pt>
                      <c:pt idx="35">
                        <c:v>0.73408502493149197</c:v>
                      </c:pt>
                      <c:pt idx="36">
                        <c:v>0.74392692451803</c:v>
                      </c:pt>
                      <c:pt idx="37">
                        <c:v>0.74410601253183395</c:v>
                      </c:pt>
                      <c:pt idx="38">
                        <c:v>0.74587507864348901</c:v>
                      </c:pt>
                      <c:pt idx="39">
                        <c:v>0.74345530938898396</c:v>
                      </c:pt>
                      <c:pt idx="40">
                        <c:v>0.74347949868593399</c:v>
                      </c:pt>
                      <c:pt idx="41">
                        <c:v>0.744526194711016</c:v>
                      </c:pt>
                      <c:pt idx="42">
                        <c:v>0.73852014083128703</c:v>
                      </c:pt>
                      <c:pt idx="43">
                        <c:v>0.73701344417710501</c:v>
                      </c:pt>
                      <c:pt idx="44">
                        <c:v>0.73302245700461199</c:v>
                      </c:pt>
                      <c:pt idx="45">
                        <c:v>0.72551472064776301</c:v>
                      </c:pt>
                      <c:pt idx="46">
                        <c:v>0.73546590051080396</c:v>
                      </c:pt>
                      <c:pt idx="47">
                        <c:v>0.71815864346985103</c:v>
                      </c:pt>
                      <c:pt idx="48">
                        <c:v>0.72240338111535096</c:v>
                      </c:pt>
                      <c:pt idx="49">
                        <c:v>0.71653236104891804</c:v>
                      </c:pt>
                      <c:pt idx="50">
                        <c:v>0.698484243490757</c:v>
                      </c:pt>
                      <c:pt idx="51">
                        <c:v>0.71764867096884599</c:v>
                      </c:pt>
                      <c:pt idx="52">
                        <c:v>0.72166859696053998</c:v>
                      </c:pt>
                      <c:pt idx="53">
                        <c:v>0.71952126041436804</c:v>
                      </c:pt>
                      <c:pt idx="54">
                        <c:v>0.698094994339168</c:v>
                      </c:pt>
                      <c:pt idx="55">
                        <c:v>0.69542386236353804</c:v>
                      </c:pt>
                      <c:pt idx="56">
                        <c:v>0.69416807528234903</c:v>
                      </c:pt>
                      <c:pt idx="57">
                        <c:v>0.70598986744880599</c:v>
                      </c:pt>
                      <c:pt idx="58">
                        <c:v>0.69671984666432996</c:v>
                      </c:pt>
                      <c:pt idx="59">
                        <c:v>0.71193554258754099</c:v>
                      </c:pt>
                      <c:pt idx="60">
                        <c:v>0.70414349232983298</c:v>
                      </c:pt>
                      <c:pt idx="61">
                        <c:v>0.696021215019063</c:v>
                      </c:pt>
                      <c:pt idx="62">
                        <c:v>0.68878419047746897</c:v>
                      </c:pt>
                      <c:pt idx="63">
                        <c:v>0.70131839366040605</c:v>
                      </c:pt>
                      <c:pt idx="64">
                        <c:v>0.70053336686558199</c:v>
                      </c:pt>
                      <c:pt idx="65">
                        <c:v>0.69487393768424599</c:v>
                      </c:pt>
                      <c:pt idx="66">
                        <c:v>0.68566365374459104</c:v>
                      </c:pt>
                      <c:pt idx="67">
                        <c:v>0.66794862044163195</c:v>
                      </c:pt>
                      <c:pt idx="68">
                        <c:v>0.68390799562136295</c:v>
                      </c:pt>
                      <c:pt idx="69">
                        <c:v>0.67627725412702899</c:v>
                      </c:pt>
                      <c:pt idx="70">
                        <c:v>0.68044968267791295</c:v>
                      </c:pt>
                      <c:pt idx="71">
                        <c:v>0.68780979335817505</c:v>
                      </c:pt>
                      <c:pt idx="72">
                        <c:v>0.69395015484247402</c:v>
                      </c:pt>
                      <c:pt idx="73">
                        <c:v>0.67734610015510499</c:v>
                      </c:pt>
                      <c:pt idx="74">
                        <c:v>0.68818839340128402</c:v>
                      </c:pt>
                      <c:pt idx="75">
                        <c:v>0.68025641207002097</c:v>
                      </c:pt>
                      <c:pt idx="76">
                        <c:v>0.69845440296026295</c:v>
                      </c:pt>
                      <c:pt idx="77">
                        <c:v>0.66873278551631499</c:v>
                      </c:pt>
                      <c:pt idx="78">
                        <c:v>0.68726874060100895</c:v>
                      </c:pt>
                      <c:pt idx="79">
                        <c:v>0.66545507974094797</c:v>
                      </c:pt>
                      <c:pt idx="80">
                        <c:v>0.69730093056320097</c:v>
                      </c:pt>
                      <c:pt idx="81">
                        <c:v>0.65497742809800996</c:v>
                      </c:pt>
                      <c:pt idx="82">
                        <c:v>0.65440235102278499</c:v>
                      </c:pt>
                      <c:pt idx="83">
                        <c:v>0.66667565958112696</c:v>
                      </c:pt>
                      <c:pt idx="84">
                        <c:v>0.68706107980165698</c:v>
                      </c:pt>
                      <c:pt idx="85">
                        <c:v>0.70504223841887204</c:v>
                      </c:pt>
                      <c:pt idx="86">
                        <c:v>0.68298435593262696</c:v>
                      </c:pt>
                      <c:pt idx="87">
                        <c:v>0.67863842284577502</c:v>
                      </c:pt>
                      <c:pt idx="88">
                        <c:v>0.65388071231352896</c:v>
                      </c:pt>
                      <c:pt idx="89">
                        <c:v>0.667472461604664</c:v>
                      </c:pt>
                      <c:pt idx="90">
                        <c:v>0.67064259984554297</c:v>
                      </c:pt>
                      <c:pt idx="91">
                        <c:v>0.64981352722542896</c:v>
                      </c:pt>
                      <c:pt idx="92">
                        <c:v>0.66305390178647805</c:v>
                      </c:pt>
                      <c:pt idx="93">
                        <c:v>0.652515848987122</c:v>
                      </c:pt>
                      <c:pt idx="94">
                        <c:v>0.67095463500063601</c:v>
                      </c:pt>
                      <c:pt idx="95">
                        <c:v>0.65213325772529995</c:v>
                      </c:pt>
                      <c:pt idx="96">
                        <c:v>0.64654519211532702</c:v>
                      </c:pt>
                      <c:pt idx="97">
                        <c:v>0.68312689432731</c:v>
                      </c:pt>
                      <c:pt idx="98">
                        <c:v>0.65813714724320604</c:v>
                      </c:pt>
                      <c:pt idx="99">
                        <c:v>0.66210767270153403</c:v>
                      </c:pt>
                      <c:pt idx="100">
                        <c:v>0.68382357455726295</c:v>
                      </c:pt>
                      <c:pt idx="101">
                        <c:v>0.67710021673104703</c:v>
                      </c:pt>
                      <c:pt idx="102">
                        <c:v>0.68606647798138798</c:v>
                      </c:pt>
                      <c:pt idx="103">
                        <c:v>0.63700562970251096</c:v>
                      </c:pt>
                      <c:pt idx="104">
                        <c:v>0.65274798691782099</c:v>
                      </c:pt>
                      <c:pt idx="105">
                        <c:v>0.675575179931445</c:v>
                      </c:pt>
                      <c:pt idx="106">
                        <c:v>0.646955432800146</c:v>
                      </c:pt>
                      <c:pt idx="107">
                        <c:v>0.66249069214886003</c:v>
                      </c:pt>
                      <c:pt idx="108">
                        <c:v>0.692781940229937</c:v>
                      </c:pt>
                      <c:pt idx="109">
                        <c:v>0.61995467594546105</c:v>
                      </c:pt>
                      <c:pt idx="110">
                        <c:v>0.65387365323865498</c:v>
                      </c:pt>
                      <c:pt idx="111">
                        <c:v>0.66996431452596295</c:v>
                      </c:pt>
                      <c:pt idx="112">
                        <c:v>0.679174257139874</c:v>
                      </c:pt>
                      <c:pt idx="113">
                        <c:v>0.66453974725853604</c:v>
                      </c:pt>
                      <c:pt idx="114">
                        <c:v>0.66076700198344696</c:v>
                      </c:pt>
                      <c:pt idx="115">
                        <c:v>0.67768042158876696</c:v>
                      </c:pt>
                      <c:pt idx="116">
                        <c:v>0.64991259371113497</c:v>
                      </c:pt>
                      <c:pt idx="117">
                        <c:v>0.66032565073070304</c:v>
                      </c:pt>
                      <c:pt idx="118">
                        <c:v>0.67442709793392397</c:v>
                      </c:pt>
                      <c:pt idx="119">
                        <c:v>0.66489281358881802</c:v>
                      </c:pt>
                      <c:pt idx="120">
                        <c:v>0.64620861411094599</c:v>
                      </c:pt>
                      <c:pt idx="121">
                        <c:v>0.64859104920656196</c:v>
                      </c:pt>
                      <c:pt idx="122">
                        <c:v>0.66315040909326906</c:v>
                      </c:pt>
                      <c:pt idx="123">
                        <c:v>0.66128015467244305</c:v>
                      </c:pt>
                      <c:pt idx="124">
                        <c:v>0.67762470703858502</c:v>
                      </c:pt>
                      <c:pt idx="125">
                        <c:v>0.68851135429154098</c:v>
                      </c:pt>
                      <c:pt idx="126">
                        <c:v>0.67073824237554502</c:v>
                      </c:pt>
                      <c:pt idx="127">
                        <c:v>0.64062206816469502</c:v>
                      </c:pt>
                      <c:pt idx="128">
                        <c:v>0.64596524987465298</c:v>
                      </c:pt>
                      <c:pt idx="129">
                        <c:v>0.65617250402768401</c:v>
                      </c:pt>
                      <c:pt idx="130">
                        <c:v>0.65046641867384902</c:v>
                      </c:pt>
                      <c:pt idx="131">
                        <c:v>0.64551113838823404</c:v>
                      </c:pt>
                      <c:pt idx="132">
                        <c:v>0.64499491147505905</c:v>
                      </c:pt>
                      <c:pt idx="133">
                        <c:v>0.65272941879737001</c:v>
                      </c:pt>
                      <c:pt idx="134">
                        <c:v>0.64803139674357801</c:v>
                      </c:pt>
                      <c:pt idx="135">
                        <c:v>0.65917219590936904</c:v>
                      </c:pt>
                      <c:pt idx="136">
                        <c:v>0.65737712103077395</c:v>
                      </c:pt>
                      <c:pt idx="137">
                        <c:v>0.65202087316757595</c:v>
                      </c:pt>
                      <c:pt idx="138">
                        <c:v>0.66683488472913999</c:v>
                      </c:pt>
                      <c:pt idx="139">
                        <c:v>0.64606657675188806</c:v>
                      </c:pt>
                      <c:pt idx="140">
                        <c:v>0.62647304142642202</c:v>
                      </c:pt>
                      <c:pt idx="141">
                        <c:v>0.60813375059356001</c:v>
                      </c:pt>
                      <c:pt idx="142">
                        <c:v>0.60077558776252205</c:v>
                      </c:pt>
                      <c:pt idx="143">
                        <c:v>0.65402097554288297</c:v>
                      </c:pt>
                      <c:pt idx="144">
                        <c:v>0.63878462661025803</c:v>
                      </c:pt>
                      <c:pt idx="145">
                        <c:v>0.64079266277133895</c:v>
                      </c:pt>
                      <c:pt idx="146">
                        <c:v>0.62531454593707303</c:v>
                      </c:pt>
                      <c:pt idx="147">
                        <c:v>0.62458936679057497</c:v>
                      </c:pt>
                      <c:pt idx="148">
                        <c:v>0.64737164897796395</c:v>
                      </c:pt>
                      <c:pt idx="149">
                        <c:v>0.63205176872065905</c:v>
                      </c:pt>
                      <c:pt idx="150">
                        <c:v>0.61708146588415103</c:v>
                      </c:pt>
                      <c:pt idx="151">
                        <c:v>0.64177795429515005</c:v>
                      </c:pt>
                      <c:pt idx="152">
                        <c:v>0.63844593977316799</c:v>
                      </c:pt>
                      <c:pt idx="153">
                        <c:v>0.63237426245314399</c:v>
                      </c:pt>
                      <c:pt idx="154">
                        <c:v>0.63438877030315499</c:v>
                      </c:pt>
                      <c:pt idx="155">
                        <c:v>0.67706117823592604</c:v>
                      </c:pt>
                      <c:pt idx="156">
                        <c:v>0.62986500064531903</c:v>
                      </c:pt>
                      <c:pt idx="157">
                        <c:v>0.64605813658135502</c:v>
                      </c:pt>
                      <c:pt idx="158">
                        <c:v>0.65587291121482805</c:v>
                      </c:pt>
                      <c:pt idx="159">
                        <c:v>0.65735548938441402</c:v>
                      </c:pt>
                      <c:pt idx="160">
                        <c:v>0.62900322955897703</c:v>
                      </c:pt>
                      <c:pt idx="161">
                        <c:v>0.62153687767493404</c:v>
                      </c:pt>
                      <c:pt idx="162">
                        <c:v>0.63653990473502697</c:v>
                      </c:pt>
                      <c:pt idx="163">
                        <c:v>0.62534895666644097</c:v>
                      </c:pt>
                      <c:pt idx="164">
                        <c:v>0.62173923060425296</c:v>
                      </c:pt>
                      <c:pt idx="165">
                        <c:v>0.62999312796144402</c:v>
                      </c:pt>
                      <c:pt idx="166">
                        <c:v>0.62007898678127504</c:v>
                      </c:pt>
                      <c:pt idx="167">
                        <c:v>0.62295764633732897</c:v>
                      </c:pt>
                      <c:pt idx="168">
                        <c:v>0.56576387062031996</c:v>
                      </c:pt>
                      <c:pt idx="169">
                        <c:v>0.62635696622041503</c:v>
                      </c:pt>
                      <c:pt idx="170">
                        <c:v>0.60816902202418699</c:v>
                      </c:pt>
                      <c:pt idx="171">
                        <c:v>0.61651449325757102</c:v>
                      </c:pt>
                      <c:pt idx="172">
                        <c:v>0.60676184449440396</c:v>
                      </c:pt>
                      <c:pt idx="173">
                        <c:v>0.66000535753038103</c:v>
                      </c:pt>
                      <c:pt idx="174">
                        <c:v>0.613642255210468</c:v>
                      </c:pt>
                      <c:pt idx="175">
                        <c:v>0.61441002951727897</c:v>
                      </c:pt>
                      <c:pt idx="176">
                        <c:v>0.60853561886355401</c:v>
                      </c:pt>
                      <c:pt idx="177">
                        <c:v>0.64821281239517703</c:v>
                      </c:pt>
                      <c:pt idx="178">
                        <c:v>0.62910107211169997</c:v>
                      </c:pt>
                      <c:pt idx="179">
                        <c:v>0.63307161922128796</c:v>
                      </c:pt>
                      <c:pt idx="180">
                        <c:v>0.64329745474024702</c:v>
                      </c:pt>
                      <c:pt idx="181">
                        <c:v>0.65871692162293605</c:v>
                      </c:pt>
                      <c:pt idx="182">
                        <c:v>0.64960324585947204</c:v>
                      </c:pt>
                      <c:pt idx="183">
                        <c:v>0.625403139581028</c:v>
                      </c:pt>
                      <c:pt idx="184">
                        <c:v>0.63858994663271096</c:v>
                      </c:pt>
                      <c:pt idx="185">
                        <c:v>0.61727975678240099</c:v>
                      </c:pt>
                      <c:pt idx="186">
                        <c:v>0.62692593076290204</c:v>
                      </c:pt>
                      <c:pt idx="187">
                        <c:v>0.59567660577276804</c:v>
                      </c:pt>
                      <c:pt idx="188">
                        <c:v>0.63291408669235305</c:v>
                      </c:pt>
                      <c:pt idx="189">
                        <c:v>0.64807798745285705</c:v>
                      </c:pt>
                      <c:pt idx="190">
                        <c:v>0.62124824549397795</c:v>
                      </c:pt>
                      <c:pt idx="191">
                        <c:v>0.65119912787380296</c:v>
                      </c:pt>
                      <c:pt idx="192">
                        <c:v>0.65234562881991398</c:v>
                      </c:pt>
                      <c:pt idx="193">
                        <c:v>0.62507923622416595</c:v>
                      </c:pt>
                      <c:pt idx="194">
                        <c:v>0.62369848342023304</c:v>
                      </c:pt>
                      <c:pt idx="195">
                        <c:v>0.65069020278433398</c:v>
                      </c:pt>
                      <c:pt idx="196">
                        <c:v>0.61421697720503199</c:v>
                      </c:pt>
                      <c:pt idx="197">
                        <c:v>0.64446540087716198</c:v>
                      </c:pt>
                      <c:pt idx="198">
                        <c:v>0.661480383995251</c:v>
                      </c:pt>
                      <c:pt idx="199">
                        <c:v>0.61946757379759998</c:v>
                      </c:pt>
                      <c:pt idx="200">
                        <c:v>0.62831262594614201</c:v>
                      </c:pt>
                      <c:pt idx="201">
                        <c:v>0.64835703551259805</c:v>
                      </c:pt>
                      <c:pt idx="202">
                        <c:v>0.64335598904862301</c:v>
                      </c:pt>
                      <c:pt idx="203">
                        <c:v>0.63412493696579497</c:v>
                      </c:pt>
                      <c:pt idx="204">
                        <c:v>0.612623812041731</c:v>
                      </c:pt>
                      <c:pt idx="205">
                        <c:v>0.63078486842986803</c:v>
                      </c:pt>
                      <c:pt idx="206">
                        <c:v>0.61546436410683802</c:v>
                      </c:pt>
                      <c:pt idx="207">
                        <c:v>0.62417073331327499</c:v>
                      </c:pt>
                      <c:pt idx="208">
                        <c:v>0.64417925604388204</c:v>
                      </c:pt>
                      <c:pt idx="209">
                        <c:v>0.64139436554704898</c:v>
                      </c:pt>
                      <c:pt idx="210">
                        <c:v>0.644271133037713</c:v>
                      </c:pt>
                      <c:pt idx="211">
                        <c:v>0.64274294839964896</c:v>
                      </c:pt>
                      <c:pt idx="212">
                        <c:v>0.62613749962586596</c:v>
                      </c:pt>
                      <c:pt idx="213">
                        <c:v>0.66109901106255597</c:v>
                      </c:pt>
                      <c:pt idx="214">
                        <c:v>0.63132885072985201</c:v>
                      </c:pt>
                      <c:pt idx="215">
                        <c:v>0.638628072208828</c:v>
                      </c:pt>
                      <c:pt idx="216">
                        <c:v>0.62285080552101102</c:v>
                      </c:pt>
                      <c:pt idx="217">
                        <c:v>0.63566291102996197</c:v>
                      </c:pt>
                      <c:pt idx="218">
                        <c:v>0.63790414374098803</c:v>
                      </c:pt>
                      <c:pt idx="219">
                        <c:v>0.63200880166811801</c:v>
                      </c:pt>
                      <c:pt idx="220">
                        <c:v>0.59566731738228995</c:v>
                      </c:pt>
                      <c:pt idx="221">
                        <c:v>0.64144046668313504</c:v>
                      </c:pt>
                      <c:pt idx="222">
                        <c:v>0.620955780785307</c:v>
                      </c:pt>
                      <c:pt idx="223">
                        <c:v>0.62641033300986604</c:v>
                      </c:pt>
                      <c:pt idx="224">
                        <c:v>0.64396012593538299</c:v>
                      </c:pt>
                      <c:pt idx="225">
                        <c:v>0.615640843780631</c:v>
                      </c:pt>
                      <c:pt idx="226">
                        <c:v>0.61099802632617095</c:v>
                      </c:pt>
                      <c:pt idx="227">
                        <c:v>0.67924003570507696</c:v>
                      </c:pt>
                      <c:pt idx="228">
                        <c:v>0.65145759246288204</c:v>
                      </c:pt>
                      <c:pt idx="229">
                        <c:v>0.64705778110740497</c:v>
                      </c:pt>
                      <c:pt idx="230">
                        <c:v>0.64794008472026898</c:v>
                      </c:pt>
                      <c:pt idx="231">
                        <c:v>0.65013101900744596</c:v>
                      </c:pt>
                      <c:pt idx="232">
                        <c:v>0.65522778212514698</c:v>
                      </c:pt>
                      <c:pt idx="233">
                        <c:v>0.67135399401697304</c:v>
                      </c:pt>
                      <c:pt idx="234">
                        <c:v>0.61039218179180998</c:v>
                      </c:pt>
                      <c:pt idx="235">
                        <c:v>0.68103542822038998</c:v>
                      </c:pt>
                      <c:pt idx="236">
                        <c:v>0.63102225615427998</c:v>
                      </c:pt>
                      <c:pt idx="237">
                        <c:v>0.65837812194457401</c:v>
                      </c:pt>
                      <c:pt idx="238">
                        <c:v>0.66021201320183498</c:v>
                      </c:pt>
                      <c:pt idx="239">
                        <c:v>0.65455465489982501</c:v>
                      </c:pt>
                      <c:pt idx="240">
                        <c:v>0.61908892433867402</c:v>
                      </c:pt>
                      <c:pt idx="241">
                        <c:v>0.65698371076176298</c:v>
                      </c:pt>
                      <c:pt idx="242">
                        <c:v>0.64519904999651401</c:v>
                      </c:pt>
                      <c:pt idx="243">
                        <c:v>0.64618304346361699</c:v>
                      </c:pt>
                      <c:pt idx="244">
                        <c:v>0.63628479558178497</c:v>
                      </c:pt>
                      <c:pt idx="245">
                        <c:v>0.630501902001535</c:v>
                      </c:pt>
                      <c:pt idx="246">
                        <c:v>0.63381314277648904</c:v>
                      </c:pt>
                      <c:pt idx="247">
                        <c:v>0.61102693457888702</c:v>
                      </c:pt>
                      <c:pt idx="248">
                        <c:v>0.61940239051468304</c:v>
                      </c:pt>
                      <c:pt idx="249">
                        <c:v>0.65905816381813098</c:v>
                      </c:pt>
                      <c:pt idx="250">
                        <c:v>0.61844120448471096</c:v>
                      </c:pt>
                      <c:pt idx="251">
                        <c:v>0.63524371079909403</c:v>
                      </c:pt>
                      <c:pt idx="252">
                        <c:v>0.63375812157606404</c:v>
                      </c:pt>
                      <c:pt idx="253">
                        <c:v>0.63303192456563295</c:v>
                      </c:pt>
                      <c:pt idx="254">
                        <c:v>0.66148625352443702</c:v>
                      </c:pt>
                      <c:pt idx="255">
                        <c:v>0.63403971123899105</c:v>
                      </c:pt>
                      <c:pt idx="256">
                        <c:v>0.63473246978898301</c:v>
                      </c:pt>
                      <c:pt idx="257">
                        <c:v>0.66013703106814903</c:v>
                      </c:pt>
                      <c:pt idx="258">
                        <c:v>0.63156448699470202</c:v>
                      </c:pt>
                      <c:pt idx="259">
                        <c:v>0.60810724537596705</c:v>
                      </c:pt>
                      <c:pt idx="260">
                        <c:v>0.60491252200216294</c:v>
                      </c:pt>
                      <c:pt idx="261">
                        <c:v>0.61173963368448403</c:v>
                      </c:pt>
                      <c:pt idx="262">
                        <c:v>0.63423450176532403</c:v>
                      </c:pt>
                      <c:pt idx="263">
                        <c:v>0.61528085057551996</c:v>
                      </c:pt>
                      <c:pt idx="264">
                        <c:v>0.62894716273006201</c:v>
                      </c:pt>
                      <c:pt idx="265">
                        <c:v>0.64219206724411404</c:v>
                      </c:pt>
                      <c:pt idx="266">
                        <c:v>0.627886624417753</c:v>
                      </c:pt>
                      <c:pt idx="267">
                        <c:v>0.60573356044598103</c:v>
                      </c:pt>
                      <c:pt idx="268">
                        <c:v>0.63760334227839</c:v>
                      </c:pt>
                      <c:pt idx="269">
                        <c:v>0.60463316012651402</c:v>
                      </c:pt>
                      <c:pt idx="270">
                        <c:v>0.62105401942872596</c:v>
                      </c:pt>
                      <c:pt idx="271">
                        <c:v>0.650705562697516</c:v>
                      </c:pt>
                      <c:pt idx="272">
                        <c:v>0.63105155132774604</c:v>
                      </c:pt>
                      <c:pt idx="273">
                        <c:v>0.60126313592633596</c:v>
                      </c:pt>
                      <c:pt idx="274">
                        <c:v>0.64870569211804896</c:v>
                      </c:pt>
                      <c:pt idx="275">
                        <c:v>0.623079527901788</c:v>
                      </c:pt>
                      <c:pt idx="276">
                        <c:v>0.62301778665974605</c:v>
                      </c:pt>
                      <c:pt idx="277">
                        <c:v>0.626926883163615</c:v>
                      </c:pt>
                      <c:pt idx="278">
                        <c:v>0.66274896748045498</c:v>
                      </c:pt>
                      <c:pt idx="279">
                        <c:v>0.63750053903995396</c:v>
                      </c:pt>
                      <c:pt idx="280">
                        <c:v>0.63072937981695099</c:v>
                      </c:pt>
                      <c:pt idx="281">
                        <c:v>0.62345328213822104</c:v>
                      </c:pt>
                      <c:pt idx="282">
                        <c:v>0.64860808212532906</c:v>
                      </c:pt>
                      <c:pt idx="283">
                        <c:v>0.63283285855228</c:v>
                      </c:pt>
                      <c:pt idx="284">
                        <c:v>0.62562158907580501</c:v>
                      </c:pt>
                      <c:pt idx="285">
                        <c:v>0.641654570133258</c:v>
                      </c:pt>
                      <c:pt idx="286">
                        <c:v>0.63239788728901403</c:v>
                      </c:pt>
                      <c:pt idx="287">
                        <c:v>0.61318029552443398</c:v>
                      </c:pt>
                      <c:pt idx="288">
                        <c:v>0.63872069018518796</c:v>
                      </c:pt>
                      <c:pt idx="289">
                        <c:v>0.63480430051811698</c:v>
                      </c:pt>
                      <c:pt idx="290">
                        <c:v>0.63292701911722404</c:v>
                      </c:pt>
                      <c:pt idx="291">
                        <c:v>0.65501881078777102</c:v>
                      </c:pt>
                      <c:pt idx="292">
                        <c:v>0.64369487838867301</c:v>
                      </c:pt>
                      <c:pt idx="293">
                        <c:v>0.64132204549944205</c:v>
                      </c:pt>
                      <c:pt idx="294">
                        <c:v>0.62911526438517396</c:v>
                      </c:pt>
                      <c:pt idx="295">
                        <c:v>0.61707929464486899</c:v>
                      </c:pt>
                      <c:pt idx="296">
                        <c:v>0.63024594004337597</c:v>
                      </c:pt>
                      <c:pt idx="297">
                        <c:v>0.64659710954397098</c:v>
                      </c:pt>
                      <c:pt idx="298">
                        <c:v>0.62865721644499295</c:v>
                      </c:pt>
                      <c:pt idx="299">
                        <c:v>0.59209866121283905</c:v>
                      </c:pt>
                      <c:pt idx="300">
                        <c:v>0.66113841584605004</c:v>
                      </c:pt>
                      <c:pt idx="301">
                        <c:v>0.67900228194701295</c:v>
                      </c:pt>
                      <c:pt idx="302">
                        <c:v>0.64464543415949804</c:v>
                      </c:pt>
                      <c:pt idx="303">
                        <c:v>0.627252560904902</c:v>
                      </c:pt>
                      <c:pt idx="304">
                        <c:v>0.64146086446240402</c:v>
                      </c:pt>
                      <c:pt idx="305">
                        <c:v>0.59106459627803498</c:v>
                      </c:pt>
                      <c:pt idx="306">
                        <c:v>0.65679318935443198</c:v>
                      </c:pt>
                      <c:pt idx="307">
                        <c:v>0.63674402669963603</c:v>
                      </c:pt>
                      <c:pt idx="308">
                        <c:v>0.64950611677944103</c:v>
                      </c:pt>
                      <c:pt idx="309">
                        <c:v>0.64483127227196302</c:v>
                      </c:pt>
                      <c:pt idx="310">
                        <c:v>0.628979423361965</c:v>
                      </c:pt>
                      <c:pt idx="311">
                        <c:v>0.65678892125431199</c:v>
                      </c:pt>
                      <c:pt idx="312">
                        <c:v>0.62853641311327602</c:v>
                      </c:pt>
                      <c:pt idx="313">
                        <c:v>0.60748885024307098</c:v>
                      </c:pt>
                      <c:pt idx="314">
                        <c:v>0.646260987489651</c:v>
                      </c:pt>
                      <c:pt idx="315">
                        <c:v>0.63178195912613799</c:v>
                      </c:pt>
                      <c:pt idx="316">
                        <c:v>0.61438928251592495</c:v>
                      </c:pt>
                      <c:pt idx="317">
                        <c:v>0.63587475943769101</c:v>
                      </c:pt>
                      <c:pt idx="318">
                        <c:v>0.64552681568341297</c:v>
                      </c:pt>
                      <c:pt idx="319">
                        <c:v>0.623360342194891</c:v>
                      </c:pt>
                      <c:pt idx="320">
                        <c:v>0.60861944999450202</c:v>
                      </c:pt>
                      <c:pt idx="321">
                        <c:v>0.63512323019850903</c:v>
                      </c:pt>
                      <c:pt idx="322">
                        <c:v>0.61711325273554496</c:v>
                      </c:pt>
                      <c:pt idx="323">
                        <c:v>0.63812578921644003</c:v>
                      </c:pt>
                      <c:pt idx="324">
                        <c:v>0.64001506465113001</c:v>
                      </c:pt>
                      <c:pt idx="325">
                        <c:v>0.65011340914628402</c:v>
                      </c:pt>
                      <c:pt idx="326">
                        <c:v>0.65313030053407695</c:v>
                      </c:pt>
                      <c:pt idx="327">
                        <c:v>0.63403536672266103</c:v>
                      </c:pt>
                      <c:pt idx="328">
                        <c:v>0.64823505002209203</c:v>
                      </c:pt>
                      <c:pt idx="329">
                        <c:v>0.62772370760257401</c:v>
                      </c:pt>
                      <c:pt idx="330">
                        <c:v>0.64816323992533498</c:v>
                      </c:pt>
                      <c:pt idx="331">
                        <c:v>0.62772492185617101</c:v>
                      </c:pt>
                      <c:pt idx="332">
                        <c:v>0.65628583003313101</c:v>
                      </c:pt>
                      <c:pt idx="333">
                        <c:v>0.60364540901958397</c:v>
                      </c:pt>
                      <c:pt idx="334">
                        <c:v>0.65610697177740196</c:v>
                      </c:pt>
                      <c:pt idx="335">
                        <c:v>0.60979608822072595</c:v>
                      </c:pt>
                      <c:pt idx="336">
                        <c:v>0.603674490737099</c:v>
                      </c:pt>
                      <c:pt idx="337">
                        <c:v>0.62423827276270605</c:v>
                      </c:pt>
                      <c:pt idx="338">
                        <c:v>0.672895777683991</c:v>
                      </c:pt>
                      <c:pt idx="339">
                        <c:v>0.64422191692213704</c:v>
                      </c:pt>
                      <c:pt idx="340">
                        <c:v>0.63266695386324101</c:v>
                      </c:pt>
                      <c:pt idx="341">
                        <c:v>0.62701617295925405</c:v>
                      </c:pt>
                      <c:pt idx="342">
                        <c:v>0.64138226758720496</c:v>
                      </c:pt>
                      <c:pt idx="343">
                        <c:v>0.63490149149527897</c:v>
                      </c:pt>
                      <c:pt idx="344">
                        <c:v>0.59392372257689097</c:v>
                      </c:pt>
                      <c:pt idx="345">
                        <c:v>0.59072578972221401</c:v>
                      </c:pt>
                      <c:pt idx="346">
                        <c:v>0.63954696797916999</c:v>
                      </c:pt>
                      <c:pt idx="347">
                        <c:v>0.62076263473584103</c:v>
                      </c:pt>
                      <c:pt idx="348">
                        <c:v>0.64591562060209395</c:v>
                      </c:pt>
                      <c:pt idx="349">
                        <c:v>0.620313929696368</c:v>
                      </c:pt>
                      <c:pt idx="350">
                        <c:v>0.591505328304747</c:v>
                      </c:pt>
                      <c:pt idx="351">
                        <c:v>0.65719676730979204</c:v>
                      </c:pt>
                      <c:pt idx="352">
                        <c:v>0.657357856758639</c:v>
                      </c:pt>
                      <c:pt idx="353">
                        <c:v>0.65944997189391297</c:v>
                      </c:pt>
                      <c:pt idx="354">
                        <c:v>0.647416382263868</c:v>
                      </c:pt>
                      <c:pt idx="355">
                        <c:v>0.63883480225872702</c:v>
                      </c:pt>
                      <c:pt idx="356">
                        <c:v>0.64328426504746405</c:v>
                      </c:pt>
                      <c:pt idx="357">
                        <c:v>0.61934223898455598</c:v>
                      </c:pt>
                      <c:pt idx="358">
                        <c:v>0.650896260371575</c:v>
                      </c:pt>
                      <c:pt idx="359">
                        <c:v>0.632543662929127</c:v>
                      </c:pt>
                      <c:pt idx="360">
                        <c:v>0.63131756176296405</c:v>
                      </c:pt>
                      <c:pt idx="361">
                        <c:v>0.63246526371719403</c:v>
                      </c:pt>
                      <c:pt idx="362">
                        <c:v>0.610092803199067</c:v>
                      </c:pt>
                      <c:pt idx="363">
                        <c:v>0.61600633309437602</c:v>
                      </c:pt>
                      <c:pt idx="364">
                        <c:v>0.61711046328911401</c:v>
                      </c:pt>
                      <c:pt idx="365">
                        <c:v>0.68506603235872299</c:v>
                      </c:pt>
                      <c:pt idx="366">
                        <c:v>0.64349152058617598</c:v>
                      </c:pt>
                      <c:pt idx="367">
                        <c:v>0.66018615395594804</c:v>
                      </c:pt>
                      <c:pt idx="368">
                        <c:v>0.64747527572843699</c:v>
                      </c:pt>
                      <c:pt idx="369">
                        <c:v>0.64886806816117304</c:v>
                      </c:pt>
                      <c:pt idx="370">
                        <c:v>0.60820232981290501</c:v>
                      </c:pt>
                      <c:pt idx="371">
                        <c:v>0.61673711329443803</c:v>
                      </c:pt>
                      <c:pt idx="372">
                        <c:v>0.62276917059197301</c:v>
                      </c:pt>
                      <c:pt idx="373">
                        <c:v>0.61911843398697297</c:v>
                      </c:pt>
                      <c:pt idx="374">
                        <c:v>0.61269427899621398</c:v>
                      </c:pt>
                      <c:pt idx="375">
                        <c:v>0.62485985394217003</c:v>
                      </c:pt>
                      <c:pt idx="376">
                        <c:v>0.63800818059179498</c:v>
                      </c:pt>
                      <c:pt idx="377">
                        <c:v>0.60606527430379498</c:v>
                      </c:pt>
                      <c:pt idx="378">
                        <c:v>0.62668077634949904</c:v>
                      </c:pt>
                      <c:pt idx="379">
                        <c:v>0.61724057335119897</c:v>
                      </c:pt>
                      <c:pt idx="380">
                        <c:v>0.64606888426674702</c:v>
                      </c:pt>
                      <c:pt idx="381">
                        <c:v>0.614849127510674</c:v>
                      </c:pt>
                      <c:pt idx="382">
                        <c:v>0.58891009902342695</c:v>
                      </c:pt>
                      <c:pt idx="383">
                        <c:v>0.63129246948111695</c:v>
                      </c:pt>
                      <c:pt idx="384">
                        <c:v>0.58726147326648703</c:v>
                      </c:pt>
                      <c:pt idx="385">
                        <c:v>0.61063552259379905</c:v>
                      </c:pt>
                      <c:pt idx="386">
                        <c:v>0.63779108773948801</c:v>
                      </c:pt>
                      <c:pt idx="387">
                        <c:v>0.65465918387103195</c:v>
                      </c:pt>
                      <c:pt idx="388">
                        <c:v>0.62457346814310399</c:v>
                      </c:pt>
                      <c:pt idx="389">
                        <c:v>0.59982978431587497</c:v>
                      </c:pt>
                      <c:pt idx="390">
                        <c:v>0.61098035329427403</c:v>
                      </c:pt>
                      <c:pt idx="391">
                        <c:v>0.62153801933313002</c:v>
                      </c:pt>
                      <c:pt idx="392">
                        <c:v>0.644465526709189</c:v>
                      </c:pt>
                      <c:pt idx="393">
                        <c:v>0.63247809578210801</c:v>
                      </c:pt>
                      <c:pt idx="394">
                        <c:v>0.63324182970911003</c:v>
                      </c:pt>
                      <c:pt idx="395">
                        <c:v>0.64244726529488105</c:v>
                      </c:pt>
                      <c:pt idx="396">
                        <c:v>0.64378044900731102</c:v>
                      </c:pt>
                      <c:pt idx="397">
                        <c:v>0.63135674392056196</c:v>
                      </c:pt>
                      <c:pt idx="398">
                        <c:v>0.57618392405346897</c:v>
                      </c:pt>
                      <c:pt idx="399">
                        <c:v>0.65737591238103299</c:v>
                      </c:pt>
                      <c:pt idx="400">
                        <c:v>0.63299811090159597</c:v>
                      </c:pt>
                      <c:pt idx="401">
                        <c:v>0.66359856826627295</c:v>
                      </c:pt>
                      <c:pt idx="402">
                        <c:v>0.61285449169639805</c:v>
                      </c:pt>
                      <c:pt idx="403">
                        <c:v>0.62567208439875799</c:v>
                      </c:pt>
                      <c:pt idx="404">
                        <c:v>0.64466256056076399</c:v>
                      </c:pt>
                      <c:pt idx="405">
                        <c:v>0.65666586873877697</c:v>
                      </c:pt>
                      <c:pt idx="406">
                        <c:v>0.63968013010473301</c:v>
                      </c:pt>
                      <c:pt idx="407">
                        <c:v>0.62999699080092197</c:v>
                      </c:pt>
                      <c:pt idx="408">
                        <c:v>0.65682473829668797</c:v>
                      </c:pt>
                      <c:pt idx="409">
                        <c:v>0.65053359285378998</c:v>
                      </c:pt>
                      <c:pt idx="410">
                        <c:v>0.64088704112248496</c:v>
                      </c:pt>
                      <c:pt idx="411">
                        <c:v>0.65339014112439897</c:v>
                      </c:pt>
                      <c:pt idx="412">
                        <c:v>0.596811367405785</c:v>
                      </c:pt>
                      <c:pt idx="413">
                        <c:v>0.582906227590691</c:v>
                      </c:pt>
                      <c:pt idx="414">
                        <c:v>0.62248791283012395</c:v>
                      </c:pt>
                      <c:pt idx="415">
                        <c:v>0.619579349572841</c:v>
                      </c:pt>
                      <c:pt idx="416">
                        <c:v>0.61624556321364099</c:v>
                      </c:pt>
                      <c:pt idx="417">
                        <c:v>0.60155600131067399</c:v>
                      </c:pt>
                      <c:pt idx="418">
                        <c:v>0.622920076052347</c:v>
                      </c:pt>
                      <c:pt idx="419">
                        <c:v>0.64213906623359396</c:v>
                      </c:pt>
                      <c:pt idx="420">
                        <c:v>0.64103772191919794</c:v>
                      </c:pt>
                      <c:pt idx="421">
                        <c:v>0.65284208940644495</c:v>
                      </c:pt>
                      <c:pt idx="422">
                        <c:v>0.62376488936253005</c:v>
                      </c:pt>
                      <c:pt idx="423">
                        <c:v>0.61786386115938097</c:v>
                      </c:pt>
                      <c:pt idx="424">
                        <c:v>0.61527094805342497</c:v>
                      </c:pt>
                      <c:pt idx="425">
                        <c:v>0.62561631100809401</c:v>
                      </c:pt>
                      <c:pt idx="426">
                        <c:v>0.675578501489427</c:v>
                      </c:pt>
                      <c:pt idx="427">
                        <c:v>0.65570928092695702</c:v>
                      </c:pt>
                      <c:pt idx="428">
                        <c:v>0.65743365756466798</c:v>
                      </c:pt>
                      <c:pt idx="429">
                        <c:v>0.641345671863637</c:v>
                      </c:pt>
                      <c:pt idx="430">
                        <c:v>0.62702244392827</c:v>
                      </c:pt>
                      <c:pt idx="431">
                        <c:v>0.64635953816593195</c:v>
                      </c:pt>
                      <c:pt idx="432">
                        <c:v>0.65030458875191499</c:v>
                      </c:pt>
                      <c:pt idx="433">
                        <c:v>0.60433913372520698</c:v>
                      </c:pt>
                      <c:pt idx="434">
                        <c:v>0.60855226307852595</c:v>
                      </c:pt>
                      <c:pt idx="435">
                        <c:v>0.60679466092688406</c:v>
                      </c:pt>
                      <c:pt idx="436">
                        <c:v>0.618726867131697</c:v>
                      </c:pt>
                      <c:pt idx="437">
                        <c:v>0.60264891640752805</c:v>
                      </c:pt>
                      <c:pt idx="438">
                        <c:v>0.61831408790034104</c:v>
                      </c:pt>
                      <c:pt idx="439">
                        <c:v>0.6462853859123</c:v>
                      </c:pt>
                      <c:pt idx="440">
                        <c:v>0.61972658781923795</c:v>
                      </c:pt>
                      <c:pt idx="441">
                        <c:v>0.625925879193167</c:v>
                      </c:pt>
                      <c:pt idx="442">
                        <c:v>0.58310010698106496</c:v>
                      </c:pt>
                      <c:pt idx="443">
                        <c:v>0.64949284430243004</c:v>
                      </c:pt>
                      <c:pt idx="444">
                        <c:v>0.64754289490544903</c:v>
                      </c:pt>
                      <c:pt idx="445">
                        <c:v>0.62352474810730696</c:v>
                      </c:pt>
                      <c:pt idx="446">
                        <c:v>0.63231510739041097</c:v>
                      </c:pt>
                      <c:pt idx="447">
                        <c:v>0.62157551880575601</c:v>
                      </c:pt>
                      <c:pt idx="448">
                        <c:v>0.63208947910202795</c:v>
                      </c:pt>
                      <c:pt idx="449">
                        <c:v>0.64540195796224797</c:v>
                      </c:pt>
                      <c:pt idx="450">
                        <c:v>0.637192151230624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04B-4500-B900-3AE1D06F1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Plot5!$B$31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Plot5!$B$32:$B$482</c:f>
              <c:numCache>
                <c:formatCode>General</c:formatCode>
                <c:ptCount val="451"/>
                <c:pt idx="0">
                  <c:v>0.85352590658029304</c:v>
                </c:pt>
                <c:pt idx="1">
                  <c:v>0.62629784151983403</c:v>
                </c:pt>
                <c:pt idx="2">
                  <c:v>0.54038899947800301</c:v>
                </c:pt>
                <c:pt idx="3">
                  <c:v>0.49572269831108001</c:v>
                </c:pt>
                <c:pt idx="4">
                  <c:v>0.46775070299468402</c:v>
                </c:pt>
                <c:pt idx="5">
                  <c:v>0.45352450748431899</c:v>
                </c:pt>
                <c:pt idx="6">
                  <c:v>0.44537235981916601</c:v>
                </c:pt>
                <c:pt idx="7">
                  <c:v>0.43935402714627803</c:v>
                </c:pt>
                <c:pt idx="8">
                  <c:v>0.43282943818268099</c:v>
                </c:pt>
                <c:pt idx="9">
                  <c:v>0.42585052317087102</c:v>
                </c:pt>
                <c:pt idx="10">
                  <c:v>0.42130079989874197</c:v>
                </c:pt>
                <c:pt idx="11">
                  <c:v>0.41014889214419897</c:v>
                </c:pt>
                <c:pt idx="12">
                  <c:v>0.40293942544391698</c:v>
                </c:pt>
                <c:pt idx="13">
                  <c:v>0.39380331561676701</c:v>
                </c:pt>
                <c:pt idx="14">
                  <c:v>0.38410571589629899</c:v>
                </c:pt>
                <c:pt idx="15">
                  <c:v>0.37721148102657698</c:v>
                </c:pt>
                <c:pt idx="16">
                  <c:v>0.36831931349498997</c:v>
                </c:pt>
                <c:pt idx="17">
                  <c:v>0.36212631261988998</c:v>
                </c:pt>
                <c:pt idx="18">
                  <c:v>0.35412118986146202</c:v>
                </c:pt>
                <c:pt idx="19">
                  <c:v>0.34679817563846499</c:v>
                </c:pt>
                <c:pt idx="20">
                  <c:v>0.333961679645842</c:v>
                </c:pt>
                <c:pt idx="21">
                  <c:v>0.328375342728986</c:v>
                </c:pt>
                <c:pt idx="22">
                  <c:v>0.32368396453405301</c:v>
                </c:pt>
                <c:pt idx="23">
                  <c:v>0.31668205196656801</c:v>
                </c:pt>
                <c:pt idx="24">
                  <c:v>0.30953812183678298</c:v>
                </c:pt>
                <c:pt idx="25">
                  <c:v>0.29952664820033797</c:v>
                </c:pt>
                <c:pt idx="26">
                  <c:v>0.29401890862002</c:v>
                </c:pt>
                <c:pt idx="27">
                  <c:v>0.28601289554773401</c:v>
                </c:pt>
                <c:pt idx="28">
                  <c:v>0.27883821482628302</c:v>
                </c:pt>
                <c:pt idx="29">
                  <c:v>0.27327545628480598</c:v>
                </c:pt>
                <c:pt idx="30">
                  <c:v>0.26835235005268998</c:v>
                </c:pt>
                <c:pt idx="31">
                  <c:v>0.26477042201018303</c:v>
                </c:pt>
                <c:pt idx="32">
                  <c:v>0.25636149843843897</c:v>
                </c:pt>
                <c:pt idx="33">
                  <c:v>0.24737569569208001</c:v>
                </c:pt>
                <c:pt idx="34">
                  <c:v>0.24589644009866299</c:v>
                </c:pt>
                <c:pt idx="35">
                  <c:v>0.24056608682879299</c:v>
                </c:pt>
                <c:pt idx="36">
                  <c:v>0.233676087140788</c:v>
                </c:pt>
                <c:pt idx="37">
                  <c:v>0.230580549251585</c:v>
                </c:pt>
                <c:pt idx="38">
                  <c:v>0.23042691427967699</c:v>
                </c:pt>
                <c:pt idx="39">
                  <c:v>0.225350798982562</c:v>
                </c:pt>
                <c:pt idx="40" formatCode="0.000">
                  <c:v>0.222583879523259</c:v>
                </c:pt>
                <c:pt idx="41" formatCode="0.000">
                  <c:v>0.22030159324457901</c:v>
                </c:pt>
                <c:pt idx="42">
                  <c:v>0.212715753303623</c:v>
                </c:pt>
                <c:pt idx="43">
                  <c:v>0.210401397551636</c:v>
                </c:pt>
                <c:pt idx="44">
                  <c:v>0.203119688562584</c:v>
                </c:pt>
                <c:pt idx="45">
                  <c:v>0.206786838553323</c:v>
                </c:pt>
                <c:pt idx="46">
                  <c:v>0.205861532733877</c:v>
                </c:pt>
                <c:pt idx="47">
                  <c:v>0.19996539233277799</c:v>
                </c:pt>
                <c:pt idx="48">
                  <c:v>0.19546700262685299</c:v>
                </c:pt>
                <c:pt idx="49">
                  <c:v>0.19563058436126199</c:v>
                </c:pt>
                <c:pt idx="50">
                  <c:v>0.190536339938183</c:v>
                </c:pt>
                <c:pt idx="51">
                  <c:v>0.18681295239145501</c:v>
                </c:pt>
                <c:pt idx="52">
                  <c:v>0.18934178775611701</c:v>
                </c:pt>
                <c:pt idx="53">
                  <c:v>0.18599537453333201</c:v>
                </c:pt>
                <c:pt idx="54">
                  <c:v>0.18295522107424</c:v>
                </c:pt>
                <c:pt idx="55">
                  <c:v>0.184322141813416</c:v>
                </c:pt>
                <c:pt idx="56">
                  <c:v>0.179162814176381</c:v>
                </c:pt>
                <c:pt idx="57">
                  <c:v>0.17788547362334201</c:v>
                </c:pt>
                <c:pt idx="58">
                  <c:v>0.179613442161037</c:v>
                </c:pt>
                <c:pt idx="59">
                  <c:v>0.17071997085245799</c:v>
                </c:pt>
                <c:pt idx="60">
                  <c:v>0.17410126882537999</c:v>
                </c:pt>
                <c:pt idx="61">
                  <c:v>0.173702865964973</c:v>
                </c:pt>
                <c:pt idx="62">
                  <c:v>0.16972181168810599</c:v>
                </c:pt>
                <c:pt idx="63">
                  <c:v>0.169014032324031</c:v>
                </c:pt>
                <c:pt idx="64">
                  <c:v>0.16736966648861801</c:v>
                </c:pt>
                <c:pt idx="65">
                  <c:v>0.164830178183237</c:v>
                </c:pt>
                <c:pt idx="66">
                  <c:v>0.162444572330358</c:v>
                </c:pt>
                <c:pt idx="67">
                  <c:v>0.167058725657598</c:v>
                </c:pt>
                <c:pt idx="68">
                  <c:v>0.16078834126365801</c:v>
                </c:pt>
                <c:pt idx="69">
                  <c:v>0.16168743412467301</c:v>
                </c:pt>
                <c:pt idx="70">
                  <c:v>0.16075098548859201</c:v>
                </c:pt>
                <c:pt idx="71">
                  <c:v>0.15709236681476799</c:v>
                </c:pt>
                <c:pt idx="72">
                  <c:v>0.15311697113613101</c:v>
                </c:pt>
                <c:pt idx="73">
                  <c:v>0.149422672061092</c:v>
                </c:pt>
                <c:pt idx="74">
                  <c:v>0.14640703006255201</c:v>
                </c:pt>
                <c:pt idx="75">
                  <c:v>0.15002033433231701</c:v>
                </c:pt>
                <c:pt idx="76">
                  <c:v>0.14911667651054999</c:v>
                </c:pt>
                <c:pt idx="77">
                  <c:v>0.14342855263367199</c:v>
                </c:pt>
                <c:pt idx="78">
                  <c:v>0.14021692814644299</c:v>
                </c:pt>
                <c:pt idx="79">
                  <c:v>0.137667571124096</c:v>
                </c:pt>
                <c:pt idx="80">
                  <c:v>0.13692018500942099</c:v>
                </c:pt>
                <c:pt idx="81">
                  <c:v>0.131536577681305</c:v>
                </c:pt>
                <c:pt idx="82">
                  <c:v>0.132325891744006</c:v>
                </c:pt>
                <c:pt idx="83">
                  <c:v>0.133043760114752</c:v>
                </c:pt>
                <c:pt idx="84">
                  <c:v>0.129311349231782</c:v>
                </c:pt>
                <c:pt idx="85">
                  <c:v>0.12560984869821201</c:v>
                </c:pt>
                <c:pt idx="86">
                  <c:v>0.120802233124263</c:v>
                </c:pt>
                <c:pt idx="87">
                  <c:v>0.119655924836251</c:v>
                </c:pt>
                <c:pt idx="88">
                  <c:v>0.12073735870388901</c:v>
                </c:pt>
                <c:pt idx="89">
                  <c:v>0.110443057327404</c:v>
                </c:pt>
                <c:pt idx="90">
                  <c:v>0.112755498949751</c:v>
                </c:pt>
                <c:pt idx="91">
                  <c:v>0.110323761725847</c:v>
                </c:pt>
                <c:pt idx="92">
                  <c:v>0.109845146565896</c:v>
                </c:pt>
                <c:pt idx="93">
                  <c:v>0.109329806024222</c:v>
                </c:pt>
                <c:pt idx="94">
                  <c:v>0.108970846087883</c:v>
                </c:pt>
                <c:pt idx="95">
                  <c:v>0.11119497487376399</c:v>
                </c:pt>
                <c:pt idx="96">
                  <c:v>0.10089779943751</c:v>
                </c:pt>
                <c:pt idx="97">
                  <c:v>0.102974994776927</c:v>
                </c:pt>
                <c:pt idx="98">
                  <c:v>0.100035731588031</c:v>
                </c:pt>
                <c:pt idx="99">
                  <c:v>9.8124675106778997E-2</c:v>
                </c:pt>
                <c:pt idx="100">
                  <c:v>9.5702164355723096E-2</c:v>
                </c:pt>
                <c:pt idx="101">
                  <c:v>9.4510330525110001E-2</c:v>
                </c:pt>
                <c:pt idx="102">
                  <c:v>9.5138914421896495E-2</c:v>
                </c:pt>
                <c:pt idx="103">
                  <c:v>8.6497999092067096E-2</c:v>
                </c:pt>
                <c:pt idx="104">
                  <c:v>9.1081510149334896E-2</c:v>
                </c:pt>
                <c:pt idx="105">
                  <c:v>8.5794004968865703E-2</c:v>
                </c:pt>
                <c:pt idx="106">
                  <c:v>8.6597878893379193E-2</c:v>
                </c:pt>
                <c:pt idx="107">
                  <c:v>8.2200599848130995E-2</c:v>
                </c:pt>
                <c:pt idx="108">
                  <c:v>8.8120468153663895E-2</c:v>
                </c:pt>
                <c:pt idx="109">
                  <c:v>8.7366282852701593E-2</c:v>
                </c:pt>
                <c:pt idx="110">
                  <c:v>8.1757158300690205E-2</c:v>
                </c:pt>
                <c:pt idx="111">
                  <c:v>7.6483357784450007E-2</c:v>
                </c:pt>
                <c:pt idx="112">
                  <c:v>7.9291642903079995E-2</c:v>
                </c:pt>
                <c:pt idx="113">
                  <c:v>8.2485224548249997E-2</c:v>
                </c:pt>
                <c:pt idx="114">
                  <c:v>8.1040017706998396E-2</c:v>
                </c:pt>
                <c:pt idx="115">
                  <c:v>7.75591040151003E-2</c:v>
                </c:pt>
                <c:pt idx="116">
                  <c:v>8.1442433834417002E-2</c:v>
                </c:pt>
                <c:pt idx="117">
                  <c:v>7.6364655259379799E-2</c:v>
                </c:pt>
                <c:pt idx="118">
                  <c:v>7.6768153036876299E-2</c:v>
                </c:pt>
                <c:pt idx="119">
                  <c:v>7.6046593778929306E-2</c:v>
                </c:pt>
                <c:pt idx="120">
                  <c:v>7.19107123238861E-2</c:v>
                </c:pt>
                <c:pt idx="121">
                  <c:v>7.6640495235634001E-2</c:v>
                </c:pt>
                <c:pt idx="122">
                  <c:v>7.3844501731965898E-2</c:v>
                </c:pt>
                <c:pt idx="123">
                  <c:v>6.8674254969163503E-2</c:v>
                </c:pt>
                <c:pt idx="124">
                  <c:v>7.3346133686535198E-2</c:v>
                </c:pt>
                <c:pt idx="125">
                  <c:v>7.1318870789441297E-2</c:v>
                </c:pt>
                <c:pt idx="126">
                  <c:v>6.7828754172172795E-2</c:v>
                </c:pt>
                <c:pt idx="127">
                  <c:v>6.8015220199671197E-2</c:v>
                </c:pt>
                <c:pt idx="128">
                  <c:v>7.1838731751173404E-2</c:v>
                </c:pt>
                <c:pt idx="129">
                  <c:v>6.6684112726037401E-2</c:v>
                </c:pt>
                <c:pt idx="130">
                  <c:v>6.8604752781359593E-2</c:v>
                </c:pt>
                <c:pt idx="131">
                  <c:v>6.6489441270154701E-2</c:v>
                </c:pt>
                <c:pt idx="132">
                  <c:v>6.4862228984260001E-2</c:v>
                </c:pt>
                <c:pt idx="133">
                  <c:v>6.4266184222552397E-2</c:v>
                </c:pt>
                <c:pt idx="134">
                  <c:v>6.0693306827331199E-2</c:v>
                </c:pt>
                <c:pt idx="135">
                  <c:v>6.3491091696117399E-2</c:v>
                </c:pt>
                <c:pt idx="136">
                  <c:v>6.4562519023160694E-2</c:v>
                </c:pt>
                <c:pt idx="137">
                  <c:v>6.5697135962618503E-2</c:v>
                </c:pt>
                <c:pt idx="138">
                  <c:v>6.4289159059237697E-2</c:v>
                </c:pt>
                <c:pt idx="139">
                  <c:v>6.4602134054283694E-2</c:v>
                </c:pt>
                <c:pt idx="140">
                  <c:v>5.7859820048611198E-2</c:v>
                </c:pt>
                <c:pt idx="141">
                  <c:v>5.6840096059050403E-2</c:v>
                </c:pt>
                <c:pt idx="142">
                  <c:v>6.3556371875168299E-2</c:v>
                </c:pt>
                <c:pt idx="143">
                  <c:v>6.18319705144173E-2</c:v>
                </c:pt>
                <c:pt idx="144">
                  <c:v>5.77966036648817E-2</c:v>
                </c:pt>
                <c:pt idx="145">
                  <c:v>6.1984460624045001E-2</c:v>
                </c:pt>
                <c:pt idx="146">
                  <c:v>5.5122414469866203E-2</c:v>
                </c:pt>
                <c:pt idx="147">
                  <c:v>6.06960485373087E-2</c:v>
                </c:pt>
                <c:pt idx="148">
                  <c:v>5.69752294282901E-2</c:v>
                </c:pt>
                <c:pt idx="149">
                  <c:v>5.9204215778573002E-2</c:v>
                </c:pt>
                <c:pt idx="150">
                  <c:v>5.5620341448483698E-2</c:v>
                </c:pt>
                <c:pt idx="151">
                  <c:v>5.5354201767701602E-2</c:v>
                </c:pt>
                <c:pt idx="152">
                  <c:v>5.4142579332619997E-2</c:v>
                </c:pt>
                <c:pt idx="153">
                  <c:v>5.6687459224632197E-2</c:v>
                </c:pt>
                <c:pt idx="154">
                  <c:v>4.9608337444975503E-2</c:v>
                </c:pt>
                <c:pt idx="155">
                  <c:v>5.3122926137625301E-2</c:v>
                </c:pt>
                <c:pt idx="156">
                  <c:v>5.0476962422143098E-2</c:v>
                </c:pt>
                <c:pt idx="157">
                  <c:v>5.2532127813339997E-2</c:v>
                </c:pt>
                <c:pt idx="158">
                  <c:v>5.0276992219735299E-2</c:v>
                </c:pt>
                <c:pt idx="159">
                  <c:v>5.4946319382147897E-2</c:v>
                </c:pt>
                <c:pt idx="160">
                  <c:v>5.0704841898691899E-2</c:v>
                </c:pt>
                <c:pt idx="161">
                  <c:v>5.48421464030013E-2</c:v>
                </c:pt>
                <c:pt idx="162">
                  <c:v>4.7093341302183303E-2</c:v>
                </c:pt>
                <c:pt idx="163">
                  <c:v>5.0829563669725603E-2</c:v>
                </c:pt>
                <c:pt idx="164">
                  <c:v>5.6730966474814799E-2</c:v>
                </c:pt>
                <c:pt idx="165">
                  <c:v>5.2696840477859497E-2</c:v>
                </c:pt>
                <c:pt idx="166">
                  <c:v>4.9224768953618499E-2</c:v>
                </c:pt>
                <c:pt idx="167">
                  <c:v>5.2517437735456897E-2</c:v>
                </c:pt>
                <c:pt idx="168">
                  <c:v>5.5370736119611901E-2</c:v>
                </c:pt>
                <c:pt idx="169">
                  <c:v>5.4788299201407299E-2</c:v>
                </c:pt>
                <c:pt idx="170">
                  <c:v>5.1301227845925002E-2</c:v>
                </c:pt>
                <c:pt idx="171">
                  <c:v>4.9155257091397099E-2</c:v>
                </c:pt>
                <c:pt idx="172">
                  <c:v>5.0249574577809097E-2</c:v>
                </c:pt>
                <c:pt idx="173">
                  <c:v>5.15875046955762E-2</c:v>
                </c:pt>
                <c:pt idx="174">
                  <c:v>4.8149241014611502E-2</c:v>
                </c:pt>
                <c:pt idx="175">
                  <c:v>4.7825119710197997E-2</c:v>
                </c:pt>
                <c:pt idx="176">
                  <c:v>4.7656471346730102E-2</c:v>
                </c:pt>
                <c:pt idx="177">
                  <c:v>4.5560115266391199E-2</c:v>
                </c:pt>
                <c:pt idx="178">
                  <c:v>4.7932659286852003E-2</c:v>
                </c:pt>
                <c:pt idx="179">
                  <c:v>5.1373036744722003E-2</c:v>
                </c:pt>
                <c:pt idx="180">
                  <c:v>4.7595608714444203E-2</c:v>
                </c:pt>
                <c:pt idx="181">
                  <c:v>5.2355514054165601E-2</c:v>
                </c:pt>
                <c:pt idx="182">
                  <c:v>5.2594608789686997E-2</c:v>
                </c:pt>
                <c:pt idx="183">
                  <c:v>4.60122087852885E-2</c:v>
                </c:pt>
                <c:pt idx="184">
                  <c:v>5.0620861884435701E-2</c:v>
                </c:pt>
                <c:pt idx="185">
                  <c:v>4.8393125279658403E-2</c:v>
                </c:pt>
                <c:pt idx="186">
                  <c:v>4.6359706109968299E-2</c:v>
                </c:pt>
                <c:pt idx="187">
                  <c:v>4.5398363889344998E-2</c:v>
                </c:pt>
                <c:pt idx="188">
                  <c:v>4.8073948206788598E-2</c:v>
                </c:pt>
                <c:pt idx="189">
                  <c:v>4.8483586648355802E-2</c:v>
                </c:pt>
                <c:pt idx="190">
                  <c:v>5.0091144756124098E-2</c:v>
                </c:pt>
                <c:pt idx="191">
                  <c:v>4.6984667244061702E-2</c:v>
                </c:pt>
                <c:pt idx="192">
                  <c:v>4.5472720449690703E-2</c:v>
                </c:pt>
                <c:pt idx="193">
                  <c:v>5.3706356619676897E-2</c:v>
                </c:pt>
                <c:pt idx="194">
                  <c:v>4.6157683123381303E-2</c:v>
                </c:pt>
                <c:pt idx="195">
                  <c:v>4.4320526453977001E-2</c:v>
                </c:pt>
                <c:pt idx="196">
                  <c:v>4.3256880314811098E-2</c:v>
                </c:pt>
                <c:pt idx="197">
                  <c:v>4.4654644746660303E-2</c:v>
                </c:pt>
                <c:pt idx="198">
                  <c:v>4.1199629852374499E-2</c:v>
                </c:pt>
                <c:pt idx="199">
                  <c:v>4.2158388810677697E-2</c:v>
                </c:pt>
                <c:pt idx="200">
                  <c:v>4.0530573659053097E-2</c:v>
                </c:pt>
                <c:pt idx="201">
                  <c:v>4.38665568718117E-2</c:v>
                </c:pt>
                <c:pt idx="202">
                  <c:v>4.2533061422900802E-2</c:v>
                </c:pt>
                <c:pt idx="203">
                  <c:v>4.3356793355702999E-2</c:v>
                </c:pt>
                <c:pt idx="204">
                  <c:v>4.2328343038588997E-2</c:v>
                </c:pt>
                <c:pt idx="205">
                  <c:v>4.46336623850523E-2</c:v>
                </c:pt>
                <c:pt idx="206">
                  <c:v>4.26835779980985E-2</c:v>
                </c:pt>
                <c:pt idx="207">
                  <c:v>4.1200627857112503E-2</c:v>
                </c:pt>
                <c:pt idx="208">
                  <c:v>4.9259949323395003E-2</c:v>
                </c:pt>
                <c:pt idx="209">
                  <c:v>4.4935839158871699E-2</c:v>
                </c:pt>
                <c:pt idx="210">
                  <c:v>3.9416314810436899E-2</c:v>
                </c:pt>
                <c:pt idx="211">
                  <c:v>4.0305175289311997E-2</c:v>
                </c:pt>
                <c:pt idx="212">
                  <c:v>4.3205659009011299E-2</c:v>
                </c:pt>
                <c:pt idx="213">
                  <c:v>3.8061232054488497E-2</c:v>
                </c:pt>
                <c:pt idx="214">
                  <c:v>4.0143199238355902E-2</c:v>
                </c:pt>
                <c:pt idx="215">
                  <c:v>4.4569426418098801E-2</c:v>
                </c:pt>
                <c:pt idx="216">
                  <c:v>4.1947422139487101E-2</c:v>
                </c:pt>
                <c:pt idx="217">
                  <c:v>4.4147029409100501E-2</c:v>
                </c:pt>
                <c:pt idx="218">
                  <c:v>4.3344437870592903E-2</c:v>
                </c:pt>
                <c:pt idx="219">
                  <c:v>4.4643772302088998E-2</c:v>
                </c:pt>
                <c:pt idx="220">
                  <c:v>4.3849560795386898E-2</c:v>
                </c:pt>
                <c:pt idx="221">
                  <c:v>4.3237504712478503E-2</c:v>
                </c:pt>
                <c:pt idx="222">
                  <c:v>4.2251522529379401E-2</c:v>
                </c:pt>
                <c:pt idx="223">
                  <c:v>4.6243740491097099E-2</c:v>
                </c:pt>
                <c:pt idx="224">
                  <c:v>3.89475969338249E-2</c:v>
                </c:pt>
                <c:pt idx="225">
                  <c:v>3.88627970262456E-2</c:v>
                </c:pt>
                <c:pt idx="226">
                  <c:v>3.4824133611171898E-2</c:v>
                </c:pt>
                <c:pt idx="227">
                  <c:v>4.0827893710040197E-2</c:v>
                </c:pt>
                <c:pt idx="228">
                  <c:v>3.59325749710704E-2</c:v>
                </c:pt>
                <c:pt idx="229">
                  <c:v>3.7653447570329297E-2</c:v>
                </c:pt>
                <c:pt idx="230">
                  <c:v>3.9059264818660601E-2</c:v>
                </c:pt>
                <c:pt idx="231">
                  <c:v>3.9363081163040797E-2</c:v>
                </c:pt>
                <c:pt idx="232">
                  <c:v>3.9519703617186902E-2</c:v>
                </c:pt>
                <c:pt idx="233">
                  <c:v>3.88352479020177E-2</c:v>
                </c:pt>
                <c:pt idx="234">
                  <c:v>4.1847916399181402E-2</c:v>
                </c:pt>
                <c:pt idx="235">
                  <c:v>4.03802900433749E-2</c:v>
                </c:pt>
                <c:pt idx="236">
                  <c:v>3.7746562319556302E-2</c:v>
                </c:pt>
                <c:pt idx="237">
                  <c:v>4.2854052270285499E-2</c:v>
                </c:pt>
                <c:pt idx="238">
                  <c:v>4.0079938686995498E-2</c:v>
                </c:pt>
                <c:pt idx="239">
                  <c:v>4.2795571279217202E-2</c:v>
                </c:pt>
                <c:pt idx="240">
                  <c:v>4.5722083305235799E-2</c:v>
                </c:pt>
                <c:pt idx="241">
                  <c:v>4.2371047965214202E-2</c:v>
                </c:pt>
                <c:pt idx="242">
                  <c:v>3.99025170771325E-2</c:v>
                </c:pt>
                <c:pt idx="243">
                  <c:v>4.0054655203755299E-2</c:v>
                </c:pt>
                <c:pt idx="244">
                  <c:v>3.7676581496387099E-2</c:v>
                </c:pt>
                <c:pt idx="245">
                  <c:v>4.0305037434191102E-2</c:v>
                </c:pt>
                <c:pt idx="246">
                  <c:v>3.4981390360792702E-2</c:v>
                </c:pt>
                <c:pt idx="247">
                  <c:v>4.0794224005315002E-2</c:v>
                </c:pt>
                <c:pt idx="248">
                  <c:v>4.0146288899361997E-2</c:v>
                </c:pt>
                <c:pt idx="249">
                  <c:v>3.9662948211332497E-2</c:v>
                </c:pt>
                <c:pt idx="250">
                  <c:v>3.6885797034375903E-2</c:v>
                </c:pt>
                <c:pt idx="251">
                  <c:v>4.0186940803435801E-2</c:v>
                </c:pt>
                <c:pt idx="252">
                  <c:v>3.6807762835616098E-2</c:v>
                </c:pt>
                <c:pt idx="253">
                  <c:v>3.75873207293052E-2</c:v>
                </c:pt>
                <c:pt idx="254">
                  <c:v>3.6267027654221698E-2</c:v>
                </c:pt>
                <c:pt idx="255">
                  <c:v>3.70871965120666E-2</c:v>
                </c:pt>
                <c:pt idx="256">
                  <c:v>3.7018370275256098E-2</c:v>
                </c:pt>
                <c:pt idx="257">
                  <c:v>3.6055565052851603E-2</c:v>
                </c:pt>
                <c:pt idx="258">
                  <c:v>3.4422222041838701E-2</c:v>
                </c:pt>
                <c:pt idx="259">
                  <c:v>3.5891918234632697E-2</c:v>
                </c:pt>
                <c:pt idx="260">
                  <c:v>3.6065657733940597E-2</c:v>
                </c:pt>
                <c:pt idx="261">
                  <c:v>3.8197193480325499E-2</c:v>
                </c:pt>
                <c:pt idx="262">
                  <c:v>3.4884550135705197E-2</c:v>
                </c:pt>
                <c:pt idx="263">
                  <c:v>3.4685215235797102E-2</c:v>
                </c:pt>
                <c:pt idx="264">
                  <c:v>3.36491949134382E-2</c:v>
                </c:pt>
                <c:pt idx="265">
                  <c:v>3.4934800520824101E-2</c:v>
                </c:pt>
                <c:pt idx="266">
                  <c:v>3.5185859339365702E-2</c:v>
                </c:pt>
                <c:pt idx="267">
                  <c:v>4.1163171177986901E-2</c:v>
                </c:pt>
                <c:pt idx="268">
                  <c:v>3.7781672237305497E-2</c:v>
                </c:pt>
                <c:pt idx="269">
                  <c:v>3.90603815477076E-2</c:v>
                </c:pt>
                <c:pt idx="270">
                  <c:v>3.8665316777786098E-2</c:v>
                </c:pt>
                <c:pt idx="271">
                  <c:v>4.0928690217649499E-2</c:v>
                </c:pt>
                <c:pt idx="272">
                  <c:v>4.00839968396614E-2</c:v>
                </c:pt>
                <c:pt idx="273">
                  <c:v>3.83705435911093E-2</c:v>
                </c:pt>
                <c:pt idx="274">
                  <c:v>3.7156826328248301E-2</c:v>
                </c:pt>
                <c:pt idx="275">
                  <c:v>3.65778723987693E-2</c:v>
                </c:pt>
                <c:pt idx="276">
                  <c:v>3.7843205164577703E-2</c:v>
                </c:pt>
                <c:pt idx="277">
                  <c:v>3.5494457871217903E-2</c:v>
                </c:pt>
                <c:pt idx="278">
                  <c:v>3.7418202501304398E-2</c:v>
                </c:pt>
                <c:pt idx="279">
                  <c:v>3.3639179222651E-2</c:v>
                </c:pt>
                <c:pt idx="280">
                  <c:v>3.6899815176526699E-2</c:v>
                </c:pt>
                <c:pt idx="281">
                  <c:v>4.0695269173380601E-2</c:v>
                </c:pt>
                <c:pt idx="282">
                  <c:v>4.1257552581632502E-2</c:v>
                </c:pt>
                <c:pt idx="283">
                  <c:v>3.9460474204444998E-2</c:v>
                </c:pt>
                <c:pt idx="284">
                  <c:v>3.8612186566667699E-2</c:v>
                </c:pt>
                <c:pt idx="285">
                  <c:v>3.9694053757902303E-2</c:v>
                </c:pt>
                <c:pt idx="286">
                  <c:v>3.5553017567461903E-2</c:v>
                </c:pt>
                <c:pt idx="287">
                  <c:v>3.8889006890685002E-2</c:v>
                </c:pt>
                <c:pt idx="288">
                  <c:v>4.0045445937300403E-2</c:v>
                </c:pt>
                <c:pt idx="289">
                  <c:v>3.61128373790785E-2</c:v>
                </c:pt>
                <c:pt idx="290">
                  <c:v>3.7279691409074001E-2</c:v>
                </c:pt>
                <c:pt idx="291">
                  <c:v>3.3243859797233502E-2</c:v>
                </c:pt>
                <c:pt idx="292">
                  <c:v>3.2043657216305997E-2</c:v>
                </c:pt>
                <c:pt idx="293">
                  <c:v>3.4258371395637699E-2</c:v>
                </c:pt>
                <c:pt idx="294">
                  <c:v>3.3790148673284698E-2</c:v>
                </c:pt>
                <c:pt idx="295">
                  <c:v>3.6931137961445301E-2</c:v>
                </c:pt>
                <c:pt idx="296">
                  <c:v>3.2038166186371203E-2</c:v>
                </c:pt>
                <c:pt idx="297">
                  <c:v>3.4860192461474399E-2</c:v>
                </c:pt>
                <c:pt idx="298">
                  <c:v>3.5790084215022201E-2</c:v>
                </c:pt>
                <c:pt idx="299">
                  <c:v>3.4871183878174401E-2</c:v>
                </c:pt>
                <c:pt idx="300">
                  <c:v>3.3392222671596201E-2</c:v>
                </c:pt>
                <c:pt idx="301">
                  <c:v>3.2103647579305603E-2</c:v>
                </c:pt>
                <c:pt idx="302">
                  <c:v>3.3058700989798503E-2</c:v>
                </c:pt>
                <c:pt idx="303">
                  <c:v>3.33386741153191E-2</c:v>
                </c:pt>
                <c:pt idx="304">
                  <c:v>3.2997971490977003E-2</c:v>
                </c:pt>
                <c:pt idx="305">
                  <c:v>3.5036685898956199E-2</c:v>
                </c:pt>
                <c:pt idx="306">
                  <c:v>3.8398525592713402E-2</c:v>
                </c:pt>
                <c:pt idx="307">
                  <c:v>3.67942712847363E-2</c:v>
                </c:pt>
                <c:pt idx="308">
                  <c:v>3.5923335805878302E-2</c:v>
                </c:pt>
                <c:pt idx="309">
                  <c:v>3.4757242457487403E-2</c:v>
                </c:pt>
                <c:pt idx="310">
                  <c:v>3.6274738565217103E-2</c:v>
                </c:pt>
                <c:pt idx="311">
                  <c:v>3.8015091482398199E-2</c:v>
                </c:pt>
                <c:pt idx="312">
                  <c:v>3.9049752645745797E-2</c:v>
                </c:pt>
                <c:pt idx="313">
                  <c:v>3.2507163478166401E-2</c:v>
                </c:pt>
                <c:pt idx="314">
                  <c:v>3.20104289851285E-2</c:v>
                </c:pt>
                <c:pt idx="315">
                  <c:v>3.3873139586629603E-2</c:v>
                </c:pt>
                <c:pt idx="316">
                  <c:v>3.6278567074496802E-2</c:v>
                </c:pt>
                <c:pt idx="317">
                  <c:v>3.2038964068068602E-2</c:v>
                </c:pt>
                <c:pt idx="318">
                  <c:v>3.3317674143005599E-2</c:v>
                </c:pt>
                <c:pt idx="319">
                  <c:v>3.0105628111975102E-2</c:v>
                </c:pt>
                <c:pt idx="320">
                  <c:v>3.1260019411716897E-2</c:v>
                </c:pt>
                <c:pt idx="321">
                  <c:v>3.3019834367510097E-2</c:v>
                </c:pt>
                <c:pt idx="322">
                  <c:v>4.1478125718847902E-2</c:v>
                </c:pt>
                <c:pt idx="323">
                  <c:v>3.3053831036347597E-2</c:v>
                </c:pt>
                <c:pt idx="324">
                  <c:v>3.2409981930441097E-2</c:v>
                </c:pt>
                <c:pt idx="325">
                  <c:v>3.6150086801927897E-2</c:v>
                </c:pt>
                <c:pt idx="326">
                  <c:v>3.1424015153590397E-2</c:v>
                </c:pt>
                <c:pt idx="327">
                  <c:v>3.6965605730522898E-2</c:v>
                </c:pt>
                <c:pt idx="328">
                  <c:v>3.5732166872391599E-2</c:v>
                </c:pt>
                <c:pt idx="329">
                  <c:v>3.6903432160635297E-2</c:v>
                </c:pt>
                <c:pt idx="330">
                  <c:v>3.67299974694342E-2</c:v>
                </c:pt>
                <c:pt idx="331">
                  <c:v>3.17579033405571E-2</c:v>
                </c:pt>
                <c:pt idx="332">
                  <c:v>2.99706493107906E-2</c:v>
                </c:pt>
                <c:pt idx="333">
                  <c:v>3.2698144874367001E-2</c:v>
                </c:pt>
                <c:pt idx="334">
                  <c:v>3.1751809251941703E-2</c:v>
                </c:pt>
                <c:pt idx="335">
                  <c:v>3.4283252846459701E-2</c:v>
                </c:pt>
                <c:pt idx="336">
                  <c:v>3.53615279193778E-2</c:v>
                </c:pt>
                <c:pt idx="337">
                  <c:v>3.43152124307287E-2</c:v>
                </c:pt>
                <c:pt idx="338">
                  <c:v>2.8162883347296899E-2</c:v>
                </c:pt>
                <c:pt idx="339">
                  <c:v>3.1200435621105999E-2</c:v>
                </c:pt>
                <c:pt idx="340">
                  <c:v>3.3913260686012199E-2</c:v>
                </c:pt>
                <c:pt idx="341">
                  <c:v>3.2033475187358398E-2</c:v>
                </c:pt>
                <c:pt idx="342">
                  <c:v>3.1553057182639802E-2</c:v>
                </c:pt>
                <c:pt idx="343">
                  <c:v>3.1628326647441897E-2</c:v>
                </c:pt>
                <c:pt idx="344">
                  <c:v>2.8031648022455401E-2</c:v>
                </c:pt>
                <c:pt idx="345">
                  <c:v>2.9662637079505401E-2</c:v>
                </c:pt>
                <c:pt idx="346">
                  <c:v>2.9346946119149699E-2</c:v>
                </c:pt>
                <c:pt idx="347">
                  <c:v>3.7210733240107097E-2</c:v>
                </c:pt>
                <c:pt idx="348">
                  <c:v>3.8419149828148598E-2</c:v>
                </c:pt>
                <c:pt idx="349">
                  <c:v>3.5201238171051003E-2</c:v>
                </c:pt>
                <c:pt idx="350">
                  <c:v>3.1906955205761603E-2</c:v>
                </c:pt>
                <c:pt idx="351">
                  <c:v>3.5962242340953098E-2</c:v>
                </c:pt>
                <c:pt idx="352">
                  <c:v>3.3953536457859E-2</c:v>
                </c:pt>
                <c:pt idx="353">
                  <c:v>3.2510470053030101E-2</c:v>
                </c:pt>
                <c:pt idx="354">
                  <c:v>3.1373641888397398E-2</c:v>
                </c:pt>
                <c:pt idx="355">
                  <c:v>3.03620930970885E-2</c:v>
                </c:pt>
                <c:pt idx="356">
                  <c:v>3.07630034838739E-2</c:v>
                </c:pt>
                <c:pt idx="357">
                  <c:v>3.5069553089474702E-2</c:v>
                </c:pt>
                <c:pt idx="358">
                  <c:v>3.20534015437502E-2</c:v>
                </c:pt>
                <c:pt idx="359">
                  <c:v>2.9105490494346499E-2</c:v>
                </c:pt>
                <c:pt idx="360">
                  <c:v>3.2178163133093497E-2</c:v>
                </c:pt>
                <c:pt idx="361">
                  <c:v>3.3603157266724401E-2</c:v>
                </c:pt>
                <c:pt idx="362">
                  <c:v>3.1695034065680999E-2</c:v>
                </c:pt>
                <c:pt idx="363">
                  <c:v>3.3910481389313997E-2</c:v>
                </c:pt>
                <c:pt idx="364">
                  <c:v>3.38674618735752E-2</c:v>
                </c:pt>
                <c:pt idx="365">
                  <c:v>3.1470576427428301E-2</c:v>
                </c:pt>
                <c:pt idx="366">
                  <c:v>3.1975085635475999E-2</c:v>
                </c:pt>
                <c:pt idx="367">
                  <c:v>3.2016874208517197E-2</c:v>
                </c:pt>
                <c:pt idx="368">
                  <c:v>3.0234819618479399E-2</c:v>
                </c:pt>
                <c:pt idx="369">
                  <c:v>3.4691860987749699E-2</c:v>
                </c:pt>
                <c:pt idx="370">
                  <c:v>3.1491354308922602E-2</c:v>
                </c:pt>
                <c:pt idx="371">
                  <c:v>3.1051682972802499E-2</c:v>
                </c:pt>
                <c:pt idx="372">
                  <c:v>3.66383880327881E-2</c:v>
                </c:pt>
                <c:pt idx="373">
                  <c:v>3.1966871888778697E-2</c:v>
                </c:pt>
                <c:pt idx="374">
                  <c:v>3.5148064911729802E-2</c:v>
                </c:pt>
                <c:pt idx="375">
                  <c:v>3.2340342940084102E-2</c:v>
                </c:pt>
                <c:pt idx="376">
                  <c:v>3.1835991720149198E-2</c:v>
                </c:pt>
                <c:pt idx="377">
                  <c:v>3.23811899025188E-2</c:v>
                </c:pt>
                <c:pt idx="378">
                  <c:v>3.0261538479957301E-2</c:v>
                </c:pt>
                <c:pt idx="379">
                  <c:v>2.8050679599146498E-2</c:v>
                </c:pt>
                <c:pt idx="380">
                  <c:v>2.95481825190963E-2</c:v>
                </c:pt>
                <c:pt idx="381">
                  <c:v>2.9596050787706898E-2</c:v>
                </c:pt>
                <c:pt idx="382">
                  <c:v>2.7665533023898601E-2</c:v>
                </c:pt>
                <c:pt idx="383">
                  <c:v>2.87854237059713E-2</c:v>
                </c:pt>
                <c:pt idx="384">
                  <c:v>3.0829608003868199E-2</c:v>
                </c:pt>
                <c:pt idx="385">
                  <c:v>2.8890022454694401E-2</c:v>
                </c:pt>
                <c:pt idx="386">
                  <c:v>2.9897434620235301E-2</c:v>
                </c:pt>
                <c:pt idx="387">
                  <c:v>2.8559264283501699E-2</c:v>
                </c:pt>
                <c:pt idx="388">
                  <c:v>2.93005260092986E-2</c:v>
                </c:pt>
                <c:pt idx="389">
                  <c:v>3.1679079685365499E-2</c:v>
                </c:pt>
                <c:pt idx="390">
                  <c:v>2.98556330932227E-2</c:v>
                </c:pt>
                <c:pt idx="391">
                  <c:v>3.0120552329852501E-2</c:v>
                </c:pt>
                <c:pt idx="392">
                  <c:v>3.11711162589378E-2</c:v>
                </c:pt>
                <c:pt idx="393">
                  <c:v>3.6431107883973697E-2</c:v>
                </c:pt>
                <c:pt idx="394">
                  <c:v>3.0170737853544301E-2</c:v>
                </c:pt>
                <c:pt idx="395">
                  <c:v>3.40690640462539E-2</c:v>
                </c:pt>
                <c:pt idx="396">
                  <c:v>2.8935366409864299E-2</c:v>
                </c:pt>
                <c:pt idx="397">
                  <c:v>3.8002730237841099E-2</c:v>
                </c:pt>
                <c:pt idx="398">
                  <c:v>3.4810357390264397E-2</c:v>
                </c:pt>
                <c:pt idx="399">
                  <c:v>3.49821646753899E-2</c:v>
                </c:pt>
                <c:pt idx="400">
                  <c:v>3.1583472859370701E-2</c:v>
                </c:pt>
                <c:pt idx="401">
                  <c:v>3.1048478391750602E-2</c:v>
                </c:pt>
                <c:pt idx="402">
                  <c:v>2.8512421775924598E-2</c:v>
                </c:pt>
                <c:pt idx="403">
                  <c:v>2.4966503936680599E-2</c:v>
                </c:pt>
                <c:pt idx="404">
                  <c:v>2.75694976705756E-2</c:v>
                </c:pt>
                <c:pt idx="405">
                  <c:v>2.8601644706285699E-2</c:v>
                </c:pt>
                <c:pt idx="406">
                  <c:v>3.06672526457821E-2</c:v>
                </c:pt>
                <c:pt idx="407">
                  <c:v>3.1614834218412997E-2</c:v>
                </c:pt>
                <c:pt idx="408">
                  <c:v>3.0405683222019999E-2</c:v>
                </c:pt>
                <c:pt idx="409">
                  <c:v>2.7819774722728102E-2</c:v>
                </c:pt>
                <c:pt idx="410">
                  <c:v>3.05618252501033E-2</c:v>
                </c:pt>
                <c:pt idx="411">
                  <c:v>3.2722897962557403E-2</c:v>
                </c:pt>
                <c:pt idx="412">
                  <c:v>3.5774957391061901E-2</c:v>
                </c:pt>
                <c:pt idx="413">
                  <c:v>3.01136292138309E-2</c:v>
                </c:pt>
                <c:pt idx="414">
                  <c:v>3.0122790832035101E-2</c:v>
                </c:pt>
                <c:pt idx="415">
                  <c:v>3.00960961597505E-2</c:v>
                </c:pt>
                <c:pt idx="416">
                  <c:v>3.0952808751687901E-2</c:v>
                </c:pt>
                <c:pt idx="417">
                  <c:v>2.98181528113864E-2</c:v>
                </c:pt>
                <c:pt idx="418">
                  <c:v>2.9206631941841199E-2</c:v>
                </c:pt>
                <c:pt idx="419">
                  <c:v>3.1007192868558599E-2</c:v>
                </c:pt>
                <c:pt idx="420">
                  <c:v>3.0619923757443199E-2</c:v>
                </c:pt>
                <c:pt idx="421">
                  <c:v>3.4079300072046501E-2</c:v>
                </c:pt>
                <c:pt idx="422">
                  <c:v>3.2708941213326299E-2</c:v>
                </c:pt>
                <c:pt idx="423">
                  <c:v>2.5201044336691899E-2</c:v>
                </c:pt>
                <c:pt idx="424">
                  <c:v>3.0488461394593099E-2</c:v>
                </c:pt>
                <c:pt idx="425">
                  <c:v>2.9336982682717401E-2</c:v>
                </c:pt>
                <c:pt idx="426">
                  <c:v>2.9294822680936899E-2</c:v>
                </c:pt>
                <c:pt idx="427">
                  <c:v>2.7216729966131201E-2</c:v>
                </c:pt>
                <c:pt idx="428">
                  <c:v>2.9689230709892E-2</c:v>
                </c:pt>
                <c:pt idx="429">
                  <c:v>3.2135130756891103E-2</c:v>
                </c:pt>
                <c:pt idx="430">
                  <c:v>3.1025731935854801E-2</c:v>
                </c:pt>
                <c:pt idx="431">
                  <c:v>3.0347005376321599E-2</c:v>
                </c:pt>
                <c:pt idx="432">
                  <c:v>3.0939500075425199E-2</c:v>
                </c:pt>
                <c:pt idx="433">
                  <c:v>2.9579634346636699E-2</c:v>
                </c:pt>
                <c:pt idx="434">
                  <c:v>3.1396545780565097E-2</c:v>
                </c:pt>
                <c:pt idx="435">
                  <c:v>2.7329748878438299E-2</c:v>
                </c:pt>
                <c:pt idx="436">
                  <c:v>3.3004849953418201E-2</c:v>
                </c:pt>
                <c:pt idx="437">
                  <c:v>3.0261532097690499E-2</c:v>
                </c:pt>
                <c:pt idx="438">
                  <c:v>2.9896696296186499E-2</c:v>
                </c:pt>
                <c:pt idx="439">
                  <c:v>3.2950753404951801E-2</c:v>
                </c:pt>
                <c:pt idx="440">
                  <c:v>3.2401648544221701E-2</c:v>
                </c:pt>
                <c:pt idx="441">
                  <c:v>3.4001240256525997E-2</c:v>
                </c:pt>
                <c:pt idx="442">
                  <c:v>3.2898176847117003E-2</c:v>
                </c:pt>
                <c:pt idx="443">
                  <c:v>3.3927552111321799E-2</c:v>
                </c:pt>
                <c:pt idx="444">
                  <c:v>3.3493629040574201E-2</c:v>
                </c:pt>
                <c:pt idx="445">
                  <c:v>3.2361025358652602E-2</c:v>
                </c:pt>
                <c:pt idx="446">
                  <c:v>2.9455811967463899E-2</c:v>
                </c:pt>
                <c:pt idx="447">
                  <c:v>2.7133327740572599E-2</c:v>
                </c:pt>
                <c:pt idx="448">
                  <c:v>2.8214902985859901E-2</c:v>
                </c:pt>
                <c:pt idx="449">
                  <c:v>2.7381319695465201E-2</c:v>
                </c:pt>
                <c:pt idx="450">
                  <c:v>2.8823626643737801E-2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4B-4500-B900-3AE1D06F10B6}"/>
            </c:ext>
          </c:extLst>
        </c:ser>
        <c:ser>
          <c:idx val="3"/>
          <c:order val="2"/>
          <c:tx>
            <c:strRef>
              <c:f>Plot5!$D$31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Plot5!$D$32:$D$482</c:f>
              <c:numCache>
                <c:formatCode>General</c:formatCode>
                <c:ptCount val="451"/>
                <c:pt idx="0">
                  <c:v>131.18797617284801</c:v>
                </c:pt>
                <c:pt idx="1">
                  <c:v>118.54675840788801</c:v>
                </c:pt>
                <c:pt idx="2">
                  <c:v>109.487966385909</c:v>
                </c:pt>
                <c:pt idx="3">
                  <c:v>101.533643754534</c:v>
                </c:pt>
                <c:pt idx="4">
                  <c:v>94.053093234372398</c:v>
                </c:pt>
                <c:pt idx="5">
                  <c:v>87.368512176819195</c:v>
                </c:pt>
                <c:pt idx="6">
                  <c:v>81.4542245694945</c:v>
                </c:pt>
                <c:pt idx="7">
                  <c:v>76.248323389698996</c:v>
                </c:pt>
                <c:pt idx="8">
                  <c:v>71.507184942857904</c:v>
                </c:pt>
                <c:pt idx="9">
                  <c:v>67.166170442471696</c:v>
                </c:pt>
                <c:pt idx="10">
                  <c:v>63.2257695673717</c:v>
                </c:pt>
                <c:pt idx="11">
                  <c:v>59.433756464277103</c:v>
                </c:pt>
                <c:pt idx="12">
                  <c:v>56.0808271432143</c:v>
                </c:pt>
                <c:pt idx="13">
                  <c:v>52.892577697341103</c:v>
                </c:pt>
                <c:pt idx="14">
                  <c:v>49.959949469098099</c:v>
                </c:pt>
                <c:pt idx="15">
                  <c:v>47.338225866886503</c:v>
                </c:pt>
                <c:pt idx="16">
                  <c:v>44.838638044206697</c:v>
                </c:pt>
                <c:pt idx="17">
                  <c:v>42.6386198732691</c:v>
                </c:pt>
                <c:pt idx="18">
                  <c:v>40.527124766829601</c:v>
                </c:pt>
                <c:pt idx="19">
                  <c:v>38.637660646333103</c:v>
                </c:pt>
                <c:pt idx="20">
                  <c:v>36.731789441455298</c:v>
                </c:pt>
                <c:pt idx="21">
                  <c:v>35.108873539216503</c:v>
                </c:pt>
                <c:pt idx="22">
                  <c:v>33.675269216318398</c:v>
                </c:pt>
                <c:pt idx="23">
                  <c:v>32.2142301309649</c:v>
                </c:pt>
                <c:pt idx="24">
                  <c:v>30.8905436351715</c:v>
                </c:pt>
                <c:pt idx="25">
                  <c:v>29.557634183219101</c:v>
                </c:pt>
                <c:pt idx="26">
                  <c:v>28.414938182882899</c:v>
                </c:pt>
                <c:pt idx="27">
                  <c:v>27.293979545550499</c:v>
                </c:pt>
                <c:pt idx="28">
                  <c:v>26.296573147257099</c:v>
                </c:pt>
                <c:pt idx="29">
                  <c:v>25.334493073736098</c:v>
                </c:pt>
                <c:pt idx="30">
                  <c:v>24.520080192080702</c:v>
                </c:pt>
                <c:pt idx="31">
                  <c:v>23.7766034070095</c:v>
                </c:pt>
                <c:pt idx="32">
                  <c:v>22.894163506039401</c:v>
                </c:pt>
                <c:pt idx="33">
                  <c:v>21.989830414733198</c:v>
                </c:pt>
                <c:pt idx="34">
                  <c:v>21.475605253590899</c:v>
                </c:pt>
                <c:pt idx="35">
                  <c:v>20.767838083793801</c:v>
                </c:pt>
                <c:pt idx="36">
                  <c:v>20.113344086582401</c:v>
                </c:pt>
                <c:pt idx="37">
                  <c:v>19.5501707830886</c:v>
                </c:pt>
                <c:pt idx="38">
                  <c:v>19.104488728771599</c:v>
                </c:pt>
                <c:pt idx="39">
                  <c:v>18.580357954303299</c:v>
                </c:pt>
                <c:pt idx="40" formatCode="0.000">
                  <c:v>18.147670281229502</c:v>
                </c:pt>
                <c:pt idx="41" formatCode="0.000">
                  <c:v>17.773016018370701</c:v>
                </c:pt>
                <c:pt idx="42">
                  <c:v>17.211601429479199</c:v>
                </c:pt>
                <c:pt idx="43">
                  <c:v>16.782635322270099</c:v>
                </c:pt>
                <c:pt idx="44">
                  <c:v>16.351312403406599</c:v>
                </c:pt>
                <c:pt idx="45">
                  <c:v>16.134869211965601</c:v>
                </c:pt>
                <c:pt idx="46">
                  <c:v>15.887979545151699</c:v>
                </c:pt>
                <c:pt idx="47">
                  <c:v>15.457345116757001</c:v>
                </c:pt>
                <c:pt idx="48">
                  <c:v>15.077292515624</c:v>
                </c:pt>
                <c:pt idx="49">
                  <c:v>14.876382377278199</c:v>
                </c:pt>
                <c:pt idx="50">
                  <c:v>14.5573798383161</c:v>
                </c:pt>
                <c:pt idx="51">
                  <c:v>14.207669371730001</c:v>
                </c:pt>
                <c:pt idx="52">
                  <c:v>14.127315288558</c:v>
                </c:pt>
                <c:pt idx="53">
                  <c:v>13.838079134002999</c:v>
                </c:pt>
                <c:pt idx="54">
                  <c:v>13.594816381280999</c:v>
                </c:pt>
                <c:pt idx="55">
                  <c:v>13.514676807853499</c:v>
                </c:pt>
                <c:pt idx="56">
                  <c:v>13.206623628214199</c:v>
                </c:pt>
                <c:pt idx="57">
                  <c:v>13.0483007836611</c:v>
                </c:pt>
                <c:pt idx="58">
                  <c:v>12.9541837149253</c:v>
                </c:pt>
                <c:pt idx="59">
                  <c:v>12.5831247032781</c:v>
                </c:pt>
                <c:pt idx="60">
                  <c:v>12.5452524892901</c:v>
                </c:pt>
                <c:pt idx="61">
                  <c:v>12.4115001978869</c:v>
                </c:pt>
                <c:pt idx="62">
                  <c:v>12.1764272607214</c:v>
                </c:pt>
                <c:pt idx="63">
                  <c:v>12.021059418270299</c:v>
                </c:pt>
                <c:pt idx="64">
                  <c:v>11.9189821462324</c:v>
                </c:pt>
                <c:pt idx="65">
                  <c:v>11.7295282187519</c:v>
                </c:pt>
                <c:pt idx="66">
                  <c:v>11.6250164549439</c:v>
                </c:pt>
                <c:pt idx="67">
                  <c:v>11.648696753553599</c:v>
                </c:pt>
                <c:pt idx="68">
                  <c:v>11.377304539535899</c:v>
                </c:pt>
                <c:pt idx="69">
                  <c:v>11.2933992752251</c:v>
                </c:pt>
                <c:pt idx="70">
                  <c:v>11.2598104629486</c:v>
                </c:pt>
                <c:pt idx="71">
                  <c:v>11.123776919324801</c:v>
                </c:pt>
                <c:pt idx="72">
                  <c:v>10.9359897106734</c:v>
                </c:pt>
                <c:pt idx="73">
                  <c:v>10.7334573888115</c:v>
                </c:pt>
                <c:pt idx="74">
                  <c:v>10.6641382580073</c:v>
                </c:pt>
                <c:pt idx="75">
                  <c:v>10.734056155755001</c:v>
                </c:pt>
                <c:pt idx="76">
                  <c:v>10.604724239196001</c:v>
                </c:pt>
                <c:pt idx="77">
                  <c:v>10.3942599403856</c:v>
                </c:pt>
                <c:pt idx="78">
                  <c:v>10.2165631606684</c:v>
                </c:pt>
                <c:pt idx="79">
                  <c:v>10.1569876197659</c:v>
                </c:pt>
                <c:pt idx="80">
                  <c:v>10.0289963059779</c:v>
                </c:pt>
                <c:pt idx="81">
                  <c:v>9.8634546788186199</c:v>
                </c:pt>
                <c:pt idx="82">
                  <c:v>9.8491724686282094</c:v>
                </c:pt>
                <c:pt idx="83">
                  <c:v>9.8921670927339704</c:v>
                </c:pt>
                <c:pt idx="84">
                  <c:v>9.7646895148289303</c:v>
                </c:pt>
                <c:pt idx="85">
                  <c:v>9.6162079307406305</c:v>
                </c:pt>
                <c:pt idx="86">
                  <c:v>9.4420406996684392</c:v>
                </c:pt>
                <c:pt idx="87">
                  <c:v>9.3883466754069396</c:v>
                </c:pt>
                <c:pt idx="88">
                  <c:v>9.3831309201829303</c:v>
                </c:pt>
                <c:pt idx="89">
                  <c:v>9.0226973120483098</c:v>
                </c:pt>
                <c:pt idx="90">
                  <c:v>9.1133348677306891</c:v>
                </c:pt>
                <c:pt idx="91">
                  <c:v>9.0386505481681692</c:v>
                </c:pt>
                <c:pt idx="92">
                  <c:v>8.9266188294451201</c:v>
                </c:pt>
                <c:pt idx="93">
                  <c:v>8.9450524688960797</c:v>
                </c:pt>
                <c:pt idx="94">
                  <c:v>8.9541113166694899</c:v>
                </c:pt>
                <c:pt idx="95">
                  <c:v>9.0013150043862105</c:v>
                </c:pt>
                <c:pt idx="96">
                  <c:v>8.7010260146745395</c:v>
                </c:pt>
                <c:pt idx="97">
                  <c:v>8.6905173571960308</c:v>
                </c:pt>
                <c:pt idx="98">
                  <c:v>8.5779827643563191</c:v>
                </c:pt>
                <c:pt idx="99">
                  <c:v>8.4478459265812198</c:v>
                </c:pt>
                <c:pt idx="100">
                  <c:v>8.3563511402310198</c:v>
                </c:pt>
                <c:pt idx="101">
                  <c:v>8.4008585566087692</c:v>
                </c:pt>
                <c:pt idx="102">
                  <c:v>8.3714393132497893</c:v>
                </c:pt>
                <c:pt idx="103">
                  <c:v>8.0709809593392094</c:v>
                </c:pt>
                <c:pt idx="104">
                  <c:v>8.2396703480216793</c:v>
                </c:pt>
                <c:pt idx="105">
                  <c:v>8.0128757028682607</c:v>
                </c:pt>
                <c:pt idx="106">
                  <c:v>8.0096268072784405</c:v>
                </c:pt>
                <c:pt idx="107">
                  <c:v>7.8742342429347696</c:v>
                </c:pt>
                <c:pt idx="108">
                  <c:v>8.0726937889231092</c:v>
                </c:pt>
                <c:pt idx="109">
                  <c:v>8.0401005778422405</c:v>
                </c:pt>
                <c:pt idx="110">
                  <c:v>7.91133540900542</c:v>
                </c:pt>
                <c:pt idx="111">
                  <c:v>7.6923923642509102</c:v>
                </c:pt>
                <c:pt idx="112">
                  <c:v>7.7602611019081396</c:v>
                </c:pt>
                <c:pt idx="113">
                  <c:v>7.8262486501855699</c:v>
                </c:pt>
                <c:pt idx="114">
                  <c:v>7.7575809622883698</c:v>
                </c:pt>
                <c:pt idx="115">
                  <c:v>7.6831640075344199</c:v>
                </c:pt>
                <c:pt idx="116">
                  <c:v>7.7854246118937196</c:v>
                </c:pt>
                <c:pt idx="117">
                  <c:v>7.6607881673276301</c:v>
                </c:pt>
                <c:pt idx="118">
                  <c:v>7.62465764493591</c:v>
                </c:pt>
                <c:pt idx="119">
                  <c:v>7.6053455842457502</c:v>
                </c:pt>
                <c:pt idx="120">
                  <c:v>7.4258040912998702</c:v>
                </c:pt>
                <c:pt idx="121">
                  <c:v>7.5515928270292996</c:v>
                </c:pt>
                <c:pt idx="122">
                  <c:v>7.4840218650300896</c:v>
                </c:pt>
                <c:pt idx="123">
                  <c:v>7.3057752082865299</c:v>
                </c:pt>
                <c:pt idx="124">
                  <c:v>7.4331601691472304</c:v>
                </c:pt>
                <c:pt idx="125">
                  <c:v>7.3385224619555398</c:v>
                </c:pt>
                <c:pt idx="126">
                  <c:v>7.2037852753400902</c:v>
                </c:pt>
                <c:pt idx="127">
                  <c:v>7.2666161714906803</c:v>
                </c:pt>
                <c:pt idx="128">
                  <c:v>7.2913080473562601</c:v>
                </c:pt>
                <c:pt idx="129">
                  <c:v>7.1730706732982199</c:v>
                </c:pt>
                <c:pt idx="130">
                  <c:v>7.2627752682743703</c:v>
                </c:pt>
                <c:pt idx="131">
                  <c:v>7.1358306470253998</c:v>
                </c:pt>
                <c:pt idx="132">
                  <c:v>7.1092637776863299</c:v>
                </c:pt>
                <c:pt idx="133">
                  <c:v>7.0330807203619496</c:v>
                </c:pt>
                <c:pt idx="134">
                  <c:v>6.8955598954091402</c:v>
                </c:pt>
                <c:pt idx="135">
                  <c:v>6.9508678059473104</c:v>
                </c:pt>
                <c:pt idx="136">
                  <c:v>6.98142597526176</c:v>
                </c:pt>
                <c:pt idx="137">
                  <c:v>7.0418877447204897</c:v>
                </c:pt>
                <c:pt idx="138">
                  <c:v>6.9978220891636198</c:v>
                </c:pt>
                <c:pt idx="139">
                  <c:v>6.9642867300286797</c:v>
                </c:pt>
                <c:pt idx="140">
                  <c:v>6.7911127616097398</c:v>
                </c:pt>
                <c:pt idx="141">
                  <c:v>6.7516884626407601</c:v>
                </c:pt>
                <c:pt idx="142">
                  <c:v>6.8969188573100197</c:v>
                </c:pt>
                <c:pt idx="143">
                  <c:v>6.8691149619329801</c:v>
                </c:pt>
                <c:pt idx="144">
                  <c:v>6.7168201983463298</c:v>
                </c:pt>
                <c:pt idx="145">
                  <c:v>6.8567858387890803</c:v>
                </c:pt>
                <c:pt idx="146">
                  <c:v>6.6771998277704601</c:v>
                </c:pt>
                <c:pt idx="147">
                  <c:v>6.7878307210932398</c:v>
                </c:pt>
                <c:pt idx="148">
                  <c:v>6.6473198171430301</c:v>
                </c:pt>
                <c:pt idx="149">
                  <c:v>6.7631019315572001</c:v>
                </c:pt>
                <c:pt idx="150">
                  <c:v>6.6091929280815203</c:v>
                </c:pt>
                <c:pt idx="151">
                  <c:v>6.6294648676765702</c:v>
                </c:pt>
                <c:pt idx="152">
                  <c:v>6.6120039079353301</c:v>
                </c:pt>
                <c:pt idx="153">
                  <c:v>6.6787966777078598</c:v>
                </c:pt>
                <c:pt idx="154">
                  <c:v>6.3912146620143204</c:v>
                </c:pt>
                <c:pt idx="155">
                  <c:v>6.4943997604140904</c:v>
                </c:pt>
                <c:pt idx="156">
                  <c:v>6.3890245092567799</c:v>
                </c:pt>
                <c:pt idx="157">
                  <c:v>6.4353954964115703</c:v>
                </c:pt>
                <c:pt idx="158">
                  <c:v>6.3337623533803802</c:v>
                </c:pt>
                <c:pt idx="159">
                  <c:v>6.5209460681429503</c:v>
                </c:pt>
                <c:pt idx="160">
                  <c:v>6.3589018377561297</c:v>
                </c:pt>
                <c:pt idx="161">
                  <c:v>6.5091474796398803</c:v>
                </c:pt>
                <c:pt idx="162">
                  <c:v>6.2168463569171699</c:v>
                </c:pt>
                <c:pt idx="163">
                  <c:v>6.3336315930843101</c:v>
                </c:pt>
                <c:pt idx="164">
                  <c:v>6.5167795168375102</c:v>
                </c:pt>
                <c:pt idx="165">
                  <c:v>6.3972846770537704</c:v>
                </c:pt>
                <c:pt idx="166">
                  <c:v>6.2525020981504698</c:v>
                </c:pt>
                <c:pt idx="167">
                  <c:v>6.37150566580081</c:v>
                </c:pt>
                <c:pt idx="168">
                  <c:v>6.4320837250455396</c:v>
                </c:pt>
                <c:pt idx="169">
                  <c:v>6.4610038937293099</c:v>
                </c:pt>
                <c:pt idx="170">
                  <c:v>6.3874470399684604</c:v>
                </c:pt>
                <c:pt idx="171">
                  <c:v>6.2746940095707702</c:v>
                </c:pt>
                <c:pt idx="172">
                  <c:v>6.3526337604743404</c:v>
                </c:pt>
                <c:pt idx="173">
                  <c:v>6.3312851161264696</c:v>
                </c:pt>
                <c:pt idx="174">
                  <c:v>6.2168713650385197</c:v>
                </c:pt>
                <c:pt idx="175">
                  <c:v>6.1780711771344503</c:v>
                </c:pt>
                <c:pt idx="176">
                  <c:v>6.1575407536601201</c:v>
                </c:pt>
                <c:pt idx="177">
                  <c:v>6.1090236773709803</c:v>
                </c:pt>
                <c:pt idx="178">
                  <c:v>6.1888412445694403</c:v>
                </c:pt>
                <c:pt idx="179">
                  <c:v>6.2697298966763801</c:v>
                </c:pt>
                <c:pt idx="180">
                  <c:v>6.18889490930788</c:v>
                </c:pt>
                <c:pt idx="181">
                  <c:v>6.3460047229831797</c:v>
                </c:pt>
                <c:pt idx="182">
                  <c:v>6.3753023661691399</c:v>
                </c:pt>
                <c:pt idx="183">
                  <c:v>6.1481229620492099</c:v>
                </c:pt>
                <c:pt idx="184">
                  <c:v>6.2957974732317501</c:v>
                </c:pt>
                <c:pt idx="185">
                  <c:v>6.15984806863767</c:v>
                </c:pt>
                <c:pt idx="186">
                  <c:v>6.1243875053679604</c:v>
                </c:pt>
                <c:pt idx="187">
                  <c:v>6.0884852044711604</c:v>
                </c:pt>
                <c:pt idx="188">
                  <c:v>6.1526619019659003</c:v>
                </c:pt>
                <c:pt idx="189">
                  <c:v>6.1531996013191304</c:v>
                </c:pt>
                <c:pt idx="190">
                  <c:v>6.2105705409695497</c:v>
                </c:pt>
                <c:pt idx="191">
                  <c:v>6.1397114183924701</c:v>
                </c:pt>
                <c:pt idx="192">
                  <c:v>6.0451784757166802</c:v>
                </c:pt>
                <c:pt idx="193">
                  <c:v>6.3180652959617403</c:v>
                </c:pt>
                <c:pt idx="194">
                  <c:v>6.0911853734841301</c:v>
                </c:pt>
                <c:pt idx="195">
                  <c:v>6.0384594330878798</c:v>
                </c:pt>
                <c:pt idx="196">
                  <c:v>6.01642551650336</c:v>
                </c:pt>
                <c:pt idx="197">
                  <c:v>5.99768102009347</c:v>
                </c:pt>
                <c:pt idx="198">
                  <c:v>5.8769860043763202</c:v>
                </c:pt>
                <c:pt idx="199">
                  <c:v>5.92142273387792</c:v>
                </c:pt>
                <c:pt idx="200">
                  <c:v>5.86862819658979</c:v>
                </c:pt>
                <c:pt idx="201">
                  <c:v>5.9311627482139997</c:v>
                </c:pt>
                <c:pt idx="202">
                  <c:v>5.8799040452419096</c:v>
                </c:pt>
                <c:pt idx="203">
                  <c:v>5.91332758801674</c:v>
                </c:pt>
                <c:pt idx="204">
                  <c:v>5.9065643132066201</c:v>
                </c:pt>
                <c:pt idx="205">
                  <c:v>6.0218227658474497</c:v>
                </c:pt>
                <c:pt idx="206">
                  <c:v>5.9093248155464604</c:v>
                </c:pt>
                <c:pt idx="207">
                  <c:v>5.83737225091601</c:v>
                </c:pt>
                <c:pt idx="208">
                  <c:v>6.0691388151645302</c:v>
                </c:pt>
                <c:pt idx="209">
                  <c:v>5.9503666207607102</c:v>
                </c:pt>
                <c:pt idx="210">
                  <c:v>5.7432373201045497</c:v>
                </c:pt>
                <c:pt idx="211">
                  <c:v>5.7732138958068999</c:v>
                </c:pt>
                <c:pt idx="212">
                  <c:v>5.83794690003272</c:v>
                </c:pt>
                <c:pt idx="213">
                  <c:v>5.7081828074579901</c:v>
                </c:pt>
                <c:pt idx="214">
                  <c:v>5.7681933289650802</c:v>
                </c:pt>
                <c:pt idx="215">
                  <c:v>5.8753911959890797</c:v>
                </c:pt>
                <c:pt idx="216">
                  <c:v>5.8125858672156001</c:v>
                </c:pt>
                <c:pt idx="217">
                  <c:v>5.9070592058047504</c:v>
                </c:pt>
                <c:pt idx="218">
                  <c:v>5.8264384535760803</c:v>
                </c:pt>
                <c:pt idx="219">
                  <c:v>5.8685113869278904</c:v>
                </c:pt>
                <c:pt idx="220">
                  <c:v>5.8148574450186796</c:v>
                </c:pt>
                <c:pt idx="221">
                  <c:v>5.8533425498557499</c:v>
                </c:pt>
                <c:pt idx="222">
                  <c:v>5.7823340777752996</c:v>
                </c:pt>
                <c:pt idx="223">
                  <c:v>5.9279947489255802</c:v>
                </c:pt>
                <c:pt idx="224">
                  <c:v>5.6625755274461698</c:v>
                </c:pt>
                <c:pt idx="225">
                  <c:v>5.6690263177626301</c:v>
                </c:pt>
                <c:pt idx="226">
                  <c:v>5.5648866801163299</c:v>
                </c:pt>
                <c:pt idx="227">
                  <c:v>5.7138802343202997</c:v>
                </c:pt>
                <c:pt idx="228">
                  <c:v>5.5587080521272796</c:v>
                </c:pt>
                <c:pt idx="229">
                  <c:v>5.5658893944894903</c:v>
                </c:pt>
                <c:pt idx="230">
                  <c:v>5.5980037383348504</c:v>
                </c:pt>
                <c:pt idx="231">
                  <c:v>5.6432219983573502</c:v>
                </c:pt>
                <c:pt idx="232">
                  <c:v>5.60027861598254</c:v>
                </c:pt>
                <c:pt idx="233">
                  <c:v>5.60568933062752</c:v>
                </c:pt>
                <c:pt idx="234">
                  <c:v>5.6617141323756801</c:v>
                </c:pt>
                <c:pt idx="235">
                  <c:v>5.6306491373170999</c:v>
                </c:pt>
                <c:pt idx="236">
                  <c:v>5.5662325560651196</c:v>
                </c:pt>
                <c:pt idx="237">
                  <c:v>5.6595012753104896</c:v>
                </c:pt>
                <c:pt idx="238">
                  <c:v>5.56978269652189</c:v>
                </c:pt>
                <c:pt idx="239">
                  <c:v>5.6283911495280599</c:v>
                </c:pt>
                <c:pt idx="240">
                  <c:v>5.7506108208337601</c:v>
                </c:pt>
                <c:pt idx="241">
                  <c:v>5.6812025702872502</c:v>
                </c:pt>
                <c:pt idx="242">
                  <c:v>5.63945595274543</c:v>
                </c:pt>
                <c:pt idx="243">
                  <c:v>5.6771507120547904</c:v>
                </c:pt>
                <c:pt idx="244">
                  <c:v>5.5518471982888702</c:v>
                </c:pt>
                <c:pt idx="245">
                  <c:v>5.5920082176750201</c:v>
                </c:pt>
                <c:pt idx="246">
                  <c:v>5.4305042122845704</c:v>
                </c:pt>
                <c:pt idx="247">
                  <c:v>5.5703633839015199</c:v>
                </c:pt>
                <c:pt idx="248">
                  <c:v>5.5385141927099202</c:v>
                </c:pt>
                <c:pt idx="249">
                  <c:v>5.5933209853483001</c:v>
                </c:pt>
                <c:pt idx="250">
                  <c:v>5.4377858763724598</c:v>
                </c:pt>
                <c:pt idx="251">
                  <c:v>5.5541610302269602</c:v>
                </c:pt>
                <c:pt idx="252">
                  <c:v>5.4469031308993099</c:v>
                </c:pt>
                <c:pt idx="253">
                  <c:v>5.4695266423973896</c:v>
                </c:pt>
                <c:pt idx="254">
                  <c:v>5.4194657548008101</c:v>
                </c:pt>
                <c:pt idx="255">
                  <c:v>5.4575305478069502</c:v>
                </c:pt>
                <c:pt idx="256">
                  <c:v>5.4387382299448204</c:v>
                </c:pt>
                <c:pt idx="257">
                  <c:v>5.4081843155136404</c:v>
                </c:pt>
                <c:pt idx="258">
                  <c:v>5.3763120165415703</c:v>
                </c:pt>
                <c:pt idx="259">
                  <c:v>5.3846665322974401</c:v>
                </c:pt>
                <c:pt idx="260">
                  <c:v>5.3564172565650203</c:v>
                </c:pt>
                <c:pt idx="261">
                  <c:v>5.4641797016990603</c:v>
                </c:pt>
                <c:pt idx="262">
                  <c:v>5.35703296136725</c:v>
                </c:pt>
                <c:pt idx="263">
                  <c:v>5.3282545800171199</c:v>
                </c:pt>
                <c:pt idx="264">
                  <c:v>5.2972530025021198</c:v>
                </c:pt>
                <c:pt idx="265">
                  <c:v>5.29568875783254</c:v>
                </c:pt>
                <c:pt idx="266">
                  <c:v>5.2991117854967298</c:v>
                </c:pt>
                <c:pt idx="267">
                  <c:v>5.4901269839417397</c:v>
                </c:pt>
                <c:pt idx="268">
                  <c:v>5.4166213482219101</c:v>
                </c:pt>
                <c:pt idx="269">
                  <c:v>5.4544459797654099</c:v>
                </c:pt>
                <c:pt idx="270">
                  <c:v>5.4683125608530698</c:v>
                </c:pt>
                <c:pt idx="271">
                  <c:v>5.5448795217022102</c:v>
                </c:pt>
                <c:pt idx="272">
                  <c:v>5.5089763005574497</c:v>
                </c:pt>
                <c:pt idx="273">
                  <c:v>5.3897845476869604</c:v>
                </c:pt>
                <c:pt idx="274">
                  <c:v>5.4309258732006196</c:v>
                </c:pt>
                <c:pt idx="275">
                  <c:v>5.3860678470619998</c:v>
                </c:pt>
                <c:pt idx="276">
                  <c:v>5.4061099332863201</c:v>
                </c:pt>
                <c:pt idx="277">
                  <c:v>5.3430670950809303</c:v>
                </c:pt>
                <c:pt idx="278">
                  <c:v>5.3762958874270197</c:v>
                </c:pt>
                <c:pt idx="279">
                  <c:v>5.2648530209199302</c:v>
                </c:pt>
                <c:pt idx="280">
                  <c:v>5.3720105396071798</c:v>
                </c:pt>
                <c:pt idx="281">
                  <c:v>5.4856202252929096</c:v>
                </c:pt>
                <c:pt idx="282">
                  <c:v>5.5663315977289303</c:v>
                </c:pt>
                <c:pt idx="283">
                  <c:v>5.4772984578125996</c:v>
                </c:pt>
                <c:pt idx="284">
                  <c:v>5.4988172951965097</c:v>
                </c:pt>
                <c:pt idx="285">
                  <c:v>5.4919035283094999</c:v>
                </c:pt>
                <c:pt idx="286">
                  <c:v>5.3774696224330203</c:v>
                </c:pt>
                <c:pt idx="287">
                  <c:v>5.4503076270305897</c:v>
                </c:pt>
                <c:pt idx="288">
                  <c:v>5.47030234036077</c:v>
                </c:pt>
                <c:pt idx="289">
                  <c:v>5.3625914190041497</c:v>
                </c:pt>
                <c:pt idx="290">
                  <c:v>5.3759292624120398</c:v>
                </c:pt>
                <c:pt idx="291">
                  <c:v>5.2224106485999604</c:v>
                </c:pt>
                <c:pt idx="292">
                  <c:v>5.1770513098328799</c:v>
                </c:pt>
                <c:pt idx="293">
                  <c:v>5.2330403988406902</c:v>
                </c:pt>
                <c:pt idx="294">
                  <c:v>5.2247300040723399</c:v>
                </c:pt>
                <c:pt idx="295">
                  <c:v>5.2948671765252397</c:v>
                </c:pt>
                <c:pt idx="296">
                  <c:v>5.1587912717276696</c:v>
                </c:pt>
                <c:pt idx="297">
                  <c:v>5.2976526382422398</c:v>
                </c:pt>
                <c:pt idx="298">
                  <c:v>5.2729129945678297</c:v>
                </c:pt>
                <c:pt idx="299">
                  <c:v>5.2546094383897604</c:v>
                </c:pt>
                <c:pt idx="300">
                  <c:v>5.1856923236665802</c:v>
                </c:pt>
                <c:pt idx="301">
                  <c:v>5.1274780339049899</c:v>
                </c:pt>
                <c:pt idx="302">
                  <c:v>5.1666420614600002</c:v>
                </c:pt>
                <c:pt idx="303">
                  <c:v>5.1712645347630897</c:v>
                </c:pt>
                <c:pt idx="304">
                  <c:v>5.1480291048809699</c:v>
                </c:pt>
                <c:pt idx="305">
                  <c:v>5.25152032740296</c:v>
                </c:pt>
                <c:pt idx="306">
                  <c:v>5.3538556046224803</c:v>
                </c:pt>
                <c:pt idx="307">
                  <c:v>5.3209578209851003</c:v>
                </c:pt>
                <c:pt idx="308">
                  <c:v>5.3069566709196199</c:v>
                </c:pt>
                <c:pt idx="309">
                  <c:v>5.2018858134661201</c:v>
                </c:pt>
                <c:pt idx="310">
                  <c:v>5.27655492192949</c:v>
                </c:pt>
                <c:pt idx="311">
                  <c:v>5.3572593546453202</c:v>
                </c:pt>
                <c:pt idx="312">
                  <c:v>5.3563040165151401</c:v>
                </c:pt>
                <c:pt idx="313">
                  <c:v>5.1545309021997197</c:v>
                </c:pt>
                <c:pt idx="314">
                  <c:v>5.1452971479024203</c:v>
                </c:pt>
                <c:pt idx="315">
                  <c:v>5.1967069859280803</c:v>
                </c:pt>
                <c:pt idx="316">
                  <c:v>5.2660975048795899</c:v>
                </c:pt>
                <c:pt idx="317">
                  <c:v>5.1007632255430098</c:v>
                </c:pt>
                <c:pt idx="318">
                  <c:v>5.1050489438434301</c:v>
                </c:pt>
                <c:pt idx="319">
                  <c:v>5.0851577348122401</c:v>
                </c:pt>
                <c:pt idx="320">
                  <c:v>5.0798245157868598</c:v>
                </c:pt>
                <c:pt idx="321">
                  <c:v>5.1236658895072997</c:v>
                </c:pt>
                <c:pt idx="322">
                  <c:v>5.3963726778956902</c:v>
                </c:pt>
                <c:pt idx="323">
                  <c:v>5.1478934975156596</c:v>
                </c:pt>
                <c:pt idx="324">
                  <c:v>5.10323280642565</c:v>
                </c:pt>
                <c:pt idx="325">
                  <c:v>5.2334492556030803</c:v>
                </c:pt>
                <c:pt idx="326">
                  <c:v>5.0849213770081096</c:v>
                </c:pt>
                <c:pt idx="327">
                  <c:v>5.2661181066758296</c:v>
                </c:pt>
                <c:pt idx="328">
                  <c:v>5.2060830171713803</c:v>
                </c:pt>
                <c:pt idx="329">
                  <c:v>5.2902570227246999</c:v>
                </c:pt>
                <c:pt idx="330">
                  <c:v>5.2707634209687297</c:v>
                </c:pt>
                <c:pt idx="331">
                  <c:v>5.1021546557814998</c:v>
                </c:pt>
                <c:pt idx="332">
                  <c:v>5.0593200869764203</c:v>
                </c:pt>
                <c:pt idx="333">
                  <c:v>5.0814998284755504</c:v>
                </c:pt>
                <c:pt idx="334">
                  <c:v>5.0761314453609199</c:v>
                </c:pt>
                <c:pt idx="335">
                  <c:v>5.1509282566322998</c:v>
                </c:pt>
                <c:pt idx="336">
                  <c:v>5.1468023923922699</c:v>
                </c:pt>
                <c:pt idx="337">
                  <c:v>5.16039278715294</c:v>
                </c:pt>
                <c:pt idx="338">
                  <c:v>4.9696329743549903</c:v>
                </c:pt>
                <c:pt idx="339">
                  <c:v>5.0441952668918102</c:v>
                </c:pt>
                <c:pt idx="340">
                  <c:v>5.1726344649108604</c:v>
                </c:pt>
                <c:pt idx="341">
                  <c:v>5.0981751734172498</c:v>
                </c:pt>
                <c:pt idx="342">
                  <c:v>5.0502806690924</c:v>
                </c:pt>
                <c:pt idx="343">
                  <c:v>5.0319355086397097</c:v>
                </c:pt>
                <c:pt idx="344">
                  <c:v>4.9501154103690199</c:v>
                </c:pt>
                <c:pt idx="345">
                  <c:v>4.9985724644630496</c:v>
                </c:pt>
                <c:pt idx="346">
                  <c:v>4.9260811548980898</c:v>
                </c:pt>
                <c:pt idx="347">
                  <c:v>5.1699026152191099</c:v>
                </c:pt>
                <c:pt idx="348">
                  <c:v>5.2500265012684704</c:v>
                </c:pt>
                <c:pt idx="349">
                  <c:v>5.1803224258854401</c:v>
                </c:pt>
                <c:pt idx="350">
                  <c:v>5.0670162710819104</c:v>
                </c:pt>
                <c:pt idx="351">
                  <c:v>5.2064818885084803</c:v>
                </c:pt>
                <c:pt idx="352">
                  <c:v>5.1176926294342397</c:v>
                </c:pt>
                <c:pt idx="353">
                  <c:v>5.0033159054430998</c:v>
                </c:pt>
                <c:pt idx="354">
                  <c:v>4.9816703690960296</c:v>
                </c:pt>
                <c:pt idx="355">
                  <c:v>4.9445799924195803</c:v>
                </c:pt>
                <c:pt idx="356">
                  <c:v>4.96510682749118</c:v>
                </c:pt>
                <c:pt idx="357">
                  <c:v>5.0964762950256697</c:v>
                </c:pt>
                <c:pt idx="358">
                  <c:v>5.0238316312445797</c:v>
                </c:pt>
                <c:pt idx="359">
                  <c:v>4.9127789544631204</c:v>
                </c:pt>
                <c:pt idx="360">
                  <c:v>4.9884833619783402</c:v>
                </c:pt>
                <c:pt idx="361">
                  <c:v>5.0213760642519096</c:v>
                </c:pt>
                <c:pt idx="362">
                  <c:v>4.9742565570533097</c:v>
                </c:pt>
                <c:pt idx="363">
                  <c:v>5.0516564143093099</c:v>
                </c:pt>
                <c:pt idx="364">
                  <c:v>5.06686431122223</c:v>
                </c:pt>
                <c:pt idx="365">
                  <c:v>4.9323603486438001</c:v>
                </c:pt>
                <c:pt idx="366">
                  <c:v>4.9709474290978504</c:v>
                </c:pt>
                <c:pt idx="367">
                  <c:v>4.96806958878609</c:v>
                </c:pt>
                <c:pt idx="368">
                  <c:v>4.9224314137078098</c:v>
                </c:pt>
                <c:pt idx="369">
                  <c:v>5.0518268784150697</c:v>
                </c:pt>
                <c:pt idx="370">
                  <c:v>4.9633449085482102</c:v>
                </c:pt>
                <c:pt idx="371">
                  <c:v>4.9876027200882103</c:v>
                </c:pt>
                <c:pt idx="372">
                  <c:v>5.1464667271879296</c:v>
                </c:pt>
                <c:pt idx="373">
                  <c:v>5.0232344336031503</c:v>
                </c:pt>
                <c:pt idx="374">
                  <c:v>5.0983965732694996</c:v>
                </c:pt>
                <c:pt idx="375">
                  <c:v>5.0094917558820597</c:v>
                </c:pt>
                <c:pt idx="376">
                  <c:v>4.9743582854144996</c:v>
                </c:pt>
                <c:pt idx="377">
                  <c:v>4.9988056711357398</c:v>
                </c:pt>
                <c:pt idx="378">
                  <c:v>4.9165795691256102</c:v>
                </c:pt>
                <c:pt idx="379">
                  <c:v>4.8419380529073504</c:v>
                </c:pt>
                <c:pt idx="380">
                  <c:v>4.8347882207433104</c:v>
                </c:pt>
                <c:pt idx="381">
                  <c:v>4.8265456409134302</c:v>
                </c:pt>
                <c:pt idx="382">
                  <c:v>4.7601729548788301</c:v>
                </c:pt>
                <c:pt idx="383">
                  <c:v>4.7589203491836001</c:v>
                </c:pt>
                <c:pt idx="384">
                  <c:v>4.8122299841529603</c:v>
                </c:pt>
                <c:pt idx="385">
                  <c:v>4.8189624129508797</c:v>
                </c:pt>
                <c:pt idx="386">
                  <c:v>4.8423222954708196</c:v>
                </c:pt>
                <c:pt idx="387">
                  <c:v>4.7940404861952199</c:v>
                </c:pt>
                <c:pt idx="388">
                  <c:v>4.77569451420774</c:v>
                </c:pt>
                <c:pt idx="389">
                  <c:v>4.8598130108677902</c:v>
                </c:pt>
                <c:pt idx="390">
                  <c:v>4.8217281542979</c:v>
                </c:pt>
                <c:pt idx="391">
                  <c:v>4.8316642589075398</c:v>
                </c:pt>
                <c:pt idx="392">
                  <c:v>4.8801184893739604</c:v>
                </c:pt>
                <c:pt idx="393">
                  <c:v>5.0281482431230904</c:v>
                </c:pt>
                <c:pt idx="394">
                  <c:v>4.8754207134432797</c:v>
                </c:pt>
                <c:pt idx="395">
                  <c:v>4.9678742327140002</c:v>
                </c:pt>
                <c:pt idx="396">
                  <c:v>4.8033443588106</c:v>
                </c:pt>
                <c:pt idx="397">
                  <c:v>5.11200063190467</c:v>
                </c:pt>
                <c:pt idx="398">
                  <c:v>4.9660703160080901</c:v>
                </c:pt>
                <c:pt idx="399">
                  <c:v>5.01239986707429</c:v>
                </c:pt>
                <c:pt idx="400">
                  <c:v>4.8844931807501197</c:v>
                </c:pt>
                <c:pt idx="401">
                  <c:v>4.8847413459948497</c:v>
                </c:pt>
                <c:pt idx="402">
                  <c:v>4.7462168461108396</c:v>
                </c:pt>
                <c:pt idx="403">
                  <c:v>4.6403375525269199</c:v>
                </c:pt>
                <c:pt idx="404">
                  <c:v>4.7271305793189597</c:v>
                </c:pt>
                <c:pt idx="405">
                  <c:v>4.7675810833252603</c:v>
                </c:pt>
                <c:pt idx="406">
                  <c:v>4.8111155428460304</c:v>
                </c:pt>
                <c:pt idx="407">
                  <c:v>4.82143282422102</c:v>
                </c:pt>
                <c:pt idx="408">
                  <c:v>4.7576422669019598</c:v>
                </c:pt>
                <c:pt idx="409">
                  <c:v>4.7215432226463996</c:v>
                </c:pt>
                <c:pt idx="410">
                  <c:v>4.7660488139700803</c:v>
                </c:pt>
                <c:pt idx="411">
                  <c:v>4.8636738495238196</c:v>
                </c:pt>
                <c:pt idx="412">
                  <c:v>4.9944238619308798</c:v>
                </c:pt>
                <c:pt idx="413">
                  <c:v>4.7755454148128598</c:v>
                </c:pt>
                <c:pt idx="414">
                  <c:v>4.7936513912911796</c:v>
                </c:pt>
                <c:pt idx="415">
                  <c:v>4.7475786903059802</c:v>
                </c:pt>
                <c:pt idx="416">
                  <c:v>4.8124909037529102</c:v>
                </c:pt>
                <c:pt idx="417">
                  <c:v>4.74036412841245</c:v>
                </c:pt>
                <c:pt idx="418">
                  <c:v>4.7593920858152199</c:v>
                </c:pt>
                <c:pt idx="419">
                  <c:v>4.7766221590695697</c:v>
                </c:pt>
                <c:pt idx="420">
                  <c:v>4.7573436097556696</c:v>
                </c:pt>
                <c:pt idx="421">
                  <c:v>4.8845508549765002</c:v>
                </c:pt>
                <c:pt idx="422">
                  <c:v>4.8120554263422104</c:v>
                </c:pt>
                <c:pt idx="423">
                  <c:v>4.6132052084577602</c:v>
                </c:pt>
                <c:pt idx="424">
                  <c:v>4.76466830645911</c:v>
                </c:pt>
                <c:pt idx="425">
                  <c:v>4.7191755324815299</c:v>
                </c:pt>
                <c:pt idx="426">
                  <c:v>4.7468114528688199</c:v>
                </c:pt>
                <c:pt idx="427">
                  <c:v>4.6520456577528702</c:v>
                </c:pt>
                <c:pt idx="428">
                  <c:v>4.7449937766605101</c:v>
                </c:pt>
                <c:pt idx="429">
                  <c:v>4.8376437786388502</c:v>
                </c:pt>
                <c:pt idx="430">
                  <c:v>4.7805264656899302</c:v>
                </c:pt>
                <c:pt idx="431">
                  <c:v>4.7546672335463498</c:v>
                </c:pt>
                <c:pt idx="432">
                  <c:v>4.7627010749179801</c:v>
                </c:pt>
                <c:pt idx="433">
                  <c:v>4.7061020038980299</c:v>
                </c:pt>
                <c:pt idx="434">
                  <c:v>4.74616803445715</c:v>
                </c:pt>
                <c:pt idx="435">
                  <c:v>4.6456324843005898</c:v>
                </c:pt>
                <c:pt idx="436">
                  <c:v>4.8224718154895303</c:v>
                </c:pt>
                <c:pt idx="437">
                  <c:v>4.7478485624010904</c:v>
                </c:pt>
                <c:pt idx="438">
                  <c:v>4.7755493913085596</c:v>
                </c:pt>
                <c:pt idx="439">
                  <c:v>4.8272424761875898</c:v>
                </c:pt>
                <c:pt idx="440">
                  <c:v>4.8092342064895002</c:v>
                </c:pt>
                <c:pt idx="441">
                  <c:v>4.8566401756729096</c:v>
                </c:pt>
                <c:pt idx="442">
                  <c:v>4.84062143059883</c:v>
                </c:pt>
                <c:pt idx="443">
                  <c:v>4.8694217868923504</c:v>
                </c:pt>
                <c:pt idx="444">
                  <c:v>4.8353687136423398</c:v>
                </c:pt>
                <c:pt idx="445">
                  <c:v>4.7916196698344899</c:v>
                </c:pt>
                <c:pt idx="446">
                  <c:v>4.6992788186447196</c:v>
                </c:pt>
                <c:pt idx="447">
                  <c:v>4.6406420713780099</c:v>
                </c:pt>
                <c:pt idx="448">
                  <c:v>4.5942634030457503</c:v>
                </c:pt>
                <c:pt idx="449">
                  <c:v>4.6138378251341496</c:v>
                </c:pt>
                <c:pt idx="450">
                  <c:v>4.6103966621540797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4B-4500-B900-3AE1D06F10B6}"/>
            </c:ext>
          </c:extLst>
        </c:ser>
        <c:ser>
          <c:idx val="7"/>
          <c:order val="6"/>
          <c:tx>
            <c:strRef>
              <c:f>Plot5!$H$31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Plot5!$H$32:$H$482</c:f>
              <c:numCache>
                <c:formatCode>General</c:formatCode>
                <c:ptCount val="451"/>
                <c:pt idx="0">
                  <c:v>1.53540814767843</c:v>
                </c:pt>
                <c:pt idx="1">
                  <c:v>1.31281320988891</c:v>
                </c:pt>
                <c:pt idx="2">
                  <c:v>1.16710570170488</c:v>
                </c:pt>
                <c:pt idx="3">
                  <c:v>1.0671974144888601</c:v>
                </c:pt>
                <c:pt idx="4">
                  <c:v>0.97275388746240499</c:v>
                </c:pt>
                <c:pt idx="5">
                  <c:v>0.86839697097891599</c:v>
                </c:pt>
                <c:pt idx="6">
                  <c:v>0.78616730349630304</c:v>
                </c:pt>
                <c:pt idx="7">
                  <c:v>0.72571706259447499</c:v>
                </c:pt>
                <c:pt idx="8">
                  <c:v>0.69173352099593599</c:v>
                </c:pt>
                <c:pt idx="9">
                  <c:v>0.67315470091712704</c:v>
                </c:pt>
                <c:pt idx="10">
                  <c:v>0.65528186311150005</c:v>
                </c:pt>
                <c:pt idx="11">
                  <c:v>0.64362857791068595</c:v>
                </c:pt>
                <c:pt idx="12">
                  <c:v>0.63278302122796504</c:v>
                </c:pt>
                <c:pt idx="13">
                  <c:v>0.62309186086339596</c:v>
                </c:pt>
                <c:pt idx="14">
                  <c:v>0.61152217906447504</c:v>
                </c:pt>
                <c:pt idx="15">
                  <c:v>0.59698174939786197</c:v>
                </c:pt>
                <c:pt idx="16">
                  <c:v>0.585226993355209</c:v>
                </c:pt>
                <c:pt idx="17">
                  <c:v>0.57869195869893297</c:v>
                </c:pt>
                <c:pt idx="18">
                  <c:v>0.56517109571375701</c:v>
                </c:pt>
                <c:pt idx="19">
                  <c:v>0.56196691371216501</c:v>
                </c:pt>
                <c:pt idx="20">
                  <c:v>0.55242347618060295</c:v>
                </c:pt>
                <c:pt idx="21">
                  <c:v>0.542099312790845</c:v>
                </c:pt>
                <c:pt idx="22">
                  <c:v>0.53504057607441102</c:v>
                </c:pt>
                <c:pt idx="23">
                  <c:v>0.52441057015153703</c:v>
                </c:pt>
                <c:pt idx="24">
                  <c:v>0.51787874231662201</c:v>
                </c:pt>
                <c:pt idx="25">
                  <c:v>0.50960272891668101</c:v>
                </c:pt>
                <c:pt idx="26">
                  <c:v>0.505330967320191</c:v>
                </c:pt>
                <c:pt idx="27">
                  <c:v>0.49209774357551</c:v>
                </c:pt>
                <c:pt idx="28">
                  <c:v>0.491366457677132</c:v>
                </c:pt>
                <c:pt idx="29">
                  <c:v>0.48213588034847699</c:v>
                </c:pt>
                <c:pt idx="30">
                  <c:v>0.47291918930903198</c:v>
                </c:pt>
                <c:pt idx="31">
                  <c:v>0.47100908562225102</c:v>
                </c:pt>
                <c:pt idx="32">
                  <c:v>0.45768264891081401</c:v>
                </c:pt>
                <c:pt idx="33">
                  <c:v>0.45174723778717901</c:v>
                </c:pt>
                <c:pt idx="34">
                  <c:v>0.45075171809541198</c:v>
                </c:pt>
                <c:pt idx="35">
                  <c:v>0.44154393629919803</c:v>
                </c:pt>
                <c:pt idx="36">
                  <c:v>0.43099798961150199</c:v>
                </c:pt>
                <c:pt idx="37">
                  <c:v>0.42429284939593498</c:v>
                </c:pt>
                <c:pt idx="38">
                  <c:v>0.41353756739733799</c:v>
                </c:pt>
                <c:pt idx="39">
                  <c:v>0.41216858547427498</c:v>
                </c:pt>
                <c:pt idx="40" formatCode="0.000">
                  <c:v>0.40190591690350802</c:v>
                </c:pt>
                <c:pt idx="41" formatCode="0.000">
                  <c:v>0.390370226659085</c:v>
                </c:pt>
                <c:pt idx="42">
                  <c:v>0.38482375639299499</c:v>
                </c:pt>
                <c:pt idx="43">
                  <c:v>0.37775957372753199</c:v>
                </c:pt>
                <c:pt idx="44">
                  <c:v>0.37216788847403898</c:v>
                </c:pt>
                <c:pt idx="45">
                  <c:v>0.36053479655788301</c:v>
                </c:pt>
                <c:pt idx="46">
                  <c:v>0.35499363706641801</c:v>
                </c:pt>
                <c:pt idx="47">
                  <c:v>0.349556087548346</c:v>
                </c:pt>
                <c:pt idx="48">
                  <c:v>0.33738906432118998</c:v>
                </c:pt>
                <c:pt idx="49">
                  <c:v>0.33226072972346998</c:v>
                </c:pt>
                <c:pt idx="50">
                  <c:v>0.326231970671854</c:v>
                </c:pt>
                <c:pt idx="51">
                  <c:v>0.31550514089113901</c:v>
                </c:pt>
                <c:pt idx="52">
                  <c:v>0.31107932778790198</c:v>
                </c:pt>
                <c:pt idx="53">
                  <c:v>0.31272429133255297</c:v>
                </c:pt>
                <c:pt idx="54">
                  <c:v>0.30135709813984002</c:v>
                </c:pt>
                <c:pt idx="55">
                  <c:v>0.29291956233085198</c:v>
                </c:pt>
                <c:pt idx="56">
                  <c:v>0.28526435263764</c:v>
                </c:pt>
                <c:pt idx="57">
                  <c:v>0.28917754815046098</c:v>
                </c:pt>
                <c:pt idx="58">
                  <c:v>0.277679891351575</c:v>
                </c:pt>
                <c:pt idx="59">
                  <c:v>0.27588131616446998</c:v>
                </c:pt>
                <c:pt idx="60">
                  <c:v>0.26463112978867598</c:v>
                </c:pt>
                <c:pt idx="61">
                  <c:v>0.25985683241270602</c:v>
                </c:pt>
                <c:pt idx="62">
                  <c:v>0.25416529690828599</c:v>
                </c:pt>
                <c:pt idx="63">
                  <c:v>0.25265177037668102</c:v>
                </c:pt>
                <c:pt idx="64">
                  <c:v>0.24401355875974001</c:v>
                </c:pt>
                <c:pt idx="65">
                  <c:v>0.23639529927574701</c:v>
                </c:pt>
                <c:pt idx="66">
                  <c:v>0.23718483367950999</c:v>
                </c:pt>
                <c:pt idx="67">
                  <c:v>0.23296625740677801</c:v>
                </c:pt>
                <c:pt idx="68">
                  <c:v>0.227239844127026</c:v>
                </c:pt>
                <c:pt idx="69">
                  <c:v>0.22625469773065901</c:v>
                </c:pt>
                <c:pt idx="70">
                  <c:v>0.22204945764835801</c:v>
                </c:pt>
                <c:pt idx="71">
                  <c:v>0.21773429741117101</c:v>
                </c:pt>
                <c:pt idx="72">
                  <c:v>0.21469825154466099</c:v>
                </c:pt>
                <c:pt idx="73">
                  <c:v>0.205372719005252</c:v>
                </c:pt>
                <c:pt idx="74">
                  <c:v>0.212394238572574</c:v>
                </c:pt>
                <c:pt idx="75">
                  <c:v>0.21107053152644101</c:v>
                </c:pt>
                <c:pt idx="76">
                  <c:v>0.20613039489111101</c:v>
                </c:pt>
                <c:pt idx="77">
                  <c:v>0.19769473756448</c:v>
                </c:pt>
                <c:pt idx="78">
                  <c:v>0.191562735890207</c:v>
                </c:pt>
                <c:pt idx="79">
                  <c:v>0.190623572849377</c:v>
                </c:pt>
                <c:pt idx="80">
                  <c:v>0.19063216684845599</c:v>
                </c:pt>
                <c:pt idx="81">
                  <c:v>0.190523688474422</c:v>
                </c:pt>
                <c:pt idx="82">
                  <c:v>0.184918078563507</c:v>
                </c:pt>
                <c:pt idx="83">
                  <c:v>0.190980410032068</c:v>
                </c:pt>
                <c:pt idx="84">
                  <c:v>0.18703438687353899</c:v>
                </c:pt>
                <c:pt idx="85">
                  <c:v>0.188753148679662</c:v>
                </c:pt>
                <c:pt idx="86">
                  <c:v>0.180194383748006</c:v>
                </c:pt>
                <c:pt idx="87">
                  <c:v>0.18323833658653599</c:v>
                </c:pt>
                <c:pt idx="88">
                  <c:v>0.18249841943908399</c:v>
                </c:pt>
                <c:pt idx="89">
                  <c:v>0.178826545272494</c:v>
                </c:pt>
                <c:pt idx="90">
                  <c:v>0.18277174631677001</c:v>
                </c:pt>
                <c:pt idx="91">
                  <c:v>0.17629657679167501</c:v>
                </c:pt>
                <c:pt idx="92">
                  <c:v>0.171662505284399</c:v>
                </c:pt>
                <c:pt idx="93">
                  <c:v>0.16826727404165201</c:v>
                </c:pt>
                <c:pt idx="94">
                  <c:v>0.17502838133649301</c:v>
                </c:pt>
                <c:pt idx="95">
                  <c:v>0.169338592744676</c:v>
                </c:pt>
                <c:pt idx="96">
                  <c:v>0.173788238453886</c:v>
                </c:pt>
                <c:pt idx="97">
                  <c:v>0.16114994153111001</c:v>
                </c:pt>
                <c:pt idx="98">
                  <c:v>0.156409309564323</c:v>
                </c:pt>
                <c:pt idx="99">
                  <c:v>0.15535843554127801</c:v>
                </c:pt>
                <c:pt idx="100">
                  <c:v>0.160496732895683</c:v>
                </c:pt>
                <c:pt idx="101">
                  <c:v>0.15469776190471399</c:v>
                </c:pt>
                <c:pt idx="102">
                  <c:v>0.15371393925820501</c:v>
                </c:pt>
                <c:pt idx="103">
                  <c:v>0.150132819853208</c:v>
                </c:pt>
                <c:pt idx="104">
                  <c:v>0.15063195749545499</c:v>
                </c:pt>
                <c:pt idx="105">
                  <c:v>0.150054252379069</c:v>
                </c:pt>
                <c:pt idx="106">
                  <c:v>0.14971370173920701</c:v>
                </c:pt>
                <c:pt idx="107">
                  <c:v>0.148931138371518</c:v>
                </c:pt>
                <c:pt idx="108">
                  <c:v>0.15515492886347401</c:v>
                </c:pt>
                <c:pt idx="109">
                  <c:v>0.15044544585071401</c:v>
                </c:pt>
                <c:pt idx="110">
                  <c:v>0.15341118703095899</c:v>
                </c:pt>
                <c:pt idx="111">
                  <c:v>0.14715788868266899</c:v>
                </c:pt>
                <c:pt idx="112">
                  <c:v>0.147992438534128</c:v>
                </c:pt>
                <c:pt idx="113">
                  <c:v>0.15566686512450501</c:v>
                </c:pt>
                <c:pt idx="114">
                  <c:v>0.14646002215183401</c:v>
                </c:pt>
                <c:pt idx="115">
                  <c:v>0.15105642359337901</c:v>
                </c:pt>
                <c:pt idx="116">
                  <c:v>0.14834848429248401</c:v>
                </c:pt>
                <c:pt idx="117">
                  <c:v>0.147764144670995</c:v>
                </c:pt>
                <c:pt idx="118">
                  <c:v>0.140905244330433</c:v>
                </c:pt>
                <c:pt idx="119">
                  <c:v>0.14197295757551001</c:v>
                </c:pt>
                <c:pt idx="120">
                  <c:v>0.135948392995344</c:v>
                </c:pt>
                <c:pt idx="121">
                  <c:v>0.1345701881004</c:v>
                </c:pt>
                <c:pt idx="122">
                  <c:v>0.132327533926001</c:v>
                </c:pt>
                <c:pt idx="123">
                  <c:v>0.133064994085345</c:v>
                </c:pt>
                <c:pt idx="124">
                  <c:v>0.13437786622759901</c:v>
                </c:pt>
                <c:pt idx="125">
                  <c:v>0.13414636051791201</c:v>
                </c:pt>
                <c:pt idx="126">
                  <c:v>0.129648877309952</c:v>
                </c:pt>
                <c:pt idx="127">
                  <c:v>0.12986402891867899</c:v>
                </c:pt>
                <c:pt idx="128">
                  <c:v>0.12761589187665001</c:v>
                </c:pt>
                <c:pt idx="129">
                  <c:v>0.127300784104216</c:v>
                </c:pt>
                <c:pt idx="130">
                  <c:v>0.127690267490773</c:v>
                </c:pt>
                <c:pt idx="131">
                  <c:v>0.12618061966417901</c:v>
                </c:pt>
                <c:pt idx="132">
                  <c:v>0.12999496146084999</c:v>
                </c:pt>
                <c:pt idx="133">
                  <c:v>0.12723909661664101</c:v>
                </c:pt>
                <c:pt idx="134">
                  <c:v>0.12063296238174299</c:v>
                </c:pt>
                <c:pt idx="135">
                  <c:v>0.12085577166309899</c:v>
                </c:pt>
                <c:pt idx="136">
                  <c:v>0.12662516201673399</c:v>
                </c:pt>
                <c:pt idx="137">
                  <c:v>0.12532065742978399</c:v>
                </c:pt>
                <c:pt idx="138">
                  <c:v>0.12251686652482</c:v>
                </c:pt>
                <c:pt idx="139">
                  <c:v>0.120702585927577</c:v>
                </c:pt>
                <c:pt idx="140">
                  <c:v>0.118587696743361</c:v>
                </c:pt>
                <c:pt idx="141">
                  <c:v>0.121814749583588</c:v>
                </c:pt>
                <c:pt idx="142">
                  <c:v>0.118625889491207</c:v>
                </c:pt>
                <c:pt idx="143">
                  <c:v>0.121871900401107</c:v>
                </c:pt>
                <c:pt idx="144">
                  <c:v>0.12097743892137799</c:v>
                </c:pt>
                <c:pt idx="145">
                  <c:v>0.12030427861948501</c:v>
                </c:pt>
                <c:pt idx="146">
                  <c:v>0.1209349506488</c:v>
                </c:pt>
                <c:pt idx="147">
                  <c:v>0.115481718341711</c:v>
                </c:pt>
                <c:pt idx="148">
                  <c:v>0.114836198675421</c:v>
                </c:pt>
                <c:pt idx="149">
                  <c:v>0.119635266214434</c:v>
                </c:pt>
                <c:pt idx="150">
                  <c:v>0.118294511984082</c:v>
                </c:pt>
                <c:pt idx="151">
                  <c:v>0.11407578788094</c:v>
                </c:pt>
                <c:pt idx="152">
                  <c:v>0.117449859028086</c:v>
                </c:pt>
                <c:pt idx="153">
                  <c:v>0.11998445257527</c:v>
                </c:pt>
                <c:pt idx="154">
                  <c:v>0.11828139271610801</c:v>
                </c:pt>
                <c:pt idx="155">
                  <c:v>0.116085025201477</c:v>
                </c:pt>
                <c:pt idx="156">
                  <c:v>0.116332466120697</c:v>
                </c:pt>
                <c:pt idx="157">
                  <c:v>0.11518782788774</c:v>
                </c:pt>
                <c:pt idx="158">
                  <c:v>0.11186036505052099</c:v>
                </c:pt>
                <c:pt idx="159">
                  <c:v>0.10768573992618</c:v>
                </c:pt>
                <c:pt idx="160">
                  <c:v>0.110794868890478</c:v>
                </c:pt>
                <c:pt idx="161">
                  <c:v>0.10712079455939599</c:v>
                </c:pt>
                <c:pt idx="162">
                  <c:v>0.107826967623255</c:v>
                </c:pt>
                <c:pt idx="163">
                  <c:v>0.10857945209009801</c:v>
                </c:pt>
                <c:pt idx="164">
                  <c:v>0.107737019965259</c:v>
                </c:pt>
                <c:pt idx="165">
                  <c:v>0.108504671327762</c:v>
                </c:pt>
                <c:pt idx="166">
                  <c:v>0.112170965026926</c:v>
                </c:pt>
                <c:pt idx="167">
                  <c:v>0.107858683700283</c:v>
                </c:pt>
                <c:pt idx="168">
                  <c:v>0.111369541492654</c:v>
                </c:pt>
                <c:pt idx="169">
                  <c:v>0.109486969616877</c:v>
                </c:pt>
                <c:pt idx="170">
                  <c:v>0.110657664971073</c:v>
                </c:pt>
                <c:pt idx="171">
                  <c:v>0.10965229051195099</c:v>
                </c:pt>
                <c:pt idx="172">
                  <c:v>0.108493720119634</c:v>
                </c:pt>
                <c:pt idx="173">
                  <c:v>0.10570930515736</c:v>
                </c:pt>
                <c:pt idx="174">
                  <c:v>0.105477216728743</c:v>
                </c:pt>
                <c:pt idx="175">
                  <c:v>0.101422667948124</c:v>
                </c:pt>
                <c:pt idx="176">
                  <c:v>0.11345285916959399</c:v>
                </c:pt>
                <c:pt idx="177">
                  <c:v>9.9659157244665106E-2</c:v>
                </c:pt>
                <c:pt idx="178">
                  <c:v>0.110629186234783</c:v>
                </c:pt>
                <c:pt idx="179">
                  <c:v>0.10653297637045001</c:v>
                </c:pt>
                <c:pt idx="180">
                  <c:v>0.112169446531934</c:v>
                </c:pt>
                <c:pt idx="181">
                  <c:v>0.111082459807333</c:v>
                </c:pt>
                <c:pt idx="182">
                  <c:v>0.106269703849245</c:v>
                </c:pt>
                <c:pt idx="183">
                  <c:v>0.107754804668779</c:v>
                </c:pt>
                <c:pt idx="184">
                  <c:v>0.10850466963784</c:v>
                </c:pt>
                <c:pt idx="185">
                  <c:v>0.112756705269389</c:v>
                </c:pt>
                <c:pt idx="186">
                  <c:v>0.104377429536522</c:v>
                </c:pt>
                <c:pt idx="187">
                  <c:v>0.104925420704542</c:v>
                </c:pt>
                <c:pt idx="188">
                  <c:v>9.8683230084713303E-2</c:v>
                </c:pt>
                <c:pt idx="189">
                  <c:v>9.9602737091796595E-2</c:v>
                </c:pt>
                <c:pt idx="190">
                  <c:v>9.8318051556017402E-2</c:v>
                </c:pt>
                <c:pt idx="191">
                  <c:v>9.4692140719773998E-2</c:v>
                </c:pt>
                <c:pt idx="192">
                  <c:v>0.100689646526676</c:v>
                </c:pt>
                <c:pt idx="193">
                  <c:v>9.7598905545873804E-2</c:v>
                </c:pt>
                <c:pt idx="194">
                  <c:v>9.9044636827960705E-2</c:v>
                </c:pt>
                <c:pt idx="195">
                  <c:v>9.6663045659729094E-2</c:v>
                </c:pt>
                <c:pt idx="196">
                  <c:v>9.7180707048053497E-2</c:v>
                </c:pt>
                <c:pt idx="197">
                  <c:v>9.8822192520403099E-2</c:v>
                </c:pt>
                <c:pt idx="198">
                  <c:v>9.89744321901352E-2</c:v>
                </c:pt>
                <c:pt idx="199">
                  <c:v>9.5970922545914397E-2</c:v>
                </c:pt>
                <c:pt idx="200">
                  <c:v>9.8106586535073995E-2</c:v>
                </c:pt>
                <c:pt idx="201">
                  <c:v>9.5224701153982405E-2</c:v>
                </c:pt>
                <c:pt idx="202">
                  <c:v>9.9966282423962105E-2</c:v>
                </c:pt>
                <c:pt idx="203">
                  <c:v>9.4567264492845998E-2</c:v>
                </c:pt>
                <c:pt idx="204">
                  <c:v>9.6680883575453194E-2</c:v>
                </c:pt>
                <c:pt idx="205">
                  <c:v>0.10231074333163701</c:v>
                </c:pt>
                <c:pt idx="206">
                  <c:v>9.9651269842409601E-2</c:v>
                </c:pt>
                <c:pt idx="207">
                  <c:v>9.8978512597643703E-2</c:v>
                </c:pt>
                <c:pt idx="208">
                  <c:v>9.6827424654710698E-2</c:v>
                </c:pt>
                <c:pt idx="209">
                  <c:v>9.9381494977908602E-2</c:v>
                </c:pt>
                <c:pt idx="210">
                  <c:v>9.4451497832771195E-2</c:v>
                </c:pt>
                <c:pt idx="211">
                  <c:v>9.0514246431054698E-2</c:v>
                </c:pt>
                <c:pt idx="212">
                  <c:v>8.9853160623022496E-2</c:v>
                </c:pt>
                <c:pt idx="213">
                  <c:v>9.2892705136443696E-2</c:v>
                </c:pt>
                <c:pt idx="214">
                  <c:v>9.52770114623301E-2</c:v>
                </c:pt>
                <c:pt idx="215">
                  <c:v>9.2271451655538295E-2</c:v>
                </c:pt>
                <c:pt idx="216">
                  <c:v>9.4019856021469006E-2</c:v>
                </c:pt>
                <c:pt idx="217">
                  <c:v>8.8542274838113097E-2</c:v>
                </c:pt>
                <c:pt idx="218">
                  <c:v>9.8639573677569994E-2</c:v>
                </c:pt>
                <c:pt idx="219">
                  <c:v>9.4141720618874797E-2</c:v>
                </c:pt>
                <c:pt idx="220">
                  <c:v>8.7586737787410301E-2</c:v>
                </c:pt>
                <c:pt idx="221">
                  <c:v>8.8384594950940698E-2</c:v>
                </c:pt>
                <c:pt idx="222">
                  <c:v>9.1472673628734499E-2</c:v>
                </c:pt>
                <c:pt idx="223">
                  <c:v>8.9210661947688397E-2</c:v>
                </c:pt>
                <c:pt idx="224">
                  <c:v>9.2360002252638199E-2</c:v>
                </c:pt>
                <c:pt idx="225">
                  <c:v>8.8414033101855805E-2</c:v>
                </c:pt>
                <c:pt idx="226">
                  <c:v>9.2569961291184902E-2</c:v>
                </c:pt>
                <c:pt idx="227">
                  <c:v>8.8563318954075002E-2</c:v>
                </c:pt>
                <c:pt idx="228">
                  <c:v>9.0646391837436197E-2</c:v>
                </c:pt>
                <c:pt idx="229">
                  <c:v>9.1363405755753996E-2</c:v>
                </c:pt>
                <c:pt idx="230">
                  <c:v>8.9811251680808196E-2</c:v>
                </c:pt>
                <c:pt idx="231">
                  <c:v>9.0581119625438702E-2</c:v>
                </c:pt>
                <c:pt idx="232">
                  <c:v>8.5361096343745696E-2</c:v>
                </c:pt>
                <c:pt idx="233">
                  <c:v>8.4202299080328794E-2</c:v>
                </c:pt>
                <c:pt idx="234">
                  <c:v>8.3168027372365796E-2</c:v>
                </c:pt>
                <c:pt idx="235">
                  <c:v>9.2869544673809395E-2</c:v>
                </c:pt>
                <c:pt idx="236">
                  <c:v>9.4414217270874803E-2</c:v>
                </c:pt>
                <c:pt idx="237">
                  <c:v>8.8012555216100199E-2</c:v>
                </c:pt>
                <c:pt idx="238">
                  <c:v>8.3904407341902895E-2</c:v>
                </c:pt>
                <c:pt idx="239">
                  <c:v>8.3486681830465898E-2</c:v>
                </c:pt>
                <c:pt idx="240">
                  <c:v>9.4057834553251896E-2</c:v>
                </c:pt>
                <c:pt idx="241">
                  <c:v>8.8146061361192601E-2</c:v>
                </c:pt>
                <c:pt idx="242">
                  <c:v>8.6780021625798301E-2</c:v>
                </c:pt>
                <c:pt idx="243">
                  <c:v>8.8944289179721997E-2</c:v>
                </c:pt>
                <c:pt idx="244">
                  <c:v>9.3812795582417896E-2</c:v>
                </c:pt>
                <c:pt idx="245">
                  <c:v>8.8916257257338399E-2</c:v>
                </c:pt>
                <c:pt idx="246">
                  <c:v>8.6339789479176296E-2</c:v>
                </c:pt>
                <c:pt idx="247">
                  <c:v>8.8952097070358199E-2</c:v>
                </c:pt>
                <c:pt idx="248">
                  <c:v>8.9857194823171602E-2</c:v>
                </c:pt>
                <c:pt idx="249">
                  <c:v>8.6621607594324704E-2</c:v>
                </c:pt>
                <c:pt idx="250">
                  <c:v>8.7298794553732198E-2</c:v>
                </c:pt>
                <c:pt idx="251">
                  <c:v>8.5997780551679698E-2</c:v>
                </c:pt>
                <c:pt idx="252">
                  <c:v>8.5480702383254004E-2</c:v>
                </c:pt>
                <c:pt idx="253">
                  <c:v>8.5669479243838095E-2</c:v>
                </c:pt>
                <c:pt idx="254">
                  <c:v>8.81911356073313E-2</c:v>
                </c:pt>
                <c:pt idx="255">
                  <c:v>8.3417268093718494E-2</c:v>
                </c:pt>
                <c:pt idx="256">
                  <c:v>8.9607481268536196E-2</c:v>
                </c:pt>
                <c:pt idx="257">
                  <c:v>9.0294065843215698E-2</c:v>
                </c:pt>
                <c:pt idx="258">
                  <c:v>8.4614794449884304E-2</c:v>
                </c:pt>
                <c:pt idx="259">
                  <c:v>7.8056012704098302E-2</c:v>
                </c:pt>
                <c:pt idx="260">
                  <c:v>8.0599784875298994E-2</c:v>
                </c:pt>
                <c:pt idx="261">
                  <c:v>8.2010278033255099E-2</c:v>
                </c:pt>
                <c:pt idx="262">
                  <c:v>8.3305143068912402E-2</c:v>
                </c:pt>
                <c:pt idx="263">
                  <c:v>7.9868054644604697E-2</c:v>
                </c:pt>
                <c:pt idx="264">
                  <c:v>8.2357082296478201E-2</c:v>
                </c:pt>
                <c:pt idx="265">
                  <c:v>7.65819787380288E-2</c:v>
                </c:pt>
                <c:pt idx="266">
                  <c:v>7.8412643550570593E-2</c:v>
                </c:pt>
                <c:pt idx="267">
                  <c:v>8.0534313746656094E-2</c:v>
                </c:pt>
                <c:pt idx="268">
                  <c:v>8.2384544093922901E-2</c:v>
                </c:pt>
                <c:pt idx="269">
                  <c:v>7.8354360826196207E-2</c:v>
                </c:pt>
                <c:pt idx="270">
                  <c:v>8.0603031166617795E-2</c:v>
                </c:pt>
                <c:pt idx="271">
                  <c:v>8.5837698442865498E-2</c:v>
                </c:pt>
                <c:pt idx="272">
                  <c:v>8.4218893136689996E-2</c:v>
                </c:pt>
                <c:pt idx="273">
                  <c:v>8.2125920061560304E-2</c:v>
                </c:pt>
                <c:pt idx="274">
                  <c:v>8.2461312293060599E-2</c:v>
                </c:pt>
                <c:pt idx="275">
                  <c:v>8.0254633605115797E-2</c:v>
                </c:pt>
                <c:pt idx="276">
                  <c:v>8.1832315990310503E-2</c:v>
                </c:pt>
                <c:pt idx="277">
                  <c:v>8.08427348967444E-2</c:v>
                </c:pt>
                <c:pt idx="278">
                  <c:v>8.3371048379679194E-2</c:v>
                </c:pt>
                <c:pt idx="279">
                  <c:v>8.1181470843971607E-2</c:v>
                </c:pt>
                <c:pt idx="280">
                  <c:v>7.9201383530969505E-2</c:v>
                </c:pt>
                <c:pt idx="281">
                  <c:v>8.1516010975757003E-2</c:v>
                </c:pt>
                <c:pt idx="282">
                  <c:v>8.55722317154997E-2</c:v>
                </c:pt>
                <c:pt idx="283">
                  <c:v>8.4942588926384802E-2</c:v>
                </c:pt>
                <c:pt idx="284">
                  <c:v>8.4008715970259704E-2</c:v>
                </c:pt>
                <c:pt idx="285">
                  <c:v>8.3349057853450495E-2</c:v>
                </c:pt>
                <c:pt idx="286">
                  <c:v>8.4059833813619006E-2</c:v>
                </c:pt>
                <c:pt idx="287">
                  <c:v>7.8457862025376093E-2</c:v>
                </c:pt>
                <c:pt idx="288">
                  <c:v>7.9778668762710697E-2</c:v>
                </c:pt>
                <c:pt idx="289">
                  <c:v>8.0835128852016894E-2</c:v>
                </c:pt>
                <c:pt idx="290">
                  <c:v>7.6844665433715806E-2</c:v>
                </c:pt>
                <c:pt idx="291">
                  <c:v>7.5540100552683301E-2</c:v>
                </c:pt>
                <c:pt idx="292">
                  <c:v>7.42665945510744E-2</c:v>
                </c:pt>
                <c:pt idx="293">
                  <c:v>7.6288387557281595E-2</c:v>
                </c:pt>
                <c:pt idx="294">
                  <c:v>7.6432612235624503E-2</c:v>
                </c:pt>
                <c:pt idx="295">
                  <c:v>7.9808642697483098E-2</c:v>
                </c:pt>
                <c:pt idx="296">
                  <c:v>7.8939327389478495E-2</c:v>
                </c:pt>
                <c:pt idx="297">
                  <c:v>8.8325825118575896E-2</c:v>
                </c:pt>
                <c:pt idx="298">
                  <c:v>7.7839070598954896E-2</c:v>
                </c:pt>
                <c:pt idx="299">
                  <c:v>7.6583869851198305E-2</c:v>
                </c:pt>
                <c:pt idx="300">
                  <c:v>7.9736481494944805E-2</c:v>
                </c:pt>
                <c:pt idx="301">
                  <c:v>7.6056132923255901E-2</c:v>
                </c:pt>
                <c:pt idx="302">
                  <c:v>7.4165843739196699E-2</c:v>
                </c:pt>
                <c:pt idx="303">
                  <c:v>7.7854053889500396E-2</c:v>
                </c:pt>
                <c:pt idx="304">
                  <c:v>7.4936704525775097E-2</c:v>
                </c:pt>
                <c:pt idx="305">
                  <c:v>8.5125186190731894E-2</c:v>
                </c:pt>
                <c:pt idx="306">
                  <c:v>8.0614015780750697E-2</c:v>
                </c:pt>
                <c:pt idx="307">
                  <c:v>7.7558594555852595E-2</c:v>
                </c:pt>
                <c:pt idx="308">
                  <c:v>7.6879002011431594E-2</c:v>
                </c:pt>
                <c:pt idx="309">
                  <c:v>7.7916307439030705E-2</c:v>
                </c:pt>
                <c:pt idx="310">
                  <c:v>7.5172523640038999E-2</c:v>
                </c:pt>
                <c:pt idx="311">
                  <c:v>8.2296440938635598E-2</c:v>
                </c:pt>
                <c:pt idx="312">
                  <c:v>7.5609330986155798E-2</c:v>
                </c:pt>
                <c:pt idx="313">
                  <c:v>7.5763361888254097E-2</c:v>
                </c:pt>
                <c:pt idx="314">
                  <c:v>7.8696254396147095E-2</c:v>
                </c:pt>
                <c:pt idx="315">
                  <c:v>7.9283781831247999E-2</c:v>
                </c:pt>
                <c:pt idx="316">
                  <c:v>7.9173619892471903E-2</c:v>
                </c:pt>
                <c:pt idx="317">
                  <c:v>7.4570006127087099E-2</c:v>
                </c:pt>
                <c:pt idx="318">
                  <c:v>7.5737866073641302E-2</c:v>
                </c:pt>
                <c:pt idx="319">
                  <c:v>7.4420187876669097E-2</c:v>
                </c:pt>
                <c:pt idx="320">
                  <c:v>7.6927636865715798E-2</c:v>
                </c:pt>
                <c:pt idx="321">
                  <c:v>7.4076647428018796E-2</c:v>
                </c:pt>
                <c:pt idx="322">
                  <c:v>7.7964772579185895E-2</c:v>
                </c:pt>
                <c:pt idx="323">
                  <c:v>8.0948808741966402E-2</c:v>
                </c:pt>
                <c:pt idx="324">
                  <c:v>8.1022693421064204E-2</c:v>
                </c:pt>
                <c:pt idx="325">
                  <c:v>8.1499651406773704E-2</c:v>
                </c:pt>
                <c:pt idx="326">
                  <c:v>7.6704082124168696E-2</c:v>
                </c:pt>
                <c:pt idx="327">
                  <c:v>7.9801719748612596E-2</c:v>
                </c:pt>
                <c:pt idx="328">
                  <c:v>7.6809847625431499E-2</c:v>
                </c:pt>
                <c:pt idx="329">
                  <c:v>8.0422287294513894E-2</c:v>
                </c:pt>
                <c:pt idx="330">
                  <c:v>7.9205838585724705E-2</c:v>
                </c:pt>
                <c:pt idx="331">
                  <c:v>8.1610798829940406E-2</c:v>
                </c:pt>
                <c:pt idx="332">
                  <c:v>7.7680320802497996E-2</c:v>
                </c:pt>
                <c:pt idx="333">
                  <c:v>7.2182722381945993E-2</c:v>
                </c:pt>
                <c:pt idx="334">
                  <c:v>7.6507102652060496E-2</c:v>
                </c:pt>
                <c:pt idx="335">
                  <c:v>7.6319334859197702E-2</c:v>
                </c:pt>
                <c:pt idx="336">
                  <c:v>7.8112897067188394E-2</c:v>
                </c:pt>
                <c:pt idx="337">
                  <c:v>7.3770136283539803E-2</c:v>
                </c:pt>
                <c:pt idx="338">
                  <c:v>7.6302877774721001E-2</c:v>
                </c:pt>
                <c:pt idx="339">
                  <c:v>7.9143472423803304E-2</c:v>
                </c:pt>
                <c:pt idx="340">
                  <c:v>8.0380895911352598E-2</c:v>
                </c:pt>
                <c:pt idx="341">
                  <c:v>8.2749912312521004E-2</c:v>
                </c:pt>
                <c:pt idx="342">
                  <c:v>7.5946068627395696E-2</c:v>
                </c:pt>
                <c:pt idx="343">
                  <c:v>7.7058399497051802E-2</c:v>
                </c:pt>
                <c:pt idx="344">
                  <c:v>7.7554067680368696E-2</c:v>
                </c:pt>
                <c:pt idx="345">
                  <c:v>7.2415204194241994E-2</c:v>
                </c:pt>
                <c:pt idx="346">
                  <c:v>7.1453705452802094E-2</c:v>
                </c:pt>
                <c:pt idx="347">
                  <c:v>7.0669680890018002E-2</c:v>
                </c:pt>
                <c:pt idx="348">
                  <c:v>8.0093499123836898E-2</c:v>
                </c:pt>
                <c:pt idx="349">
                  <c:v>8.0943398661150801E-2</c:v>
                </c:pt>
                <c:pt idx="350">
                  <c:v>7.4715463912855995E-2</c:v>
                </c:pt>
                <c:pt idx="351">
                  <c:v>7.4755334034552395E-2</c:v>
                </c:pt>
                <c:pt idx="352">
                  <c:v>7.1552566105967594E-2</c:v>
                </c:pt>
                <c:pt idx="353">
                  <c:v>6.7807675875981993E-2</c:v>
                </c:pt>
                <c:pt idx="354">
                  <c:v>7.3262582968744494E-2</c:v>
                </c:pt>
                <c:pt idx="355">
                  <c:v>6.5201241118473197E-2</c:v>
                </c:pt>
                <c:pt idx="356">
                  <c:v>6.9443128326691403E-2</c:v>
                </c:pt>
                <c:pt idx="357">
                  <c:v>6.80095803117097E-2</c:v>
                </c:pt>
                <c:pt idx="358">
                  <c:v>6.7918560173207895E-2</c:v>
                </c:pt>
                <c:pt idx="359">
                  <c:v>7.3211088643836505E-2</c:v>
                </c:pt>
                <c:pt idx="360">
                  <c:v>7.1395342869424602E-2</c:v>
                </c:pt>
                <c:pt idx="361">
                  <c:v>7.2816675822730798E-2</c:v>
                </c:pt>
                <c:pt idx="362">
                  <c:v>7.3307917116018195E-2</c:v>
                </c:pt>
                <c:pt idx="363">
                  <c:v>7.14513290107118E-2</c:v>
                </c:pt>
                <c:pt idx="364">
                  <c:v>7.6735208980329206E-2</c:v>
                </c:pt>
                <c:pt idx="365">
                  <c:v>7.4970607955281501E-2</c:v>
                </c:pt>
                <c:pt idx="366">
                  <c:v>7.5401289220175E-2</c:v>
                </c:pt>
                <c:pt idx="367">
                  <c:v>6.9892347771768795E-2</c:v>
                </c:pt>
                <c:pt idx="368">
                  <c:v>7.0813711287374001E-2</c:v>
                </c:pt>
                <c:pt idx="369">
                  <c:v>7.2334706117112499E-2</c:v>
                </c:pt>
                <c:pt idx="370">
                  <c:v>7.3942066048061E-2</c:v>
                </c:pt>
                <c:pt idx="371">
                  <c:v>7.3510549226086505E-2</c:v>
                </c:pt>
                <c:pt idx="372">
                  <c:v>7.6666509921315198E-2</c:v>
                </c:pt>
                <c:pt idx="373">
                  <c:v>7.1327489145106907E-2</c:v>
                </c:pt>
                <c:pt idx="374">
                  <c:v>6.7906847592098696E-2</c:v>
                </c:pt>
                <c:pt idx="375">
                  <c:v>7.2635293452633296E-2</c:v>
                </c:pt>
                <c:pt idx="376">
                  <c:v>7.49990594774263E-2</c:v>
                </c:pt>
                <c:pt idx="377">
                  <c:v>6.9649558488678306E-2</c:v>
                </c:pt>
                <c:pt idx="378">
                  <c:v>7.0374371890656401E-2</c:v>
                </c:pt>
                <c:pt idx="379">
                  <c:v>6.7195117616044103E-2</c:v>
                </c:pt>
                <c:pt idx="380">
                  <c:v>6.6090778373923104E-2</c:v>
                </c:pt>
                <c:pt idx="381">
                  <c:v>6.4251759961501301E-2</c:v>
                </c:pt>
                <c:pt idx="382">
                  <c:v>6.8208454927510195E-2</c:v>
                </c:pt>
                <c:pt idx="383">
                  <c:v>6.6559395958394593E-2</c:v>
                </c:pt>
                <c:pt idx="384">
                  <c:v>6.5681180767622901E-2</c:v>
                </c:pt>
                <c:pt idx="385">
                  <c:v>6.7432357556706096E-2</c:v>
                </c:pt>
                <c:pt idx="386">
                  <c:v>7.1556858837096698E-2</c:v>
                </c:pt>
                <c:pt idx="387">
                  <c:v>7.2378902610922793E-2</c:v>
                </c:pt>
                <c:pt idx="388">
                  <c:v>6.9226420854759302E-2</c:v>
                </c:pt>
                <c:pt idx="389">
                  <c:v>7.16233576221217E-2</c:v>
                </c:pt>
                <c:pt idx="390">
                  <c:v>7.2841907187274998E-2</c:v>
                </c:pt>
                <c:pt idx="391">
                  <c:v>7.3031988070006104E-2</c:v>
                </c:pt>
                <c:pt idx="392">
                  <c:v>7.3505945377742701E-2</c:v>
                </c:pt>
                <c:pt idx="393">
                  <c:v>7.18992771041813E-2</c:v>
                </c:pt>
                <c:pt idx="394">
                  <c:v>7.33873574854121E-2</c:v>
                </c:pt>
                <c:pt idx="395">
                  <c:v>7.1604043401807704E-2</c:v>
                </c:pt>
                <c:pt idx="396">
                  <c:v>7.1922293721869798E-2</c:v>
                </c:pt>
                <c:pt idx="397">
                  <c:v>7.7165810987479294E-2</c:v>
                </c:pt>
                <c:pt idx="398">
                  <c:v>7.4534037569895004E-2</c:v>
                </c:pt>
                <c:pt idx="399">
                  <c:v>7.8242594848832295E-2</c:v>
                </c:pt>
                <c:pt idx="400">
                  <c:v>7.4748136798889503E-2</c:v>
                </c:pt>
                <c:pt idx="401">
                  <c:v>7.1898789534466101E-2</c:v>
                </c:pt>
                <c:pt idx="402">
                  <c:v>7.2354891345085104E-2</c:v>
                </c:pt>
                <c:pt idx="403">
                  <c:v>7.0418567520610195E-2</c:v>
                </c:pt>
                <c:pt idx="404">
                  <c:v>6.6666788380025696E-2</c:v>
                </c:pt>
                <c:pt idx="405">
                  <c:v>7.0340450639446495E-2</c:v>
                </c:pt>
                <c:pt idx="406">
                  <c:v>6.8075298306605206E-2</c:v>
                </c:pt>
                <c:pt idx="407">
                  <c:v>6.9443862444829793E-2</c:v>
                </c:pt>
                <c:pt idx="408">
                  <c:v>6.8451817851527597E-2</c:v>
                </c:pt>
                <c:pt idx="409">
                  <c:v>6.6155466477456001E-2</c:v>
                </c:pt>
                <c:pt idx="410">
                  <c:v>6.5259298975623603E-2</c:v>
                </c:pt>
                <c:pt idx="411">
                  <c:v>6.8724590639156993E-2</c:v>
                </c:pt>
                <c:pt idx="412">
                  <c:v>7.8334368840935503E-2</c:v>
                </c:pt>
                <c:pt idx="413">
                  <c:v>7.0995551165174406E-2</c:v>
                </c:pt>
                <c:pt idx="414">
                  <c:v>6.8741489215834506E-2</c:v>
                </c:pt>
                <c:pt idx="415">
                  <c:v>7.1592845318220896E-2</c:v>
                </c:pt>
                <c:pt idx="416">
                  <c:v>6.6684721463375202E-2</c:v>
                </c:pt>
                <c:pt idx="417">
                  <c:v>7.0521367282365202E-2</c:v>
                </c:pt>
                <c:pt idx="418">
                  <c:v>6.8167674099031503E-2</c:v>
                </c:pt>
                <c:pt idx="419">
                  <c:v>6.5517876504115294E-2</c:v>
                </c:pt>
                <c:pt idx="420">
                  <c:v>6.7931834157250501E-2</c:v>
                </c:pt>
                <c:pt idx="421">
                  <c:v>6.4393902063517E-2</c:v>
                </c:pt>
                <c:pt idx="422">
                  <c:v>6.6639661238552805E-2</c:v>
                </c:pt>
                <c:pt idx="423">
                  <c:v>6.3443617942483904E-2</c:v>
                </c:pt>
                <c:pt idx="424">
                  <c:v>6.4700593710399101E-2</c:v>
                </c:pt>
                <c:pt idx="425">
                  <c:v>6.5455065738559401E-2</c:v>
                </c:pt>
                <c:pt idx="426">
                  <c:v>6.6771945804803196E-2</c:v>
                </c:pt>
                <c:pt idx="427">
                  <c:v>6.3352538252147303E-2</c:v>
                </c:pt>
                <c:pt idx="428">
                  <c:v>6.5308625627314404E-2</c:v>
                </c:pt>
                <c:pt idx="429">
                  <c:v>6.5485204824476895E-2</c:v>
                </c:pt>
                <c:pt idx="430">
                  <c:v>6.9414011903455003E-2</c:v>
                </c:pt>
                <c:pt idx="431">
                  <c:v>6.8288867704261097E-2</c:v>
                </c:pt>
                <c:pt idx="432">
                  <c:v>6.5074095127253498E-2</c:v>
                </c:pt>
                <c:pt idx="433">
                  <c:v>6.7363947968106797E-2</c:v>
                </c:pt>
                <c:pt idx="434">
                  <c:v>6.8783281743332605E-2</c:v>
                </c:pt>
                <c:pt idx="435">
                  <c:v>6.7708871575523702E-2</c:v>
                </c:pt>
                <c:pt idx="436">
                  <c:v>6.6068200759094503E-2</c:v>
                </c:pt>
                <c:pt idx="437">
                  <c:v>6.66011364539216E-2</c:v>
                </c:pt>
                <c:pt idx="438">
                  <c:v>6.5822433801904404E-2</c:v>
                </c:pt>
                <c:pt idx="439">
                  <c:v>6.7718687639394204E-2</c:v>
                </c:pt>
                <c:pt idx="440">
                  <c:v>6.3599620317723607E-2</c:v>
                </c:pt>
                <c:pt idx="441">
                  <c:v>6.5297926502491901E-2</c:v>
                </c:pt>
                <c:pt idx="442">
                  <c:v>6.7899299789612996E-2</c:v>
                </c:pt>
                <c:pt idx="443">
                  <c:v>7.0667636725023894E-2</c:v>
                </c:pt>
                <c:pt idx="444">
                  <c:v>7.4107231910206406E-2</c:v>
                </c:pt>
                <c:pt idx="445">
                  <c:v>6.9859664396395293E-2</c:v>
                </c:pt>
                <c:pt idx="446">
                  <c:v>6.1656755676604703E-2</c:v>
                </c:pt>
                <c:pt idx="447">
                  <c:v>6.2120668579409899E-2</c:v>
                </c:pt>
                <c:pt idx="448">
                  <c:v>5.7860892481635798E-2</c:v>
                </c:pt>
                <c:pt idx="449">
                  <c:v>6.1257523472778998E-2</c:v>
                </c:pt>
                <c:pt idx="450">
                  <c:v>6.1058457581805198E-2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4B-4500-B900-3AE1D06F10B6}"/>
            </c:ext>
          </c:extLst>
        </c:ser>
        <c:ser>
          <c:idx val="16"/>
          <c:order val="15"/>
          <c:tx>
            <c:strRef>
              <c:f>Plot5!$Q$31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Plot5!$Q$32:$Q$482</c:f>
              <c:numCache>
                <c:formatCode>General</c:formatCode>
                <c:ptCount val="451"/>
                <c:pt idx="0">
                  <c:v>1.2722016491441599</c:v>
                </c:pt>
                <c:pt idx="1">
                  <c:v>1.12943881342553</c:v>
                </c:pt>
                <c:pt idx="2">
                  <c:v>1.0893064900341101</c:v>
                </c:pt>
                <c:pt idx="3">
                  <c:v>0.979414315814645</c:v>
                </c:pt>
                <c:pt idx="4">
                  <c:v>0.88245269426932704</c:v>
                </c:pt>
                <c:pt idx="5">
                  <c:v>0.78521367398082698</c:v>
                </c:pt>
                <c:pt idx="6">
                  <c:v>0.74341014129483796</c:v>
                </c:pt>
                <c:pt idx="7">
                  <c:v>0.70766789714495304</c:v>
                </c:pt>
                <c:pt idx="8">
                  <c:v>0.68588232051612896</c:v>
                </c:pt>
                <c:pt idx="9">
                  <c:v>0.67919615191272098</c:v>
                </c:pt>
                <c:pt idx="10">
                  <c:v>0.67996020347644104</c:v>
                </c:pt>
                <c:pt idx="11">
                  <c:v>0.66999653644031898</c:v>
                </c:pt>
                <c:pt idx="12">
                  <c:v>0.66335292835520798</c:v>
                </c:pt>
                <c:pt idx="13">
                  <c:v>0.66463643592647004</c:v>
                </c:pt>
                <c:pt idx="14">
                  <c:v>0.65511579263923503</c:v>
                </c:pt>
                <c:pt idx="15">
                  <c:v>0.67085964455563796</c:v>
                </c:pt>
                <c:pt idx="16">
                  <c:v>0.65867042388671404</c:v>
                </c:pt>
                <c:pt idx="17">
                  <c:v>0.63264423965388805</c:v>
                </c:pt>
                <c:pt idx="18">
                  <c:v>0.63735581488690796</c:v>
                </c:pt>
                <c:pt idx="19">
                  <c:v>0.62827550218655503</c:v>
                </c:pt>
                <c:pt idx="20">
                  <c:v>0.63325886390148001</c:v>
                </c:pt>
                <c:pt idx="21">
                  <c:v>0.62848852613033301</c:v>
                </c:pt>
                <c:pt idx="22">
                  <c:v>0.63899687849558295</c:v>
                </c:pt>
                <c:pt idx="23">
                  <c:v>0.62585492546741694</c:v>
                </c:pt>
                <c:pt idx="24">
                  <c:v>0.62866062282497004</c:v>
                </c:pt>
                <c:pt idx="25">
                  <c:v>0.62863773158472802</c:v>
                </c:pt>
                <c:pt idx="26">
                  <c:v>0.63723203692680697</c:v>
                </c:pt>
                <c:pt idx="27">
                  <c:v>0.64166061389140505</c:v>
                </c:pt>
                <c:pt idx="28">
                  <c:v>0.65063361505157902</c:v>
                </c:pt>
                <c:pt idx="29">
                  <c:v>0.65267301344463902</c:v>
                </c:pt>
                <c:pt idx="30">
                  <c:v>0.68480677762602105</c:v>
                </c:pt>
                <c:pt idx="31">
                  <c:v>0.63926362329059105</c:v>
                </c:pt>
                <c:pt idx="32">
                  <c:v>0.65943187424260297</c:v>
                </c:pt>
                <c:pt idx="33">
                  <c:v>0.63123459821073402</c:v>
                </c:pt>
                <c:pt idx="34">
                  <c:v>0.64625695526090399</c:v>
                </c:pt>
                <c:pt idx="35">
                  <c:v>0.65591017354247905</c:v>
                </c:pt>
                <c:pt idx="36">
                  <c:v>0.65170023201877203</c:v>
                </c:pt>
                <c:pt idx="37">
                  <c:v>0.647741393910514</c:v>
                </c:pt>
                <c:pt idx="38">
                  <c:v>0.67096494915138905</c:v>
                </c:pt>
                <c:pt idx="39">
                  <c:v>0.65050906936327602</c:v>
                </c:pt>
                <c:pt idx="40">
                  <c:v>0.66840499282902099</c:v>
                </c:pt>
                <c:pt idx="41">
                  <c:v>0.64560508880859702</c:v>
                </c:pt>
                <c:pt idx="42">
                  <c:v>0.67157813524588506</c:v>
                </c:pt>
                <c:pt idx="43">
                  <c:v>0.67155056453158701</c:v>
                </c:pt>
                <c:pt idx="44">
                  <c:v>0.69111071310491601</c:v>
                </c:pt>
                <c:pt idx="45">
                  <c:v>0.70931177465324702</c:v>
                </c:pt>
                <c:pt idx="46">
                  <c:v>0.67854240613105898</c:v>
                </c:pt>
                <c:pt idx="47">
                  <c:v>0.73817916278146201</c:v>
                </c:pt>
                <c:pt idx="48">
                  <c:v>0.67541443792163802</c:v>
                </c:pt>
                <c:pt idx="49">
                  <c:v>0.67630793370752196</c:v>
                </c:pt>
                <c:pt idx="50">
                  <c:v>0.72700103149454798</c:v>
                </c:pt>
                <c:pt idx="51">
                  <c:v>0.686979540392883</c:v>
                </c:pt>
                <c:pt idx="52">
                  <c:v>0.73936228059295905</c:v>
                </c:pt>
                <c:pt idx="53">
                  <c:v>0.70649878133056498</c:v>
                </c:pt>
                <c:pt idx="54">
                  <c:v>0.69013584424287799</c:v>
                </c:pt>
                <c:pt idx="55">
                  <c:v>0.73318824121075798</c:v>
                </c:pt>
                <c:pt idx="56">
                  <c:v>0.74112801954277496</c:v>
                </c:pt>
                <c:pt idx="57">
                  <c:v>0.780924583602155</c:v>
                </c:pt>
                <c:pt idx="58">
                  <c:v>0.74288151814387304</c:v>
                </c:pt>
                <c:pt idx="59">
                  <c:v>0.74643819454388705</c:v>
                </c:pt>
                <c:pt idx="60">
                  <c:v>0.74686465660730905</c:v>
                </c:pt>
                <c:pt idx="61">
                  <c:v>0.77100493688868599</c:v>
                </c:pt>
                <c:pt idx="62">
                  <c:v>0.79129222392016996</c:v>
                </c:pt>
                <c:pt idx="63">
                  <c:v>0.81156530008356798</c:v>
                </c:pt>
                <c:pt idx="64">
                  <c:v>0.862415733500423</c:v>
                </c:pt>
                <c:pt idx="65">
                  <c:v>0.80211016433870597</c:v>
                </c:pt>
                <c:pt idx="66">
                  <c:v>0.854483908822393</c:v>
                </c:pt>
                <c:pt idx="67">
                  <c:v>0.84007709989180901</c:v>
                </c:pt>
                <c:pt idx="68">
                  <c:v>0.81565553917844003</c:v>
                </c:pt>
                <c:pt idx="69">
                  <c:v>0.83580274867196303</c:v>
                </c:pt>
                <c:pt idx="70">
                  <c:v>0.86308410738268404</c:v>
                </c:pt>
                <c:pt idx="71">
                  <c:v>0.83200271236590795</c:v>
                </c:pt>
                <c:pt idx="72">
                  <c:v>0.85555353327694095</c:v>
                </c:pt>
                <c:pt idx="73">
                  <c:v>0.91028462363104501</c:v>
                </c:pt>
                <c:pt idx="74">
                  <c:v>0.91054866838658899</c:v>
                </c:pt>
                <c:pt idx="75">
                  <c:v>0.88516521886882604</c:v>
                </c:pt>
                <c:pt idx="76">
                  <c:v>0.84160926173894801</c:v>
                </c:pt>
                <c:pt idx="77">
                  <c:v>0.91055417850486198</c:v>
                </c:pt>
                <c:pt idx="78">
                  <c:v>0.91525913889591504</c:v>
                </c:pt>
                <c:pt idx="79">
                  <c:v>0.94668447028877301</c:v>
                </c:pt>
                <c:pt idx="80">
                  <c:v>0.91378324994674098</c:v>
                </c:pt>
                <c:pt idx="81">
                  <c:v>1.0091440591037699</c:v>
                </c:pt>
                <c:pt idx="82">
                  <c:v>0.96653023489519996</c:v>
                </c:pt>
                <c:pt idx="83">
                  <c:v>1.0382476000704299</c:v>
                </c:pt>
                <c:pt idx="84">
                  <c:v>1.0095593282300099</c:v>
                </c:pt>
                <c:pt idx="85">
                  <c:v>0.91741135690966202</c:v>
                </c:pt>
                <c:pt idx="86">
                  <c:v>0.95422346877236597</c:v>
                </c:pt>
                <c:pt idx="87">
                  <c:v>0.99725374248292697</c:v>
                </c:pt>
                <c:pt idx="88">
                  <c:v>0.98488154854529897</c:v>
                </c:pt>
                <c:pt idx="89">
                  <c:v>0.98205167029657903</c:v>
                </c:pt>
                <c:pt idx="90">
                  <c:v>0.96297785588818696</c:v>
                </c:pt>
                <c:pt idx="91">
                  <c:v>0.97449833383926898</c:v>
                </c:pt>
                <c:pt idx="92">
                  <c:v>0.98998907717884099</c:v>
                </c:pt>
                <c:pt idx="93">
                  <c:v>1.03070630960994</c:v>
                </c:pt>
                <c:pt idx="94">
                  <c:v>1.0332550439569601</c:v>
                </c:pt>
                <c:pt idx="95">
                  <c:v>1.0433521533114201</c:v>
                </c:pt>
                <c:pt idx="96">
                  <c:v>1.0261794680204099</c:v>
                </c:pt>
                <c:pt idx="97">
                  <c:v>1.0306409745134799</c:v>
                </c:pt>
                <c:pt idx="98">
                  <c:v>0.993692746274491</c:v>
                </c:pt>
                <c:pt idx="99">
                  <c:v>1.0819267386045199</c:v>
                </c:pt>
                <c:pt idx="100">
                  <c:v>1.0092666037062199</c:v>
                </c:pt>
                <c:pt idx="101">
                  <c:v>1.08431019614904</c:v>
                </c:pt>
                <c:pt idx="102">
                  <c:v>1.0769574211703401</c:v>
                </c:pt>
                <c:pt idx="103">
                  <c:v>1.10682273191264</c:v>
                </c:pt>
                <c:pt idx="104">
                  <c:v>1.0933493694179</c:v>
                </c:pt>
                <c:pt idx="105">
                  <c:v>1.0508439100196201</c:v>
                </c:pt>
                <c:pt idx="106">
                  <c:v>1.1003777237019901</c:v>
                </c:pt>
                <c:pt idx="107">
                  <c:v>1.0849618394660101</c:v>
                </c:pt>
                <c:pt idx="108">
                  <c:v>1.08442898998912</c:v>
                </c:pt>
                <c:pt idx="109">
                  <c:v>1.2769706014894</c:v>
                </c:pt>
                <c:pt idx="110">
                  <c:v>1.14984469841688</c:v>
                </c:pt>
                <c:pt idx="111">
                  <c:v>1.1575426887243201</c:v>
                </c:pt>
                <c:pt idx="112">
                  <c:v>1.0841641545805101</c:v>
                </c:pt>
                <c:pt idx="113">
                  <c:v>1.0878427627249601</c:v>
                </c:pt>
                <c:pt idx="114">
                  <c:v>1.1007623965414099</c:v>
                </c:pt>
                <c:pt idx="115">
                  <c:v>1.1355412704312899</c:v>
                </c:pt>
                <c:pt idx="116">
                  <c:v>1.1572218639218901</c:v>
                </c:pt>
                <c:pt idx="117">
                  <c:v>1.17579140062006</c:v>
                </c:pt>
                <c:pt idx="118">
                  <c:v>1.1756710894087401</c:v>
                </c:pt>
                <c:pt idx="119">
                  <c:v>1.19390411916961</c:v>
                </c:pt>
                <c:pt idx="120">
                  <c:v>1.1893071246962199</c:v>
                </c:pt>
                <c:pt idx="121">
                  <c:v>1.16811446195993</c:v>
                </c:pt>
                <c:pt idx="122">
                  <c:v>1.21555027900597</c:v>
                </c:pt>
                <c:pt idx="123">
                  <c:v>1.1682047059393299</c:v>
                </c:pt>
                <c:pt idx="124">
                  <c:v>1.2172135084103299</c:v>
                </c:pt>
                <c:pt idx="125">
                  <c:v>1.2256752573526799</c:v>
                </c:pt>
                <c:pt idx="126">
                  <c:v>1.2362178360295</c:v>
                </c:pt>
                <c:pt idx="127">
                  <c:v>1.23897467821072</c:v>
                </c:pt>
                <c:pt idx="128">
                  <c:v>1.2905403390908801</c:v>
                </c:pt>
                <c:pt idx="129">
                  <c:v>1.2841786512961699</c:v>
                </c:pt>
                <c:pt idx="130">
                  <c:v>1.22427933694969</c:v>
                </c:pt>
                <c:pt idx="131">
                  <c:v>1.38946158661801</c:v>
                </c:pt>
                <c:pt idx="132">
                  <c:v>1.31384823872492</c:v>
                </c:pt>
                <c:pt idx="133">
                  <c:v>1.3230319598801099</c:v>
                </c:pt>
                <c:pt idx="134">
                  <c:v>1.2179471947189</c:v>
                </c:pt>
                <c:pt idx="135">
                  <c:v>1.32193780913312</c:v>
                </c:pt>
                <c:pt idx="136">
                  <c:v>1.29772119185863</c:v>
                </c:pt>
                <c:pt idx="137">
                  <c:v>1.3181520527244599</c:v>
                </c:pt>
                <c:pt idx="138">
                  <c:v>1.2860871706253401</c:v>
                </c:pt>
                <c:pt idx="139">
                  <c:v>1.3932644006533501</c:v>
                </c:pt>
                <c:pt idx="140">
                  <c:v>1.3617698081538201</c:v>
                </c:pt>
                <c:pt idx="141">
                  <c:v>1.34961393501004</c:v>
                </c:pt>
                <c:pt idx="142">
                  <c:v>1.4620979805277901</c:v>
                </c:pt>
                <c:pt idx="143">
                  <c:v>1.3692513668638999</c:v>
                </c:pt>
                <c:pt idx="144">
                  <c:v>1.3689430238854099</c:v>
                </c:pt>
                <c:pt idx="145">
                  <c:v>1.24069271535954</c:v>
                </c:pt>
                <c:pt idx="146">
                  <c:v>1.3429673823535899</c:v>
                </c:pt>
                <c:pt idx="147">
                  <c:v>1.39061377649633</c:v>
                </c:pt>
                <c:pt idx="148">
                  <c:v>1.27403878961872</c:v>
                </c:pt>
                <c:pt idx="149">
                  <c:v>1.28702790003556</c:v>
                </c:pt>
                <c:pt idx="150">
                  <c:v>1.4014038509792699</c:v>
                </c:pt>
                <c:pt idx="151">
                  <c:v>1.33412592074809</c:v>
                </c:pt>
                <c:pt idx="152">
                  <c:v>1.4827942175742901</c:v>
                </c:pt>
                <c:pt idx="153">
                  <c:v>1.41234338589203</c:v>
                </c:pt>
                <c:pt idx="154">
                  <c:v>1.3601964014208201</c:v>
                </c:pt>
                <c:pt idx="155">
                  <c:v>1.2880121224965799</c:v>
                </c:pt>
                <c:pt idx="156">
                  <c:v>1.49872704958304</c:v>
                </c:pt>
                <c:pt idx="157">
                  <c:v>1.5353967679871401</c:v>
                </c:pt>
                <c:pt idx="158">
                  <c:v>1.39598533434745</c:v>
                </c:pt>
                <c:pt idx="159">
                  <c:v>1.4770142996413</c:v>
                </c:pt>
                <c:pt idx="160">
                  <c:v>1.5486287938223899</c:v>
                </c:pt>
                <c:pt idx="161">
                  <c:v>1.4755714036460601</c:v>
                </c:pt>
                <c:pt idx="162">
                  <c:v>1.3897235668622501</c:v>
                </c:pt>
                <c:pt idx="163">
                  <c:v>1.48030685869037</c:v>
                </c:pt>
                <c:pt idx="164">
                  <c:v>1.5398832182598901</c:v>
                </c:pt>
                <c:pt idx="165">
                  <c:v>1.49559175611561</c:v>
                </c:pt>
                <c:pt idx="166">
                  <c:v>1.4736180565296</c:v>
                </c:pt>
                <c:pt idx="167">
                  <c:v>1.48184648792967</c:v>
                </c:pt>
                <c:pt idx="168">
                  <c:v>1.7769477851370401</c:v>
                </c:pt>
                <c:pt idx="169">
                  <c:v>1.44147132502661</c:v>
                </c:pt>
                <c:pt idx="170">
                  <c:v>1.45389246227394</c:v>
                </c:pt>
                <c:pt idx="171">
                  <c:v>1.5497307680610899</c:v>
                </c:pt>
                <c:pt idx="172">
                  <c:v>1.53501252944652</c:v>
                </c:pt>
                <c:pt idx="173">
                  <c:v>1.45583851317055</c:v>
                </c:pt>
                <c:pt idx="174">
                  <c:v>1.6284232486007499</c:v>
                </c:pt>
                <c:pt idx="175">
                  <c:v>1.6961901585260999</c:v>
                </c:pt>
                <c:pt idx="176">
                  <c:v>1.64251765787092</c:v>
                </c:pt>
                <c:pt idx="177">
                  <c:v>1.4031195187161101</c:v>
                </c:pt>
                <c:pt idx="178">
                  <c:v>1.4177796957839199</c:v>
                </c:pt>
                <c:pt idx="179">
                  <c:v>1.4311606094368501</c:v>
                </c:pt>
                <c:pt idx="180">
                  <c:v>1.53298339273175</c:v>
                </c:pt>
                <c:pt idx="181">
                  <c:v>1.5388944352793801</c:v>
                </c:pt>
                <c:pt idx="182">
                  <c:v>1.55396995534244</c:v>
                </c:pt>
                <c:pt idx="183">
                  <c:v>1.6199306132447</c:v>
                </c:pt>
                <c:pt idx="184">
                  <c:v>1.5863908870607299</c:v>
                </c:pt>
                <c:pt idx="185">
                  <c:v>1.5390950252867099</c:v>
                </c:pt>
                <c:pt idx="186">
                  <c:v>1.6323953464499901</c:v>
                </c:pt>
                <c:pt idx="187">
                  <c:v>1.6199803658020799</c:v>
                </c:pt>
                <c:pt idx="188">
                  <c:v>1.5892136580923599</c:v>
                </c:pt>
                <c:pt idx="189">
                  <c:v>1.44982159596223</c:v>
                </c:pt>
                <c:pt idx="190">
                  <c:v>1.6191114044596999</c:v>
                </c:pt>
                <c:pt idx="191">
                  <c:v>1.54405212504232</c:v>
                </c:pt>
                <c:pt idx="192">
                  <c:v>1.4730784928696701</c:v>
                </c:pt>
                <c:pt idx="193">
                  <c:v>1.5191879420198899</c:v>
                </c:pt>
                <c:pt idx="194">
                  <c:v>1.55419759770743</c:v>
                </c:pt>
                <c:pt idx="195">
                  <c:v>1.56790097299804</c:v>
                </c:pt>
                <c:pt idx="196">
                  <c:v>1.7332692915557699</c:v>
                </c:pt>
                <c:pt idx="197">
                  <c:v>1.5023958137911599</c:v>
                </c:pt>
                <c:pt idx="198">
                  <c:v>1.4754327907521501</c:v>
                </c:pt>
                <c:pt idx="199">
                  <c:v>1.6525741744245199</c:v>
                </c:pt>
                <c:pt idx="200">
                  <c:v>1.6312358440496899</c:v>
                </c:pt>
                <c:pt idx="201">
                  <c:v>1.6017730399074701</c:v>
                </c:pt>
                <c:pt idx="202">
                  <c:v>1.52843578554626</c:v>
                </c:pt>
                <c:pt idx="203">
                  <c:v>1.5647574418630299</c:v>
                </c:pt>
                <c:pt idx="204">
                  <c:v>1.6429047110753101</c:v>
                </c:pt>
                <c:pt idx="205">
                  <c:v>1.6120827376333</c:v>
                </c:pt>
                <c:pt idx="206">
                  <c:v>1.77415010613254</c:v>
                </c:pt>
                <c:pt idx="207">
                  <c:v>1.6557572743831499</c:v>
                </c:pt>
                <c:pt idx="208">
                  <c:v>1.63351903410039</c:v>
                </c:pt>
                <c:pt idx="209">
                  <c:v>1.7073267025825301</c:v>
                </c:pt>
                <c:pt idx="210">
                  <c:v>1.6215796114033101</c:v>
                </c:pt>
                <c:pt idx="211">
                  <c:v>1.71685190842701</c:v>
                </c:pt>
                <c:pt idx="212">
                  <c:v>1.71936986945633</c:v>
                </c:pt>
                <c:pt idx="213">
                  <c:v>1.5857485441061101</c:v>
                </c:pt>
                <c:pt idx="214">
                  <c:v>1.60795259373819</c:v>
                </c:pt>
                <c:pt idx="215">
                  <c:v>1.57314650727133</c:v>
                </c:pt>
                <c:pt idx="216">
                  <c:v>1.6960269477632299</c:v>
                </c:pt>
                <c:pt idx="217">
                  <c:v>1.61069311137892</c:v>
                </c:pt>
                <c:pt idx="218">
                  <c:v>1.7211309304604101</c:v>
                </c:pt>
                <c:pt idx="219">
                  <c:v>1.7025313418135599</c:v>
                </c:pt>
                <c:pt idx="220">
                  <c:v>1.97532781780275</c:v>
                </c:pt>
                <c:pt idx="221">
                  <c:v>1.62019823402421</c:v>
                </c:pt>
                <c:pt idx="222">
                  <c:v>1.7020019527174399</c:v>
                </c:pt>
                <c:pt idx="223">
                  <c:v>1.6756305551936399</c:v>
                </c:pt>
                <c:pt idx="224">
                  <c:v>1.5817821596422701</c:v>
                </c:pt>
                <c:pt idx="225">
                  <c:v>1.67411359405925</c:v>
                </c:pt>
                <c:pt idx="226">
                  <c:v>1.64566180033561</c:v>
                </c:pt>
                <c:pt idx="227">
                  <c:v>1.5941339430646</c:v>
                </c:pt>
                <c:pt idx="228">
                  <c:v>1.5900984701947201</c:v>
                </c:pt>
                <c:pt idx="229">
                  <c:v>1.57866983790682</c:v>
                </c:pt>
                <c:pt idx="230">
                  <c:v>1.54403638737833</c:v>
                </c:pt>
                <c:pt idx="231">
                  <c:v>1.6619020858381499</c:v>
                </c:pt>
                <c:pt idx="232">
                  <c:v>1.6685230996873599</c:v>
                </c:pt>
                <c:pt idx="233">
                  <c:v>1.64333646776329</c:v>
                </c:pt>
                <c:pt idx="234">
                  <c:v>1.77900010653031</c:v>
                </c:pt>
                <c:pt idx="235">
                  <c:v>1.5266189901237801</c:v>
                </c:pt>
                <c:pt idx="236">
                  <c:v>1.70109574203817</c:v>
                </c:pt>
                <c:pt idx="237">
                  <c:v>1.6210181509327599</c:v>
                </c:pt>
                <c:pt idx="238">
                  <c:v>1.69601647313843</c:v>
                </c:pt>
                <c:pt idx="239">
                  <c:v>1.70661812816929</c:v>
                </c:pt>
                <c:pt idx="240">
                  <c:v>1.66689165789856</c:v>
                </c:pt>
                <c:pt idx="241">
                  <c:v>1.61555291597659</c:v>
                </c:pt>
                <c:pt idx="242">
                  <c:v>1.8441921905574601</c:v>
                </c:pt>
                <c:pt idx="243">
                  <c:v>1.7616194726055501</c:v>
                </c:pt>
                <c:pt idx="244">
                  <c:v>1.70692652871466</c:v>
                </c:pt>
                <c:pt idx="245">
                  <c:v>1.6864484945933</c:v>
                </c:pt>
                <c:pt idx="246">
                  <c:v>1.66474798245307</c:v>
                </c:pt>
                <c:pt idx="247">
                  <c:v>1.77734216207113</c:v>
                </c:pt>
                <c:pt idx="248">
                  <c:v>1.73928564175581</c:v>
                </c:pt>
                <c:pt idx="249">
                  <c:v>1.5955091424477399</c:v>
                </c:pt>
                <c:pt idx="250">
                  <c:v>1.61950731532186</c:v>
                </c:pt>
                <c:pt idx="251">
                  <c:v>1.71284765208888</c:v>
                </c:pt>
                <c:pt idx="252">
                  <c:v>1.67073923553157</c:v>
                </c:pt>
                <c:pt idx="253">
                  <c:v>1.64437610777015</c:v>
                </c:pt>
                <c:pt idx="254">
                  <c:v>1.67773059698251</c:v>
                </c:pt>
                <c:pt idx="255">
                  <c:v>1.73833119308846</c:v>
                </c:pt>
                <c:pt idx="256">
                  <c:v>1.74103920225404</c:v>
                </c:pt>
                <c:pt idx="257">
                  <c:v>1.56132081278368</c:v>
                </c:pt>
                <c:pt idx="258">
                  <c:v>1.5516466646112901</c:v>
                </c:pt>
                <c:pt idx="259">
                  <c:v>1.5911122988431801</c:v>
                </c:pt>
                <c:pt idx="260">
                  <c:v>1.8658305055055799</c:v>
                </c:pt>
                <c:pt idx="261">
                  <c:v>1.7979265074444599</c:v>
                </c:pt>
                <c:pt idx="262">
                  <c:v>1.68850094538468</c:v>
                </c:pt>
                <c:pt idx="263">
                  <c:v>1.80946739005227</c:v>
                </c:pt>
                <c:pt idx="264">
                  <c:v>1.92291825347476</c:v>
                </c:pt>
                <c:pt idx="265">
                  <c:v>1.6746451136393401</c:v>
                </c:pt>
                <c:pt idx="266">
                  <c:v>1.6955064621746001</c:v>
                </c:pt>
                <c:pt idx="267">
                  <c:v>1.82506638306837</c:v>
                </c:pt>
                <c:pt idx="268">
                  <c:v>1.71995929418466</c:v>
                </c:pt>
                <c:pt idx="269">
                  <c:v>2.0601380946289698</c:v>
                </c:pt>
                <c:pt idx="270">
                  <c:v>1.78674200457385</c:v>
                </c:pt>
                <c:pt idx="271">
                  <c:v>1.6732425664225099</c:v>
                </c:pt>
                <c:pt idx="272">
                  <c:v>1.7293718014007899</c:v>
                </c:pt>
                <c:pt idx="273">
                  <c:v>1.74047485426959</c:v>
                </c:pt>
                <c:pt idx="274">
                  <c:v>1.63637952824943</c:v>
                </c:pt>
                <c:pt idx="275">
                  <c:v>1.8369388733154599</c:v>
                </c:pt>
                <c:pt idx="276">
                  <c:v>1.72692149113386</c:v>
                </c:pt>
                <c:pt idx="277">
                  <c:v>1.8307637562099599</c:v>
                </c:pt>
                <c:pt idx="278">
                  <c:v>1.7641616616493601</c:v>
                </c:pt>
                <c:pt idx="279">
                  <c:v>1.7374087123789299</c:v>
                </c:pt>
                <c:pt idx="280">
                  <c:v>1.84721457499724</c:v>
                </c:pt>
                <c:pt idx="281">
                  <c:v>1.70186108248865</c:v>
                </c:pt>
                <c:pt idx="282">
                  <c:v>1.6031465729077601</c:v>
                </c:pt>
                <c:pt idx="283">
                  <c:v>1.71119659425865</c:v>
                </c:pt>
                <c:pt idx="284">
                  <c:v>1.7707790778233401</c:v>
                </c:pt>
                <c:pt idx="285">
                  <c:v>1.8057641468496399</c:v>
                </c:pt>
                <c:pt idx="286">
                  <c:v>1.71840305358935</c:v>
                </c:pt>
                <c:pt idx="287">
                  <c:v>1.81097741514189</c:v>
                </c:pt>
                <c:pt idx="288">
                  <c:v>1.7537690747497401</c:v>
                </c:pt>
                <c:pt idx="289">
                  <c:v>1.7890552664414401</c:v>
                </c:pt>
                <c:pt idx="290">
                  <c:v>1.8425712804509</c:v>
                </c:pt>
                <c:pt idx="291">
                  <c:v>1.7215681300204</c:v>
                </c:pt>
                <c:pt idx="292">
                  <c:v>1.7800959965102601</c:v>
                </c:pt>
                <c:pt idx="293">
                  <c:v>1.8095567017538901</c:v>
                </c:pt>
                <c:pt idx="294">
                  <c:v>1.8250017023494101</c:v>
                </c:pt>
                <c:pt idx="295">
                  <c:v>1.6876036886476</c:v>
                </c:pt>
                <c:pt idx="296">
                  <c:v>1.76932448963833</c:v>
                </c:pt>
                <c:pt idx="297">
                  <c:v>1.72918541563881</c:v>
                </c:pt>
                <c:pt idx="298">
                  <c:v>1.84308328689673</c:v>
                </c:pt>
                <c:pt idx="299">
                  <c:v>1.9827466831248</c:v>
                </c:pt>
                <c:pt idx="300">
                  <c:v>1.7050721100252899</c:v>
                </c:pt>
                <c:pt idx="301">
                  <c:v>1.73530844745472</c:v>
                </c:pt>
                <c:pt idx="302">
                  <c:v>1.7032133167625401</c:v>
                </c:pt>
                <c:pt idx="303">
                  <c:v>1.82557238167167</c:v>
                </c:pt>
                <c:pt idx="304">
                  <c:v>1.7156491697344001</c:v>
                </c:pt>
                <c:pt idx="305">
                  <c:v>1.9659932108006899</c:v>
                </c:pt>
                <c:pt idx="306">
                  <c:v>1.7401297617162299</c:v>
                </c:pt>
                <c:pt idx="307">
                  <c:v>1.81504776691779</c:v>
                </c:pt>
                <c:pt idx="308">
                  <c:v>1.7842532589904201</c:v>
                </c:pt>
                <c:pt idx="309">
                  <c:v>1.7420655631611399</c:v>
                </c:pt>
                <c:pt idx="310">
                  <c:v>1.8625463349187401</c:v>
                </c:pt>
                <c:pt idx="311">
                  <c:v>1.85055717953249</c:v>
                </c:pt>
                <c:pt idx="312">
                  <c:v>1.7878249690063901</c:v>
                </c:pt>
                <c:pt idx="313">
                  <c:v>1.8455589597041699</c:v>
                </c:pt>
                <c:pt idx="314">
                  <c:v>1.81159375264094</c:v>
                </c:pt>
                <c:pt idx="315">
                  <c:v>1.7268396580321099</c:v>
                </c:pt>
                <c:pt idx="316">
                  <c:v>1.7626089596340799</c:v>
                </c:pt>
                <c:pt idx="317">
                  <c:v>1.78631401724285</c:v>
                </c:pt>
                <c:pt idx="318">
                  <c:v>1.79911950154182</c:v>
                </c:pt>
                <c:pt idx="319">
                  <c:v>1.8626087333401999</c:v>
                </c:pt>
                <c:pt idx="320">
                  <c:v>1.82073741896539</c:v>
                </c:pt>
                <c:pt idx="321">
                  <c:v>1.82385899725123</c:v>
                </c:pt>
                <c:pt idx="322">
                  <c:v>1.9518713436574999</c:v>
                </c:pt>
                <c:pt idx="323">
                  <c:v>1.8323663544451001</c:v>
                </c:pt>
                <c:pt idx="324">
                  <c:v>1.6661600974889901</c:v>
                </c:pt>
                <c:pt idx="325">
                  <c:v>1.7789532567700701</c:v>
                </c:pt>
                <c:pt idx="326">
                  <c:v>1.7885034553006101</c:v>
                </c:pt>
                <c:pt idx="327">
                  <c:v>1.97938859513682</c:v>
                </c:pt>
                <c:pt idx="328">
                  <c:v>1.86059887032223</c:v>
                </c:pt>
                <c:pt idx="329">
                  <c:v>1.87907439623123</c:v>
                </c:pt>
                <c:pt idx="330">
                  <c:v>1.9032707683041501</c:v>
                </c:pt>
                <c:pt idx="331">
                  <c:v>1.7578941716088099</c:v>
                </c:pt>
                <c:pt idx="332">
                  <c:v>1.79464306892492</c:v>
                </c:pt>
                <c:pt idx="333">
                  <c:v>1.8533193025833501</c:v>
                </c:pt>
                <c:pt idx="334">
                  <c:v>1.77273655345297</c:v>
                </c:pt>
                <c:pt idx="335">
                  <c:v>1.9083304344079399</c:v>
                </c:pt>
                <c:pt idx="336">
                  <c:v>1.81336519045707</c:v>
                </c:pt>
                <c:pt idx="337">
                  <c:v>1.8336933871619701</c:v>
                </c:pt>
                <c:pt idx="338">
                  <c:v>1.7255055527401699</c:v>
                </c:pt>
                <c:pt idx="339">
                  <c:v>1.7710393346272899</c:v>
                </c:pt>
                <c:pt idx="340">
                  <c:v>2.01917727533568</c:v>
                </c:pt>
                <c:pt idx="341">
                  <c:v>1.8601471934563001</c:v>
                </c:pt>
                <c:pt idx="342">
                  <c:v>1.78900656791833</c:v>
                </c:pt>
                <c:pt idx="343">
                  <c:v>1.7628197292996199</c:v>
                </c:pt>
                <c:pt idx="344">
                  <c:v>2.0459209527724802</c:v>
                </c:pt>
                <c:pt idx="345">
                  <c:v>1.9335793740728899</c:v>
                </c:pt>
                <c:pt idx="346">
                  <c:v>1.79295750662811</c:v>
                </c:pt>
                <c:pt idx="347">
                  <c:v>1.81529532334743</c:v>
                </c:pt>
                <c:pt idx="348">
                  <c:v>1.7939998273156601</c:v>
                </c:pt>
                <c:pt idx="349">
                  <c:v>1.8160239442800801</c:v>
                </c:pt>
                <c:pt idx="350">
                  <c:v>2.0519316114930999</c:v>
                </c:pt>
                <c:pt idx="351">
                  <c:v>1.8382434065525299</c:v>
                </c:pt>
                <c:pt idx="352">
                  <c:v>1.93932557156962</c:v>
                </c:pt>
                <c:pt idx="353">
                  <c:v>1.94323539173501</c:v>
                </c:pt>
                <c:pt idx="354">
                  <c:v>1.9346636039578999</c:v>
                </c:pt>
                <c:pt idx="355">
                  <c:v>2.0662711481762699</c:v>
                </c:pt>
                <c:pt idx="356">
                  <c:v>1.9030199891481601</c:v>
                </c:pt>
                <c:pt idx="357">
                  <c:v>1.9942444868576801</c:v>
                </c:pt>
                <c:pt idx="358">
                  <c:v>1.7997706124925199</c:v>
                </c:pt>
                <c:pt idx="359">
                  <c:v>2.08019492259392</c:v>
                </c:pt>
                <c:pt idx="360">
                  <c:v>1.9961980698455</c:v>
                </c:pt>
                <c:pt idx="361">
                  <c:v>1.9642472119412799</c:v>
                </c:pt>
                <c:pt idx="362">
                  <c:v>2.0458086662822299</c:v>
                </c:pt>
                <c:pt idx="363">
                  <c:v>1.87401099846913</c:v>
                </c:pt>
                <c:pt idx="364">
                  <c:v>1.8959806143728</c:v>
                </c:pt>
                <c:pt idx="365">
                  <c:v>1.77703659198223</c:v>
                </c:pt>
                <c:pt idx="366">
                  <c:v>1.91556360528</c:v>
                </c:pt>
                <c:pt idx="367">
                  <c:v>1.8833041802430699</c:v>
                </c:pt>
                <c:pt idx="368">
                  <c:v>1.85129973368766</c:v>
                </c:pt>
                <c:pt idx="369">
                  <c:v>1.97074556809205</c:v>
                </c:pt>
                <c:pt idx="370">
                  <c:v>1.9117751941721599</c:v>
                </c:pt>
                <c:pt idx="371">
                  <c:v>1.96917293469111</c:v>
                </c:pt>
                <c:pt idx="372">
                  <c:v>2.05514993626847</c:v>
                </c:pt>
                <c:pt idx="373">
                  <c:v>1.9635796516369499</c:v>
                </c:pt>
                <c:pt idx="374">
                  <c:v>2.02624115373334</c:v>
                </c:pt>
                <c:pt idx="375">
                  <c:v>2.0312457848817802</c:v>
                </c:pt>
                <c:pt idx="376">
                  <c:v>1.8954379283464799</c:v>
                </c:pt>
                <c:pt idx="377">
                  <c:v>1.85325640898484</c:v>
                </c:pt>
                <c:pt idx="378">
                  <c:v>1.8394730483364801</c:v>
                </c:pt>
                <c:pt idx="379">
                  <c:v>1.9185848735336499</c:v>
                </c:pt>
                <c:pt idx="380">
                  <c:v>1.8370255068835999</c:v>
                </c:pt>
                <c:pt idx="381">
                  <c:v>1.92455249260633</c:v>
                </c:pt>
                <c:pt idx="382">
                  <c:v>2.0067323925148699</c:v>
                </c:pt>
                <c:pt idx="383">
                  <c:v>1.8108311810045099</c:v>
                </c:pt>
                <c:pt idx="384">
                  <c:v>2.0765397416220699</c:v>
                </c:pt>
                <c:pt idx="385">
                  <c:v>1.94352801386107</c:v>
                </c:pt>
                <c:pt idx="386">
                  <c:v>1.8172988137628201</c:v>
                </c:pt>
                <c:pt idx="387">
                  <c:v>1.8374868901366801</c:v>
                </c:pt>
                <c:pt idx="388">
                  <c:v>2.0252749777247701</c:v>
                </c:pt>
                <c:pt idx="389">
                  <c:v>2.1539465841065102</c:v>
                </c:pt>
                <c:pt idx="390">
                  <c:v>2.0744990665688401</c:v>
                </c:pt>
                <c:pt idx="391">
                  <c:v>2.1195552787210099</c:v>
                </c:pt>
                <c:pt idx="392">
                  <c:v>1.8512543485714801</c:v>
                </c:pt>
                <c:pt idx="393">
                  <c:v>1.9058044089211299</c:v>
                </c:pt>
                <c:pt idx="394">
                  <c:v>1.83510313838975</c:v>
                </c:pt>
                <c:pt idx="395">
                  <c:v>1.90944600614727</c:v>
                </c:pt>
                <c:pt idx="396">
                  <c:v>1.84609711424917</c:v>
                </c:pt>
                <c:pt idx="397">
                  <c:v>1.9732792448793699</c:v>
                </c:pt>
                <c:pt idx="398">
                  <c:v>2.21639109676719</c:v>
                </c:pt>
                <c:pt idx="399">
                  <c:v>1.91708396489803</c:v>
                </c:pt>
                <c:pt idx="400">
                  <c:v>1.8753977000203901</c:v>
                </c:pt>
                <c:pt idx="401">
                  <c:v>1.9175331261422801</c:v>
                </c:pt>
                <c:pt idx="402">
                  <c:v>1.906373178857</c:v>
                </c:pt>
                <c:pt idx="403">
                  <c:v>1.9688238781741501</c:v>
                </c:pt>
                <c:pt idx="404">
                  <c:v>1.84508939125599</c:v>
                </c:pt>
                <c:pt idx="405">
                  <c:v>1.8605372594971901</c:v>
                </c:pt>
                <c:pt idx="406">
                  <c:v>1.9337475304929601</c:v>
                </c:pt>
                <c:pt idx="407">
                  <c:v>1.8076459974305199</c:v>
                </c:pt>
                <c:pt idx="408">
                  <c:v>1.8263212381265099</c:v>
                </c:pt>
                <c:pt idx="409">
                  <c:v>1.7914992866352999</c:v>
                </c:pt>
                <c:pt idx="410">
                  <c:v>1.9571339656145099</c:v>
                </c:pt>
                <c:pt idx="411">
                  <c:v>1.7880528930924799</c:v>
                </c:pt>
                <c:pt idx="412">
                  <c:v>1.88955537885682</c:v>
                </c:pt>
                <c:pt idx="413">
                  <c:v>1.87163713854602</c:v>
                </c:pt>
                <c:pt idx="414">
                  <c:v>1.8282420625034499</c:v>
                </c:pt>
                <c:pt idx="415">
                  <c:v>1.92688716323966</c:v>
                </c:pt>
                <c:pt idx="416">
                  <c:v>1.96699178015064</c:v>
                </c:pt>
                <c:pt idx="417">
                  <c:v>1.9272462119403999</c:v>
                </c:pt>
                <c:pt idx="418">
                  <c:v>1.9950457194931399</c:v>
                </c:pt>
                <c:pt idx="419">
                  <c:v>1.9292411681933199</c:v>
                </c:pt>
                <c:pt idx="420">
                  <c:v>2.0149768860931001</c:v>
                </c:pt>
                <c:pt idx="421">
                  <c:v>1.98282701948769</c:v>
                </c:pt>
                <c:pt idx="422">
                  <c:v>1.9490003896574599</c:v>
                </c:pt>
                <c:pt idx="423">
                  <c:v>2.0007815376306102</c:v>
                </c:pt>
                <c:pt idx="424">
                  <c:v>2.0613045636405198</c:v>
                </c:pt>
                <c:pt idx="425">
                  <c:v>1.9308384585584299</c:v>
                </c:pt>
                <c:pt idx="426">
                  <c:v>1.8763277331988</c:v>
                </c:pt>
                <c:pt idx="427">
                  <c:v>1.9039729690959299</c:v>
                </c:pt>
                <c:pt idx="428">
                  <c:v>1.94366577649727</c:v>
                </c:pt>
                <c:pt idx="429">
                  <c:v>2.05161546692888</c:v>
                </c:pt>
                <c:pt idx="430">
                  <c:v>2.1112076390502801</c:v>
                </c:pt>
                <c:pt idx="431">
                  <c:v>2.0579903390672398</c:v>
                </c:pt>
                <c:pt idx="432">
                  <c:v>1.92991809254018</c:v>
                </c:pt>
                <c:pt idx="433">
                  <c:v>1.9880730591268601</c:v>
                </c:pt>
                <c:pt idx="434">
                  <c:v>2.0442054480568901</c:v>
                </c:pt>
                <c:pt idx="435">
                  <c:v>1.9762812827387399</c:v>
                </c:pt>
                <c:pt idx="436">
                  <c:v>1.9861556688944499</c:v>
                </c:pt>
                <c:pt idx="437">
                  <c:v>1.95261843846394</c:v>
                </c:pt>
                <c:pt idx="438">
                  <c:v>2.0826674399212801</c:v>
                </c:pt>
                <c:pt idx="439">
                  <c:v>1.9399915943797801</c:v>
                </c:pt>
                <c:pt idx="440">
                  <c:v>2.07920814069927</c:v>
                </c:pt>
                <c:pt idx="441">
                  <c:v>2.1205380635383801</c:v>
                </c:pt>
                <c:pt idx="442">
                  <c:v>2.25053729053236</c:v>
                </c:pt>
                <c:pt idx="443">
                  <c:v>2.1271428149989502</c:v>
                </c:pt>
                <c:pt idx="444">
                  <c:v>2.0085774191424299</c:v>
                </c:pt>
                <c:pt idx="445">
                  <c:v>2.12981007394627</c:v>
                </c:pt>
                <c:pt idx="446">
                  <c:v>2.05439699613131</c:v>
                </c:pt>
                <c:pt idx="447">
                  <c:v>2.0229205820295499</c:v>
                </c:pt>
                <c:pt idx="448">
                  <c:v>2.0407673706356202</c:v>
                </c:pt>
                <c:pt idx="449">
                  <c:v>1.9391886495117401</c:v>
                </c:pt>
                <c:pt idx="450">
                  <c:v>1.9318468356743801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4B-4500-B900-3AE1D06F10B6}"/>
            </c:ext>
          </c:extLst>
        </c:ser>
        <c:ser>
          <c:idx val="18"/>
          <c:order val="17"/>
          <c:tx>
            <c:strRef>
              <c:f>Plot5!$S$31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Plot5!$S$32:$S$482</c:f>
              <c:numCache>
                <c:formatCode>General</c:formatCode>
                <c:ptCount val="451"/>
                <c:pt idx="0">
                  <c:v>1.5400561899201399</c:v>
                </c:pt>
                <c:pt idx="1">
                  <c:v>1.1828195427218</c:v>
                </c:pt>
                <c:pt idx="2">
                  <c:v>1.05515392010028</c:v>
                </c:pt>
                <c:pt idx="3">
                  <c:v>0.941806131448501</c:v>
                </c:pt>
                <c:pt idx="4">
                  <c:v>0.85210363910748399</c:v>
                </c:pt>
                <c:pt idx="5">
                  <c:v>0.77387679540193999</c:v>
                </c:pt>
                <c:pt idx="6">
                  <c:v>0.72042042373591997</c:v>
                </c:pt>
                <c:pt idx="7">
                  <c:v>0.69193913106225402</c:v>
                </c:pt>
                <c:pt idx="8">
                  <c:v>0.70155766402554298</c:v>
                </c:pt>
                <c:pt idx="9">
                  <c:v>0.67825960170509403</c:v>
                </c:pt>
                <c:pt idx="10">
                  <c:v>0.67026333167002705</c:v>
                </c:pt>
                <c:pt idx="11">
                  <c:v>0.643223002170905</c:v>
                </c:pt>
                <c:pt idx="12">
                  <c:v>0.63790113778195801</c:v>
                </c:pt>
                <c:pt idx="13">
                  <c:v>0.64322009376990397</c:v>
                </c:pt>
                <c:pt idx="14">
                  <c:v>0.62861376898920396</c:v>
                </c:pt>
                <c:pt idx="15">
                  <c:v>0.62636726661624997</c:v>
                </c:pt>
                <c:pt idx="16">
                  <c:v>0.63218612879769398</c:v>
                </c:pt>
                <c:pt idx="17">
                  <c:v>0.66344084164016204</c:v>
                </c:pt>
                <c:pt idx="18">
                  <c:v>0.65071117393990796</c:v>
                </c:pt>
                <c:pt idx="19">
                  <c:v>0.63104398561339003</c:v>
                </c:pt>
                <c:pt idx="20">
                  <c:v>0.62745893358165294</c:v>
                </c:pt>
                <c:pt idx="21">
                  <c:v>0.66305502892559398</c:v>
                </c:pt>
                <c:pt idx="22">
                  <c:v>0.63547047896262898</c:v>
                </c:pt>
                <c:pt idx="23">
                  <c:v>0.64823878779370503</c:v>
                </c:pt>
                <c:pt idx="24">
                  <c:v>0.64317449799969595</c:v>
                </c:pt>
                <c:pt idx="25">
                  <c:v>0.67858459042687702</c:v>
                </c:pt>
                <c:pt idx="26">
                  <c:v>0.66288953713881604</c:v>
                </c:pt>
                <c:pt idx="27">
                  <c:v>0.67034654586743003</c:v>
                </c:pt>
                <c:pt idx="28">
                  <c:v>0.64350964498316099</c:v>
                </c:pt>
                <c:pt idx="29">
                  <c:v>0.63949443922083604</c:v>
                </c:pt>
                <c:pt idx="30">
                  <c:v>0.64940494910264601</c:v>
                </c:pt>
                <c:pt idx="31">
                  <c:v>0.65392176208332997</c:v>
                </c:pt>
                <c:pt idx="32">
                  <c:v>0.64749904830231597</c:v>
                </c:pt>
                <c:pt idx="33">
                  <c:v>0.65112647312319105</c:v>
                </c:pt>
                <c:pt idx="34">
                  <c:v>0.63406532748132605</c:v>
                </c:pt>
                <c:pt idx="35">
                  <c:v>0.64630808891394198</c:v>
                </c:pt>
                <c:pt idx="36">
                  <c:v>0.68055931778035605</c:v>
                </c:pt>
                <c:pt idx="37">
                  <c:v>0.68704492439571596</c:v>
                </c:pt>
                <c:pt idx="38">
                  <c:v>0.68302203320030397</c:v>
                </c:pt>
                <c:pt idx="39">
                  <c:v>0.66982669300503195</c:v>
                </c:pt>
                <c:pt idx="40">
                  <c:v>0.72226765191453102</c:v>
                </c:pt>
                <c:pt idx="41">
                  <c:v>0.695155515884741</c:v>
                </c:pt>
                <c:pt idx="42">
                  <c:v>0.68855921300048495</c:v>
                </c:pt>
                <c:pt idx="43">
                  <c:v>0.68234183441879404</c:v>
                </c:pt>
                <c:pt idx="44">
                  <c:v>0.704884946855724</c:v>
                </c:pt>
                <c:pt idx="45">
                  <c:v>0.69005663221717894</c:v>
                </c:pt>
                <c:pt idx="46">
                  <c:v>0.68885614168949605</c:v>
                </c:pt>
                <c:pt idx="47">
                  <c:v>0.69714136663665105</c:v>
                </c:pt>
                <c:pt idx="48">
                  <c:v>0.70431600269089401</c:v>
                </c:pt>
                <c:pt idx="49">
                  <c:v>0.71084184779061199</c:v>
                </c:pt>
                <c:pt idx="50">
                  <c:v>0.72563345768512799</c:v>
                </c:pt>
                <c:pt idx="51">
                  <c:v>0.69950558563582899</c:v>
                </c:pt>
                <c:pt idx="52">
                  <c:v>0.72469600372844201</c:v>
                </c:pt>
                <c:pt idx="53">
                  <c:v>0.71141224055208696</c:v>
                </c:pt>
                <c:pt idx="54">
                  <c:v>0.72142929526475696</c:v>
                </c:pt>
                <c:pt idx="55">
                  <c:v>0.72303585720877295</c:v>
                </c:pt>
                <c:pt idx="56">
                  <c:v>0.73652013499512603</c:v>
                </c:pt>
                <c:pt idx="57">
                  <c:v>0.760026068004787</c:v>
                </c:pt>
                <c:pt idx="58">
                  <c:v>0.72563888756637895</c:v>
                </c:pt>
                <c:pt idx="59">
                  <c:v>0.75529807398461801</c:v>
                </c:pt>
                <c:pt idx="60">
                  <c:v>0.76679891245996801</c:v>
                </c:pt>
                <c:pt idx="61">
                  <c:v>0.76433697342872597</c:v>
                </c:pt>
                <c:pt idx="62">
                  <c:v>0.78880998339408404</c:v>
                </c:pt>
                <c:pt idx="63">
                  <c:v>0.77839797047468295</c:v>
                </c:pt>
                <c:pt idx="64">
                  <c:v>0.79176242101905603</c:v>
                </c:pt>
                <c:pt idx="65">
                  <c:v>0.76831577501745296</c:v>
                </c:pt>
                <c:pt idx="66">
                  <c:v>0.80271436796229101</c:v>
                </c:pt>
                <c:pt idx="67">
                  <c:v>0.84837971793280698</c:v>
                </c:pt>
                <c:pt idx="68">
                  <c:v>0.83812322040908305</c:v>
                </c:pt>
                <c:pt idx="69">
                  <c:v>0.84689448557348301</c:v>
                </c:pt>
                <c:pt idx="70">
                  <c:v>0.86575506742183905</c:v>
                </c:pt>
                <c:pt idx="71">
                  <c:v>0.87357024606476397</c:v>
                </c:pt>
                <c:pt idx="72">
                  <c:v>0.852718034361162</c:v>
                </c:pt>
                <c:pt idx="73">
                  <c:v>0.90483548829698102</c:v>
                </c:pt>
                <c:pt idx="74">
                  <c:v>0.87511155034741706</c:v>
                </c:pt>
                <c:pt idx="75">
                  <c:v>0.86683365855461503</c:v>
                </c:pt>
                <c:pt idx="76">
                  <c:v>0.88359571012676197</c:v>
                </c:pt>
                <c:pt idx="77">
                  <c:v>0.94295597815106003</c:v>
                </c:pt>
                <c:pt idx="78">
                  <c:v>0.88999873705399302</c:v>
                </c:pt>
                <c:pt idx="79">
                  <c:v>0.946346013464479</c:v>
                </c:pt>
                <c:pt idx="80">
                  <c:v>0.92073548706168795</c:v>
                </c:pt>
                <c:pt idx="81">
                  <c:v>0.96136437572984601</c:v>
                </c:pt>
                <c:pt idx="82">
                  <c:v>0.94494973008449201</c:v>
                </c:pt>
                <c:pt idx="83">
                  <c:v>0.97491509562883605</c:v>
                </c:pt>
                <c:pt idx="84">
                  <c:v>0.97224085325868703</c:v>
                </c:pt>
                <c:pt idx="85">
                  <c:v>0.93927624363165596</c:v>
                </c:pt>
                <c:pt idx="86">
                  <c:v>0.99787617977867704</c:v>
                </c:pt>
                <c:pt idx="87">
                  <c:v>0.99389719173439495</c:v>
                </c:pt>
                <c:pt idx="88">
                  <c:v>1.0377609347685699</c:v>
                </c:pt>
                <c:pt idx="89">
                  <c:v>1.0318233826731</c:v>
                </c:pt>
                <c:pt idx="90">
                  <c:v>0.98552487166518798</c:v>
                </c:pt>
                <c:pt idx="91">
                  <c:v>1.08405417509568</c:v>
                </c:pt>
                <c:pt idx="92">
                  <c:v>1.0394619945277499</c:v>
                </c:pt>
                <c:pt idx="93">
                  <c:v>1.06689289212226</c:v>
                </c:pt>
                <c:pt idx="94">
                  <c:v>0.98832857430490595</c:v>
                </c:pt>
                <c:pt idx="95">
                  <c:v>1.0900286986277601</c:v>
                </c:pt>
                <c:pt idx="96">
                  <c:v>1.0555723098098699</c:v>
                </c:pt>
                <c:pt idx="97">
                  <c:v>1.0671547987522201</c:v>
                </c:pt>
                <c:pt idx="98">
                  <c:v>1.1439454015503501</c:v>
                </c:pt>
                <c:pt idx="99">
                  <c:v>1.14357544927515</c:v>
                </c:pt>
                <c:pt idx="100">
                  <c:v>1.1077769811336799</c:v>
                </c:pt>
                <c:pt idx="101">
                  <c:v>1.0656830283821099</c:v>
                </c:pt>
                <c:pt idx="102">
                  <c:v>1.0904822334265001</c:v>
                </c:pt>
                <c:pt idx="103">
                  <c:v>1.15788833249328</c:v>
                </c:pt>
                <c:pt idx="104">
                  <c:v>1.1540678968796301</c:v>
                </c:pt>
                <c:pt idx="105">
                  <c:v>1.1179802990876699</c:v>
                </c:pt>
                <c:pt idx="106">
                  <c:v>1.1721235462742901</c:v>
                </c:pt>
                <c:pt idx="107">
                  <c:v>1.12434825887027</c:v>
                </c:pt>
                <c:pt idx="108">
                  <c:v>1.1224258924141901</c:v>
                </c:pt>
                <c:pt idx="109">
                  <c:v>1.24925673262685</c:v>
                </c:pt>
                <c:pt idx="110">
                  <c:v>1.16573965396636</c:v>
                </c:pt>
                <c:pt idx="111">
                  <c:v>1.1205555434919801</c:v>
                </c:pt>
                <c:pt idx="112">
                  <c:v>1.12106815897501</c:v>
                </c:pt>
                <c:pt idx="113">
                  <c:v>1.1498365499015499</c:v>
                </c:pt>
                <c:pt idx="114">
                  <c:v>1.18954032506698</c:v>
                </c:pt>
                <c:pt idx="115">
                  <c:v>1.1576993679388901</c:v>
                </c:pt>
                <c:pt idx="116">
                  <c:v>1.17341302297054</c:v>
                </c:pt>
                <c:pt idx="117">
                  <c:v>1.1611164772612399</c:v>
                </c:pt>
                <c:pt idx="118">
                  <c:v>1.1602391427398699</c:v>
                </c:pt>
                <c:pt idx="119">
                  <c:v>1.21524398856692</c:v>
                </c:pt>
                <c:pt idx="120">
                  <c:v>1.20526488214476</c:v>
                </c:pt>
                <c:pt idx="121">
                  <c:v>1.18375914320986</c:v>
                </c:pt>
                <c:pt idx="122">
                  <c:v>1.2150397290531301</c:v>
                </c:pt>
                <c:pt idx="123">
                  <c:v>1.1662271323366999</c:v>
                </c:pt>
                <c:pt idx="124">
                  <c:v>1.16881228817833</c:v>
                </c:pt>
                <c:pt idx="125">
                  <c:v>1.1377617487540601</c:v>
                </c:pt>
                <c:pt idx="126">
                  <c:v>1.20375675064885</c:v>
                </c:pt>
                <c:pt idx="127">
                  <c:v>1.2523190914056199</c:v>
                </c:pt>
                <c:pt idx="128">
                  <c:v>1.2702527239791299</c:v>
                </c:pt>
                <c:pt idx="129">
                  <c:v>1.26279802862395</c:v>
                </c:pt>
                <c:pt idx="130">
                  <c:v>1.16802044403858</c:v>
                </c:pt>
                <c:pt idx="131">
                  <c:v>1.2910263630059999</c:v>
                </c:pt>
                <c:pt idx="132">
                  <c:v>1.26149326257216</c:v>
                </c:pt>
                <c:pt idx="133">
                  <c:v>1.21347560128595</c:v>
                </c:pt>
                <c:pt idx="134">
                  <c:v>1.21814705571557</c:v>
                </c:pt>
                <c:pt idx="135">
                  <c:v>1.3340611992738101</c:v>
                </c:pt>
                <c:pt idx="136">
                  <c:v>1.2356695109962399</c:v>
                </c:pt>
                <c:pt idx="137">
                  <c:v>1.2841338051689899</c:v>
                </c:pt>
                <c:pt idx="138">
                  <c:v>1.2826046322146001</c:v>
                </c:pt>
                <c:pt idx="139">
                  <c:v>1.3885254233311299</c:v>
                </c:pt>
                <c:pt idx="140">
                  <c:v>1.3542476973981901</c:v>
                </c:pt>
                <c:pt idx="141">
                  <c:v>1.43980122835208</c:v>
                </c:pt>
                <c:pt idx="142">
                  <c:v>1.4610437073259199</c:v>
                </c:pt>
                <c:pt idx="143">
                  <c:v>1.3653349448473</c:v>
                </c:pt>
                <c:pt idx="144">
                  <c:v>1.3287983699741499</c:v>
                </c:pt>
                <c:pt idx="145">
                  <c:v>1.2612248980081999</c:v>
                </c:pt>
                <c:pt idx="146">
                  <c:v>1.3726985597202901</c:v>
                </c:pt>
                <c:pt idx="147">
                  <c:v>1.35746070615246</c:v>
                </c:pt>
                <c:pt idx="148">
                  <c:v>1.2800360770307</c:v>
                </c:pt>
                <c:pt idx="149">
                  <c:v>1.37620042531918</c:v>
                </c:pt>
                <c:pt idx="150">
                  <c:v>1.4179418606635801</c:v>
                </c:pt>
                <c:pt idx="151">
                  <c:v>1.31278512722406</c:v>
                </c:pt>
                <c:pt idx="152">
                  <c:v>1.3924983153995201</c:v>
                </c:pt>
                <c:pt idx="153">
                  <c:v>1.31530413770268</c:v>
                </c:pt>
                <c:pt idx="154">
                  <c:v>1.3314823615245299</c:v>
                </c:pt>
                <c:pt idx="155">
                  <c:v>1.33382824292549</c:v>
                </c:pt>
                <c:pt idx="156">
                  <c:v>1.43958624917217</c:v>
                </c:pt>
                <c:pt idx="157">
                  <c:v>1.4523720196169601</c:v>
                </c:pt>
                <c:pt idx="158">
                  <c:v>1.37336051107471</c:v>
                </c:pt>
                <c:pt idx="159">
                  <c:v>1.38814323376386</c:v>
                </c:pt>
                <c:pt idx="160">
                  <c:v>1.49150621483468</c:v>
                </c:pt>
                <c:pt idx="161">
                  <c:v>1.4173767587058499</c:v>
                </c:pt>
                <c:pt idx="162">
                  <c:v>1.3536185662970499</c:v>
                </c:pt>
                <c:pt idx="163">
                  <c:v>1.37794334715248</c:v>
                </c:pt>
                <c:pt idx="164">
                  <c:v>1.5915340343092199</c:v>
                </c:pt>
                <c:pt idx="165">
                  <c:v>1.4890804356998799</c:v>
                </c:pt>
                <c:pt idx="166">
                  <c:v>1.49595506425596</c:v>
                </c:pt>
                <c:pt idx="167">
                  <c:v>1.4811535391033199</c:v>
                </c:pt>
                <c:pt idx="168">
                  <c:v>1.9384181147966599</c:v>
                </c:pt>
                <c:pt idx="169">
                  <c:v>1.4686870075698499</c:v>
                </c:pt>
                <c:pt idx="170">
                  <c:v>1.5120459407822699</c:v>
                </c:pt>
                <c:pt idx="171">
                  <c:v>1.51579943732318</c:v>
                </c:pt>
                <c:pt idx="172">
                  <c:v>1.55647126018491</c:v>
                </c:pt>
                <c:pt idx="173">
                  <c:v>1.3635408002087099</c:v>
                </c:pt>
                <c:pt idx="174">
                  <c:v>1.67005517136337</c:v>
                </c:pt>
                <c:pt idx="175">
                  <c:v>1.6754979939542201</c:v>
                </c:pt>
                <c:pt idx="176">
                  <c:v>1.6354701249008501</c:v>
                </c:pt>
                <c:pt idx="177">
                  <c:v>1.3845096536171699</c:v>
                </c:pt>
                <c:pt idx="178">
                  <c:v>1.3498285932418601</c:v>
                </c:pt>
                <c:pt idx="179">
                  <c:v>1.3860426652125799</c:v>
                </c:pt>
                <c:pt idx="180">
                  <c:v>1.3710524307356899</c:v>
                </c:pt>
                <c:pt idx="181">
                  <c:v>1.4050066308078599</c:v>
                </c:pt>
                <c:pt idx="182">
                  <c:v>1.46876668726277</c:v>
                </c:pt>
                <c:pt idx="183">
                  <c:v>1.5428695541161701</c:v>
                </c:pt>
                <c:pt idx="184">
                  <c:v>1.5005793698832499</c:v>
                </c:pt>
                <c:pt idx="185">
                  <c:v>1.4973155382351899</c:v>
                </c:pt>
                <c:pt idx="186">
                  <c:v>1.53956362324902</c:v>
                </c:pt>
                <c:pt idx="187">
                  <c:v>1.69740162904445</c:v>
                </c:pt>
                <c:pt idx="188">
                  <c:v>1.5118073163888299</c:v>
                </c:pt>
                <c:pt idx="189">
                  <c:v>1.37549510012325</c:v>
                </c:pt>
                <c:pt idx="190">
                  <c:v>1.6070664010496201</c:v>
                </c:pt>
                <c:pt idx="191">
                  <c:v>1.34337883780145</c:v>
                </c:pt>
                <c:pt idx="192">
                  <c:v>1.37944969254681</c:v>
                </c:pt>
                <c:pt idx="193">
                  <c:v>1.55006957257914</c:v>
                </c:pt>
                <c:pt idx="194">
                  <c:v>1.5640615953339401</c:v>
                </c:pt>
                <c:pt idx="195">
                  <c:v>1.51948087032024</c:v>
                </c:pt>
                <c:pt idx="196">
                  <c:v>1.7243419233550299</c:v>
                </c:pt>
                <c:pt idx="197">
                  <c:v>1.48168277129148</c:v>
                </c:pt>
                <c:pt idx="198">
                  <c:v>1.38724120712687</c:v>
                </c:pt>
                <c:pt idx="199">
                  <c:v>1.56154894472187</c:v>
                </c:pt>
                <c:pt idx="200">
                  <c:v>1.5772001768788699</c:v>
                </c:pt>
                <c:pt idx="201">
                  <c:v>1.53059213793175</c:v>
                </c:pt>
                <c:pt idx="202">
                  <c:v>1.54905956983566</c:v>
                </c:pt>
                <c:pt idx="203">
                  <c:v>1.48181243431873</c:v>
                </c:pt>
                <c:pt idx="204">
                  <c:v>1.56354739981838</c:v>
                </c:pt>
                <c:pt idx="205">
                  <c:v>1.45415477212677</c:v>
                </c:pt>
                <c:pt idx="206">
                  <c:v>1.5736476707662199</c:v>
                </c:pt>
                <c:pt idx="207">
                  <c:v>1.5183127308503099</c:v>
                </c:pt>
                <c:pt idx="208">
                  <c:v>1.4583714945703401</c:v>
                </c:pt>
                <c:pt idx="209">
                  <c:v>1.5060181184711601</c:v>
                </c:pt>
                <c:pt idx="210">
                  <c:v>1.4271262272810299</c:v>
                </c:pt>
                <c:pt idx="211">
                  <c:v>1.45015222802121</c:v>
                </c:pt>
                <c:pt idx="212">
                  <c:v>1.6269414277158201</c:v>
                </c:pt>
                <c:pt idx="213">
                  <c:v>1.39880659641363</c:v>
                </c:pt>
                <c:pt idx="214">
                  <c:v>1.50967506771413</c:v>
                </c:pt>
                <c:pt idx="215">
                  <c:v>1.4430570541284</c:v>
                </c:pt>
                <c:pt idx="216">
                  <c:v>1.5815613570376299</c:v>
                </c:pt>
                <c:pt idx="217">
                  <c:v>1.4917452656305701</c:v>
                </c:pt>
                <c:pt idx="218">
                  <c:v>1.4643079317533001</c:v>
                </c:pt>
                <c:pt idx="219">
                  <c:v>1.4729528870338</c:v>
                </c:pt>
                <c:pt idx="220">
                  <c:v>1.88881925181445</c:v>
                </c:pt>
                <c:pt idx="221">
                  <c:v>1.4786873337549999</c:v>
                </c:pt>
                <c:pt idx="222">
                  <c:v>1.6246541386995501</c:v>
                </c:pt>
                <c:pt idx="223">
                  <c:v>1.4853536598702699</c:v>
                </c:pt>
                <c:pt idx="224">
                  <c:v>1.45348670187159</c:v>
                </c:pt>
                <c:pt idx="225">
                  <c:v>1.5537262120817401</c:v>
                </c:pt>
                <c:pt idx="226">
                  <c:v>1.49623109591312</c:v>
                </c:pt>
                <c:pt idx="227">
                  <c:v>1.43938854515043</c:v>
                </c:pt>
                <c:pt idx="228">
                  <c:v>1.45436871866894</c:v>
                </c:pt>
                <c:pt idx="229">
                  <c:v>1.49920517766577</c:v>
                </c:pt>
                <c:pt idx="230">
                  <c:v>1.45162486214923</c:v>
                </c:pt>
                <c:pt idx="231">
                  <c:v>1.5020519775203101</c:v>
                </c:pt>
                <c:pt idx="232">
                  <c:v>1.49277116396488</c:v>
                </c:pt>
                <c:pt idx="233">
                  <c:v>1.4211502701808201</c:v>
                </c:pt>
                <c:pt idx="234">
                  <c:v>1.61559795212541</c:v>
                </c:pt>
                <c:pt idx="235">
                  <c:v>1.36767142399763</c:v>
                </c:pt>
                <c:pt idx="236">
                  <c:v>1.56481120830927</c:v>
                </c:pt>
                <c:pt idx="237">
                  <c:v>1.4662691064369899</c:v>
                </c:pt>
                <c:pt idx="238">
                  <c:v>1.55153996516496</c:v>
                </c:pt>
                <c:pt idx="239">
                  <c:v>1.5316821790149</c:v>
                </c:pt>
                <c:pt idx="240">
                  <c:v>1.6063172531943</c:v>
                </c:pt>
                <c:pt idx="241">
                  <c:v>1.5211838916835601</c:v>
                </c:pt>
                <c:pt idx="242">
                  <c:v>1.7187327284079299</c:v>
                </c:pt>
                <c:pt idx="243">
                  <c:v>1.60873456592233</c:v>
                </c:pt>
                <c:pt idx="244">
                  <c:v>1.5642536129706901</c:v>
                </c:pt>
                <c:pt idx="245">
                  <c:v>1.54457290355975</c:v>
                </c:pt>
                <c:pt idx="246">
                  <c:v>1.5685948658193201</c:v>
                </c:pt>
                <c:pt idx="247">
                  <c:v>1.8175369704890401</c:v>
                </c:pt>
                <c:pt idx="248">
                  <c:v>1.6620341809386801</c:v>
                </c:pt>
                <c:pt idx="249">
                  <c:v>1.3867350490684101</c:v>
                </c:pt>
                <c:pt idx="250">
                  <c:v>1.5409638270353601</c:v>
                </c:pt>
                <c:pt idx="251">
                  <c:v>1.5702926322945101</c:v>
                </c:pt>
                <c:pt idx="252">
                  <c:v>1.4738766393090901</c:v>
                </c:pt>
                <c:pt idx="253">
                  <c:v>1.5318220181342801</c:v>
                </c:pt>
                <c:pt idx="254">
                  <c:v>1.4812525256067199</c:v>
                </c:pt>
                <c:pt idx="255">
                  <c:v>1.6078710983961</c:v>
                </c:pt>
                <c:pt idx="256">
                  <c:v>1.6143473076005199</c:v>
                </c:pt>
                <c:pt idx="257">
                  <c:v>1.48283545379964</c:v>
                </c:pt>
                <c:pt idx="258">
                  <c:v>1.4881251123216399</c:v>
                </c:pt>
                <c:pt idx="259">
                  <c:v>1.6175144717224601</c:v>
                </c:pt>
                <c:pt idx="260">
                  <c:v>1.7520390672561399</c:v>
                </c:pt>
                <c:pt idx="261">
                  <c:v>1.7243258224593201</c:v>
                </c:pt>
                <c:pt idx="262">
                  <c:v>1.5237234194054501</c:v>
                </c:pt>
                <c:pt idx="263">
                  <c:v>1.71028855213752</c:v>
                </c:pt>
                <c:pt idx="264">
                  <c:v>1.7384332138248899</c:v>
                </c:pt>
                <c:pt idx="265">
                  <c:v>1.6085166345294699</c:v>
                </c:pt>
                <c:pt idx="266">
                  <c:v>1.65602844342207</c:v>
                </c:pt>
                <c:pt idx="267">
                  <c:v>1.7105469046494799</c:v>
                </c:pt>
                <c:pt idx="268">
                  <c:v>1.58043657357876</c:v>
                </c:pt>
                <c:pt idx="269">
                  <c:v>1.8527538297522701</c:v>
                </c:pt>
                <c:pt idx="270">
                  <c:v>1.6971052192215199</c:v>
                </c:pt>
                <c:pt idx="271">
                  <c:v>1.5842889730746901</c:v>
                </c:pt>
                <c:pt idx="272">
                  <c:v>1.74606904973331</c:v>
                </c:pt>
                <c:pt idx="273">
                  <c:v>1.77930134127282</c:v>
                </c:pt>
                <c:pt idx="274">
                  <c:v>1.61139211084088</c:v>
                </c:pt>
                <c:pt idx="275">
                  <c:v>1.71233024505468</c:v>
                </c:pt>
                <c:pt idx="276">
                  <c:v>1.7142665707147999</c:v>
                </c:pt>
                <c:pt idx="277">
                  <c:v>1.77261128333898</c:v>
                </c:pt>
                <c:pt idx="278">
                  <c:v>1.5570495495429399</c:v>
                </c:pt>
                <c:pt idx="279">
                  <c:v>1.55020518333483</c:v>
                </c:pt>
                <c:pt idx="280">
                  <c:v>1.6069583057338299</c:v>
                </c:pt>
                <c:pt idx="281">
                  <c:v>1.6079589062266799</c:v>
                </c:pt>
                <c:pt idx="282">
                  <c:v>1.5374029599703201</c:v>
                </c:pt>
                <c:pt idx="283">
                  <c:v>1.69008151639221</c:v>
                </c:pt>
                <c:pt idx="284">
                  <c:v>1.72664694144175</c:v>
                </c:pt>
                <c:pt idx="285">
                  <c:v>1.6370503749602801</c:v>
                </c:pt>
                <c:pt idx="286">
                  <c:v>1.5816499896538501</c:v>
                </c:pt>
                <c:pt idx="287">
                  <c:v>1.7050112399280499</c:v>
                </c:pt>
                <c:pt idx="288">
                  <c:v>1.6140545377364499</c:v>
                </c:pt>
                <c:pt idx="289">
                  <c:v>1.6960932271093301</c:v>
                </c:pt>
                <c:pt idx="290">
                  <c:v>1.72813572690018</c:v>
                </c:pt>
                <c:pt idx="291">
                  <c:v>1.6086879056743</c:v>
                </c:pt>
                <c:pt idx="292">
                  <c:v>1.6476694758121699</c:v>
                </c:pt>
                <c:pt idx="293">
                  <c:v>1.7037688529389501</c:v>
                </c:pt>
                <c:pt idx="294">
                  <c:v>1.6865069591082</c:v>
                </c:pt>
                <c:pt idx="295">
                  <c:v>1.6793572775318999</c:v>
                </c:pt>
                <c:pt idx="296">
                  <c:v>1.7799305085443</c:v>
                </c:pt>
                <c:pt idx="297">
                  <c:v>1.65344618681149</c:v>
                </c:pt>
                <c:pt idx="298">
                  <c:v>1.81575412016648</c:v>
                </c:pt>
                <c:pt idx="299">
                  <c:v>1.9758000317801701</c:v>
                </c:pt>
                <c:pt idx="300">
                  <c:v>1.5933994014038999</c:v>
                </c:pt>
                <c:pt idx="301">
                  <c:v>1.6390137448269999</c:v>
                </c:pt>
                <c:pt idx="302">
                  <c:v>1.6798929495689101</c:v>
                </c:pt>
                <c:pt idx="303">
                  <c:v>1.8798476330235401</c:v>
                </c:pt>
                <c:pt idx="304">
                  <c:v>1.7281924139740099</c:v>
                </c:pt>
                <c:pt idx="305">
                  <c:v>2.02931842895654</c:v>
                </c:pt>
                <c:pt idx="306">
                  <c:v>1.73287603946832</c:v>
                </c:pt>
                <c:pt idx="307">
                  <c:v>1.77078582945033</c:v>
                </c:pt>
                <c:pt idx="308">
                  <c:v>1.744901291835</c:v>
                </c:pt>
                <c:pt idx="309">
                  <c:v>1.7814022699991801</c:v>
                </c:pt>
                <c:pt idx="310">
                  <c:v>1.80272762795798</c:v>
                </c:pt>
                <c:pt idx="311">
                  <c:v>1.72685170683086</c:v>
                </c:pt>
                <c:pt idx="312">
                  <c:v>1.89903887571432</c:v>
                </c:pt>
                <c:pt idx="313">
                  <c:v>1.91703343697083</c:v>
                </c:pt>
                <c:pt idx="314">
                  <c:v>1.82023614288395</c:v>
                </c:pt>
                <c:pt idx="315">
                  <c:v>1.7565672886677199</c:v>
                </c:pt>
                <c:pt idx="316">
                  <c:v>1.8924204905827799</c:v>
                </c:pt>
                <c:pt idx="317">
                  <c:v>1.80567990409003</c:v>
                </c:pt>
                <c:pt idx="318">
                  <c:v>1.7899242048589501</c:v>
                </c:pt>
                <c:pt idx="319">
                  <c:v>1.8795359211090199</c:v>
                </c:pt>
                <c:pt idx="320">
                  <c:v>1.84931257086941</c:v>
                </c:pt>
                <c:pt idx="321">
                  <c:v>1.77379529649375</c:v>
                </c:pt>
                <c:pt idx="322">
                  <c:v>1.9814026396498701</c:v>
                </c:pt>
                <c:pt idx="323">
                  <c:v>1.74323523452139</c:v>
                </c:pt>
                <c:pt idx="324">
                  <c:v>1.69261495832704</c:v>
                </c:pt>
                <c:pt idx="325">
                  <c:v>1.7608013433268901</c:v>
                </c:pt>
                <c:pt idx="326">
                  <c:v>1.7940867864168599</c:v>
                </c:pt>
                <c:pt idx="327">
                  <c:v>2.0640433135195599</c:v>
                </c:pt>
                <c:pt idx="328">
                  <c:v>1.84975599529396</c:v>
                </c:pt>
                <c:pt idx="329">
                  <c:v>1.9302307708650499</c:v>
                </c:pt>
                <c:pt idx="330">
                  <c:v>1.92487183340594</c:v>
                </c:pt>
                <c:pt idx="331">
                  <c:v>1.85901015436547</c:v>
                </c:pt>
                <c:pt idx="332">
                  <c:v>1.8183039712090701</c:v>
                </c:pt>
                <c:pt idx="333">
                  <c:v>1.9168626666069</c:v>
                </c:pt>
                <c:pt idx="334">
                  <c:v>1.6911398585026001</c:v>
                </c:pt>
                <c:pt idx="335">
                  <c:v>1.94421284932356</c:v>
                </c:pt>
                <c:pt idx="336">
                  <c:v>1.8769592841466201</c:v>
                </c:pt>
                <c:pt idx="337">
                  <c:v>1.90842803421183</c:v>
                </c:pt>
                <c:pt idx="338">
                  <c:v>1.7396042902245401</c:v>
                </c:pt>
                <c:pt idx="339">
                  <c:v>1.7538223322640101</c:v>
                </c:pt>
                <c:pt idx="340">
                  <c:v>1.77872547227093</c:v>
                </c:pt>
                <c:pt idx="341">
                  <c:v>1.76289804521788</c:v>
                </c:pt>
                <c:pt idx="342">
                  <c:v>1.7571525507503001</c:v>
                </c:pt>
                <c:pt idx="343">
                  <c:v>1.7867920551544501</c:v>
                </c:pt>
                <c:pt idx="344">
                  <c:v>1.9483130798380599</c:v>
                </c:pt>
                <c:pt idx="345">
                  <c:v>1.92268635727401</c:v>
                </c:pt>
                <c:pt idx="346">
                  <c:v>1.6988278581545899</c:v>
                </c:pt>
                <c:pt idx="347">
                  <c:v>1.92272502642411</c:v>
                </c:pt>
                <c:pt idx="348">
                  <c:v>1.78963773474734</c:v>
                </c:pt>
                <c:pt idx="349">
                  <c:v>1.9294151312265599</c:v>
                </c:pt>
                <c:pt idx="350">
                  <c:v>2.1933130311150801</c:v>
                </c:pt>
                <c:pt idx="351">
                  <c:v>1.8370815637784099</c:v>
                </c:pt>
                <c:pt idx="352">
                  <c:v>1.9050234011095799</c:v>
                </c:pt>
                <c:pt idx="353">
                  <c:v>1.8555853030620399</c:v>
                </c:pt>
                <c:pt idx="354">
                  <c:v>1.82707395818498</c:v>
                </c:pt>
                <c:pt idx="355">
                  <c:v>1.9304636375516899</c:v>
                </c:pt>
                <c:pt idx="356">
                  <c:v>1.9650749885118901</c:v>
                </c:pt>
                <c:pt idx="357">
                  <c:v>2.10121840136682</c:v>
                </c:pt>
                <c:pt idx="358">
                  <c:v>1.87330812827134</c:v>
                </c:pt>
                <c:pt idx="359">
                  <c:v>2.1524887283642999</c:v>
                </c:pt>
                <c:pt idx="360">
                  <c:v>1.9822842575546</c:v>
                </c:pt>
                <c:pt idx="361">
                  <c:v>1.91693145189529</c:v>
                </c:pt>
                <c:pt idx="362">
                  <c:v>2.06419714444722</c:v>
                </c:pt>
                <c:pt idx="363">
                  <c:v>1.94031364591712</c:v>
                </c:pt>
                <c:pt idx="364">
                  <c:v>1.91289059575806</c:v>
                </c:pt>
                <c:pt idx="365">
                  <c:v>1.7430188283960999</c:v>
                </c:pt>
                <c:pt idx="366">
                  <c:v>1.8953101151009899</c:v>
                </c:pt>
                <c:pt idx="367">
                  <c:v>1.8504451447062999</c:v>
                </c:pt>
                <c:pt idx="368">
                  <c:v>1.77802244975016</c:v>
                </c:pt>
                <c:pt idx="369">
                  <c:v>1.8599144495450499</c:v>
                </c:pt>
                <c:pt idx="370">
                  <c:v>1.87123103274239</c:v>
                </c:pt>
                <c:pt idx="371">
                  <c:v>1.89388908993484</c:v>
                </c:pt>
                <c:pt idx="372">
                  <c:v>1.9502057759170801</c:v>
                </c:pt>
                <c:pt idx="373">
                  <c:v>1.9842452264239601</c:v>
                </c:pt>
                <c:pt idx="374">
                  <c:v>1.9813174488198</c:v>
                </c:pt>
                <c:pt idx="375">
                  <c:v>1.9324001868565801</c:v>
                </c:pt>
                <c:pt idx="376">
                  <c:v>1.8491724923125601</c:v>
                </c:pt>
                <c:pt idx="377">
                  <c:v>2.0004069046077499</c:v>
                </c:pt>
                <c:pt idx="378">
                  <c:v>1.8713957397346801</c:v>
                </c:pt>
                <c:pt idx="379">
                  <c:v>1.94450439907546</c:v>
                </c:pt>
                <c:pt idx="380">
                  <c:v>1.81664678683647</c:v>
                </c:pt>
                <c:pt idx="381">
                  <c:v>1.97435988778741</c:v>
                </c:pt>
                <c:pt idx="382">
                  <c:v>2.0391029043075299</c:v>
                </c:pt>
                <c:pt idx="383">
                  <c:v>1.8666902928270801</c:v>
                </c:pt>
                <c:pt idx="384">
                  <c:v>2.1654034262029498</c:v>
                </c:pt>
                <c:pt idx="385">
                  <c:v>1.9603137720344399</c:v>
                </c:pt>
                <c:pt idx="386">
                  <c:v>1.85824935813235</c:v>
                </c:pt>
                <c:pt idx="387">
                  <c:v>1.8603512216836899</c:v>
                </c:pt>
                <c:pt idx="388">
                  <c:v>2.0284414831389701</c:v>
                </c:pt>
                <c:pt idx="389">
                  <c:v>2.16811781663161</c:v>
                </c:pt>
                <c:pt idx="390">
                  <c:v>2.1621233978842</c:v>
                </c:pt>
                <c:pt idx="391">
                  <c:v>2.1927422794521298</c:v>
                </c:pt>
                <c:pt idx="392">
                  <c:v>1.9184622591377301</c:v>
                </c:pt>
                <c:pt idx="393">
                  <c:v>1.9701984351516699</c:v>
                </c:pt>
                <c:pt idx="394">
                  <c:v>1.90693257456151</c:v>
                </c:pt>
                <c:pt idx="395">
                  <c:v>2.00725656594985</c:v>
                </c:pt>
                <c:pt idx="396">
                  <c:v>1.9284148756255399</c:v>
                </c:pt>
                <c:pt idx="397">
                  <c:v>1.9405231964893801</c:v>
                </c:pt>
                <c:pt idx="398">
                  <c:v>2.28929848039252</c:v>
                </c:pt>
                <c:pt idx="399">
                  <c:v>2.0201910138130099</c:v>
                </c:pt>
                <c:pt idx="400">
                  <c:v>1.9639686233976901</c:v>
                </c:pt>
                <c:pt idx="401">
                  <c:v>1.99179387143534</c:v>
                </c:pt>
                <c:pt idx="402">
                  <c:v>1.9933135040804799</c:v>
                </c:pt>
                <c:pt idx="403">
                  <c:v>1.9427649725196701</c:v>
                </c:pt>
                <c:pt idx="404">
                  <c:v>1.8813831576934199</c:v>
                </c:pt>
                <c:pt idx="405">
                  <c:v>1.8765976535968201</c:v>
                </c:pt>
                <c:pt idx="406">
                  <c:v>2.0168019859199799</c:v>
                </c:pt>
                <c:pt idx="407">
                  <c:v>1.9266686546496801</c:v>
                </c:pt>
                <c:pt idx="408">
                  <c:v>1.8618958857324299</c:v>
                </c:pt>
                <c:pt idx="409">
                  <c:v>1.80156208511091</c:v>
                </c:pt>
                <c:pt idx="410">
                  <c:v>1.97935968535578</c:v>
                </c:pt>
                <c:pt idx="411">
                  <c:v>1.8250011867947</c:v>
                </c:pt>
                <c:pt idx="412">
                  <c:v>2.12429054832866</c:v>
                </c:pt>
                <c:pt idx="413">
                  <c:v>2.0924876719458401</c:v>
                </c:pt>
                <c:pt idx="414">
                  <c:v>2.0022175520913201</c:v>
                </c:pt>
                <c:pt idx="415">
                  <c:v>2.06738302850315</c:v>
                </c:pt>
                <c:pt idx="416">
                  <c:v>2.0785336861243602</c:v>
                </c:pt>
                <c:pt idx="417">
                  <c:v>2.0184452992219102</c:v>
                </c:pt>
                <c:pt idx="418">
                  <c:v>1.98523215656606</c:v>
                </c:pt>
                <c:pt idx="419">
                  <c:v>1.91509491612768</c:v>
                </c:pt>
                <c:pt idx="420">
                  <c:v>1.93459354302822</c:v>
                </c:pt>
                <c:pt idx="421">
                  <c:v>1.89932089993077</c:v>
                </c:pt>
                <c:pt idx="422">
                  <c:v>1.8751582773322699</c:v>
                </c:pt>
                <c:pt idx="423">
                  <c:v>1.9291155557347099</c:v>
                </c:pt>
                <c:pt idx="424">
                  <c:v>2.0386255566890399</c:v>
                </c:pt>
                <c:pt idx="425">
                  <c:v>2.06583356755411</c:v>
                </c:pt>
                <c:pt idx="426">
                  <c:v>1.8446036505902901</c:v>
                </c:pt>
                <c:pt idx="427">
                  <c:v>1.8848511994394399</c:v>
                </c:pt>
                <c:pt idx="428">
                  <c:v>1.92051951905601</c:v>
                </c:pt>
                <c:pt idx="429">
                  <c:v>2.0307616734097098</c:v>
                </c:pt>
                <c:pt idx="430">
                  <c:v>2.0162081636934199</c:v>
                </c:pt>
                <c:pt idx="431">
                  <c:v>2.0051140943144099</c:v>
                </c:pt>
                <c:pt idx="432">
                  <c:v>1.9072009977112401</c:v>
                </c:pt>
                <c:pt idx="433">
                  <c:v>2.03820810715357</c:v>
                </c:pt>
                <c:pt idx="434">
                  <c:v>2.0859290009889802</c:v>
                </c:pt>
                <c:pt idx="435">
                  <c:v>2.0635707495558901</c:v>
                </c:pt>
                <c:pt idx="436">
                  <c:v>2.0513211738349999</c:v>
                </c:pt>
                <c:pt idx="437">
                  <c:v>2.0023785401613199</c:v>
                </c:pt>
                <c:pt idx="438">
                  <c:v>1.9325265838549599</c:v>
                </c:pt>
                <c:pt idx="439">
                  <c:v>1.89046365175491</c:v>
                </c:pt>
                <c:pt idx="440">
                  <c:v>1.95475973583694</c:v>
                </c:pt>
                <c:pt idx="441">
                  <c:v>2.0113754924545901</c:v>
                </c:pt>
                <c:pt idx="442">
                  <c:v>2.18832893656869</c:v>
                </c:pt>
                <c:pt idx="443">
                  <c:v>2.0371796371590301</c:v>
                </c:pt>
                <c:pt idx="444">
                  <c:v>1.96063282958462</c:v>
                </c:pt>
                <c:pt idx="445">
                  <c:v>2.0785220178783401</c:v>
                </c:pt>
                <c:pt idx="446">
                  <c:v>2.0272780845307898</c:v>
                </c:pt>
                <c:pt idx="447">
                  <c:v>2.06805792170712</c:v>
                </c:pt>
                <c:pt idx="448">
                  <c:v>1.9761884803445899</c:v>
                </c:pt>
                <c:pt idx="449">
                  <c:v>1.9958693899660001</c:v>
                </c:pt>
                <c:pt idx="450">
                  <c:v>2.04316650445644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4B-4500-B900-3AE1D06F1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Plot5!$E$31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Plot5!$E$32:$E$482</c:f>
              <c:numCache>
                <c:formatCode>0.00%</c:formatCode>
                <c:ptCount val="451"/>
                <c:pt idx="0">
                  <c:v>0.124938277046174</c:v>
                </c:pt>
                <c:pt idx="1">
                  <c:v>0.13160777430759299</c:v>
                </c:pt>
                <c:pt idx="2">
                  <c:v>0.137293989328827</c:v>
                </c:pt>
                <c:pt idx="3">
                  <c:v>7.6857020469538101E-2</c:v>
                </c:pt>
                <c:pt idx="4">
                  <c:v>1.4669095530867199E-2</c:v>
                </c:pt>
                <c:pt idx="5">
                  <c:v>2.97349840401689E-3</c:v>
                </c:pt>
                <c:pt idx="6">
                  <c:v>4.1287590820011699E-4</c:v>
                </c:pt>
                <c:pt idx="7">
                  <c:v>0</c:v>
                </c:pt>
                <c:pt idx="8">
                  <c:v>1.9581300787542399E-3</c:v>
                </c:pt>
                <c:pt idx="9">
                  <c:v>4.1906963845588898E-3</c:v>
                </c:pt>
                <c:pt idx="10">
                  <c:v>1.46663230491361E-2</c:v>
                </c:pt>
                <c:pt idx="11">
                  <c:v>3.2985812577764499E-2</c:v>
                </c:pt>
                <c:pt idx="12">
                  <c:v>4.2741020883778902E-2</c:v>
                </c:pt>
                <c:pt idx="13">
                  <c:v>7.2703288710117095E-2</c:v>
                </c:pt>
                <c:pt idx="14">
                  <c:v>0.104785786750846</c:v>
                </c:pt>
                <c:pt idx="15">
                  <c:v>0.140615602640252</c:v>
                </c:pt>
                <c:pt idx="16">
                  <c:v>0.17067549903475299</c:v>
                </c:pt>
                <c:pt idx="17">
                  <c:v>0.19772474993477801</c:v>
                </c:pt>
                <c:pt idx="18">
                  <c:v>0.236261257724274</c:v>
                </c:pt>
                <c:pt idx="19">
                  <c:v>0.24843392101657899</c:v>
                </c:pt>
                <c:pt idx="20">
                  <c:v>0.30949215615277997</c:v>
                </c:pt>
                <c:pt idx="21">
                  <c:v>0.31452881345039702</c:v>
                </c:pt>
                <c:pt idx="22">
                  <c:v>0.34797013049861503</c:v>
                </c:pt>
                <c:pt idx="23">
                  <c:v>0.36939878038923801</c:v>
                </c:pt>
                <c:pt idx="24">
                  <c:v>0.39621875733238299</c:v>
                </c:pt>
                <c:pt idx="25">
                  <c:v>0.42356510364258798</c:v>
                </c:pt>
                <c:pt idx="26">
                  <c:v>0.44290420013297899</c:v>
                </c:pt>
                <c:pt idx="27">
                  <c:v>0.46067102211644101</c:v>
                </c:pt>
                <c:pt idx="28">
                  <c:v>0.48475082256120799</c:v>
                </c:pt>
                <c:pt idx="29">
                  <c:v>0.49232000877203402</c:v>
                </c:pt>
                <c:pt idx="30">
                  <c:v>0.51533388138352199</c:v>
                </c:pt>
                <c:pt idx="31">
                  <c:v>0.514618673506678</c:v>
                </c:pt>
                <c:pt idx="32">
                  <c:v>0.54522128706994299</c:v>
                </c:pt>
                <c:pt idx="33">
                  <c:v>0.56503108799519997</c:v>
                </c:pt>
                <c:pt idx="34">
                  <c:v>0.56834438847912705</c:v>
                </c:pt>
                <c:pt idx="35">
                  <c:v>0.58960064469035001</c:v>
                </c:pt>
                <c:pt idx="36">
                  <c:v>0.59411885117140895</c:v>
                </c:pt>
                <c:pt idx="37">
                  <c:v>0.60749271659215498</c:v>
                </c:pt>
                <c:pt idx="38">
                  <c:v>0.61356431689601798</c:v>
                </c:pt>
                <c:pt idx="39">
                  <c:v>0.62312129803673799</c:v>
                </c:pt>
                <c:pt idx="40">
                  <c:v>0.62555134791483502</c:v>
                </c:pt>
                <c:pt idx="41">
                  <c:v>0.63366962064755505</c:v>
                </c:pt>
                <c:pt idx="42">
                  <c:v>0.65427221013717696</c:v>
                </c:pt>
                <c:pt idx="43">
                  <c:v>0.66106578350993495</c:v>
                </c:pt>
                <c:pt idx="44">
                  <c:v>0.66091968522126698</c:v>
                </c:pt>
                <c:pt idx="45">
                  <c:v>0.67309250873119797</c:v>
                </c:pt>
                <c:pt idx="46">
                  <c:v>0.66899263022560196</c:v>
                </c:pt>
                <c:pt idx="47">
                  <c:v>0.68826764359583104</c:v>
                </c:pt>
                <c:pt idx="48">
                  <c:v>0.69130870568436598</c:v>
                </c:pt>
                <c:pt idx="49">
                  <c:v>0.69052362728740202</c:v>
                </c:pt>
                <c:pt idx="50">
                  <c:v>0.69841975762105502</c:v>
                </c:pt>
                <c:pt idx="51">
                  <c:v>0.70842921892333699</c:v>
                </c:pt>
                <c:pt idx="52">
                  <c:v>0.70350674349562003</c:v>
                </c:pt>
                <c:pt idx="53">
                  <c:v>0.71277574334239002</c:v>
                </c:pt>
                <c:pt idx="54">
                  <c:v>0.71407040263755905</c:v>
                </c:pt>
                <c:pt idx="55">
                  <c:v>0.71380800090427499</c:v>
                </c:pt>
                <c:pt idx="56">
                  <c:v>0.72776067341731498</c:v>
                </c:pt>
                <c:pt idx="57">
                  <c:v>0.72343977105138801</c:v>
                </c:pt>
                <c:pt idx="58">
                  <c:v>0.72381720458591803</c:v>
                </c:pt>
                <c:pt idx="59">
                  <c:v>0.72777279764865099</c:v>
                </c:pt>
                <c:pt idx="60">
                  <c:v>0.73618461934238599</c:v>
                </c:pt>
                <c:pt idx="61">
                  <c:v>0.73107582167198504</c:v>
                </c:pt>
                <c:pt idx="62">
                  <c:v>0.74345066004753402</c:v>
                </c:pt>
                <c:pt idx="63">
                  <c:v>0.74818395793398196</c:v>
                </c:pt>
                <c:pt idx="64">
                  <c:v>0.74309432752044902</c:v>
                </c:pt>
                <c:pt idx="65">
                  <c:v>0.74973658512541397</c:v>
                </c:pt>
                <c:pt idx="66">
                  <c:v>0.74907205870065696</c:v>
                </c:pt>
                <c:pt idx="67">
                  <c:v>0.74546033772495701</c:v>
                </c:pt>
                <c:pt idx="68">
                  <c:v>0.75010244514928304</c:v>
                </c:pt>
                <c:pt idx="69">
                  <c:v>0.75759614001114395</c:v>
                </c:pt>
                <c:pt idx="70">
                  <c:v>0.75115945030858799</c:v>
                </c:pt>
                <c:pt idx="71">
                  <c:v>0.75084570762646297</c:v>
                </c:pt>
                <c:pt idx="72">
                  <c:v>0.75991441452689501</c:v>
                </c:pt>
                <c:pt idx="73">
                  <c:v>0.76850920177057902</c:v>
                </c:pt>
                <c:pt idx="74">
                  <c:v>0.76257182958015202</c:v>
                </c:pt>
                <c:pt idx="75">
                  <c:v>0.76492135060814903</c:v>
                </c:pt>
                <c:pt idx="76">
                  <c:v>0.76786227338364399</c:v>
                </c:pt>
                <c:pt idx="77">
                  <c:v>0.77621970728539802</c:v>
                </c:pt>
                <c:pt idx="78">
                  <c:v>0.78032299340354006</c:v>
                </c:pt>
                <c:pt idx="79">
                  <c:v>0.77493234507985098</c:v>
                </c:pt>
                <c:pt idx="80">
                  <c:v>0.78060288726120497</c:v>
                </c:pt>
                <c:pt idx="81">
                  <c:v>0.78251706513838204</c:v>
                </c:pt>
                <c:pt idx="82">
                  <c:v>0.78570825631776298</c:v>
                </c:pt>
                <c:pt idx="83">
                  <c:v>0.78125359525340599</c:v>
                </c:pt>
                <c:pt idx="84">
                  <c:v>0.78622757925848097</c:v>
                </c:pt>
                <c:pt idx="85">
                  <c:v>0.79564603709816795</c:v>
                </c:pt>
                <c:pt idx="86">
                  <c:v>0.792747999284524</c:v>
                </c:pt>
                <c:pt idx="87">
                  <c:v>0.80140686472680001</c:v>
                </c:pt>
                <c:pt idx="88">
                  <c:v>0.80398831159565398</c:v>
                </c:pt>
                <c:pt idx="89">
                  <c:v>0.807076342029449</c:v>
                </c:pt>
                <c:pt idx="90">
                  <c:v>0.80334360430007301</c:v>
                </c:pt>
                <c:pt idx="91">
                  <c:v>0.80550268598689301</c:v>
                </c:pt>
                <c:pt idx="92">
                  <c:v>0.81266120025902</c:v>
                </c:pt>
                <c:pt idx="93">
                  <c:v>0.80563369473212898</c:v>
                </c:pt>
                <c:pt idx="94">
                  <c:v>0.80781784723956795</c:v>
                </c:pt>
                <c:pt idx="95">
                  <c:v>0.80636683055494995</c:v>
                </c:pt>
                <c:pt idx="96">
                  <c:v>0.81512344475523602</c:v>
                </c:pt>
                <c:pt idx="97">
                  <c:v>0.81041829496079898</c:v>
                </c:pt>
                <c:pt idx="98">
                  <c:v>0.81402073122539398</c:v>
                </c:pt>
                <c:pt idx="99">
                  <c:v>0.81956183945820205</c:v>
                </c:pt>
                <c:pt idx="100">
                  <c:v>0.82196039902558704</c:v>
                </c:pt>
                <c:pt idx="101">
                  <c:v>0.81843621125309896</c:v>
                </c:pt>
                <c:pt idx="102">
                  <c:v>0.81765332216082298</c:v>
                </c:pt>
                <c:pt idx="103">
                  <c:v>0.82033177398174595</c:v>
                </c:pt>
                <c:pt idx="104">
                  <c:v>0.82242514735955896</c:v>
                </c:pt>
                <c:pt idx="105">
                  <c:v>0.82549187599098905</c:v>
                </c:pt>
                <c:pt idx="106">
                  <c:v>0.82858415697185805</c:v>
                </c:pt>
                <c:pt idx="107">
                  <c:v>0.83036534334467005</c:v>
                </c:pt>
                <c:pt idx="108">
                  <c:v>0.82345497166264303</c:v>
                </c:pt>
                <c:pt idx="109">
                  <c:v>0.82374529668886598</c:v>
                </c:pt>
                <c:pt idx="110">
                  <c:v>0.82414124259886401</c:v>
                </c:pt>
                <c:pt idx="111">
                  <c:v>0.83376920604656202</c:v>
                </c:pt>
                <c:pt idx="112">
                  <c:v>0.83353716756837304</c:v>
                </c:pt>
                <c:pt idx="113">
                  <c:v>0.83302655234163803</c:v>
                </c:pt>
                <c:pt idx="114">
                  <c:v>0.83620678685532701</c:v>
                </c:pt>
                <c:pt idx="115">
                  <c:v>0.83134265714307098</c:v>
                </c:pt>
                <c:pt idx="116">
                  <c:v>0.82867028303240398</c:v>
                </c:pt>
                <c:pt idx="117">
                  <c:v>0.83111500025311502</c:v>
                </c:pt>
                <c:pt idx="118">
                  <c:v>0.83970964670836601</c:v>
                </c:pt>
                <c:pt idx="119">
                  <c:v>0.83844673307533102</c:v>
                </c:pt>
                <c:pt idx="120">
                  <c:v>0.83951527684373195</c:v>
                </c:pt>
                <c:pt idx="121">
                  <c:v>0.83601069255323002</c:v>
                </c:pt>
                <c:pt idx="122">
                  <c:v>0.83810932086322798</c:v>
                </c:pt>
                <c:pt idx="123">
                  <c:v>0.84580794962952399</c:v>
                </c:pt>
                <c:pt idx="124">
                  <c:v>0.840734145261399</c:v>
                </c:pt>
                <c:pt idx="125">
                  <c:v>0.84373375724307897</c:v>
                </c:pt>
                <c:pt idx="126">
                  <c:v>0.84413502850382605</c:v>
                </c:pt>
                <c:pt idx="127">
                  <c:v>0.84190363628861598</c:v>
                </c:pt>
                <c:pt idx="128">
                  <c:v>0.84136332951171</c:v>
                </c:pt>
                <c:pt idx="129">
                  <c:v>0.84509226797478598</c:v>
                </c:pt>
                <c:pt idx="130">
                  <c:v>0.83976717021315805</c:v>
                </c:pt>
                <c:pt idx="131">
                  <c:v>0.84608714236193905</c:v>
                </c:pt>
                <c:pt idx="132">
                  <c:v>0.84401125017179401</c:v>
                </c:pt>
                <c:pt idx="133">
                  <c:v>0.85237047399765398</c:v>
                </c:pt>
                <c:pt idx="134">
                  <c:v>0.85425892071830201</c:v>
                </c:pt>
                <c:pt idx="135">
                  <c:v>0.84985934598581003</c:v>
                </c:pt>
                <c:pt idx="136">
                  <c:v>0.84897234206315897</c:v>
                </c:pt>
                <c:pt idx="137">
                  <c:v>0.84555257460822197</c:v>
                </c:pt>
                <c:pt idx="138">
                  <c:v>0.85147516507689402</c:v>
                </c:pt>
                <c:pt idx="139">
                  <c:v>0.846813279327989</c:v>
                </c:pt>
                <c:pt idx="140">
                  <c:v>0.85252717785417698</c:v>
                </c:pt>
                <c:pt idx="141">
                  <c:v>0.85094591758607196</c:v>
                </c:pt>
                <c:pt idx="142">
                  <c:v>0.85041581965820501</c:v>
                </c:pt>
                <c:pt idx="143">
                  <c:v>0.85134561571380696</c:v>
                </c:pt>
                <c:pt idx="144">
                  <c:v>0.85585002708911595</c:v>
                </c:pt>
                <c:pt idx="145">
                  <c:v>0.84981813805933504</c:v>
                </c:pt>
                <c:pt idx="146">
                  <c:v>0.85540088743231402</c:v>
                </c:pt>
                <c:pt idx="147">
                  <c:v>0.85314513925720403</c:v>
                </c:pt>
                <c:pt idx="148">
                  <c:v>0.852043912317345</c:v>
                </c:pt>
                <c:pt idx="149">
                  <c:v>0.85017471903276598</c:v>
                </c:pt>
                <c:pt idx="150">
                  <c:v>0.85755828073242102</c:v>
                </c:pt>
                <c:pt idx="151">
                  <c:v>0.85643839166985103</c:v>
                </c:pt>
                <c:pt idx="152">
                  <c:v>0.853863843330391</c:v>
                </c:pt>
                <c:pt idx="153">
                  <c:v>0.85061245244345696</c:v>
                </c:pt>
                <c:pt idx="154">
                  <c:v>0.86350763240495498</c:v>
                </c:pt>
                <c:pt idx="155">
                  <c:v>0.85946991179398202</c:v>
                </c:pt>
                <c:pt idx="156">
                  <c:v>0.86307065635582902</c:v>
                </c:pt>
                <c:pt idx="157">
                  <c:v>0.85580372564668805</c:v>
                </c:pt>
                <c:pt idx="158">
                  <c:v>0.85857529733492199</c:v>
                </c:pt>
                <c:pt idx="159">
                  <c:v>0.85538668834725495</c:v>
                </c:pt>
                <c:pt idx="160">
                  <c:v>0.86210125142119898</c:v>
                </c:pt>
                <c:pt idx="161">
                  <c:v>0.85404161875678397</c:v>
                </c:pt>
                <c:pt idx="162">
                  <c:v>0.863869367451788</c:v>
                </c:pt>
                <c:pt idx="163">
                  <c:v>0.85703084014054198</c:v>
                </c:pt>
                <c:pt idx="164">
                  <c:v>0.85382115024242</c:v>
                </c:pt>
                <c:pt idx="165">
                  <c:v>0.85872000557120498</c:v>
                </c:pt>
                <c:pt idx="166">
                  <c:v>0.86535142739551896</c:v>
                </c:pt>
                <c:pt idx="167">
                  <c:v>0.85735536759277398</c:v>
                </c:pt>
                <c:pt idx="168">
                  <c:v>0.85800918907442103</c:v>
                </c:pt>
                <c:pt idx="169">
                  <c:v>0.85790174916816098</c:v>
                </c:pt>
                <c:pt idx="170">
                  <c:v>0.85467125568442603</c:v>
                </c:pt>
                <c:pt idx="171">
                  <c:v>0.86442415346881196</c:v>
                </c:pt>
                <c:pt idx="172">
                  <c:v>0.85594750435610201</c:v>
                </c:pt>
                <c:pt idx="173">
                  <c:v>0.85509533410989502</c:v>
                </c:pt>
                <c:pt idx="174">
                  <c:v>0.86587936521188003</c:v>
                </c:pt>
                <c:pt idx="175">
                  <c:v>0.86215630170384905</c:v>
                </c:pt>
                <c:pt idx="176">
                  <c:v>0.86230565008099702</c:v>
                </c:pt>
                <c:pt idx="177">
                  <c:v>0.86396094532690804</c:v>
                </c:pt>
                <c:pt idx="178">
                  <c:v>0.86052373779796798</c:v>
                </c:pt>
                <c:pt idx="179">
                  <c:v>0.85703365155661704</c:v>
                </c:pt>
                <c:pt idx="180">
                  <c:v>0.85921650910379599</c:v>
                </c:pt>
                <c:pt idx="181">
                  <c:v>0.86050408127951095</c:v>
                </c:pt>
                <c:pt idx="182">
                  <c:v>0.858413207494226</c:v>
                </c:pt>
                <c:pt idx="183">
                  <c:v>0.86504256285064896</c:v>
                </c:pt>
                <c:pt idx="184">
                  <c:v>0.85786698363522595</c:v>
                </c:pt>
                <c:pt idx="185">
                  <c:v>0.86752364464412102</c:v>
                </c:pt>
                <c:pt idx="186">
                  <c:v>0.86378716661843902</c:v>
                </c:pt>
                <c:pt idx="187">
                  <c:v>0.86619002365463604</c:v>
                </c:pt>
                <c:pt idx="188">
                  <c:v>0.86309198552354605</c:v>
                </c:pt>
                <c:pt idx="189">
                  <c:v>0.85914158945655295</c:v>
                </c:pt>
                <c:pt idx="190">
                  <c:v>0.86214276026329495</c:v>
                </c:pt>
                <c:pt idx="191">
                  <c:v>0.86419433413006497</c:v>
                </c:pt>
                <c:pt idx="192">
                  <c:v>0.86886581797975904</c:v>
                </c:pt>
                <c:pt idx="193">
                  <c:v>0.86015052615563103</c:v>
                </c:pt>
                <c:pt idx="194">
                  <c:v>0.86546123516366802</c:v>
                </c:pt>
                <c:pt idx="195">
                  <c:v>0.86443187633391905</c:v>
                </c:pt>
                <c:pt idx="196">
                  <c:v>0.86207668028144402</c:v>
                </c:pt>
                <c:pt idx="197">
                  <c:v>0.86496661688981002</c:v>
                </c:pt>
                <c:pt idx="198">
                  <c:v>0.86697469688042395</c:v>
                </c:pt>
                <c:pt idx="199">
                  <c:v>0.86585764994469505</c:v>
                </c:pt>
                <c:pt idx="200">
                  <c:v>0.863787218364512</c:v>
                </c:pt>
                <c:pt idx="201">
                  <c:v>0.86697725109138002</c:v>
                </c:pt>
                <c:pt idx="202">
                  <c:v>0.86589355288690795</c:v>
                </c:pt>
                <c:pt idx="203">
                  <c:v>0.86878709214467298</c:v>
                </c:pt>
                <c:pt idx="204">
                  <c:v>0.86869318962902897</c:v>
                </c:pt>
                <c:pt idx="205">
                  <c:v>0.86195142903368105</c:v>
                </c:pt>
                <c:pt idx="206">
                  <c:v>0.863651907235234</c:v>
                </c:pt>
                <c:pt idx="207">
                  <c:v>0.86674512947552296</c:v>
                </c:pt>
                <c:pt idx="208">
                  <c:v>0.86322680035331001</c:v>
                </c:pt>
                <c:pt idx="209">
                  <c:v>0.86967504635011295</c:v>
                </c:pt>
                <c:pt idx="210">
                  <c:v>0.87263838917780401</c:v>
                </c:pt>
                <c:pt idx="211">
                  <c:v>0.86810296821538901</c:v>
                </c:pt>
                <c:pt idx="212">
                  <c:v>0.86794092544533996</c:v>
                </c:pt>
                <c:pt idx="213">
                  <c:v>0.86809693190120796</c:v>
                </c:pt>
                <c:pt idx="214">
                  <c:v>0.86719673757215598</c:v>
                </c:pt>
                <c:pt idx="215">
                  <c:v>0.86921858495740301</c:v>
                </c:pt>
                <c:pt idx="216">
                  <c:v>0.86921061785894604</c:v>
                </c:pt>
                <c:pt idx="217">
                  <c:v>0.86651171054022302</c:v>
                </c:pt>
                <c:pt idx="218">
                  <c:v>0.87027097794474095</c:v>
                </c:pt>
                <c:pt idx="219">
                  <c:v>0.86966070688820596</c:v>
                </c:pt>
                <c:pt idx="220">
                  <c:v>0.87009254445933604</c:v>
                </c:pt>
                <c:pt idx="221">
                  <c:v>0.86830802124076401</c:v>
                </c:pt>
                <c:pt idx="222">
                  <c:v>0.86997676409745495</c:v>
                </c:pt>
                <c:pt idx="223">
                  <c:v>0.86458999648137402</c:v>
                </c:pt>
                <c:pt idx="224">
                  <c:v>0.87265561985770401</c:v>
                </c:pt>
                <c:pt idx="225">
                  <c:v>0.87456699439504704</c:v>
                </c:pt>
                <c:pt idx="226">
                  <c:v>0.87163832869435098</c:v>
                </c:pt>
                <c:pt idx="227">
                  <c:v>0.87178415349114502</c:v>
                </c:pt>
                <c:pt idx="228">
                  <c:v>0.87278873570274595</c:v>
                </c:pt>
                <c:pt idx="229">
                  <c:v>0.87583349133152799</c:v>
                </c:pt>
                <c:pt idx="230">
                  <c:v>0.871732091722485</c:v>
                </c:pt>
                <c:pt idx="231">
                  <c:v>0.87368188153299897</c:v>
                </c:pt>
                <c:pt idx="232">
                  <c:v>0.87262918311300597</c:v>
                </c:pt>
                <c:pt idx="233">
                  <c:v>0.87550773060336495</c:v>
                </c:pt>
                <c:pt idx="234">
                  <c:v>0.87031994940081003</c:v>
                </c:pt>
                <c:pt idx="235">
                  <c:v>0.87096803467095796</c:v>
                </c:pt>
                <c:pt idx="236">
                  <c:v>0.87343775468140405</c:v>
                </c:pt>
                <c:pt idx="237">
                  <c:v>0.87102416987073605</c:v>
                </c:pt>
                <c:pt idx="238">
                  <c:v>0.87110840698581904</c:v>
                </c:pt>
                <c:pt idx="239">
                  <c:v>0.87145060404667096</c:v>
                </c:pt>
                <c:pt idx="240">
                  <c:v>0.86831356474936905</c:v>
                </c:pt>
                <c:pt idx="241">
                  <c:v>0.86737990979496304</c:v>
                </c:pt>
                <c:pt idx="242">
                  <c:v>0.87120622486251098</c:v>
                </c:pt>
                <c:pt idx="243">
                  <c:v>0.869676198722239</c:v>
                </c:pt>
                <c:pt idx="244">
                  <c:v>0.87425827865420402</c:v>
                </c:pt>
                <c:pt idx="245">
                  <c:v>0.87527184830822602</c:v>
                </c:pt>
                <c:pt idx="246">
                  <c:v>0.87783339146952399</c:v>
                </c:pt>
                <c:pt idx="247">
                  <c:v>0.87679562890153795</c:v>
                </c:pt>
                <c:pt idx="248">
                  <c:v>0.87632641168084702</c:v>
                </c:pt>
                <c:pt idx="249">
                  <c:v>0.86957272473893799</c:v>
                </c:pt>
                <c:pt idx="250">
                  <c:v>0.87883638770461303</c:v>
                </c:pt>
                <c:pt idx="251">
                  <c:v>0.87431100225154101</c:v>
                </c:pt>
                <c:pt idx="252">
                  <c:v>0.87869554155659702</c:v>
                </c:pt>
                <c:pt idx="253">
                  <c:v>0.87338275023762701</c:v>
                </c:pt>
                <c:pt idx="254">
                  <c:v>0.87268280925781905</c:v>
                </c:pt>
                <c:pt idx="255">
                  <c:v>0.87389832944207302</c:v>
                </c:pt>
                <c:pt idx="256">
                  <c:v>0.87747362298456899</c:v>
                </c:pt>
                <c:pt idx="257">
                  <c:v>0.87725578545611704</c:v>
                </c:pt>
                <c:pt idx="258">
                  <c:v>0.87559687830171395</c:v>
                </c:pt>
                <c:pt idx="259">
                  <c:v>0.87597476733497204</c:v>
                </c:pt>
                <c:pt idx="260">
                  <c:v>0.87700731692274903</c:v>
                </c:pt>
                <c:pt idx="261">
                  <c:v>0.87372433299835806</c:v>
                </c:pt>
                <c:pt idx="262">
                  <c:v>0.877336924267899</c:v>
                </c:pt>
                <c:pt idx="263">
                  <c:v>0.87561262141321095</c:v>
                </c:pt>
                <c:pt idx="264">
                  <c:v>0.87634432976268295</c:v>
                </c:pt>
                <c:pt idx="265">
                  <c:v>0.87792528924322399</c:v>
                </c:pt>
                <c:pt idx="266">
                  <c:v>0.87393519943465403</c:v>
                </c:pt>
                <c:pt idx="267">
                  <c:v>0.87428001671604305</c:v>
                </c:pt>
                <c:pt idx="268">
                  <c:v>0.87694093071810697</c:v>
                </c:pt>
                <c:pt idx="269">
                  <c:v>0.875461614241692</c:v>
                </c:pt>
                <c:pt idx="270">
                  <c:v>0.875040995403772</c:v>
                </c:pt>
                <c:pt idx="271">
                  <c:v>0.87276484630454698</c:v>
                </c:pt>
                <c:pt idx="272">
                  <c:v>0.87088964427403104</c:v>
                </c:pt>
                <c:pt idx="273">
                  <c:v>0.87792272710812702</c:v>
                </c:pt>
                <c:pt idx="274">
                  <c:v>0.87196807724136305</c:v>
                </c:pt>
                <c:pt idx="275">
                  <c:v>0.87305899765761297</c:v>
                </c:pt>
                <c:pt idx="276">
                  <c:v>0.87576249888232605</c:v>
                </c:pt>
                <c:pt idx="277">
                  <c:v>0.87158160143093899</c:v>
                </c:pt>
                <c:pt idx="278">
                  <c:v>0.87505888542747601</c:v>
                </c:pt>
                <c:pt idx="279">
                  <c:v>0.87860104336231304</c:v>
                </c:pt>
                <c:pt idx="280">
                  <c:v>0.87476174319398103</c:v>
                </c:pt>
                <c:pt idx="281">
                  <c:v>0.87487940973077105</c:v>
                </c:pt>
                <c:pt idx="282">
                  <c:v>0.86886567723795405</c:v>
                </c:pt>
                <c:pt idx="283">
                  <c:v>0.87661205191847702</c:v>
                </c:pt>
                <c:pt idx="284">
                  <c:v>0.86997253389497398</c:v>
                </c:pt>
                <c:pt idx="285">
                  <c:v>0.87580986041093301</c:v>
                </c:pt>
                <c:pt idx="286">
                  <c:v>0.87519545311079205</c:v>
                </c:pt>
                <c:pt idx="287">
                  <c:v>0.87527010666140004</c:v>
                </c:pt>
                <c:pt idx="288">
                  <c:v>0.87381051355669104</c:v>
                </c:pt>
                <c:pt idx="289">
                  <c:v>0.87546458789931203</c:v>
                </c:pt>
                <c:pt idx="290">
                  <c:v>0.87800376776829303</c:v>
                </c:pt>
                <c:pt idx="291">
                  <c:v>0.88384444008488805</c:v>
                </c:pt>
                <c:pt idx="292">
                  <c:v>0.88152097040247102</c:v>
                </c:pt>
                <c:pt idx="293">
                  <c:v>0.87811752808659504</c:v>
                </c:pt>
                <c:pt idx="294">
                  <c:v>0.87726589303950397</c:v>
                </c:pt>
                <c:pt idx="295">
                  <c:v>0.87845108460097998</c:v>
                </c:pt>
                <c:pt idx="296">
                  <c:v>0.88180040389190995</c:v>
                </c:pt>
                <c:pt idx="297">
                  <c:v>0.87476491492645003</c:v>
                </c:pt>
                <c:pt idx="298">
                  <c:v>0.87810157464431704</c:v>
                </c:pt>
                <c:pt idx="299">
                  <c:v>0.88085097900374798</c:v>
                </c:pt>
                <c:pt idx="300">
                  <c:v>0.88146210803619296</c:v>
                </c:pt>
                <c:pt idx="301">
                  <c:v>0.88215543207017</c:v>
                </c:pt>
                <c:pt idx="302">
                  <c:v>0.88037116873591603</c:v>
                </c:pt>
                <c:pt idx="303">
                  <c:v>0.88029263969237903</c:v>
                </c:pt>
                <c:pt idx="304">
                  <c:v>0.87721197539601903</c:v>
                </c:pt>
                <c:pt idx="305">
                  <c:v>0.87794900421775901</c:v>
                </c:pt>
                <c:pt idx="306">
                  <c:v>0.87628628699838496</c:v>
                </c:pt>
                <c:pt idx="307">
                  <c:v>0.87467885515423105</c:v>
                </c:pt>
                <c:pt idx="308">
                  <c:v>0.872824979690911</c:v>
                </c:pt>
                <c:pt idx="309">
                  <c:v>0.87842269248255</c:v>
                </c:pt>
                <c:pt idx="310">
                  <c:v>0.87355221997914501</c:v>
                </c:pt>
                <c:pt idx="311">
                  <c:v>0.87643539417966898</c:v>
                </c:pt>
                <c:pt idx="312">
                  <c:v>0.87624440413668203</c:v>
                </c:pt>
                <c:pt idx="313">
                  <c:v>0.88028147774349197</c:v>
                </c:pt>
                <c:pt idx="314">
                  <c:v>0.88098937563826896</c:v>
                </c:pt>
                <c:pt idx="315">
                  <c:v>0.88018422106504601</c:v>
                </c:pt>
                <c:pt idx="316">
                  <c:v>0.87984932077443601</c:v>
                </c:pt>
                <c:pt idx="317">
                  <c:v>0.87864324911690705</c:v>
                </c:pt>
                <c:pt idx="318">
                  <c:v>0.88570640614981699</c:v>
                </c:pt>
                <c:pt idx="319">
                  <c:v>0.88019005429951203</c:v>
                </c:pt>
                <c:pt idx="320">
                  <c:v>0.88174956687621697</c:v>
                </c:pt>
                <c:pt idx="321">
                  <c:v>0.88295845143132201</c:v>
                </c:pt>
                <c:pt idx="322">
                  <c:v>0.87331161427087101</c:v>
                </c:pt>
                <c:pt idx="323">
                  <c:v>0.87936906402403803</c:v>
                </c:pt>
                <c:pt idx="324">
                  <c:v>0.88435710507560905</c:v>
                </c:pt>
                <c:pt idx="325">
                  <c:v>0.87999782698797702</c:v>
                </c:pt>
                <c:pt idx="326">
                  <c:v>0.88181458632411303</c:v>
                </c:pt>
                <c:pt idx="327">
                  <c:v>0.87661772468953403</c:v>
                </c:pt>
                <c:pt idx="328">
                  <c:v>0.88178439865631197</c:v>
                </c:pt>
                <c:pt idx="329">
                  <c:v>0.87856984730534404</c:v>
                </c:pt>
                <c:pt idx="330">
                  <c:v>0.87782660736086604</c:v>
                </c:pt>
                <c:pt idx="331">
                  <c:v>0.88430313673289995</c:v>
                </c:pt>
                <c:pt idx="332">
                  <c:v>0.87972051836137499</c:v>
                </c:pt>
                <c:pt idx="333">
                  <c:v>0.88377468534932302</c:v>
                </c:pt>
                <c:pt idx="334">
                  <c:v>0.87945889109079001</c:v>
                </c:pt>
                <c:pt idx="335">
                  <c:v>0.88095651463611302</c:v>
                </c:pt>
                <c:pt idx="336">
                  <c:v>0.88089932153894301</c:v>
                </c:pt>
                <c:pt idx="337">
                  <c:v>0.88248561082186106</c:v>
                </c:pt>
                <c:pt idx="338">
                  <c:v>0.88442213822753202</c:v>
                </c:pt>
                <c:pt idx="339">
                  <c:v>0.87788329061542703</c:v>
                </c:pt>
                <c:pt idx="340">
                  <c:v>0.87549103440216502</c:v>
                </c:pt>
                <c:pt idx="341">
                  <c:v>0.88130880822876401</c:v>
                </c:pt>
                <c:pt idx="342">
                  <c:v>0.88318696961273502</c:v>
                </c:pt>
                <c:pt idx="343">
                  <c:v>0.88416279799846798</c:v>
                </c:pt>
                <c:pt idx="344">
                  <c:v>0.88663889187074296</c:v>
                </c:pt>
                <c:pt idx="345">
                  <c:v>0.88080000412534498</c:v>
                </c:pt>
                <c:pt idx="346">
                  <c:v>0.88436715501540797</c:v>
                </c:pt>
                <c:pt idx="347">
                  <c:v>0.87789651338867103</c:v>
                </c:pt>
                <c:pt idx="348">
                  <c:v>0.87778303253349699</c:v>
                </c:pt>
                <c:pt idx="349">
                  <c:v>0.87586029500810203</c:v>
                </c:pt>
                <c:pt idx="350">
                  <c:v>0.87863382644129595</c:v>
                </c:pt>
                <c:pt idx="351">
                  <c:v>0.88167544900751105</c:v>
                </c:pt>
                <c:pt idx="352">
                  <c:v>0.88017235143615002</c:v>
                </c:pt>
                <c:pt idx="353">
                  <c:v>0.88437700819248599</c:v>
                </c:pt>
                <c:pt idx="354">
                  <c:v>0.88064943615132596</c:v>
                </c:pt>
                <c:pt idx="355">
                  <c:v>0.88672388071701902</c:v>
                </c:pt>
                <c:pt idx="356">
                  <c:v>0.88249009365586895</c:v>
                </c:pt>
                <c:pt idx="357">
                  <c:v>0.88052527691142102</c:v>
                </c:pt>
                <c:pt idx="358">
                  <c:v>0.88270236881048303</c:v>
                </c:pt>
                <c:pt idx="359">
                  <c:v>0.88819679237663995</c:v>
                </c:pt>
                <c:pt idx="360">
                  <c:v>0.88232293650444504</c:v>
                </c:pt>
                <c:pt idx="361">
                  <c:v>0.87997035010167302</c:v>
                </c:pt>
                <c:pt idx="362">
                  <c:v>0.88639843469426804</c:v>
                </c:pt>
                <c:pt idx="363">
                  <c:v>0.88383974475138605</c:v>
                </c:pt>
                <c:pt idx="364">
                  <c:v>0.88054446400694197</c:v>
                </c:pt>
                <c:pt idx="365">
                  <c:v>0.88493631740828504</c:v>
                </c:pt>
                <c:pt idx="366">
                  <c:v>0.88402614485524</c:v>
                </c:pt>
                <c:pt idx="367">
                  <c:v>0.887027844560764</c:v>
                </c:pt>
                <c:pt idx="368">
                  <c:v>0.88723926527382202</c:v>
                </c:pt>
                <c:pt idx="369">
                  <c:v>0.881568611591384</c:v>
                </c:pt>
                <c:pt idx="370">
                  <c:v>0.88121766767317</c:v>
                </c:pt>
                <c:pt idx="371">
                  <c:v>0.88258791637693801</c:v>
                </c:pt>
                <c:pt idx="372">
                  <c:v>0.88310294001675504</c:v>
                </c:pt>
                <c:pt idx="373">
                  <c:v>0.88163809124897297</c:v>
                </c:pt>
                <c:pt idx="374">
                  <c:v>0.88021368094360397</c:v>
                </c:pt>
                <c:pt idx="375">
                  <c:v>0.88377563452098895</c:v>
                </c:pt>
                <c:pt idx="376">
                  <c:v>0.88663732858825195</c:v>
                </c:pt>
                <c:pt idx="377">
                  <c:v>0.88305498555188999</c:v>
                </c:pt>
                <c:pt idx="378">
                  <c:v>0.88378947898691596</c:v>
                </c:pt>
                <c:pt idx="379">
                  <c:v>0.88555246400069998</c:v>
                </c:pt>
                <c:pt idx="380">
                  <c:v>0.88641475546415105</c:v>
                </c:pt>
                <c:pt idx="381">
                  <c:v>0.88908838603388896</c:v>
                </c:pt>
                <c:pt idx="382">
                  <c:v>0.88782072390035105</c:v>
                </c:pt>
                <c:pt idx="383">
                  <c:v>0.89131194420563598</c:v>
                </c:pt>
                <c:pt idx="384">
                  <c:v>0.889405663880667</c:v>
                </c:pt>
                <c:pt idx="385">
                  <c:v>0.88245418391888197</c:v>
                </c:pt>
                <c:pt idx="386">
                  <c:v>0.88399124848627897</c:v>
                </c:pt>
                <c:pt idx="387">
                  <c:v>0.88353557580938202</c:v>
                </c:pt>
                <c:pt idx="388">
                  <c:v>0.89107088946941604</c:v>
                </c:pt>
                <c:pt idx="389">
                  <c:v>0.88478447743416</c:v>
                </c:pt>
                <c:pt idx="390">
                  <c:v>0.88283218091949101</c:v>
                </c:pt>
                <c:pt idx="391">
                  <c:v>0.88337250692430502</c:v>
                </c:pt>
                <c:pt idx="392">
                  <c:v>0.88441205397502998</c:v>
                </c:pt>
                <c:pt idx="393">
                  <c:v>0.88678574539971899</c:v>
                </c:pt>
                <c:pt idx="394">
                  <c:v>0.888781278653344</c:v>
                </c:pt>
                <c:pt idx="395">
                  <c:v>0.88078418591157703</c:v>
                </c:pt>
                <c:pt idx="396">
                  <c:v>0.888950003480796</c:v>
                </c:pt>
                <c:pt idx="397">
                  <c:v>0.88098768774353298</c:v>
                </c:pt>
                <c:pt idx="398">
                  <c:v>0.88621392129730403</c:v>
                </c:pt>
                <c:pt idx="399">
                  <c:v>0.88289607882337995</c:v>
                </c:pt>
                <c:pt idx="400">
                  <c:v>0.88612616399167099</c:v>
                </c:pt>
                <c:pt idx="401">
                  <c:v>0.88227053481432405</c:v>
                </c:pt>
                <c:pt idx="402">
                  <c:v>0.89572622221100395</c:v>
                </c:pt>
                <c:pt idx="403">
                  <c:v>0.89139555181787899</c:v>
                </c:pt>
                <c:pt idx="404">
                  <c:v>0.89035642129211501</c:v>
                </c:pt>
                <c:pt idx="405">
                  <c:v>0.88841551656020301</c:v>
                </c:pt>
                <c:pt idx="406">
                  <c:v>0.88641821927594799</c:v>
                </c:pt>
                <c:pt idx="407">
                  <c:v>0.89044092743258796</c:v>
                </c:pt>
                <c:pt idx="408">
                  <c:v>0.89070934189414197</c:v>
                </c:pt>
                <c:pt idx="409">
                  <c:v>0.88847648010459501</c:v>
                </c:pt>
                <c:pt idx="410">
                  <c:v>0.88925156280980699</c:v>
                </c:pt>
                <c:pt idx="411">
                  <c:v>0.88761501196547599</c:v>
                </c:pt>
                <c:pt idx="412">
                  <c:v>0.88358122566377895</c:v>
                </c:pt>
                <c:pt idx="413">
                  <c:v>0.88995364915059205</c:v>
                </c:pt>
                <c:pt idx="414">
                  <c:v>0.88722348903655202</c:v>
                </c:pt>
                <c:pt idx="415">
                  <c:v>0.89121716724744204</c:v>
                </c:pt>
                <c:pt idx="416">
                  <c:v>0.88298001571513096</c:v>
                </c:pt>
                <c:pt idx="417">
                  <c:v>0.89150172751105405</c:v>
                </c:pt>
                <c:pt idx="418">
                  <c:v>0.88879160648225897</c:v>
                </c:pt>
                <c:pt idx="419">
                  <c:v>0.88789419446275397</c:v>
                </c:pt>
                <c:pt idx="420">
                  <c:v>0.88772209731242602</c:v>
                </c:pt>
                <c:pt idx="421">
                  <c:v>0.88508373167990495</c:v>
                </c:pt>
                <c:pt idx="422">
                  <c:v>0.88694749926479899</c:v>
                </c:pt>
                <c:pt idx="423">
                  <c:v>0.89173057124358102</c:v>
                </c:pt>
                <c:pt idx="424">
                  <c:v>0.88781535912014997</c:v>
                </c:pt>
                <c:pt idx="425">
                  <c:v>0.89190097629800702</c:v>
                </c:pt>
                <c:pt idx="426">
                  <c:v>0.88969235416790005</c:v>
                </c:pt>
                <c:pt idx="427">
                  <c:v>0.89065274303101005</c:v>
                </c:pt>
                <c:pt idx="428">
                  <c:v>0.88664757383352399</c:v>
                </c:pt>
                <c:pt idx="429">
                  <c:v>0.882855874450727</c:v>
                </c:pt>
                <c:pt idx="430">
                  <c:v>0.88736432555271905</c:v>
                </c:pt>
                <c:pt idx="431">
                  <c:v>0.89321106631137004</c:v>
                </c:pt>
                <c:pt idx="432">
                  <c:v>0.88662364797791804</c:v>
                </c:pt>
                <c:pt idx="433">
                  <c:v>0.88900409361143795</c:v>
                </c:pt>
                <c:pt idx="434">
                  <c:v>0.89036469521917405</c:v>
                </c:pt>
                <c:pt idx="435">
                  <c:v>0.89416581812186802</c:v>
                </c:pt>
                <c:pt idx="436">
                  <c:v>0.89042884762083496</c:v>
                </c:pt>
                <c:pt idx="437">
                  <c:v>0.89081462069473505</c:v>
                </c:pt>
                <c:pt idx="438">
                  <c:v>0.88969217545600499</c:v>
                </c:pt>
                <c:pt idx="439">
                  <c:v>0.88957820478949601</c:v>
                </c:pt>
                <c:pt idx="440">
                  <c:v>0.88492733770526</c:v>
                </c:pt>
                <c:pt idx="441">
                  <c:v>0.88740817055669396</c:v>
                </c:pt>
                <c:pt idx="442">
                  <c:v>0.88587882424181397</c:v>
                </c:pt>
                <c:pt idx="443">
                  <c:v>0.88747023059093599</c:v>
                </c:pt>
                <c:pt idx="444">
                  <c:v>0.88964833074268801</c:v>
                </c:pt>
                <c:pt idx="445">
                  <c:v>0.89059914871045498</c:v>
                </c:pt>
                <c:pt idx="446">
                  <c:v>0.89117691519914399</c:v>
                </c:pt>
                <c:pt idx="447">
                  <c:v>0.88951804743896601</c:v>
                </c:pt>
                <c:pt idx="448">
                  <c:v>0.89486185254788897</c:v>
                </c:pt>
                <c:pt idx="449">
                  <c:v>0.89320716164121505</c:v>
                </c:pt>
                <c:pt idx="450">
                  <c:v>0.89307501563115899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F78-48CD-A0CE-85BEC5ABAAF5}"/>
            </c:ext>
          </c:extLst>
        </c:ser>
        <c:ser>
          <c:idx val="11"/>
          <c:order val="10"/>
          <c:tx>
            <c:strRef>
              <c:f>Plot5!$L$31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Plot5!$L$32:$L$482</c:f>
              <c:numCache>
                <c:formatCode>0.00%</c:formatCode>
                <c:ptCount val="451"/>
                <c:pt idx="0">
                  <c:v>7.0413151874907903E-2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2.97288355859152E-2</c:v>
                </c:pt>
                <c:pt idx="15">
                  <c:v>0</c:v>
                </c:pt>
                <c:pt idx="16">
                  <c:v>2.350300356088E-2</c:v>
                </c:pt>
                <c:pt idx="17">
                  <c:v>0</c:v>
                </c:pt>
                <c:pt idx="18">
                  <c:v>1.20364394667931E-2</c:v>
                </c:pt>
                <c:pt idx="19">
                  <c:v>2.3930709011331E-2</c:v>
                </c:pt>
                <c:pt idx="20">
                  <c:v>5.7571478356633898E-2</c:v>
                </c:pt>
                <c:pt idx="21">
                  <c:v>1.8210952192930799E-2</c:v>
                </c:pt>
                <c:pt idx="22">
                  <c:v>6.0703150522950699E-3</c:v>
                </c:pt>
                <c:pt idx="23">
                  <c:v>0</c:v>
                </c:pt>
                <c:pt idx="24">
                  <c:v>2.8675947184716302E-2</c:v>
                </c:pt>
                <c:pt idx="25">
                  <c:v>1.19276472536395E-2</c:v>
                </c:pt>
                <c:pt idx="26">
                  <c:v>6.2478126442295501E-3</c:v>
                </c:pt>
                <c:pt idx="27">
                  <c:v>5.2712337463634698E-2</c:v>
                </c:pt>
                <c:pt idx="28">
                  <c:v>6.34999186551677E-2</c:v>
                </c:pt>
                <c:pt idx="29">
                  <c:v>4.7052453046809203E-2</c:v>
                </c:pt>
                <c:pt idx="30">
                  <c:v>4.03854173803571E-2</c:v>
                </c:pt>
                <c:pt idx="31">
                  <c:v>6.5802952944759699E-2</c:v>
                </c:pt>
                <c:pt idx="32">
                  <c:v>8.6406898840893698E-2</c:v>
                </c:pt>
                <c:pt idx="33">
                  <c:v>7.27879998729348E-2</c:v>
                </c:pt>
                <c:pt idx="34">
                  <c:v>0.15958480634952901</c:v>
                </c:pt>
                <c:pt idx="35">
                  <c:v>0.10126823197707099</c:v>
                </c:pt>
                <c:pt idx="36">
                  <c:v>0.100979858402189</c:v>
                </c:pt>
                <c:pt idx="37">
                  <c:v>8.7511925052422196E-2</c:v>
                </c:pt>
                <c:pt idx="38">
                  <c:v>6.0312277715328003E-2</c:v>
                </c:pt>
                <c:pt idx="39">
                  <c:v>7.3673167293301103E-2</c:v>
                </c:pt>
                <c:pt idx="40">
                  <c:v>6.3051749414020405E-2</c:v>
                </c:pt>
                <c:pt idx="41">
                  <c:v>0.108409918095511</c:v>
                </c:pt>
                <c:pt idx="42">
                  <c:v>0.102661547545364</c:v>
                </c:pt>
                <c:pt idx="43">
                  <c:v>0.14512786346721299</c:v>
                </c:pt>
                <c:pt idx="44">
                  <c:v>0.20190198198769499</c:v>
                </c:pt>
                <c:pt idx="45">
                  <c:v>9.9999569028430005E-2</c:v>
                </c:pt>
                <c:pt idx="46">
                  <c:v>0.15053608068775001</c:v>
                </c:pt>
                <c:pt idx="47">
                  <c:v>0.13967216378291999</c:v>
                </c:pt>
                <c:pt idx="48">
                  <c:v>8.1745228818659796E-2</c:v>
                </c:pt>
                <c:pt idx="49">
                  <c:v>0.12573913668070399</c:v>
                </c:pt>
                <c:pt idx="50">
                  <c:v>0.217380918053869</c:v>
                </c:pt>
                <c:pt idx="51">
                  <c:v>0.18000646888508101</c:v>
                </c:pt>
                <c:pt idx="52">
                  <c:v>0.155054987647162</c:v>
                </c:pt>
                <c:pt idx="53">
                  <c:v>0.221797017844554</c:v>
                </c:pt>
                <c:pt idx="54">
                  <c:v>0.20173460845462601</c:v>
                </c:pt>
                <c:pt idx="55">
                  <c:v>0.170903552117806</c:v>
                </c:pt>
                <c:pt idx="56">
                  <c:v>0.18313923953526401</c:v>
                </c:pt>
                <c:pt idx="57">
                  <c:v>0.136955600486526</c:v>
                </c:pt>
                <c:pt idx="58">
                  <c:v>0.183683437674308</c:v>
                </c:pt>
                <c:pt idx="59">
                  <c:v>0.142510387724502</c:v>
                </c:pt>
                <c:pt idx="60">
                  <c:v>0.171010822304724</c:v>
                </c:pt>
                <c:pt idx="61">
                  <c:v>0.193323720955308</c:v>
                </c:pt>
                <c:pt idx="62">
                  <c:v>0.18965660275568599</c:v>
                </c:pt>
                <c:pt idx="63">
                  <c:v>0.141302940318798</c:v>
                </c:pt>
                <c:pt idx="64">
                  <c:v>0.156951732712687</c:v>
                </c:pt>
                <c:pt idx="65">
                  <c:v>0.15790549992894701</c:v>
                </c:pt>
                <c:pt idx="66">
                  <c:v>0.14761424765001099</c:v>
                </c:pt>
                <c:pt idx="67">
                  <c:v>0.187117701254123</c:v>
                </c:pt>
                <c:pt idx="68">
                  <c:v>0.16623322883084801</c:v>
                </c:pt>
                <c:pt idx="69">
                  <c:v>0.23494857138817099</c:v>
                </c:pt>
                <c:pt idx="70">
                  <c:v>0.21318157366912499</c:v>
                </c:pt>
                <c:pt idx="71">
                  <c:v>0.195026333047113</c:v>
                </c:pt>
                <c:pt idx="72">
                  <c:v>0.17409772807437501</c:v>
                </c:pt>
                <c:pt idx="73">
                  <c:v>0.19853338702284701</c:v>
                </c:pt>
                <c:pt idx="74">
                  <c:v>0.17872334489032701</c:v>
                </c:pt>
                <c:pt idx="75">
                  <c:v>0.166397870885061</c:v>
                </c:pt>
                <c:pt idx="76">
                  <c:v>0.24507190472788401</c:v>
                </c:pt>
                <c:pt idx="77">
                  <c:v>0.219069397456085</c:v>
                </c:pt>
                <c:pt idx="78">
                  <c:v>0.18557065874366899</c:v>
                </c:pt>
                <c:pt idx="79">
                  <c:v>0.14335259875341799</c:v>
                </c:pt>
                <c:pt idx="80">
                  <c:v>0.18930634464525001</c:v>
                </c:pt>
                <c:pt idx="81">
                  <c:v>0.15279865771356799</c:v>
                </c:pt>
                <c:pt idx="82">
                  <c:v>0.189481622421423</c:v>
                </c:pt>
                <c:pt idx="83">
                  <c:v>0.147824026254845</c:v>
                </c:pt>
                <c:pt idx="84">
                  <c:v>0.19132786442160199</c:v>
                </c:pt>
                <c:pt idx="85">
                  <c:v>0.170952765029384</c:v>
                </c:pt>
                <c:pt idx="86">
                  <c:v>0.18371046853901499</c:v>
                </c:pt>
                <c:pt idx="87">
                  <c:v>0.19160825466494499</c:v>
                </c:pt>
                <c:pt idx="88">
                  <c:v>0.16530768569578599</c:v>
                </c:pt>
                <c:pt idx="89">
                  <c:v>0.19841221874627701</c:v>
                </c:pt>
                <c:pt idx="90">
                  <c:v>0.169038080061957</c:v>
                </c:pt>
                <c:pt idx="91">
                  <c:v>0.19252202487488301</c:v>
                </c:pt>
                <c:pt idx="92">
                  <c:v>0.19122813430241201</c:v>
                </c:pt>
                <c:pt idx="93">
                  <c:v>0.20613393239048999</c:v>
                </c:pt>
                <c:pt idx="94">
                  <c:v>0.192723726553515</c:v>
                </c:pt>
                <c:pt idx="95">
                  <c:v>0.24536423845153199</c:v>
                </c:pt>
                <c:pt idx="96">
                  <c:v>0.26057448066765798</c:v>
                </c:pt>
                <c:pt idx="97">
                  <c:v>0.176863753139336</c:v>
                </c:pt>
                <c:pt idx="98">
                  <c:v>0.19496088364698999</c:v>
                </c:pt>
                <c:pt idx="99">
                  <c:v>0.21179884174941499</c:v>
                </c:pt>
                <c:pt idx="100">
                  <c:v>0.204120674545369</c:v>
                </c:pt>
                <c:pt idx="101">
                  <c:v>0.225619245284467</c:v>
                </c:pt>
                <c:pt idx="102">
                  <c:v>0.22747234405681099</c:v>
                </c:pt>
                <c:pt idx="103">
                  <c:v>0.22331483174511199</c:v>
                </c:pt>
                <c:pt idx="104">
                  <c:v>0.21786905067396201</c:v>
                </c:pt>
                <c:pt idx="105">
                  <c:v>0.214425046962369</c:v>
                </c:pt>
                <c:pt idx="106">
                  <c:v>0.244421757577826</c:v>
                </c:pt>
                <c:pt idx="107">
                  <c:v>0.255194807874845</c:v>
                </c:pt>
                <c:pt idx="108">
                  <c:v>0.278153428750128</c:v>
                </c:pt>
                <c:pt idx="109">
                  <c:v>0.22208973312151001</c:v>
                </c:pt>
                <c:pt idx="110">
                  <c:v>0.20182422031383301</c:v>
                </c:pt>
                <c:pt idx="111">
                  <c:v>0.22774518925159001</c:v>
                </c:pt>
                <c:pt idx="112">
                  <c:v>0.22005066224476699</c:v>
                </c:pt>
                <c:pt idx="113">
                  <c:v>0.21210124074438599</c:v>
                </c:pt>
                <c:pt idx="114">
                  <c:v>0.18512100754050201</c:v>
                </c:pt>
                <c:pt idx="115">
                  <c:v>0.22671455643329</c:v>
                </c:pt>
                <c:pt idx="116">
                  <c:v>0.223234996390928</c:v>
                </c:pt>
                <c:pt idx="117">
                  <c:v>0.24203836583695301</c:v>
                </c:pt>
                <c:pt idx="118">
                  <c:v>0.24717406531099301</c:v>
                </c:pt>
                <c:pt idx="119">
                  <c:v>0.24430111335847199</c:v>
                </c:pt>
                <c:pt idx="120">
                  <c:v>0.237424626919504</c:v>
                </c:pt>
                <c:pt idx="121">
                  <c:v>0.24051862485113901</c:v>
                </c:pt>
                <c:pt idx="122">
                  <c:v>0.24470453510437801</c:v>
                </c:pt>
                <c:pt idx="123">
                  <c:v>0.276524166581121</c:v>
                </c:pt>
                <c:pt idx="124">
                  <c:v>0.238338118283244</c:v>
                </c:pt>
                <c:pt idx="125">
                  <c:v>0.252492853407353</c:v>
                </c:pt>
                <c:pt idx="126">
                  <c:v>0.19325269800755801</c:v>
                </c:pt>
                <c:pt idx="127">
                  <c:v>0.26342687347233001</c:v>
                </c:pt>
                <c:pt idx="128">
                  <c:v>0.22668731971814199</c:v>
                </c:pt>
                <c:pt idx="129">
                  <c:v>0.24532257786957501</c:v>
                </c:pt>
                <c:pt idx="130">
                  <c:v>0.238970219146876</c:v>
                </c:pt>
                <c:pt idx="131">
                  <c:v>0.21609704414256101</c:v>
                </c:pt>
                <c:pt idx="132">
                  <c:v>0.232285259199429</c:v>
                </c:pt>
                <c:pt idx="133">
                  <c:v>0.20051118537041601</c:v>
                </c:pt>
                <c:pt idx="134">
                  <c:v>0.24811107899028401</c:v>
                </c:pt>
                <c:pt idx="135">
                  <c:v>0.23082548777243</c:v>
                </c:pt>
                <c:pt idx="136">
                  <c:v>0.22558297265441399</c:v>
                </c:pt>
                <c:pt idx="137">
                  <c:v>0.231402916956474</c:v>
                </c:pt>
                <c:pt idx="138">
                  <c:v>0.235510354093841</c:v>
                </c:pt>
                <c:pt idx="139">
                  <c:v>0.246112464527944</c:v>
                </c:pt>
                <c:pt idx="140">
                  <c:v>0.24061682266394399</c:v>
                </c:pt>
                <c:pt idx="141">
                  <c:v>0.25421069722631801</c:v>
                </c:pt>
                <c:pt idx="142">
                  <c:v>0.228067509443906</c:v>
                </c:pt>
                <c:pt idx="143">
                  <c:v>0.22828102784130699</c:v>
                </c:pt>
                <c:pt idx="144">
                  <c:v>0.26152765994969401</c:v>
                </c:pt>
                <c:pt idx="145">
                  <c:v>0.27610554916583702</c:v>
                </c:pt>
                <c:pt idx="146">
                  <c:v>0.25454984579958601</c:v>
                </c:pt>
                <c:pt idx="147">
                  <c:v>0.24837377010720599</c:v>
                </c:pt>
                <c:pt idx="148">
                  <c:v>0.244190019783742</c:v>
                </c:pt>
                <c:pt idx="149">
                  <c:v>0.25297887116348999</c:v>
                </c:pt>
                <c:pt idx="150">
                  <c:v>0.252596158395132</c:v>
                </c:pt>
                <c:pt idx="151">
                  <c:v>0.25446553150908602</c:v>
                </c:pt>
                <c:pt idx="152">
                  <c:v>0.230642524281335</c:v>
                </c:pt>
                <c:pt idx="153">
                  <c:v>0.23665585750927501</c:v>
                </c:pt>
                <c:pt idx="154">
                  <c:v>0.23219800528279799</c:v>
                </c:pt>
                <c:pt idx="155">
                  <c:v>0.268963948788845</c:v>
                </c:pt>
                <c:pt idx="156">
                  <c:v>0.264842902193279</c:v>
                </c:pt>
                <c:pt idx="157">
                  <c:v>0.224635872768951</c:v>
                </c:pt>
                <c:pt idx="158">
                  <c:v>0.22022253960865901</c:v>
                </c:pt>
                <c:pt idx="159">
                  <c:v>0.25818011417366199</c:v>
                </c:pt>
                <c:pt idx="160">
                  <c:v>0.22935225716505001</c:v>
                </c:pt>
                <c:pt idx="161">
                  <c:v>0.23603524942021201</c:v>
                </c:pt>
                <c:pt idx="162">
                  <c:v>0.28526840891619099</c:v>
                </c:pt>
                <c:pt idx="163">
                  <c:v>0.27165622267955197</c:v>
                </c:pt>
                <c:pt idx="164">
                  <c:v>0.27658015334972202</c:v>
                </c:pt>
                <c:pt idx="165">
                  <c:v>0.24100741437321099</c:v>
                </c:pt>
                <c:pt idx="166">
                  <c:v>0.257675099302204</c:v>
                </c:pt>
                <c:pt idx="167">
                  <c:v>0.22275751544709199</c:v>
                </c:pt>
                <c:pt idx="168">
                  <c:v>0.25838556212043301</c:v>
                </c:pt>
                <c:pt idx="169">
                  <c:v>0.26470903712174698</c:v>
                </c:pt>
                <c:pt idx="170">
                  <c:v>0.25161888907293001</c:v>
                </c:pt>
                <c:pt idx="171">
                  <c:v>0.24324026617393299</c:v>
                </c:pt>
                <c:pt idx="172">
                  <c:v>0.27570434991488302</c:v>
                </c:pt>
                <c:pt idx="173">
                  <c:v>0.20502940296953601</c:v>
                </c:pt>
                <c:pt idx="174">
                  <c:v>0.22051103203824601</c:v>
                </c:pt>
                <c:pt idx="175">
                  <c:v>0.221834988899095</c:v>
                </c:pt>
                <c:pt idx="176">
                  <c:v>0.239648277239737</c:v>
                </c:pt>
                <c:pt idx="177">
                  <c:v>0.235138972116402</c:v>
                </c:pt>
                <c:pt idx="178">
                  <c:v>0.26073808000033599</c:v>
                </c:pt>
                <c:pt idx="179">
                  <c:v>0.271840375818376</c:v>
                </c:pt>
                <c:pt idx="180">
                  <c:v>0.26683621117774697</c:v>
                </c:pt>
                <c:pt idx="181">
                  <c:v>0.26638121224022698</c:v>
                </c:pt>
                <c:pt idx="182">
                  <c:v>0.26030431824593098</c:v>
                </c:pt>
                <c:pt idx="183">
                  <c:v>0.22942984080283199</c:v>
                </c:pt>
                <c:pt idx="184">
                  <c:v>0.25374326482785098</c:v>
                </c:pt>
                <c:pt idx="185">
                  <c:v>0.23713888683487799</c:v>
                </c:pt>
                <c:pt idx="186">
                  <c:v>0.23509203379350699</c:v>
                </c:pt>
                <c:pt idx="187">
                  <c:v>0.25818803063656798</c:v>
                </c:pt>
                <c:pt idx="188">
                  <c:v>0.20113147934127601</c:v>
                </c:pt>
                <c:pt idx="189">
                  <c:v>0.2324248576597</c:v>
                </c:pt>
                <c:pt idx="190">
                  <c:v>0.23609247164449099</c:v>
                </c:pt>
                <c:pt idx="191">
                  <c:v>0.26867844856495898</c:v>
                </c:pt>
                <c:pt idx="192">
                  <c:v>0.267813768726061</c:v>
                </c:pt>
                <c:pt idx="193">
                  <c:v>0.28681069515845897</c:v>
                </c:pt>
                <c:pt idx="194">
                  <c:v>0.256143811086185</c:v>
                </c:pt>
                <c:pt idx="195">
                  <c:v>0.26794516545719099</c:v>
                </c:pt>
                <c:pt idx="196">
                  <c:v>0.26470958938361899</c:v>
                </c:pt>
                <c:pt idx="197">
                  <c:v>0.24302109452644099</c:v>
                </c:pt>
                <c:pt idx="198">
                  <c:v>0.25848655188268899</c:v>
                </c:pt>
                <c:pt idx="199">
                  <c:v>0.241028941704444</c:v>
                </c:pt>
                <c:pt idx="200">
                  <c:v>0.26124433496816801</c:v>
                </c:pt>
                <c:pt idx="201">
                  <c:v>0.22146809313507401</c:v>
                </c:pt>
                <c:pt idx="202">
                  <c:v>0.25083798902794502</c:v>
                </c:pt>
                <c:pt idx="203">
                  <c:v>0.21353665856080201</c:v>
                </c:pt>
                <c:pt idx="204">
                  <c:v>0.24266125294045501</c:v>
                </c:pt>
                <c:pt idx="205">
                  <c:v>0.24530991874262301</c:v>
                </c:pt>
                <c:pt idx="206">
                  <c:v>0.206243036867613</c:v>
                </c:pt>
                <c:pt idx="207">
                  <c:v>0.21708829091409601</c:v>
                </c:pt>
                <c:pt idx="208">
                  <c:v>0.22855615765258</c:v>
                </c:pt>
                <c:pt idx="209">
                  <c:v>0.22519461207416</c:v>
                </c:pt>
                <c:pt idx="210">
                  <c:v>0.21454272031382399</c:v>
                </c:pt>
                <c:pt idx="211">
                  <c:v>0.22942060424772701</c:v>
                </c:pt>
                <c:pt idx="212">
                  <c:v>0.24491498372152001</c:v>
                </c:pt>
                <c:pt idx="213">
                  <c:v>0.221517790640859</c:v>
                </c:pt>
                <c:pt idx="214">
                  <c:v>0.28494471953788397</c:v>
                </c:pt>
                <c:pt idx="215">
                  <c:v>0.24485598126730199</c:v>
                </c:pt>
                <c:pt idx="216">
                  <c:v>0.279296541389988</c:v>
                </c:pt>
                <c:pt idx="217">
                  <c:v>0.23619422131468501</c:v>
                </c:pt>
                <c:pt idx="218">
                  <c:v>0.22745316396127099</c:v>
                </c:pt>
                <c:pt idx="219">
                  <c:v>0.23395666933138001</c:v>
                </c:pt>
                <c:pt idx="220">
                  <c:v>0.21551654409465901</c:v>
                </c:pt>
                <c:pt idx="221">
                  <c:v>0.21199726678470199</c:v>
                </c:pt>
                <c:pt idx="222">
                  <c:v>0.23732881327109601</c:v>
                </c:pt>
                <c:pt idx="223">
                  <c:v>0.23239893129102601</c:v>
                </c:pt>
                <c:pt idx="224">
                  <c:v>0.24008011327968901</c:v>
                </c:pt>
                <c:pt idx="225">
                  <c:v>0.21475524894536799</c:v>
                </c:pt>
                <c:pt idx="226">
                  <c:v>0.28788069301858499</c:v>
                </c:pt>
                <c:pt idx="227">
                  <c:v>0.24668176764026001</c:v>
                </c:pt>
                <c:pt idx="228">
                  <c:v>0.24068446605156499</c:v>
                </c:pt>
                <c:pt idx="229">
                  <c:v>0.27130546863106902</c:v>
                </c:pt>
                <c:pt idx="230">
                  <c:v>0.24171168187945299</c:v>
                </c:pt>
                <c:pt idx="231">
                  <c:v>0.257162570155892</c:v>
                </c:pt>
                <c:pt idx="232">
                  <c:v>0.24369503272912099</c:v>
                </c:pt>
                <c:pt idx="233">
                  <c:v>0.249090076402294</c:v>
                </c:pt>
                <c:pt idx="234">
                  <c:v>0.271033723070009</c:v>
                </c:pt>
                <c:pt idx="235">
                  <c:v>0.26551610434745399</c:v>
                </c:pt>
                <c:pt idx="236">
                  <c:v>0.26098592276057497</c:v>
                </c:pt>
                <c:pt idx="237">
                  <c:v>0.23788160444457901</c:v>
                </c:pt>
                <c:pt idx="238">
                  <c:v>0.26883623630625603</c:v>
                </c:pt>
                <c:pt idx="239">
                  <c:v>0.26852277940958902</c:v>
                </c:pt>
                <c:pt idx="240">
                  <c:v>0.27277311848715702</c:v>
                </c:pt>
                <c:pt idx="241">
                  <c:v>0.264193100151836</c:v>
                </c:pt>
                <c:pt idx="242">
                  <c:v>0.26016452342357599</c:v>
                </c:pt>
                <c:pt idx="243">
                  <c:v>0.25369789740405102</c:v>
                </c:pt>
                <c:pt idx="244">
                  <c:v>0.24802617306742999</c:v>
                </c:pt>
                <c:pt idx="245">
                  <c:v>0.28233955750863599</c:v>
                </c:pt>
                <c:pt idx="246">
                  <c:v>0.24883357705461301</c:v>
                </c:pt>
                <c:pt idx="247">
                  <c:v>0.273582273882642</c:v>
                </c:pt>
                <c:pt idx="248">
                  <c:v>0.223720053955269</c:v>
                </c:pt>
                <c:pt idx="249">
                  <c:v>0.25527304973449899</c:v>
                </c:pt>
                <c:pt idx="250">
                  <c:v>0.29035794164834899</c:v>
                </c:pt>
                <c:pt idx="251">
                  <c:v>0.278371922018462</c:v>
                </c:pt>
                <c:pt idx="252">
                  <c:v>0.26692844551276101</c:v>
                </c:pt>
                <c:pt idx="253">
                  <c:v>0.22137939055943601</c:v>
                </c:pt>
                <c:pt idx="254">
                  <c:v>0.25853224192695001</c:v>
                </c:pt>
                <c:pt idx="255">
                  <c:v>0.269940709771055</c:v>
                </c:pt>
                <c:pt idx="256">
                  <c:v>0.24314655164020799</c:v>
                </c:pt>
                <c:pt idx="257">
                  <c:v>0.28003658063030201</c:v>
                </c:pt>
                <c:pt idx="258">
                  <c:v>0.25424032742546199</c:v>
                </c:pt>
                <c:pt idx="259">
                  <c:v>0.26367175990858599</c:v>
                </c:pt>
                <c:pt idx="260">
                  <c:v>0.245963376596748</c:v>
                </c:pt>
                <c:pt idx="261">
                  <c:v>0.23985117954398899</c:v>
                </c:pt>
                <c:pt idx="262">
                  <c:v>0.26163296583947299</c:v>
                </c:pt>
                <c:pt idx="263">
                  <c:v>0.222285767751571</c:v>
                </c:pt>
                <c:pt idx="264">
                  <c:v>0.25331202211436699</c:v>
                </c:pt>
                <c:pt idx="265">
                  <c:v>0.25195117293580299</c:v>
                </c:pt>
                <c:pt idx="266">
                  <c:v>0.244451845178845</c:v>
                </c:pt>
                <c:pt idx="267">
                  <c:v>0.24844677351251199</c:v>
                </c:pt>
                <c:pt idx="268">
                  <c:v>0.23550619902030101</c:v>
                </c:pt>
                <c:pt idx="269">
                  <c:v>0.223667066302871</c:v>
                </c:pt>
                <c:pt idx="270">
                  <c:v>0.26775578436046898</c:v>
                </c:pt>
                <c:pt idx="271">
                  <c:v>0.26598508723349501</c:v>
                </c:pt>
                <c:pt idx="272">
                  <c:v>0.226709353867488</c:v>
                </c:pt>
                <c:pt idx="273">
                  <c:v>0.249108072398424</c:v>
                </c:pt>
                <c:pt idx="274">
                  <c:v>0.26429246032967002</c:v>
                </c:pt>
                <c:pt idx="275">
                  <c:v>0.25534234806632899</c:v>
                </c:pt>
                <c:pt idx="276">
                  <c:v>0.28283193482880797</c:v>
                </c:pt>
                <c:pt idx="277">
                  <c:v>0.28477999996756098</c:v>
                </c:pt>
                <c:pt idx="278">
                  <c:v>0.23860694719667599</c:v>
                </c:pt>
                <c:pt idx="279">
                  <c:v>0.261879398596568</c:v>
                </c:pt>
                <c:pt idx="280">
                  <c:v>0.22077448394815799</c:v>
                </c:pt>
                <c:pt idx="281">
                  <c:v>0.23284067186986401</c:v>
                </c:pt>
                <c:pt idx="282">
                  <c:v>0.23352099321424</c:v>
                </c:pt>
                <c:pt idx="283">
                  <c:v>0.24188113535577699</c:v>
                </c:pt>
                <c:pt idx="284">
                  <c:v>0.248877026363714</c:v>
                </c:pt>
                <c:pt idx="285">
                  <c:v>0.28877211407321901</c:v>
                </c:pt>
                <c:pt idx="286">
                  <c:v>0.226628717293238</c:v>
                </c:pt>
                <c:pt idx="287">
                  <c:v>0.238822735937368</c:v>
                </c:pt>
                <c:pt idx="288">
                  <c:v>0.27423329163911098</c:v>
                </c:pt>
                <c:pt idx="289">
                  <c:v>0.261319724896173</c:v>
                </c:pt>
                <c:pt idx="290">
                  <c:v>0.234876057247213</c:v>
                </c:pt>
                <c:pt idx="291">
                  <c:v>0.226336331262424</c:v>
                </c:pt>
                <c:pt idx="292">
                  <c:v>0.24774308543457699</c:v>
                </c:pt>
                <c:pt idx="293">
                  <c:v>0.240950864783713</c:v>
                </c:pt>
                <c:pt idx="294">
                  <c:v>0.21100511209082401</c:v>
                </c:pt>
                <c:pt idx="295">
                  <c:v>0.26165734621919501</c:v>
                </c:pt>
                <c:pt idx="296">
                  <c:v>0.26884187330759202</c:v>
                </c:pt>
                <c:pt idx="297">
                  <c:v>0.25495203254280202</c:v>
                </c:pt>
                <c:pt idx="298">
                  <c:v>0.242433158657402</c:v>
                </c:pt>
                <c:pt idx="299">
                  <c:v>0.24397945707184601</c:v>
                </c:pt>
                <c:pt idx="300">
                  <c:v>0.267040670920551</c:v>
                </c:pt>
                <c:pt idx="301">
                  <c:v>0.24938700481371101</c:v>
                </c:pt>
                <c:pt idx="302">
                  <c:v>0.249356592725514</c:v>
                </c:pt>
                <c:pt idx="303">
                  <c:v>0.23971462166798899</c:v>
                </c:pt>
                <c:pt idx="304">
                  <c:v>0.204584989763933</c:v>
                </c:pt>
                <c:pt idx="305">
                  <c:v>0.24475665950007</c:v>
                </c:pt>
                <c:pt idx="306">
                  <c:v>0.25759374063528401</c:v>
                </c:pt>
                <c:pt idx="307">
                  <c:v>0.25848347370777902</c:v>
                </c:pt>
                <c:pt idx="308">
                  <c:v>0.231269527792999</c:v>
                </c:pt>
                <c:pt idx="309">
                  <c:v>0.26964770243930303</c:v>
                </c:pt>
                <c:pt idx="310">
                  <c:v>0.24289874304855699</c:v>
                </c:pt>
                <c:pt idx="311">
                  <c:v>0.21956875412243301</c:v>
                </c:pt>
                <c:pt idx="312">
                  <c:v>0.24403447415628701</c:v>
                </c:pt>
                <c:pt idx="313">
                  <c:v>0.21884304844039101</c:v>
                </c:pt>
                <c:pt idx="314">
                  <c:v>0.24453576254627399</c:v>
                </c:pt>
                <c:pt idx="315">
                  <c:v>0.25252745674890698</c:v>
                </c:pt>
                <c:pt idx="316">
                  <c:v>0.22999018414831801</c:v>
                </c:pt>
                <c:pt idx="317">
                  <c:v>0.232605648053472</c:v>
                </c:pt>
                <c:pt idx="318">
                  <c:v>0.24979840949755</c:v>
                </c:pt>
                <c:pt idx="319">
                  <c:v>0.27121472045203898</c:v>
                </c:pt>
                <c:pt idx="320">
                  <c:v>0.24019231090584101</c:v>
                </c:pt>
                <c:pt idx="321">
                  <c:v>0.23008833468722401</c:v>
                </c:pt>
                <c:pt idx="322">
                  <c:v>0.21637868843938601</c:v>
                </c:pt>
                <c:pt idx="323">
                  <c:v>0.23128129673039699</c:v>
                </c:pt>
                <c:pt idx="324">
                  <c:v>0.271359728079271</c:v>
                </c:pt>
                <c:pt idx="325">
                  <c:v>0.25147754063240202</c:v>
                </c:pt>
                <c:pt idx="326">
                  <c:v>0.237248166448979</c:v>
                </c:pt>
                <c:pt idx="327">
                  <c:v>0.271171529935953</c:v>
                </c:pt>
                <c:pt idx="328">
                  <c:v>0.26276300943764103</c:v>
                </c:pt>
                <c:pt idx="329">
                  <c:v>0.26377594500986101</c:v>
                </c:pt>
                <c:pt idx="330">
                  <c:v>0.24906257637767101</c:v>
                </c:pt>
                <c:pt idx="331">
                  <c:v>0.25620538996608699</c:v>
                </c:pt>
                <c:pt idx="332">
                  <c:v>0.26061903949062798</c:v>
                </c:pt>
                <c:pt idx="333">
                  <c:v>0.278208539896527</c:v>
                </c:pt>
                <c:pt idx="334">
                  <c:v>0.245961520116208</c:v>
                </c:pt>
                <c:pt idx="335">
                  <c:v>0.22410132229148799</c:v>
                </c:pt>
                <c:pt idx="336">
                  <c:v>0.24053849832395899</c:v>
                </c:pt>
                <c:pt idx="337">
                  <c:v>0.239238815505664</c:v>
                </c:pt>
                <c:pt idx="338">
                  <c:v>0.24228176871447399</c:v>
                </c:pt>
                <c:pt idx="339">
                  <c:v>0.239031917006017</c:v>
                </c:pt>
                <c:pt idx="340">
                  <c:v>0.22110015522281401</c:v>
                </c:pt>
                <c:pt idx="341">
                  <c:v>0.23256941037565701</c:v>
                </c:pt>
                <c:pt idx="342">
                  <c:v>0.246074895190566</c:v>
                </c:pt>
                <c:pt idx="343">
                  <c:v>0.26298518066882598</c:v>
                </c:pt>
                <c:pt idx="344">
                  <c:v>0.25901920208381102</c:v>
                </c:pt>
                <c:pt idx="345">
                  <c:v>0.26776963385959801</c:v>
                </c:pt>
                <c:pt idx="346">
                  <c:v>0.252165395296438</c:v>
                </c:pt>
                <c:pt idx="347">
                  <c:v>0.23009665577892799</c:v>
                </c:pt>
                <c:pt idx="348">
                  <c:v>0.23265291450547301</c:v>
                </c:pt>
                <c:pt idx="349">
                  <c:v>0.264763155510927</c:v>
                </c:pt>
                <c:pt idx="350">
                  <c:v>0.25452000269431602</c:v>
                </c:pt>
                <c:pt idx="351">
                  <c:v>0.24923658825344999</c:v>
                </c:pt>
                <c:pt idx="352">
                  <c:v>0.25992463191763798</c:v>
                </c:pt>
                <c:pt idx="353">
                  <c:v>0.242415148585923</c:v>
                </c:pt>
                <c:pt idx="354">
                  <c:v>0.23311099572701699</c:v>
                </c:pt>
                <c:pt idx="355">
                  <c:v>0.22363641747436699</c:v>
                </c:pt>
                <c:pt idx="356">
                  <c:v>0.23631542654290899</c:v>
                </c:pt>
                <c:pt idx="357">
                  <c:v>0.24254801643139701</c:v>
                </c:pt>
                <c:pt idx="358">
                  <c:v>0.234418104793328</c:v>
                </c:pt>
                <c:pt idx="359">
                  <c:v>0.25008712326974902</c:v>
                </c:pt>
                <c:pt idx="360">
                  <c:v>0.22383126034803</c:v>
                </c:pt>
                <c:pt idx="361">
                  <c:v>0.23062042921998699</c:v>
                </c:pt>
                <c:pt idx="362">
                  <c:v>0.216068141951967</c:v>
                </c:pt>
                <c:pt idx="363">
                  <c:v>0.26778188626425198</c:v>
                </c:pt>
                <c:pt idx="364">
                  <c:v>0.23503231663376101</c:v>
                </c:pt>
                <c:pt idx="365">
                  <c:v>0.246022131164362</c:v>
                </c:pt>
                <c:pt idx="366">
                  <c:v>0.226647560031081</c:v>
                </c:pt>
                <c:pt idx="367">
                  <c:v>0.24602066616367399</c:v>
                </c:pt>
                <c:pt idx="368">
                  <c:v>0.21796912196764201</c:v>
                </c:pt>
                <c:pt idx="369">
                  <c:v>0.24184501672326</c:v>
                </c:pt>
                <c:pt idx="370">
                  <c:v>0.25711976991809599</c:v>
                </c:pt>
                <c:pt idx="371">
                  <c:v>0.246618638206901</c:v>
                </c:pt>
                <c:pt idx="372">
                  <c:v>0.25090120378999098</c:v>
                </c:pt>
                <c:pt idx="373">
                  <c:v>0.250681601748937</c:v>
                </c:pt>
                <c:pt idx="374">
                  <c:v>0.244538317791026</c:v>
                </c:pt>
                <c:pt idx="375">
                  <c:v>0.238116826255796</c:v>
                </c:pt>
                <c:pt idx="376">
                  <c:v>0.22921686132371399</c:v>
                </c:pt>
                <c:pt idx="377">
                  <c:v>0.24336123735638601</c:v>
                </c:pt>
                <c:pt idx="378">
                  <c:v>0.243573549712885</c:v>
                </c:pt>
                <c:pt idx="379">
                  <c:v>0.24233869397164401</c:v>
                </c:pt>
                <c:pt idx="380">
                  <c:v>0.22089194087040001</c:v>
                </c:pt>
                <c:pt idx="381">
                  <c:v>0.25296014804987799</c:v>
                </c:pt>
                <c:pt idx="382">
                  <c:v>0.25455215781360602</c:v>
                </c:pt>
                <c:pt idx="383">
                  <c:v>0.25083986853942403</c:v>
                </c:pt>
                <c:pt idx="384">
                  <c:v>0.23773794965370099</c:v>
                </c:pt>
                <c:pt idx="385">
                  <c:v>0.233160416411199</c:v>
                </c:pt>
                <c:pt idx="386">
                  <c:v>0.234583247427989</c:v>
                </c:pt>
                <c:pt idx="387">
                  <c:v>0.22739948756827899</c:v>
                </c:pt>
                <c:pt idx="388">
                  <c:v>0.20439253954058201</c:v>
                </c:pt>
                <c:pt idx="389">
                  <c:v>0.21332645915611401</c:v>
                </c:pt>
                <c:pt idx="390">
                  <c:v>0.21871197804628301</c:v>
                </c:pt>
                <c:pt idx="391">
                  <c:v>0.205042652899591</c:v>
                </c:pt>
                <c:pt idx="392">
                  <c:v>0.21354263211841301</c:v>
                </c:pt>
                <c:pt idx="393">
                  <c:v>0.22699395718681201</c:v>
                </c:pt>
                <c:pt idx="394">
                  <c:v>0.276704253372414</c:v>
                </c:pt>
                <c:pt idx="395">
                  <c:v>0.200445902845586</c:v>
                </c:pt>
                <c:pt idx="396">
                  <c:v>0.221947599937212</c:v>
                </c:pt>
                <c:pt idx="397">
                  <c:v>0.18044344148083699</c:v>
                </c:pt>
                <c:pt idx="398">
                  <c:v>0.22650094378583399</c:v>
                </c:pt>
                <c:pt idx="399">
                  <c:v>0.21179575176930701</c:v>
                </c:pt>
                <c:pt idx="400">
                  <c:v>0.20136817656238701</c:v>
                </c:pt>
                <c:pt idx="401">
                  <c:v>0.22820373197941299</c:v>
                </c:pt>
                <c:pt idx="402">
                  <c:v>0.220141725768221</c:v>
                </c:pt>
                <c:pt idx="403">
                  <c:v>0.23706895516614601</c:v>
                </c:pt>
                <c:pt idx="404">
                  <c:v>0.231431804954946</c:v>
                </c:pt>
                <c:pt idx="405">
                  <c:v>0.22749615615774901</c:v>
                </c:pt>
                <c:pt idx="406">
                  <c:v>0.23791382959146901</c:v>
                </c:pt>
                <c:pt idx="407">
                  <c:v>0.231705324521983</c:v>
                </c:pt>
                <c:pt idx="408">
                  <c:v>0.223917244053362</c:v>
                </c:pt>
                <c:pt idx="409">
                  <c:v>0.215048329419017</c:v>
                </c:pt>
                <c:pt idx="410">
                  <c:v>0.207553661655342</c:v>
                </c:pt>
                <c:pt idx="411">
                  <c:v>0.240821383893396</c:v>
                </c:pt>
                <c:pt idx="412">
                  <c:v>0.226527311978795</c:v>
                </c:pt>
                <c:pt idx="413">
                  <c:v>0.24681914152298601</c:v>
                </c:pt>
                <c:pt idx="414">
                  <c:v>0.23909303695643</c:v>
                </c:pt>
                <c:pt idx="415">
                  <c:v>0.23317739290980899</c:v>
                </c:pt>
                <c:pt idx="416">
                  <c:v>0.187348270054738</c:v>
                </c:pt>
                <c:pt idx="417">
                  <c:v>0.244435311932334</c:v>
                </c:pt>
                <c:pt idx="418">
                  <c:v>0.22483367006794999</c:v>
                </c:pt>
                <c:pt idx="419">
                  <c:v>0.23507787847674799</c:v>
                </c:pt>
                <c:pt idx="420">
                  <c:v>0.24626294630515499</c:v>
                </c:pt>
                <c:pt idx="421">
                  <c:v>0.21868109790683199</c:v>
                </c:pt>
                <c:pt idx="422">
                  <c:v>0.24637464297069001</c:v>
                </c:pt>
                <c:pt idx="423">
                  <c:v>0.23651181445356201</c:v>
                </c:pt>
                <c:pt idx="424">
                  <c:v>0.20770568464079101</c:v>
                </c:pt>
                <c:pt idx="425">
                  <c:v>0.21146063199409201</c:v>
                </c:pt>
                <c:pt idx="426">
                  <c:v>0.20289745413053001</c:v>
                </c:pt>
                <c:pt idx="427">
                  <c:v>0.22740881304971899</c:v>
                </c:pt>
                <c:pt idx="428">
                  <c:v>0.228590297461881</c:v>
                </c:pt>
                <c:pt idx="429">
                  <c:v>0.19315660586080699</c:v>
                </c:pt>
                <c:pt idx="430">
                  <c:v>0.215791134698787</c:v>
                </c:pt>
                <c:pt idx="431">
                  <c:v>0.201208176148124</c:v>
                </c:pt>
                <c:pt idx="432">
                  <c:v>0.24142085633673999</c:v>
                </c:pt>
                <c:pt idx="433">
                  <c:v>0.219058536637465</c:v>
                </c:pt>
                <c:pt idx="434">
                  <c:v>0.216623818590615</c:v>
                </c:pt>
                <c:pt idx="435">
                  <c:v>0.207529057190734</c:v>
                </c:pt>
                <c:pt idx="436">
                  <c:v>0.22123730569115099</c:v>
                </c:pt>
                <c:pt idx="437">
                  <c:v>0.214994581150593</c:v>
                </c:pt>
                <c:pt idx="438">
                  <c:v>0.21011928612113601</c:v>
                </c:pt>
                <c:pt idx="439">
                  <c:v>0.20673827588414201</c:v>
                </c:pt>
                <c:pt idx="440">
                  <c:v>0.20216162405097801</c:v>
                </c:pt>
                <c:pt idx="441">
                  <c:v>0.235525985665822</c:v>
                </c:pt>
                <c:pt idx="442">
                  <c:v>0.232864565374995</c:v>
                </c:pt>
                <c:pt idx="443">
                  <c:v>0.181367475181829</c:v>
                </c:pt>
                <c:pt idx="444">
                  <c:v>0.21365045327339599</c:v>
                </c:pt>
                <c:pt idx="445">
                  <c:v>0.21848248213069299</c:v>
                </c:pt>
                <c:pt idx="446">
                  <c:v>0.18682981346663299</c:v>
                </c:pt>
                <c:pt idx="447">
                  <c:v>0.22670935323121799</c:v>
                </c:pt>
                <c:pt idx="448">
                  <c:v>0.20098551072551701</c:v>
                </c:pt>
                <c:pt idx="449">
                  <c:v>0.226709353755256</c:v>
                </c:pt>
                <c:pt idx="450">
                  <c:v>0.22709915462501001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8-48CD-A0CE-85BEC5ABAAF5}"/>
            </c:ext>
          </c:extLst>
        </c:ser>
        <c:ser>
          <c:idx val="2"/>
          <c:order val="1"/>
          <c:tx>
            <c:strRef>
              <c:f>Plot5!$C$31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Plot5!$C$32:$C$482</c:f>
              <c:numCache>
                <c:formatCode>0.00%</c:formatCode>
                <c:ptCount val="451"/>
                <c:pt idx="0">
                  <c:v>0.24218985311532301</c:v>
                </c:pt>
                <c:pt idx="1">
                  <c:v>0.17764656831945899</c:v>
                </c:pt>
                <c:pt idx="2">
                  <c:v>2.7158122937774198E-2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9.2238234846799601E-4</c:v>
                </c:pt>
                <c:pt idx="9">
                  <c:v>8.7285846395325495E-4</c:v>
                </c:pt>
                <c:pt idx="10">
                  <c:v>2.4036135002311401E-2</c:v>
                </c:pt>
                <c:pt idx="11">
                  <c:v>4.0580541457833699E-2</c:v>
                </c:pt>
                <c:pt idx="12">
                  <c:v>7.43769087886373E-2</c:v>
                </c:pt>
                <c:pt idx="13">
                  <c:v>0.1184792523274</c:v>
                </c:pt>
                <c:pt idx="14">
                  <c:v>0.164155493905003</c:v>
                </c:pt>
                <c:pt idx="15">
                  <c:v>0.21111129398963799</c:v>
                </c:pt>
                <c:pt idx="16">
                  <c:v>0.261147410397297</c:v>
                </c:pt>
                <c:pt idx="17">
                  <c:v>0.29446392549959099</c:v>
                </c:pt>
                <c:pt idx="18">
                  <c:v>0.33976937564078302</c:v>
                </c:pt>
                <c:pt idx="19">
                  <c:v>0.36154440845209401</c:v>
                </c:pt>
                <c:pt idx="20">
                  <c:v>0.43648303496845903</c:v>
                </c:pt>
                <c:pt idx="21">
                  <c:v>0.42873718558894702</c:v>
                </c:pt>
                <c:pt idx="22">
                  <c:v>0.45973886924519097</c:v>
                </c:pt>
                <c:pt idx="23">
                  <c:v>0.480538361520151</c:v>
                </c:pt>
                <c:pt idx="24">
                  <c:v>0.50770693721591298</c:v>
                </c:pt>
                <c:pt idx="25">
                  <c:v>0.53890621720163401</c:v>
                </c:pt>
                <c:pt idx="26">
                  <c:v>0.55160709974362099</c:v>
                </c:pt>
                <c:pt idx="27">
                  <c:v>0.57537461714415095</c:v>
                </c:pt>
                <c:pt idx="28">
                  <c:v>0.60178613700611805</c:v>
                </c:pt>
                <c:pt idx="29">
                  <c:v>0.60373784945430897</c:v>
                </c:pt>
                <c:pt idx="30">
                  <c:v>0.62129633761110403</c:v>
                </c:pt>
                <c:pt idx="31">
                  <c:v>0.61740878183876702</c:v>
                </c:pt>
                <c:pt idx="32">
                  <c:v>0.64707559103871104</c:v>
                </c:pt>
                <c:pt idx="33">
                  <c:v>0.64699078942985699</c:v>
                </c:pt>
                <c:pt idx="34">
                  <c:v>0.66578766784243504</c:v>
                </c:pt>
                <c:pt idx="35">
                  <c:v>0.669919090958219</c:v>
                </c:pt>
                <c:pt idx="36">
                  <c:v>0.681844490000861</c:v>
                </c:pt>
                <c:pt idx="37">
                  <c:v>0.69392130680040798</c:v>
                </c:pt>
                <c:pt idx="38">
                  <c:v>0.68856559462143496</c:v>
                </c:pt>
                <c:pt idx="39">
                  <c:v>0.70228935095777001</c:v>
                </c:pt>
                <c:pt idx="40">
                  <c:v>0.69529454012549896</c:v>
                </c:pt>
                <c:pt idx="41">
                  <c:v>0.70194726348298397</c:v>
                </c:pt>
                <c:pt idx="42">
                  <c:v>0.72317970447159297</c:v>
                </c:pt>
                <c:pt idx="43">
                  <c:v>0.71538110066163296</c:v>
                </c:pt>
                <c:pt idx="44">
                  <c:v>0.72725037243072099</c:v>
                </c:pt>
                <c:pt idx="45">
                  <c:v>0.728727267686061</c:v>
                </c:pt>
                <c:pt idx="46">
                  <c:v>0.72133537339935005</c:v>
                </c:pt>
                <c:pt idx="47">
                  <c:v>0.73462057381861001</c:v>
                </c:pt>
                <c:pt idx="48">
                  <c:v>0.73745564069666303</c:v>
                </c:pt>
                <c:pt idx="49">
                  <c:v>0.74198201970361899</c:v>
                </c:pt>
                <c:pt idx="50">
                  <c:v>0.74592028037152702</c:v>
                </c:pt>
                <c:pt idx="51">
                  <c:v>0.74861082882643804</c:v>
                </c:pt>
                <c:pt idx="52">
                  <c:v>0.744277562719731</c:v>
                </c:pt>
                <c:pt idx="53">
                  <c:v>0.74691050207869003</c:v>
                </c:pt>
                <c:pt idx="54">
                  <c:v>0.75271644280555705</c:v>
                </c:pt>
                <c:pt idx="55">
                  <c:v>0.74476137552097199</c:v>
                </c:pt>
                <c:pt idx="56">
                  <c:v>0.75609734497674297</c:v>
                </c:pt>
                <c:pt idx="57">
                  <c:v>0.76242120940427904</c:v>
                </c:pt>
                <c:pt idx="58">
                  <c:v>0.75632443273178895</c:v>
                </c:pt>
                <c:pt idx="59">
                  <c:v>0.76826729774031799</c:v>
                </c:pt>
                <c:pt idx="60">
                  <c:v>0.76258264791096197</c:v>
                </c:pt>
                <c:pt idx="61">
                  <c:v>0.75894076241799602</c:v>
                </c:pt>
                <c:pt idx="62">
                  <c:v>0.76937808952333298</c:v>
                </c:pt>
                <c:pt idx="63">
                  <c:v>0.77265947303461902</c:v>
                </c:pt>
                <c:pt idx="64">
                  <c:v>0.77664062578374904</c:v>
                </c:pt>
                <c:pt idx="65">
                  <c:v>0.77231694725590705</c:v>
                </c:pt>
                <c:pt idx="66">
                  <c:v>0.78428239935768496</c:v>
                </c:pt>
                <c:pt idx="67">
                  <c:v>0.76692146365569203</c:v>
                </c:pt>
                <c:pt idx="68">
                  <c:v>0.780782632030254</c:v>
                </c:pt>
                <c:pt idx="69">
                  <c:v>0.783644016367674</c:v>
                </c:pt>
                <c:pt idx="70">
                  <c:v>0.78139774725845101</c:v>
                </c:pt>
                <c:pt idx="71">
                  <c:v>0.78510745978588004</c:v>
                </c:pt>
                <c:pt idx="72">
                  <c:v>0.79682029470851301</c:v>
                </c:pt>
                <c:pt idx="73">
                  <c:v>0.79891940353325896</c:v>
                </c:pt>
                <c:pt idx="74">
                  <c:v>0.800572595403925</c:v>
                </c:pt>
                <c:pt idx="75">
                  <c:v>0.80261147610010897</c:v>
                </c:pt>
                <c:pt idx="76">
                  <c:v>0.80058476597384498</c:v>
                </c:pt>
                <c:pt idx="77">
                  <c:v>0.81019151184641403</c:v>
                </c:pt>
                <c:pt idx="78">
                  <c:v>0.81221015026404197</c:v>
                </c:pt>
                <c:pt idx="79">
                  <c:v>0.819439241591987</c:v>
                </c:pt>
                <c:pt idx="80">
                  <c:v>0.81999517734630001</c:v>
                </c:pt>
                <c:pt idx="81">
                  <c:v>0.82745647153544399</c:v>
                </c:pt>
                <c:pt idx="82">
                  <c:v>0.82144270294855604</c:v>
                </c:pt>
                <c:pt idx="83">
                  <c:v>0.83006445503850101</c:v>
                </c:pt>
                <c:pt idx="84">
                  <c:v>0.83134784514679105</c:v>
                </c:pt>
                <c:pt idx="85">
                  <c:v>0.84348628008555704</c:v>
                </c:pt>
                <c:pt idx="86">
                  <c:v>0.84807844686775802</c:v>
                </c:pt>
                <c:pt idx="87">
                  <c:v>0.85260420709180096</c:v>
                </c:pt>
                <c:pt idx="88">
                  <c:v>0.85103622482127905</c:v>
                </c:pt>
                <c:pt idx="89">
                  <c:v>0.86274260710645001</c:v>
                </c:pt>
                <c:pt idx="90">
                  <c:v>0.86140182079137095</c:v>
                </c:pt>
                <c:pt idx="91">
                  <c:v>0.86392825225305603</c:v>
                </c:pt>
                <c:pt idx="92">
                  <c:v>0.86243648029274</c:v>
                </c:pt>
                <c:pt idx="93">
                  <c:v>0.86560536784447295</c:v>
                </c:pt>
                <c:pt idx="94">
                  <c:v>0.86550628219261305</c:v>
                </c:pt>
                <c:pt idx="95">
                  <c:v>0.86512266649756397</c:v>
                </c:pt>
                <c:pt idx="96">
                  <c:v>0.87776628330800599</c:v>
                </c:pt>
                <c:pt idx="97">
                  <c:v>0.87823200452882999</c:v>
                </c:pt>
                <c:pt idx="98">
                  <c:v>0.87642981087337302</c:v>
                </c:pt>
                <c:pt idx="99">
                  <c:v>0.88003573966710502</c:v>
                </c:pt>
                <c:pt idx="100">
                  <c:v>0.88486599491941198</c:v>
                </c:pt>
                <c:pt idx="101">
                  <c:v>0.88862735513447</c:v>
                </c:pt>
                <c:pt idx="102">
                  <c:v>0.88103477382440998</c:v>
                </c:pt>
                <c:pt idx="103">
                  <c:v>0.88945662756091803</c:v>
                </c:pt>
                <c:pt idx="104">
                  <c:v>0.891794522755889</c:v>
                </c:pt>
                <c:pt idx="105">
                  <c:v>0.89543447211036198</c:v>
                </c:pt>
                <c:pt idx="106">
                  <c:v>0.89428656855871302</c:v>
                </c:pt>
                <c:pt idx="107">
                  <c:v>0.90502965266113899</c:v>
                </c:pt>
                <c:pt idx="108">
                  <c:v>0.89613896172592</c:v>
                </c:pt>
                <c:pt idx="109">
                  <c:v>0.89995659123069405</c:v>
                </c:pt>
                <c:pt idx="110">
                  <c:v>0.90022817943882705</c:v>
                </c:pt>
                <c:pt idx="111">
                  <c:v>0.911163386252409</c:v>
                </c:pt>
                <c:pt idx="112">
                  <c:v>0.91069581286965495</c:v>
                </c:pt>
                <c:pt idx="113">
                  <c:v>0.90603130595071801</c:v>
                </c:pt>
                <c:pt idx="114">
                  <c:v>0.90761615116042804</c:v>
                </c:pt>
                <c:pt idx="115">
                  <c:v>0.90618597529656697</c:v>
                </c:pt>
                <c:pt idx="116">
                  <c:v>0.905988339640316</c:v>
                </c:pt>
                <c:pt idx="117">
                  <c:v>0.91311999786127696</c:v>
                </c:pt>
                <c:pt idx="118">
                  <c:v>0.91099450994289799</c:v>
                </c:pt>
                <c:pt idx="119">
                  <c:v>0.914734594717586</c:v>
                </c:pt>
                <c:pt idx="120">
                  <c:v>0.91565652441189604</c:v>
                </c:pt>
                <c:pt idx="121">
                  <c:v>0.91340786910240501</c:v>
                </c:pt>
                <c:pt idx="122">
                  <c:v>0.91323325588873105</c:v>
                </c:pt>
                <c:pt idx="123">
                  <c:v>0.92275754440615798</c:v>
                </c:pt>
                <c:pt idx="124">
                  <c:v>0.91721342818765605</c:v>
                </c:pt>
                <c:pt idx="125">
                  <c:v>0.91617617097059401</c:v>
                </c:pt>
                <c:pt idx="126">
                  <c:v>0.92032270776370395</c:v>
                </c:pt>
                <c:pt idx="127">
                  <c:v>0.92425745693260497</c:v>
                </c:pt>
                <c:pt idx="128">
                  <c:v>0.91861062971433805</c:v>
                </c:pt>
                <c:pt idx="129">
                  <c:v>0.92570840660671005</c:v>
                </c:pt>
                <c:pt idx="130">
                  <c:v>0.92074275959680896</c:v>
                </c:pt>
                <c:pt idx="131">
                  <c:v>0.92643968591206505</c:v>
                </c:pt>
                <c:pt idx="132">
                  <c:v>0.92768494500814802</c:v>
                </c:pt>
                <c:pt idx="133">
                  <c:v>0.93158758148670995</c:v>
                </c:pt>
                <c:pt idx="134">
                  <c:v>0.93088438474794399</c:v>
                </c:pt>
                <c:pt idx="135">
                  <c:v>0.92907738298933196</c:v>
                </c:pt>
                <c:pt idx="136">
                  <c:v>0.92804199881104199</c:v>
                </c:pt>
                <c:pt idx="137">
                  <c:v>0.92203587456474601</c:v>
                </c:pt>
                <c:pt idx="138">
                  <c:v>0.92805241792973203</c:v>
                </c:pt>
                <c:pt idx="139">
                  <c:v>0.925083093829836</c:v>
                </c:pt>
                <c:pt idx="140">
                  <c:v>0.93262351814219002</c:v>
                </c:pt>
                <c:pt idx="141">
                  <c:v>0.93543057251092698</c:v>
                </c:pt>
                <c:pt idx="142">
                  <c:v>0.92577707590191405</c:v>
                </c:pt>
                <c:pt idx="143">
                  <c:v>0.927300794012898</c:v>
                </c:pt>
                <c:pt idx="144">
                  <c:v>0.93300811318569998</c:v>
                </c:pt>
                <c:pt idx="145">
                  <c:v>0.93154455804772496</c:v>
                </c:pt>
                <c:pt idx="146">
                  <c:v>0.939907928007649</c:v>
                </c:pt>
                <c:pt idx="147">
                  <c:v>0.93213958191825996</c:v>
                </c:pt>
                <c:pt idx="148">
                  <c:v>0.934214686011964</c:v>
                </c:pt>
                <c:pt idx="149">
                  <c:v>0.93482908843355605</c:v>
                </c:pt>
                <c:pt idx="150">
                  <c:v>0.93737357385964704</c:v>
                </c:pt>
                <c:pt idx="151">
                  <c:v>0.93676560788101704</c:v>
                </c:pt>
                <c:pt idx="152">
                  <c:v>0.93991791137041802</c:v>
                </c:pt>
                <c:pt idx="153">
                  <c:v>0.93744780089417301</c:v>
                </c:pt>
                <c:pt idx="154">
                  <c:v>0.94754788163744896</c:v>
                </c:pt>
                <c:pt idx="155">
                  <c:v>0.94238946982213501</c:v>
                </c:pt>
                <c:pt idx="156">
                  <c:v>0.94683180218291396</c:v>
                </c:pt>
                <c:pt idx="157">
                  <c:v>0.94248183266506302</c:v>
                </c:pt>
                <c:pt idx="158">
                  <c:v>0.94266802213329903</c:v>
                </c:pt>
                <c:pt idx="159">
                  <c:v>0.93914324868347099</c:v>
                </c:pt>
                <c:pt idx="160">
                  <c:v>0.94308881866625205</c:v>
                </c:pt>
                <c:pt idx="161">
                  <c:v>0.94044859778145495</c:v>
                </c:pt>
                <c:pt idx="162">
                  <c:v>0.94895181459433298</c:v>
                </c:pt>
                <c:pt idx="163">
                  <c:v>0.94472800486920805</c:v>
                </c:pt>
                <c:pt idx="164">
                  <c:v>0.93553549108404399</c:v>
                </c:pt>
                <c:pt idx="165">
                  <c:v>0.94517129458195503</c:v>
                </c:pt>
                <c:pt idx="166">
                  <c:v>0.94604673163333397</c:v>
                </c:pt>
                <c:pt idx="167">
                  <c:v>0.94138095765963103</c:v>
                </c:pt>
                <c:pt idx="168">
                  <c:v>0.93774767099189804</c:v>
                </c:pt>
                <c:pt idx="169">
                  <c:v>0.94072401734434996</c:v>
                </c:pt>
                <c:pt idx="170">
                  <c:v>0.94545048972866996</c:v>
                </c:pt>
                <c:pt idx="171">
                  <c:v>0.94734027175910895</c:v>
                </c:pt>
                <c:pt idx="172">
                  <c:v>0.94468351872868295</c:v>
                </c:pt>
                <c:pt idx="173">
                  <c:v>0.938195534560476</c:v>
                </c:pt>
                <c:pt idx="174">
                  <c:v>0.947534801279317</c:v>
                </c:pt>
                <c:pt idx="175">
                  <c:v>0.94668730255682998</c:v>
                </c:pt>
                <c:pt idx="176">
                  <c:v>0.94985045556139902</c:v>
                </c:pt>
                <c:pt idx="177">
                  <c:v>0.948878342987867</c:v>
                </c:pt>
                <c:pt idx="178">
                  <c:v>0.95057947116270503</c:v>
                </c:pt>
                <c:pt idx="179">
                  <c:v>0.94433199083208597</c:v>
                </c:pt>
                <c:pt idx="180">
                  <c:v>0.94739865160029701</c:v>
                </c:pt>
                <c:pt idx="181">
                  <c:v>0.94138679070238995</c:v>
                </c:pt>
                <c:pt idx="182">
                  <c:v>0.94577787019288395</c:v>
                </c:pt>
                <c:pt idx="183">
                  <c:v>0.94851085166261595</c:v>
                </c:pt>
                <c:pt idx="184">
                  <c:v>0.943937060811191</c:v>
                </c:pt>
                <c:pt idx="185">
                  <c:v>0.94869464320369201</c:v>
                </c:pt>
                <c:pt idx="186">
                  <c:v>0.95175757981914799</c:v>
                </c:pt>
                <c:pt idx="187">
                  <c:v>0.94797337877072496</c:v>
                </c:pt>
                <c:pt idx="188">
                  <c:v>0.94936966985822502</c:v>
                </c:pt>
                <c:pt idx="189">
                  <c:v>0.94310073282981699</c:v>
                </c:pt>
                <c:pt idx="190">
                  <c:v>0.94449253082965101</c:v>
                </c:pt>
                <c:pt idx="191">
                  <c:v>0.95058861636589098</c:v>
                </c:pt>
                <c:pt idx="192">
                  <c:v>0.94889676594415595</c:v>
                </c:pt>
                <c:pt idx="193">
                  <c:v>0.94079432525173401</c:v>
                </c:pt>
                <c:pt idx="194">
                  <c:v>0.95010671454140905</c:v>
                </c:pt>
                <c:pt idx="195">
                  <c:v>0.95409423965498796</c:v>
                </c:pt>
                <c:pt idx="196">
                  <c:v>0.95287236537007303</c:v>
                </c:pt>
                <c:pt idx="197">
                  <c:v>0.951090235156556</c:v>
                </c:pt>
                <c:pt idx="198">
                  <c:v>0.95358452841835595</c:v>
                </c:pt>
                <c:pt idx="199">
                  <c:v>0.95450035439561698</c:v>
                </c:pt>
                <c:pt idx="200">
                  <c:v>0.957608348178697</c:v>
                </c:pt>
                <c:pt idx="201">
                  <c:v>0.95033681511888501</c:v>
                </c:pt>
                <c:pt idx="202">
                  <c:v>0.95397295826476702</c:v>
                </c:pt>
                <c:pt idx="203">
                  <c:v>0.95162811340904696</c:v>
                </c:pt>
                <c:pt idx="204">
                  <c:v>0.95079996041319104</c:v>
                </c:pt>
                <c:pt idx="205">
                  <c:v>0.95275261084142504</c:v>
                </c:pt>
                <c:pt idx="206">
                  <c:v>0.95523467589666</c:v>
                </c:pt>
                <c:pt idx="207">
                  <c:v>0.95607605198092205</c:v>
                </c:pt>
                <c:pt idx="208">
                  <c:v>0.94658298785372197</c:v>
                </c:pt>
                <c:pt idx="209">
                  <c:v>0.95091586599784195</c:v>
                </c:pt>
                <c:pt idx="210">
                  <c:v>0.95997498549472104</c:v>
                </c:pt>
                <c:pt idx="211">
                  <c:v>0.95514823893551404</c:v>
                </c:pt>
                <c:pt idx="212">
                  <c:v>0.95326767459121997</c:v>
                </c:pt>
                <c:pt idx="213">
                  <c:v>0.95886293437922998</c:v>
                </c:pt>
                <c:pt idx="214">
                  <c:v>0.95708327576173502</c:v>
                </c:pt>
                <c:pt idx="215">
                  <c:v>0.95442904419962604</c:v>
                </c:pt>
                <c:pt idx="216">
                  <c:v>0.95170472987100596</c:v>
                </c:pt>
                <c:pt idx="217">
                  <c:v>0.95158734048475302</c:v>
                </c:pt>
                <c:pt idx="218">
                  <c:v>0.95349797649447798</c:v>
                </c:pt>
                <c:pt idx="219">
                  <c:v>0.95204359388692905</c:v>
                </c:pt>
                <c:pt idx="220">
                  <c:v>0.95289397719667501</c:v>
                </c:pt>
                <c:pt idx="221">
                  <c:v>0.95324393367787996</c:v>
                </c:pt>
                <c:pt idx="222">
                  <c:v>0.95699234035157899</c:v>
                </c:pt>
                <c:pt idx="223">
                  <c:v>0.94699668116226299</c:v>
                </c:pt>
                <c:pt idx="224">
                  <c:v>0.96177029702863004</c:v>
                </c:pt>
                <c:pt idx="225">
                  <c:v>0.95881809089357295</c:v>
                </c:pt>
                <c:pt idx="226">
                  <c:v>0.963175283333636</c:v>
                </c:pt>
                <c:pt idx="227">
                  <c:v>0.95739943008165196</c:v>
                </c:pt>
                <c:pt idx="228">
                  <c:v>0.96012008883031097</c:v>
                </c:pt>
                <c:pt idx="229">
                  <c:v>0.95921693482647397</c:v>
                </c:pt>
                <c:pt idx="230">
                  <c:v>0.955467963160607</c:v>
                </c:pt>
                <c:pt idx="231">
                  <c:v>0.95771368784497901</c:v>
                </c:pt>
                <c:pt idx="232">
                  <c:v>0.95387925798504503</c:v>
                </c:pt>
                <c:pt idx="233">
                  <c:v>0.96543365746425103</c:v>
                </c:pt>
                <c:pt idx="234">
                  <c:v>0.95283047671024501</c:v>
                </c:pt>
                <c:pt idx="235">
                  <c:v>0.95591603567918704</c:v>
                </c:pt>
                <c:pt idx="236">
                  <c:v>0.96078847136762502</c:v>
                </c:pt>
                <c:pt idx="237">
                  <c:v>0.95610765772988404</c:v>
                </c:pt>
                <c:pt idx="238">
                  <c:v>0.95501156717654201</c:v>
                </c:pt>
                <c:pt idx="239">
                  <c:v>0.95394527455565603</c:v>
                </c:pt>
                <c:pt idx="240">
                  <c:v>0.94859400501311097</c:v>
                </c:pt>
                <c:pt idx="241">
                  <c:v>0.95468215416311597</c:v>
                </c:pt>
                <c:pt idx="242">
                  <c:v>0.95875377715960097</c:v>
                </c:pt>
                <c:pt idx="243">
                  <c:v>0.95889006025036605</c:v>
                </c:pt>
                <c:pt idx="244">
                  <c:v>0.96091957476135303</c:v>
                </c:pt>
                <c:pt idx="245">
                  <c:v>0.95750977585286801</c:v>
                </c:pt>
                <c:pt idx="246">
                  <c:v>0.96205418406624998</c:v>
                </c:pt>
                <c:pt idx="247">
                  <c:v>0.95642093821498697</c:v>
                </c:pt>
                <c:pt idx="248">
                  <c:v>0.95560630098571697</c:v>
                </c:pt>
                <c:pt idx="249">
                  <c:v>0.95792901086634197</c:v>
                </c:pt>
                <c:pt idx="250">
                  <c:v>0.95969301141605401</c:v>
                </c:pt>
                <c:pt idx="251">
                  <c:v>0.95679235396264695</c:v>
                </c:pt>
                <c:pt idx="252">
                  <c:v>0.96136783845756602</c:v>
                </c:pt>
                <c:pt idx="253">
                  <c:v>0.96162051808051796</c:v>
                </c:pt>
                <c:pt idx="254">
                  <c:v>0.96028278957730995</c:v>
                </c:pt>
                <c:pt idx="255">
                  <c:v>0.96147088855449103</c:v>
                </c:pt>
                <c:pt idx="256">
                  <c:v>0.95878381315851802</c:v>
                </c:pt>
                <c:pt idx="257">
                  <c:v>0.96138347690840298</c:v>
                </c:pt>
                <c:pt idx="258">
                  <c:v>0.96352606263155105</c:v>
                </c:pt>
                <c:pt idx="259">
                  <c:v>0.96197500051241802</c:v>
                </c:pt>
                <c:pt idx="260">
                  <c:v>0.96319911359350396</c:v>
                </c:pt>
                <c:pt idx="261">
                  <c:v>0.95916704332461</c:v>
                </c:pt>
                <c:pt idx="262">
                  <c:v>0.96374646144796805</c:v>
                </c:pt>
                <c:pt idx="263">
                  <c:v>0.96499583317675397</c:v>
                </c:pt>
                <c:pt idx="264">
                  <c:v>0.963692089634127</c:v>
                </c:pt>
                <c:pt idx="265">
                  <c:v>0.96280807406907698</c:v>
                </c:pt>
                <c:pt idx="266">
                  <c:v>0.96060104334442697</c:v>
                </c:pt>
                <c:pt idx="267">
                  <c:v>0.95648286413789996</c:v>
                </c:pt>
                <c:pt idx="268">
                  <c:v>0.96284032150670096</c:v>
                </c:pt>
                <c:pt idx="269">
                  <c:v>0.96009610982613203</c:v>
                </c:pt>
                <c:pt idx="270">
                  <c:v>0.95784778701612205</c:v>
                </c:pt>
                <c:pt idx="271">
                  <c:v>0.95781809423914999</c:v>
                </c:pt>
                <c:pt idx="272">
                  <c:v>0.95807166301318603</c:v>
                </c:pt>
                <c:pt idx="273">
                  <c:v>0.96141602595083697</c:v>
                </c:pt>
                <c:pt idx="274">
                  <c:v>0.95839371436680698</c:v>
                </c:pt>
                <c:pt idx="275">
                  <c:v>0.95946403699931704</c:v>
                </c:pt>
                <c:pt idx="276">
                  <c:v>0.96296618976535797</c:v>
                </c:pt>
                <c:pt idx="277">
                  <c:v>0.96004577968594795</c:v>
                </c:pt>
                <c:pt idx="278">
                  <c:v>0.96277392983466203</c:v>
                </c:pt>
                <c:pt idx="279">
                  <c:v>0.96514306769309499</c:v>
                </c:pt>
                <c:pt idx="280">
                  <c:v>0.962227649555075</c:v>
                </c:pt>
                <c:pt idx="281">
                  <c:v>0.95849197491742</c:v>
                </c:pt>
                <c:pt idx="282">
                  <c:v>0.95501080550943296</c:v>
                </c:pt>
                <c:pt idx="283">
                  <c:v>0.95866230187088797</c:v>
                </c:pt>
                <c:pt idx="284">
                  <c:v>0.95657872499100405</c:v>
                </c:pt>
                <c:pt idx="285">
                  <c:v>0.95799885744143498</c:v>
                </c:pt>
                <c:pt idx="286">
                  <c:v>0.96145450872647897</c:v>
                </c:pt>
                <c:pt idx="287">
                  <c:v>0.95756155408074894</c:v>
                </c:pt>
                <c:pt idx="288">
                  <c:v>0.95886290088057602</c:v>
                </c:pt>
                <c:pt idx="289">
                  <c:v>0.95969392911556095</c:v>
                </c:pt>
                <c:pt idx="290">
                  <c:v>0.96030562287566501</c:v>
                </c:pt>
                <c:pt idx="291">
                  <c:v>0.96573576975023101</c:v>
                </c:pt>
                <c:pt idx="292">
                  <c:v>0.96675083356980196</c:v>
                </c:pt>
                <c:pt idx="293">
                  <c:v>0.96233933301306696</c:v>
                </c:pt>
                <c:pt idx="294">
                  <c:v>0.96405331053239396</c:v>
                </c:pt>
                <c:pt idx="295">
                  <c:v>0.96256046537848905</c:v>
                </c:pt>
                <c:pt idx="296">
                  <c:v>0.96647599427314002</c:v>
                </c:pt>
                <c:pt idx="297">
                  <c:v>0.96312494143079697</c:v>
                </c:pt>
                <c:pt idx="298">
                  <c:v>0.96227388940788605</c:v>
                </c:pt>
                <c:pt idx="299">
                  <c:v>0.96201121588320204</c:v>
                </c:pt>
                <c:pt idx="300">
                  <c:v>0.96518113286881402</c:v>
                </c:pt>
                <c:pt idx="301">
                  <c:v>0.96630560629822904</c:v>
                </c:pt>
                <c:pt idx="302">
                  <c:v>0.96408681336873703</c:v>
                </c:pt>
                <c:pt idx="303">
                  <c:v>0.96616538775114702</c:v>
                </c:pt>
                <c:pt idx="304">
                  <c:v>0.96511607000228805</c:v>
                </c:pt>
                <c:pt idx="305">
                  <c:v>0.96525656303808105</c:v>
                </c:pt>
                <c:pt idx="306">
                  <c:v>0.95716114304406796</c:v>
                </c:pt>
                <c:pt idx="307">
                  <c:v>0.96275658702045397</c:v>
                </c:pt>
                <c:pt idx="308">
                  <c:v>0.96051576652900394</c:v>
                </c:pt>
                <c:pt idx="309">
                  <c:v>0.96349068659663395</c:v>
                </c:pt>
                <c:pt idx="310">
                  <c:v>0.96158977097488296</c:v>
                </c:pt>
                <c:pt idx="311">
                  <c:v>0.960625636405678</c:v>
                </c:pt>
                <c:pt idx="312">
                  <c:v>0.96027236105566405</c:v>
                </c:pt>
                <c:pt idx="313">
                  <c:v>0.96713828763081</c:v>
                </c:pt>
                <c:pt idx="314">
                  <c:v>0.96530923305041905</c:v>
                </c:pt>
                <c:pt idx="315">
                  <c:v>0.96540446113140099</c:v>
                </c:pt>
                <c:pt idx="316">
                  <c:v>0.96321583524533005</c:v>
                </c:pt>
                <c:pt idx="317">
                  <c:v>0.96845550976225903</c:v>
                </c:pt>
                <c:pt idx="318">
                  <c:v>0.96476058395216202</c:v>
                </c:pt>
                <c:pt idx="319">
                  <c:v>0.96664735900445597</c:v>
                </c:pt>
                <c:pt idx="320">
                  <c:v>0.96600290616921602</c:v>
                </c:pt>
                <c:pt idx="321">
                  <c:v>0.96437545116256296</c:v>
                </c:pt>
                <c:pt idx="322">
                  <c:v>0.95599508903060604</c:v>
                </c:pt>
                <c:pt idx="323">
                  <c:v>0.96635945138273505</c:v>
                </c:pt>
                <c:pt idx="324">
                  <c:v>0.96471909088278796</c:v>
                </c:pt>
                <c:pt idx="325">
                  <c:v>0.964630077295768</c:v>
                </c:pt>
                <c:pt idx="326">
                  <c:v>0.96580474530598703</c:v>
                </c:pt>
                <c:pt idx="327">
                  <c:v>0.95962295594674496</c:v>
                </c:pt>
                <c:pt idx="328">
                  <c:v>0.96423152358774999</c:v>
                </c:pt>
                <c:pt idx="329">
                  <c:v>0.96114626474296205</c:v>
                </c:pt>
                <c:pt idx="330">
                  <c:v>0.96183471129693299</c:v>
                </c:pt>
                <c:pt idx="331">
                  <c:v>0.96863107414627203</c:v>
                </c:pt>
                <c:pt idx="332">
                  <c:v>0.96886500691245703</c:v>
                </c:pt>
                <c:pt idx="333">
                  <c:v>0.96579891940280804</c:v>
                </c:pt>
                <c:pt idx="334">
                  <c:v>0.96739473849859303</c:v>
                </c:pt>
                <c:pt idx="335">
                  <c:v>0.96111478684946205</c:v>
                </c:pt>
                <c:pt idx="336">
                  <c:v>0.96291806880110797</c:v>
                </c:pt>
                <c:pt idx="337">
                  <c:v>0.96596751633213596</c:v>
                </c:pt>
                <c:pt idx="338">
                  <c:v>0.96917352192884099</c:v>
                </c:pt>
                <c:pt idx="339">
                  <c:v>0.96466966835318502</c:v>
                </c:pt>
                <c:pt idx="340">
                  <c:v>0.96174620282110002</c:v>
                </c:pt>
                <c:pt idx="341">
                  <c:v>0.96678697115769496</c:v>
                </c:pt>
                <c:pt idx="342">
                  <c:v>0.96652115407274097</c:v>
                </c:pt>
                <c:pt idx="343">
                  <c:v>0.967299415808067</c:v>
                </c:pt>
                <c:pt idx="344">
                  <c:v>0.97134638548883701</c:v>
                </c:pt>
                <c:pt idx="345">
                  <c:v>0.97061765834713898</c:v>
                </c:pt>
                <c:pt idx="346">
                  <c:v>0.96947687039411701</c:v>
                </c:pt>
                <c:pt idx="347">
                  <c:v>0.96751566774591902</c:v>
                </c:pt>
                <c:pt idx="348">
                  <c:v>0.96061743406896005</c:v>
                </c:pt>
                <c:pt idx="349">
                  <c:v>0.96314561979766</c:v>
                </c:pt>
                <c:pt idx="350">
                  <c:v>0.96540632514024805</c:v>
                </c:pt>
                <c:pt idx="351">
                  <c:v>0.96342198853222705</c:v>
                </c:pt>
                <c:pt idx="352">
                  <c:v>0.96324776646916799</c:v>
                </c:pt>
                <c:pt idx="353">
                  <c:v>0.966952632524955</c:v>
                </c:pt>
                <c:pt idx="354">
                  <c:v>0.96491648245023298</c:v>
                </c:pt>
                <c:pt idx="355">
                  <c:v>0.96766090588640996</c:v>
                </c:pt>
                <c:pt idx="356">
                  <c:v>0.96574899002288495</c:v>
                </c:pt>
                <c:pt idx="357">
                  <c:v>0.96511857925460198</c:v>
                </c:pt>
                <c:pt idx="358">
                  <c:v>0.96739138931189805</c:v>
                </c:pt>
                <c:pt idx="359">
                  <c:v>0.97082746413883303</c:v>
                </c:pt>
                <c:pt idx="360">
                  <c:v>0.96788038224871298</c:v>
                </c:pt>
                <c:pt idx="361">
                  <c:v>0.96504480921063995</c:v>
                </c:pt>
                <c:pt idx="362">
                  <c:v>0.96946170129991904</c:v>
                </c:pt>
                <c:pt idx="363">
                  <c:v>0.96402341159496197</c:v>
                </c:pt>
                <c:pt idx="364">
                  <c:v>0.96582866210466101</c:v>
                </c:pt>
                <c:pt idx="365">
                  <c:v>0.967438987125669</c:v>
                </c:pt>
                <c:pt idx="366">
                  <c:v>0.967710258810482</c:v>
                </c:pt>
                <c:pt idx="367">
                  <c:v>0.96529486383646801</c:v>
                </c:pt>
                <c:pt idx="368">
                  <c:v>0.966536883096346</c:v>
                </c:pt>
                <c:pt idx="369">
                  <c:v>0.96293451620287995</c:v>
                </c:pt>
                <c:pt idx="370">
                  <c:v>0.96555935545701699</c:v>
                </c:pt>
                <c:pt idx="371">
                  <c:v>0.96753977080965903</c:v>
                </c:pt>
                <c:pt idx="372">
                  <c:v>0.96305519651094795</c:v>
                </c:pt>
                <c:pt idx="373">
                  <c:v>0.96608864472853095</c:v>
                </c:pt>
                <c:pt idx="374">
                  <c:v>0.96552613438705603</c:v>
                </c:pt>
                <c:pt idx="375">
                  <c:v>0.96309241117741895</c:v>
                </c:pt>
                <c:pt idx="376">
                  <c:v>0.96812701085233599</c:v>
                </c:pt>
                <c:pt idx="377">
                  <c:v>0.96727136216764398</c:v>
                </c:pt>
                <c:pt idx="378">
                  <c:v>0.96670176440806399</c:v>
                </c:pt>
                <c:pt idx="379">
                  <c:v>0.97310700344102796</c:v>
                </c:pt>
                <c:pt idx="380">
                  <c:v>0.97069124030977405</c:v>
                </c:pt>
                <c:pt idx="381">
                  <c:v>0.97142456838534397</c:v>
                </c:pt>
                <c:pt idx="382">
                  <c:v>0.97211568780421098</c:v>
                </c:pt>
                <c:pt idx="383">
                  <c:v>0.970350527683568</c:v>
                </c:pt>
                <c:pt idx="384">
                  <c:v>0.96648802400803202</c:v>
                </c:pt>
                <c:pt idx="385">
                  <c:v>0.969671218805638</c:v>
                </c:pt>
                <c:pt idx="386">
                  <c:v>0.96866683783579799</c:v>
                </c:pt>
                <c:pt idx="387">
                  <c:v>0.96782396360494705</c:v>
                </c:pt>
                <c:pt idx="388">
                  <c:v>0.97057668732072799</c:v>
                </c:pt>
                <c:pt idx="389">
                  <c:v>0.96746703559175795</c:v>
                </c:pt>
                <c:pt idx="390">
                  <c:v>0.96759743678302701</c:v>
                </c:pt>
                <c:pt idx="391">
                  <c:v>0.97199820752477195</c:v>
                </c:pt>
                <c:pt idx="392">
                  <c:v>0.96894739055970702</c:v>
                </c:pt>
                <c:pt idx="393">
                  <c:v>0.96377575412163896</c:v>
                </c:pt>
                <c:pt idx="394">
                  <c:v>0.96953062733441597</c:v>
                </c:pt>
                <c:pt idx="395">
                  <c:v>0.96397979674890899</c:v>
                </c:pt>
                <c:pt idx="396">
                  <c:v>0.969835846584441</c:v>
                </c:pt>
                <c:pt idx="397">
                  <c:v>0.96043163243909901</c:v>
                </c:pt>
                <c:pt idx="398">
                  <c:v>0.96597921243166196</c:v>
                </c:pt>
                <c:pt idx="399">
                  <c:v>0.96338613833930598</c:v>
                </c:pt>
                <c:pt idx="400">
                  <c:v>0.96549876690955705</c:v>
                </c:pt>
                <c:pt idx="401">
                  <c:v>0.96381805147062405</c:v>
                </c:pt>
                <c:pt idx="402">
                  <c:v>0.971911801973663</c:v>
                </c:pt>
                <c:pt idx="403">
                  <c:v>0.97493951970016701</c:v>
                </c:pt>
                <c:pt idx="404">
                  <c:v>0.97372066464485296</c:v>
                </c:pt>
                <c:pt idx="405">
                  <c:v>0.96907507996804498</c:v>
                </c:pt>
                <c:pt idx="406">
                  <c:v>0.96621640825858301</c:v>
                </c:pt>
                <c:pt idx="407">
                  <c:v>0.96782752311630904</c:v>
                </c:pt>
                <c:pt idx="408">
                  <c:v>0.97020532161336004</c:v>
                </c:pt>
                <c:pt idx="409">
                  <c:v>0.97182267579127901</c:v>
                </c:pt>
                <c:pt idx="410">
                  <c:v>0.96989443694482502</c:v>
                </c:pt>
                <c:pt idx="411">
                  <c:v>0.96853143635893102</c:v>
                </c:pt>
                <c:pt idx="412">
                  <c:v>0.963869922269738</c:v>
                </c:pt>
                <c:pt idx="413">
                  <c:v>0.97299828768109597</c:v>
                </c:pt>
                <c:pt idx="414">
                  <c:v>0.96938475188695505</c:v>
                </c:pt>
                <c:pt idx="415">
                  <c:v>0.97012565539948703</c:v>
                </c:pt>
                <c:pt idx="416">
                  <c:v>0.96895586431664604</c:v>
                </c:pt>
                <c:pt idx="417">
                  <c:v>0.96993692517774599</c:v>
                </c:pt>
                <c:pt idx="418">
                  <c:v>0.97261761676981695</c:v>
                </c:pt>
                <c:pt idx="419">
                  <c:v>0.96671539642531801</c:v>
                </c:pt>
                <c:pt idx="420">
                  <c:v>0.96967149166880096</c:v>
                </c:pt>
                <c:pt idx="421">
                  <c:v>0.964936779603638</c:v>
                </c:pt>
                <c:pt idx="422">
                  <c:v>0.96674136887338602</c:v>
                </c:pt>
                <c:pt idx="423">
                  <c:v>0.97438290837959396</c:v>
                </c:pt>
                <c:pt idx="424">
                  <c:v>0.97025033325676602</c:v>
                </c:pt>
                <c:pt idx="425">
                  <c:v>0.96937298003093897</c:v>
                </c:pt>
                <c:pt idx="426">
                  <c:v>0.97097133935522695</c:v>
                </c:pt>
                <c:pt idx="427">
                  <c:v>0.97171431702019795</c:v>
                </c:pt>
                <c:pt idx="428">
                  <c:v>0.96920191272192602</c:v>
                </c:pt>
                <c:pt idx="429">
                  <c:v>0.96708063604506</c:v>
                </c:pt>
                <c:pt idx="430">
                  <c:v>0.96867666683907805</c:v>
                </c:pt>
                <c:pt idx="431">
                  <c:v>0.97019058446408601</c:v>
                </c:pt>
                <c:pt idx="432">
                  <c:v>0.96829925370294301</c:v>
                </c:pt>
                <c:pt idx="433">
                  <c:v>0.96968370853118802</c:v>
                </c:pt>
                <c:pt idx="434">
                  <c:v>0.96590439856654997</c:v>
                </c:pt>
                <c:pt idx="435">
                  <c:v>0.97351947664762895</c:v>
                </c:pt>
                <c:pt idx="436">
                  <c:v>0.96799397519067198</c:v>
                </c:pt>
                <c:pt idx="437">
                  <c:v>0.96862575026128805</c:v>
                </c:pt>
                <c:pt idx="438">
                  <c:v>0.96689342749520002</c:v>
                </c:pt>
                <c:pt idx="439">
                  <c:v>0.96617036651058696</c:v>
                </c:pt>
                <c:pt idx="440">
                  <c:v>0.96606107803862995</c:v>
                </c:pt>
                <c:pt idx="441">
                  <c:v>0.96651485349891897</c:v>
                </c:pt>
                <c:pt idx="442">
                  <c:v>0.96637225935780702</c:v>
                </c:pt>
                <c:pt idx="443">
                  <c:v>0.96517202463954299</c:v>
                </c:pt>
                <c:pt idx="444">
                  <c:v>0.96787690817568595</c:v>
                </c:pt>
                <c:pt idx="445">
                  <c:v>0.96752805588838098</c:v>
                </c:pt>
                <c:pt idx="446">
                  <c:v>0.967190478218938</c:v>
                </c:pt>
                <c:pt idx="447">
                  <c:v>0.97239217909975395</c:v>
                </c:pt>
                <c:pt idx="448">
                  <c:v>0.97179688684163201</c:v>
                </c:pt>
                <c:pt idx="449">
                  <c:v>0.97541465337236499</c:v>
                </c:pt>
                <c:pt idx="450">
                  <c:v>0.97298867532072697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78-48CD-A0CE-85BEC5ABAAF5}"/>
            </c:ext>
          </c:extLst>
        </c:ser>
        <c:ser>
          <c:idx val="6"/>
          <c:order val="5"/>
          <c:tx>
            <c:strRef>
              <c:f>Plot5!$G$31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Plot5!$G$32:$G$482</c:f>
              <c:numCache>
                <c:formatCode>0.00%</c:formatCode>
                <c:ptCount val="451"/>
                <c:pt idx="0">
                  <c:v>0.317045124799753</c:v>
                </c:pt>
                <c:pt idx="1">
                  <c:v>0.26513563517453398</c:v>
                </c:pt>
                <c:pt idx="2">
                  <c:v>0.19931862455325</c:v>
                </c:pt>
                <c:pt idx="3">
                  <c:v>0.18211644445869901</c:v>
                </c:pt>
                <c:pt idx="4">
                  <c:v>0.25527530161685402</c:v>
                </c:pt>
                <c:pt idx="5">
                  <c:v>0.467958730875492</c:v>
                </c:pt>
                <c:pt idx="6">
                  <c:v>0.67228312218882202</c:v>
                </c:pt>
                <c:pt idx="7">
                  <c:v>0.742461060412545</c:v>
                </c:pt>
                <c:pt idx="8">
                  <c:v>0.75340907080521702</c:v>
                </c:pt>
                <c:pt idx="9">
                  <c:v>0.75638536996688799</c:v>
                </c:pt>
                <c:pt idx="10">
                  <c:v>0.75693751477593596</c:v>
                </c:pt>
                <c:pt idx="11">
                  <c:v>0.75686268132659096</c:v>
                </c:pt>
                <c:pt idx="12">
                  <c:v>0.75660549171074098</c:v>
                </c:pt>
                <c:pt idx="13">
                  <c:v>0.75485401961161203</c:v>
                </c:pt>
                <c:pt idx="14">
                  <c:v>0.75616840306765798</c:v>
                </c:pt>
                <c:pt idx="15">
                  <c:v>0.75833134182036799</c:v>
                </c:pt>
                <c:pt idx="16">
                  <c:v>0.75898278370404604</c:v>
                </c:pt>
                <c:pt idx="17">
                  <c:v>0.76233281764737304</c:v>
                </c:pt>
                <c:pt idx="18">
                  <c:v>0.76621261303005295</c:v>
                </c:pt>
                <c:pt idx="19">
                  <c:v>0.77006943467100797</c:v>
                </c:pt>
                <c:pt idx="20">
                  <c:v>0.77343234583000897</c:v>
                </c:pt>
                <c:pt idx="21">
                  <c:v>0.77681517673881395</c:v>
                </c:pt>
                <c:pt idx="22">
                  <c:v>0.77788561667061396</c:v>
                </c:pt>
                <c:pt idx="23">
                  <c:v>0.78296699438189299</c:v>
                </c:pt>
                <c:pt idx="24">
                  <c:v>0.78839343460658196</c:v>
                </c:pt>
                <c:pt idx="25">
                  <c:v>0.79032741068615397</c:v>
                </c:pt>
                <c:pt idx="26">
                  <c:v>0.79515854167231204</c:v>
                </c:pt>
                <c:pt idx="27">
                  <c:v>0.80161559291834095</c:v>
                </c:pt>
                <c:pt idx="28">
                  <c:v>0.79995610258454897</c:v>
                </c:pt>
                <c:pt idx="29">
                  <c:v>0.80931468473669599</c:v>
                </c:pt>
                <c:pt idx="30">
                  <c:v>0.80976354968859399</c:v>
                </c:pt>
                <c:pt idx="31">
                  <c:v>0.81618458417104101</c:v>
                </c:pt>
                <c:pt idx="32">
                  <c:v>0.82406104614868203</c:v>
                </c:pt>
                <c:pt idx="33">
                  <c:v>0.82728800763233001</c:v>
                </c:pt>
                <c:pt idx="34">
                  <c:v>0.82479186791532699</c:v>
                </c:pt>
                <c:pt idx="35">
                  <c:v>0.83127392698038105</c:v>
                </c:pt>
                <c:pt idx="36">
                  <c:v>0.83594024201521</c:v>
                </c:pt>
                <c:pt idx="37">
                  <c:v>0.84138174423053302</c:v>
                </c:pt>
                <c:pt idx="38">
                  <c:v>0.84473774197166995</c:v>
                </c:pt>
                <c:pt idx="39">
                  <c:v>0.84938458949695606</c:v>
                </c:pt>
                <c:pt idx="40">
                  <c:v>0.85310644985780104</c:v>
                </c:pt>
                <c:pt idx="41">
                  <c:v>0.85546754817067105</c:v>
                </c:pt>
                <c:pt idx="42">
                  <c:v>0.85779966233160798</c:v>
                </c:pt>
                <c:pt idx="43">
                  <c:v>0.86215002463285295</c:v>
                </c:pt>
                <c:pt idx="44">
                  <c:v>0.86395408852479505</c:v>
                </c:pt>
                <c:pt idx="45">
                  <c:v>0.86847042611058001</c:v>
                </c:pt>
                <c:pt idx="46">
                  <c:v>0.87206370727590099</c:v>
                </c:pt>
                <c:pt idx="47">
                  <c:v>0.87303215653646105</c:v>
                </c:pt>
                <c:pt idx="48">
                  <c:v>0.87738764703095395</c:v>
                </c:pt>
                <c:pt idx="49">
                  <c:v>0.88030589785776103</c:v>
                </c:pt>
                <c:pt idx="50">
                  <c:v>0.88541328075229997</c:v>
                </c:pt>
                <c:pt idx="51">
                  <c:v>0.88777406852256802</c:v>
                </c:pt>
                <c:pt idx="52">
                  <c:v>0.88834670455422604</c:v>
                </c:pt>
                <c:pt idx="53">
                  <c:v>0.88638172981130903</c:v>
                </c:pt>
                <c:pt idx="54">
                  <c:v>0.89256316041245598</c:v>
                </c:pt>
                <c:pt idx="55">
                  <c:v>0.89273653650240403</c:v>
                </c:pt>
                <c:pt idx="56">
                  <c:v>0.90089715885269495</c:v>
                </c:pt>
                <c:pt idx="57">
                  <c:v>0.89790868526597101</c:v>
                </c:pt>
                <c:pt idx="58">
                  <c:v>0.90043843313441096</c:v>
                </c:pt>
                <c:pt idx="59">
                  <c:v>0.90233114821065197</c:v>
                </c:pt>
                <c:pt idx="60">
                  <c:v>0.90797647452041197</c:v>
                </c:pt>
                <c:pt idx="61">
                  <c:v>0.90799150848004095</c:v>
                </c:pt>
                <c:pt idx="62">
                  <c:v>0.90898993477614798</c:v>
                </c:pt>
                <c:pt idx="63">
                  <c:v>0.91129156381632104</c:v>
                </c:pt>
                <c:pt idx="64">
                  <c:v>0.91428482856532101</c:v>
                </c:pt>
                <c:pt idx="65">
                  <c:v>0.91527841554411704</c:v>
                </c:pt>
                <c:pt idx="66">
                  <c:v>0.91621871287746104</c:v>
                </c:pt>
                <c:pt idx="67">
                  <c:v>0.91574762292794398</c:v>
                </c:pt>
                <c:pt idx="68">
                  <c:v>0.91861149941174103</c:v>
                </c:pt>
                <c:pt idx="69">
                  <c:v>0.92220617920481995</c:v>
                </c:pt>
                <c:pt idx="70">
                  <c:v>0.92314043760082598</c:v>
                </c:pt>
                <c:pt idx="71">
                  <c:v>0.92400236923714096</c:v>
                </c:pt>
                <c:pt idx="72">
                  <c:v>0.92401260592596601</c:v>
                </c:pt>
                <c:pt idx="73">
                  <c:v>0.92866474238091901</c:v>
                </c:pt>
                <c:pt idx="74">
                  <c:v>0.92514815092055702</c:v>
                </c:pt>
                <c:pt idx="75">
                  <c:v>0.92429377044622396</c:v>
                </c:pt>
                <c:pt idx="76">
                  <c:v>0.92925261828691297</c:v>
                </c:pt>
                <c:pt idx="77">
                  <c:v>0.93220514252090003</c:v>
                </c:pt>
                <c:pt idx="78">
                  <c:v>0.93428327800362698</c:v>
                </c:pt>
                <c:pt idx="79">
                  <c:v>0.93387801118659197</c:v>
                </c:pt>
                <c:pt idx="80">
                  <c:v>0.93249366348222895</c:v>
                </c:pt>
                <c:pt idx="81">
                  <c:v>0.93071559013788896</c:v>
                </c:pt>
                <c:pt idx="82">
                  <c:v>0.93666577099637505</c:v>
                </c:pt>
                <c:pt idx="83">
                  <c:v>0.93239025769486095</c:v>
                </c:pt>
                <c:pt idx="84">
                  <c:v>0.93597786522513104</c:v>
                </c:pt>
                <c:pt idx="85">
                  <c:v>0.93127364746568297</c:v>
                </c:pt>
                <c:pt idx="86">
                  <c:v>0.93660529955324201</c:v>
                </c:pt>
                <c:pt idx="87">
                  <c:v>0.93464592026709103</c:v>
                </c:pt>
                <c:pt idx="88">
                  <c:v>0.93571941840786599</c:v>
                </c:pt>
                <c:pt idx="89">
                  <c:v>0.93487886221887295</c:v>
                </c:pt>
                <c:pt idx="90">
                  <c:v>0.93419899909793003</c:v>
                </c:pt>
                <c:pt idx="91">
                  <c:v>0.93758809103707097</c:v>
                </c:pt>
                <c:pt idx="92">
                  <c:v>0.93781349457880803</c:v>
                </c:pt>
                <c:pt idx="93">
                  <c:v>0.940923667199001</c:v>
                </c:pt>
                <c:pt idx="94">
                  <c:v>0.93784062221155995</c:v>
                </c:pt>
                <c:pt idx="95">
                  <c:v>0.93931876546401005</c:v>
                </c:pt>
                <c:pt idx="96">
                  <c:v>0.93542862892739997</c:v>
                </c:pt>
                <c:pt idx="97">
                  <c:v>0.94535153117411097</c:v>
                </c:pt>
                <c:pt idx="98">
                  <c:v>0.947036495466414</c:v>
                </c:pt>
                <c:pt idx="99">
                  <c:v>0.94343869429382499</c:v>
                </c:pt>
                <c:pt idx="100">
                  <c:v>0.94325992582461005</c:v>
                </c:pt>
                <c:pt idx="101">
                  <c:v>0.94361802737538203</c:v>
                </c:pt>
                <c:pt idx="102">
                  <c:v>0.944694377779418</c:v>
                </c:pt>
                <c:pt idx="103">
                  <c:v>0.94602795780704996</c:v>
                </c:pt>
                <c:pt idx="104">
                  <c:v>0.94688215403334097</c:v>
                </c:pt>
                <c:pt idx="105">
                  <c:v>0.94538515149609004</c:v>
                </c:pt>
                <c:pt idx="106">
                  <c:v>0.94764174556434499</c:v>
                </c:pt>
                <c:pt idx="107">
                  <c:v>0.94484584529807003</c:v>
                </c:pt>
                <c:pt idx="108">
                  <c:v>0.94653379407067295</c:v>
                </c:pt>
                <c:pt idx="109">
                  <c:v>0.94568625758010205</c:v>
                </c:pt>
                <c:pt idx="110">
                  <c:v>0.94362156377810402</c:v>
                </c:pt>
                <c:pt idx="111">
                  <c:v>0.94654309009293203</c:v>
                </c:pt>
                <c:pt idx="112">
                  <c:v>0.94672744449953306</c:v>
                </c:pt>
                <c:pt idx="113">
                  <c:v>0.94194498128335302</c:v>
                </c:pt>
                <c:pt idx="114">
                  <c:v>0.94636929304954098</c:v>
                </c:pt>
                <c:pt idx="115">
                  <c:v>0.94567055300038905</c:v>
                </c:pt>
                <c:pt idx="116">
                  <c:v>0.94854313583209005</c:v>
                </c:pt>
                <c:pt idx="117">
                  <c:v>0.94532888347886401</c:v>
                </c:pt>
                <c:pt idx="118">
                  <c:v>0.94814607612270196</c:v>
                </c:pt>
                <c:pt idx="119">
                  <c:v>0.94962512612699401</c:v>
                </c:pt>
                <c:pt idx="120">
                  <c:v>0.95083202418370605</c:v>
                </c:pt>
                <c:pt idx="121">
                  <c:v>0.95092831752222395</c:v>
                </c:pt>
                <c:pt idx="122">
                  <c:v>0.95336818884990804</c:v>
                </c:pt>
                <c:pt idx="123">
                  <c:v>0.95155166460271101</c:v>
                </c:pt>
                <c:pt idx="124">
                  <c:v>0.95150195616617705</c:v>
                </c:pt>
                <c:pt idx="125">
                  <c:v>0.95088169765125097</c:v>
                </c:pt>
                <c:pt idx="126">
                  <c:v>0.95267154875401905</c:v>
                </c:pt>
                <c:pt idx="127">
                  <c:v>0.95137647410985704</c:v>
                </c:pt>
                <c:pt idx="128">
                  <c:v>0.95434127919524103</c:v>
                </c:pt>
                <c:pt idx="129">
                  <c:v>0.95246866500831895</c:v>
                </c:pt>
                <c:pt idx="130">
                  <c:v>0.954216826146562</c:v>
                </c:pt>
                <c:pt idx="131">
                  <c:v>0.95187840325761897</c:v>
                </c:pt>
                <c:pt idx="132">
                  <c:v>0.95467675235308902</c:v>
                </c:pt>
                <c:pt idx="133">
                  <c:v>0.95418596363824204</c:v>
                </c:pt>
                <c:pt idx="134">
                  <c:v>0.95592123114220795</c:v>
                </c:pt>
                <c:pt idx="135">
                  <c:v>0.95759032483931195</c:v>
                </c:pt>
                <c:pt idx="136">
                  <c:v>0.95359532966277605</c:v>
                </c:pt>
                <c:pt idx="137">
                  <c:v>0.95511208360876398</c:v>
                </c:pt>
                <c:pt idx="138">
                  <c:v>0.95668377213801103</c:v>
                </c:pt>
                <c:pt idx="139">
                  <c:v>0.95611095092032705</c:v>
                </c:pt>
                <c:pt idx="140">
                  <c:v>0.95549360974617303</c:v>
                </c:pt>
                <c:pt idx="141">
                  <c:v>0.95611406615255101</c:v>
                </c:pt>
                <c:pt idx="142">
                  <c:v>0.95708892824963299</c:v>
                </c:pt>
                <c:pt idx="143">
                  <c:v>0.95633594020629398</c:v>
                </c:pt>
                <c:pt idx="144">
                  <c:v>0.95621234108775599</c:v>
                </c:pt>
                <c:pt idx="145">
                  <c:v>0.95564919753570099</c:v>
                </c:pt>
                <c:pt idx="146">
                  <c:v>0.954253310902342</c:v>
                </c:pt>
                <c:pt idx="147">
                  <c:v>0.95914637045550799</c:v>
                </c:pt>
                <c:pt idx="148">
                  <c:v>0.95793668386421105</c:v>
                </c:pt>
                <c:pt idx="149">
                  <c:v>0.95574139564985205</c:v>
                </c:pt>
                <c:pt idx="150">
                  <c:v>0.95559550414610595</c:v>
                </c:pt>
                <c:pt idx="151">
                  <c:v>0.95777878090438795</c:v>
                </c:pt>
                <c:pt idx="152">
                  <c:v>0.95582915725285</c:v>
                </c:pt>
                <c:pt idx="153">
                  <c:v>0.95633483144672304</c:v>
                </c:pt>
                <c:pt idx="154">
                  <c:v>0.95702728157406802</c:v>
                </c:pt>
                <c:pt idx="155">
                  <c:v>0.95861150966786401</c:v>
                </c:pt>
                <c:pt idx="156">
                  <c:v>0.96008225340172804</c:v>
                </c:pt>
                <c:pt idx="157">
                  <c:v>0.95841546330127603</c:v>
                </c:pt>
                <c:pt idx="158">
                  <c:v>0.95744815672276495</c:v>
                </c:pt>
                <c:pt idx="159">
                  <c:v>0.96080400288252299</c:v>
                </c:pt>
                <c:pt idx="160">
                  <c:v>0.95897108157506705</c:v>
                </c:pt>
                <c:pt idx="161">
                  <c:v>0.96147095251647696</c:v>
                </c:pt>
                <c:pt idx="162">
                  <c:v>0.96125064426101603</c:v>
                </c:pt>
                <c:pt idx="163">
                  <c:v>0.96017119769452197</c:v>
                </c:pt>
                <c:pt idx="164">
                  <c:v>0.96083570118920303</c:v>
                </c:pt>
                <c:pt idx="165">
                  <c:v>0.960174220895748</c:v>
                </c:pt>
                <c:pt idx="166">
                  <c:v>0.95855443641041405</c:v>
                </c:pt>
                <c:pt idx="167">
                  <c:v>0.96009430052446798</c:v>
                </c:pt>
                <c:pt idx="168">
                  <c:v>0.95901266218301495</c:v>
                </c:pt>
                <c:pt idx="169">
                  <c:v>0.95950574065730698</c:v>
                </c:pt>
                <c:pt idx="170">
                  <c:v>0.95874706087814399</c:v>
                </c:pt>
                <c:pt idx="171">
                  <c:v>0.95756241782679896</c:v>
                </c:pt>
                <c:pt idx="172">
                  <c:v>0.95818282517116704</c:v>
                </c:pt>
                <c:pt idx="173">
                  <c:v>0.96135106334327802</c:v>
                </c:pt>
                <c:pt idx="174">
                  <c:v>0.96240464344742704</c:v>
                </c:pt>
                <c:pt idx="175">
                  <c:v>0.96318623947219695</c:v>
                </c:pt>
                <c:pt idx="176">
                  <c:v>0.95796227700875503</c:v>
                </c:pt>
                <c:pt idx="177">
                  <c:v>0.96429770048487196</c:v>
                </c:pt>
                <c:pt idx="178">
                  <c:v>0.95900370840878002</c:v>
                </c:pt>
                <c:pt idx="179">
                  <c:v>0.95940174240488596</c:v>
                </c:pt>
                <c:pt idx="180">
                  <c:v>0.95922342647825798</c:v>
                </c:pt>
                <c:pt idx="181">
                  <c:v>0.95861806506251002</c:v>
                </c:pt>
                <c:pt idx="182">
                  <c:v>0.95879273326084602</c:v>
                </c:pt>
                <c:pt idx="183">
                  <c:v>0.96074123395126498</c:v>
                </c:pt>
                <c:pt idx="184">
                  <c:v>0.96046692182562199</c:v>
                </c:pt>
                <c:pt idx="185">
                  <c:v>0.95897623655125896</c:v>
                </c:pt>
                <c:pt idx="186">
                  <c:v>0.96093215745793603</c:v>
                </c:pt>
                <c:pt idx="187">
                  <c:v>0.96022190752629699</c:v>
                </c:pt>
                <c:pt idx="188">
                  <c:v>0.96245684032555501</c:v>
                </c:pt>
                <c:pt idx="189">
                  <c:v>0.96376709098359403</c:v>
                </c:pt>
                <c:pt idx="190">
                  <c:v>0.963034508868301</c:v>
                </c:pt>
                <c:pt idx="191">
                  <c:v>0.96384047700673803</c:v>
                </c:pt>
                <c:pt idx="192">
                  <c:v>0.96300476571645</c:v>
                </c:pt>
                <c:pt idx="193">
                  <c:v>0.96397381604671295</c:v>
                </c:pt>
                <c:pt idx="194">
                  <c:v>0.96234200745414</c:v>
                </c:pt>
                <c:pt idx="195">
                  <c:v>0.96517816673935597</c:v>
                </c:pt>
                <c:pt idx="196">
                  <c:v>0.96414937452402305</c:v>
                </c:pt>
                <c:pt idx="197">
                  <c:v>0.962145264808557</c:v>
                </c:pt>
                <c:pt idx="198">
                  <c:v>0.963909150588526</c:v>
                </c:pt>
                <c:pt idx="199">
                  <c:v>0.96399547947074804</c:v>
                </c:pt>
                <c:pt idx="200">
                  <c:v>0.96349389257101103</c:v>
                </c:pt>
                <c:pt idx="201">
                  <c:v>0.96434578243320801</c:v>
                </c:pt>
                <c:pt idx="202">
                  <c:v>0.96261631156427996</c:v>
                </c:pt>
                <c:pt idx="203">
                  <c:v>0.96433231406255804</c:v>
                </c:pt>
                <c:pt idx="204">
                  <c:v>0.96512773098507099</c:v>
                </c:pt>
                <c:pt idx="205">
                  <c:v>0.96132493615227899</c:v>
                </c:pt>
                <c:pt idx="206">
                  <c:v>0.96278535526709497</c:v>
                </c:pt>
                <c:pt idx="207">
                  <c:v>0.96378900894248598</c:v>
                </c:pt>
                <c:pt idx="208">
                  <c:v>0.96353445789224501</c:v>
                </c:pt>
                <c:pt idx="209">
                  <c:v>0.963506438771217</c:v>
                </c:pt>
                <c:pt idx="210">
                  <c:v>0.96527320931056704</c:v>
                </c:pt>
                <c:pt idx="211">
                  <c:v>0.96549503037206696</c:v>
                </c:pt>
                <c:pt idx="212">
                  <c:v>0.96585759103864</c:v>
                </c:pt>
                <c:pt idx="213">
                  <c:v>0.96679546833348395</c:v>
                </c:pt>
                <c:pt idx="214">
                  <c:v>0.96595423167169503</c:v>
                </c:pt>
                <c:pt idx="215">
                  <c:v>0.96446302876948098</c:v>
                </c:pt>
                <c:pt idx="216">
                  <c:v>0.96386188041529697</c:v>
                </c:pt>
                <c:pt idx="217">
                  <c:v>0.96581748601968198</c:v>
                </c:pt>
                <c:pt idx="218">
                  <c:v>0.96463936336298794</c:v>
                </c:pt>
                <c:pt idx="219">
                  <c:v>0.96486927953214696</c:v>
                </c:pt>
                <c:pt idx="220">
                  <c:v>0.96747228142374497</c:v>
                </c:pt>
                <c:pt idx="221">
                  <c:v>0.96741714966221104</c:v>
                </c:pt>
                <c:pt idx="222">
                  <c:v>0.96460840318025898</c:v>
                </c:pt>
                <c:pt idx="223">
                  <c:v>0.96644479058036603</c:v>
                </c:pt>
                <c:pt idx="224">
                  <c:v>0.964613596869625</c:v>
                </c:pt>
                <c:pt idx="225">
                  <c:v>0.96906325348581002</c:v>
                </c:pt>
                <c:pt idx="226">
                  <c:v>0.96582381781745297</c:v>
                </c:pt>
                <c:pt idx="227">
                  <c:v>0.96822120871558104</c:v>
                </c:pt>
                <c:pt idx="228">
                  <c:v>0.96635428338076201</c:v>
                </c:pt>
                <c:pt idx="229">
                  <c:v>0.96639933129066302</c:v>
                </c:pt>
                <c:pt idx="230">
                  <c:v>0.96681463109111998</c:v>
                </c:pt>
                <c:pt idx="231">
                  <c:v>0.96566686700481497</c:v>
                </c:pt>
                <c:pt idx="232">
                  <c:v>0.96856978708132702</c:v>
                </c:pt>
                <c:pt idx="233">
                  <c:v>0.96821657280910101</c:v>
                </c:pt>
                <c:pt idx="234">
                  <c:v>0.968961841589701</c:v>
                </c:pt>
                <c:pt idx="235">
                  <c:v>0.96621664063582202</c:v>
                </c:pt>
                <c:pt idx="236">
                  <c:v>0.964052667449115</c:v>
                </c:pt>
                <c:pt idx="237">
                  <c:v>0.96774298337148001</c:v>
                </c:pt>
                <c:pt idx="238">
                  <c:v>0.96859396987718505</c:v>
                </c:pt>
                <c:pt idx="239">
                  <c:v>0.97019942353459798</c:v>
                </c:pt>
                <c:pt idx="240">
                  <c:v>0.96644463813076997</c:v>
                </c:pt>
                <c:pt idx="241">
                  <c:v>0.96652192389768099</c:v>
                </c:pt>
                <c:pt idx="242">
                  <c:v>0.96652322945568103</c:v>
                </c:pt>
                <c:pt idx="243">
                  <c:v>0.96872833804108105</c:v>
                </c:pt>
                <c:pt idx="244">
                  <c:v>0.96491772215486304</c:v>
                </c:pt>
                <c:pt idx="245">
                  <c:v>0.96735057039027605</c:v>
                </c:pt>
                <c:pt idx="246">
                  <c:v>0.96814454105712999</c:v>
                </c:pt>
                <c:pt idx="247">
                  <c:v>0.96622410396835601</c:v>
                </c:pt>
                <c:pt idx="248">
                  <c:v>0.96651993543277803</c:v>
                </c:pt>
                <c:pt idx="249">
                  <c:v>0.96763080601140805</c:v>
                </c:pt>
                <c:pt idx="250">
                  <c:v>0.96697945002694596</c:v>
                </c:pt>
                <c:pt idx="251">
                  <c:v>0.96905635178112304</c:v>
                </c:pt>
                <c:pt idx="252">
                  <c:v>0.968888881411473</c:v>
                </c:pt>
                <c:pt idx="253">
                  <c:v>0.96834310045445704</c:v>
                </c:pt>
                <c:pt idx="254">
                  <c:v>0.96808079417248905</c:v>
                </c:pt>
                <c:pt idx="255">
                  <c:v>0.96960840567545203</c:v>
                </c:pt>
                <c:pt idx="256">
                  <c:v>0.96576646069181704</c:v>
                </c:pt>
                <c:pt idx="257">
                  <c:v>0.96585725835650504</c:v>
                </c:pt>
                <c:pt idx="258">
                  <c:v>0.96886095698810903</c:v>
                </c:pt>
                <c:pt idx="259">
                  <c:v>0.97186139955029405</c:v>
                </c:pt>
                <c:pt idx="260">
                  <c:v>0.96964938451602201</c:v>
                </c:pt>
                <c:pt idx="261">
                  <c:v>0.96941918263371396</c:v>
                </c:pt>
                <c:pt idx="262">
                  <c:v>0.96912383292893101</c:v>
                </c:pt>
                <c:pt idx="263">
                  <c:v>0.96970232760337205</c:v>
                </c:pt>
                <c:pt idx="264">
                  <c:v>0.96955348016970999</c:v>
                </c:pt>
                <c:pt idx="265">
                  <c:v>0.97086303129294105</c:v>
                </c:pt>
                <c:pt idx="266">
                  <c:v>0.97146882364662701</c:v>
                </c:pt>
                <c:pt idx="267">
                  <c:v>0.97001152377954003</c:v>
                </c:pt>
                <c:pt idx="268">
                  <c:v>0.96841161678819998</c:v>
                </c:pt>
                <c:pt idx="269">
                  <c:v>0.97166158523837398</c:v>
                </c:pt>
                <c:pt idx="270">
                  <c:v>0.97017172101818705</c:v>
                </c:pt>
                <c:pt idx="271">
                  <c:v>0.967674663084228</c:v>
                </c:pt>
                <c:pt idx="272">
                  <c:v>0.96896349340347798</c:v>
                </c:pt>
                <c:pt idx="273">
                  <c:v>0.96980969273140105</c:v>
                </c:pt>
                <c:pt idx="274">
                  <c:v>0.96923157623521405</c:v>
                </c:pt>
                <c:pt idx="275">
                  <c:v>0.96915231413518099</c:v>
                </c:pt>
                <c:pt idx="276">
                  <c:v>0.96894762746719298</c:v>
                </c:pt>
                <c:pt idx="277">
                  <c:v>0.969127224944071</c:v>
                </c:pt>
                <c:pt idx="278">
                  <c:v>0.96788037095365698</c:v>
                </c:pt>
                <c:pt idx="279">
                  <c:v>0.96970944316074903</c:v>
                </c:pt>
                <c:pt idx="280">
                  <c:v>0.96922971042921302</c:v>
                </c:pt>
                <c:pt idx="281">
                  <c:v>0.96824625609274195</c:v>
                </c:pt>
                <c:pt idx="282">
                  <c:v>0.96727226675525702</c:v>
                </c:pt>
                <c:pt idx="283">
                  <c:v>0.96723643510018198</c:v>
                </c:pt>
                <c:pt idx="284">
                  <c:v>0.96769359841553204</c:v>
                </c:pt>
                <c:pt idx="285">
                  <c:v>0.97018162258301699</c:v>
                </c:pt>
                <c:pt idx="286">
                  <c:v>0.968557194633064</c:v>
                </c:pt>
                <c:pt idx="287">
                  <c:v>0.97060031339086195</c:v>
                </c:pt>
                <c:pt idx="288">
                  <c:v>0.97007483282701901</c:v>
                </c:pt>
                <c:pt idx="289">
                  <c:v>0.97084889810840902</c:v>
                </c:pt>
                <c:pt idx="290">
                  <c:v>0.97179064665089998</c:v>
                </c:pt>
                <c:pt idx="291">
                  <c:v>0.97192623168288195</c:v>
                </c:pt>
                <c:pt idx="292">
                  <c:v>0.97241661642102795</c:v>
                </c:pt>
                <c:pt idx="293">
                  <c:v>0.97167418268663597</c:v>
                </c:pt>
                <c:pt idx="294">
                  <c:v>0.97183127121243795</c:v>
                </c:pt>
                <c:pt idx="295">
                  <c:v>0.96987709253813204</c:v>
                </c:pt>
                <c:pt idx="296">
                  <c:v>0.970406837675161</c:v>
                </c:pt>
                <c:pt idx="297">
                  <c:v>0.96664662383780597</c:v>
                </c:pt>
                <c:pt idx="298">
                  <c:v>0.97077034550442398</c:v>
                </c:pt>
                <c:pt idx="299">
                  <c:v>0.97083161828855502</c:v>
                </c:pt>
                <c:pt idx="300">
                  <c:v>0.96919845037054697</c:v>
                </c:pt>
                <c:pt idx="301">
                  <c:v>0.97161253915835799</c:v>
                </c:pt>
                <c:pt idx="302">
                  <c:v>0.97096079015068204</c:v>
                </c:pt>
                <c:pt idx="303">
                  <c:v>0.97138762127548395</c:v>
                </c:pt>
                <c:pt idx="304">
                  <c:v>0.971173094344985</c:v>
                </c:pt>
                <c:pt idx="305">
                  <c:v>0.96805554288837303</c:v>
                </c:pt>
                <c:pt idx="306">
                  <c:v>0.96998947624701903</c:v>
                </c:pt>
                <c:pt idx="307">
                  <c:v>0.97181042761002001</c:v>
                </c:pt>
                <c:pt idx="308">
                  <c:v>0.97062353486124198</c:v>
                </c:pt>
                <c:pt idx="309">
                  <c:v>0.97043116401364005</c:v>
                </c:pt>
                <c:pt idx="310">
                  <c:v>0.97031378981691596</c:v>
                </c:pt>
                <c:pt idx="311">
                  <c:v>0.96805813450049805</c:v>
                </c:pt>
                <c:pt idx="312">
                  <c:v>0.97147719038991698</c:v>
                </c:pt>
                <c:pt idx="313">
                  <c:v>0.97274242855665605</c:v>
                </c:pt>
                <c:pt idx="314">
                  <c:v>0.96952579466880096</c:v>
                </c:pt>
                <c:pt idx="315">
                  <c:v>0.970430235362577</c:v>
                </c:pt>
                <c:pt idx="316">
                  <c:v>0.96994421872473702</c:v>
                </c:pt>
                <c:pt idx="317">
                  <c:v>0.97170088638920105</c:v>
                </c:pt>
                <c:pt idx="318">
                  <c:v>0.97114937292117098</c:v>
                </c:pt>
                <c:pt idx="319">
                  <c:v>0.97219608895628795</c:v>
                </c:pt>
                <c:pt idx="320">
                  <c:v>0.97050799158680201</c:v>
                </c:pt>
                <c:pt idx="321">
                  <c:v>0.97230104582100996</c:v>
                </c:pt>
                <c:pt idx="322">
                  <c:v>0.97219609675473695</c:v>
                </c:pt>
                <c:pt idx="323">
                  <c:v>0.96874171541174003</c:v>
                </c:pt>
                <c:pt idx="324">
                  <c:v>0.96994527279439102</c:v>
                </c:pt>
                <c:pt idx="325">
                  <c:v>0.96975717453547905</c:v>
                </c:pt>
                <c:pt idx="326">
                  <c:v>0.97046777082366997</c:v>
                </c:pt>
                <c:pt idx="327">
                  <c:v>0.97053443862272804</c:v>
                </c:pt>
                <c:pt idx="328">
                  <c:v>0.97078751163436705</c:v>
                </c:pt>
                <c:pt idx="329">
                  <c:v>0.96972707763947896</c:v>
                </c:pt>
                <c:pt idx="330">
                  <c:v>0.97023580873224902</c:v>
                </c:pt>
                <c:pt idx="331">
                  <c:v>0.96943531405834205</c:v>
                </c:pt>
                <c:pt idx="332">
                  <c:v>0.97168292032135894</c:v>
                </c:pt>
                <c:pt idx="333">
                  <c:v>0.97336641928823697</c:v>
                </c:pt>
                <c:pt idx="334">
                  <c:v>0.97043226748639</c:v>
                </c:pt>
                <c:pt idx="335">
                  <c:v>0.97144034026208304</c:v>
                </c:pt>
                <c:pt idx="336">
                  <c:v>0.96949372500557096</c:v>
                </c:pt>
                <c:pt idx="337">
                  <c:v>0.97226077725943405</c:v>
                </c:pt>
                <c:pt idx="338">
                  <c:v>0.97108927909815301</c:v>
                </c:pt>
                <c:pt idx="339">
                  <c:v>0.97037237037652901</c:v>
                </c:pt>
                <c:pt idx="340">
                  <c:v>0.968319985139104</c:v>
                </c:pt>
                <c:pt idx="341">
                  <c:v>0.968381808178991</c:v>
                </c:pt>
                <c:pt idx="342">
                  <c:v>0.971683367484101</c:v>
                </c:pt>
                <c:pt idx="343">
                  <c:v>0.97205968591664205</c:v>
                </c:pt>
                <c:pt idx="344">
                  <c:v>0.971610033344673</c:v>
                </c:pt>
                <c:pt idx="345">
                  <c:v>0.97194415010731805</c:v>
                </c:pt>
                <c:pt idx="346">
                  <c:v>0.97249302166865403</c:v>
                </c:pt>
                <c:pt idx="347">
                  <c:v>0.97423895700093499</c:v>
                </c:pt>
                <c:pt idx="348">
                  <c:v>0.96916610159882</c:v>
                </c:pt>
                <c:pt idx="349">
                  <c:v>0.96809005627227096</c:v>
                </c:pt>
                <c:pt idx="350">
                  <c:v>0.97226107854622301</c:v>
                </c:pt>
                <c:pt idx="351">
                  <c:v>0.97190264208850996</c:v>
                </c:pt>
                <c:pt idx="352">
                  <c:v>0.97319772185670295</c:v>
                </c:pt>
                <c:pt idx="353">
                  <c:v>0.97542663064885404</c:v>
                </c:pt>
                <c:pt idx="354">
                  <c:v>0.972997323940193</c:v>
                </c:pt>
                <c:pt idx="355">
                  <c:v>0.97549063651796397</c:v>
                </c:pt>
                <c:pt idx="356">
                  <c:v>0.97353325886725695</c:v>
                </c:pt>
                <c:pt idx="357">
                  <c:v>0.97493402729854195</c:v>
                </c:pt>
                <c:pt idx="358">
                  <c:v>0.97393384643673198</c:v>
                </c:pt>
                <c:pt idx="359">
                  <c:v>0.97162346251377696</c:v>
                </c:pt>
                <c:pt idx="360">
                  <c:v>0.97437775607908395</c:v>
                </c:pt>
                <c:pt idx="361">
                  <c:v>0.97285049708771099</c:v>
                </c:pt>
                <c:pt idx="362">
                  <c:v>0.972105870190763</c:v>
                </c:pt>
                <c:pt idx="363">
                  <c:v>0.97376298504418901</c:v>
                </c:pt>
                <c:pt idx="364">
                  <c:v>0.97095876738345699</c:v>
                </c:pt>
                <c:pt idx="365">
                  <c:v>0.97180189847915099</c:v>
                </c:pt>
                <c:pt idx="366">
                  <c:v>0.97040075252077496</c:v>
                </c:pt>
                <c:pt idx="367">
                  <c:v>0.97288065525502099</c:v>
                </c:pt>
                <c:pt idx="368">
                  <c:v>0.97314293481606196</c:v>
                </c:pt>
                <c:pt idx="369">
                  <c:v>0.973243030107661</c:v>
                </c:pt>
                <c:pt idx="370">
                  <c:v>0.97285663680023104</c:v>
                </c:pt>
                <c:pt idx="371">
                  <c:v>0.97239634177978995</c:v>
                </c:pt>
                <c:pt idx="372">
                  <c:v>0.97053327640579801</c:v>
                </c:pt>
                <c:pt idx="373">
                  <c:v>0.972394604307108</c:v>
                </c:pt>
                <c:pt idx="374">
                  <c:v>0.974897466790832</c:v>
                </c:pt>
                <c:pt idx="375">
                  <c:v>0.97330508048860898</c:v>
                </c:pt>
                <c:pt idx="376">
                  <c:v>0.97073256514413198</c:v>
                </c:pt>
                <c:pt idx="377">
                  <c:v>0.973770440903856</c:v>
                </c:pt>
                <c:pt idx="378">
                  <c:v>0.97435199710510001</c:v>
                </c:pt>
                <c:pt idx="379">
                  <c:v>0.97607020728531302</c:v>
                </c:pt>
                <c:pt idx="380">
                  <c:v>0.97507256097361905</c:v>
                </c:pt>
                <c:pt idx="381">
                  <c:v>0.97614904442415196</c:v>
                </c:pt>
                <c:pt idx="382">
                  <c:v>0.97389349996043595</c:v>
                </c:pt>
                <c:pt idx="383">
                  <c:v>0.97542284447096494</c:v>
                </c:pt>
                <c:pt idx="384">
                  <c:v>0.97427245795083295</c:v>
                </c:pt>
                <c:pt idx="385">
                  <c:v>0.97438068502450703</c:v>
                </c:pt>
                <c:pt idx="386">
                  <c:v>0.97264881652017599</c:v>
                </c:pt>
                <c:pt idx="387">
                  <c:v>0.97311638821425595</c:v>
                </c:pt>
                <c:pt idx="388">
                  <c:v>0.97284802363061096</c:v>
                </c:pt>
                <c:pt idx="389">
                  <c:v>0.973461446812937</c:v>
                </c:pt>
                <c:pt idx="390">
                  <c:v>0.97232672077174698</c:v>
                </c:pt>
                <c:pt idx="391">
                  <c:v>0.97251570016234801</c:v>
                </c:pt>
                <c:pt idx="392">
                  <c:v>0.97485978110494798</c:v>
                </c:pt>
                <c:pt idx="393">
                  <c:v>0.97225980610449902</c:v>
                </c:pt>
                <c:pt idx="394">
                  <c:v>0.97176229103378298</c:v>
                </c:pt>
                <c:pt idx="395">
                  <c:v>0.97318427994341405</c:v>
                </c:pt>
                <c:pt idx="396">
                  <c:v>0.97236728589918298</c:v>
                </c:pt>
                <c:pt idx="397">
                  <c:v>0.97139041531394499</c:v>
                </c:pt>
                <c:pt idx="398">
                  <c:v>0.97206333908679299</c:v>
                </c:pt>
                <c:pt idx="399">
                  <c:v>0.97053754297898398</c:v>
                </c:pt>
                <c:pt idx="400">
                  <c:v>0.97269281822088705</c:v>
                </c:pt>
                <c:pt idx="401">
                  <c:v>0.97239336230724105</c:v>
                </c:pt>
                <c:pt idx="402">
                  <c:v>0.97216871364139301</c:v>
                </c:pt>
                <c:pt idx="403">
                  <c:v>0.97369854821388502</c:v>
                </c:pt>
                <c:pt idx="404">
                  <c:v>0.97490900849502204</c:v>
                </c:pt>
                <c:pt idx="405">
                  <c:v>0.97318176362585496</c:v>
                </c:pt>
                <c:pt idx="406">
                  <c:v>0.97402347528759203</c:v>
                </c:pt>
                <c:pt idx="407">
                  <c:v>0.97340628790411998</c:v>
                </c:pt>
                <c:pt idx="408">
                  <c:v>0.97364116566964698</c:v>
                </c:pt>
                <c:pt idx="409">
                  <c:v>0.975875763507701</c:v>
                </c:pt>
                <c:pt idx="410">
                  <c:v>0.97461615393725798</c:v>
                </c:pt>
                <c:pt idx="411">
                  <c:v>0.97581668439775304</c:v>
                </c:pt>
                <c:pt idx="412">
                  <c:v>0.97028427771930303</c:v>
                </c:pt>
                <c:pt idx="413">
                  <c:v>0.97262466577857798</c:v>
                </c:pt>
                <c:pt idx="414">
                  <c:v>0.97416040127291903</c:v>
                </c:pt>
                <c:pt idx="415">
                  <c:v>0.97411978254859</c:v>
                </c:pt>
                <c:pt idx="416">
                  <c:v>0.97461426914676197</c:v>
                </c:pt>
                <c:pt idx="417">
                  <c:v>0.97330452147316504</c:v>
                </c:pt>
                <c:pt idx="418">
                  <c:v>0.973479417733492</c:v>
                </c:pt>
                <c:pt idx="419">
                  <c:v>0.97597991241126802</c:v>
                </c:pt>
                <c:pt idx="420">
                  <c:v>0.97380531293887795</c:v>
                </c:pt>
                <c:pt idx="421">
                  <c:v>0.97745667306696804</c:v>
                </c:pt>
                <c:pt idx="422">
                  <c:v>0.97523141097209998</c:v>
                </c:pt>
                <c:pt idx="423">
                  <c:v>0.97685966837900695</c:v>
                </c:pt>
                <c:pt idx="424">
                  <c:v>0.97574570332784005</c:v>
                </c:pt>
                <c:pt idx="425">
                  <c:v>0.97619795227162398</c:v>
                </c:pt>
                <c:pt idx="426">
                  <c:v>0.97608718719822196</c:v>
                </c:pt>
                <c:pt idx="427">
                  <c:v>0.97689661204171496</c:v>
                </c:pt>
                <c:pt idx="428">
                  <c:v>0.97546074645140002</c:v>
                </c:pt>
                <c:pt idx="429">
                  <c:v>0.97543245489629204</c:v>
                </c:pt>
                <c:pt idx="430">
                  <c:v>0.97347963394277104</c:v>
                </c:pt>
                <c:pt idx="431">
                  <c:v>0.97483644842527795</c:v>
                </c:pt>
                <c:pt idx="432">
                  <c:v>0.97695632928337695</c:v>
                </c:pt>
                <c:pt idx="433">
                  <c:v>0.97449020351664595</c:v>
                </c:pt>
                <c:pt idx="434">
                  <c:v>0.97464519376360303</c:v>
                </c:pt>
                <c:pt idx="435">
                  <c:v>0.97572046890418695</c:v>
                </c:pt>
                <c:pt idx="436">
                  <c:v>0.975826286892848</c:v>
                </c:pt>
                <c:pt idx="437">
                  <c:v>0.97709432162517895</c:v>
                </c:pt>
                <c:pt idx="438">
                  <c:v>0.97452118489317097</c:v>
                </c:pt>
                <c:pt idx="439">
                  <c:v>0.974780143299529</c:v>
                </c:pt>
                <c:pt idx="440">
                  <c:v>0.97613822982841103</c:v>
                </c:pt>
                <c:pt idx="441">
                  <c:v>0.97641065833410101</c:v>
                </c:pt>
                <c:pt idx="442">
                  <c:v>0.97471203893473402</c:v>
                </c:pt>
                <c:pt idx="443">
                  <c:v>0.97279480652778705</c:v>
                </c:pt>
                <c:pt idx="444">
                  <c:v>0.97236526270560097</c:v>
                </c:pt>
                <c:pt idx="445">
                  <c:v>0.97396782272766502</c:v>
                </c:pt>
                <c:pt idx="446">
                  <c:v>0.97797246435277996</c:v>
                </c:pt>
                <c:pt idx="447">
                  <c:v>0.97614440493627697</c:v>
                </c:pt>
                <c:pt idx="448">
                  <c:v>0.97800779203891697</c:v>
                </c:pt>
                <c:pt idx="449">
                  <c:v>0.97826022724442296</c:v>
                </c:pt>
                <c:pt idx="450">
                  <c:v>0.97764203938818905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78-48CD-A0CE-85BEC5ABAAF5}"/>
            </c:ext>
          </c:extLst>
        </c:ser>
        <c:ser>
          <c:idx val="8"/>
          <c:order val="7"/>
          <c:tx>
            <c:strRef>
              <c:f>Plot5!$I$31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Plot5!$I$32:$I$482</c:f>
              <c:numCache>
                <c:formatCode>0.00%</c:formatCode>
                <c:ptCount val="451"/>
                <c:pt idx="0">
                  <c:v>0.29065353330624399</c:v>
                </c:pt>
                <c:pt idx="1">
                  <c:v>0.25150272227888598</c:v>
                </c:pt>
                <c:pt idx="2">
                  <c:v>0.20869800961402099</c:v>
                </c:pt>
                <c:pt idx="3">
                  <c:v>0.216444571270312</c:v>
                </c:pt>
                <c:pt idx="4">
                  <c:v>0.33878531005140899</c:v>
                </c:pt>
                <c:pt idx="5">
                  <c:v>0.59624399078699997</c:v>
                </c:pt>
                <c:pt idx="6">
                  <c:v>0.72700296907682904</c:v>
                </c:pt>
                <c:pt idx="7">
                  <c:v>0.75044766412256902</c:v>
                </c:pt>
                <c:pt idx="8">
                  <c:v>0.75498515526422605</c:v>
                </c:pt>
                <c:pt idx="9">
                  <c:v>0.75573743256345505</c:v>
                </c:pt>
                <c:pt idx="10">
                  <c:v>0.75699772665320397</c:v>
                </c:pt>
                <c:pt idx="11">
                  <c:v>0.758669329977947</c:v>
                </c:pt>
                <c:pt idx="12">
                  <c:v>0.76225288289624904</c:v>
                </c:pt>
                <c:pt idx="13">
                  <c:v>0.76571480181983398</c:v>
                </c:pt>
                <c:pt idx="14">
                  <c:v>0.76824734339340095</c:v>
                </c:pt>
                <c:pt idx="15">
                  <c:v>0.77442701316527796</c:v>
                </c:pt>
                <c:pt idx="16">
                  <c:v>0.77966146743379705</c:v>
                </c:pt>
                <c:pt idx="17">
                  <c:v>0.787049547673077</c:v>
                </c:pt>
                <c:pt idx="18">
                  <c:v>0.789156717361996</c:v>
                </c:pt>
                <c:pt idx="19">
                  <c:v>0.79459922650744397</c:v>
                </c:pt>
                <c:pt idx="20">
                  <c:v>0.80200872543435098</c:v>
                </c:pt>
                <c:pt idx="21">
                  <c:v>0.80365408260686699</c:v>
                </c:pt>
                <c:pt idx="22">
                  <c:v>0.80929858417252998</c:v>
                </c:pt>
                <c:pt idx="23">
                  <c:v>0.81267190778777898</c:v>
                </c:pt>
                <c:pt idx="24">
                  <c:v>0.81628232375746601</c:v>
                </c:pt>
                <c:pt idx="25">
                  <c:v>0.822204694587924</c:v>
                </c:pt>
                <c:pt idx="26">
                  <c:v>0.82599751488690198</c:v>
                </c:pt>
                <c:pt idx="27">
                  <c:v>0.83100250225753003</c:v>
                </c:pt>
                <c:pt idx="28">
                  <c:v>0.83458180864140297</c:v>
                </c:pt>
                <c:pt idx="29">
                  <c:v>0.83754721927710996</c:v>
                </c:pt>
                <c:pt idx="30">
                  <c:v>0.83881250002523999</c:v>
                </c:pt>
                <c:pt idx="31">
                  <c:v>0.84222841189949105</c:v>
                </c:pt>
                <c:pt idx="32">
                  <c:v>0.84928196305834203</c:v>
                </c:pt>
                <c:pt idx="33">
                  <c:v>0.85214300460445802</c:v>
                </c:pt>
                <c:pt idx="34">
                  <c:v>0.85450339655306196</c:v>
                </c:pt>
                <c:pt idx="35">
                  <c:v>0.85744892848547205</c:v>
                </c:pt>
                <c:pt idx="36">
                  <c:v>0.859325325292145</c:v>
                </c:pt>
                <c:pt idx="37">
                  <c:v>0.865337479849416</c:v>
                </c:pt>
                <c:pt idx="38">
                  <c:v>0.86192410671132602</c:v>
                </c:pt>
                <c:pt idx="39">
                  <c:v>0.868664230423144</c:v>
                </c:pt>
                <c:pt idx="40">
                  <c:v>0.86876813629573002</c:v>
                </c:pt>
                <c:pt idx="41">
                  <c:v>0.86912492926524698</c:v>
                </c:pt>
                <c:pt idx="42">
                  <c:v>0.87174344832572503</c:v>
                </c:pt>
                <c:pt idx="43">
                  <c:v>0.87232858132503599</c:v>
                </c:pt>
                <c:pt idx="44">
                  <c:v>0.87687385354337799</c:v>
                </c:pt>
                <c:pt idx="45">
                  <c:v>0.87516053838589702</c:v>
                </c:pt>
                <c:pt idx="46">
                  <c:v>0.87777119806737103</c:v>
                </c:pt>
                <c:pt idx="47">
                  <c:v>0.879888168468418</c:v>
                </c:pt>
                <c:pt idx="48">
                  <c:v>0.87866729465351401</c:v>
                </c:pt>
                <c:pt idx="49">
                  <c:v>0.88220509129764901</c:v>
                </c:pt>
                <c:pt idx="50">
                  <c:v>0.88319570782715096</c:v>
                </c:pt>
                <c:pt idx="51">
                  <c:v>0.88308168231998996</c:v>
                </c:pt>
                <c:pt idx="52">
                  <c:v>0.88503076411887305</c:v>
                </c:pt>
                <c:pt idx="53">
                  <c:v>0.88375262968219803</c:v>
                </c:pt>
                <c:pt idx="54">
                  <c:v>0.88766090018585797</c:v>
                </c:pt>
                <c:pt idx="55">
                  <c:v>0.88881439826379605</c:v>
                </c:pt>
                <c:pt idx="56">
                  <c:v>0.89443287783224701</c:v>
                </c:pt>
                <c:pt idx="57">
                  <c:v>0.89588403114960502</c:v>
                </c:pt>
                <c:pt idx="58">
                  <c:v>0.89548296995227405</c:v>
                </c:pt>
                <c:pt idx="59">
                  <c:v>0.89604528794627802</c:v>
                </c:pt>
                <c:pt idx="60">
                  <c:v>0.89842452041224297</c:v>
                </c:pt>
                <c:pt idx="61">
                  <c:v>0.90293221413073699</c:v>
                </c:pt>
                <c:pt idx="62">
                  <c:v>0.90133480268176502</c:v>
                </c:pt>
                <c:pt idx="63">
                  <c:v>0.90365029739487002</c:v>
                </c:pt>
                <c:pt idx="64">
                  <c:v>0.90582986806052601</c:v>
                </c:pt>
                <c:pt idx="65">
                  <c:v>0.90644223103366295</c:v>
                </c:pt>
                <c:pt idx="66">
                  <c:v>0.90810367218120003</c:v>
                </c:pt>
                <c:pt idx="67">
                  <c:v>0.90940370580157404</c:v>
                </c:pt>
                <c:pt idx="68">
                  <c:v>0.91295166713454301</c:v>
                </c:pt>
                <c:pt idx="69">
                  <c:v>0.91265827728226301</c:v>
                </c:pt>
                <c:pt idx="70">
                  <c:v>0.91587452716240703</c:v>
                </c:pt>
                <c:pt idx="71">
                  <c:v>0.91184171671085301</c:v>
                </c:pt>
                <c:pt idx="72">
                  <c:v>0.91471557239513102</c:v>
                </c:pt>
                <c:pt idx="73">
                  <c:v>0.91771785312766196</c:v>
                </c:pt>
                <c:pt idx="74">
                  <c:v>0.913538890420452</c:v>
                </c:pt>
                <c:pt idx="75">
                  <c:v>0.92210310942516704</c:v>
                </c:pt>
                <c:pt idx="76">
                  <c:v>0.91819435506109404</c:v>
                </c:pt>
                <c:pt idx="77">
                  <c:v>0.91982349789426299</c:v>
                </c:pt>
                <c:pt idx="78">
                  <c:v>0.92095612930777104</c:v>
                </c:pt>
                <c:pt idx="79">
                  <c:v>0.925102950940905</c:v>
                </c:pt>
                <c:pt idx="80">
                  <c:v>0.920894099632247</c:v>
                </c:pt>
                <c:pt idx="81">
                  <c:v>0.92311413769666795</c:v>
                </c:pt>
                <c:pt idx="82">
                  <c:v>0.92774998725414004</c:v>
                </c:pt>
                <c:pt idx="83">
                  <c:v>0.92418798583740502</c:v>
                </c:pt>
                <c:pt idx="84">
                  <c:v>0.92685501710973806</c:v>
                </c:pt>
                <c:pt idx="85">
                  <c:v>0.92780886077496305</c:v>
                </c:pt>
                <c:pt idx="86">
                  <c:v>0.93176743904067305</c:v>
                </c:pt>
                <c:pt idx="87">
                  <c:v>0.92820957376302904</c:v>
                </c:pt>
                <c:pt idx="88">
                  <c:v>0.932278207109969</c:v>
                </c:pt>
                <c:pt idx="89">
                  <c:v>0.93368819707515005</c:v>
                </c:pt>
                <c:pt idx="90">
                  <c:v>0.93237695347147997</c:v>
                </c:pt>
                <c:pt idx="91">
                  <c:v>0.93449187080297902</c:v>
                </c:pt>
                <c:pt idx="92">
                  <c:v>0.93513730770280501</c:v>
                </c:pt>
                <c:pt idx="93">
                  <c:v>0.93594352077144705</c:v>
                </c:pt>
                <c:pt idx="94">
                  <c:v>0.93288841424612801</c:v>
                </c:pt>
                <c:pt idx="95">
                  <c:v>0.93278094267625</c:v>
                </c:pt>
                <c:pt idx="96">
                  <c:v>0.93487630053697601</c:v>
                </c:pt>
                <c:pt idx="97">
                  <c:v>0.93468017818589999</c:v>
                </c:pt>
                <c:pt idx="98">
                  <c:v>0.93873540288311397</c:v>
                </c:pt>
                <c:pt idx="99">
                  <c:v>0.93594912315844403</c:v>
                </c:pt>
                <c:pt idx="100">
                  <c:v>0.93932423996729997</c:v>
                </c:pt>
                <c:pt idx="101">
                  <c:v>0.938230396619403</c:v>
                </c:pt>
                <c:pt idx="102">
                  <c:v>0.93991200889656101</c:v>
                </c:pt>
                <c:pt idx="103">
                  <c:v>0.93938926970451697</c:v>
                </c:pt>
                <c:pt idx="104">
                  <c:v>0.93910742569595995</c:v>
                </c:pt>
                <c:pt idx="105">
                  <c:v>0.94004744016111697</c:v>
                </c:pt>
                <c:pt idx="106">
                  <c:v>0.93836767152717204</c:v>
                </c:pt>
                <c:pt idx="107">
                  <c:v>0.94264298944111002</c:v>
                </c:pt>
                <c:pt idx="108">
                  <c:v>0.94147232864408104</c:v>
                </c:pt>
                <c:pt idx="109">
                  <c:v>0.942296144749597</c:v>
                </c:pt>
                <c:pt idx="110">
                  <c:v>0.941263065433948</c:v>
                </c:pt>
                <c:pt idx="111">
                  <c:v>0.94185450448684704</c:v>
                </c:pt>
                <c:pt idx="112">
                  <c:v>0.940372268157316</c:v>
                </c:pt>
                <c:pt idx="113">
                  <c:v>0.94268403576229298</c:v>
                </c:pt>
                <c:pt idx="114">
                  <c:v>0.94357707137201896</c:v>
                </c:pt>
                <c:pt idx="115">
                  <c:v>0.941295763159126</c:v>
                </c:pt>
                <c:pt idx="116">
                  <c:v>0.94112555169674705</c:v>
                </c:pt>
                <c:pt idx="117">
                  <c:v>0.94336633316979701</c:v>
                </c:pt>
                <c:pt idx="118">
                  <c:v>0.94521367337493101</c:v>
                </c:pt>
                <c:pt idx="119">
                  <c:v>0.94359547064911797</c:v>
                </c:pt>
                <c:pt idx="120">
                  <c:v>0.94527058466340597</c:v>
                </c:pt>
                <c:pt idx="121">
                  <c:v>0.94515661823375896</c:v>
                </c:pt>
                <c:pt idx="122">
                  <c:v>0.94700884507402805</c:v>
                </c:pt>
                <c:pt idx="123">
                  <c:v>0.94903666889548099</c:v>
                </c:pt>
                <c:pt idx="124">
                  <c:v>0.94887807574193395</c:v>
                </c:pt>
                <c:pt idx="125">
                  <c:v>0.94838187511293703</c:v>
                </c:pt>
                <c:pt idx="126">
                  <c:v>0.949802394697144</c:v>
                </c:pt>
                <c:pt idx="127">
                  <c:v>0.94703641172998898</c:v>
                </c:pt>
                <c:pt idx="128">
                  <c:v>0.94926558401823602</c:v>
                </c:pt>
                <c:pt idx="129">
                  <c:v>0.95131072720217402</c:v>
                </c:pt>
                <c:pt idx="130">
                  <c:v>0.94802999002661503</c:v>
                </c:pt>
                <c:pt idx="131">
                  <c:v>0.94779729263294699</c:v>
                </c:pt>
                <c:pt idx="132">
                  <c:v>0.94707504304367895</c:v>
                </c:pt>
                <c:pt idx="133">
                  <c:v>0.94914932534077301</c:v>
                </c:pt>
                <c:pt idx="134">
                  <c:v>0.95426794424961103</c:v>
                </c:pt>
                <c:pt idx="135">
                  <c:v>0.95441990100076901</c:v>
                </c:pt>
                <c:pt idx="136">
                  <c:v>0.95089897599048401</c:v>
                </c:pt>
                <c:pt idx="137">
                  <c:v>0.95321786876524095</c:v>
                </c:pt>
                <c:pt idx="138">
                  <c:v>0.94962592839822602</c:v>
                </c:pt>
                <c:pt idx="139">
                  <c:v>0.95037983330968301</c:v>
                </c:pt>
                <c:pt idx="140">
                  <c:v>0.95051767547320598</c:v>
                </c:pt>
                <c:pt idx="141">
                  <c:v>0.95448480323412399</c:v>
                </c:pt>
                <c:pt idx="142">
                  <c:v>0.95283679920917896</c:v>
                </c:pt>
                <c:pt idx="143">
                  <c:v>0.95425090763128195</c:v>
                </c:pt>
                <c:pt idx="144">
                  <c:v>0.95409820932981604</c:v>
                </c:pt>
                <c:pt idx="145">
                  <c:v>0.95338351580950598</c:v>
                </c:pt>
                <c:pt idx="146">
                  <c:v>0.95313818544819895</c:v>
                </c:pt>
                <c:pt idx="147">
                  <c:v>0.95520981431146901</c:v>
                </c:pt>
                <c:pt idx="148">
                  <c:v>0.95598879689465699</c:v>
                </c:pt>
                <c:pt idx="149">
                  <c:v>0.95596686785824803</c:v>
                </c:pt>
                <c:pt idx="150">
                  <c:v>0.95552994354848098</c:v>
                </c:pt>
                <c:pt idx="151">
                  <c:v>0.95465706085907498</c:v>
                </c:pt>
                <c:pt idx="152">
                  <c:v>0.95550843055853796</c:v>
                </c:pt>
                <c:pt idx="153">
                  <c:v>0.95434314379194096</c:v>
                </c:pt>
                <c:pt idx="154">
                  <c:v>0.95852686548313604</c:v>
                </c:pt>
                <c:pt idx="155">
                  <c:v>0.95863300966555998</c:v>
                </c:pt>
                <c:pt idx="156">
                  <c:v>0.95621691026556099</c:v>
                </c:pt>
                <c:pt idx="157">
                  <c:v>0.95633693697362898</c:v>
                </c:pt>
                <c:pt idx="158">
                  <c:v>0.95737503057556195</c:v>
                </c:pt>
                <c:pt idx="159">
                  <c:v>0.95620076192620596</c:v>
                </c:pt>
                <c:pt idx="160">
                  <c:v>0.95503326361720997</c:v>
                </c:pt>
                <c:pt idx="161">
                  <c:v>0.95641447742268404</c:v>
                </c:pt>
                <c:pt idx="162">
                  <c:v>0.95630087890772597</c:v>
                </c:pt>
                <c:pt idx="163">
                  <c:v>0.95757390254649899</c:v>
                </c:pt>
                <c:pt idx="164">
                  <c:v>0.95749317808228096</c:v>
                </c:pt>
                <c:pt idx="165">
                  <c:v>0.95621463265340201</c:v>
                </c:pt>
                <c:pt idx="166">
                  <c:v>0.95836906217446505</c:v>
                </c:pt>
                <c:pt idx="167">
                  <c:v>0.95968194188648703</c:v>
                </c:pt>
                <c:pt idx="168">
                  <c:v>0.958703158735562</c:v>
                </c:pt>
                <c:pt idx="169">
                  <c:v>0.957034806813572</c:v>
                </c:pt>
                <c:pt idx="170">
                  <c:v>0.95636364070720103</c:v>
                </c:pt>
                <c:pt idx="171">
                  <c:v>0.95612995583301896</c:v>
                </c:pt>
                <c:pt idx="172">
                  <c:v>0.95864460776509197</c:v>
                </c:pt>
                <c:pt idx="173">
                  <c:v>0.96332089787637099</c:v>
                </c:pt>
                <c:pt idx="174">
                  <c:v>0.96091838267646701</c:v>
                </c:pt>
                <c:pt idx="175">
                  <c:v>0.95878065247144295</c:v>
                </c:pt>
                <c:pt idx="176">
                  <c:v>0.96159459789082302</c:v>
                </c:pt>
                <c:pt idx="177">
                  <c:v>0.96122448482971101</c:v>
                </c:pt>
                <c:pt idx="178">
                  <c:v>0.96139402196658097</c:v>
                </c:pt>
                <c:pt idx="179">
                  <c:v>0.95801107891050197</c:v>
                </c:pt>
                <c:pt idx="180">
                  <c:v>0.95810267886967804</c:v>
                </c:pt>
                <c:pt idx="181">
                  <c:v>0.95789314129523395</c:v>
                </c:pt>
                <c:pt idx="182">
                  <c:v>0.958899094908363</c:v>
                </c:pt>
                <c:pt idx="183">
                  <c:v>0.96116629592121805</c:v>
                </c:pt>
                <c:pt idx="184">
                  <c:v>0.96110585074940003</c:v>
                </c:pt>
                <c:pt idx="185">
                  <c:v>0.95911898055921796</c:v>
                </c:pt>
                <c:pt idx="186">
                  <c:v>0.95973272005158805</c:v>
                </c:pt>
                <c:pt idx="187">
                  <c:v>0.96000265476684699</c:v>
                </c:pt>
                <c:pt idx="188">
                  <c:v>0.96023300588169702</c:v>
                </c:pt>
                <c:pt idx="189">
                  <c:v>0.96126695381740801</c:v>
                </c:pt>
                <c:pt idx="190">
                  <c:v>0.961948453224996</c:v>
                </c:pt>
                <c:pt idx="191">
                  <c:v>0.959469328606945</c:v>
                </c:pt>
                <c:pt idx="192">
                  <c:v>0.95828804568702297</c:v>
                </c:pt>
                <c:pt idx="193">
                  <c:v>0.96136629241916505</c:v>
                </c:pt>
                <c:pt idx="194">
                  <c:v>0.96179284728818304</c:v>
                </c:pt>
                <c:pt idx="195">
                  <c:v>0.96124799576517606</c:v>
                </c:pt>
                <c:pt idx="196">
                  <c:v>0.96227439670169501</c:v>
                </c:pt>
                <c:pt idx="197">
                  <c:v>0.96284873323704701</c:v>
                </c:pt>
                <c:pt idx="198">
                  <c:v>0.96495820777067998</c:v>
                </c:pt>
                <c:pt idx="199">
                  <c:v>0.96416741990968602</c:v>
                </c:pt>
                <c:pt idx="200">
                  <c:v>0.96565382425427504</c:v>
                </c:pt>
                <c:pt idx="201">
                  <c:v>0.96547582259118003</c:v>
                </c:pt>
                <c:pt idx="202">
                  <c:v>0.966050243576135</c:v>
                </c:pt>
                <c:pt idx="203">
                  <c:v>0.96718092898209895</c:v>
                </c:pt>
                <c:pt idx="204">
                  <c:v>0.96370107048679299</c:v>
                </c:pt>
                <c:pt idx="205">
                  <c:v>0.96268012873573505</c:v>
                </c:pt>
                <c:pt idx="206">
                  <c:v>0.96220141108160995</c:v>
                </c:pt>
                <c:pt idx="207">
                  <c:v>0.963721115159064</c:v>
                </c:pt>
                <c:pt idx="208">
                  <c:v>0.96420791161852504</c:v>
                </c:pt>
                <c:pt idx="209">
                  <c:v>0.96218591626156502</c:v>
                </c:pt>
                <c:pt idx="210">
                  <c:v>0.96398542352608896</c:v>
                </c:pt>
                <c:pt idx="211">
                  <c:v>0.96681226376579199</c:v>
                </c:pt>
                <c:pt idx="212">
                  <c:v>0.96636389372081799</c:v>
                </c:pt>
                <c:pt idx="213">
                  <c:v>0.96516369501222499</c:v>
                </c:pt>
                <c:pt idx="214">
                  <c:v>0.96754278006735295</c:v>
                </c:pt>
                <c:pt idx="215">
                  <c:v>0.96620567164475002</c:v>
                </c:pt>
                <c:pt idx="216">
                  <c:v>0.96248289060183301</c:v>
                </c:pt>
                <c:pt idx="217">
                  <c:v>0.96576195446749402</c:v>
                </c:pt>
                <c:pt idx="218">
                  <c:v>0.966791035923106</c:v>
                </c:pt>
                <c:pt idx="219">
                  <c:v>0.96695293123908999</c:v>
                </c:pt>
                <c:pt idx="220">
                  <c:v>0.96333201018525805</c:v>
                </c:pt>
                <c:pt idx="221">
                  <c:v>0.96249327491079795</c:v>
                </c:pt>
                <c:pt idx="222">
                  <c:v>0.96462540475208003</c:v>
                </c:pt>
                <c:pt idx="223">
                  <c:v>0.96554754362225303</c:v>
                </c:pt>
                <c:pt idx="224">
                  <c:v>0.96505709554302799</c:v>
                </c:pt>
                <c:pt idx="225">
                  <c:v>0.96516580672517704</c:v>
                </c:pt>
                <c:pt idx="226">
                  <c:v>0.964429244695582</c:v>
                </c:pt>
                <c:pt idx="227">
                  <c:v>0.96728596016464197</c:v>
                </c:pt>
                <c:pt idx="228">
                  <c:v>0.96416897066145801</c:v>
                </c:pt>
                <c:pt idx="229">
                  <c:v>0.96980242200349798</c:v>
                </c:pt>
                <c:pt idx="230">
                  <c:v>0.96944060230583795</c:v>
                </c:pt>
                <c:pt idx="231">
                  <c:v>0.96566530917552496</c:v>
                </c:pt>
                <c:pt idx="232">
                  <c:v>0.96597703730491002</c:v>
                </c:pt>
                <c:pt idx="233">
                  <c:v>0.96559462523736295</c:v>
                </c:pt>
                <c:pt idx="234">
                  <c:v>0.96772438652075998</c:v>
                </c:pt>
                <c:pt idx="235">
                  <c:v>0.96693542000840804</c:v>
                </c:pt>
                <c:pt idx="236">
                  <c:v>0.964855817347544</c:v>
                </c:pt>
                <c:pt idx="237">
                  <c:v>0.966407440460337</c:v>
                </c:pt>
                <c:pt idx="238">
                  <c:v>0.96834097237716499</c:v>
                </c:pt>
                <c:pt idx="239">
                  <c:v>0.96432642766008803</c:v>
                </c:pt>
                <c:pt idx="240">
                  <c:v>0.96581571259351595</c:v>
                </c:pt>
                <c:pt idx="241">
                  <c:v>0.96382988090709798</c:v>
                </c:pt>
                <c:pt idx="242">
                  <c:v>0.96528419275124999</c:v>
                </c:pt>
                <c:pt idx="243">
                  <c:v>0.96596805073223002</c:v>
                </c:pt>
                <c:pt idx="244">
                  <c:v>0.96519815607829995</c:v>
                </c:pt>
                <c:pt idx="245">
                  <c:v>0.96721343837396401</c:v>
                </c:pt>
                <c:pt idx="246">
                  <c:v>0.96637029995268897</c:v>
                </c:pt>
                <c:pt idx="247">
                  <c:v>0.96759756417000897</c:v>
                </c:pt>
                <c:pt idx="248">
                  <c:v>0.96748847053053699</c:v>
                </c:pt>
                <c:pt idx="249">
                  <c:v>0.96581370650070797</c:v>
                </c:pt>
                <c:pt idx="250">
                  <c:v>0.96702926070377904</c:v>
                </c:pt>
                <c:pt idx="251">
                  <c:v>0.96674109346334203</c:v>
                </c:pt>
                <c:pt idx="252">
                  <c:v>0.96673634958788102</c:v>
                </c:pt>
                <c:pt idx="253">
                  <c:v>0.96779405703267396</c:v>
                </c:pt>
                <c:pt idx="254">
                  <c:v>0.96941382907614904</c:v>
                </c:pt>
                <c:pt idx="255">
                  <c:v>0.971426662139518</c:v>
                </c:pt>
                <c:pt idx="256">
                  <c:v>0.96684265083230303</c:v>
                </c:pt>
                <c:pt idx="257">
                  <c:v>0.96911375324783999</c:v>
                </c:pt>
                <c:pt idx="258">
                  <c:v>0.97107859868069302</c:v>
                </c:pt>
                <c:pt idx="259">
                  <c:v>0.97078262237907698</c:v>
                </c:pt>
                <c:pt idx="260">
                  <c:v>0.97063485796855598</c:v>
                </c:pt>
                <c:pt idx="261">
                  <c:v>0.96843635874678902</c:v>
                </c:pt>
                <c:pt idx="262">
                  <c:v>0.96844088715715604</c:v>
                </c:pt>
                <c:pt idx="263">
                  <c:v>0.96980231347637802</c:v>
                </c:pt>
                <c:pt idx="264">
                  <c:v>0.96664090989268203</c:v>
                </c:pt>
                <c:pt idx="265">
                  <c:v>0.96987844784806398</c:v>
                </c:pt>
                <c:pt idx="266">
                  <c:v>0.97005324220142597</c:v>
                </c:pt>
                <c:pt idx="267">
                  <c:v>0.96739208178117697</c:v>
                </c:pt>
                <c:pt idx="268">
                  <c:v>0.97005596379028103</c:v>
                </c:pt>
                <c:pt idx="269">
                  <c:v>0.96787815853528902</c:v>
                </c:pt>
                <c:pt idx="270">
                  <c:v>0.96930301350662895</c:v>
                </c:pt>
                <c:pt idx="271">
                  <c:v>0.96791369549272099</c:v>
                </c:pt>
                <c:pt idx="272">
                  <c:v>0.96905854223825305</c:v>
                </c:pt>
                <c:pt idx="273">
                  <c:v>0.97029170219912797</c:v>
                </c:pt>
                <c:pt idx="274">
                  <c:v>0.96675869699633898</c:v>
                </c:pt>
                <c:pt idx="275">
                  <c:v>0.97204365098812795</c:v>
                </c:pt>
                <c:pt idx="276">
                  <c:v>0.97150455695287596</c:v>
                </c:pt>
                <c:pt idx="277">
                  <c:v>0.96980706256114002</c:v>
                </c:pt>
                <c:pt idx="278">
                  <c:v>0.97077705099982903</c:v>
                </c:pt>
                <c:pt idx="279">
                  <c:v>0.96981279261479003</c:v>
                </c:pt>
                <c:pt idx="280">
                  <c:v>0.96939425145033997</c:v>
                </c:pt>
                <c:pt idx="281">
                  <c:v>0.97087913313617702</c:v>
                </c:pt>
                <c:pt idx="282">
                  <c:v>0.97113720289921901</c:v>
                </c:pt>
                <c:pt idx="283">
                  <c:v>0.96852561290001404</c:v>
                </c:pt>
                <c:pt idx="284">
                  <c:v>0.96720363922772701</c:v>
                </c:pt>
                <c:pt idx="285">
                  <c:v>0.96712929245274903</c:v>
                </c:pt>
                <c:pt idx="286">
                  <c:v>0.97118030945273903</c:v>
                </c:pt>
                <c:pt idx="287">
                  <c:v>0.97083108170721799</c:v>
                </c:pt>
                <c:pt idx="288">
                  <c:v>0.97088681336016003</c:v>
                </c:pt>
                <c:pt idx="289">
                  <c:v>0.97023406691073</c:v>
                </c:pt>
                <c:pt idx="290">
                  <c:v>0.97260230290500505</c:v>
                </c:pt>
                <c:pt idx="291">
                  <c:v>0.97115040419237797</c:v>
                </c:pt>
                <c:pt idx="292">
                  <c:v>0.97394909322579604</c:v>
                </c:pt>
                <c:pt idx="293">
                  <c:v>0.97395074908608403</c:v>
                </c:pt>
                <c:pt idx="294">
                  <c:v>0.97111755031217795</c:v>
                </c:pt>
                <c:pt idx="295">
                  <c:v>0.97109214528389198</c:v>
                </c:pt>
                <c:pt idx="296">
                  <c:v>0.97020695214619401</c:v>
                </c:pt>
                <c:pt idx="297">
                  <c:v>0.96865790257576001</c:v>
                </c:pt>
                <c:pt idx="298">
                  <c:v>0.97016710408069695</c:v>
                </c:pt>
                <c:pt idx="299">
                  <c:v>0.97169969948235102</c:v>
                </c:pt>
                <c:pt idx="300">
                  <c:v>0.97188594874146195</c:v>
                </c:pt>
                <c:pt idx="301">
                  <c:v>0.97347038372670802</c:v>
                </c:pt>
                <c:pt idx="302">
                  <c:v>0.97297268505911305</c:v>
                </c:pt>
                <c:pt idx="303">
                  <c:v>0.97156420852787895</c:v>
                </c:pt>
                <c:pt idx="304">
                  <c:v>0.97133401631998795</c:v>
                </c:pt>
                <c:pt idx="305">
                  <c:v>0.96990200122538495</c:v>
                </c:pt>
                <c:pt idx="306">
                  <c:v>0.97006483406064903</c:v>
                </c:pt>
                <c:pt idx="307">
                  <c:v>0.96915169880966601</c:v>
                </c:pt>
                <c:pt idx="308">
                  <c:v>0.96984671915378995</c:v>
                </c:pt>
                <c:pt idx="309">
                  <c:v>0.97124331461653002</c:v>
                </c:pt>
                <c:pt idx="310">
                  <c:v>0.97238934962550105</c:v>
                </c:pt>
                <c:pt idx="311">
                  <c:v>0.97326787113600699</c:v>
                </c:pt>
                <c:pt idx="312">
                  <c:v>0.97157673102266096</c:v>
                </c:pt>
                <c:pt idx="313">
                  <c:v>0.97199799452790403</c:v>
                </c:pt>
                <c:pt idx="314">
                  <c:v>0.97167003281886399</c:v>
                </c:pt>
                <c:pt idx="315">
                  <c:v>0.97164270651946605</c:v>
                </c:pt>
                <c:pt idx="316">
                  <c:v>0.97218414129090203</c:v>
                </c:pt>
                <c:pt idx="317">
                  <c:v>0.97157083737988104</c:v>
                </c:pt>
                <c:pt idx="318">
                  <c:v>0.97303903464890196</c:v>
                </c:pt>
                <c:pt idx="319">
                  <c:v>0.97144112784339398</c:v>
                </c:pt>
                <c:pt idx="320">
                  <c:v>0.97437121375420399</c:v>
                </c:pt>
                <c:pt idx="321">
                  <c:v>0.97209830665668995</c:v>
                </c:pt>
                <c:pt idx="322">
                  <c:v>0.97304353400500898</c:v>
                </c:pt>
                <c:pt idx="323">
                  <c:v>0.97081653940644996</c:v>
                </c:pt>
                <c:pt idx="324">
                  <c:v>0.96934976071867296</c:v>
                </c:pt>
                <c:pt idx="325">
                  <c:v>0.96957944857002798</c:v>
                </c:pt>
                <c:pt idx="326">
                  <c:v>0.97138465881068503</c:v>
                </c:pt>
                <c:pt idx="327">
                  <c:v>0.97201156816986101</c:v>
                </c:pt>
                <c:pt idx="328">
                  <c:v>0.97343067660693205</c:v>
                </c:pt>
                <c:pt idx="329">
                  <c:v>0.97173477709099498</c:v>
                </c:pt>
                <c:pt idx="330">
                  <c:v>0.97100892927730598</c:v>
                </c:pt>
                <c:pt idx="331">
                  <c:v>0.97193643665853202</c:v>
                </c:pt>
                <c:pt idx="332">
                  <c:v>0.97424564210874598</c:v>
                </c:pt>
                <c:pt idx="333">
                  <c:v>0.974963773093804</c:v>
                </c:pt>
                <c:pt idx="334">
                  <c:v>0.97190392717364404</c:v>
                </c:pt>
                <c:pt idx="335">
                  <c:v>0.97314085558372698</c:v>
                </c:pt>
                <c:pt idx="336">
                  <c:v>0.97098640300064998</c:v>
                </c:pt>
                <c:pt idx="337">
                  <c:v>0.97075388121161499</c:v>
                </c:pt>
                <c:pt idx="338">
                  <c:v>0.97258975562728001</c:v>
                </c:pt>
                <c:pt idx="339">
                  <c:v>0.97356139501152905</c:v>
                </c:pt>
                <c:pt idx="340">
                  <c:v>0.97344039571441798</c:v>
                </c:pt>
                <c:pt idx="341">
                  <c:v>0.97275175055565699</c:v>
                </c:pt>
                <c:pt idx="342">
                  <c:v>0.97183555059182403</c:v>
                </c:pt>
                <c:pt idx="343">
                  <c:v>0.97170702452032598</c:v>
                </c:pt>
                <c:pt idx="344">
                  <c:v>0.97170350471450195</c:v>
                </c:pt>
                <c:pt idx="345">
                  <c:v>0.97173886354792205</c:v>
                </c:pt>
                <c:pt idx="346">
                  <c:v>0.97444747279254296</c:v>
                </c:pt>
                <c:pt idx="347">
                  <c:v>0.97248216960780198</c:v>
                </c:pt>
                <c:pt idx="348">
                  <c:v>0.97095351220572501</c:v>
                </c:pt>
                <c:pt idx="349">
                  <c:v>0.97022843419040405</c:v>
                </c:pt>
                <c:pt idx="350">
                  <c:v>0.972518515278325</c:v>
                </c:pt>
                <c:pt idx="351">
                  <c:v>0.97440337019261802</c:v>
                </c:pt>
                <c:pt idx="352">
                  <c:v>0.97163980905466096</c:v>
                </c:pt>
                <c:pt idx="353">
                  <c:v>0.97425274230178305</c:v>
                </c:pt>
                <c:pt idx="354">
                  <c:v>0.97365884401658997</c:v>
                </c:pt>
                <c:pt idx="355">
                  <c:v>0.97662360624926503</c:v>
                </c:pt>
                <c:pt idx="356">
                  <c:v>0.97509893289327398</c:v>
                </c:pt>
                <c:pt idx="357">
                  <c:v>0.97376028650959501</c:v>
                </c:pt>
                <c:pt idx="358">
                  <c:v>0.97584417447232596</c:v>
                </c:pt>
                <c:pt idx="359">
                  <c:v>0.97532338254364004</c:v>
                </c:pt>
                <c:pt idx="360">
                  <c:v>0.97744325951801803</c:v>
                </c:pt>
                <c:pt idx="361">
                  <c:v>0.97435121667882696</c:v>
                </c:pt>
                <c:pt idx="362">
                  <c:v>0.97474069863708901</c:v>
                </c:pt>
                <c:pt idx="363">
                  <c:v>0.97082939846708804</c:v>
                </c:pt>
                <c:pt idx="364">
                  <c:v>0.97112648111742195</c:v>
                </c:pt>
                <c:pt idx="365">
                  <c:v>0.97369789288062203</c:v>
                </c:pt>
                <c:pt idx="366">
                  <c:v>0.97186779510774801</c:v>
                </c:pt>
                <c:pt idx="367">
                  <c:v>0.97646550140574295</c:v>
                </c:pt>
                <c:pt idx="368">
                  <c:v>0.97587468051556903</c:v>
                </c:pt>
                <c:pt idx="369">
                  <c:v>0.97382764444811298</c:v>
                </c:pt>
                <c:pt idx="370">
                  <c:v>0.97402148274516998</c:v>
                </c:pt>
                <c:pt idx="371">
                  <c:v>0.97513086059527898</c:v>
                </c:pt>
                <c:pt idx="372">
                  <c:v>0.97482517147299796</c:v>
                </c:pt>
                <c:pt idx="373">
                  <c:v>0.97614603284307899</c:v>
                </c:pt>
                <c:pt idx="374">
                  <c:v>0.97378974447542999</c:v>
                </c:pt>
                <c:pt idx="375">
                  <c:v>0.97408799817990299</c:v>
                </c:pt>
                <c:pt idx="376">
                  <c:v>0.97637250181105795</c:v>
                </c:pt>
                <c:pt idx="377">
                  <c:v>0.97523096059230296</c:v>
                </c:pt>
                <c:pt idx="378">
                  <c:v>0.97558853960824798</c:v>
                </c:pt>
                <c:pt idx="379">
                  <c:v>0.977511510324658</c:v>
                </c:pt>
                <c:pt idx="380">
                  <c:v>0.97610634828919196</c:v>
                </c:pt>
                <c:pt idx="381">
                  <c:v>0.97555431275145099</c:v>
                </c:pt>
                <c:pt idx="382">
                  <c:v>0.97624480233637001</c:v>
                </c:pt>
                <c:pt idx="383">
                  <c:v>0.97822250637249597</c:v>
                </c:pt>
                <c:pt idx="384">
                  <c:v>0.97757338435678698</c:v>
                </c:pt>
                <c:pt idx="385">
                  <c:v>0.97728047838042298</c:v>
                </c:pt>
                <c:pt idx="386">
                  <c:v>0.97747803728948501</c:v>
                </c:pt>
                <c:pt idx="387">
                  <c:v>0.97441393878063298</c:v>
                </c:pt>
                <c:pt idx="388">
                  <c:v>0.97721875184440199</c:v>
                </c:pt>
                <c:pt idx="389">
                  <c:v>0.97698870982254304</c:v>
                </c:pt>
                <c:pt idx="390">
                  <c:v>0.97604258741230399</c:v>
                </c:pt>
                <c:pt idx="391">
                  <c:v>0.97594197625254298</c:v>
                </c:pt>
                <c:pt idx="392">
                  <c:v>0.97513584650947305</c:v>
                </c:pt>
                <c:pt idx="393">
                  <c:v>0.97900205539748497</c:v>
                </c:pt>
                <c:pt idx="394">
                  <c:v>0.97575725141187397</c:v>
                </c:pt>
                <c:pt idx="395">
                  <c:v>0.97721088539563306</c:v>
                </c:pt>
                <c:pt idx="396">
                  <c:v>0.976007816633084</c:v>
                </c:pt>
                <c:pt idx="397">
                  <c:v>0.97577839035534497</c:v>
                </c:pt>
                <c:pt idx="398">
                  <c:v>0.97606924552572605</c:v>
                </c:pt>
                <c:pt idx="399">
                  <c:v>0.97298920789455101</c:v>
                </c:pt>
                <c:pt idx="400">
                  <c:v>0.97399665700364502</c:v>
                </c:pt>
                <c:pt idx="401">
                  <c:v>0.97479825421231703</c:v>
                </c:pt>
                <c:pt idx="402">
                  <c:v>0.97662869176809997</c:v>
                </c:pt>
                <c:pt idx="403">
                  <c:v>0.97620914031693595</c:v>
                </c:pt>
                <c:pt idx="404">
                  <c:v>0.97585049558792802</c:v>
                </c:pt>
                <c:pt idx="405">
                  <c:v>0.97583790550400595</c:v>
                </c:pt>
                <c:pt idx="406">
                  <c:v>0.977283807930454</c:v>
                </c:pt>
                <c:pt idx="407">
                  <c:v>0.97353510765000495</c:v>
                </c:pt>
                <c:pt idx="408">
                  <c:v>0.97587359184126699</c:v>
                </c:pt>
                <c:pt idx="409">
                  <c:v>0.97608155365618998</c:v>
                </c:pt>
                <c:pt idx="410">
                  <c:v>0.97646483704147302</c:v>
                </c:pt>
                <c:pt idx="411">
                  <c:v>0.97656587148025797</c:v>
                </c:pt>
                <c:pt idx="412">
                  <c:v>0.97375180378182202</c:v>
                </c:pt>
                <c:pt idx="413">
                  <c:v>0.97518992255018999</c:v>
                </c:pt>
                <c:pt idx="414">
                  <c:v>0.97529005702007898</c:v>
                </c:pt>
                <c:pt idx="415">
                  <c:v>0.97581758720385703</c:v>
                </c:pt>
                <c:pt idx="416">
                  <c:v>0.97855000995755503</c:v>
                </c:pt>
                <c:pt idx="417">
                  <c:v>0.97542004655653702</c:v>
                </c:pt>
                <c:pt idx="418">
                  <c:v>0.97663063734153499</c:v>
                </c:pt>
                <c:pt idx="419">
                  <c:v>0.97835261600196399</c:v>
                </c:pt>
                <c:pt idx="420">
                  <c:v>0.97605337987626395</c:v>
                </c:pt>
                <c:pt idx="421">
                  <c:v>0.976507624013632</c:v>
                </c:pt>
                <c:pt idx="422">
                  <c:v>0.97835778994714595</c:v>
                </c:pt>
                <c:pt idx="423">
                  <c:v>0.97562079406215596</c:v>
                </c:pt>
                <c:pt idx="424">
                  <c:v>0.97778069810976398</c:v>
                </c:pt>
                <c:pt idx="425">
                  <c:v>0.97545404155289395</c:v>
                </c:pt>
                <c:pt idx="426">
                  <c:v>0.97650623523858704</c:v>
                </c:pt>
                <c:pt idx="427">
                  <c:v>0.97841914894057103</c:v>
                </c:pt>
                <c:pt idx="428">
                  <c:v>0.97826107948464203</c:v>
                </c:pt>
                <c:pt idx="429">
                  <c:v>0.97552200190219995</c:v>
                </c:pt>
                <c:pt idx="430">
                  <c:v>0.976530571166212</c:v>
                </c:pt>
                <c:pt idx="431">
                  <c:v>0.97545867274619602</c:v>
                </c:pt>
                <c:pt idx="432">
                  <c:v>0.976989358396117</c:v>
                </c:pt>
                <c:pt idx="433">
                  <c:v>0.97650762513766298</c:v>
                </c:pt>
                <c:pt idx="434">
                  <c:v>0.97822471127148503</c:v>
                </c:pt>
                <c:pt idx="435">
                  <c:v>0.97487567070014503</c:v>
                </c:pt>
                <c:pt idx="436">
                  <c:v>0.97845688731637204</c:v>
                </c:pt>
                <c:pt idx="437">
                  <c:v>0.97875476055576804</c:v>
                </c:pt>
                <c:pt idx="438">
                  <c:v>0.97464666151538404</c:v>
                </c:pt>
                <c:pt idx="439">
                  <c:v>0.97580989340623203</c:v>
                </c:pt>
                <c:pt idx="440">
                  <c:v>0.97617938702555096</c:v>
                </c:pt>
                <c:pt idx="441">
                  <c:v>0.97620990884398595</c:v>
                </c:pt>
                <c:pt idx="442">
                  <c:v>0.97382945375799701</c:v>
                </c:pt>
                <c:pt idx="443">
                  <c:v>0.97483444982859302</c:v>
                </c:pt>
                <c:pt idx="444">
                  <c:v>0.97536644578708698</c:v>
                </c:pt>
                <c:pt idx="445">
                  <c:v>0.97721638809271805</c:v>
                </c:pt>
                <c:pt idx="446">
                  <c:v>0.97685340068975601</c:v>
                </c:pt>
                <c:pt idx="447">
                  <c:v>0.98155077070575303</c:v>
                </c:pt>
                <c:pt idx="448">
                  <c:v>0.97923691629479703</c:v>
                </c:pt>
                <c:pt idx="449">
                  <c:v>0.97748076403337902</c:v>
                </c:pt>
                <c:pt idx="450">
                  <c:v>0.97972743551354902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78-48CD-A0CE-85BEC5ABAAF5}"/>
            </c:ext>
          </c:extLst>
        </c:ser>
        <c:ser>
          <c:idx val="13"/>
          <c:order val="12"/>
          <c:tx>
            <c:strRef>
              <c:f>Plot5!$N$31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Plot5!$N$32:$N$482</c:f>
              <c:numCache>
                <c:formatCode>0.00%</c:formatCode>
                <c:ptCount val="451"/>
                <c:pt idx="0">
                  <c:v>4.4941877826709498E-2</c:v>
                </c:pt>
                <c:pt idx="1">
                  <c:v>6.5176506320336405E-2</c:v>
                </c:pt>
                <c:pt idx="2">
                  <c:v>2.8518690699513401E-2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3.0180071573995102E-3</c:v>
                </c:pt>
                <c:pt idx="15">
                  <c:v>0</c:v>
                </c:pt>
                <c:pt idx="16">
                  <c:v>3.0052358629210798E-3</c:v>
                </c:pt>
                <c:pt idx="17">
                  <c:v>0</c:v>
                </c:pt>
                <c:pt idx="18">
                  <c:v>5.9528651378927102E-3</c:v>
                </c:pt>
                <c:pt idx="19">
                  <c:v>6.06920949575975E-3</c:v>
                </c:pt>
                <c:pt idx="20">
                  <c:v>7.16386206995486E-2</c:v>
                </c:pt>
                <c:pt idx="21">
                  <c:v>1.23511663028073E-2</c:v>
                </c:pt>
                <c:pt idx="22">
                  <c:v>1.22801820023948E-2</c:v>
                </c:pt>
                <c:pt idx="23">
                  <c:v>5.8963497852749904E-3</c:v>
                </c:pt>
                <c:pt idx="24">
                  <c:v>2.3737682404235402E-2</c:v>
                </c:pt>
                <c:pt idx="25">
                  <c:v>9.06136827669261E-3</c:v>
                </c:pt>
                <c:pt idx="26">
                  <c:v>2.97643085155625E-3</c:v>
                </c:pt>
                <c:pt idx="27">
                  <c:v>3.6233872849056901E-2</c:v>
                </c:pt>
                <c:pt idx="28">
                  <c:v>4.1440623118762697E-2</c:v>
                </c:pt>
                <c:pt idx="29">
                  <c:v>2.9488017602101999E-2</c:v>
                </c:pt>
                <c:pt idx="30">
                  <c:v>4.1029130575789698E-2</c:v>
                </c:pt>
                <c:pt idx="31">
                  <c:v>7.48310737287083E-2</c:v>
                </c:pt>
                <c:pt idx="32">
                  <c:v>5.1059764989581501E-2</c:v>
                </c:pt>
                <c:pt idx="33">
                  <c:v>5.8141331275496998E-2</c:v>
                </c:pt>
                <c:pt idx="34">
                  <c:v>0.11576297001598999</c:v>
                </c:pt>
                <c:pt idx="35">
                  <c:v>0.11397245607711599</c:v>
                </c:pt>
                <c:pt idx="36">
                  <c:v>0.13211279337450699</c:v>
                </c:pt>
                <c:pt idx="37">
                  <c:v>0.10148528089676501</c:v>
                </c:pt>
                <c:pt idx="38">
                  <c:v>9.3794741708495999E-2</c:v>
                </c:pt>
                <c:pt idx="39">
                  <c:v>0.13580034672271801</c:v>
                </c:pt>
                <c:pt idx="40">
                  <c:v>0.11586953508497801</c:v>
                </c:pt>
                <c:pt idx="41">
                  <c:v>0.13971032867356001</c:v>
                </c:pt>
                <c:pt idx="42">
                  <c:v>0.114479726005825</c:v>
                </c:pt>
                <c:pt idx="43">
                  <c:v>0.220214522810774</c:v>
                </c:pt>
                <c:pt idx="44">
                  <c:v>0.22124601308285499</c:v>
                </c:pt>
                <c:pt idx="45">
                  <c:v>0.17557628149434901</c:v>
                </c:pt>
                <c:pt idx="46">
                  <c:v>0.18397723186089801</c:v>
                </c:pt>
                <c:pt idx="47">
                  <c:v>0.200118213673047</c:v>
                </c:pt>
                <c:pt idx="48">
                  <c:v>0.110804167957664</c:v>
                </c:pt>
                <c:pt idx="49">
                  <c:v>0.15239030483978899</c:v>
                </c:pt>
                <c:pt idx="50">
                  <c:v>0.21371470370412499</c:v>
                </c:pt>
                <c:pt idx="51">
                  <c:v>0.18419474014346199</c:v>
                </c:pt>
                <c:pt idx="52">
                  <c:v>0.15418644726375599</c:v>
                </c:pt>
                <c:pt idx="53">
                  <c:v>0.24215396958346999</c:v>
                </c:pt>
                <c:pt idx="54">
                  <c:v>0.219954350694785</c:v>
                </c:pt>
                <c:pt idx="55">
                  <c:v>0.166143804587947</c:v>
                </c:pt>
                <c:pt idx="56">
                  <c:v>0.212865793933737</c:v>
                </c:pt>
                <c:pt idx="57">
                  <c:v>0.221316449528632</c:v>
                </c:pt>
                <c:pt idx="58">
                  <c:v>0.20058487216055801</c:v>
                </c:pt>
                <c:pt idx="59">
                  <c:v>0.17902005594710599</c:v>
                </c:pt>
                <c:pt idx="60">
                  <c:v>0.218602152567415</c:v>
                </c:pt>
                <c:pt idx="61">
                  <c:v>0.214222991048167</c:v>
                </c:pt>
                <c:pt idx="62">
                  <c:v>0.210059124642686</c:v>
                </c:pt>
                <c:pt idx="63">
                  <c:v>0.21896465946663099</c:v>
                </c:pt>
                <c:pt idx="64">
                  <c:v>0.236362660547696</c:v>
                </c:pt>
                <c:pt idx="65">
                  <c:v>0.18487406867893799</c:v>
                </c:pt>
                <c:pt idx="66">
                  <c:v>0.205872756178409</c:v>
                </c:pt>
                <c:pt idx="67">
                  <c:v>0.16712151334269301</c:v>
                </c:pt>
                <c:pt idx="68">
                  <c:v>0.14865669448121799</c:v>
                </c:pt>
                <c:pt idx="69">
                  <c:v>0.24631713061128299</c:v>
                </c:pt>
                <c:pt idx="70">
                  <c:v>0.21028765858373</c:v>
                </c:pt>
                <c:pt idx="71">
                  <c:v>0.22757341011573401</c:v>
                </c:pt>
                <c:pt idx="72">
                  <c:v>0.215730104240868</c:v>
                </c:pt>
                <c:pt idx="73">
                  <c:v>0.194724685630601</c:v>
                </c:pt>
                <c:pt idx="74">
                  <c:v>0.17979610451818301</c:v>
                </c:pt>
                <c:pt idx="75">
                  <c:v>0.18578694344366301</c:v>
                </c:pt>
                <c:pt idx="76">
                  <c:v>0.22014366186804701</c:v>
                </c:pt>
                <c:pt idx="77">
                  <c:v>0.195975471692931</c:v>
                </c:pt>
                <c:pt idx="78">
                  <c:v>0.19523291497855699</c:v>
                </c:pt>
                <c:pt idx="79">
                  <c:v>0.180353496394447</c:v>
                </c:pt>
                <c:pt idx="80">
                  <c:v>0.21066704157427099</c:v>
                </c:pt>
                <c:pt idx="81">
                  <c:v>0.17966299015923101</c:v>
                </c:pt>
                <c:pt idx="82">
                  <c:v>0.160567564569328</c:v>
                </c:pt>
                <c:pt idx="83">
                  <c:v>0.152455110877663</c:v>
                </c:pt>
                <c:pt idx="84">
                  <c:v>0.184271596637858</c:v>
                </c:pt>
                <c:pt idx="85">
                  <c:v>0.17056997388407699</c:v>
                </c:pt>
                <c:pt idx="86">
                  <c:v>0.19218250890336999</c:v>
                </c:pt>
                <c:pt idx="87">
                  <c:v>0.20152325105730801</c:v>
                </c:pt>
                <c:pt idx="88">
                  <c:v>0.19151652650008699</c:v>
                </c:pt>
                <c:pt idx="89">
                  <c:v>0.186907905236632</c:v>
                </c:pt>
                <c:pt idx="90">
                  <c:v>0.17960556677290701</c:v>
                </c:pt>
                <c:pt idx="91">
                  <c:v>0.184344578667444</c:v>
                </c:pt>
                <c:pt idx="92">
                  <c:v>0.177000901726136</c:v>
                </c:pt>
                <c:pt idx="93">
                  <c:v>0.18782592138475801</c:v>
                </c:pt>
                <c:pt idx="94">
                  <c:v>0.122618125789149</c:v>
                </c:pt>
                <c:pt idx="95">
                  <c:v>0.206313901637598</c:v>
                </c:pt>
                <c:pt idx="96">
                  <c:v>0.23637852990567201</c:v>
                </c:pt>
                <c:pt idx="97">
                  <c:v>0.17440459784819401</c:v>
                </c:pt>
                <c:pt idx="98">
                  <c:v>0.18181223173413799</c:v>
                </c:pt>
                <c:pt idx="99">
                  <c:v>0.186863735345771</c:v>
                </c:pt>
                <c:pt idx="100">
                  <c:v>0.18644964789002799</c:v>
                </c:pt>
                <c:pt idx="101">
                  <c:v>0.22818764894901999</c:v>
                </c:pt>
                <c:pt idx="102">
                  <c:v>0.22268677372487</c:v>
                </c:pt>
                <c:pt idx="103">
                  <c:v>0.18313055601587799</c:v>
                </c:pt>
                <c:pt idx="104">
                  <c:v>0.18086782803034701</c:v>
                </c:pt>
                <c:pt idx="105">
                  <c:v>0.19252189220125701</c:v>
                </c:pt>
                <c:pt idx="106">
                  <c:v>0.22848260155223701</c:v>
                </c:pt>
                <c:pt idx="107">
                  <c:v>0.21408169100976901</c:v>
                </c:pt>
                <c:pt idx="108">
                  <c:v>0.25332335528833699</c:v>
                </c:pt>
                <c:pt idx="109">
                  <c:v>0.20129654591030499</c:v>
                </c:pt>
                <c:pt idx="110">
                  <c:v>0.186233315787353</c:v>
                </c:pt>
                <c:pt idx="111">
                  <c:v>0.25271384570966499</c:v>
                </c:pt>
                <c:pt idx="112">
                  <c:v>0.17970616933626901</c:v>
                </c:pt>
                <c:pt idx="113">
                  <c:v>0.19580793491098999</c:v>
                </c:pt>
                <c:pt idx="114">
                  <c:v>0.151875833331997</c:v>
                </c:pt>
                <c:pt idx="115">
                  <c:v>0.15708509170335699</c:v>
                </c:pt>
                <c:pt idx="116">
                  <c:v>0.204916437461692</c:v>
                </c:pt>
                <c:pt idx="117">
                  <c:v>0.17816425274692599</c:v>
                </c:pt>
                <c:pt idx="118">
                  <c:v>0.19249755468548499</c:v>
                </c:pt>
                <c:pt idx="119">
                  <c:v>0.19860256196041501</c:v>
                </c:pt>
                <c:pt idx="120">
                  <c:v>0.19561433640096301</c:v>
                </c:pt>
                <c:pt idx="121">
                  <c:v>0.18896514388747099</c:v>
                </c:pt>
                <c:pt idx="122">
                  <c:v>0.20071300170195699</c:v>
                </c:pt>
                <c:pt idx="123">
                  <c:v>0.206755579297974</c:v>
                </c:pt>
                <c:pt idx="124">
                  <c:v>0.19544372998985801</c:v>
                </c:pt>
                <c:pt idx="125">
                  <c:v>0.18703238609710299</c:v>
                </c:pt>
                <c:pt idx="126">
                  <c:v>0.165538336677581</c:v>
                </c:pt>
                <c:pt idx="127">
                  <c:v>0.20298855528049001</c:v>
                </c:pt>
                <c:pt idx="128">
                  <c:v>0.177346650077539</c:v>
                </c:pt>
                <c:pt idx="129">
                  <c:v>0.18563027892707901</c:v>
                </c:pt>
                <c:pt idx="130">
                  <c:v>0.21060664595197201</c:v>
                </c:pt>
                <c:pt idx="131">
                  <c:v>0.186622109367024</c:v>
                </c:pt>
                <c:pt idx="132">
                  <c:v>0.1935542599116</c:v>
                </c:pt>
                <c:pt idx="133">
                  <c:v>0.18606863199908</c:v>
                </c:pt>
                <c:pt idx="134">
                  <c:v>0.17649181887458501</c:v>
                </c:pt>
                <c:pt idx="135">
                  <c:v>0.187398253903862</c:v>
                </c:pt>
                <c:pt idx="136">
                  <c:v>0.163119918400879</c:v>
                </c:pt>
                <c:pt idx="137">
                  <c:v>0.19102858061561401</c:v>
                </c:pt>
                <c:pt idx="138">
                  <c:v>0.19900523034294701</c:v>
                </c:pt>
                <c:pt idx="139">
                  <c:v>0.206156520988484</c:v>
                </c:pt>
                <c:pt idx="140">
                  <c:v>0.19155894197884801</c:v>
                </c:pt>
                <c:pt idx="141">
                  <c:v>0.188101184835612</c:v>
                </c:pt>
                <c:pt idx="142">
                  <c:v>0.20280844943537099</c:v>
                </c:pt>
                <c:pt idx="143">
                  <c:v>0.17342322971224799</c:v>
                </c:pt>
                <c:pt idx="144">
                  <c:v>0.197640928662108</c:v>
                </c:pt>
                <c:pt idx="145">
                  <c:v>0.21173589475165</c:v>
                </c:pt>
                <c:pt idx="146">
                  <c:v>0.185668684400245</c:v>
                </c:pt>
                <c:pt idx="147">
                  <c:v>0.206151909188517</c:v>
                </c:pt>
                <c:pt idx="148">
                  <c:v>0.18649313641068599</c:v>
                </c:pt>
                <c:pt idx="149">
                  <c:v>0.19105555424797099</c:v>
                </c:pt>
                <c:pt idx="150">
                  <c:v>0.19885586427274801</c:v>
                </c:pt>
                <c:pt idx="151">
                  <c:v>0.187211490405226</c:v>
                </c:pt>
                <c:pt idx="152">
                  <c:v>0.193446890470483</c:v>
                </c:pt>
                <c:pt idx="153">
                  <c:v>0.18757171637806799</c:v>
                </c:pt>
                <c:pt idx="154">
                  <c:v>0.19133762948840299</c:v>
                </c:pt>
                <c:pt idx="155">
                  <c:v>0.223492933129979</c:v>
                </c:pt>
                <c:pt idx="156">
                  <c:v>0.213696042180683</c:v>
                </c:pt>
                <c:pt idx="157">
                  <c:v>0.180512486977464</c:v>
                </c:pt>
                <c:pt idx="158">
                  <c:v>0.17358108368637501</c:v>
                </c:pt>
                <c:pt idx="159">
                  <c:v>0.19404267428323499</c:v>
                </c:pt>
                <c:pt idx="160">
                  <c:v>0.198038743754411</c:v>
                </c:pt>
                <c:pt idx="161">
                  <c:v>0.18315740475293901</c:v>
                </c:pt>
                <c:pt idx="162">
                  <c:v>0.202172923544061</c:v>
                </c:pt>
                <c:pt idx="163">
                  <c:v>0.19689088521005799</c:v>
                </c:pt>
                <c:pt idx="164">
                  <c:v>0.19687944413101499</c:v>
                </c:pt>
                <c:pt idx="165">
                  <c:v>0.181173340556465</c:v>
                </c:pt>
                <c:pt idx="166">
                  <c:v>0.20351113860247499</c:v>
                </c:pt>
                <c:pt idx="167">
                  <c:v>0.185824464249498</c:v>
                </c:pt>
                <c:pt idx="168">
                  <c:v>0.19354037137873001</c:v>
                </c:pt>
                <c:pt idx="169">
                  <c:v>0.17973538057834601</c:v>
                </c:pt>
                <c:pt idx="170">
                  <c:v>0.18909709090263399</c:v>
                </c:pt>
                <c:pt idx="171">
                  <c:v>0.180046343233283</c:v>
                </c:pt>
                <c:pt idx="172">
                  <c:v>0.22514820661026499</c:v>
                </c:pt>
                <c:pt idx="173">
                  <c:v>0.16263938066063199</c:v>
                </c:pt>
                <c:pt idx="174">
                  <c:v>0.14877406954848099</c:v>
                </c:pt>
                <c:pt idx="175">
                  <c:v>0.17283864377185101</c:v>
                </c:pt>
                <c:pt idx="176">
                  <c:v>0.19525543197852599</c:v>
                </c:pt>
                <c:pt idx="177">
                  <c:v>0.194966275682743</c:v>
                </c:pt>
                <c:pt idx="178">
                  <c:v>0.20710573485189099</c:v>
                </c:pt>
                <c:pt idx="179">
                  <c:v>0.20241158477080501</c:v>
                </c:pt>
                <c:pt idx="180">
                  <c:v>0.204710704050932</c:v>
                </c:pt>
                <c:pt idx="181">
                  <c:v>0.19379982226408199</c:v>
                </c:pt>
                <c:pt idx="182">
                  <c:v>0.19465204335875</c:v>
                </c:pt>
                <c:pt idx="183">
                  <c:v>0.18354656359798499</c:v>
                </c:pt>
                <c:pt idx="184">
                  <c:v>0.181889573007816</c:v>
                </c:pt>
                <c:pt idx="185">
                  <c:v>0.176797601501375</c:v>
                </c:pt>
                <c:pt idx="186">
                  <c:v>0.17579574083475899</c:v>
                </c:pt>
                <c:pt idx="187">
                  <c:v>0.19486926315355199</c:v>
                </c:pt>
                <c:pt idx="188">
                  <c:v>0.17453383100822301</c:v>
                </c:pt>
                <c:pt idx="189">
                  <c:v>0.177186694278824</c:v>
                </c:pt>
                <c:pt idx="190">
                  <c:v>0.17877407995158301</c:v>
                </c:pt>
                <c:pt idx="191">
                  <c:v>0.200656221146255</c:v>
                </c:pt>
                <c:pt idx="192">
                  <c:v>0.20369915716709799</c:v>
                </c:pt>
                <c:pt idx="193">
                  <c:v>0.19073086761029701</c:v>
                </c:pt>
                <c:pt idx="194">
                  <c:v>0.17267942736740799</c:v>
                </c:pt>
                <c:pt idx="195">
                  <c:v>0.212157634815823</c:v>
                </c:pt>
                <c:pt idx="196">
                  <c:v>0.191567610788692</c:v>
                </c:pt>
                <c:pt idx="197">
                  <c:v>0.18153160889584999</c:v>
                </c:pt>
                <c:pt idx="198">
                  <c:v>0.19074815450147101</c:v>
                </c:pt>
                <c:pt idx="199">
                  <c:v>0.16580839756966501</c:v>
                </c:pt>
                <c:pt idx="200">
                  <c:v>0.18196808526484601</c:v>
                </c:pt>
                <c:pt idx="201">
                  <c:v>0.17464595466504301</c:v>
                </c:pt>
                <c:pt idx="202">
                  <c:v>0.17819766738207499</c:v>
                </c:pt>
                <c:pt idx="203">
                  <c:v>0.15674489301144401</c:v>
                </c:pt>
                <c:pt idx="204">
                  <c:v>0.17787671840672201</c:v>
                </c:pt>
                <c:pt idx="205">
                  <c:v>0.151521629445693</c:v>
                </c:pt>
                <c:pt idx="206">
                  <c:v>0.134969896350421</c:v>
                </c:pt>
                <c:pt idx="207">
                  <c:v>0.129569715807617</c:v>
                </c:pt>
                <c:pt idx="208">
                  <c:v>0.171692917184529</c:v>
                </c:pt>
                <c:pt idx="209">
                  <c:v>0.16477522155770999</c:v>
                </c:pt>
                <c:pt idx="210">
                  <c:v>0.17514353088958501</c:v>
                </c:pt>
                <c:pt idx="211">
                  <c:v>0.19101655499689399</c:v>
                </c:pt>
                <c:pt idx="212">
                  <c:v>0.17158339516968499</c:v>
                </c:pt>
                <c:pt idx="213">
                  <c:v>0.18966394948791901</c:v>
                </c:pt>
                <c:pt idx="214">
                  <c:v>0.17757990885778299</c:v>
                </c:pt>
                <c:pt idx="215">
                  <c:v>0.18619938745216699</c:v>
                </c:pt>
                <c:pt idx="216">
                  <c:v>0.21179399871424301</c:v>
                </c:pt>
                <c:pt idx="217">
                  <c:v>0.18860032014321401</c:v>
                </c:pt>
                <c:pt idx="218">
                  <c:v>0.164817062756898</c:v>
                </c:pt>
                <c:pt idx="219">
                  <c:v>0.183223487428952</c:v>
                </c:pt>
                <c:pt idx="220">
                  <c:v>0.183240943055761</c:v>
                </c:pt>
                <c:pt idx="221">
                  <c:v>0.16234658679324401</c:v>
                </c:pt>
                <c:pt idx="222">
                  <c:v>0.18253920626169701</c:v>
                </c:pt>
                <c:pt idx="223">
                  <c:v>0.171702696757731</c:v>
                </c:pt>
                <c:pt idx="224">
                  <c:v>0.179298276774535</c:v>
                </c:pt>
                <c:pt idx="225">
                  <c:v>0.160760531098494</c:v>
                </c:pt>
                <c:pt idx="226">
                  <c:v>0.19791689535094101</c:v>
                </c:pt>
                <c:pt idx="227">
                  <c:v>0.197116692290803</c:v>
                </c:pt>
                <c:pt idx="228">
                  <c:v>0.17453067641792999</c:v>
                </c:pt>
                <c:pt idx="229">
                  <c:v>0.18671786895505599</c:v>
                </c:pt>
                <c:pt idx="230">
                  <c:v>0.18157142603907001</c:v>
                </c:pt>
                <c:pt idx="231">
                  <c:v>0.206051584543995</c:v>
                </c:pt>
                <c:pt idx="232">
                  <c:v>0.20246493856347</c:v>
                </c:pt>
                <c:pt idx="233">
                  <c:v>0.19078194289563999</c:v>
                </c:pt>
                <c:pt idx="234">
                  <c:v>0.17601447937020501</c:v>
                </c:pt>
                <c:pt idx="235">
                  <c:v>0.210557697988427</c:v>
                </c:pt>
                <c:pt idx="236">
                  <c:v>0.16811818328382</c:v>
                </c:pt>
                <c:pt idx="237">
                  <c:v>0.188975236277549</c:v>
                </c:pt>
                <c:pt idx="238">
                  <c:v>0.208230633533556</c:v>
                </c:pt>
                <c:pt idx="239">
                  <c:v>0.16716694000631399</c:v>
                </c:pt>
                <c:pt idx="240">
                  <c:v>0.19768405177131099</c:v>
                </c:pt>
                <c:pt idx="241">
                  <c:v>0.19714523430522701</c:v>
                </c:pt>
                <c:pt idx="242">
                  <c:v>0.19256908816486201</c:v>
                </c:pt>
                <c:pt idx="243">
                  <c:v>0.180071290218526</c:v>
                </c:pt>
                <c:pt idx="244">
                  <c:v>0.16675361469508099</c:v>
                </c:pt>
                <c:pt idx="245">
                  <c:v>0.189982539135679</c:v>
                </c:pt>
                <c:pt idx="246">
                  <c:v>0.166208709674143</c:v>
                </c:pt>
                <c:pt idx="247">
                  <c:v>0.18729753642091099</c:v>
                </c:pt>
                <c:pt idx="248">
                  <c:v>0.17508313442159501</c:v>
                </c:pt>
                <c:pt idx="249">
                  <c:v>0.18901964361781801</c:v>
                </c:pt>
                <c:pt idx="250">
                  <c:v>0.210394557398909</c:v>
                </c:pt>
                <c:pt idx="251">
                  <c:v>0.192678651082272</c:v>
                </c:pt>
                <c:pt idx="252">
                  <c:v>0.22072897665242</c:v>
                </c:pt>
                <c:pt idx="253">
                  <c:v>0.19919293423021001</c:v>
                </c:pt>
                <c:pt idx="254">
                  <c:v>0.209803673368778</c:v>
                </c:pt>
                <c:pt idx="255">
                  <c:v>0.18916777263947701</c:v>
                </c:pt>
                <c:pt idx="256">
                  <c:v>0.18522506289375101</c:v>
                </c:pt>
                <c:pt idx="257">
                  <c:v>0.202941327515228</c:v>
                </c:pt>
                <c:pt idx="258">
                  <c:v>0.193101119977059</c:v>
                </c:pt>
                <c:pt idx="259">
                  <c:v>0.18625021162765401</c:v>
                </c:pt>
                <c:pt idx="260">
                  <c:v>0.20654734229401001</c:v>
                </c:pt>
                <c:pt idx="261">
                  <c:v>0.19105485132828101</c:v>
                </c:pt>
                <c:pt idx="262">
                  <c:v>0.185449162557275</c:v>
                </c:pt>
                <c:pt idx="263">
                  <c:v>0.18754243063156201</c:v>
                </c:pt>
                <c:pt idx="264">
                  <c:v>0.19432902028020099</c:v>
                </c:pt>
                <c:pt idx="265">
                  <c:v>0.190779271930962</c:v>
                </c:pt>
                <c:pt idx="266">
                  <c:v>0.20992945012341399</c:v>
                </c:pt>
                <c:pt idx="267">
                  <c:v>0.212855813876659</c:v>
                </c:pt>
                <c:pt idx="268">
                  <c:v>0.19380480682071299</c:v>
                </c:pt>
                <c:pt idx="269">
                  <c:v>0.173790017817958</c:v>
                </c:pt>
                <c:pt idx="270">
                  <c:v>0.21075858622726301</c:v>
                </c:pt>
                <c:pt idx="271">
                  <c:v>0.22892714762042601</c:v>
                </c:pt>
                <c:pt idx="272">
                  <c:v>0.190941951401296</c:v>
                </c:pt>
                <c:pt idx="273">
                  <c:v>0.16982989000441601</c:v>
                </c:pt>
                <c:pt idx="274">
                  <c:v>0.18413114881643</c:v>
                </c:pt>
                <c:pt idx="275">
                  <c:v>0.19712172238120601</c:v>
                </c:pt>
                <c:pt idx="276">
                  <c:v>0.188264411959182</c:v>
                </c:pt>
                <c:pt idx="277">
                  <c:v>0.17792145664728601</c:v>
                </c:pt>
                <c:pt idx="278">
                  <c:v>0.169704502094812</c:v>
                </c:pt>
                <c:pt idx="279">
                  <c:v>0.18648331793013001</c:v>
                </c:pt>
                <c:pt idx="280">
                  <c:v>0.19169417550339299</c:v>
                </c:pt>
                <c:pt idx="281">
                  <c:v>0.15454680588923</c:v>
                </c:pt>
                <c:pt idx="282">
                  <c:v>0.19601226891096499</c:v>
                </c:pt>
                <c:pt idx="283">
                  <c:v>0.17448772004757801</c:v>
                </c:pt>
                <c:pt idx="284">
                  <c:v>0.17944633857581899</c:v>
                </c:pt>
                <c:pt idx="285">
                  <c:v>0.214446297249547</c:v>
                </c:pt>
                <c:pt idx="286">
                  <c:v>0.18719491685936099</c:v>
                </c:pt>
                <c:pt idx="287">
                  <c:v>0.201983771445708</c:v>
                </c:pt>
                <c:pt idx="288">
                  <c:v>0.206168535386862</c:v>
                </c:pt>
                <c:pt idx="289">
                  <c:v>0.199138229169599</c:v>
                </c:pt>
                <c:pt idx="290">
                  <c:v>0.18559027798028299</c:v>
                </c:pt>
                <c:pt idx="291">
                  <c:v>0.18978928069099299</c:v>
                </c:pt>
                <c:pt idx="292">
                  <c:v>0.203180172548237</c:v>
                </c:pt>
                <c:pt idx="293">
                  <c:v>0.203681880925002</c:v>
                </c:pt>
                <c:pt idx="294">
                  <c:v>0.16541793167971999</c:v>
                </c:pt>
                <c:pt idx="295">
                  <c:v>0.202540164537166</c:v>
                </c:pt>
                <c:pt idx="296">
                  <c:v>0.19276020330205901</c:v>
                </c:pt>
                <c:pt idx="297">
                  <c:v>0.18418005002809601</c:v>
                </c:pt>
                <c:pt idx="298">
                  <c:v>0.19909510832497401</c:v>
                </c:pt>
                <c:pt idx="299">
                  <c:v>0.198175466853341</c:v>
                </c:pt>
                <c:pt idx="300">
                  <c:v>0.20618831294053799</c:v>
                </c:pt>
                <c:pt idx="301">
                  <c:v>0.197673808877351</c:v>
                </c:pt>
                <c:pt idx="302">
                  <c:v>0.19771721647905399</c:v>
                </c:pt>
                <c:pt idx="303">
                  <c:v>0.19768405177131099</c:v>
                </c:pt>
                <c:pt idx="304">
                  <c:v>0.171336211364815</c:v>
                </c:pt>
                <c:pt idx="305">
                  <c:v>0.18877335335484299</c:v>
                </c:pt>
                <c:pt idx="306">
                  <c:v>0.18546036411046399</c:v>
                </c:pt>
                <c:pt idx="307">
                  <c:v>0.192432453232453</c:v>
                </c:pt>
                <c:pt idx="308">
                  <c:v>0.182761433732927</c:v>
                </c:pt>
                <c:pt idx="309">
                  <c:v>0.18911589257004699</c:v>
                </c:pt>
                <c:pt idx="310">
                  <c:v>0.20776186327288401</c:v>
                </c:pt>
                <c:pt idx="311">
                  <c:v>0.18951550592406599</c:v>
                </c:pt>
                <c:pt idx="312">
                  <c:v>0.196891190025342</c:v>
                </c:pt>
                <c:pt idx="313">
                  <c:v>0.190945407409886</c:v>
                </c:pt>
                <c:pt idx="314">
                  <c:v>0.20208230120508699</c:v>
                </c:pt>
                <c:pt idx="315">
                  <c:v>0.18022828809611699</c:v>
                </c:pt>
                <c:pt idx="316">
                  <c:v>0.15539830335999699</c:v>
                </c:pt>
                <c:pt idx="317">
                  <c:v>0.181006383910049</c:v>
                </c:pt>
                <c:pt idx="318">
                  <c:v>0.20893925295285601</c:v>
                </c:pt>
                <c:pt idx="319">
                  <c:v>0.21756472182867201</c:v>
                </c:pt>
                <c:pt idx="320">
                  <c:v>0.20668424911649499</c:v>
                </c:pt>
                <c:pt idx="321">
                  <c:v>0.17701909961729301</c:v>
                </c:pt>
                <c:pt idx="322">
                  <c:v>0.17404890534275999</c:v>
                </c:pt>
                <c:pt idx="323">
                  <c:v>0.19390752277419501</c:v>
                </c:pt>
                <c:pt idx="324">
                  <c:v>0.20627459267347101</c:v>
                </c:pt>
                <c:pt idx="325">
                  <c:v>0.192431705331568</c:v>
                </c:pt>
                <c:pt idx="326">
                  <c:v>0.19397448948988599</c:v>
                </c:pt>
                <c:pt idx="327">
                  <c:v>0.200713513981951</c:v>
                </c:pt>
                <c:pt idx="328">
                  <c:v>0.21651280093278799</c:v>
                </c:pt>
                <c:pt idx="329">
                  <c:v>0.18781482586196199</c:v>
                </c:pt>
                <c:pt idx="330">
                  <c:v>0.18370159379932999</c:v>
                </c:pt>
                <c:pt idx="331">
                  <c:v>0.18933320413041299</c:v>
                </c:pt>
                <c:pt idx="332">
                  <c:v>0.19538165800681201</c:v>
                </c:pt>
                <c:pt idx="333">
                  <c:v>0.18345818638538999</c:v>
                </c:pt>
                <c:pt idx="334">
                  <c:v>0.18792522237781401</c:v>
                </c:pt>
                <c:pt idx="335">
                  <c:v>0.173455505407063</c:v>
                </c:pt>
                <c:pt idx="336">
                  <c:v>0.18021173931501799</c:v>
                </c:pt>
                <c:pt idx="337">
                  <c:v>0.167255968866073</c:v>
                </c:pt>
                <c:pt idx="338">
                  <c:v>0.191236605518947</c:v>
                </c:pt>
                <c:pt idx="339">
                  <c:v>0.152548057360363</c:v>
                </c:pt>
                <c:pt idx="340">
                  <c:v>0.18609230409598401</c:v>
                </c:pt>
                <c:pt idx="341">
                  <c:v>0.17183332390315501</c:v>
                </c:pt>
                <c:pt idx="342">
                  <c:v>0.19856360614235999</c:v>
                </c:pt>
                <c:pt idx="343">
                  <c:v>0.19922244133276601</c:v>
                </c:pt>
                <c:pt idx="344">
                  <c:v>0.19310982491523601</c:v>
                </c:pt>
                <c:pt idx="345">
                  <c:v>0.183891817159515</c:v>
                </c:pt>
                <c:pt idx="346">
                  <c:v>0.18348333823698901</c:v>
                </c:pt>
                <c:pt idx="347">
                  <c:v>0.17173597235864899</c:v>
                </c:pt>
                <c:pt idx="348">
                  <c:v>0.210787910270757</c:v>
                </c:pt>
                <c:pt idx="349">
                  <c:v>0.196220837348863</c:v>
                </c:pt>
                <c:pt idx="350">
                  <c:v>0.184525703689012</c:v>
                </c:pt>
                <c:pt idx="351">
                  <c:v>0.19448483661122601</c:v>
                </c:pt>
                <c:pt idx="352">
                  <c:v>0.18957634877385901</c:v>
                </c:pt>
                <c:pt idx="353">
                  <c:v>0.183900221743965</c:v>
                </c:pt>
                <c:pt idx="354">
                  <c:v>0.17343650894001</c:v>
                </c:pt>
                <c:pt idx="355">
                  <c:v>0.171471555355696</c:v>
                </c:pt>
                <c:pt idx="356">
                  <c:v>0.171348065405383</c:v>
                </c:pt>
                <c:pt idx="357">
                  <c:v>0.167375918877609</c:v>
                </c:pt>
                <c:pt idx="358">
                  <c:v>0.16532425800988201</c:v>
                </c:pt>
                <c:pt idx="359">
                  <c:v>0.18065227049396401</c:v>
                </c:pt>
                <c:pt idx="360">
                  <c:v>0.16698355990825001</c:v>
                </c:pt>
                <c:pt idx="361">
                  <c:v>0.18981227476236301</c:v>
                </c:pt>
                <c:pt idx="362">
                  <c:v>0.17857355124702301</c:v>
                </c:pt>
                <c:pt idx="363">
                  <c:v>0.20485977467322</c:v>
                </c:pt>
                <c:pt idx="364">
                  <c:v>0.16332543318114601</c:v>
                </c:pt>
                <c:pt idx="365">
                  <c:v>0.20543525226832601</c:v>
                </c:pt>
                <c:pt idx="366">
                  <c:v>0.196629986836451</c:v>
                </c:pt>
                <c:pt idx="367">
                  <c:v>0.191426414486702</c:v>
                </c:pt>
                <c:pt idx="368">
                  <c:v>0.171774746137937</c:v>
                </c:pt>
                <c:pt idx="369">
                  <c:v>0.20696175522895799</c:v>
                </c:pt>
                <c:pt idx="370">
                  <c:v>0.19486676680163501</c:v>
                </c:pt>
                <c:pt idx="371">
                  <c:v>0.19971293525868899</c:v>
                </c:pt>
                <c:pt idx="372">
                  <c:v>0.18455301166726101</c:v>
                </c:pt>
                <c:pt idx="373">
                  <c:v>0.192095923769561</c:v>
                </c:pt>
                <c:pt idx="374">
                  <c:v>0.19867831147315301</c:v>
                </c:pt>
                <c:pt idx="375">
                  <c:v>0.20610260175755801</c:v>
                </c:pt>
                <c:pt idx="376">
                  <c:v>0.19868475838875799</c:v>
                </c:pt>
                <c:pt idx="377">
                  <c:v>0.19535533452267001</c:v>
                </c:pt>
                <c:pt idx="378">
                  <c:v>0.22492313255462401</c:v>
                </c:pt>
                <c:pt idx="379">
                  <c:v>0.18970701100937301</c:v>
                </c:pt>
                <c:pt idx="380">
                  <c:v>0.19544758276502799</c:v>
                </c:pt>
                <c:pt idx="381">
                  <c:v>0.216988155430272</c:v>
                </c:pt>
                <c:pt idx="382">
                  <c:v>0.19280224288046699</c:v>
                </c:pt>
                <c:pt idx="383">
                  <c:v>0.20913159346882601</c:v>
                </c:pt>
                <c:pt idx="384">
                  <c:v>0.18802943727298899</c:v>
                </c:pt>
                <c:pt idx="385">
                  <c:v>0.182094844967501</c:v>
                </c:pt>
                <c:pt idx="386">
                  <c:v>0.192806493525079</c:v>
                </c:pt>
                <c:pt idx="387">
                  <c:v>0.20282943745738199</c:v>
                </c:pt>
                <c:pt idx="388">
                  <c:v>0.17672531332069</c:v>
                </c:pt>
                <c:pt idx="389">
                  <c:v>0.19476379246681899</c:v>
                </c:pt>
                <c:pt idx="390">
                  <c:v>0.17108962069924699</c:v>
                </c:pt>
                <c:pt idx="391">
                  <c:v>0.165065415030409</c:v>
                </c:pt>
                <c:pt idx="392">
                  <c:v>0.18661392849536301</c:v>
                </c:pt>
                <c:pt idx="393">
                  <c:v>0.18370050970628801</c:v>
                </c:pt>
                <c:pt idx="394">
                  <c:v>0.21954281395931799</c:v>
                </c:pt>
                <c:pt idx="395">
                  <c:v>0.20177815903575699</c:v>
                </c:pt>
                <c:pt idx="396">
                  <c:v>0.21529358215333799</c:v>
                </c:pt>
                <c:pt idx="397">
                  <c:v>0.20129529344855099</c:v>
                </c:pt>
                <c:pt idx="398">
                  <c:v>0.17957850581037199</c:v>
                </c:pt>
                <c:pt idx="399">
                  <c:v>0.19562398663266001</c:v>
                </c:pt>
                <c:pt idx="400">
                  <c:v>0.19512600367586999</c:v>
                </c:pt>
                <c:pt idx="401">
                  <c:v>0.19369549116028401</c:v>
                </c:pt>
                <c:pt idx="402">
                  <c:v>0.191782577255831</c:v>
                </c:pt>
                <c:pt idx="403">
                  <c:v>0.21440977988570001</c:v>
                </c:pt>
                <c:pt idx="404">
                  <c:v>0.22763675670733</c:v>
                </c:pt>
                <c:pt idx="405">
                  <c:v>0.18334327174930301</c:v>
                </c:pt>
                <c:pt idx="406">
                  <c:v>0.202743289511021</c:v>
                </c:pt>
                <c:pt idx="407">
                  <c:v>0.18247077949802601</c:v>
                </c:pt>
                <c:pt idx="408">
                  <c:v>0.209177273636413</c:v>
                </c:pt>
                <c:pt idx="409">
                  <c:v>0.21484011304116399</c:v>
                </c:pt>
                <c:pt idx="410">
                  <c:v>0.19601677798216899</c:v>
                </c:pt>
                <c:pt idx="411">
                  <c:v>0.225445424100573</c:v>
                </c:pt>
                <c:pt idx="412">
                  <c:v>0.16435699955470301</c:v>
                </c:pt>
                <c:pt idx="413">
                  <c:v>0.18430657485007501</c:v>
                </c:pt>
                <c:pt idx="414">
                  <c:v>0.18973115373438801</c:v>
                </c:pt>
                <c:pt idx="415">
                  <c:v>0.21671222660023701</c:v>
                </c:pt>
                <c:pt idx="416">
                  <c:v>0.166015848584988</c:v>
                </c:pt>
                <c:pt idx="417">
                  <c:v>0.18267750733433499</c:v>
                </c:pt>
                <c:pt idx="418">
                  <c:v>0.197484314005409</c:v>
                </c:pt>
                <c:pt idx="419">
                  <c:v>0.18447288596588499</c:v>
                </c:pt>
                <c:pt idx="420">
                  <c:v>0.190556160783248</c:v>
                </c:pt>
                <c:pt idx="421">
                  <c:v>0.18376713569990299</c:v>
                </c:pt>
                <c:pt idx="422">
                  <c:v>0.18675317803486699</c:v>
                </c:pt>
                <c:pt idx="423">
                  <c:v>0.19941607435396799</c:v>
                </c:pt>
                <c:pt idx="424">
                  <c:v>0.18730948289107999</c:v>
                </c:pt>
                <c:pt idx="425">
                  <c:v>0.163670068555922</c:v>
                </c:pt>
                <c:pt idx="426">
                  <c:v>0.201343758908229</c:v>
                </c:pt>
                <c:pt idx="427">
                  <c:v>0.217902917829779</c:v>
                </c:pt>
                <c:pt idx="428">
                  <c:v>0.19309657055024201</c:v>
                </c:pt>
                <c:pt idx="429">
                  <c:v>0.19037630614686399</c:v>
                </c:pt>
                <c:pt idx="430">
                  <c:v>0.17556477095849399</c:v>
                </c:pt>
                <c:pt idx="431">
                  <c:v>0.19110119092654401</c:v>
                </c:pt>
                <c:pt idx="432">
                  <c:v>0.18301617048314001</c:v>
                </c:pt>
                <c:pt idx="433">
                  <c:v>0.185193760715648</c:v>
                </c:pt>
                <c:pt idx="434">
                  <c:v>0.196504544357788</c:v>
                </c:pt>
                <c:pt idx="435">
                  <c:v>0.20730156714019399</c:v>
                </c:pt>
                <c:pt idx="436">
                  <c:v>0.19780296437782799</c:v>
                </c:pt>
                <c:pt idx="437">
                  <c:v>0.19257114238144399</c:v>
                </c:pt>
                <c:pt idx="438">
                  <c:v>0.17669917923756601</c:v>
                </c:pt>
                <c:pt idx="439">
                  <c:v>0.182476903417681</c:v>
                </c:pt>
                <c:pt idx="440">
                  <c:v>0.195401781420035</c:v>
                </c:pt>
                <c:pt idx="441">
                  <c:v>0.19606785521921499</c:v>
                </c:pt>
                <c:pt idx="442">
                  <c:v>0.20384759269845501</c:v>
                </c:pt>
                <c:pt idx="443">
                  <c:v>0.17642361010608901</c:v>
                </c:pt>
                <c:pt idx="444">
                  <c:v>0.19663504101057999</c:v>
                </c:pt>
                <c:pt idx="445">
                  <c:v>0.20189861998370801</c:v>
                </c:pt>
                <c:pt idx="446">
                  <c:v>0.20042057502201099</c:v>
                </c:pt>
                <c:pt idx="447">
                  <c:v>0.20706078165737199</c:v>
                </c:pt>
                <c:pt idx="448">
                  <c:v>0.21569032426102799</c:v>
                </c:pt>
                <c:pt idx="449">
                  <c:v>0.205256307593086</c:v>
                </c:pt>
                <c:pt idx="450">
                  <c:v>0.211030152390906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F78-48CD-A0CE-85BEC5ABAAF5}"/>
            </c:ext>
          </c:extLst>
        </c:ser>
        <c:ser>
          <c:idx val="15"/>
          <c:order val="14"/>
          <c:tx>
            <c:strRef>
              <c:f>Plot5!$P$31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Plot5!$P$32:$P$482</c:f>
              <c:numCache>
                <c:formatCode>0.00%</c:formatCode>
                <c:ptCount val="451"/>
                <c:pt idx="0">
                  <c:v>0.18975824990078899</c:v>
                </c:pt>
                <c:pt idx="1">
                  <c:v>9.2965926019809103E-2</c:v>
                </c:pt>
                <c:pt idx="2">
                  <c:v>1.7595329300030799E-2</c:v>
                </c:pt>
                <c:pt idx="3">
                  <c:v>8.4405328409793996E-3</c:v>
                </c:pt>
                <c:pt idx="4">
                  <c:v>0.21036300508894401</c:v>
                </c:pt>
                <c:pt idx="5">
                  <c:v>0.71314212628918805</c:v>
                </c:pt>
                <c:pt idx="6">
                  <c:v>0.73425049481228799</c:v>
                </c:pt>
                <c:pt idx="7">
                  <c:v>0.73557688919906905</c:v>
                </c:pt>
                <c:pt idx="8">
                  <c:v>0.73557688919906905</c:v>
                </c:pt>
                <c:pt idx="9">
                  <c:v>0.73557688919906905</c:v>
                </c:pt>
                <c:pt idx="10">
                  <c:v>0.73557688919906905</c:v>
                </c:pt>
                <c:pt idx="11">
                  <c:v>0.73557688919906905</c:v>
                </c:pt>
                <c:pt idx="12">
                  <c:v>0.73557688919906905</c:v>
                </c:pt>
                <c:pt idx="13">
                  <c:v>0.73557688919906905</c:v>
                </c:pt>
                <c:pt idx="14">
                  <c:v>0.73557688919906905</c:v>
                </c:pt>
                <c:pt idx="15">
                  <c:v>0.73557688919906905</c:v>
                </c:pt>
                <c:pt idx="16">
                  <c:v>0.73596902306263201</c:v>
                </c:pt>
                <c:pt idx="17">
                  <c:v>0.735731410165118</c:v>
                </c:pt>
                <c:pt idx="18">
                  <c:v>0.73384588498335601</c:v>
                </c:pt>
                <c:pt idx="19">
                  <c:v>0.73374760482046297</c:v>
                </c:pt>
                <c:pt idx="20">
                  <c:v>0.72967873653794901</c:v>
                </c:pt>
                <c:pt idx="21">
                  <c:v>0.73118336078448098</c:v>
                </c:pt>
                <c:pt idx="22">
                  <c:v>0.73311136140782596</c:v>
                </c:pt>
                <c:pt idx="23">
                  <c:v>0.73406716162322905</c:v>
                </c:pt>
                <c:pt idx="24">
                  <c:v>0.72972275686060195</c:v>
                </c:pt>
                <c:pt idx="25">
                  <c:v>0.73332860429062796</c:v>
                </c:pt>
                <c:pt idx="26">
                  <c:v>0.73458492475697101</c:v>
                </c:pt>
                <c:pt idx="27">
                  <c:v>0.72789348470859006</c:v>
                </c:pt>
                <c:pt idx="28">
                  <c:v>0.73220676693141895</c:v>
                </c:pt>
                <c:pt idx="29">
                  <c:v>0.73771400227505901</c:v>
                </c:pt>
                <c:pt idx="30">
                  <c:v>0.73362783056039005</c:v>
                </c:pt>
                <c:pt idx="31">
                  <c:v>0.72778042132018905</c:v>
                </c:pt>
                <c:pt idx="32">
                  <c:v>0.72245744023567504</c:v>
                </c:pt>
                <c:pt idx="33">
                  <c:v>0.73471802473068204</c:v>
                </c:pt>
                <c:pt idx="34">
                  <c:v>0.72890934551882902</c:v>
                </c:pt>
                <c:pt idx="35">
                  <c:v>0.70469012474402404</c:v>
                </c:pt>
                <c:pt idx="36">
                  <c:v>0.71680341368047595</c:v>
                </c:pt>
                <c:pt idx="37">
                  <c:v>0.73345233945764998</c:v>
                </c:pt>
                <c:pt idx="38">
                  <c:v>0.73192649850478497</c:v>
                </c:pt>
                <c:pt idx="39">
                  <c:v>0.74370019430788104</c:v>
                </c:pt>
                <c:pt idx="40">
                  <c:v>0.72848274488734299</c:v>
                </c:pt>
                <c:pt idx="41">
                  <c:v>0.73605481503356196</c:v>
                </c:pt>
                <c:pt idx="42">
                  <c:v>0.72776803450706595</c:v>
                </c:pt>
                <c:pt idx="43">
                  <c:v>0.71034930837459997</c:v>
                </c:pt>
                <c:pt idx="44">
                  <c:v>0.73297911220126599</c:v>
                </c:pt>
                <c:pt idx="45">
                  <c:v>0.72990500672250702</c:v>
                </c:pt>
                <c:pt idx="46">
                  <c:v>0.73495840465920603</c:v>
                </c:pt>
                <c:pt idx="47">
                  <c:v>0.73307446638743001</c:v>
                </c:pt>
                <c:pt idx="48">
                  <c:v>0.735601576220276</c:v>
                </c:pt>
                <c:pt idx="49">
                  <c:v>0.72606232176479102</c:v>
                </c:pt>
                <c:pt idx="50">
                  <c:v>0.75342176383377102</c:v>
                </c:pt>
                <c:pt idx="51">
                  <c:v>0.75223722901099699</c:v>
                </c:pt>
                <c:pt idx="52">
                  <c:v>0.75130919946564501</c:v>
                </c:pt>
                <c:pt idx="53">
                  <c:v>0.71871314216882698</c:v>
                </c:pt>
                <c:pt idx="54">
                  <c:v>0.72651079755562997</c:v>
                </c:pt>
                <c:pt idx="55">
                  <c:v>0.72724717396956196</c:v>
                </c:pt>
                <c:pt idx="56">
                  <c:v>0.71981314716176004</c:v>
                </c:pt>
                <c:pt idx="57">
                  <c:v>0.70617551834155301</c:v>
                </c:pt>
                <c:pt idx="58">
                  <c:v>0.72669170019972995</c:v>
                </c:pt>
                <c:pt idx="59">
                  <c:v>0.71155743262706606</c:v>
                </c:pt>
                <c:pt idx="60">
                  <c:v>0.73171022177761402</c:v>
                </c:pt>
                <c:pt idx="61">
                  <c:v>0.74252742809108097</c:v>
                </c:pt>
                <c:pt idx="62">
                  <c:v>0.73201980091567698</c:v>
                </c:pt>
                <c:pt idx="63">
                  <c:v>0.69569561445814898</c:v>
                </c:pt>
                <c:pt idx="64">
                  <c:v>0.67517904797170902</c:v>
                </c:pt>
                <c:pt idx="65">
                  <c:v>0.72470390516468597</c:v>
                </c:pt>
                <c:pt idx="66">
                  <c:v>0.68476540079483605</c:v>
                </c:pt>
                <c:pt idx="67">
                  <c:v>0.72793572325991696</c:v>
                </c:pt>
                <c:pt idx="68">
                  <c:v>0.719970912505418</c:v>
                </c:pt>
                <c:pt idx="69">
                  <c:v>0.70814556545681395</c:v>
                </c:pt>
                <c:pt idx="70">
                  <c:v>0.709278929946769</c:v>
                </c:pt>
                <c:pt idx="71">
                  <c:v>0.72686757109104005</c:v>
                </c:pt>
                <c:pt idx="72">
                  <c:v>0.71723994918358602</c:v>
                </c:pt>
                <c:pt idx="73">
                  <c:v>0.70801517367362898</c:v>
                </c:pt>
                <c:pt idx="74">
                  <c:v>0.72667396119517103</c:v>
                </c:pt>
                <c:pt idx="75">
                  <c:v>0.68590204914410902</c:v>
                </c:pt>
                <c:pt idx="76">
                  <c:v>0.71372197530208403</c:v>
                </c:pt>
                <c:pt idx="77">
                  <c:v>0.68830560007665897</c:v>
                </c:pt>
                <c:pt idx="78">
                  <c:v>0.68616354592844897</c:v>
                </c:pt>
                <c:pt idx="79">
                  <c:v>0.66174445142093796</c:v>
                </c:pt>
                <c:pt idx="80">
                  <c:v>0.71141224666538405</c:v>
                </c:pt>
                <c:pt idx="81">
                  <c:v>0.666563673916026</c:v>
                </c:pt>
                <c:pt idx="82">
                  <c:v>0.70398913922472794</c:v>
                </c:pt>
                <c:pt idx="83">
                  <c:v>0.67140135041668803</c:v>
                </c:pt>
                <c:pt idx="84">
                  <c:v>0.71191454672405796</c:v>
                </c:pt>
                <c:pt idx="85">
                  <c:v>0.71705372465981299</c:v>
                </c:pt>
                <c:pt idx="86">
                  <c:v>0.68722922374040596</c:v>
                </c:pt>
                <c:pt idx="87">
                  <c:v>0.69009067946010105</c:v>
                </c:pt>
                <c:pt idx="88">
                  <c:v>0.65861649110785903</c:v>
                </c:pt>
                <c:pt idx="89">
                  <c:v>0.70409405180531603</c:v>
                </c:pt>
                <c:pt idx="90">
                  <c:v>0.708122543035409</c:v>
                </c:pt>
                <c:pt idx="91">
                  <c:v>0.69321918309244301</c:v>
                </c:pt>
                <c:pt idx="92">
                  <c:v>0.69241939701585598</c:v>
                </c:pt>
                <c:pt idx="93">
                  <c:v>0.72501391834682805</c:v>
                </c:pt>
                <c:pt idx="94">
                  <c:v>0.68098586976018705</c:v>
                </c:pt>
                <c:pt idx="95">
                  <c:v>0.69197760407741205</c:v>
                </c:pt>
                <c:pt idx="96">
                  <c:v>0.69575965786591498</c:v>
                </c:pt>
                <c:pt idx="97">
                  <c:v>0.68246144260096697</c:v>
                </c:pt>
                <c:pt idx="98">
                  <c:v>0.68495238056549601</c:v>
                </c:pt>
                <c:pt idx="99">
                  <c:v>0.69614485364693801</c:v>
                </c:pt>
                <c:pt idx="100">
                  <c:v>0.70901414853894795</c:v>
                </c:pt>
                <c:pt idx="101">
                  <c:v>0.69738852035286003</c:v>
                </c:pt>
                <c:pt idx="102">
                  <c:v>0.69303824020247096</c:v>
                </c:pt>
                <c:pt idx="103">
                  <c:v>0.66429438371943605</c:v>
                </c:pt>
                <c:pt idx="104">
                  <c:v>0.67068813295445895</c:v>
                </c:pt>
                <c:pt idx="105">
                  <c:v>0.71406261992250697</c:v>
                </c:pt>
                <c:pt idx="106">
                  <c:v>0.683007759925646</c:v>
                </c:pt>
                <c:pt idx="107">
                  <c:v>0.70200083907852795</c:v>
                </c:pt>
                <c:pt idx="108">
                  <c:v>0.71167458351860702</c:v>
                </c:pt>
                <c:pt idx="109">
                  <c:v>0.64082302216790599</c:v>
                </c:pt>
                <c:pt idx="110">
                  <c:v>0.68981921647348898</c:v>
                </c:pt>
                <c:pt idx="111">
                  <c:v>0.66682693082043198</c:v>
                </c:pt>
                <c:pt idx="112">
                  <c:v>0.71086245673334403</c:v>
                </c:pt>
                <c:pt idx="113">
                  <c:v>0.70050119564064495</c:v>
                </c:pt>
                <c:pt idx="114">
                  <c:v>0.68938772826113204</c:v>
                </c:pt>
                <c:pt idx="115">
                  <c:v>0.705338293925309</c:v>
                </c:pt>
                <c:pt idx="116">
                  <c:v>0.69472218833417898</c:v>
                </c:pt>
                <c:pt idx="117">
                  <c:v>0.69063960665311497</c:v>
                </c:pt>
                <c:pt idx="118">
                  <c:v>0.69150653990924804</c:v>
                </c:pt>
                <c:pt idx="119">
                  <c:v>0.68328949248688797</c:v>
                </c:pt>
                <c:pt idx="120">
                  <c:v>0.68550949550082496</c:v>
                </c:pt>
                <c:pt idx="121">
                  <c:v>0.69156250994429602</c:v>
                </c:pt>
                <c:pt idx="122">
                  <c:v>0.67725873018941296</c:v>
                </c:pt>
                <c:pt idx="123">
                  <c:v>0.69439155729407898</c:v>
                </c:pt>
                <c:pt idx="124">
                  <c:v>0.68618966600833797</c:v>
                </c:pt>
                <c:pt idx="125">
                  <c:v>0.68977659584110596</c:v>
                </c:pt>
                <c:pt idx="126">
                  <c:v>0.67834334750460701</c:v>
                </c:pt>
                <c:pt idx="127">
                  <c:v>0.69472762127207899</c:v>
                </c:pt>
                <c:pt idx="128">
                  <c:v>0.68462326358526104</c:v>
                </c:pt>
                <c:pt idx="129">
                  <c:v>0.66844688062993796</c:v>
                </c:pt>
                <c:pt idx="130">
                  <c:v>0.69082825764631595</c:v>
                </c:pt>
                <c:pt idx="131">
                  <c:v>0.644382390965763</c:v>
                </c:pt>
                <c:pt idx="132">
                  <c:v>0.64852451641335396</c:v>
                </c:pt>
                <c:pt idx="133">
                  <c:v>0.63955703148474996</c:v>
                </c:pt>
                <c:pt idx="134">
                  <c:v>0.68358401966909998</c:v>
                </c:pt>
                <c:pt idx="135">
                  <c:v>0.65603195602058295</c:v>
                </c:pt>
                <c:pt idx="136">
                  <c:v>0.69028106000688305</c:v>
                </c:pt>
                <c:pt idx="137">
                  <c:v>0.66002455532041304</c:v>
                </c:pt>
                <c:pt idx="138">
                  <c:v>0.68340550044662896</c:v>
                </c:pt>
                <c:pt idx="139">
                  <c:v>0.66054813143534497</c:v>
                </c:pt>
                <c:pt idx="140">
                  <c:v>0.67879744116057605</c:v>
                </c:pt>
                <c:pt idx="141">
                  <c:v>0.67746451675382402</c:v>
                </c:pt>
                <c:pt idx="142">
                  <c:v>0.65253297156757695</c:v>
                </c:pt>
                <c:pt idx="143">
                  <c:v>0.68085428894075495</c:v>
                </c:pt>
                <c:pt idx="144">
                  <c:v>0.68388890710651296</c:v>
                </c:pt>
                <c:pt idx="145">
                  <c:v>0.71377266217500701</c:v>
                </c:pt>
                <c:pt idx="146">
                  <c:v>0.68447469264014105</c:v>
                </c:pt>
                <c:pt idx="147">
                  <c:v>0.67011458573178295</c:v>
                </c:pt>
                <c:pt idx="148">
                  <c:v>0.70195519796803396</c:v>
                </c:pt>
                <c:pt idx="149">
                  <c:v>0.67080459329816999</c:v>
                </c:pt>
                <c:pt idx="150">
                  <c:v>0.66359926976709205</c:v>
                </c:pt>
                <c:pt idx="151">
                  <c:v>0.67928883305981602</c:v>
                </c:pt>
                <c:pt idx="152">
                  <c:v>0.65369886516505804</c:v>
                </c:pt>
                <c:pt idx="153">
                  <c:v>0.64483916148161202</c:v>
                </c:pt>
                <c:pt idx="154">
                  <c:v>0.67331811913058204</c:v>
                </c:pt>
                <c:pt idx="155">
                  <c:v>0.69752009429483297</c:v>
                </c:pt>
                <c:pt idx="156">
                  <c:v>0.633015101282005</c:v>
                </c:pt>
                <c:pt idx="157">
                  <c:v>0.661737279504792</c:v>
                </c:pt>
                <c:pt idx="158">
                  <c:v>0.69389697170665099</c:v>
                </c:pt>
                <c:pt idx="159">
                  <c:v>0.675435537201726</c:v>
                </c:pt>
                <c:pt idx="160">
                  <c:v>0.65245254783548801</c:v>
                </c:pt>
                <c:pt idx="161">
                  <c:v>0.65183908562374904</c:v>
                </c:pt>
                <c:pt idx="162">
                  <c:v>0.66448632799662</c:v>
                </c:pt>
                <c:pt idx="163">
                  <c:v>0.65426533038799495</c:v>
                </c:pt>
                <c:pt idx="164">
                  <c:v>0.65377357449286999</c:v>
                </c:pt>
                <c:pt idx="165">
                  <c:v>0.66238988693962697</c:v>
                </c:pt>
                <c:pt idx="166">
                  <c:v>0.68948449283583502</c:v>
                </c:pt>
                <c:pt idx="167">
                  <c:v>0.66553931740614003</c:v>
                </c:pt>
                <c:pt idx="168">
                  <c:v>0.59862791855110997</c:v>
                </c:pt>
                <c:pt idx="169">
                  <c:v>0.67112795384521096</c:v>
                </c:pt>
                <c:pt idx="170">
                  <c:v>0.65981949827609898</c:v>
                </c:pt>
                <c:pt idx="171">
                  <c:v>0.64605089538117699</c:v>
                </c:pt>
                <c:pt idx="172">
                  <c:v>0.66215620310897505</c:v>
                </c:pt>
                <c:pt idx="173">
                  <c:v>0.67506640614607305</c:v>
                </c:pt>
                <c:pt idx="174">
                  <c:v>0.63429246498988201</c:v>
                </c:pt>
                <c:pt idx="175">
                  <c:v>0.64013773941586105</c:v>
                </c:pt>
                <c:pt idx="176">
                  <c:v>0.64283291193155101</c:v>
                </c:pt>
                <c:pt idx="177">
                  <c:v>0.67705561106021495</c:v>
                </c:pt>
                <c:pt idx="178">
                  <c:v>0.65800407401516903</c:v>
                </c:pt>
                <c:pt idx="179">
                  <c:v>0.67179293382881</c:v>
                </c:pt>
                <c:pt idx="180">
                  <c:v>0.64877249364159995</c:v>
                </c:pt>
                <c:pt idx="181">
                  <c:v>0.64673655843123401</c:v>
                </c:pt>
                <c:pt idx="182">
                  <c:v>0.660147624902236</c:v>
                </c:pt>
                <c:pt idx="183">
                  <c:v>0.62938842100974801</c:v>
                </c:pt>
                <c:pt idx="184">
                  <c:v>0.63597902222576297</c:v>
                </c:pt>
                <c:pt idx="185">
                  <c:v>0.63176799966738695</c:v>
                </c:pt>
                <c:pt idx="186">
                  <c:v>0.63273495282882297</c:v>
                </c:pt>
                <c:pt idx="187">
                  <c:v>0.62523260356014598</c:v>
                </c:pt>
                <c:pt idx="188">
                  <c:v>0.62567310786654795</c:v>
                </c:pt>
                <c:pt idx="189">
                  <c:v>0.66720489253345705</c:v>
                </c:pt>
                <c:pt idx="190">
                  <c:v>0.62076965458372702</c:v>
                </c:pt>
                <c:pt idx="191">
                  <c:v>0.62019968185669305</c:v>
                </c:pt>
                <c:pt idx="192">
                  <c:v>0.66181235155488605</c:v>
                </c:pt>
                <c:pt idx="193">
                  <c:v>0.66135613301880303</c:v>
                </c:pt>
                <c:pt idx="194">
                  <c:v>0.67553474582158601</c:v>
                </c:pt>
                <c:pt idx="195">
                  <c:v>0.67827757276021505</c:v>
                </c:pt>
                <c:pt idx="196">
                  <c:v>0.63157920399282697</c:v>
                </c:pt>
                <c:pt idx="197">
                  <c:v>0.651675574545167</c:v>
                </c:pt>
                <c:pt idx="198">
                  <c:v>0.64617723914293101</c:v>
                </c:pt>
                <c:pt idx="199">
                  <c:v>0.62373925732751101</c:v>
                </c:pt>
                <c:pt idx="200">
                  <c:v>0.63275545045860804</c:v>
                </c:pt>
                <c:pt idx="201">
                  <c:v>0.64871049997134</c:v>
                </c:pt>
                <c:pt idx="202">
                  <c:v>0.66901566992458095</c:v>
                </c:pt>
                <c:pt idx="203">
                  <c:v>0.65139941145212199</c:v>
                </c:pt>
                <c:pt idx="204">
                  <c:v>0.62473651308279698</c:v>
                </c:pt>
                <c:pt idx="205">
                  <c:v>0.61322629222503</c:v>
                </c:pt>
                <c:pt idx="206">
                  <c:v>0.60896082158781495</c:v>
                </c:pt>
                <c:pt idx="207">
                  <c:v>0.65042948238870002</c:v>
                </c:pt>
                <c:pt idx="208">
                  <c:v>0.63473340410452606</c:v>
                </c:pt>
                <c:pt idx="209">
                  <c:v>0.63492616909181898</c:v>
                </c:pt>
                <c:pt idx="210">
                  <c:v>0.63038718241911595</c:v>
                </c:pt>
                <c:pt idx="211">
                  <c:v>0.62334762730150095</c:v>
                </c:pt>
                <c:pt idx="212">
                  <c:v>0.63853942405464303</c:v>
                </c:pt>
                <c:pt idx="213">
                  <c:v>0.67348398000765997</c:v>
                </c:pt>
                <c:pt idx="214">
                  <c:v>0.66020633802454698</c:v>
                </c:pt>
                <c:pt idx="215">
                  <c:v>0.67579064129764199</c:v>
                </c:pt>
                <c:pt idx="216">
                  <c:v>0.64135677819577996</c:v>
                </c:pt>
                <c:pt idx="217">
                  <c:v>0.67016051900692397</c:v>
                </c:pt>
                <c:pt idx="218">
                  <c:v>0.65139965955008805</c:v>
                </c:pt>
                <c:pt idx="219">
                  <c:v>0.64922454265447704</c:v>
                </c:pt>
                <c:pt idx="220">
                  <c:v>0.60768320952725197</c:v>
                </c:pt>
                <c:pt idx="221">
                  <c:v>0.65355916002876702</c:v>
                </c:pt>
                <c:pt idx="222">
                  <c:v>0.62550699481597305</c:v>
                </c:pt>
                <c:pt idx="223">
                  <c:v>0.62665023533706898</c:v>
                </c:pt>
                <c:pt idx="224">
                  <c:v>0.65897121261327696</c:v>
                </c:pt>
                <c:pt idx="225">
                  <c:v>0.62206564907334805</c:v>
                </c:pt>
                <c:pt idx="226">
                  <c:v>0.669394647718494</c:v>
                </c:pt>
                <c:pt idx="227">
                  <c:v>0.65388700518852605</c:v>
                </c:pt>
                <c:pt idx="228">
                  <c:v>0.65215903800776798</c:v>
                </c:pt>
                <c:pt idx="229">
                  <c:v>0.63868306564469601</c:v>
                </c:pt>
                <c:pt idx="230">
                  <c:v>0.66385016864181501</c:v>
                </c:pt>
                <c:pt idx="231">
                  <c:v>0.64740683405827204</c:v>
                </c:pt>
                <c:pt idx="232">
                  <c:v>0.66934741205639303</c:v>
                </c:pt>
                <c:pt idx="233">
                  <c:v>0.66923002300099399</c:v>
                </c:pt>
                <c:pt idx="234">
                  <c:v>0.63222918653080595</c:v>
                </c:pt>
                <c:pt idx="235">
                  <c:v>0.675473804402555</c:v>
                </c:pt>
                <c:pt idx="236">
                  <c:v>0.65930619555660797</c:v>
                </c:pt>
                <c:pt idx="237">
                  <c:v>0.665973159492525</c:v>
                </c:pt>
                <c:pt idx="238">
                  <c:v>0.66704285323110402</c:v>
                </c:pt>
                <c:pt idx="239">
                  <c:v>0.65757672908978504</c:v>
                </c:pt>
                <c:pt idx="240">
                  <c:v>0.67012894459259797</c:v>
                </c:pt>
                <c:pt idx="241">
                  <c:v>0.672277859133532</c:v>
                </c:pt>
                <c:pt idx="242">
                  <c:v>0.64842109496776801</c:v>
                </c:pt>
                <c:pt idx="243">
                  <c:v>0.66900436414612596</c:v>
                </c:pt>
                <c:pt idx="244">
                  <c:v>0.65625395988806701</c:v>
                </c:pt>
                <c:pt idx="245">
                  <c:v>0.65051891177128496</c:v>
                </c:pt>
                <c:pt idx="246">
                  <c:v>0.65446311413732305</c:v>
                </c:pt>
                <c:pt idx="247">
                  <c:v>0.64456596894141904</c:v>
                </c:pt>
                <c:pt idx="248">
                  <c:v>0.63907329674459901</c:v>
                </c:pt>
                <c:pt idx="249">
                  <c:v>0.67465077175034405</c:v>
                </c:pt>
                <c:pt idx="250">
                  <c:v>0.65862486683405297</c:v>
                </c:pt>
                <c:pt idx="251">
                  <c:v>0.63849303202751295</c:v>
                </c:pt>
                <c:pt idx="252">
                  <c:v>0.64196250479445405</c:v>
                </c:pt>
                <c:pt idx="253">
                  <c:v>0.67290660484224296</c:v>
                </c:pt>
                <c:pt idx="254">
                  <c:v>0.68036725225611605</c:v>
                </c:pt>
                <c:pt idx="255">
                  <c:v>0.63120876265387205</c:v>
                </c:pt>
                <c:pt idx="256">
                  <c:v>0.63786860867443196</c:v>
                </c:pt>
                <c:pt idx="257">
                  <c:v>0.69092362940820795</c:v>
                </c:pt>
                <c:pt idx="258">
                  <c:v>0.67813294769352295</c:v>
                </c:pt>
                <c:pt idx="259">
                  <c:v>0.66702422601544897</c:v>
                </c:pt>
                <c:pt idx="260">
                  <c:v>0.63088258464112201</c:v>
                </c:pt>
                <c:pt idx="261">
                  <c:v>0.64735579949158795</c:v>
                </c:pt>
                <c:pt idx="262">
                  <c:v>0.65131357923532096</c:v>
                </c:pt>
                <c:pt idx="263">
                  <c:v>0.638002964930656</c:v>
                </c:pt>
                <c:pt idx="264">
                  <c:v>0.61009510969504299</c:v>
                </c:pt>
                <c:pt idx="265">
                  <c:v>0.64515944067229503</c:v>
                </c:pt>
                <c:pt idx="266">
                  <c:v>0.63475736364340096</c:v>
                </c:pt>
                <c:pt idx="267">
                  <c:v>0.60868272210797603</c:v>
                </c:pt>
                <c:pt idx="268">
                  <c:v>0.643510602987729</c:v>
                </c:pt>
                <c:pt idx="269">
                  <c:v>0.58818061535175004</c:v>
                </c:pt>
                <c:pt idx="270">
                  <c:v>0.63040981333479895</c:v>
                </c:pt>
                <c:pt idx="271">
                  <c:v>0.63177230088119796</c:v>
                </c:pt>
                <c:pt idx="272">
                  <c:v>0.65248002201064004</c:v>
                </c:pt>
                <c:pt idx="273">
                  <c:v>0.65484383625861897</c:v>
                </c:pt>
                <c:pt idx="274">
                  <c:v>0.66253975772450102</c:v>
                </c:pt>
                <c:pt idx="275">
                  <c:v>0.62475090149121404</c:v>
                </c:pt>
                <c:pt idx="276">
                  <c:v>0.64482274014725605</c:v>
                </c:pt>
                <c:pt idx="277">
                  <c:v>0.64022456988310195</c:v>
                </c:pt>
                <c:pt idx="278">
                  <c:v>0.65411595070463902</c:v>
                </c:pt>
                <c:pt idx="279">
                  <c:v>0.653461221446338</c:v>
                </c:pt>
                <c:pt idx="280">
                  <c:v>0.63625199545142996</c:v>
                </c:pt>
                <c:pt idx="281">
                  <c:v>0.64579158766656797</c:v>
                </c:pt>
                <c:pt idx="282">
                  <c:v>0.66554976120973197</c:v>
                </c:pt>
                <c:pt idx="283">
                  <c:v>0.65142258441346301</c:v>
                </c:pt>
                <c:pt idx="284">
                  <c:v>0.65445197188956095</c:v>
                </c:pt>
                <c:pt idx="285">
                  <c:v>0.62232303058999205</c:v>
                </c:pt>
                <c:pt idx="286">
                  <c:v>0.64349924702929595</c:v>
                </c:pt>
                <c:pt idx="287">
                  <c:v>0.64564299736267405</c:v>
                </c:pt>
                <c:pt idx="288">
                  <c:v>0.65772835439086896</c:v>
                </c:pt>
                <c:pt idx="289">
                  <c:v>0.65971441554207999</c:v>
                </c:pt>
                <c:pt idx="290">
                  <c:v>0.65342188034302096</c:v>
                </c:pt>
                <c:pt idx="291">
                  <c:v>0.65557582077817</c:v>
                </c:pt>
                <c:pt idx="292">
                  <c:v>0.65467428804462702</c:v>
                </c:pt>
                <c:pt idx="293">
                  <c:v>0.63894308734143901</c:v>
                </c:pt>
                <c:pt idx="294">
                  <c:v>0.65074456451285601</c:v>
                </c:pt>
                <c:pt idx="295">
                  <c:v>0.65313936655337901</c:v>
                </c:pt>
                <c:pt idx="296">
                  <c:v>0.63964875793864495</c:v>
                </c:pt>
                <c:pt idx="297">
                  <c:v>0.66247930282201495</c:v>
                </c:pt>
                <c:pt idx="298">
                  <c:v>0.64927968204530895</c:v>
                </c:pt>
                <c:pt idx="299">
                  <c:v>0.61453873683244697</c:v>
                </c:pt>
                <c:pt idx="300">
                  <c:v>0.66710547580678203</c:v>
                </c:pt>
                <c:pt idx="301">
                  <c:v>0.65810868628004604</c:v>
                </c:pt>
                <c:pt idx="302">
                  <c:v>0.669566354690453</c:v>
                </c:pt>
                <c:pt idx="303">
                  <c:v>0.63923694868373004</c:v>
                </c:pt>
                <c:pt idx="304">
                  <c:v>0.65018851914976294</c:v>
                </c:pt>
                <c:pt idx="305">
                  <c:v>0.61462861452347195</c:v>
                </c:pt>
                <c:pt idx="306">
                  <c:v>0.66651467125639896</c:v>
                </c:pt>
                <c:pt idx="307">
                  <c:v>0.63855482217592996</c:v>
                </c:pt>
                <c:pt idx="308">
                  <c:v>0.63323372016605095</c:v>
                </c:pt>
                <c:pt idx="309">
                  <c:v>0.66164514396944596</c:v>
                </c:pt>
                <c:pt idx="310">
                  <c:v>0.64292173023916699</c:v>
                </c:pt>
                <c:pt idx="311">
                  <c:v>0.64468387176847797</c:v>
                </c:pt>
                <c:pt idx="312">
                  <c:v>0.64355150603840405</c:v>
                </c:pt>
                <c:pt idx="313">
                  <c:v>0.63930270152214197</c:v>
                </c:pt>
                <c:pt idx="314">
                  <c:v>0.65096540201423503</c:v>
                </c:pt>
                <c:pt idx="315">
                  <c:v>0.65900349005674697</c:v>
                </c:pt>
                <c:pt idx="316">
                  <c:v>0.65483688773253002</c:v>
                </c:pt>
                <c:pt idx="317">
                  <c:v>0.65309225290249495</c:v>
                </c:pt>
                <c:pt idx="318">
                  <c:v>0.65488332357162005</c:v>
                </c:pt>
                <c:pt idx="319">
                  <c:v>0.64435574641594495</c:v>
                </c:pt>
                <c:pt idx="320">
                  <c:v>0.63500047086650402</c:v>
                </c:pt>
                <c:pt idx="321">
                  <c:v>0.63150108293590301</c:v>
                </c:pt>
                <c:pt idx="322">
                  <c:v>0.63854769407174505</c:v>
                </c:pt>
                <c:pt idx="323">
                  <c:v>0.63555508342563505</c:v>
                </c:pt>
                <c:pt idx="324">
                  <c:v>0.66256141815430003</c:v>
                </c:pt>
                <c:pt idx="325">
                  <c:v>0.64057362028676201</c:v>
                </c:pt>
                <c:pt idx="326">
                  <c:v>0.636311337224438</c:v>
                </c:pt>
                <c:pt idx="327">
                  <c:v>0.63781876237983304</c:v>
                </c:pt>
                <c:pt idx="328">
                  <c:v>0.63643594379099</c:v>
                </c:pt>
                <c:pt idx="329">
                  <c:v>0.64594186498568595</c:v>
                </c:pt>
                <c:pt idx="330">
                  <c:v>0.63027588348103303</c:v>
                </c:pt>
                <c:pt idx="331">
                  <c:v>0.65398154859868796</c:v>
                </c:pt>
                <c:pt idx="332">
                  <c:v>0.65098444289631296</c:v>
                </c:pt>
                <c:pt idx="333">
                  <c:v>0.64057254714843503</c:v>
                </c:pt>
                <c:pt idx="334">
                  <c:v>0.65111273221480503</c:v>
                </c:pt>
                <c:pt idx="335">
                  <c:v>0.60839925031376696</c:v>
                </c:pt>
                <c:pt idx="336">
                  <c:v>0.63376186698929804</c:v>
                </c:pt>
                <c:pt idx="337">
                  <c:v>0.64669359137869198</c:v>
                </c:pt>
                <c:pt idx="338">
                  <c:v>0.65254726521989204</c:v>
                </c:pt>
                <c:pt idx="339">
                  <c:v>0.65994430785505098</c:v>
                </c:pt>
                <c:pt idx="340">
                  <c:v>0.60484406963372805</c:v>
                </c:pt>
                <c:pt idx="341">
                  <c:v>0.63440070218510103</c:v>
                </c:pt>
                <c:pt idx="342">
                  <c:v>0.63248180145891297</c:v>
                </c:pt>
                <c:pt idx="343">
                  <c:v>0.64286125903455604</c:v>
                </c:pt>
                <c:pt idx="344">
                  <c:v>0.58378671351661005</c:v>
                </c:pt>
                <c:pt idx="345">
                  <c:v>0.60747420889699499</c:v>
                </c:pt>
                <c:pt idx="346">
                  <c:v>0.64088670565531802</c:v>
                </c:pt>
                <c:pt idx="347">
                  <c:v>0.62802634585616901</c:v>
                </c:pt>
                <c:pt idx="348">
                  <c:v>0.64219131072362201</c:v>
                </c:pt>
                <c:pt idx="349">
                  <c:v>0.64126416302134803</c:v>
                </c:pt>
                <c:pt idx="350">
                  <c:v>0.59626883472132797</c:v>
                </c:pt>
                <c:pt idx="351">
                  <c:v>0.65618382177801204</c:v>
                </c:pt>
                <c:pt idx="352">
                  <c:v>0.62793093104647701</c:v>
                </c:pt>
                <c:pt idx="353">
                  <c:v>0.64441519924718005</c:v>
                </c:pt>
                <c:pt idx="354">
                  <c:v>0.63219398234644497</c:v>
                </c:pt>
                <c:pt idx="355">
                  <c:v>0.61188547911807001</c:v>
                </c:pt>
                <c:pt idx="356">
                  <c:v>0.64053227020125103</c:v>
                </c:pt>
                <c:pt idx="357">
                  <c:v>0.62815630232166997</c:v>
                </c:pt>
                <c:pt idx="358">
                  <c:v>0.640862536736023</c:v>
                </c:pt>
                <c:pt idx="359">
                  <c:v>0.61267203856737096</c:v>
                </c:pt>
                <c:pt idx="360">
                  <c:v>0.62022869327129404</c:v>
                </c:pt>
                <c:pt idx="361">
                  <c:v>0.62324565063174897</c:v>
                </c:pt>
                <c:pt idx="362">
                  <c:v>0.60736627965910805</c:v>
                </c:pt>
                <c:pt idx="363">
                  <c:v>0.64786744881898894</c:v>
                </c:pt>
                <c:pt idx="364">
                  <c:v>0.61523940522446596</c:v>
                </c:pt>
                <c:pt idx="365">
                  <c:v>0.660915848791089</c:v>
                </c:pt>
                <c:pt idx="366">
                  <c:v>0.62832208907502296</c:v>
                </c:pt>
                <c:pt idx="367">
                  <c:v>0.63800031456172901</c:v>
                </c:pt>
                <c:pt idx="368">
                  <c:v>0.63431602385309005</c:v>
                </c:pt>
                <c:pt idx="369">
                  <c:v>0.62042953519739596</c:v>
                </c:pt>
                <c:pt idx="370">
                  <c:v>0.63940303626223505</c:v>
                </c:pt>
                <c:pt idx="371">
                  <c:v>0.63267613068605</c:v>
                </c:pt>
                <c:pt idx="372">
                  <c:v>0.60155504407026805</c:v>
                </c:pt>
                <c:pt idx="373">
                  <c:v>0.63747949528897896</c:v>
                </c:pt>
                <c:pt idx="374">
                  <c:v>0.62828151435933499</c:v>
                </c:pt>
                <c:pt idx="375">
                  <c:v>0.61444078194789398</c:v>
                </c:pt>
                <c:pt idx="376">
                  <c:v>0.63460131027759603</c:v>
                </c:pt>
                <c:pt idx="377">
                  <c:v>0.63934225200587802</c:v>
                </c:pt>
                <c:pt idx="378">
                  <c:v>0.64173477735274798</c:v>
                </c:pt>
                <c:pt idx="379">
                  <c:v>0.63424520691235797</c:v>
                </c:pt>
                <c:pt idx="380">
                  <c:v>0.65364700071832005</c:v>
                </c:pt>
                <c:pt idx="381">
                  <c:v>0.65731655914559295</c:v>
                </c:pt>
                <c:pt idx="382">
                  <c:v>0.60029585009966102</c:v>
                </c:pt>
                <c:pt idx="383">
                  <c:v>0.65505730494474701</c:v>
                </c:pt>
                <c:pt idx="384">
                  <c:v>0.62225328678758696</c:v>
                </c:pt>
                <c:pt idx="385">
                  <c:v>0.63541508510581401</c:v>
                </c:pt>
                <c:pt idx="386">
                  <c:v>0.63945010406339198</c:v>
                </c:pt>
                <c:pt idx="387">
                  <c:v>0.65966469737199596</c:v>
                </c:pt>
                <c:pt idx="388">
                  <c:v>0.63837528356120099</c:v>
                </c:pt>
                <c:pt idx="389">
                  <c:v>0.62066232979807001</c:v>
                </c:pt>
                <c:pt idx="390">
                  <c:v>0.63893329715117397</c:v>
                </c:pt>
                <c:pt idx="391">
                  <c:v>0.62852926896168604</c:v>
                </c:pt>
                <c:pt idx="392">
                  <c:v>0.65774707305125701</c:v>
                </c:pt>
                <c:pt idx="393">
                  <c:v>0.65062450343726996</c:v>
                </c:pt>
                <c:pt idx="394">
                  <c:v>0.66863043338824502</c:v>
                </c:pt>
                <c:pt idx="395">
                  <c:v>0.64880005696899801</c:v>
                </c:pt>
                <c:pt idx="396">
                  <c:v>0.65684089344790797</c:v>
                </c:pt>
                <c:pt idx="397">
                  <c:v>0.639469477101268</c:v>
                </c:pt>
                <c:pt idx="398">
                  <c:v>0.61749618252118399</c:v>
                </c:pt>
                <c:pt idx="399">
                  <c:v>0.66058432419075896</c:v>
                </c:pt>
                <c:pt idx="400">
                  <c:v>0.63380184846046606</c:v>
                </c:pt>
                <c:pt idx="401">
                  <c:v>0.63648593145557897</c:v>
                </c:pt>
                <c:pt idx="402">
                  <c:v>0.64611177261059105</c:v>
                </c:pt>
                <c:pt idx="403">
                  <c:v>0.627667327467193</c:v>
                </c:pt>
                <c:pt idx="404">
                  <c:v>0.632667597033019</c:v>
                </c:pt>
                <c:pt idx="405">
                  <c:v>0.66312649565884096</c:v>
                </c:pt>
                <c:pt idx="406">
                  <c:v>0.63193558271114603</c:v>
                </c:pt>
                <c:pt idx="407">
                  <c:v>0.66271536880069304</c:v>
                </c:pt>
                <c:pt idx="408">
                  <c:v>0.66398739636453796</c:v>
                </c:pt>
                <c:pt idx="409">
                  <c:v>0.66305317685135401</c:v>
                </c:pt>
                <c:pt idx="410">
                  <c:v>0.63825422143324795</c:v>
                </c:pt>
                <c:pt idx="411">
                  <c:v>0.657882200092332</c:v>
                </c:pt>
                <c:pt idx="412">
                  <c:v>0.65254837198135096</c:v>
                </c:pt>
                <c:pt idx="413">
                  <c:v>0.62845014914488095</c:v>
                </c:pt>
                <c:pt idx="414">
                  <c:v>0.64049708690398699</c:v>
                </c:pt>
                <c:pt idx="415">
                  <c:v>0.63230606327708905</c:v>
                </c:pt>
                <c:pt idx="416">
                  <c:v>0.62579830895122301</c:v>
                </c:pt>
                <c:pt idx="417">
                  <c:v>0.65039731039960103</c:v>
                </c:pt>
                <c:pt idx="418">
                  <c:v>0.64116365074092496</c:v>
                </c:pt>
                <c:pt idx="419">
                  <c:v>0.65307859885386899</c:v>
                </c:pt>
                <c:pt idx="420">
                  <c:v>0.64606410264968805</c:v>
                </c:pt>
                <c:pt idx="421">
                  <c:v>0.62921737427385405</c:v>
                </c:pt>
                <c:pt idx="422">
                  <c:v>0.63905419141818298</c:v>
                </c:pt>
                <c:pt idx="423">
                  <c:v>0.63878010047806599</c:v>
                </c:pt>
                <c:pt idx="424">
                  <c:v>0.62609884397596305</c:v>
                </c:pt>
                <c:pt idx="425">
                  <c:v>0.65811737913351798</c:v>
                </c:pt>
                <c:pt idx="426">
                  <c:v>0.67520617954751305</c:v>
                </c:pt>
                <c:pt idx="427">
                  <c:v>0.66173984301395905</c:v>
                </c:pt>
                <c:pt idx="428">
                  <c:v>0.67199788694707696</c:v>
                </c:pt>
                <c:pt idx="429">
                  <c:v>0.64031562056296898</c:v>
                </c:pt>
                <c:pt idx="430">
                  <c:v>0.63495732703779495</c:v>
                </c:pt>
                <c:pt idx="431">
                  <c:v>0.63042226484698105</c:v>
                </c:pt>
                <c:pt idx="432">
                  <c:v>0.64996589503736502</c:v>
                </c:pt>
                <c:pt idx="433">
                  <c:v>0.65230254663361398</c:v>
                </c:pt>
                <c:pt idx="434">
                  <c:v>0.64105341984675401</c:v>
                </c:pt>
                <c:pt idx="435">
                  <c:v>0.63793732187686802</c:v>
                </c:pt>
                <c:pt idx="436">
                  <c:v>0.648855585573066</c:v>
                </c:pt>
                <c:pt idx="437">
                  <c:v>0.63916486985663001</c:v>
                </c:pt>
                <c:pt idx="438">
                  <c:v>0.61557700414942795</c:v>
                </c:pt>
                <c:pt idx="439">
                  <c:v>0.63752287320601597</c:v>
                </c:pt>
                <c:pt idx="440">
                  <c:v>0.62720296372715201</c:v>
                </c:pt>
                <c:pt idx="441">
                  <c:v>0.61767680013281601</c:v>
                </c:pt>
                <c:pt idx="442">
                  <c:v>0.59983669616218305</c:v>
                </c:pt>
                <c:pt idx="443">
                  <c:v>0.63117902936079495</c:v>
                </c:pt>
                <c:pt idx="444">
                  <c:v>0.63650755214894905</c:v>
                </c:pt>
                <c:pt idx="445">
                  <c:v>0.63451420980640905</c:v>
                </c:pt>
                <c:pt idx="446">
                  <c:v>0.64854691324070901</c:v>
                </c:pt>
                <c:pt idx="447">
                  <c:v>0.63008732902697995</c:v>
                </c:pt>
                <c:pt idx="448">
                  <c:v>0.63592370529460096</c:v>
                </c:pt>
                <c:pt idx="449">
                  <c:v>0.64226606539171904</c:v>
                </c:pt>
                <c:pt idx="450">
                  <c:v>0.641072470153498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78-48CD-A0CE-85BEC5ABAAF5}"/>
            </c:ext>
          </c:extLst>
        </c:ser>
        <c:ser>
          <c:idx val="17"/>
          <c:order val="16"/>
          <c:tx>
            <c:strRef>
              <c:f>Plot5!$R$31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Plot5!$A$32:$A$482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Plot5!$R$32:$R$482</c:f>
              <c:numCache>
                <c:formatCode>0.00%</c:formatCode>
                <c:ptCount val="451"/>
                <c:pt idx="0">
                  <c:v>7.5177423146545297E-2</c:v>
                </c:pt>
                <c:pt idx="1">
                  <c:v>3.5966257381642899E-2</c:v>
                </c:pt>
                <c:pt idx="2">
                  <c:v>6.3169108361451499E-3</c:v>
                </c:pt>
                <c:pt idx="3">
                  <c:v>6.3423118323214997E-2</c:v>
                </c:pt>
                <c:pt idx="4">
                  <c:v>0.481220464675854</c:v>
                </c:pt>
                <c:pt idx="5">
                  <c:v>0.728122034134009</c:v>
                </c:pt>
                <c:pt idx="6">
                  <c:v>0.73524547463808299</c:v>
                </c:pt>
                <c:pt idx="7">
                  <c:v>0.73557686627420604</c:v>
                </c:pt>
                <c:pt idx="8">
                  <c:v>0.73557686627420604</c:v>
                </c:pt>
                <c:pt idx="9">
                  <c:v>0.73218577463402701</c:v>
                </c:pt>
                <c:pt idx="10">
                  <c:v>0.73156319698716799</c:v>
                </c:pt>
                <c:pt idx="11">
                  <c:v>0.72677188933405101</c:v>
                </c:pt>
                <c:pt idx="12">
                  <c:v>0.72918101533865298</c:v>
                </c:pt>
                <c:pt idx="13">
                  <c:v>0.72218609136393896</c:v>
                </c:pt>
                <c:pt idx="14">
                  <c:v>0.73172136733674598</c:v>
                </c:pt>
                <c:pt idx="15">
                  <c:v>0.73298346232145195</c:v>
                </c:pt>
                <c:pt idx="16">
                  <c:v>0.72643192507262899</c:v>
                </c:pt>
                <c:pt idx="17">
                  <c:v>0.73481150391774297</c:v>
                </c:pt>
                <c:pt idx="18">
                  <c:v>0.73427297722579998</c:v>
                </c:pt>
                <c:pt idx="19">
                  <c:v>0.72798139340857104</c:v>
                </c:pt>
                <c:pt idx="20">
                  <c:v>0.73344566271855205</c:v>
                </c:pt>
                <c:pt idx="21">
                  <c:v>0.73725825930252997</c:v>
                </c:pt>
                <c:pt idx="22">
                  <c:v>0.73283962561534</c:v>
                </c:pt>
                <c:pt idx="23">
                  <c:v>0.73628575857887901</c:v>
                </c:pt>
                <c:pt idx="24">
                  <c:v>0.74144415391815999</c:v>
                </c:pt>
                <c:pt idx="25">
                  <c:v>0.73592269547984102</c:v>
                </c:pt>
                <c:pt idx="26">
                  <c:v>0.73727967596461597</c:v>
                </c:pt>
                <c:pt idx="27">
                  <c:v>0.74197399641713502</c:v>
                </c:pt>
                <c:pt idx="28">
                  <c:v>0.74500588881663699</c:v>
                </c:pt>
                <c:pt idx="29">
                  <c:v>0.74147709134297402</c:v>
                </c:pt>
                <c:pt idx="30">
                  <c:v>0.74399834718459601</c:v>
                </c:pt>
                <c:pt idx="31">
                  <c:v>0.73544059553716901</c:v>
                </c:pt>
                <c:pt idx="32">
                  <c:v>0.73520437494302404</c:v>
                </c:pt>
                <c:pt idx="33">
                  <c:v>0.74468467276320405</c:v>
                </c:pt>
                <c:pt idx="34">
                  <c:v>0.73578263347984296</c:v>
                </c:pt>
                <c:pt idx="35">
                  <c:v>0.73408502493149197</c:v>
                </c:pt>
                <c:pt idx="36">
                  <c:v>0.74392692451803</c:v>
                </c:pt>
                <c:pt idx="37">
                  <c:v>0.74410601253183395</c:v>
                </c:pt>
                <c:pt idx="38">
                  <c:v>0.74587507864348901</c:v>
                </c:pt>
                <c:pt idx="39">
                  <c:v>0.74345530938898396</c:v>
                </c:pt>
                <c:pt idx="40">
                  <c:v>0.74347949868593399</c:v>
                </c:pt>
                <c:pt idx="41">
                  <c:v>0.744526194711016</c:v>
                </c:pt>
                <c:pt idx="42">
                  <c:v>0.73852014083128703</c:v>
                </c:pt>
                <c:pt idx="43">
                  <c:v>0.73701344417710501</c:v>
                </c:pt>
                <c:pt idx="44">
                  <c:v>0.73302245700461199</c:v>
                </c:pt>
                <c:pt idx="45">
                  <c:v>0.72551472064776301</c:v>
                </c:pt>
                <c:pt idx="46">
                  <c:v>0.73546590051080396</c:v>
                </c:pt>
                <c:pt idx="47">
                  <c:v>0.71815864346985103</c:v>
                </c:pt>
                <c:pt idx="48">
                  <c:v>0.72240338111535096</c:v>
                </c:pt>
                <c:pt idx="49">
                  <c:v>0.71653236104891804</c:v>
                </c:pt>
                <c:pt idx="50">
                  <c:v>0.698484243490757</c:v>
                </c:pt>
                <c:pt idx="51">
                  <c:v>0.71764867096884599</c:v>
                </c:pt>
                <c:pt idx="52">
                  <c:v>0.72166859696053998</c:v>
                </c:pt>
                <c:pt idx="53">
                  <c:v>0.71952126041436804</c:v>
                </c:pt>
                <c:pt idx="54">
                  <c:v>0.698094994339168</c:v>
                </c:pt>
                <c:pt idx="55">
                  <c:v>0.69542386236353804</c:v>
                </c:pt>
                <c:pt idx="56">
                  <c:v>0.69416807528234903</c:v>
                </c:pt>
                <c:pt idx="57">
                  <c:v>0.70598986744880599</c:v>
                </c:pt>
                <c:pt idx="58">
                  <c:v>0.69671984666432996</c:v>
                </c:pt>
                <c:pt idx="59">
                  <c:v>0.71193554258754099</c:v>
                </c:pt>
                <c:pt idx="60">
                  <c:v>0.70414349232983298</c:v>
                </c:pt>
                <c:pt idx="61">
                  <c:v>0.696021215019063</c:v>
                </c:pt>
                <c:pt idx="62">
                  <c:v>0.68878419047746897</c:v>
                </c:pt>
                <c:pt idx="63">
                  <c:v>0.70131839366040605</c:v>
                </c:pt>
                <c:pt idx="64">
                  <c:v>0.70053336686558199</c:v>
                </c:pt>
                <c:pt idx="65">
                  <c:v>0.69487393768424599</c:v>
                </c:pt>
                <c:pt idx="66">
                  <c:v>0.68566365374459104</c:v>
                </c:pt>
                <c:pt idx="67">
                  <c:v>0.66794862044163195</c:v>
                </c:pt>
                <c:pt idx="68">
                  <c:v>0.68390799562136295</c:v>
                </c:pt>
                <c:pt idx="69">
                  <c:v>0.67627725412702899</c:v>
                </c:pt>
                <c:pt idx="70">
                  <c:v>0.68044968267791295</c:v>
                </c:pt>
                <c:pt idx="71">
                  <c:v>0.68780979335817505</c:v>
                </c:pt>
                <c:pt idx="72">
                  <c:v>0.69395015484247402</c:v>
                </c:pt>
                <c:pt idx="73">
                  <c:v>0.67734610015510499</c:v>
                </c:pt>
                <c:pt idx="74">
                  <c:v>0.68818839340128402</c:v>
                </c:pt>
                <c:pt idx="75">
                  <c:v>0.68025641207002097</c:v>
                </c:pt>
                <c:pt idx="76">
                  <c:v>0.69845440296026295</c:v>
                </c:pt>
                <c:pt idx="77">
                  <c:v>0.66873278551631499</c:v>
                </c:pt>
                <c:pt idx="78">
                  <c:v>0.68726874060100895</c:v>
                </c:pt>
                <c:pt idx="79">
                  <c:v>0.66545507974094797</c:v>
                </c:pt>
                <c:pt idx="80">
                  <c:v>0.69730093056320097</c:v>
                </c:pt>
                <c:pt idx="81">
                  <c:v>0.65497742809800996</c:v>
                </c:pt>
                <c:pt idx="82">
                  <c:v>0.65440235102278499</c:v>
                </c:pt>
                <c:pt idx="83">
                  <c:v>0.66667565958112696</c:v>
                </c:pt>
                <c:pt idx="84">
                  <c:v>0.68706107980165698</c:v>
                </c:pt>
                <c:pt idx="85">
                  <c:v>0.70504223841887204</c:v>
                </c:pt>
                <c:pt idx="86">
                  <c:v>0.68298435593262696</c:v>
                </c:pt>
                <c:pt idx="87">
                  <c:v>0.67863842284577502</c:v>
                </c:pt>
                <c:pt idx="88">
                  <c:v>0.65388071231352896</c:v>
                </c:pt>
                <c:pt idx="89">
                  <c:v>0.667472461604664</c:v>
                </c:pt>
                <c:pt idx="90">
                  <c:v>0.67064259984554297</c:v>
                </c:pt>
                <c:pt idx="91">
                  <c:v>0.64981352722542896</c:v>
                </c:pt>
                <c:pt idx="92">
                  <c:v>0.66305390178647805</c:v>
                </c:pt>
                <c:pt idx="93">
                  <c:v>0.652515848987122</c:v>
                </c:pt>
                <c:pt idx="94">
                  <c:v>0.67095463500063601</c:v>
                </c:pt>
                <c:pt idx="95">
                  <c:v>0.65213325772529995</c:v>
                </c:pt>
                <c:pt idx="96">
                  <c:v>0.64654519211532702</c:v>
                </c:pt>
                <c:pt idx="97">
                  <c:v>0.68312689432731</c:v>
                </c:pt>
                <c:pt idx="98">
                  <c:v>0.65813714724320604</c:v>
                </c:pt>
                <c:pt idx="99">
                  <c:v>0.66210767270153403</c:v>
                </c:pt>
                <c:pt idx="100">
                  <c:v>0.68382357455726295</c:v>
                </c:pt>
                <c:pt idx="101">
                  <c:v>0.67710021673104703</c:v>
                </c:pt>
                <c:pt idx="102">
                  <c:v>0.68606647798138798</c:v>
                </c:pt>
                <c:pt idx="103">
                  <c:v>0.63700562970251096</c:v>
                </c:pt>
                <c:pt idx="104">
                  <c:v>0.65274798691782099</c:v>
                </c:pt>
                <c:pt idx="105">
                  <c:v>0.675575179931445</c:v>
                </c:pt>
                <c:pt idx="106">
                  <c:v>0.646955432800146</c:v>
                </c:pt>
                <c:pt idx="107">
                  <c:v>0.66249069214886003</c:v>
                </c:pt>
                <c:pt idx="108">
                  <c:v>0.692781940229937</c:v>
                </c:pt>
                <c:pt idx="109">
                  <c:v>0.61995467594546105</c:v>
                </c:pt>
                <c:pt idx="110">
                  <c:v>0.65387365323865498</c:v>
                </c:pt>
                <c:pt idx="111">
                  <c:v>0.66996431452596295</c:v>
                </c:pt>
                <c:pt idx="112">
                  <c:v>0.679174257139874</c:v>
                </c:pt>
                <c:pt idx="113">
                  <c:v>0.66453974725853604</c:v>
                </c:pt>
                <c:pt idx="114">
                  <c:v>0.66076700198344696</c:v>
                </c:pt>
                <c:pt idx="115">
                  <c:v>0.67768042158876696</c:v>
                </c:pt>
                <c:pt idx="116">
                  <c:v>0.64991259371113497</c:v>
                </c:pt>
                <c:pt idx="117">
                  <c:v>0.66032565073070304</c:v>
                </c:pt>
                <c:pt idx="118">
                  <c:v>0.67442709793392397</c:v>
                </c:pt>
                <c:pt idx="119">
                  <c:v>0.66489281358881802</c:v>
                </c:pt>
                <c:pt idx="120">
                  <c:v>0.64620861411094599</c:v>
                </c:pt>
                <c:pt idx="121">
                  <c:v>0.64859104920656196</c:v>
                </c:pt>
                <c:pt idx="122">
                  <c:v>0.66315040909326906</c:v>
                </c:pt>
                <c:pt idx="123">
                  <c:v>0.66128015467244305</c:v>
                </c:pt>
                <c:pt idx="124">
                  <c:v>0.67762470703858502</c:v>
                </c:pt>
                <c:pt idx="125">
                  <c:v>0.68851135429154098</c:v>
                </c:pt>
                <c:pt idx="126">
                  <c:v>0.67073824237554502</c:v>
                </c:pt>
                <c:pt idx="127">
                  <c:v>0.64062206816469502</c:v>
                </c:pt>
                <c:pt idx="128">
                  <c:v>0.64596524987465298</c:v>
                </c:pt>
                <c:pt idx="129">
                  <c:v>0.65617250402768401</c:v>
                </c:pt>
                <c:pt idx="130">
                  <c:v>0.65046641867384902</c:v>
                </c:pt>
                <c:pt idx="131">
                  <c:v>0.64551113838823404</c:v>
                </c:pt>
                <c:pt idx="132">
                  <c:v>0.64499491147505905</c:v>
                </c:pt>
                <c:pt idx="133">
                  <c:v>0.65272941879737001</c:v>
                </c:pt>
                <c:pt idx="134">
                  <c:v>0.64803139674357801</c:v>
                </c:pt>
                <c:pt idx="135">
                  <c:v>0.65917219590936904</c:v>
                </c:pt>
                <c:pt idx="136">
                  <c:v>0.65737712103077395</c:v>
                </c:pt>
                <c:pt idx="137">
                  <c:v>0.65202087316757595</c:v>
                </c:pt>
                <c:pt idx="138">
                  <c:v>0.66683488472913999</c:v>
                </c:pt>
                <c:pt idx="139">
                  <c:v>0.64606657675188806</c:v>
                </c:pt>
                <c:pt idx="140">
                  <c:v>0.62647304142642202</c:v>
                </c:pt>
                <c:pt idx="141">
                  <c:v>0.60813375059356001</c:v>
                </c:pt>
                <c:pt idx="142">
                  <c:v>0.60077558776252205</c:v>
                </c:pt>
                <c:pt idx="143">
                  <c:v>0.65402097554288297</c:v>
                </c:pt>
                <c:pt idx="144">
                  <c:v>0.63878462661025803</c:v>
                </c:pt>
                <c:pt idx="145">
                  <c:v>0.64079266277133895</c:v>
                </c:pt>
                <c:pt idx="146">
                  <c:v>0.62531454593707303</c:v>
                </c:pt>
                <c:pt idx="147">
                  <c:v>0.62458936679057497</c:v>
                </c:pt>
                <c:pt idx="148">
                  <c:v>0.64737164897796395</c:v>
                </c:pt>
                <c:pt idx="149">
                  <c:v>0.63205176872065905</c:v>
                </c:pt>
                <c:pt idx="150">
                  <c:v>0.61708146588415103</c:v>
                </c:pt>
                <c:pt idx="151">
                  <c:v>0.64177795429515005</c:v>
                </c:pt>
                <c:pt idx="152">
                  <c:v>0.63844593977316799</c:v>
                </c:pt>
                <c:pt idx="153">
                  <c:v>0.63237426245314399</c:v>
                </c:pt>
                <c:pt idx="154">
                  <c:v>0.63438877030315499</c:v>
                </c:pt>
                <c:pt idx="155">
                  <c:v>0.67706117823592604</c:v>
                </c:pt>
                <c:pt idx="156">
                  <c:v>0.62986500064531903</c:v>
                </c:pt>
                <c:pt idx="157">
                  <c:v>0.64605813658135502</c:v>
                </c:pt>
                <c:pt idx="158">
                  <c:v>0.65587291121482805</c:v>
                </c:pt>
                <c:pt idx="159">
                  <c:v>0.65735548938441402</c:v>
                </c:pt>
                <c:pt idx="160">
                  <c:v>0.62900322955897703</c:v>
                </c:pt>
                <c:pt idx="161">
                  <c:v>0.62153687767493404</c:v>
                </c:pt>
                <c:pt idx="162">
                  <c:v>0.63653990473502697</c:v>
                </c:pt>
                <c:pt idx="163">
                  <c:v>0.62534895666644097</c:v>
                </c:pt>
                <c:pt idx="164">
                  <c:v>0.62173923060425296</c:v>
                </c:pt>
                <c:pt idx="165">
                  <c:v>0.62999312796144402</c:v>
                </c:pt>
                <c:pt idx="166">
                  <c:v>0.62007898678127504</c:v>
                </c:pt>
                <c:pt idx="167">
                  <c:v>0.62295764633732897</c:v>
                </c:pt>
                <c:pt idx="168">
                  <c:v>0.56576387062031996</c:v>
                </c:pt>
                <c:pt idx="169">
                  <c:v>0.62635696622041503</c:v>
                </c:pt>
                <c:pt idx="170">
                  <c:v>0.60816902202418699</c:v>
                </c:pt>
                <c:pt idx="171">
                  <c:v>0.61651449325757102</c:v>
                </c:pt>
                <c:pt idx="172">
                  <c:v>0.60676184449440396</c:v>
                </c:pt>
                <c:pt idx="173">
                  <c:v>0.66000535753038103</c:v>
                </c:pt>
                <c:pt idx="174">
                  <c:v>0.613642255210468</c:v>
                </c:pt>
                <c:pt idx="175">
                  <c:v>0.61441002951727897</c:v>
                </c:pt>
                <c:pt idx="176">
                  <c:v>0.60853561886355401</c:v>
                </c:pt>
                <c:pt idx="177">
                  <c:v>0.64821281239517703</c:v>
                </c:pt>
                <c:pt idx="178">
                  <c:v>0.62910107211169997</c:v>
                </c:pt>
                <c:pt idx="179">
                  <c:v>0.63307161922128796</c:v>
                </c:pt>
                <c:pt idx="180">
                  <c:v>0.64329745474024702</c:v>
                </c:pt>
                <c:pt idx="181">
                  <c:v>0.65871692162293605</c:v>
                </c:pt>
                <c:pt idx="182">
                  <c:v>0.64960324585947204</c:v>
                </c:pt>
                <c:pt idx="183">
                  <c:v>0.625403139581028</c:v>
                </c:pt>
                <c:pt idx="184">
                  <c:v>0.63858994663271096</c:v>
                </c:pt>
                <c:pt idx="185">
                  <c:v>0.61727975678240099</c:v>
                </c:pt>
                <c:pt idx="186">
                  <c:v>0.62692593076290204</c:v>
                </c:pt>
                <c:pt idx="187">
                  <c:v>0.59567660577276804</c:v>
                </c:pt>
                <c:pt idx="188">
                  <c:v>0.63291408669235305</c:v>
                </c:pt>
                <c:pt idx="189">
                  <c:v>0.64807798745285705</c:v>
                </c:pt>
                <c:pt idx="190">
                  <c:v>0.62124824549397795</c:v>
                </c:pt>
                <c:pt idx="191">
                  <c:v>0.65119912787380296</c:v>
                </c:pt>
                <c:pt idx="192">
                  <c:v>0.65234562881991398</c:v>
                </c:pt>
                <c:pt idx="193">
                  <c:v>0.62507923622416595</c:v>
                </c:pt>
                <c:pt idx="194">
                  <c:v>0.62369848342023304</c:v>
                </c:pt>
                <c:pt idx="195">
                  <c:v>0.65069020278433398</c:v>
                </c:pt>
                <c:pt idx="196">
                  <c:v>0.61421697720503199</c:v>
                </c:pt>
                <c:pt idx="197">
                  <c:v>0.64446540087716198</c:v>
                </c:pt>
                <c:pt idx="198">
                  <c:v>0.661480383995251</c:v>
                </c:pt>
                <c:pt idx="199">
                  <c:v>0.61946757379759998</c:v>
                </c:pt>
                <c:pt idx="200">
                  <c:v>0.62831262594614201</c:v>
                </c:pt>
                <c:pt idx="201">
                  <c:v>0.64835703551259805</c:v>
                </c:pt>
                <c:pt idx="202">
                  <c:v>0.64335598904862301</c:v>
                </c:pt>
                <c:pt idx="203">
                  <c:v>0.63412493696579497</c:v>
                </c:pt>
                <c:pt idx="204">
                  <c:v>0.612623812041731</c:v>
                </c:pt>
                <c:pt idx="205">
                  <c:v>0.63078486842986803</c:v>
                </c:pt>
                <c:pt idx="206">
                  <c:v>0.61546436410683802</c:v>
                </c:pt>
                <c:pt idx="207">
                  <c:v>0.62417073331327499</c:v>
                </c:pt>
                <c:pt idx="208">
                  <c:v>0.64417925604388204</c:v>
                </c:pt>
                <c:pt idx="209">
                  <c:v>0.64139436554704898</c:v>
                </c:pt>
                <c:pt idx="210">
                  <c:v>0.644271133037713</c:v>
                </c:pt>
                <c:pt idx="211">
                  <c:v>0.64274294839964896</c:v>
                </c:pt>
                <c:pt idx="212">
                  <c:v>0.62613749962586596</c:v>
                </c:pt>
                <c:pt idx="213">
                  <c:v>0.66109901106255597</c:v>
                </c:pt>
                <c:pt idx="214">
                  <c:v>0.63132885072985201</c:v>
                </c:pt>
                <c:pt idx="215">
                  <c:v>0.638628072208828</c:v>
                </c:pt>
                <c:pt idx="216">
                  <c:v>0.62285080552101102</c:v>
                </c:pt>
                <c:pt idx="217">
                  <c:v>0.63566291102996197</c:v>
                </c:pt>
                <c:pt idx="218">
                  <c:v>0.63790414374098803</c:v>
                </c:pt>
                <c:pt idx="219">
                  <c:v>0.63200880166811801</c:v>
                </c:pt>
                <c:pt idx="220">
                  <c:v>0.59566731738228995</c:v>
                </c:pt>
                <c:pt idx="221">
                  <c:v>0.64144046668313504</c:v>
                </c:pt>
                <c:pt idx="222">
                  <c:v>0.620955780785307</c:v>
                </c:pt>
                <c:pt idx="223">
                  <c:v>0.62641033300986604</c:v>
                </c:pt>
                <c:pt idx="224">
                  <c:v>0.64396012593538299</c:v>
                </c:pt>
                <c:pt idx="225">
                  <c:v>0.615640843780631</c:v>
                </c:pt>
                <c:pt idx="226">
                  <c:v>0.61099802632617095</c:v>
                </c:pt>
                <c:pt idx="227">
                  <c:v>0.67924003570507696</c:v>
                </c:pt>
                <c:pt idx="228">
                  <c:v>0.65145759246288204</c:v>
                </c:pt>
                <c:pt idx="229">
                  <c:v>0.64705778110740497</c:v>
                </c:pt>
                <c:pt idx="230">
                  <c:v>0.64794008472026898</c:v>
                </c:pt>
                <c:pt idx="231">
                  <c:v>0.65013101900744596</c:v>
                </c:pt>
                <c:pt idx="232">
                  <c:v>0.65522778212514698</c:v>
                </c:pt>
                <c:pt idx="233">
                  <c:v>0.67135399401697304</c:v>
                </c:pt>
                <c:pt idx="234">
                  <c:v>0.61039218179180998</c:v>
                </c:pt>
                <c:pt idx="235">
                  <c:v>0.68103542822038998</c:v>
                </c:pt>
                <c:pt idx="236">
                  <c:v>0.63102225615427998</c:v>
                </c:pt>
                <c:pt idx="237">
                  <c:v>0.65837812194457401</c:v>
                </c:pt>
                <c:pt idx="238">
                  <c:v>0.66021201320183498</c:v>
                </c:pt>
                <c:pt idx="239">
                  <c:v>0.65455465489982501</c:v>
                </c:pt>
                <c:pt idx="240">
                  <c:v>0.61908892433867402</c:v>
                </c:pt>
                <c:pt idx="241">
                  <c:v>0.65698371076176298</c:v>
                </c:pt>
                <c:pt idx="242">
                  <c:v>0.64519904999651401</c:v>
                </c:pt>
                <c:pt idx="243">
                  <c:v>0.64618304346361699</c:v>
                </c:pt>
                <c:pt idx="244">
                  <c:v>0.63628479558178497</c:v>
                </c:pt>
                <c:pt idx="245">
                  <c:v>0.630501902001535</c:v>
                </c:pt>
                <c:pt idx="246">
                  <c:v>0.63381314277648904</c:v>
                </c:pt>
                <c:pt idx="247">
                  <c:v>0.61102693457888702</c:v>
                </c:pt>
                <c:pt idx="248">
                  <c:v>0.61940239051468304</c:v>
                </c:pt>
                <c:pt idx="249">
                  <c:v>0.65905816381813098</c:v>
                </c:pt>
                <c:pt idx="250">
                  <c:v>0.61844120448471096</c:v>
                </c:pt>
                <c:pt idx="251">
                  <c:v>0.63524371079909403</c:v>
                </c:pt>
                <c:pt idx="252">
                  <c:v>0.63375812157606404</c:v>
                </c:pt>
                <c:pt idx="253">
                  <c:v>0.63303192456563295</c:v>
                </c:pt>
                <c:pt idx="254">
                  <c:v>0.66148625352443702</c:v>
                </c:pt>
                <c:pt idx="255">
                  <c:v>0.63403971123899105</c:v>
                </c:pt>
                <c:pt idx="256">
                  <c:v>0.63473246978898301</c:v>
                </c:pt>
                <c:pt idx="257">
                  <c:v>0.66013703106814903</c:v>
                </c:pt>
                <c:pt idx="258">
                  <c:v>0.63156448699470202</c:v>
                </c:pt>
                <c:pt idx="259">
                  <c:v>0.60810724537596705</c:v>
                </c:pt>
                <c:pt idx="260">
                  <c:v>0.60491252200216294</c:v>
                </c:pt>
                <c:pt idx="261">
                  <c:v>0.61173963368448403</c:v>
                </c:pt>
                <c:pt idx="262">
                  <c:v>0.63423450176532403</c:v>
                </c:pt>
                <c:pt idx="263">
                  <c:v>0.61528085057551996</c:v>
                </c:pt>
                <c:pt idx="264">
                  <c:v>0.62894716273006201</c:v>
                </c:pt>
                <c:pt idx="265">
                  <c:v>0.64219206724411404</c:v>
                </c:pt>
                <c:pt idx="266">
                  <c:v>0.627886624417753</c:v>
                </c:pt>
                <c:pt idx="267">
                  <c:v>0.60573356044598103</c:v>
                </c:pt>
                <c:pt idx="268">
                  <c:v>0.63760334227839</c:v>
                </c:pt>
                <c:pt idx="269">
                  <c:v>0.60463316012651402</c:v>
                </c:pt>
                <c:pt idx="270">
                  <c:v>0.62105401942872596</c:v>
                </c:pt>
                <c:pt idx="271">
                  <c:v>0.650705562697516</c:v>
                </c:pt>
                <c:pt idx="272">
                  <c:v>0.63105155132774604</c:v>
                </c:pt>
                <c:pt idx="273">
                  <c:v>0.60126313592633596</c:v>
                </c:pt>
                <c:pt idx="274">
                  <c:v>0.64870569211804896</c:v>
                </c:pt>
                <c:pt idx="275">
                  <c:v>0.623079527901788</c:v>
                </c:pt>
                <c:pt idx="276">
                  <c:v>0.62301778665974605</c:v>
                </c:pt>
                <c:pt idx="277">
                  <c:v>0.626926883163615</c:v>
                </c:pt>
                <c:pt idx="278">
                  <c:v>0.66274896748045498</c:v>
                </c:pt>
                <c:pt idx="279">
                  <c:v>0.63750053903995396</c:v>
                </c:pt>
                <c:pt idx="280">
                  <c:v>0.63072937981695099</c:v>
                </c:pt>
                <c:pt idx="281">
                  <c:v>0.62345328213822104</c:v>
                </c:pt>
                <c:pt idx="282">
                  <c:v>0.64860808212532906</c:v>
                </c:pt>
                <c:pt idx="283">
                  <c:v>0.63283285855228</c:v>
                </c:pt>
                <c:pt idx="284">
                  <c:v>0.62562158907580501</c:v>
                </c:pt>
                <c:pt idx="285">
                  <c:v>0.641654570133258</c:v>
                </c:pt>
                <c:pt idx="286">
                  <c:v>0.63239788728901403</c:v>
                </c:pt>
                <c:pt idx="287">
                  <c:v>0.61318029552443398</c:v>
                </c:pt>
                <c:pt idx="288">
                  <c:v>0.63872069018518796</c:v>
                </c:pt>
                <c:pt idx="289">
                  <c:v>0.63480430051811698</c:v>
                </c:pt>
                <c:pt idx="290">
                  <c:v>0.63292701911722404</c:v>
                </c:pt>
                <c:pt idx="291">
                  <c:v>0.65501881078777102</c:v>
                </c:pt>
                <c:pt idx="292">
                  <c:v>0.64369487838867301</c:v>
                </c:pt>
                <c:pt idx="293">
                  <c:v>0.64132204549944205</c:v>
                </c:pt>
                <c:pt idx="294">
                  <c:v>0.62911526438517396</c:v>
                </c:pt>
                <c:pt idx="295">
                  <c:v>0.61707929464486899</c:v>
                </c:pt>
                <c:pt idx="296">
                  <c:v>0.63024594004337597</c:v>
                </c:pt>
                <c:pt idx="297">
                  <c:v>0.64659710954397098</c:v>
                </c:pt>
                <c:pt idx="298">
                  <c:v>0.62865721644499295</c:v>
                </c:pt>
                <c:pt idx="299">
                  <c:v>0.59209866121283905</c:v>
                </c:pt>
                <c:pt idx="300">
                  <c:v>0.66113841584605004</c:v>
                </c:pt>
                <c:pt idx="301">
                  <c:v>0.67900228194701295</c:v>
                </c:pt>
                <c:pt idx="302">
                  <c:v>0.64464543415949804</c:v>
                </c:pt>
                <c:pt idx="303">
                  <c:v>0.627252560904902</c:v>
                </c:pt>
                <c:pt idx="304">
                  <c:v>0.64146086446240402</c:v>
                </c:pt>
                <c:pt idx="305">
                  <c:v>0.59106459627803498</c:v>
                </c:pt>
                <c:pt idx="306">
                  <c:v>0.65679318935443198</c:v>
                </c:pt>
                <c:pt idx="307">
                  <c:v>0.63674402669963603</c:v>
                </c:pt>
                <c:pt idx="308">
                  <c:v>0.64950611677944103</c:v>
                </c:pt>
                <c:pt idx="309">
                  <c:v>0.64483127227196302</c:v>
                </c:pt>
                <c:pt idx="310">
                  <c:v>0.628979423361965</c:v>
                </c:pt>
                <c:pt idx="311">
                  <c:v>0.65678892125431199</c:v>
                </c:pt>
                <c:pt idx="312">
                  <c:v>0.62853641311327602</c:v>
                </c:pt>
                <c:pt idx="313">
                  <c:v>0.60748885024307098</c:v>
                </c:pt>
                <c:pt idx="314">
                  <c:v>0.646260987489651</c:v>
                </c:pt>
                <c:pt idx="315">
                  <c:v>0.63178195912613799</c:v>
                </c:pt>
                <c:pt idx="316">
                  <c:v>0.61438928251592495</c:v>
                </c:pt>
                <c:pt idx="317">
                  <c:v>0.63587475943769101</c:v>
                </c:pt>
                <c:pt idx="318">
                  <c:v>0.64552681568341297</c:v>
                </c:pt>
                <c:pt idx="319">
                  <c:v>0.623360342194891</c:v>
                </c:pt>
                <c:pt idx="320">
                  <c:v>0.60861944999450202</c:v>
                </c:pt>
                <c:pt idx="321">
                  <c:v>0.63512323019850903</c:v>
                </c:pt>
                <c:pt idx="322">
                  <c:v>0.61711325273554496</c:v>
                </c:pt>
                <c:pt idx="323">
                  <c:v>0.63812578921644003</c:v>
                </c:pt>
                <c:pt idx="324">
                  <c:v>0.64001506465113001</c:v>
                </c:pt>
                <c:pt idx="325">
                  <c:v>0.65011340914628402</c:v>
                </c:pt>
                <c:pt idx="326">
                  <c:v>0.65313030053407695</c:v>
                </c:pt>
                <c:pt idx="327">
                  <c:v>0.63403536672266103</c:v>
                </c:pt>
                <c:pt idx="328">
                  <c:v>0.64823505002209203</c:v>
                </c:pt>
                <c:pt idx="329">
                  <c:v>0.62772370760257401</c:v>
                </c:pt>
                <c:pt idx="330">
                  <c:v>0.64816323992533498</c:v>
                </c:pt>
                <c:pt idx="331">
                  <c:v>0.62772492185617101</c:v>
                </c:pt>
                <c:pt idx="332">
                  <c:v>0.65628583003313101</c:v>
                </c:pt>
                <c:pt idx="333">
                  <c:v>0.60364540901958397</c:v>
                </c:pt>
                <c:pt idx="334">
                  <c:v>0.65610697177740196</c:v>
                </c:pt>
                <c:pt idx="335">
                  <c:v>0.60979608822072595</c:v>
                </c:pt>
                <c:pt idx="336">
                  <c:v>0.603674490737099</c:v>
                </c:pt>
                <c:pt idx="337">
                  <c:v>0.62423827276270605</c:v>
                </c:pt>
                <c:pt idx="338">
                  <c:v>0.672895777683991</c:v>
                </c:pt>
                <c:pt idx="339">
                  <c:v>0.64422191692213704</c:v>
                </c:pt>
                <c:pt idx="340">
                  <c:v>0.63266695386324101</c:v>
                </c:pt>
                <c:pt idx="341">
                  <c:v>0.62701617295925405</c:v>
                </c:pt>
                <c:pt idx="342">
                  <c:v>0.64138226758720496</c:v>
                </c:pt>
                <c:pt idx="343">
                  <c:v>0.63490149149527897</c:v>
                </c:pt>
                <c:pt idx="344">
                  <c:v>0.59392372257689097</c:v>
                </c:pt>
                <c:pt idx="345">
                  <c:v>0.59072578972221401</c:v>
                </c:pt>
                <c:pt idx="346">
                  <c:v>0.63954696797916999</c:v>
                </c:pt>
                <c:pt idx="347">
                  <c:v>0.62076263473584103</c:v>
                </c:pt>
                <c:pt idx="348">
                  <c:v>0.64591562060209395</c:v>
                </c:pt>
                <c:pt idx="349">
                  <c:v>0.620313929696368</c:v>
                </c:pt>
                <c:pt idx="350">
                  <c:v>0.591505328304747</c:v>
                </c:pt>
                <c:pt idx="351">
                  <c:v>0.65719676730979204</c:v>
                </c:pt>
                <c:pt idx="352">
                  <c:v>0.657357856758639</c:v>
                </c:pt>
                <c:pt idx="353">
                  <c:v>0.65944997189391297</c:v>
                </c:pt>
                <c:pt idx="354">
                  <c:v>0.647416382263868</c:v>
                </c:pt>
                <c:pt idx="355">
                  <c:v>0.63883480225872702</c:v>
                </c:pt>
                <c:pt idx="356">
                  <c:v>0.64328426504746405</c:v>
                </c:pt>
                <c:pt idx="357">
                  <c:v>0.61934223898455598</c:v>
                </c:pt>
                <c:pt idx="358">
                  <c:v>0.650896260371575</c:v>
                </c:pt>
                <c:pt idx="359">
                  <c:v>0.632543662929127</c:v>
                </c:pt>
                <c:pt idx="360">
                  <c:v>0.63131756176296405</c:v>
                </c:pt>
                <c:pt idx="361">
                  <c:v>0.63246526371719403</c:v>
                </c:pt>
                <c:pt idx="362">
                  <c:v>0.610092803199067</c:v>
                </c:pt>
                <c:pt idx="363">
                  <c:v>0.61600633309437602</c:v>
                </c:pt>
                <c:pt idx="364">
                  <c:v>0.61711046328911401</c:v>
                </c:pt>
                <c:pt idx="365">
                  <c:v>0.68506603235872299</c:v>
                </c:pt>
                <c:pt idx="366">
                  <c:v>0.64349152058617598</c:v>
                </c:pt>
                <c:pt idx="367">
                  <c:v>0.66018615395594804</c:v>
                </c:pt>
                <c:pt idx="368">
                  <c:v>0.64747527572843699</c:v>
                </c:pt>
                <c:pt idx="369">
                  <c:v>0.64886806816117304</c:v>
                </c:pt>
                <c:pt idx="370">
                  <c:v>0.60820232981290501</c:v>
                </c:pt>
                <c:pt idx="371">
                  <c:v>0.61673711329443803</c:v>
                </c:pt>
                <c:pt idx="372">
                  <c:v>0.62276917059197301</c:v>
                </c:pt>
                <c:pt idx="373">
                  <c:v>0.61911843398697297</c:v>
                </c:pt>
                <c:pt idx="374">
                  <c:v>0.61269427899621398</c:v>
                </c:pt>
                <c:pt idx="375">
                  <c:v>0.62485985394217003</c:v>
                </c:pt>
                <c:pt idx="376">
                  <c:v>0.63800818059179498</c:v>
                </c:pt>
                <c:pt idx="377">
                  <c:v>0.60606527430379498</c:v>
                </c:pt>
                <c:pt idx="378">
                  <c:v>0.62668077634949904</c:v>
                </c:pt>
                <c:pt idx="379">
                  <c:v>0.61724057335119897</c:v>
                </c:pt>
                <c:pt idx="380">
                  <c:v>0.64606888426674702</c:v>
                </c:pt>
                <c:pt idx="381">
                  <c:v>0.614849127510674</c:v>
                </c:pt>
                <c:pt idx="382">
                  <c:v>0.58891009902342695</c:v>
                </c:pt>
                <c:pt idx="383">
                  <c:v>0.63129246948111695</c:v>
                </c:pt>
                <c:pt idx="384">
                  <c:v>0.58726147326648703</c:v>
                </c:pt>
                <c:pt idx="385">
                  <c:v>0.61063552259379905</c:v>
                </c:pt>
                <c:pt idx="386">
                  <c:v>0.63779108773948801</c:v>
                </c:pt>
                <c:pt idx="387">
                  <c:v>0.65465918387103195</c:v>
                </c:pt>
                <c:pt idx="388">
                  <c:v>0.62457346814310399</c:v>
                </c:pt>
                <c:pt idx="389">
                  <c:v>0.59982978431587497</c:v>
                </c:pt>
                <c:pt idx="390">
                  <c:v>0.61098035329427403</c:v>
                </c:pt>
                <c:pt idx="391">
                  <c:v>0.62153801933313002</c:v>
                </c:pt>
                <c:pt idx="392">
                  <c:v>0.644465526709189</c:v>
                </c:pt>
                <c:pt idx="393">
                  <c:v>0.63247809578210801</c:v>
                </c:pt>
                <c:pt idx="394">
                  <c:v>0.63324182970911003</c:v>
                </c:pt>
                <c:pt idx="395">
                  <c:v>0.64244726529488105</c:v>
                </c:pt>
                <c:pt idx="396">
                  <c:v>0.64378044900731102</c:v>
                </c:pt>
                <c:pt idx="397">
                  <c:v>0.63135674392056196</c:v>
                </c:pt>
                <c:pt idx="398">
                  <c:v>0.57618392405346897</c:v>
                </c:pt>
                <c:pt idx="399">
                  <c:v>0.65737591238103299</c:v>
                </c:pt>
                <c:pt idx="400">
                  <c:v>0.63299811090159597</c:v>
                </c:pt>
                <c:pt idx="401">
                  <c:v>0.66359856826627295</c:v>
                </c:pt>
                <c:pt idx="402">
                  <c:v>0.61285449169639805</c:v>
                </c:pt>
                <c:pt idx="403">
                  <c:v>0.62567208439875799</c:v>
                </c:pt>
                <c:pt idx="404">
                  <c:v>0.64466256056076399</c:v>
                </c:pt>
                <c:pt idx="405">
                  <c:v>0.65666586873877697</c:v>
                </c:pt>
                <c:pt idx="406">
                  <c:v>0.63968013010473301</c:v>
                </c:pt>
                <c:pt idx="407">
                  <c:v>0.62999699080092197</c:v>
                </c:pt>
                <c:pt idx="408">
                  <c:v>0.65682473829668797</c:v>
                </c:pt>
                <c:pt idx="409">
                  <c:v>0.65053359285378998</c:v>
                </c:pt>
                <c:pt idx="410">
                  <c:v>0.64088704112248496</c:v>
                </c:pt>
                <c:pt idx="411">
                  <c:v>0.65339014112439897</c:v>
                </c:pt>
                <c:pt idx="412">
                  <c:v>0.596811367405785</c:v>
                </c:pt>
                <c:pt idx="413">
                  <c:v>0.582906227590691</c:v>
                </c:pt>
                <c:pt idx="414">
                  <c:v>0.62248791283012395</c:v>
                </c:pt>
                <c:pt idx="415">
                  <c:v>0.619579349572841</c:v>
                </c:pt>
                <c:pt idx="416">
                  <c:v>0.61624556321364099</c:v>
                </c:pt>
                <c:pt idx="417">
                  <c:v>0.60155600131067399</c:v>
                </c:pt>
                <c:pt idx="418">
                  <c:v>0.622920076052347</c:v>
                </c:pt>
                <c:pt idx="419">
                  <c:v>0.64213906623359396</c:v>
                </c:pt>
                <c:pt idx="420">
                  <c:v>0.64103772191919794</c:v>
                </c:pt>
                <c:pt idx="421">
                  <c:v>0.65284208940644495</c:v>
                </c:pt>
                <c:pt idx="422">
                  <c:v>0.62376488936253005</c:v>
                </c:pt>
                <c:pt idx="423">
                  <c:v>0.61786386115938097</c:v>
                </c:pt>
                <c:pt idx="424">
                  <c:v>0.61527094805342497</c:v>
                </c:pt>
                <c:pt idx="425">
                  <c:v>0.62561631100809401</c:v>
                </c:pt>
                <c:pt idx="426">
                  <c:v>0.675578501489427</c:v>
                </c:pt>
                <c:pt idx="427">
                  <c:v>0.65570928092695702</c:v>
                </c:pt>
                <c:pt idx="428">
                  <c:v>0.65743365756466798</c:v>
                </c:pt>
                <c:pt idx="429">
                  <c:v>0.641345671863637</c:v>
                </c:pt>
                <c:pt idx="430">
                  <c:v>0.62702244392827</c:v>
                </c:pt>
                <c:pt idx="431">
                  <c:v>0.64635953816593195</c:v>
                </c:pt>
                <c:pt idx="432">
                  <c:v>0.65030458875191499</c:v>
                </c:pt>
                <c:pt idx="433">
                  <c:v>0.60433913372520698</c:v>
                </c:pt>
                <c:pt idx="434">
                  <c:v>0.60855226307852595</c:v>
                </c:pt>
                <c:pt idx="435">
                  <c:v>0.60679466092688406</c:v>
                </c:pt>
                <c:pt idx="436">
                  <c:v>0.618726867131697</c:v>
                </c:pt>
                <c:pt idx="437">
                  <c:v>0.60264891640752805</c:v>
                </c:pt>
                <c:pt idx="438">
                  <c:v>0.61831408790034104</c:v>
                </c:pt>
                <c:pt idx="439">
                  <c:v>0.6462853859123</c:v>
                </c:pt>
                <c:pt idx="440">
                  <c:v>0.61972658781923795</c:v>
                </c:pt>
                <c:pt idx="441">
                  <c:v>0.625925879193167</c:v>
                </c:pt>
                <c:pt idx="442">
                  <c:v>0.58310010698106496</c:v>
                </c:pt>
                <c:pt idx="443">
                  <c:v>0.64949284430243004</c:v>
                </c:pt>
                <c:pt idx="444">
                  <c:v>0.64754289490544903</c:v>
                </c:pt>
                <c:pt idx="445">
                  <c:v>0.62352474810730696</c:v>
                </c:pt>
                <c:pt idx="446">
                  <c:v>0.63231510739041097</c:v>
                </c:pt>
                <c:pt idx="447">
                  <c:v>0.62157551880575601</c:v>
                </c:pt>
                <c:pt idx="448">
                  <c:v>0.63208947910202795</c:v>
                </c:pt>
                <c:pt idx="449">
                  <c:v>0.64540195796224797</c:v>
                </c:pt>
                <c:pt idx="450">
                  <c:v>0.637192151230624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78-48CD-A0CE-85BEC5AB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Plot5!$B$31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Plot5!$B$32:$B$482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0.85352590658029304</c:v>
                      </c:pt>
                      <c:pt idx="1">
                        <c:v>0.62629784151983403</c:v>
                      </c:pt>
                      <c:pt idx="2">
                        <c:v>0.54038899947800301</c:v>
                      </c:pt>
                      <c:pt idx="3">
                        <c:v>0.49572269831108001</c:v>
                      </c:pt>
                      <c:pt idx="4">
                        <c:v>0.46775070299468402</c:v>
                      </c:pt>
                      <c:pt idx="5">
                        <c:v>0.45352450748431899</c:v>
                      </c:pt>
                      <c:pt idx="6">
                        <c:v>0.44537235981916601</c:v>
                      </c:pt>
                      <c:pt idx="7">
                        <c:v>0.43935402714627803</c:v>
                      </c:pt>
                      <c:pt idx="8">
                        <c:v>0.43282943818268099</c:v>
                      </c:pt>
                      <c:pt idx="9">
                        <c:v>0.42585052317087102</c:v>
                      </c:pt>
                      <c:pt idx="10">
                        <c:v>0.42130079989874197</c:v>
                      </c:pt>
                      <c:pt idx="11">
                        <c:v>0.41014889214419897</c:v>
                      </c:pt>
                      <c:pt idx="12">
                        <c:v>0.40293942544391698</c:v>
                      </c:pt>
                      <c:pt idx="13">
                        <c:v>0.39380331561676701</c:v>
                      </c:pt>
                      <c:pt idx="14">
                        <c:v>0.38410571589629899</c:v>
                      </c:pt>
                      <c:pt idx="15">
                        <c:v>0.37721148102657698</c:v>
                      </c:pt>
                      <c:pt idx="16">
                        <c:v>0.36831931349498997</c:v>
                      </c:pt>
                      <c:pt idx="17">
                        <c:v>0.36212631261988998</c:v>
                      </c:pt>
                      <c:pt idx="18">
                        <c:v>0.35412118986146202</c:v>
                      </c:pt>
                      <c:pt idx="19">
                        <c:v>0.34679817563846499</c:v>
                      </c:pt>
                      <c:pt idx="20">
                        <c:v>0.333961679645842</c:v>
                      </c:pt>
                      <c:pt idx="21">
                        <c:v>0.328375342728986</c:v>
                      </c:pt>
                      <c:pt idx="22">
                        <c:v>0.32368396453405301</c:v>
                      </c:pt>
                      <c:pt idx="23">
                        <c:v>0.31668205196656801</c:v>
                      </c:pt>
                      <c:pt idx="24">
                        <c:v>0.30953812183678298</c:v>
                      </c:pt>
                      <c:pt idx="25">
                        <c:v>0.29952664820033797</c:v>
                      </c:pt>
                      <c:pt idx="26">
                        <c:v>0.29401890862002</c:v>
                      </c:pt>
                      <c:pt idx="27">
                        <c:v>0.28601289554773401</c:v>
                      </c:pt>
                      <c:pt idx="28">
                        <c:v>0.27883821482628302</c:v>
                      </c:pt>
                      <c:pt idx="29">
                        <c:v>0.27327545628480598</c:v>
                      </c:pt>
                      <c:pt idx="30">
                        <c:v>0.26835235005268998</c:v>
                      </c:pt>
                      <c:pt idx="31">
                        <c:v>0.26477042201018303</c:v>
                      </c:pt>
                      <c:pt idx="32">
                        <c:v>0.25636149843843897</c:v>
                      </c:pt>
                      <c:pt idx="33">
                        <c:v>0.24737569569208001</c:v>
                      </c:pt>
                      <c:pt idx="34">
                        <c:v>0.24589644009866299</c:v>
                      </c:pt>
                      <c:pt idx="35">
                        <c:v>0.24056608682879299</c:v>
                      </c:pt>
                      <c:pt idx="36">
                        <c:v>0.233676087140788</c:v>
                      </c:pt>
                      <c:pt idx="37">
                        <c:v>0.230580549251585</c:v>
                      </c:pt>
                      <c:pt idx="38">
                        <c:v>0.23042691427967699</c:v>
                      </c:pt>
                      <c:pt idx="39">
                        <c:v>0.225350798982562</c:v>
                      </c:pt>
                      <c:pt idx="40" formatCode="0.000">
                        <c:v>0.222583879523259</c:v>
                      </c:pt>
                      <c:pt idx="41" formatCode="0.000">
                        <c:v>0.22030159324457901</c:v>
                      </c:pt>
                      <c:pt idx="42">
                        <c:v>0.212715753303623</c:v>
                      </c:pt>
                      <c:pt idx="43">
                        <c:v>0.210401397551636</c:v>
                      </c:pt>
                      <c:pt idx="44">
                        <c:v>0.203119688562584</c:v>
                      </c:pt>
                      <c:pt idx="45">
                        <c:v>0.206786838553323</c:v>
                      </c:pt>
                      <c:pt idx="46">
                        <c:v>0.205861532733877</c:v>
                      </c:pt>
                      <c:pt idx="47">
                        <c:v>0.19996539233277799</c:v>
                      </c:pt>
                      <c:pt idx="48">
                        <c:v>0.19546700262685299</c:v>
                      </c:pt>
                      <c:pt idx="49">
                        <c:v>0.19563058436126199</c:v>
                      </c:pt>
                      <c:pt idx="50">
                        <c:v>0.190536339938183</c:v>
                      </c:pt>
                      <c:pt idx="51">
                        <c:v>0.18681295239145501</c:v>
                      </c:pt>
                      <c:pt idx="52">
                        <c:v>0.18934178775611701</c:v>
                      </c:pt>
                      <c:pt idx="53">
                        <c:v>0.18599537453333201</c:v>
                      </c:pt>
                      <c:pt idx="54">
                        <c:v>0.18295522107424</c:v>
                      </c:pt>
                      <c:pt idx="55">
                        <c:v>0.184322141813416</c:v>
                      </c:pt>
                      <c:pt idx="56">
                        <c:v>0.179162814176381</c:v>
                      </c:pt>
                      <c:pt idx="57">
                        <c:v>0.17788547362334201</c:v>
                      </c:pt>
                      <c:pt idx="58">
                        <c:v>0.179613442161037</c:v>
                      </c:pt>
                      <c:pt idx="59">
                        <c:v>0.17071997085245799</c:v>
                      </c:pt>
                      <c:pt idx="60">
                        <c:v>0.17410126882537999</c:v>
                      </c:pt>
                      <c:pt idx="61">
                        <c:v>0.173702865964973</c:v>
                      </c:pt>
                      <c:pt idx="62">
                        <c:v>0.16972181168810599</c:v>
                      </c:pt>
                      <c:pt idx="63">
                        <c:v>0.169014032324031</c:v>
                      </c:pt>
                      <c:pt idx="64">
                        <c:v>0.16736966648861801</c:v>
                      </c:pt>
                      <c:pt idx="65">
                        <c:v>0.164830178183237</c:v>
                      </c:pt>
                      <c:pt idx="66">
                        <c:v>0.162444572330358</c:v>
                      </c:pt>
                      <c:pt idx="67">
                        <c:v>0.167058725657598</c:v>
                      </c:pt>
                      <c:pt idx="68">
                        <c:v>0.16078834126365801</c:v>
                      </c:pt>
                      <c:pt idx="69">
                        <c:v>0.16168743412467301</c:v>
                      </c:pt>
                      <c:pt idx="70">
                        <c:v>0.16075098548859201</c:v>
                      </c:pt>
                      <c:pt idx="71">
                        <c:v>0.15709236681476799</c:v>
                      </c:pt>
                      <c:pt idx="72">
                        <c:v>0.15311697113613101</c:v>
                      </c:pt>
                      <c:pt idx="73">
                        <c:v>0.149422672061092</c:v>
                      </c:pt>
                      <c:pt idx="74">
                        <c:v>0.14640703006255201</c:v>
                      </c:pt>
                      <c:pt idx="75">
                        <c:v>0.15002033433231701</c:v>
                      </c:pt>
                      <c:pt idx="76">
                        <c:v>0.14911667651054999</c:v>
                      </c:pt>
                      <c:pt idx="77">
                        <c:v>0.14342855263367199</c:v>
                      </c:pt>
                      <c:pt idx="78">
                        <c:v>0.14021692814644299</c:v>
                      </c:pt>
                      <c:pt idx="79">
                        <c:v>0.137667571124096</c:v>
                      </c:pt>
                      <c:pt idx="80">
                        <c:v>0.13692018500942099</c:v>
                      </c:pt>
                      <c:pt idx="81">
                        <c:v>0.131536577681305</c:v>
                      </c:pt>
                      <c:pt idx="82">
                        <c:v>0.132325891744006</c:v>
                      </c:pt>
                      <c:pt idx="83">
                        <c:v>0.133043760114752</c:v>
                      </c:pt>
                      <c:pt idx="84">
                        <c:v>0.129311349231782</c:v>
                      </c:pt>
                      <c:pt idx="85">
                        <c:v>0.12560984869821201</c:v>
                      </c:pt>
                      <c:pt idx="86">
                        <c:v>0.120802233124263</c:v>
                      </c:pt>
                      <c:pt idx="87">
                        <c:v>0.119655924836251</c:v>
                      </c:pt>
                      <c:pt idx="88">
                        <c:v>0.12073735870388901</c:v>
                      </c:pt>
                      <c:pt idx="89">
                        <c:v>0.110443057327404</c:v>
                      </c:pt>
                      <c:pt idx="90">
                        <c:v>0.112755498949751</c:v>
                      </c:pt>
                      <c:pt idx="91">
                        <c:v>0.110323761725847</c:v>
                      </c:pt>
                      <c:pt idx="92">
                        <c:v>0.109845146565896</c:v>
                      </c:pt>
                      <c:pt idx="93">
                        <c:v>0.109329806024222</c:v>
                      </c:pt>
                      <c:pt idx="94">
                        <c:v>0.108970846087883</c:v>
                      </c:pt>
                      <c:pt idx="95">
                        <c:v>0.11119497487376399</c:v>
                      </c:pt>
                      <c:pt idx="96">
                        <c:v>0.10089779943751</c:v>
                      </c:pt>
                      <c:pt idx="97">
                        <c:v>0.102974994776927</c:v>
                      </c:pt>
                      <c:pt idx="98">
                        <c:v>0.100035731588031</c:v>
                      </c:pt>
                      <c:pt idx="99">
                        <c:v>9.8124675106778997E-2</c:v>
                      </c:pt>
                      <c:pt idx="100">
                        <c:v>9.5702164355723096E-2</c:v>
                      </c:pt>
                      <c:pt idx="101">
                        <c:v>9.4510330525110001E-2</c:v>
                      </c:pt>
                      <c:pt idx="102">
                        <c:v>9.5138914421896495E-2</c:v>
                      </c:pt>
                      <c:pt idx="103">
                        <c:v>8.6497999092067096E-2</c:v>
                      </c:pt>
                      <c:pt idx="104">
                        <c:v>9.1081510149334896E-2</c:v>
                      </c:pt>
                      <c:pt idx="105">
                        <c:v>8.5794004968865703E-2</c:v>
                      </c:pt>
                      <c:pt idx="106">
                        <c:v>8.6597878893379193E-2</c:v>
                      </c:pt>
                      <c:pt idx="107">
                        <c:v>8.2200599848130995E-2</c:v>
                      </c:pt>
                      <c:pt idx="108">
                        <c:v>8.8120468153663895E-2</c:v>
                      </c:pt>
                      <c:pt idx="109">
                        <c:v>8.7366282852701593E-2</c:v>
                      </c:pt>
                      <c:pt idx="110">
                        <c:v>8.1757158300690205E-2</c:v>
                      </c:pt>
                      <c:pt idx="111">
                        <c:v>7.6483357784450007E-2</c:v>
                      </c:pt>
                      <c:pt idx="112">
                        <c:v>7.9291642903079995E-2</c:v>
                      </c:pt>
                      <c:pt idx="113">
                        <c:v>8.2485224548249997E-2</c:v>
                      </c:pt>
                      <c:pt idx="114">
                        <c:v>8.1040017706998396E-2</c:v>
                      </c:pt>
                      <c:pt idx="115">
                        <c:v>7.75591040151003E-2</c:v>
                      </c:pt>
                      <c:pt idx="116">
                        <c:v>8.1442433834417002E-2</c:v>
                      </c:pt>
                      <c:pt idx="117">
                        <c:v>7.6364655259379799E-2</c:v>
                      </c:pt>
                      <c:pt idx="118">
                        <c:v>7.6768153036876299E-2</c:v>
                      </c:pt>
                      <c:pt idx="119">
                        <c:v>7.6046593778929306E-2</c:v>
                      </c:pt>
                      <c:pt idx="120">
                        <c:v>7.19107123238861E-2</c:v>
                      </c:pt>
                      <c:pt idx="121">
                        <c:v>7.6640495235634001E-2</c:v>
                      </c:pt>
                      <c:pt idx="122">
                        <c:v>7.3844501731965898E-2</c:v>
                      </c:pt>
                      <c:pt idx="123">
                        <c:v>6.8674254969163503E-2</c:v>
                      </c:pt>
                      <c:pt idx="124">
                        <c:v>7.3346133686535198E-2</c:v>
                      </c:pt>
                      <c:pt idx="125">
                        <c:v>7.1318870789441297E-2</c:v>
                      </c:pt>
                      <c:pt idx="126">
                        <c:v>6.7828754172172795E-2</c:v>
                      </c:pt>
                      <c:pt idx="127">
                        <c:v>6.8015220199671197E-2</c:v>
                      </c:pt>
                      <c:pt idx="128">
                        <c:v>7.1838731751173404E-2</c:v>
                      </c:pt>
                      <c:pt idx="129">
                        <c:v>6.6684112726037401E-2</c:v>
                      </c:pt>
                      <c:pt idx="130">
                        <c:v>6.8604752781359593E-2</c:v>
                      </c:pt>
                      <c:pt idx="131">
                        <c:v>6.6489441270154701E-2</c:v>
                      </c:pt>
                      <c:pt idx="132">
                        <c:v>6.4862228984260001E-2</c:v>
                      </c:pt>
                      <c:pt idx="133">
                        <c:v>6.4266184222552397E-2</c:v>
                      </c:pt>
                      <c:pt idx="134">
                        <c:v>6.0693306827331199E-2</c:v>
                      </c:pt>
                      <c:pt idx="135">
                        <c:v>6.3491091696117399E-2</c:v>
                      </c:pt>
                      <c:pt idx="136">
                        <c:v>6.4562519023160694E-2</c:v>
                      </c:pt>
                      <c:pt idx="137">
                        <c:v>6.5697135962618503E-2</c:v>
                      </c:pt>
                      <c:pt idx="138">
                        <c:v>6.4289159059237697E-2</c:v>
                      </c:pt>
                      <c:pt idx="139">
                        <c:v>6.4602134054283694E-2</c:v>
                      </c:pt>
                      <c:pt idx="140">
                        <c:v>5.7859820048611198E-2</c:v>
                      </c:pt>
                      <c:pt idx="141">
                        <c:v>5.6840096059050403E-2</c:v>
                      </c:pt>
                      <c:pt idx="142">
                        <c:v>6.3556371875168299E-2</c:v>
                      </c:pt>
                      <c:pt idx="143">
                        <c:v>6.18319705144173E-2</c:v>
                      </c:pt>
                      <c:pt idx="144">
                        <c:v>5.77966036648817E-2</c:v>
                      </c:pt>
                      <c:pt idx="145">
                        <c:v>6.1984460624045001E-2</c:v>
                      </c:pt>
                      <c:pt idx="146">
                        <c:v>5.5122414469866203E-2</c:v>
                      </c:pt>
                      <c:pt idx="147">
                        <c:v>6.06960485373087E-2</c:v>
                      </c:pt>
                      <c:pt idx="148">
                        <c:v>5.69752294282901E-2</c:v>
                      </c:pt>
                      <c:pt idx="149">
                        <c:v>5.9204215778573002E-2</c:v>
                      </c:pt>
                      <c:pt idx="150">
                        <c:v>5.5620341448483698E-2</c:v>
                      </c:pt>
                      <c:pt idx="151">
                        <c:v>5.5354201767701602E-2</c:v>
                      </c:pt>
                      <c:pt idx="152">
                        <c:v>5.4142579332619997E-2</c:v>
                      </c:pt>
                      <c:pt idx="153">
                        <c:v>5.6687459224632197E-2</c:v>
                      </c:pt>
                      <c:pt idx="154">
                        <c:v>4.9608337444975503E-2</c:v>
                      </c:pt>
                      <c:pt idx="155">
                        <c:v>5.3122926137625301E-2</c:v>
                      </c:pt>
                      <c:pt idx="156">
                        <c:v>5.0476962422143098E-2</c:v>
                      </c:pt>
                      <c:pt idx="157">
                        <c:v>5.2532127813339997E-2</c:v>
                      </c:pt>
                      <c:pt idx="158">
                        <c:v>5.0276992219735299E-2</c:v>
                      </c:pt>
                      <c:pt idx="159">
                        <c:v>5.4946319382147897E-2</c:v>
                      </c:pt>
                      <c:pt idx="160">
                        <c:v>5.0704841898691899E-2</c:v>
                      </c:pt>
                      <c:pt idx="161">
                        <c:v>5.48421464030013E-2</c:v>
                      </c:pt>
                      <c:pt idx="162">
                        <c:v>4.7093341302183303E-2</c:v>
                      </c:pt>
                      <c:pt idx="163">
                        <c:v>5.0829563669725603E-2</c:v>
                      </c:pt>
                      <c:pt idx="164">
                        <c:v>5.6730966474814799E-2</c:v>
                      </c:pt>
                      <c:pt idx="165">
                        <c:v>5.2696840477859497E-2</c:v>
                      </c:pt>
                      <c:pt idx="166">
                        <c:v>4.9224768953618499E-2</c:v>
                      </c:pt>
                      <c:pt idx="167">
                        <c:v>5.2517437735456897E-2</c:v>
                      </c:pt>
                      <c:pt idx="168">
                        <c:v>5.5370736119611901E-2</c:v>
                      </c:pt>
                      <c:pt idx="169">
                        <c:v>5.4788299201407299E-2</c:v>
                      </c:pt>
                      <c:pt idx="170">
                        <c:v>5.1301227845925002E-2</c:v>
                      </c:pt>
                      <c:pt idx="171">
                        <c:v>4.9155257091397099E-2</c:v>
                      </c:pt>
                      <c:pt idx="172">
                        <c:v>5.0249574577809097E-2</c:v>
                      </c:pt>
                      <c:pt idx="173">
                        <c:v>5.15875046955762E-2</c:v>
                      </c:pt>
                      <c:pt idx="174">
                        <c:v>4.8149241014611502E-2</c:v>
                      </c:pt>
                      <c:pt idx="175">
                        <c:v>4.7825119710197997E-2</c:v>
                      </c:pt>
                      <c:pt idx="176">
                        <c:v>4.7656471346730102E-2</c:v>
                      </c:pt>
                      <c:pt idx="177">
                        <c:v>4.5560115266391199E-2</c:v>
                      </c:pt>
                      <c:pt idx="178">
                        <c:v>4.7932659286852003E-2</c:v>
                      </c:pt>
                      <c:pt idx="179">
                        <c:v>5.1373036744722003E-2</c:v>
                      </c:pt>
                      <c:pt idx="180">
                        <c:v>4.7595608714444203E-2</c:v>
                      </c:pt>
                      <c:pt idx="181">
                        <c:v>5.2355514054165601E-2</c:v>
                      </c:pt>
                      <c:pt idx="182">
                        <c:v>5.2594608789686997E-2</c:v>
                      </c:pt>
                      <c:pt idx="183">
                        <c:v>4.60122087852885E-2</c:v>
                      </c:pt>
                      <c:pt idx="184">
                        <c:v>5.0620861884435701E-2</c:v>
                      </c:pt>
                      <c:pt idx="185">
                        <c:v>4.8393125279658403E-2</c:v>
                      </c:pt>
                      <c:pt idx="186">
                        <c:v>4.6359706109968299E-2</c:v>
                      </c:pt>
                      <c:pt idx="187">
                        <c:v>4.5398363889344998E-2</c:v>
                      </c:pt>
                      <c:pt idx="188">
                        <c:v>4.8073948206788598E-2</c:v>
                      </c:pt>
                      <c:pt idx="189">
                        <c:v>4.8483586648355802E-2</c:v>
                      </c:pt>
                      <c:pt idx="190">
                        <c:v>5.0091144756124098E-2</c:v>
                      </c:pt>
                      <c:pt idx="191">
                        <c:v>4.6984667244061702E-2</c:v>
                      </c:pt>
                      <c:pt idx="192">
                        <c:v>4.5472720449690703E-2</c:v>
                      </c:pt>
                      <c:pt idx="193">
                        <c:v>5.3706356619676897E-2</c:v>
                      </c:pt>
                      <c:pt idx="194">
                        <c:v>4.6157683123381303E-2</c:v>
                      </c:pt>
                      <c:pt idx="195">
                        <c:v>4.4320526453977001E-2</c:v>
                      </c:pt>
                      <c:pt idx="196">
                        <c:v>4.3256880314811098E-2</c:v>
                      </c:pt>
                      <c:pt idx="197">
                        <c:v>4.4654644746660303E-2</c:v>
                      </c:pt>
                      <c:pt idx="198">
                        <c:v>4.1199629852374499E-2</c:v>
                      </c:pt>
                      <c:pt idx="199">
                        <c:v>4.2158388810677697E-2</c:v>
                      </c:pt>
                      <c:pt idx="200">
                        <c:v>4.0530573659053097E-2</c:v>
                      </c:pt>
                      <c:pt idx="201">
                        <c:v>4.38665568718117E-2</c:v>
                      </c:pt>
                      <c:pt idx="202">
                        <c:v>4.2533061422900802E-2</c:v>
                      </c:pt>
                      <c:pt idx="203">
                        <c:v>4.3356793355702999E-2</c:v>
                      </c:pt>
                      <c:pt idx="204">
                        <c:v>4.2328343038588997E-2</c:v>
                      </c:pt>
                      <c:pt idx="205">
                        <c:v>4.46336623850523E-2</c:v>
                      </c:pt>
                      <c:pt idx="206">
                        <c:v>4.26835779980985E-2</c:v>
                      </c:pt>
                      <c:pt idx="207">
                        <c:v>4.1200627857112503E-2</c:v>
                      </c:pt>
                      <c:pt idx="208">
                        <c:v>4.9259949323395003E-2</c:v>
                      </c:pt>
                      <c:pt idx="209">
                        <c:v>4.4935839158871699E-2</c:v>
                      </c:pt>
                      <c:pt idx="210">
                        <c:v>3.9416314810436899E-2</c:v>
                      </c:pt>
                      <c:pt idx="211">
                        <c:v>4.0305175289311997E-2</c:v>
                      </c:pt>
                      <c:pt idx="212">
                        <c:v>4.3205659009011299E-2</c:v>
                      </c:pt>
                      <c:pt idx="213">
                        <c:v>3.8061232054488497E-2</c:v>
                      </c:pt>
                      <c:pt idx="214">
                        <c:v>4.0143199238355902E-2</c:v>
                      </c:pt>
                      <c:pt idx="215">
                        <c:v>4.4569426418098801E-2</c:v>
                      </c:pt>
                      <c:pt idx="216">
                        <c:v>4.1947422139487101E-2</c:v>
                      </c:pt>
                      <c:pt idx="217">
                        <c:v>4.4147029409100501E-2</c:v>
                      </c:pt>
                      <c:pt idx="218">
                        <c:v>4.3344437870592903E-2</c:v>
                      </c:pt>
                      <c:pt idx="219">
                        <c:v>4.4643772302088998E-2</c:v>
                      </c:pt>
                      <c:pt idx="220">
                        <c:v>4.3849560795386898E-2</c:v>
                      </c:pt>
                      <c:pt idx="221">
                        <c:v>4.3237504712478503E-2</c:v>
                      </c:pt>
                      <c:pt idx="222">
                        <c:v>4.2251522529379401E-2</c:v>
                      </c:pt>
                      <c:pt idx="223">
                        <c:v>4.6243740491097099E-2</c:v>
                      </c:pt>
                      <c:pt idx="224">
                        <c:v>3.89475969338249E-2</c:v>
                      </c:pt>
                      <c:pt idx="225">
                        <c:v>3.88627970262456E-2</c:v>
                      </c:pt>
                      <c:pt idx="226">
                        <c:v>3.4824133611171898E-2</c:v>
                      </c:pt>
                      <c:pt idx="227">
                        <c:v>4.0827893710040197E-2</c:v>
                      </c:pt>
                      <c:pt idx="228">
                        <c:v>3.59325749710704E-2</c:v>
                      </c:pt>
                      <c:pt idx="229">
                        <c:v>3.7653447570329297E-2</c:v>
                      </c:pt>
                      <c:pt idx="230">
                        <c:v>3.9059264818660601E-2</c:v>
                      </c:pt>
                      <c:pt idx="231">
                        <c:v>3.9363081163040797E-2</c:v>
                      </c:pt>
                      <c:pt idx="232">
                        <c:v>3.9519703617186902E-2</c:v>
                      </c:pt>
                      <c:pt idx="233">
                        <c:v>3.88352479020177E-2</c:v>
                      </c:pt>
                      <c:pt idx="234">
                        <c:v>4.1847916399181402E-2</c:v>
                      </c:pt>
                      <c:pt idx="235">
                        <c:v>4.03802900433749E-2</c:v>
                      </c:pt>
                      <c:pt idx="236">
                        <c:v>3.7746562319556302E-2</c:v>
                      </c:pt>
                      <c:pt idx="237">
                        <c:v>4.2854052270285499E-2</c:v>
                      </c:pt>
                      <c:pt idx="238">
                        <c:v>4.0079938686995498E-2</c:v>
                      </c:pt>
                      <c:pt idx="239">
                        <c:v>4.2795571279217202E-2</c:v>
                      </c:pt>
                      <c:pt idx="240">
                        <c:v>4.5722083305235799E-2</c:v>
                      </c:pt>
                      <c:pt idx="241">
                        <c:v>4.2371047965214202E-2</c:v>
                      </c:pt>
                      <c:pt idx="242">
                        <c:v>3.99025170771325E-2</c:v>
                      </c:pt>
                      <c:pt idx="243">
                        <c:v>4.0054655203755299E-2</c:v>
                      </c:pt>
                      <c:pt idx="244">
                        <c:v>3.7676581496387099E-2</c:v>
                      </c:pt>
                      <c:pt idx="245">
                        <c:v>4.0305037434191102E-2</c:v>
                      </c:pt>
                      <c:pt idx="246">
                        <c:v>3.4981390360792702E-2</c:v>
                      </c:pt>
                      <c:pt idx="247">
                        <c:v>4.0794224005315002E-2</c:v>
                      </c:pt>
                      <c:pt idx="248">
                        <c:v>4.0146288899361997E-2</c:v>
                      </c:pt>
                      <c:pt idx="249">
                        <c:v>3.9662948211332497E-2</c:v>
                      </c:pt>
                      <c:pt idx="250">
                        <c:v>3.6885797034375903E-2</c:v>
                      </c:pt>
                      <c:pt idx="251">
                        <c:v>4.0186940803435801E-2</c:v>
                      </c:pt>
                      <c:pt idx="252">
                        <c:v>3.6807762835616098E-2</c:v>
                      </c:pt>
                      <c:pt idx="253">
                        <c:v>3.75873207293052E-2</c:v>
                      </c:pt>
                      <c:pt idx="254">
                        <c:v>3.6267027654221698E-2</c:v>
                      </c:pt>
                      <c:pt idx="255">
                        <c:v>3.70871965120666E-2</c:v>
                      </c:pt>
                      <c:pt idx="256">
                        <c:v>3.7018370275256098E-2</c:v>
                      </c:pt>
                      <c:pt idx="257">
                        <c:v>3.6055565052851603E-2</c:v>
                      </c:pt>
                      <c:pt idx="258">
                        <c:v>3.4422222041838701E-2</c:v>
                      </c:pt>
                      <c:pt idx="259">
                        <c:v>3.5891918234632697E-2</c:v>
                      </c:pt>
                      <c:pt idx="260">
                        <c:v>3.6065657733940597E-2</c:v>
                      </c:pt>
                      <c:pt idx="261">
                        <c:v>3.8197193480325499E-2</c:v>
                      </c:pt>
                      <c:pt idx="262">
                        <c:v>3.4884550135705197E-2</c:v>
                      </c:pt>
                      <c:pt idx="263">
                        <c:v>3.4685215235797102E-2</c:v>
                      </c:pt>
                      <c:pt idx="264">
                        <c:v>3.36491949134382E-2</c:v>
                      </c:pt>
                      <c:pt idx="265">
                        <c:v>3.4934800520824101E-2</c:v>
                      </c:pt>
                      <c:pt idx="266">
                        <c:v>3.5185859339365702E-2</c:v>
                      </c:pt>
                      <c:pt idx="267">
                        <c:v>4.1163171177986901E-2</c:v>
                      </c:pt>
                      <c:pt idx="268">
                        <c:v>3.7781672237305497E-2</c:v>
                      </c:pt>
                      <c:pt idx="269">
                        <c:v>3.90603815477076E-2</c:v>
                      </c:pt>
                      <c:pt idx="270">
                        <c:v>3.8665316777786098E-2</c:v>
                      </c:pt>
                      <c:pt idx="271">
                        <c:v>4.0928690217649499E-2</c:v>
                      </c:pt>
                      <c:pt idx="272">
                        <c:v>4.00839968396614E-2</c:v>
                      </c:pt>
                      <c:pt idx="273">
                        <c:v>3.83705435911093E-2</c:v>
                      </c:pt>
                      <c:pt idx="274">
                        <c:v>3.7156826328248301E-2</c:v>
                      </c:pt>
                      <c:pt idx="275">
                        <c:v>3.65778723987693E-2</c:v>
                      </c:pt>
                      <c:pt idx="276">
                        <c:v>3.7843205164577703E-2</c:v>
                      </c:pt>
                      <c:pt idx="277">
                        <c:v>3.5494457871217903E-2</c:v>
                      </c:pt>
                      <c:pt idx="278">
                        <c:v>3.7418202501304398E-2</c:v>
                      </c:pt>
                      <c:pt idx="279">
                        <c:v>3.3639179222651E-2</c:v>
                      </c:pt>
                      <c:pt idx="280">
                        <c:v>3.6899815176526699E-2</c:v>
                      </c:pt>
                      <c:pt idx="281">
                        <c:v>4.0695269173380601E-2</c:v>
                      </c:pt>
                      <c:pt idx="282">
                        <c:v>4.1257552581632502E-2</c:v>
                      </c:pt>
                      <c:pt idx="283">
                        <c:v>3.9460474204444998E-2</c:v>
                      </c:pt>
                      <c:pt idx="284">
                        <c:v>3.8612186566667699E-2</c:v>
                      </c:pt>
                      <c:pt idx="285">
                        <c:v>3.9694053757902303E-2</c:v>
                      </c:pt>
                      <c:pt idx="286">
                        <c:v>3.5553017567461903E-2</c:v>
                      </c:pt>
                      <c:pt idx="287">
                        <c:v>3.8889006890685002E-2</c:v>
                      </c:pt>
                      <c:pt idx="288">
                        <c:v>4.0045445937300403E-2</c:v>
                      </c:pt>
                      <c:pt idx="289">
                        <c:v>3.61128373790785E-2</c:v>
                      </c:pt>
                      <c:pt idx="290">
                        <c:v>3.7279691409074001E-2</c:v>
                      </c:pt>
                      <c:pt idx="291">
                        <c:v>3.3243859797233502E-2</c:v>
                      </c:pt>
                      <c:pt idx="292">
                        <c:v>3.2043657216305997E-2</c:v>
                      </c:pt>
                      <c:pt idx="293">
                        <c:v>3.4258371395637699E-2</c:v>
                      </c:pt>
                      <c:pt idx="294">
                        <c:v>3.3790148673284698E-2</c:v>
                      </c:pt>
                      <c:pt idx="295">
                        <c:v>3.6931137961445301E-2</c:v>
                      </c:pt>
                      <c:pt idx="296">
                        <c:v>3.2038166186371203E-2</c:v>
                      </c:pt>
                      <c:pt idx="297">
                        <c:v>3.4860192461474399E-2</c:v>
                      </c:pt>
                      <c:pt idx="298">
                        <c:v>3.5790084215022201E-2</c:v>
                      </c:pt>
                      <c:pt idx="299">
                        <c:v>3.4871183878174401E-2</c:v>
                      </c:pt>
                      <c:pt idx="300">
                        <c:v>3.3392222671596201E-2</c:v>
                      </c:pt>
                      <c:pt idx="301">
                        <c:v>3.2103647579305603E-2</c:v>
                      </c:pt>
                      <c:pt idx="302">
                        <c:v>3.3058700989798503E-2</c:v>
                      </c:pt>
                      <c:pt idx="303">
                        <c:v>3.33386741153191E-2</c:v>
                      </c:pt>
                      <c:pt idx="304">
                        <c:v>3.2997971490977003E-2</c:v>
                      </c:pt>
                      <c:pt idx="305">
                        <c:v>3.5036685898956199E-2</c:v>
                      </c:pt>
                      <c:pt idx="306">
                        <c:v>3.8398525592713402E-2</c:v>
                      </c:pt>
                      <c:pt idx="307">
                        <c:v>3.67942712847363E-2</c:v>
                      </c:pt>
                      <c:pt idx="308">
                        <c:v>3.5923335805878302E-2</c:v>
                      </c:pt>
                      <c:pt idx="309">
                        <c:v>3.4757242457487403E-2</c:v>
                      </c:pt>
                      <c:pt idx="310">
                        <c:v>3.6274738565217103E-2</c:v>
                      </c:pt>
                      <c:pt idx="311">
                        <c:v>3.8015091482398199E-2</c:v>
                      </c:pt>
                      <c:pt idx="312">
                        <c:v>3.9049752645745797E-2</c:v>
                      </c:pt>
                      <c:pt idx="313">
                        <c:v>3.2507163478166401E-2</c:v>
                      </c:pt>
                      <c:pt idx="314">
                        <c:v>3.20104289851285E-2</c:v>
                      </c:pt>
                      <c:pt idx="315">
                        <c:v>3.3873139586629603E-2</c:v>
                      </c:pt>
                      <c:pt idx="316">
                        <c:v>3.6278567074496802E-2</c:v>
                      </c:pt>
                      <c:pt idx="317">
                        <c:v>3.2038964068068602E-2</c:v>
                      </c:pt>
                      <c:pt idx="318">
                        <c:v>3.3317674143005599E-2</c:v>
                      </c:pt>
                      <c:pt idx="319">
                        <c:v>3.0105628111975102E-2</c:v>
                      </c:pt>
                      <c:pt idx="320">
                        <c:v>3.1260019411716897E-2</c:v>
                      </c:pt>
                      <c:pt idx="321">
                        <c:v>3.3019834367510097E-2</c:v>
                      </c:pt>
                      <c:pt idx="322">
                        <c:v>4.1478125718847902E-2</c:v>
                      </c:pt>
                      <c:pt idx="323">
                        <c:v>3.3053831036347597E-2</c:v>
                      </c:pt>
                      <c:pt idx="324">
                        <c:v>3.2409981930441097E-2</c:v>
                      </c:pt>
                      <c:pt idx="325">
                        <c:v>3.6150086801927897E-2</c:v>
                      </c:pt>
                      <c:pt idx="326">
                        <c:v>3.1424015153590397E-2</c:v>
                      </c:pt>
                      <c:pt idx="327">
                        <c:v>3.6965605730522898E-2</c:v>
                      </c:pt>
                      <c:pt idx="328">
                        <c:v>3.5732166872391599E-2</c:v>
                      </c:pt>
                      <c:pt idx="329">
                        <c:v>3.6903432160635297E-2</c:v>
                      </c:pt>
                      <c:pt idx="330">
                        <c:v>3.67299974694342E-2</c:v>
                      </c:pt>
                      <c:pt idx="331">
                        <c:v>3.17579033405571E-2</c:v>
                      </c:pt>
                      <c:pt idx="332">
                        <c:v>2.99706493107906E-2</c:v>
                      </c:pt>
                      <c:pt idx="333">
                        <c:v>3.2698144874367001E-2</c:v>
                      </c:pt>
                      <c:pt idx="334">
                        <c:v>3.1751809251941703E-2</c:v>
                      </c:pt>
                      <c:pt idx="335">
                        <c:v>3.4283252846459701E-2</c:v>
                      </c:pt>
                      <c:pt idx="336">
                        <c:v>3.53615279193778E-2</c:v>
                      </c:pt>
                      <c:pt idx="337">
                        <c:v>3.43152124307287E-2</c:v>
                      </c:pt>
                      <c:pt idx="338">
                        <c:v>2.8162883347296899E-2</c:v>
                      </c:pt>
                      <c:pt idx="339">
                        <c:v>3.1200435621105999E-2</c:v>
                      </c:pt>
                      <c:pt idx="340">
                        <c:v>3.3913260686012199E-2</c:v>
                      </c:pt>
                      <c:pt idx="341">
                        <c:v>3.2033475187358398E-2</c:v>
                      </c:pt>
                      <c:pt idx="342">
                        <c:v>3.1553057182639802E-2</c:v>
                      </c:pt>
                      <c:pt idx="343">
                        <c:v>3.1628326647441897E-2</c:v>
                      </c:pt>
                      <c:pt idx="344">
                        <c:v>2.8031648022455401E-2</c:v>
                      </c:pt>
                      <c:pt idx="345">
                        <c:v>2.9662637079505401E-2</c:v>
                      </c:pt>
                      <c:pt idx="346">
                        <c:v>2.9346946119149699E-2</c:v>
                      </c:pt>
                      <c:pt idx="347">
                        <c:v>3.7210733240107097E-2</c:v>
                      </c:pt>
                      <c:pt idx="348">
                        <c:v>3.8419149828148598E-2</c:v>
                      </c:pt>
                      <c:pt idx="349">
                        <c:v>3.5201238171051003E-2</c:v>
                      </c:pt>
                      <c:pt idx="350">
                        <c:v>3.1906955205761603E-2</c:v>
                      </c:pt>
                      <c:pt idx="351">
                        <c:v>3.5962242340953098E-2</c:v>
                      </c:pt>
                      <c:pt idx="352">
                        <c:v>3.3953536457859E-2</c:v>
                      </c:pt>
                      <c:pt idx="353">
                        <c:v>3.2510470053030101E-2</c:v>
                      </c:pt>
                      <c:pt idx="354">
                        <c:v>3.1373641888397398E-2</c:v>
                      </c:pt>
                      <c:pt idx="355">
                        <c:v>3.03620930970885E-2</c:v>
                      </c:pt>
                      <c:pt idx="356">
                        <c:v>3.07630034838739E-2</c:v>
                      </c:pt>
                      <c:pt idx="357">
                        <c:v>3.5069553089474702E-2</c:v>
                      </c:pt>
                      <c:pt idx="358">
                        <c:v>3.20534015437502E-2</c:v>
                      </c:pt>
                      <c:pt idx="359">
                        <c:v>2.9105490494346499E-2</c:v>
                      </c:pt>
                      <c:pt idx="360">
                        <c:v>3.2178163133093497E-2</c:v>
                      </c:pt>
                      <c:pt idx="361">
                        <c:v>3.3603157266724401E-2</c:v>
                      </c:pt>
                      <c:pt idx="362">
                        <c:v>3.1695034065680999E-2</c:v>
                      </c:pt>
                      <c:pt idx="363">
                        <c:v>3.3910481389313997E-2</c:v>
                      </c:pt>
                      <c:pt idx="364">
                        <c:v>3.38674618735752E-2</c:v>
                      </c:pt>
                      <c:pt idx="365">
                        <c:v>3.1470576427428301E-2</c:v>
                      </c:pt>
                      <c:pt idx="366">
                        <c:v>3.1975085635475999E-2</c:v>
                      </c:pt>
                      <c:pt idx="367">
                        <c:v>3.2016874208517197E-2</c:v>
                      </c:pt>
                      <c:pt idx="368">
                        <c:v>3.0234819618479399E-2</c:v>
                      </c:pt>
                      <c:pt idx="369">
                        <c:v>3.4691860987749699E-2</c:v>
                      </c:pt>
                      <c:pt idx="370">
                        <c:v>3.1491354308922602E-2</c:v>
                      </c:pt>
                      <c:pt idx="371">
                        <c:v>3.1051682972802499E-2</c:v>
                      </c:pt>
                      <c:pt idx="372">
                        <c:v>3.66383880327881E-2</c:v>
                      </c:pt>
                      <c:pt idx="373">
                        <c:v>3.1966871888778697E-2</c:v>
                      </c:pt>
                      <c:pt idx="374">
                        <c:v>3.5148064911729802E-2</c:v>
                      </c:pt>
                      <c:pt idx="375">
                        <c:v>3.2340342940084102E-2</c:v>
                      </c:pt>
                      <c:pt idx="376">
                        <c:v>3.1835991720149198E-2</c:v>
                      </c:pt>
                      <c:pt idx="377">
                        <c:v>3.23811899025188E-2</c:v>
                      </c:pt>
                      <c:pt idx="378">
                        <c:v>3.0261538479957301E-2</c:v>
                      </c:pt>
                      <c:pt idx="379">
                        <c:v>2.8050679599146498E-2</c:v>
                      </c:pt>
                      <c:pt idx="380">
                        <c:v>2.95481825190963E-2</c:v>
                      </c:pt>
                      <c:pt idx="381">
                        <c:v>2.9596050787706898E-2</c:v>
                      </c:pt>
                      <c:pt idx="382">
                        <c:v>2.7665533023898601E-2</c:v>
                      </c:pt>
                      <c:pt idx="383">
                        <c:v>2.87854237059713E-2</c:v>
                      </c:pt>
                      <c:pt idx="384">
                        <c:v>3.0829608003868199E-2</c:v>
                      </c:pt>
                      <c:pt idx="385">
                        <c:v>2.8890022454694401E-2</c:v>
                      </c:pt>
                      <c:pt idx="386">
                        <c:v>2.9897434620235301E-2</c:v>
                      </c:pt>
                      <c:pt idx="387">
                        <c:v>2.8559264283501699E-2</c:v>
                      </c:pt>
                      <c:pt idx="388">
                        <c:v>2.93005260092986E-2</c:v>
                      </c:pt>
                      <c:pt idx="389">
                        <c:v>3.1679079685365499E-2</c:v>
                      </c:pt>
                      <c:pt idx="390">
                        <c:v>2.98556330932227E-2</c:v>
                      </c:pt>
                      <c:pt idx="391">
                        <c:v>3.0120552329852501E-2</c:v>
                      </c:pt>
                      <c:pt idx="392">
                        <c:v>3.11711162589378E-2</c:v>
                      </c:pt>
                      <c:pt idx="393">
                        <c:v>3.6431107883973697E-2</c:v>
                      </c:pt>
                      <c:pt idx="394">
                        <c:v>3.0170737853544301E-2</c:v>
                      </c:pt>
                      <c:pt idx="395">
                        <c:v>3.40690640462539E-2</c:v>
                      </c:pt>
                      <c:pt idx="396">
                        <c:v>2.8935366409864299E-2</c:v>
                      </c:pt>
                      <c:pt idx="397">
                        <c:v>3.8002730237841099E-2</c:v>
                      </c:pt>
                      <c:pt idx="398">
                        <c:v>3.4810357390264397E-2</c:v>
                      </c:pt>
                      <c:pt idx="399">
                        <c:v>3.49821646753899E-2</c:v>
                      </c:pt>
                      <c:pt idx="400">
                        <c:v>3.1583472859370701E-2</c:v>
                      </c:pt>
                      <c:pt idx="401">
                        <c:v>3.1048478391750602E-2</c:v>
                      </c:pt>
                      <c:pt idx="402">
                        <c:v>2.8512421775924598E-2</c:v>
                      </c:pt>
                      <c:pt idx="403">
                        <c:v>2.4966503936680599E-2</c:v>
                      </c:pt>
                      <c:pt idx="404">
                        <c:v>2.75694976705756E-2</c:v>
                      </c:pt>
                      <c:pt idx="405">
                        <c:v>2.8601644706285699E-2</c:v>
                      </c:pt>
                      <c:pt idx="406">
                        <c:v>3.06672526457821E-2</c:v>
                      </c:pt>
                      <c:pt idx="407">
                        <c:v>3.1614834218412997E-2</c:v>
                      </c:pt>
                      <c:pt idx="408">
                        <c:v>3.0405683222019999E-2</c:v>
                      </c:pt>
                      <c:pt idx="409">
                        <c:v>2.7819774722728102E-2</c:v>
                      </c:pt>
                      <c:pt idx="410">
                        <c:v>3.05618252501033E-2</c:v>
                      </c:pt>
                      <c:pt idx="411">
                        <c:v>3.2722897962557403E-2</c:v>
                      </c:pt>
                      <c:pt idx="412">
                        <c:v>3.5774957391061901E-2</c:v>
                      </c:pt>
                      <c:pt idx="413">
                        <c:v>3.01136292138309E-2</c:v>
                      </c:pt>
                      <c:pt idx="414">
                        <c:v>3.0122790832035101E-2</c:v>
                      </c:pt>
                      <c:pt idx="415">
                        <c:v>3.00960961597505E-2</c:v>
                      </c:pt>
                      <c:pt idx="416">
                        <c:v>3.0952808751687901E-2</c:v>
                      </c:pt>
                      <c:pt idx="417">
                        <c:v>2.98181528113864E-2</c:v>
                      </c:pt>
                      <c:pt idx="418">
                        <c:v>2.9206631941841199E-2</c:v>
                      </c:pt>
                      <c:pt idx="419">
                        <c:v>3.1007192868558599E-2</c:v>
                      </c:pt>
                      <c:pt idx="420">
                        <c:v>3.0619923757443199E-2</c:v>
                      </c:pt>
                      <c:pt idx="421">
                        <c:v>3.4079300072046501E-2</c:v>
                      </c:pt>
                      <c:pt idx="422">
                        <c:v>3.2708941213326299E-2</c:v>
                      </c:pt>
                      <c:pt idx="423">
                        <c:v>2.5201044336691899E-2</c:v>
                      </c:pt>
                      <c:pt idx="424">
                        <c:v>3.0488461394593099E-2</c:v>
                      </c:pt>
                      <c:pt idx="425">
                        <c:v>2.9336982682717401E-2</c:v>
                      </c:pt>
                      <c:pt idx="426">
                        <c:v>2.9294822680936899E-2</c:v>
                      </c:pt>
                      <c:pt idx="427">
                        <c:v>2.7216729966131201E-2</c:v>
                      </c:pt>
                      <c:pt idx="428">
                        <c:v>2.9689230709892E-2</c:v>
                      </c:pt>
                      <c:pt idx="429">
                        <c:v>3.2135130756891103E-2</c:v>
                      </c:pt>
                      <c:pt idx="430">
                        <c:v>3.1025731935854801E-2</c:v>
                      </c:pt>
                      <c:pt idx="431">
                        <c:v>3.0347005376321599E-2</c:v>
                      </c:pt>
                      <c:pt idx="432">
                        <c:v>3.0939500075425199E-2</c:v>
                      </c:pt>
                      <c:pt idx="433">
                        <c:v>2.9579634346636699E-2</c:v>
                      </c:pt>
                      <c:pt idx="434">
                        <c:v>3.1396545780565097E-2</c:v>
                      </c:pt>
                      <c:pt idx="435">
                        <c:v>2.7329748878438299E-2</c:v>
                      </c:pt>
                      <c:pt idx="436">
                        <c:v>3.3004849953418201E-2</c:v>
                      </c:pt>
                      <c:pt idx="437">
                        <c:v>3.0261532097690499E-2</c:v>
                      </c:pt>
                      <c:pt idx="438">
                        <c:v>2.9896696296186499E-2</c:v>
                      </c:pt>
                      <c:pt idx="439">
                        <c:v>3.2950753404951801E-2</c:v>
                      </c:pt>
                      <c:pt idx="440">
                        <c:v>3.2401648544221701E-2</c:v>
                      </c:pt>
                      <c:pt idx="441">
                        <c:v>3.4001240256525997E-2</c:v>
                      </c:pt>
                      <c:pt idx="442">
                        <c:v>3.2898176847117003E-2</c:v>
                      </c:pt>
                      <c:pt idx="443">
                        <c:v>3.3927552111321799E-2</c:v>
                      </c:pt>
                      <c:pt idx="444">
                        <c:v>3.3493629040574201E-2</c:v>
                      </c:pt>
                      <c:pt idx="445">
                        <c:v>3.2361025358652602E-2</c:v>
                      </c:pt>
                      <c:pt idx="446">
                        <c:v>2.9455811967463899E-2</c:v>
                      </c:pt>
                      <c:pt idx="447">
                        <c:v>2.7133327740572599E-2</c:v>
                      </c:pt>
                      <c:pt idx="448">
                        <c:v>2.8214902985859901E-2</c:v>
                      </c:pt>
                      <c:pt idx="449">
                        <c:v>2.7381319695465201E-2</c:v>
                      </c:pt>
                      <c:pt idx="450">
                        <c:v>2.8823626643737801E-2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DF78-48CD-A0CE-85BEC5ABAAF5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Plot5!$D$32:$D$482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131.18797617284801</c:v>
                      </c:pt>
                      <c:pt idx="1">
                        <c:v>118.54675840788801</c:v>
                      </c:pt>
                      <c:pt idx="2">
                        <c:v>109.487966385909</c:v>
                      </c:pt>
                      <c:pt idx="3">
                        <c:v>101.533643754534</c:v>
                      </c:pt>
                      <c:pt idx="4">
                        <c:v>94.053093234372398</c:v>
                      </c:pt>
                      <c:pt idx="5">
                        <c:v>87.368512176819195</c:v>
                      </c:pt>
                      <c:pt idx="6">
                        <c:v>81.4542245694945</c:v>
                      </c:pt>
                      <c:pt idx="7">
                        <c:v>76.248323389698996</c:v>
                      </c:pt>
                      <c:pt idx="8">
                        <c:v>71.507184942857904</c:v>
                      </c:pt>
                      <c:pt idx="9">
                        <c:v>67.166170442471696</c:v>
                      </c:pt>
                      <c:pt idx="10">
                        <c:v>63.2257695673717</c:v>
                      </c:pt>
                      <c:pt idx="11">
                        <c:v>59.433756464277103</c:v>
                      </c:pt>
                      <c:pt idx="12">
                        <c:v>56.0808271432143</c:v>
                      </c:pt>
                      <c:pt idx="13">
                        <c:v>52.892577697341103</c:v>
                      </c:pt>
                      <c:pt idx="14">
                        <c:v>49.959949469098099</c:v>
                      </c:pt>
                      <c:pt idx="15">
                        <c:v>47.338225866886503</c:v>
                      </c:pt>
                      <c:pt idx="16">
                        <c:v>44.838638044206697</c:v>
                      </c:pt>
                      <c:pt idx="17">
                        <c:v>42.6386198732691</c:v>
                      </c:pt>
                      <c:pt idx="18">
                        <c:v>40.527124766829601</c:v>
                      </c:pt>
                      <c:pt idx="19">
                        <c:v>38.637660646333103</c:v>
                      </c:pt>
                      <c:pt idx="20">
                        <c:v>36.731789441455298</c:v>
                      </c:pt>
                      <c:pt idx="21">
                        <c:v>35.108873539216503</c:v>
                      </c:pt>
                      <c:pt idx="22">
                        <c:v>33.675269216318398</c:v>
                      </c:pt>
                      <c:pt idx="23">
                        <c:v>32.2142301309649</c:v>
                      </c:pt>
                      <c:pt idx="24">
                        <c:v>30.8905436351715</c:v>
                      </c:pt>
                      <c:pt idx="25">
                        <c:v>29.557634183219101</c:v>
                      </c:pt>
                      <c:pt idx="26">
                        <c:v>28.414938182882899</c:v>
                      </c:pt>
                      <c:pt idx="27">
                        <c:v>27.293979545550499</c:v>
                      </c:pt>
                      <c:pt idx="28">
                        <c:v>26.296573147257099</c:v>
                      </c:pt>
                      <c:pt idx="29">
                        <c:v>25.334493073736098</c:v>
                      </c:pt>
                      <c:pt idx="30">
                        <c:v>24.520080192080702</c:v>
                      </c:pt>
                      <c:pt idx="31">
                        <c:v>23.7766034070095</c:v>
                      </c:pt>
                      <c:pt idx="32">
                        <c:v>22.894163506039401</c:v>
                      </c:pt>
                      <c:pt idx="33">
                        <c:v>21.989830414733198</c:v>
                      </c:pt>
                      <c:pt idx="34">
                        <c:v>21.475605253590899</c:v>
                      </c:pt>
                      <c:pt idx="35">
                        <c:v>20.767838083793801</c:v>
                      </c:pt>
                      <c:pt idx="36">
                        <c:v>20.113344086582401</c:v>
                      </c:pt>
                      <c:pt idx="37">
                        <c:v>19.5501707830886</c:v>
                      </c:pt>
                      <c:pt idx="38">
                        <c:v>19.104488728771599</c:v>
                      </c:pt>
                      <c:pt idx="39">
                        <c:v>18.580357954303299</c:v>
                      </c:pt>
                      <c:pt idx="40" formatCode="0.000">
                        <c:v>18.147670281229502</c:v>
                      </c:pt>
                      <c:pt idx="41" formatCode="0.000">
                        <c:v>17.773016018370701</c:v>
                      </c:pt>
                      <c:pt idx="42">
                        <c:v>17.211601429479199</c:v>
                      </c:pt>
                      <c:pt idx="43">
                        <c:v>16.782635322270099</c:v>
                      </c:pt>
                      <c:pt idx="44">
                        <c:v>16.351312403406599</c:v>
                      </c:pt>
                      <c:pt idx="45">
                        <c:v>16.134869211965601</c:v>
                      </c:pt>
                      <c:pt idx="46">
                        <c:v>15.887979545151699</c:v>
                      </c:pt>
                      <c:pt idx="47">
                        <c:v>15.457345116757001</c:v>
                      </c:pt>
                      <c:pt idx="48">
                        <c:v>15.077292515624</c:v>
                      </c:pt>
                      <c:pt idx="49">
                        <c:v>14.876382377278199</c:v>
                      </c:pt>
                      <c:pt idx="50">
                        <c:v>14.5573798383161</c:v>
                      </c:pt>
                      <c:pt idx="51">
                        <c:v>14.207669371730001</c:v>
                      </c:pt>
                      <c:pt idx="52">
                        <c:v>14.127315288558</c:v>
                      </c:pt>
                      <c:pt idx="53">
                        <c:v>13.838079134002999</c:v>
                      </c:pt>
                      <c:pt idx="54">
                        <c:v>13.594816381280999</c:v>
                      </c:pt>
                      <c:pt idx="55">
                        <c:v>13.514676807853499</c:v>
                      </c:pt>
                      <c:pt idx="56">
                        <c:v>13.206623628214199</c:v>
                      </c:pt>
                      <c:pt idx="57">
                        <c:v>13.0483007836611</c:v>
                      </c:pt>
                      <c:pt idx="58">
                        <c:v>12.9541837149253</c:v>
                      </c:pt>
                      <c:pt idx="59">
                        <c:v>12.5831247032781</c:v>
                      </c:pt>
                      <c:pt idx="60">
                        <c:v>12.5452524892901</c:v>
                      </c:pt>
                      <c:pt idx="61">
                        <c:v>12.4115001978869</c:v>
                      </c:pt>
                      <c:pt idx="62">
                        <c:v>12.1764272607214</c:v>
                      </c:pt>
                      <c:pt idx="63">
                        <c:v>12.021059418270299</c:v>
                      </c:pt>
                      <c:pt idx="64">
                        <c:v>11.9189821462324</c:v>
                      </c:pt>
                      <c:pt idx="65">
                        <c:v>11.7295282187519</c:v>
                      </c:pt>
                      <c:pt idx="66">
                        <c:v>11.6250164549439</c:v>
                      </c:pt>
                      <c:pt idx="67">
                        <c:v>11.648696753553599</c:v>
                      </c:pt>
                      <c:pt idx="68">
                        <c:v>11.377304539535899</c:v>
                      </c:pt>
                      <c:pt idx="69">
                        <c:v>11.2933992752251</c:v>
                      </c:pt>
                      <c:pt idx="70">
                        <c:v>11.2598104629486</c:v>
                      </c:pt>
                      <c:pt idx="71">
                        <c:v>11.123776919324801</c:v>
                      </c:pt>
                      <c:pt idx="72">
                        <c:v>10.9359897106734</c:v>
                      </c:pt>
                      <c:pt idx="73">
                        <c:v>10.7334573888115</c:v>
                      </c:pt>
                      <c:pt idx="74">
                        <c:v>10.6641382580073</c:v>
                      </c:pt>
                      <c:pt idx="75">
                        <c:v>10.734056155755001</c:v>
                      </c:pt>
                      <c:pt idx="76">
                        <c:v>10.604724239196001</c:v>
                      </c:pt>
                      <c:pt idx="77">
                        <c:v>10.3942599403856</c:v>
                      </c:pt>
                      <c:pt idx="78">
                        <c:v>10.2165631606684</c:v>
                      </c:pt>
                      <c:pt idx="79">
                        <c:v>10.1569876197659</c:v>
                      </c:pt>
                      <c:pt idx="80">
                        <c:v>10.0289963059779</c:v>
                      </c:pt>
                      <c:pt idx="81">
                        <c:v>9.8634546788186199</c:v>
                      </c:pt>
                      <c:pt idx="82">
                        <c:v>9.8491724686282094</c:v>
                      </c:pt>
                      <c:pt idx="83">
                        <c:v>9.8921670927339704</c:v>
                      </c:pt>
                      <c:pt idx="84">
                        <c:v>9.7646895148289303</c:v>
                      </c:pt>
                      <c:pt idx="85">
                        <c:v>9.6162079307406305</c:v>
                      </c:pt>
                      <c:pt idx="86">
                        <c:v>9.4420406996684392</c:v>
                      </c:pt>
                      <c:pt idx="87">
                        <c:v>9.3883466754069396</c:v>
                      </c:pt>
                      <c:pt idx="88">
                        <c:v>9.3831309201829303</c:v>
                      </c:pt>
                      <c:pt idx="89">
                        <c:v>9.0226973120483098</c:v>
                      </c:pt>
                      <c:pt idx="90">
                        <c:v>9.1133348677306891</c:v>
                      </c:pt>
                      <c:pt idx="91">
                        <c:v>9.0386505481681692</c:v>
                      </c:pt>
                      <c:pt idx="92">
                        <c:v>8.9266188294451201</c:v>
                      </c:pt>
                      <c:pt idx="93">
                        <c:v>8.9450524688960797</c:v>
                      </c:pt>
                      <c:pt idx="94">
                        <c:v>8.9541113166694899</c:v>
                      </c:pt>
                      <c:pt idx="95">
                        <c:v>9.0013150043862105</c:v>
                      </c:pt>
                      <c:pt idx="96">
                        <c:v>8.7010260146745395</c:v>
                      </c:pt>
                      <c:pt idx="97">
                        <c:v>8.6905173571960308</c:v>
                      </c:pt>
                      <c:pt idx="98">
                        <c:v>8.5779827643563191</c:v>
                      </c:pt>
                      <c:pt idx="99">
                        <c:v>8.4478459265812198</c:v>
                      </c:pt>
                      <c:pt idx="100">
                        <c:v>8.3563511402310198</c:v>
                      </c:pt>
                      <c:pt idx="101">
                        <c:v>8.4008585566087692</c:v>
                      </c:pt>
                      <c:pt idx="102">
                        <c:v>8.3714393132497893</c:v>
                      </c:pt>
                      <c:pt idx="103">
                        <c:v>8.0709809593392094</c:v>
                      </c:pt>
                      <c:pt idx="104">
                        <c:v>8.2396703480216793</c:v>
                      </c:pt>
                      <c:pt idx="105">
                        <c:v>8.0128757028682607</c:v>
                      </c:pt>
                      <c:pt idx="106">
                        <c:v>8.0096268072784405</c:v>
                      </c:pt>
                      <c:pt idx="107">
                        <c:v>7.8742342429347696</c:v>
                      </c:pt>
                      <c:pt idx="108">
                        <c:v>8.0726937889231092</c:v>
                      </c:pt>
                      <c:pt idx="109">
                        <c:v>8.0401005778422405</c:v>
                      </c:pt>
                      <c:pt idx="110">
                        <c:v>7.91133540900542</c:v>
                      </c:pt>
                      <c:pt idx="111">
                        <c:v>7.6923923642509102</c:v>
                      </c:pt>
                      <c:pt idx="112">
                        <c:v>7.7602611019081396</c:v>
                      </c:pt>
                      <c:pt idx="113">
                        <c:v>7.8262486501855699</c:v>
                      </c:pt>
                      <c:pt idx="114">
                        <c:v>7.7575809622883698</c:v>
                      </c:pt>
                      <c:pt idx="115">
                        <c:v>7.6831640075344199</c:v>
                      </c:pt>
                      <c:pt idx="116">
                        <c:v>7.7854246118937196</c:v>
                      </c:pt>
                      <c:pt idx="117">
                        <c:v>7.6607881673276301</c:v>
                      </c:pt>
                      <c:pt idx="118">
                        <c:v>7.62465764493591</c:v>
                      </c:pt>
                      <c:pt idx="119">
                        <c:v>7.6053455842457502</c:v>
                      </c:pt>
                      <c:pt idx="120">
                        <c:v>7.4258040912998702</c:v>
                      </c:pt>
                      <c:pt idx="121">
                        <c:v>7.5515928270292996</c:v>
                      </c:pt>
                      <c:pt idx="122">
                        <c:v>7.4840218650300896</c:v>
                      </c:pt>
                      <c:pt idx="123">
                        <c:v>7.3057752082865299</c:v>
                      </c:pt>
                      <c:pt idx="124">
                        <c:v>7.4331601691472304</c:v>
                      </c:pt>
                      <c:pt idx="125">
                        <c:v>7.3385224619555398</c:v>
                      </c:pt>
                      <c:pt idx="126">
                        <c:v>7.2037852753400902</c:v>
                      </c:pt>
                      <c:pt idx="127">
                        <c:v>7.2666161714906803</c:v>
                      </c:pt>
                      <c:pt idx="128">
                        <c:v>7.2913080473562601</c:v>
                      </c:pt>
                      <c:pt idx="129">
                        <c:v>7.1730706732982199</c:v>
                      </c:pt>
                      <c:pt idx="130">
                        <c:v>7.2627752682743703</c:v>
                      </c:pt>
                      <c:pt idx="131">
                        <c:v>7.1358306470253998</c:v>
                      </c:pt>
                      <c:pt idx="132">
                        <c:v>7.1092637776863299</c:v>
                      </c:pt>
                      <c:pt idx="133">
                        <c:v>7.0330807203619496</c:v>
                      </c:pt>
                      <c:pt idx="134">
                        <c:v>6.8955598954091402</c:v>
                      </c:pt>
                      <c:pt idx="135">
                        <c:v>6.9508678059473104</c:v>
                      </c:pt>
                      <c:pt idx="136">
                        <c:v>6.98142597526176</c:v>
                      </c:pt>
                      <c:pt idx="137">
                        <c:v>7.0418877447204897</c:v>
                      </c:pt>
                      <c:pt idx="138">
                        <c:v>6.9978220891636198</c:v>
                      </c:pt>
                      <c:pt idx="139">
                        <c:v>6.9642867300286797</c:v>
                      </c:pt>
                      <c:pt idx="140">
                        <c:v>6.7911127616097398</c:v>
                      </c:pt>
                      <c:pt idx="141">
                        <c:v>6.7516884626407601</c:v>
                      </c:pt>
                      <c:pt idx="142">
                        <c:v>6.8969188573100197</c:v>
                      </c:pt>
                      <c:pt idx="143">
                        <c:v>6.8691149619329801</c:v>
                      </c:pt>
                      <c:pt idx="144">
                        <c:v>6.7168201983463298</c:v>
                      </c:pt>
                      <c:pt idx="145">
                        <c:v>6.8567858387890803</c:v>
                      </c:pt>
                      <c:pt idx="146">
                        <c:v>6.6771998277704601</c:v>
                      </c:pt>
                      <c:pt idx="147">
                        <c:v>6.7878307210932398</c:v>
                      </c:pt>
                      <c:pt idx="148">
                        <c:v>6.6473198171430301</c:v>
                      </c:pt>
                      <c:pt idx="149">
                        <c:v>6.7631019315572001</c:v>
                      </c:pt>
                      <c:pt idx="150">
                        <c:v>6.6091929280815203</c:v>
                      </c:pt>
                      <c:pt idx="151">
                        <c:v>6.6294648676765702</c:v>
                      </c:pt>
                      <c:pt idx="152">
                        <c:v>6.6120039079353301</c:v>
                      </c:pt>
                      <c:pt idx="153">
                        <c:v>6.6787966777078598</c:v>
                      </c:pt>
                      <c:pt idx="154">
                        <c:v>6.3912146620143204</c:v>
                      </c:pt>
                      <c:pt idx="155">
                        <c:v>6.4943997604140904</c:v>
                      </c:pt>
                      <c:pt idx="156">
                        <c:v>6.3890245092567799</c:v>
                      </c:pt>
                      <c:pt idx="157">
                        <c:v>6.4353954964115703</c:v>
                      </c:pt>
                      <c:pt idx="158">
                        <c:v>6.3337623533803802</c:v>
                      </c:pt>
                      <c:pt idx="159">
                        <c:v>6.5209460681429503</c:v>
                      </c:pt>
                      <c:pt idx="160">
                        <c:v>6.3589018377561297</c:v>
                      </c:pt>
                      <c:pt idx="161">
                        <c:v>6.5091474796398803</c:v>
                      </c:pt>
                      <c:pt idx="162">
                        <c:v>6.2168463569171699</c:v>
                      </c:pt>
                      <c:pt idx="163">
                        <c:v>6.3336315930843101</c:v>
                      </c:pt>
                      <c:pt idx="164">
                        <c:v>6.5167795168375102</c:v>
                      </c:pt>
                      <c:pt idx="165">
                        <c:v>6.3972846770537704</c:v>
                      </c:pt>
                      <c:pt idx="166">
                        <c:v>6.2525020981504698</c:v>
                      </c:pt>
                      <c:pt idx="167">
                        <c:v>6.37150566580081</c:v>
                      </c:pt>
                      <c:pt idx="168">
                        <c:v>6.4320837250455396</c:v>
                      </c:pt>
                      <c:pt idx="169">
                        <c:v>6.4610038937293099</c:v>
                      </c:pt>
                      <c:pt idx="170">
                        <c:v>6.3874470399684604</c:v>
                      </c:pt>
                      <c:pt idx="171">
                        <c:v>6.2746940095707702</c:v>
                      </c:pt>
                      <c:pt idx="172">
                        <c:v>6.3526337604743404</c:v>
                      </c:pt>
                      <c:pt idx="173">
                        <c:v>6.3312851161264696</c:v>
                      </c:pt>
                      <c:pt idx="174">
                        <c:v>6.2168713650385197</c:v>
                      </c:pt>
                      <c:pt idx="175">
                        <c:v>6.1780711771344503</c:v>
                      </c:pt>
                      <c:pt idx="176">
                        <c:v>6.1575407536601201</c:v>
                      </c:pt>
                      <c:pt idx="177">
                        <c:v>6.1090236773709803</c:v>
                      </c:pt>
                      <c:pt idx="178">
                        <c:v>6.1888412445694403</c:v>
                      </c:pt>
                      <c:pt idx="179">
                        <c:v>6.2697298966763801</c:v>
                      </c:pt>
                      <c:pt idx="180">
                        <c:v>6.18889490930788</c:v>
                      </c:pt>
                      <c:pt idx="181">
                        <c:v>6.3460047229831797</c:v>
                      </c:pt>
                      <c:pt idx="182">
                        <c:v>6.3753023661691399</c:v>
                      </c:pt>
                      <c:pt idx="183">
                        <c:v>6.1481229620492099</c:v>
                      </c:pt>
                      <c:pt idx="184">
                        <c:v>6.2957974732317501</c:v>
                      </c:pt>
                      <c:pt idx="185">
                        <c:v>6.15984806863767</c:v>
                      </c:pt>
                      <c:pt idx="186">
                        <c:v>6.1243875053679604</c:v>
                      </c:pt>
                      <c:pt idx="187">
                        <c:v>6.0884852044711604</c:v>
                      </c:pt>
                      <c:pt idx="188">
                        <c:v>6.1526619019659003</c:v>
                      </c:pt>
                      <c:pt idx="189">
                        <c:v>6.1531996013191304</c:v>
                      </c:pt>
                      <c:pt idx="190">
                        <c:v>6.2105705409695497</c:v>
                      </c:pt>
                      <c:pt idx="191">
                        <c:v>6.1397114183924701</c:v>
                      </c:pt>
                      <c:pt idx="192">
                        <c:v>6.0451784757166802</c:v>
                      </c:pt>
                      <c:pt idx="193">
                        <c:v>6.3180652959617403</c:v>
                      </c:pt>
                      <c:pt idx="194">
                        <c:v>6.0911853734841301</c:v>
                      </c:pt>
                      <c:pt idx="195">
                        <c:v>6.0384594330878798</c:v>
                      </c:pt>
                      <c:pt idx="196">
                        <c:v>6.01642551650336</c:v>
                      </c:pt>
                      <c:pt idx="197">
                        <c:v>5.99768102009347</c:v>
                      </c:pt>
                      <c:pt idx="198">
                        <c:v>5.8769860043763202</c:v>
                      </c:pt>
                      <c:pt idx="199">
                        <c:v>5.92142273387792</c:v>
                      </c:pt>
                      <c:pt idx="200">
                        <c:v>5.86862819658979</c:v>
                      </c:pt>
                      <c:pt idx="201">
                        <c:v>5.9311627482139997</c:v>
                      </c:pt>
                      <c:pt idx="202">
                        <c:v>5.8799040452419096</c:v>
                      </c:pt>
                      <c:pt idx="203">
                        <c:v>5.91332758801674</c:v>
                      </c:pt>
                      <c:pt idx="204">
                        <c:v>5.9065643132066201</c:v>
                      </c:pt>
                      <c:pt idx="205">
                        <c:v>6.0218227658474497</c:v>
                      </c:pt>
                      <c:pt idx="206">
                        <c:v>5.9093248155464604</c:v>
                      </c:pt>
                      <c:pt idx="207">
                        <c:v>5.83737225091601</c:v>
                      </c:pt>
                      <c:pt idx="208">
                        <c:v>6.0691388151645302</c:v>
                      </c:pt>
                      <c:pt idx="209">
                        <c:v>5.9503666207607102</c:v>
                      </c:pt>
                      <c:pt idx="210">
                        <c:v>5.7432373201045497</c:v>
                      </c:pt>
                      <c:pt idx="211">
                        <c:v>5.7732138958068999</c:v>
                      </c:pt>
                      <c:pt idx="212">
                        <c:v>5.83794690003272</c:v>
                      </c:pt>
                      <c:pt idx="213">
                        <c:v>5.7081828074579901</c:v>
                      </c:pt>
                      <c:pt idx="214">
                        <c:v>5.7681933289650802</c:v>
                      </c:pt>
                      <c:pt idx="215">
                        <c:v>5.8753911959890797</c:v>
                      </c:pt>
                      <c:pt idx="216">
                        <c:v>5.8125858672156001</c:v>
                      </c:pt>
                      <c:pt idx="217">
                        <c:v>5.9070592058047504</c:v>
                      </c:pt>
                      <c:pt idx="218">
                        <c:v>5.8264384535760803</c:v>
                      </c:pt>
                      <c:pt idx="219">
                        <c:v>5.8685113869278904</c:v>
                      </c:pt>
                      <c:pt idx="220">
                        <c:v>5.8148574450186796</c:v>
                      </c:pt>
                      <c:pt idx="221">
                        <c:v>5.8533425498557499</c:v>
                      </c:pt>
                      <c:pt idx="222">
                        <c:v>5.7823340777752996</c:v>
                      </c:pt>
                      <c:pt idx="223">
                        <c:v>5.9279947489255802</c:v>
                      </c:pt>
                      <c:pt idx="224">
                        <c:v>5.6625755274461698</c:v>
                      </c:pt>
                      <c:pt idx="225">
                        <c:v>5.6690263177626301</c:v>
                      </c:pt>
                      <c:pt idx="226">
                        <c:v>5.5648866801163299</c:v>
                      </c:pt>
                      <c:pt idx="227">
                        <c:v>5.7138802343202997</c:v>
                      </c:pt>
                      <c:pt idx="228">
                        <c:v>5.5587080521272796</c:v>
                      </c:pt>
                      <c:pt idx="229">
                        <c:v>5.5658893944894903</c:v>
                      </c:pt>
                      <c:pt idx="230">
                        <c:v>5.5980037383348504</c:v>
                      </c:pt>
                      <c:pt idx="231">
                        <c:v>5.6432219983573502</c:v>
                      </c:pt>
                      <c:pt idx="232">
                        <c:v>5.60027861598254</c:v>
                      </c:pt>
                      <c:pt idx="233">
                        <c:v>5.60568933062752</c:v>
                      </c:pt>
                      <c:pt idx="234">
                        <c:v>5.6617141323756801</c:v>
                      </c:pt>
                      <c:pt idx="235">
                        <c:v>5.6306491373170999</c:v>
                      </c:pt>
                      <c:pt idx="236">
                        <c:v>5.5662325560651196</c:v>
                      </c:pt>
                      <c:pt idx="237">
                        <c:v>5.6595012753104896</c:v>
                      </c:pt>
                      <c:pt idx="238">
                        <c:v>5.56978269652189</c:v>
                      </c:pt>
                      <c:pt idx="239">
                        <c:v>5.6283911495280599</c:v>
                      </c:pt>
                      <c:pt idx="240">
                        <c:v>5.7506108208337601</c:v>
                      </c:pt>
                      <c:pt idx="241">
                        <c:v>5.6812025702872502</c:v>
                      </c:pt>
                      <c:pt idx="242">
                        <c:v>5.63945595274543</c:v>
                      </c:pt>
                      <c:pt idx="243">
                        <c:v>5.6771507120547904</c:v>
                      </c:pt>
                      <c:pt idx="244">
                        <c:v>5.5518471982888702</c:v>
                      </c:pt>
                      <c:pt idx="245">
                        <c:v>5.5920082176750201</c:v>
                      </c:pt>
                      <c:pt idx="246">
                        <c:v>5.4305042122845704</c:v>
                      </c:pt>
                      <c:pt idx="247">
                        <c:v>5.5703633839015199</c:v>
                      </c:pt>
                      <c:pt idx="248">
                        <c:v>5.5385141927099202</c:v>
                      </c:pt>
                      <c:pt idx="249">
                        <c:v>5.5933209853483001</c:v>
                      </c:pt>
                      <c:pt idx="250">
                        <c:v>5.4377858763724598</c:v>
                      </c:pt>
                      <c:pt idx="251">
                        <c:v>5.5541610302269602</c:v>
                      </c:pt>
                      <c:pt idx="252">
                        <c:v>5.4469031308993099</c:v>
                      </c:pt>
                      <c:pt idx="253">
                        <c:v>5.4695266423973896</c:v>
                      </c:pt>
                      <c:pt idx="254">
                        <c:v>5.4194657548008101</c:v>
                      </c:pt>
                      <c:pt idx="255">
                        <c:v>5.4575305478069502</c:v>
                      </c:pt>
                      <c:pt idx="256">
                        <c:v>5.4387382299448204</c:v>
                      </c:pt>
                      <c:pt idx="257">
                        <c:v>5.4081843155136404</c:v>
                      </c:pt>
                      <c:pt idx="258">
                        <c:v>5.3763120165415703</c:v>
                      </c:pt>
                      <c:pt idx="259">
                        <c:v>5.3846665322974401</c:v>
                      </c:pt>
                      <c:pt idx="260">
                        <c:v>5.3564172565650203</c:v>
                      </c:pt>
                      <c:pt idx="261">
                        <c:v>5.4641797016990603</c:v>
                      </c:pt>
                      <c:pt idx="262">
                        <c:v>5.35703296136725</c:v>
                      </c:pt>
                      <c:pt idx="263">
                        <c:v>5.3282545800171199</c:v>
                      </c:pt>
                      <c:pt idx="264">
                        <c:v>5.2972530025021198</c:v>
                      </c:pt>
                      <c:pt idx="265">
                        <c:v>5.29568875783254</c:v>
                      </c:pt>
                      <c:pt idx="266">
                        <c:v>5.2991117854967298</c:v>
                      </c:pt>
                      <c:pt idx="267">
                        <c:v>5.4901269839417397</c:v>
                      </c:pt>
                      <c:pt idx="268">
                        <c:v>5.4166213482219101</c:v>
                      </c:pt>
                      <c:pt idx="269">
                        <c:v>5.4544459797654099</c:v>
                      </c:pt>
                      <c:pt idx="270">
                        <c:v>5.4683125608530698</c:v>
                      </c:pt>
                      <c:pt idx="271">
                        <c:v>5.5448795217022102</c:v>
                      </c:pt>
                      <c:pt idx="272">
                        <c:v>5.5089763005574497</c:v>
                      </c:pt>
                      <c:pt idx="273">
                        <c:v>5.3897845476869604</c:v>
                      </c:pt>
                      <c:pt idx="274">
                        <c:v>5.4309258732006196</c:v>
                      </c:pt>
                      <c:pt idx="275">
                        <c:v>5.3860678470619998</c:v>
                      </c:pt>
                      <c:pt idx="276">
                        <c:v>5.4061099332863201</c:v>
                      </c:pt>
                      <c:pt idx="277">
                        <c:v>5.3430670950809303</c:v>
                      </c:pt>
                      <c:pt idx="278">
                        <c:v>5.3762958874270197</c:v>
                      </c:pt>
                      <c:pt idx="279">
                        <c:v>5.2648530209199302</c:v>
                      </c:pt>
                      <c:pt idx="280">
                        <c:v>5.3720105396071798</c:v>
                      </c:pt>
                      <c:pt idx="281">
                        <c:v>5.4856202252929096</c:v>
                      </c:pt>
                      <c:pt idx="282">
                        <c:v>5.5663315977289303</c:v>
                      </c:pt>
                      <c:pt idx="283">
                        <c:v>5.4772984578125996</c:v>
                      </c:pt>
                      <c:pt idx="284">
                        <c:v>5.4988172951965097</c:v>
                      </c:pt>
                      <c:pt idx="285">
                        <c:v>5.4919035283094999</c:v>
                      </c:pt>
                      <c:pt idx="286">
                        <c:v>5.3774696224330203</c:v>
                      </c:pt>
                      <c:pt idx="287">
                        <c:v>5.4503076270305897</c:v>
                      </c:pt>
                      <c:pt idx="288">
                        <c:v>5.47030234036077</c:v>
                      </c:pt>
                      <c:pt idx="289">
                        <c:v>5.3625914190041497</c:v>
                      </c:pt>
                      <c:pt idx="290">
                        <c:v>5.3759292624120398</c:v>
                      </c:pt>
                      <c:pt idx="291">
                        <c:v>5.2224106485999604</c:v>
                      </c:pt>
                      <c:pt idx="292">
                        <c:v>5.1770513098328799</c:v>
                      </c:pt>
                      <c:pt idx="293">
                        <c:v>5.2330403988406902</c:v>
                      </c:pt>
                      <c:pt idx="294">
                        <c:v>5.2247300040723399</c:v>
                      </c:pt>
                      <c:pt idx="295">
                        <c:v>5.2948671765252397</c:v>
                      </c:pt>
                      <c:pt idx="296">
                        <c:v>5.1587912717276696</c:v>
                      </c:pt>
                      <c:pt idx="297">
                        <c:v>5.2976526382422398</c:v>
                      </c:pt>
                      <c:pt idx="298">
                        <c:v>5.2729129945678297</c:v>
                      </c:pt>
                      <c:pt idx="299">
                        <c:v>5.2546094383897604</c:v>
                      </c:pt>
                      <c:pt idx="300">
                        <c:v>5.1856923236665802</c:v>
                      </c:pt>
                      <c:pt idx="301">
                        <c:v>5.1274780339049899</c:v>
                      </c:pt>
                      <c:pt idx="302">
                        <c:v>5.1666420614600002</c:v>
                      </c:pt>
                      <c:pt idx="303">
                        <c:v>5.1712645347630897</c:v>
                      </c:pt>
                      <c:pt idx="304">
                        <c:v>5.1480291048809699</c:v>
                      </c:pt>
                      <c:pt idx="305">
                        <c:v>5.25152032740296</c:v>
                      </c:pt>
                      <c:pt idx="306">
                        <c:v>5.3538556046224803</c:v>
                      </c:pt>
                      <c:pt idx="307">
                        <c:v>5.3209578209851003</c:v>
                      </c:pt>
                      <c:pt idx="308">
                        <c:v>5.3069566709196199</c:v>
                      </c:pt>
                      <c:pt idx="309">
                        <c:v>5.2018858134661201</c:v>
                      </c:pt>
                      <c:pt idx="310">
                        <c:v>5.27655492192949</c:v>
                      </c:pt>
                      <c:pt idx="311">
                        <c:v>5.3572593546453202</c:v>
                      </c:pt>
                      <c:pt idx="312">
                        <c:v>5.3563040165151401</c:v>
                      </c:pt>
                      <c:pt idx="313">
                        <c:v>5.1545309021997197</c:v>
                      </c:pt>
                      <c:pt idx="314">
                        <c:v>5.1452971479024203</c:v>
                      </c:pt>
                      <c:pt idx="315">
                        <c:v>5.1967069859280803</c:v>
                      </c:pt>
                      <c:pt idx="316">
                        <c:v>5.2660975048795899</c:v>
                      </c:pt>
                      <c:pt idx="317">
                        <c:v>5.1007632255430098</c:v>
                      </c:pt>
                      <c:pt idx="318">
                        <c:v>5.1050489438434301</c:v>
                      </c:pt>
                      <c:pt idx="319">
                        <c:v>5.0851577348122401</c:v>
                      </c:pt>
                      <c:pt idx="320">
                        <c:v>5.0798245157868598</c:v>
                      </c:pt>
                      <c:pt idx="321">
                        <c:v>5.1236658895072997</c:v>
                      </c:pt>
                      <c:pt idx="322">
                        <c:v>5.3963726778956902</c:v>
                      </c:pt>
                      <c:pt idx="323">
                        <c:v>5.1478934975156596</c:v>
                      </c:pt>
                      <c:pt idx="324">
                        <c:v>5.10323280642565</c:v>
                      </c:pt>
                      <c:pt idx="325">
                        <c:v>5.2334492556030803</c:v>
                      </c:pt>
                      <c:pt idx="326">
                        <c:v>5.0849213770081096</c:v>
                      </c:pt>
                      <c:pt idx="327">
                        <c:v>5.2661181066758296</c:v>
                      </c:pt>
                      <c:pt idx="328">
                        <c:v>5.2060830171713803</c:v>
                      </c:pt>
                      <c:pt idx="329">
                        <c:v>5.2902570227246999</c:v>
                      </c:pt>
                      <c:pt idx="330">
                        <c:v>5.2707634209687297</c:v>
                      </c:pt>
                      <c:pt idx="331">
                        <c:v>5.1021546557814998</c:v>
                      </c:pt>
                      <c:pt idx="332">
                        <c:v>5.0593200869764203</c:v>
                      </c:pt>
                      <c:pt idx="333">
                        <c:v>5.0814998284755504</c:v>
                      </c:pt>
                      <c:pt idx="334">
                        <c:v>5.0761314453609199</c:v>
                      </c:pt>
                      <c:pt idx="335">
                        <c:v>5.1509282566322998</c:v>
                      </c:pt>
                      <c:pt idx="336">
                        <c:v>5.1468023923922699</c:v>
                      </c:pt>
                      <c:pt idx="337">
                        <c:v>5.16039278715294</c:v>
                      </c:pt>
                      <c:pt idx="338">
                        <c:v>4.9696329743549903</c:v>
                      </c:pt>
                      <c:pt idx="339">
                        <c:v>5.0441952668918102</c:v>
                      </c:pt>
                      <c:pt idx="340">
                        <c:v>5.1726344649108604</c:v>
                      </c:pt>
                      <c:pt idx="341">
                        <c:v>5.0981751734172498</c:v>
                      </c:pt>
                      <c:pt idx="342">
                        <c:v>5.0502806690924</c:v>
                      </c:pt>
                      <c:pt idx="343">
                        <c:v>5.0319355086397097</c:v>
                      </c:pt>
                      <c:pt idx="344">
                        <c:v>4.9501154103690199</c:v>
                      </c:pt>
                      <c:pt idx="345">
                        <c:v>4.9985724644630496</c:v>
                      </c:pt>
                      <c:pt idx="346">
                        <c:v>4.9260811548980898</c:v>
                      </c:pt>
                      <c:pt idx="347">
                        <c:v>5.1699026152191099</c:v>
                      </c:pt>
                      <c:pt idx="348">
                        <c:v>5.2500265012684704</c:v>
                      </c:pt>
                      <c:pt idx="349">
                        <c:v>5.1803224258854401</c:v>
                      </c:pt>
                      <c:pt idx="350">
                        <c:v>5.0670162710819104</c:v>
                      </c:pt>
                      <c:pt idx="351">
                        <c:v>5.2064818885084803</c:v>
                      </c:pt>
                      <c:pt idx="352">
                        <c:v>5.1176926294342397</c:v>
                      </c:pt>
                      <c:pt idx="353">
                        <c:v>5.0033159054430998</c:v>
                      </c:pt>
                      <c:pt idx="354">
                        <c:v>4.9816703690960296</c:v>
                      </c:pt>
                      <c:pt idx="355">
                        <c:v>4.9445799924195803</c:v>
                      </c:pt>
                      <c:pt idx="356">
                        <c:v>4.96510682749118</c:v>
                      </c:pt>
                      <c:pt idx="357">
                        <c:v>5.0964762950256697</c:v>
                      </c:pt>
                      <c:pt idx="358">
                        <c:v>5.0238316312445797</c:v>
                      </c:pt>
                      <c:pt idx="359">
                        <c:v>4.9127789544631204</c:v>
                      </c:pt>
                      <c:pt idx="360">
                        <c:v>4.9884833619783402</c:v>
                      </c:pt>
                      <c:pt idx="361">
                        <c:v>5.0213760642519096</c:v>
                      </c:pt>
                      <c:pt idx="362">
                        <c:v>4.9742565570533097</c:v>
                      </c:pt>
                      <c:pt idx="363">
                        <c:v>5.0516564143093099</c:v>
                      </c:pt>
                      <c:pt idx="364">
                        <c:v>5.06686431122223</c:v>
                      </c:pt>
                      <c:pt idx="365">
                        <c:v>4.9323603486438001</c:v>
                      </c:pt>
                      <c:pt idx="366">
                        <c:v>4.9709474290978504</c:v>
                      </c:pt>
                      <c:pt idx="367">
                        <c:v>4.96806958878609</c:v>
                      </c:pt>
                      <c:pt idx="368">
                        <c:v>4.9224314137078098</c:v>
                      </c:pt>
                      <c:pt idx="369">
                        <c:v>5.0518268784150697</c:v>
                      </c:pt>
                      <c:pt idx="370">
                        <c:v>4.9633449085482102</c:v>
                      </c:pt>
                      <c:pt idx="371">
                        <c:v>4.9876027200882103</c:v>
                      </c:pt>
                      <c:pt idx="372">
                        <c:v>5.1464667271879296</c:v>
                      </c:pt>
                      <c:pt idx="373">
                        <c:v>5.0232344336031503</c:v>
                      </c:pt>
                      <c:pt idx="374">
                        <c:v>5.0983965732694996</c:v>
                      </c:pt>
                      <c:pt idx="375">
                        <c:v>5.0094917558820597</c:v>
                      </c:pt>
                      <c:pt idx="376">
                        <c:v>4.9743582854144996</c:v>
                      </c:pt>
                      <c:pt idx="377">
                        <c:v>4.9988056711357398</c:v>
                      </c:pt>
                      <c:pt idx="378">
                        <c:v>4.9165795691256102</c:v>
                      </c:pt>
                      <c:pt idx="379">
                        <c:v>4.8419380529073504</c:v>
                      </c:pt>
                      <c:pt idx="380">
                        <c:v>4.8347882207433104</c:v>
                      </c:pt>
                      <c:pt idx="381">
                        <c:v>4.8265456409134302</c:v>
                      </c:pt>
                      <c:pt idx="382">
                        <c:v>4.7601729548788301</c:v>
                      </c:pt>
                      <c:pt idx="383">
                        <c:v>4.7589203491836001</c:v>
                      </c:pt>
                      <c:pt idx="384">
                        <c:v>4.8122299841529603</c:v>
                      </c:pt>
                      <c:pt idx="385">
                        <c:v>4.8189624129508797</c:v>
                      </c:pt>
                      <c:pt idx="386">
                        <c:v>4.8423222954708196</c:v>
                      </c:pt>
                      <c:pt idx="387">
                        <c:v>4.7940404861952199</c:v>
                      </c:pt>
                      <c:pt idx="388">
                        <c:v>4.77569451420774</c:v>
                      </c:pt>
                      <c:pt idx="389">
                        <c:v>4.8598130108677902</c:v>
                      </c:pt>
                      <c:pt idx="390">
                        <c:v>4.8217281542979</c:v>
                      </c:pt>
                      <c:pt idx="391">
                        <c:v>4.8316642589075398</c:v>
                      </c:pt>
                      <c:pt idx="392">
                        <c:v>4.8801184893739604</c:v>
                      </c:pt>
                      <c:pt idx="393">
                        <c:v>5.0281482431230904</c:v>
                      </c:pt>
                      <c:pt idx="394">
                        <c:v>4.8754207134432797</c:v>
                      </c:pt>
                      <c:pt idx="395">
                        <c:v>4.9678742327140002</c:v>
                      </c:pt>
                      <c:pt idx="396">
                        <c:v>4.8033443588106</c:v>
                      </c:pt>
                      <c:pt idx="397">
                        <c:v>5.11200063190467</c:v>
                      </c:pt>
                      <c:pt idx="398">
                        <c:v>4.9660703160080901</c:v>
                      </c:pt>
                      <c:pt idx="399">
                        <c:v>5.01239986707429</c:v>
                      </c:pt>
                      <c:pt idx="400">
                        <c:v>4.8844931807501197</c:v>
                      </c:pt>
                      <c:pt idx="401">
                        <c:v>4.8847413459948497</c:v>
                      </c:pt>
                      <c:pt idx="402">
                        <c:v>4.7462168461108396</c:v>
                      </c:pt>
                      <c:pt idx="403">
                        <c:v>4.6403375525269199</c:v>
                      </c:pt>
                      <c:pt idx="404">
                        <c:v>4.7271305793189597</c:v>
                      </c:pt>
                      <c:pt idx="405">
                        <c:v>4.7675810833252603</c:v>
                      </c:pt>
                      <c:pt idx="406">
                        <c:v>4.8111155428460304</c:v>
                      </c:pt>
                      <c:pt idx="407">
                        <c:v>4.82143282422102</c:v>
                      </c:pt>
                      <c:pt idx="408">
                        <c:v>4.7576422669019598</c:v>
                      </c:pt>
                      <c:pt idx="409">
                        <c:v>4.7215432226463996</c:v>
                      </c:pt>
                      <c:pt idx="410">
                        <c:v>4.7660488139700803</c:v>
                      </c:pt>
                      <c:pt idx="411">
                        <c:v>4.8636738495238196</c:v>
                      </c:pt>
                      <c:pt idx="412">
                        <c:v>4.9944238619308798</c:v>
                      </c:pt>
                      <c:pt idx="413">
                        <c:v>4.7755454148128598</c:v>
                      </c:pt>
                      <c:pt idx="414">
                        <c:v>4.7936513912911796</c:v>
                      </c:pt>
                      <c:pt idx="415">
                        <c:v>4.7475786903059802</c:v>
                      </c:pt>
                      <c:pt idx="416">
                        <c:v>4.8124909037529102</c:v>
                      </c:pt>
                      <c:pt idx="417">
                        <c:v>4.74036412841245</c:v>
                      </c:pt>
                      <c:pt idx="418">
                        <c:v>4.7593920858152199</c:v>
                      </c:pt>
                      <c:pt idx="419">
                        <c:v>4.7766221590695697</c:v>
                      </c:pt>
                      <c:pt idx="420">
                        <c:v>4.7573436097556696</c:v>
                      </c:pt>
                      <c:pt idx="421">
                        <c:v>4.8845508549765002</c:v>
                      </c:pt>
                      <c:pt idx="422">
                        <c:v>4.8120554263422104</c:v>
                      </c:pt>
                      <c:pt idx="423">
                        <c:v>4.6132052084577602</c:v>
                      </c:pt>
                      <c:pt idx="424">
                        <c:v>4.76466830645911</c:v>
                      </c:pt>
                      <c:pt idx="425">
                        <c:v>4.7191755324815299</c:v>
                      </c:pt>
                      <c:pt idx="426">
                        <c:v>4.7468114528688199</c:v>
                      </c:pt>
                      <c:pt idx="427">
                        <c:v>4.6520456577528702</c:v>
                      </c:pt>
                      <c:pt idx="428">
                        <c:v>4.7449937766605101</c:v>
                      </c:pt>
                      <c:pt idx="429">
                        <c:v>4.8376437786388502</c:v>
                      </c:pt>
                      <c:pt idx="430">
                        <c:v>4.7805264656899302</c:v>
                      </c:pt>
                      <c:pt idx="431">
                        <c:v>4.7546672335463498</c:v>
                      </c:pt>
                      <c:pt idx="432">
                        <c:v>4.7627010749179801</c:v>
                      </c:pt>
                      <c:pt idx="433">
                        <c:v>4.7061020038980299</c:v>
                      </c:pt>
                      <c:pt idx="434">
                        <c:v>4.74616803445715</c:v>
                      </c:pt>
                      <c:pt idx="435">
                        <c:v>4.6456324843005898</c:v>
                      </c:pt>
                      <c:pt idx="436">
                        <c:v>4.8224718154895303</c:v>
                      </c:pt>
                      <c:pt idx="437">
                        <c:v>4.7478485624010904</c:v>
                      </c:pt>
                      <c:pt idx="438">
                        <c:v>4.7755493913085596</c:v>
                      </c:pt>
                      <c:pt idx="439">
                        <c:v>4.8272424761875898</c:v>
                      </c:pt>
                      <c:pt idx="440">
                        <c:v>4.8092342064895002</c:v>
                      </c:pt>
                      <c:pt idx="441">
                        <c:v>4.8566401756729096</c:v>
                      </c:pt>
                      <c:pt idx="442">
                        <c:v>4.84062143059883</c:v>
                      </c:pt>
                      <c:pt idx="443">
                        <c:v>4.8694217868923504</c:v>
                      </c:pt>
                      <c:pt idx="444">
                        <c:v>4.8353687136423398</c:v>
                      </c:pt>
                      <c:pt idx="445">
                        <c:v>4.7916196698344899</c:v>
                      </c:pt>
                      <c:pt idx="446">
                        <c:v>4.6992788186447196</c:v>
                      </c:pt>
                      <c:pt idx="447">
                        <c:v>4.6406420713780099</c:v>
                      </c:pt>
                      <c:pt idx="448">
                        <c:v>4.5942634030457503</c:v>
                      </c:pt>
                      <c:pt idx="449">
                        <c:v>4.6138378251341496</c:v>
                      </c:pt>
                      <c:pt idx="450">
                        <c:v>4.6103966621540797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F78-48CD-A0CE-85BEC5ABAAF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Plot5!$F$32:$F$482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1.98380018575152</c:v>
                      </c:pt>
                      <c:pt idx="1">
                        <c:v>1.6616836098208201</c:v>
                      </c:pt>
                      <c:pt idx="2">
                        <c:v>1.47335814204881</c:v>
                      </c:pt>
                      <c:pt idx="3">
                        <c:v>1.33319266961197</c:v>
                      </c:pt>
                      <c:pt idx="4">
                        <c:v>1.20041966247595</c:v>
                      </c:pt>
                      <c:pt idx="5">
                        <c:v>1.10094779484106</c:v>
                      </c:pt>
                      <c:pt idx="6">
                        <c:v>1.0343558827369299</c:v>
                      </c:pt>
                      <c:pt idx="7">
                        <c:v>0.99893542364121402</c:v>
                      </c:pt>
                      <c:pt idx="8">
                        <c:v>0.97357788815704804</c:v>
                      </c:pt>
                      <c:pt idx="9">
                        <c:v>0.95335565188225901</c:v>
                      </c:pt>
                      <c:pt idx="10">
                        <c:v>0.935914784069101</c:v>
                      </c:pt>
                      <c:pt idx="11">
                        <c:v>0.91528535021004098</c:v>
                      </c:pt>
                      <c:pt idx="12">
                        <c:v>0.90179472201232302</c:v>
                      </c:pt>
                      <c:pt idx="13">
                        <c:v>0.88209505808463495</c:v>
                      </c:pt>
                      <c:pt idx="14">
                        <c:v>0.86524386758037797</c:v>
                      </c:pt>
                      <c:pt idx="15">
                        <c:v>0.85228205684537095</c:v>
                      </c:pt>
                      <c:pt idx="16">
                        <c:v>0.834630357163332</c:v>
                      </c:pt>
                      <c:pt idx="17">
                        <c:v>0.82295596711206698</c:v>
                      </c:pt>
                      <c:pt idx="18">
                        <c:v>0.80754154457012095</c:v>
                      </c:pt>
                      <c:pt idx="19">
                        <c:v>0.79642097889361496</c:v>
                      </c:pt>
                      <c:pt idx="20">
                        <c:v>0.78213450508350801</c:v>
                      </c:pt>
                      <c:pt idx="21">
                        <c:v>0.768249171827313</c:v>
                      </c:pt>
                      <c:pt idx="22">
                        <c:v>0.75974770672284997</c:v>
                      </c:pt>
                      <c:pt idx="23">
                        <c:v>0.74303040949106602</c:v>
                      </c:pt>
                      <c:pt idx="24">
                        <c:v>0.73070029447131102</c:v>
                      </c:pt>
                      <c:pt idx="25">
                        <c:v>0.71518404112632405</c:v>
                      </c:pt>
                      <c:pt idx="26">
                        <c:v>0.70100960644374499</c:v>
                      </c:pt>
                      <c:pt idx="27">
                        <c:v>0.68690146349824899</c:v>
                      </c:pt>
                      <c:pt idx="28">
                        <c:v>0.67528574168875899</c:v>
                      </c:pt>
                      <c:pt idx="29">
                        <c:v>0.65917493577182695</c:v>
                      </c:pt>
                      <c:pt idx="30">
                        <c:v>0.65104452405395696</c:v>
                      </c:pt>
                      <c:pt idx="31">
                        <c:v>0.64123520860127503</c:v>
                      </c:pt>
                      <c:pt idx="32">
                        <c:v>0.62450365589039802</c:v>
                      </c:pt>
                      <c:pt idx="33">
                        <c:v>0.60266315688980199</c:v>
                      </c:pt>
                      <c:pt idx="34">
                        <c:v>0.59983242858074803</c:v>
                      </c:pt>
                      <c:pt idx="35">
                        <c:v>0.58250350235249204</c:v>
                      </c:pt>
                      <c:pt idx="36">
                        <c:v>0.57027440241493499</c:v>
                      </c:pt>
                      <c:pt idx="37">
                        <c:v>0.55806172135933896</c:v>
                      </c:pt>
                      <c:pt idx="38">
                        <c:v>0.54856348277254496</c:v>
                      </c:pt>
                      <c:pt idx="39">
                        <c:v>0.53781987066804704</c:v>
                      </c:pt>
                      <c:pt idx="40" formatCode="0.000">
                        <c:v>0.52916457564208397</c:v>
                      </c:pt>
                      <c:pt idx="41" formatCode="0.000">
                        <c:v>0.52329084629478495</c:v>
                      </c:pt>
                      <c:pt idx="42">
                        <c:v>0.508333448990685</c:v>
                      </c:pt>
                      <c:pt idx="43">
                        <c:v>0.49346670196369202</c:v>
                      </c:pt>
                      <c:pt idx="44">
                        <c:v>0.48815576755608198</c:v>
                      </c:pt>
                      <c:pt idx="45">
                        <c:v>0.48072502856168298</c:v>
                      </c:pt>
                      <c:pt idx="46">
                        <c:v>0.477788709380223</c:v>
                      </c:pt>
                      <c:pt idx="47">
                        <c:v>0.46584263930380798</c:v>
                      </c:pt>
                      <c:pt idx="48">
                        <c:v>0.45520739550940198</c:v>
                      </c:pt>
                      <c:pt idx="49">
                        <c:v>0.45110076418979</c:v>
                      </c:pt>
                      <c:pt idx="50">
                        <c:v>0.44537150743941301</c:v>
                      </c:pt>
                      <c:pt idx="51">
                        <c:v>0.43312409701544502</c:v>
                      </c:pt>
                      <c:pt idx="52">
                        <c:v>0.433887806766937</c:v>
                      </c:pt>
                      <c:pt idx="53">
                        <c:v>0.42379318552700002</c:v>
                      </c:pt>
                      <c:pt idx="54">
                        <c:v>0.41938053281382498</c:v>
                      </c:pt>
                      <c:pt idx="55">
                        <c:v>0.42010550060047702</c:v>
                      </c:pt>
                      <c:pt idx="56">
                        <c:v>0.41151115782379599</c:v>
                      </c:pt>
                      <c:pt idx="57">
                        <c:v>0.408027395321157</c:v>
                      </c:pt>
                      <c:pt idx="58">
                        <c:v>0.40588267610912998</c:v>
                      </c:pt>
                      <c:pt idx="59">
                        <c:v>0.39632700696259998</c:v>
                      </c:pt>
                      <c:pt idx="60">
                        <c:v>0.39572576543013099</c:v>
                      </c:pt>
                      <c:pt idx="61">
                        <c:v>0.39185252388783498</c:v>
                      </c:pt>
                      <c:pt idx="62">
                        <c:v>0.38466676494082602</c:v>
                      </c:pt>
                      <c:pt idx="63">
                        <c:v>0.37857067253208498</c:v>
                      </c:pt>
                      <c:pt idx="64">
                        <c:v>0.37978372847573399</c:v>
                      </c:pt>
                      <c:pt idx="65">
                        <c:v>0.37403132269682898</c:v>
                      </c:pt>
                      <c:pt idx="66">
                        <c:v>0.37536191628292098</c:v>
                      </c:pt>
                      <c:pt idx="67">
                        <c:v>0.375089239878033</c:v>
                      </c:pt>
                      <c:pt idx="68">
                        <c:v>0.36588577676740303</c:v>
                      </c:pt>
                      <c:pt idx="69">
                        <c:v>0.36127785457515399</c:v>
                      </c:pt>
                      <c:pt idx="70">
                        <c:v>0.36497831079488202</c:v>
                      </c:pt>
                      <c:pt idx="71">
                        <c:v>0.36229944515559998</c:v>
                      </c:pt>
                      <c:pt idx="72">
                        <c:v>0.35550723174781401</c:v>
                      </c:pt>
                      <c:pt idx="73">
                        <c:v>0.34822835397357499</c:v>
                      </c:pt>
                      <c:pt idx="74">
                        <c:v>0.35084398086382002</c:v>
                      </c:pt>
                      <c:pt idx="75">
                        <c:v>0.35472431180845798</c:v>
                      </c:pt>
                      <c:pt idx="76">
                        <c:v>0.34644983448587202</c:v>
                      </c:pt>
                      <c:pt idx="77">
                        <c:v>0.34090065473945202</c:v>
                      </c:pt>
                      <c:pt idx="78">
                        <c:v>0.33310285058671402</c:v>
                      </c:pt>
                      <c:pt idx="79">
                        <c:v>0.335850572288385</c:v>
                      </c:pt>
                      <c:pt idx="80">
                        <c:v>0.32645207234594198</c:v>
                      </c:pt>
                      <c:pt idx="81">
                        <c:v>0.32388379329558398</c:v>
                      </c:pt>
                      <c:pt idx="82">
                        <c:v>0.32462468618130402</c:v>
                      </c:pt>
                      <c:pt idx="83">
                        <c:v>0.32718724698808899</c:v>
                      </c:pt>
                      <c:pt idx="84">
                        <c:v>0.32339499246424502</c:v>
                      </c:pt>
                      <c:pt idx="85">
                        <c:v>0.31787444304808998</c:v>
                      </c:pt>
                      <c:pt idx="86">
                        <c:v>0.31354133827988001</c:v>
                      </c:pt>
                      <c:pt idx="87">
                        <c:v>0.31176412881141602</c:v>
                      </c:pt>
                      <c:pt idx="88">
                        <c:v>0.31003595369040998</c:v>
                      </c:pt>
                      <c:pt idx="89">
                        <c:v>0.29682533507508901</c:v>
                      </c:pt>
                      <c:pt idx="90">
                        <c:v>0.30264586532343801</c:v>
                      </c:pt>
                      <c:pt idx="91">
                        <c:v>0.30214034460241701</c:v>
                      </c:pt>
                      <c:pt idx="92">
                        <c:v>0.29352963760268402</c:v>
                      </c:pt>
                      <c:pt idx="93">
                        <c:v>0.29753477918898602</c:v>
                      </c:pt>
                      <c:pt idx="94">
                        <c:v>0.29882706986445401</c:v>
                      </c:pt>
                      <c:pt idx="95">
                        <c:v>0.30023517064766603</c:v>
                      </c:pt>
                      <c:pt idx="96">
                        <c:v>0.29147215985805303</c:v>
                      </c:pt>
                      <c:pt idx="97">
                        <c:v>0.289206175472975</c:v>
                      </c:pt>
                      <c:pt idx="98">
                        <c:v>0.28635846574713603</c:v>
                      </c:pt>
                      <c:pt idx="99">
                        <c:v>0.278299388137901</c:v>
                      </c:pt>
                      <c:pt idx="100">
                        <c:v>0.27483938381100997</c:v>
                      </c:pt>
                      <c:pt idx="101">
                        <c:v>0.28284215288752002</c:v>
                      </c:pt>
                      <c:pt idx="102">
                        <c:v>0.279848953828434</c:v>
                      </c:pt>
                      <c:pt idx="103">
                        <c:v>0.268879083693919</c:v>
                      </c:pt>
                      <c:pt idx="104">
                        <c:v>0.27799227563205198</c:v>
                      </c:pt>
                      <c:pt idx="105">
                        <c:v>0.266777837136148</c:v>
                      </c:pt>
                      <c:pt idx="106">
                        <c:v>0.266271312740816</c:v>
                      </c:pt>
                      <c:pt idx="107">
                        <c:v>0.26331557940639799</c:v>
                      </c:pt>
                      <c:pt idx="108">
                        <c:v>0.270133888427667</c:v>
                      </c:pt>
                      <c:pt idx="109">
                        <c:v>0.26935689996829598</c:v>
                      </c:pt>
                      <c:pt idx="110">
                        <c:v>0.26789154840827301</c:v>
                      </c:pt>
                      <c:pt idx="111">
                        <c:v>0.25845446609399497</c:v>
                      </c:pt>
                      <c:pt idx="112">
                        <c:v>0.26110986834044297</c:v>
                      </c:pt>
                      <c:pt idx="113">
                        <c:v>0.26124733608540102</c:v>
                      </c:pt>
                      <c:pt idx="114">
                        <c:v>0.25882382065906501</c:v>
                      </c:pt>
                      <c:pt idx="115">
                        <c:v>0.25725758026101703</c:v>
                      </c:pt>
                      <c:pt idx="116">
                        <c:v>0.259925398141793</c:v>
                      </c:pt>
                      <c:pt idx="117">
                        <c:v>0.25846022279880498</c:v>
                      </c:pt>
                      <c:pt idx="118">
                        <c:v>0.25548787408632201</c:v>
                      </c:pt>
                      <c:pt idx="119">
                        <c:v>0.25565248084387598</c:v>
                      </c:pt>
                      <c:pt idx="120">
                        <c:v>0.24767111323406599</c:v>
                      </c:pt>
                      <c:pt idx="121">
                        <c:v>0.25185752379512799</c:v>
                      </c:pt>
                      <c:pt idx="122">
                        <c:v>0.25155773317027802</c:v>
                      </c:pt>
                      <c:pt idx="123">
                        <c:v>0.245063891796409</c:v>
                      </c:pt>
                      <c:pt idx="124">
                        <c:v>0.249403336761614</c:v>
                      </c:pt>
                      <c:pt idx="125">
                        <c:v>0.244890319450668</c:v>
                      </c:pt>
                      <c:pt idx="126">
                        <c:v>0.240335386452353</c:v>
                      </c:pt>
                      <c:pt idx="127">
                        <c:v>0.247201170613883</c:v>
                      </c:pt>
                      <c:pt idx="128">
                        <c:v>0.24392614443771299</c:v>
                      </c:pt>
                      <c:pt idx="129">
                        <c:v>0.24337878931419801</c:v>
                      </c:pt>
                      <c:pt idx="130">
                        <c:v>0.24872844871572</c:v>
                      </c:pt>
                      <c:pt idx="131">
                        <c:v>0.24132084061612899</c:v>
                      </c:pt>
                      <c:pt idx="132">
                        <c:v>0.241920433900712</c:v>
                      </c:pt>
                      <c:pt idx="133">
                        <c:v>0.237229133318174</c:v>
                      </c:pt>
                      <c:pt idx="134">
                        <c:v>0.23374950881509099</c:v>
                      </c:pt>
                      <c:pt idx="135">
                        <c:v>0.23519538731130901</c:v>
                      </c:pt>
                      <c:pt idx="136">
                        <c:v>0.23530788466359501</c:v>
                      </c:pt>
                      <c:pt idx="137">
                        <c:v>0.23930613989404501</c:v>
                      </c:pt>
                      <c:pt idx="138">
                        <c:v>0.237030488250314</c:v>
                      </c:pt>
                      <c:pt idx="139">
                        <c:v>0.23422550060904401</c:v>
                      </c:pt>
                      <c:pt idx="140">
                        <c:v>0.23059406716292699</c:v>
                      </c:pt>
                      <c:pt idx="141">
                        <c:v>0.23019053895617</c:v>
                      </c:pt>
                      <c:pt idx="142">
                        <c:v>0.23214412326619799</c:v>
                      </c:pt>
                      <c:pt idx="143">
                        <c:v>0.233403842216475</c:v>
                      </c:pt>
                      <c:pt idx="144">
                        <c:v>0.22630076182068401</c:v>
                      </c:pt>
                      <c:pt idx="145">
                        <c:v>0.23194566771188399</c:v>
                      </c:pt>
                      <c:pt idx="146">
                        <c:v>0.228615676378813</c:v>
                      </c:pt>
                      <c:pt idx="147">
                        <c:v>0.23032352800393399</c:v>
                      </c:pt>
                      <c:pt idx="148">
                        <c:v>0.224805711277409</c:v>
                      </c:pt>
                      <c:pt idx="149">
                        <c:v>0.23228935099869699</c:v>
                      </c:pt>
                      <c:pt idx="150">
                        <c:v>0.22420247036143401</c:v>
                      </c:pt>
                      <c:pt idx="151">
                        <c:v>0.22768478463554601</c:v>
                      </c:pt>
                      <c:pt idx="152">
                        <c:v>0.22840173571375499</c:v>
                      </c:pt>
                      <c:pt idx="153">
                        <c:v>0.230459969349778</c:v>
                      </c:pt>
                      <c:pt idx="154">
                        <c:v>0.21740472107633399</c:v>
                      </c:pt>
                      <c:pt idx="155">
                        <c:v>0.222508618622409</c:v>
                      </c:pt>
                      <c:pt idx="156">
                        <c:v>0.21810964391358301</c:v>
                      </c:pt>
                      <c:pt idx="157">
                        <c:v>0.220642352603411</c:v>
                      </c:pt>
                      <c:pt idx="158">
                        <c:v>0.21640577106516701</c:v>
                      </c:pt>
                      <c:pt idx="159">
                        <c:v>0.22645230629087801</c:v>
                      </c:pt>
                      <c:pt idx="160">
                        <c:v>0.21828146813935601</c:v>
                      </c:pt>
                      <c:pt idx="161">
                        <c:v>0.225827456098149</c:v>
                      </c:pt>
                      <c:pt idx="162">
                        <c:v>0.21308311513053499</c:v>
                      </c:pt>
                      <c:pt idx="163">
                        <c:v>0.21817131818992</c:v>
                      </c:pt>
                      <c:pt idx="164">
                        <c:v>0.22518092396200701</c:v>
                      </c:pt>
                      <c:pt idx="165">
                        <c:v>0.221497350347059</c:v>
                      </c:pt>
                      <c:pt idx="166">
                        <c:v>0.21400417753183101</c:v>
                      </c:pt>
                      <c:pt idx="167">
                        <c:v>0.220475766811186</c:v>
                      </c:pt>
                      <c:pt idx="168">
                        <c:v>0.220172500083995</c:v>
                      </c:pt>
                      <c:pt idx="169">
                        <c:v>0.22298119886440201</c:v>
                      </c:pt>
                      <c:pt idx="170">
                        <c:v>0.22237285702843099</c:v>
                      </c:pt>
                      <c:pt idx="171">
                        <c:v>0.21653879286486599</c:v>
                      </c:pt>
                      <c:pt idx="172">
                        <c:v>0.22327146350577701</c:v>
                      </c:pt>
                      <c:pt idx="173">
                        <c:v>0.21975117877061701</c:v>
                      </c:pt>
                      <c:pt idx="174">
                        <c:v>0.21461555184228301</c:v>
                      </c:pt>
                      <c:pt idx="175">
                        <c:v>0.212111411362572</c:v>
                      </c:pt>
                      <c:pt idx="176">
                        <c:v>0.21012513365682201</c:v>
                      </c:pt>
                      <c:pt idx="177">
                        <c:v>0.211696847098858</c:v>
                      </c:pt>
                      <c:pt idx="178">
                        <c:v>0.21503979375806101</c:v>
                      </c:pt>
                      <c:pt idx="179">
                        <c:v>0.21638630329205999</c:v>
                      </c:pt>
                      <c:pt idx="180">
                        <c:v>0.21450709668530099</c:v>
                      </c:pt>
                      <c:pt idx="181">
                        <c:v>0.22004525927980101</c:v>
                      </c:pt>
                      <c:pt idx="182">
                        <c:v>0.222541279543328</c:v>
                      </c:pt>
                      <c:pt idx="183">
                        <c:v>0.213066486692394</c:v>
                      </c:pt>
                      <c:pt idx="184">
                        <c:v>0.21950202917522399</c:v>
                      </c:pt>
                      <c:pt idx="185">
                        <c:v>0.210226314894042</c:v>
                      </c:pt>
                      <c:pt idx="186">
                        <c:v>0.212182937653357</c:v>
                      </c:pt>
                      <c:pt idx="187">
                        <c:v>0.21142980676894799</c:v>
                      </c:pt>
                      <c:pt idx="188">
                        <c:v>0.213688877980348</c:v>
                      </c:pt>
                      <c:pt idx="189">
                        <c:v>0.21307966922392699</c:v>
                      </c:pt>
                      <c:pt idx="190">
                        <c:v>0.21540391881012499</c:v>
                      </c:pt>
                      <c:pt idx="191">
                        <c:v>0.21399732816047201</c:v>
                      </c:pt>
                      <c:pt idx="192">
                        <c:v>0.20678166719534999</c:v>
                      </c:pt>
                      <c:pt idx="193">
                        <c:v>0.21851826253064699</c:v>
                      </c:pt>
                      <c:pt idx="194">
                        <c:v>0.211546922614925</c:v>
                      </c:pt>
                      <c:pt idx="195">
                        <c:v>0.21081298466450599</c:v>
                      </c:pt>
                      <c:pt idx="196">
                        <c:v>0.21141162057322199</c:v>
                      </c:pt>
                      <c:pt idx="197">
                        <c:v>0.20771259394830299</c:v>
                      </c:pt>
                      <c:pt idx="198">
                        <c:v>0.20373717813594699</c:v>
                      </c:pt>
                      <c:pt idx="199">
                        <c:v>0.207805966634033</c:v>
                      </c:pt>
                      <c:pt idx="200">
                        <c:v>0.20683553316050801</c:v>
                      </c:pt>
                      <c:pt idx="201">
                        <c:v>0.20749112300304401</c:v>
                      </c:pt>
                      <c:pt idx="202">
                        <c:v>0.20496891388185801</c:v>
                      </c:pt>
                      <c:pt idx="203">
                        <c:v>0.20760853043038499</c:v>
                      </c:pt>
                      <c:pt idx="204">
                        <c:v>0.208187280829604</c:v>
                      </c:pt>
                      <c:pt idx="205">
                        <c:v>0.21405434993536901</c:v>
                      </c:pt>
                      <c:pt idx="206">
                        <c:v>0.206872052606207</c:v>
                      </c:pt>
                      <c:pt idx="207">
                        <c:v>0.203552830268106</c:v>
                      </c:pt>
                      <c:pt idx="208">
                        <c:v>0.21122625213378499</c:v>
                      </c:pt>
                      <c:pt idx="209">
                        <c:v>0.20764468709511499</c:v>
                      </c:pt>
                      <c:pt idx="210">
                        <c:v>0.19935028166226099</c:v>
                      </c:pt>
                      <c:pt idx="211">
                        <c:v>0.20218067941902501</c:v>
                      </c:pt>
                      <c:pt idx="212">
                        <c:v>0.20359463687602899</c:v>
                      </c:pt>
                      <c:pt idx="213">
                        <c:v>0.20103937967117499</c:v>
                      </c:pt>
                      <c:pt idx="214">
                        <c:v>0.20304446967529599</c:v>
                      </c:pt>
                      <c:pt idx="215">
                        <c:v>0.204860803907009</c:v>
                      </c:pt>
                      <c:pt idx="216">
                        <c:v>0.20324983081220399</c:v>
                      </c:pt>
                      <c:pt idx="217">
                        <c:v>0.209457351726446</c:v>
                      </c:pt>
                      <c:pt idx="218">
                        <c:v>0.20304882752948</c:v>
                      </c:pt>
                      <c:pt idx="219">
                        <c:v>0.20587780222631899</c:v>
                      </c:pt>
                      <c:pt idx="220">
                        <c:v>0.202309063033174</c:v>
                      </c:pt>
                      <c:pt idx="221">
                        <c:v>0.207368767399877</c:v>
                      </c:pt>
                      <c:pt idx="222">
                        <c:v>0.20279435334550999</c:v>
                      </c:pt>
                      <c:pt idx="223">
                        <c:v>0.210114038493283</c:v>
                      </c:pt>
                      <c:pt idx="224">
                        <c:v>0.19757487268003801</c:v>
                      </c:pt>
                      <c:pt idx="225">
                        <c:v>0.19927152599046799</c:v>
                      </c:pt>
                      <c:pt idx="226">
                        <c:v>0.19695842611431499</c:v>
                      </c:pt>
                      <c:pt idx="227">
                        <c:v>0.20174373279336899</c:v>
                      </c:pt>
                      <c:pt idx="228">
                        <c:v>0.19638980747757501</c:v>
                      </c:pt>
                      <c:pt idx="229">
                        <c:v>0.19563262001026799</c:v>
                      </c:pt>
                      <c:pt idx="230">
                        <c:v>0.196936510070152</c:v>
                      </c:pt>
                      <c:pt idx="231">
                        <c:v>0.20076208841213</c:v>
                      </c:pt>
                      <c:pt idx="232">
                        <c:v>0.197494830068461</c:v>
                      </c:pt>
                      <c:pt idx="233">
                        <c:v>0.20005287086991499</c:v>
                      </c:pt>
                      <c:pt idx="234">
                        <c:v>0.20073895452895099</c:v>
                      </c:pt>
                      <c:pt idx="235">
                        <c:v>0.20045176811592799</c:v>
                      </c:pt>
                      <c:pt idx="236">
                        <c:v>0.19916361687800099</c:v>
                      </c:pt>
                      <c:pt idx="237">
                        <c:v>0.199253286544748</c:v>
                      </c:pt>
                      <c:pt idx="238">
                        <c:v>0.196556202820209</c:v>
                      </c:pt>
                      <c:pt idx="239">
                        <c:v>0.196532975584326</c:v>
                      </c:pt>
                      <c:pt idx="240">
                        <c:v>0.20134749311102501</c:v>
                      </c:pt>
                      <c:pt idx="241">
                        <c:v>0.200593703645291</c:v>
                      </c:pt>
                      <c:pt idx="242">
                        <c:v>0.20085518570060301</c:v>
                      </c:pt>
                      <c:pt idx="243">
                        <c:v>0.20424174489970601</c:v>
                      </c:pt>
                      <c:pt idx="244">
                        <c:v>0.19656939031491999</c:v>
                      </c:pt>
                      <c:pt idx="245">
                        <c:v>0.19707607016760001</c:v>
                      </c:pt>
                      <c:pt idx="246">
                        <c:v>0.192154686532198</c:v>
                      </c:pt>
                      <c:pt idx="247">
                        <c:v>0.19564632490608599</c:v>
                      </c:pt>
                      <c:pt idx="248">
                        <c:v>0.194070572916034</c:v>
                      </c:pt>
                      <c:pt idx="249">
                        <c:v>0.20042923658539699</c:v>
                      </c:pt>
                      <c:pt idx="250">
                        <c:v>0.19076040826106999</c:v>
                      </c:pt>
                      <c:pt idx="251">
                        <c:v>0.196582228650754</c:v>
                      </c:pt>
                      <c:pt idx="252">
                        <c:v>0.192454109461351</c:v>
                      </c:pt>
                      <c:pt idx="253">
                        <c:v>0.19415455946517299</c:v>
                      </c:pt>
                      <c:pt idx="254">
                        <c:v>0.19253387462334601</c:v>
                      </c:pt>
                      <c:pt idx="255">
                        <c:v>0.195705439192387</c:v>
                      </c:pt>
                      <c:pt idx="256">
                        <c:v>0.19275862797329199</c:v>
                      </c:pt>
                      <c:pt idx="257">
                        <c:v>0.192386483059684</c:v>
                      </c:pt>
                      <c:pt idx="258">
                        <c:v>0.19391888856794701</c:v>
                      </c:pt>
                      <c:pt idx="259">
                        <c:v>0.193302030839478</c:v>
                      </c:pt>
                      <c:pt idx="260">
                        <c:v>0.190577666185692</c:v>
                      </c:pt>
                      <c:pt idx="261">
                        <c:v>0.197036210743576</c:v>
                      </c:pt>
                      <c:pt idx="262">
                        <c:v>0.192869425928473</c:v>
                      </c:pt>
                      <c:pt idx="263">
                        <c:v>0.19127326317510299</c:v>
                      </c:pt>
                      <c:pt idx="264">
                        <c:v>0.19022427029914399</c:v>
                      </c:pt>
                      <c:pt idx="265">
                        <c:v>0.18957967840891801</c:v>
                      </c:pt>
                      <c:pt idx="266">
                        <c:v>0.189953492438627</c:v>
                      </c:pt>
                      <c:pt idx="267">
                        <c:v>0.196624058859449</c:v>
                      </c:pt>
                      <c:pt idx="268">
                        <c:v>0.195742647829873</c:v>
                      </c:pt>
                      <c:pt idx="269">
                        <c:v>0.196619053703009</c:v>
                      </c:pt>
                      <c:pt idx="270">
                        <c:v>0.198456934957607</c:v>
                      </c:pt>
                      <c:pt idx="271">
                        <c:v>0.200223097812913</c:v>
                      </c:pt>
                      <c:pt idx="272">
                        <c:v>0.19858313825222201</c:v>
                      </c:pt>
                      <c:pt idx="273">
                        <c:v>0.190939620259307</c:v>
                      </c:pt>
                      <c:pt idx="274">
                        <c:v>0.19719862187927301</c:v>
                      </c:pt>
                      <c:pt idx="275">
                        <c:v>0.19452964753156701</c:v>
                      </c:pt>
                      <c:pt idx="276">
                        <c:v>0.194246633104531</c:v>
                      </c:pt>
                      <c:pt idx="277">
                        <c:v>0.193395939063911</c:v>
                      </c:pt>
                      <c:pt idx="278">
                        <c:v>0.19294208431409701</c:v>
                      </c:pt>
                      <c:pt idx="279">
                        <c:v>0.189912183605844</c:v>
                      </c:pt>
                      <c:pt idx="280">
                        <c:v>0.193674110051543</c:v>
                      </c:pt>
                      <c:pt idx="281">
                        <c:v>0.19677812275960599</c:v>
                      </c:pt>
                      <c:pt idx="282">
                        <c:v>0.20282349010401601</c:v>
                      </c:pt>
                      <c:pt idx="283">
                        <c:v>0.19559809273102299</c:v>
                      </c:pt>
                      <c:pt idx="284">
                        <c:v>0.198207278866144</c:v>
                      </c:pt>
                      <c:pt idx="285">
                        <c:v>0.19556694418009701</c:v>
                      </c:pt>
                      <c:pt idx="286">
                        <c:v>0.19317385523305899</c:v>
                      </c:pt>
                      <c:pt idx="287">
                        <c:v>0.19422315512255101</c:v>
                      </c:pt>
                      <c:pt idx="288">
                        <c:v>0.194329779715776</c:v>
                      </c:pt>
                      <c:pt idx="289">
                        <c:v>0.19116750288992501</c:v>
                      </c:pt>
                      <c:pt idx="290">
                        <c:v>0.19128631050122499</c:v>
                      </c:pt>
                      <c:pt idx="291">
                        <c:v>0.18486920617533401</c:v>
                      </c:pt>
                      <c:pt idx="292">
                        <c:v>0.184063686563981</c:v>
                      </c:pt>
                      <c:pt idx="293">
                        <c:v>0.18638990312477499</c:v>
                      </c:pt>
                      <c:pt idx="294">
                        <c:v>0.18677240841711801</c:v>
                      </c:pt>
                      <c:pt idx="295">
                        <c:v>0.18773427137218099</c:v>
                      </c:pt>
                      <c:pt idx="296">
                        <c:v>0.18407787947137499</c:v>
                      </c:pt>
                      <c:pt idx="297">
                        <c:v>0.19121960044441999</c:v>
                      </c:pt>
                      <c:pt idx="298">
                        <c:v>0.18797899016184799</c:v>
                      </c:pt>
                      <c:pt idx="299">
                        <c:v>0.188186866998098</c:v>
                      </c:pt>
                      <c:pt idx="300">
                        <c:v>0.18424905783481399</c:v>
                      </c:pt>
                      <c:pt idx="301">
                        <c:v>0.18177353714660899</c:v>
                      </c:pt>
                      <c:pt idx="302">
                        <c:v>0.184951860846709</c:v>
                      </c:pt>
                      <c:pt idx="303">
                        <c:v>0.18541506418466699</c:v>
                      </c:pt>
                      <c:pt idx="304">
                        <c:v>0.18450577757280701</c:v>
                      </c:pt>
                      <c:pt idx="305">
                        <c:v>0.189824360873008</c:v>
                      </c:pt>
                      <c:pt idx="306">
                        <c:v>0.193420266770606</c:v>
                      </c:pt>
                      <c:pt idx="307">
                        <c:v>0.192935364171407</c:v>
                      </c:pt>
                      <c:pt idx="308">
                        <c:v>0.19360117386943601</c:v>
                      </c:pt>
                      <c:pt idx="309">
                        <c:v>0.18598847373174601</c:v>
                      </c:pt>
                      <c:pt idx="310">
                        <c:v>0.19128403849952999</c:v>
                      </c:pt>
                      <c:pt idx="311">
                        <c:v>0.19501304680922199</c:v>
                      </c:pt>
                      <c:pt idx="312">
                        <c:v>0.192611358766206</c:v>
                      </c:pt>
                      <c:pt idx="313">
                        <c:v>0.185297861160405</c:v>
                      </c:pt>
                      <c:pt idx="314">
                        <c:v>0.18554282250818599</c:v>
                      </c:pt>
                      <c:pt idx="315">
                        <c:v>0.18732148092029299</c:v>
                      </c:pt>
                      <c:pt idx="316">
                        <c:v>0.190497522988854</c:v>
                      </c:pt>
                      <c:pt idx="317">
                        <c:v>0.18376785881273699</c:v>
                      </c:pt>
                      <c:pt idx="318">
                        <c:v>0.181892632290823</c:v>
                      </c:pt>
                      <c:pt idx="319">
                        <c:v>0.18662673358582901</c:v>
                      </c:pt>
                      <c:pt idx="320">
                        <c:v>0.18400293807436699</c:v>
                      </c:pt>
                      <c:pt idx="321">
                        <c:v>0.18463158312327899</c:v>
                      </c:pt>
                      <c:pt idx="322">
                        <c:v>0.19456885219790801</c:v>
                      </c:pt>
                      <c:pt idx="323">
                        <c:v>0.185427424805436</c:v>
                      </c:pt>
                      <c:pt idx="324">
                        <c:v>0.18166830642338999</c:v>
                      </c:pt>
                      <c:pt idx="325">
                        <c:v>0.187265325951504</c:v>
                      </c:pt>
                      <c:pt idx="326">
                        <c:v>0.18226550142140799</c:v>
                      </c:pt>
                      <c:pt idx="327">
                        <c:v>0.18976435091626001</c:v>
                      </c:pt>
                      <c:pt idx="328">
                        <c:v>0.18663560820309499</c:v>
                      </c:pt>
                      <c:pt idx="329">
                        <c:v>0.19135394466064301</c:v>
                      </c:pt>
                      <c:pt idx="330">
                        <c:v>0.189345398873947</c:v>
                      </c:pt>
                      <c:pt idx="331">
                        <c:v>0.18286122917539799</c:v>
                      </c:pt>
                      <c:pt idx="332">
                        <c:v>0.18377981855370301</c:v>
                      </c:pt>
                      <c:pt idx="333">
                        <c:v>0.182254568814053</c:v>
                      </c:pt>
                      <c:pt idx="334">
                        <c:v>0.183191469574117</c:v>
                      </c:pt>
                      <c:pt idx="335">
                        <c:v>0.186213981405255</c:v>
                      </c:pt>
                      <c:pt idx="336">
                        <c:v>0.183088455728567</c:v>
                      </c:pt>
                      <c:pt idx="337">
                        <c:v>0.186796865284652</c:v>
                      </c:pt>
                      <c:pt idx="338">
                        <c:v>0.180352220539231</c:v>
                      </c:pt>
                      <c:pt idx="339">
                        <c:v>0.18193000261627601</c:v>
                      </c:pt>
                      <c:pt idx="340">
                        <c:v>0.18882034932168501</c:v>
                      </c:pt>
                      <c:pt idx="341">
                        <c:v>0.18422491526763299</c:v>
                      </c:pt>
                      <c:pt idx="342">
                        <c:v>0.181725324200225</c:v>
                      </c:pt>
                      <c:pt idx="343">
                        <c:v>0.17995546019608999</c:v>
                      </c:pt>
                      <c:pt idx="344">
                        <c:v>0.17968534009131601</c:v>
                      </c:pt>
                      <c:pt idx="345">
                        <c:v>0.182412749054853</c:v>
                      </c:pt>
                      <c:pt idx="346">
                        <c:v>0.17765748208188301</c:v>
                      </c:pt>
                      <c:pt idx="347">
                        <c:v>0.186187360291828</c:v>
                      </c:pt>
                      <c:pt idx="348">
                        <c:v>0.18928739473287601</c:v>
                      </c:pt>
                      <c:pt idx="349">
                        <c:v>0.188004239048677</c:v>
                      </c:pt>
                      <c:pt idx="350">
                        <c:v>0.1839310057313</c:v>
                      </c:pt>
                      <c:pt idx="351">
                        <c:v>0.189948286291898</c:v>
                      </c:pt>
                      <c:pt idx="352">
                        <c:v>0.184834844452272</c:v>
                      </c:pt>
                      <c:pt idx="353">
                        <c:v>0.177952013883653</c:v>
                      </c:pt>
                      <c:pt idx="354">
                        <c:v>0.17850075461748499</c:v>
                      </c:pt>
                      <c:pt idx="355">
                        <c:v>0.178992738636468</c:v>
                      </c:pt>
                      <c:pt idx="356">
                        <c:v>0.179936996887991</c:v>
                      </c:pt>
                      <c:pt idx="357">
                        <c:v>0.1847021237882</c:v>
                      </c:pt>
                      <c:pt idx="358">
                        <c:v>0.18420260978358999</c:v>
                      </c:pt>
                      <c:pt idx="359">
                        <c:v>0.17857919349279999</c:v>
                      </c:pt>
                      <c:pt idx="360">
                        <c:v>0.180976625474256</c:v>
                      </c:pt>
                      <c:pt idx="361">
                        <c:v>0.181084588799896</c:v>
                      </c:pt>
                      <c:pt idx="362">
                        <c:v>0.180843851538872</c:v>
                      </c:pt>
                      <c:pt idx="363">
                        <c:v>0.18300744972174399</c:v>
                      </c:pt>
                      <c:pt idx="364">
                        <c:v>0.18344986764332499</c:v>
                      </c:pt>
                      <c:pt idx="365">
                        <c:v>0.17519894404883499</c:v>
                      </c:pt>
                      <c:pt idx="366">
                        <c:v>0.17789833844560701</c:v>
                      </c:pt>
                      <c:pt idx="367">
                        <c:v>0.17916983263880801</c:v>
                      </c:pt>
                      <c:pt idx="368">
                        <c:v>0.17825789607180501</c:v>
                      </c:pt>
                      <c:pt idx="369">
                        <c:v>0.181833792254493</c:v>
                      </c:pt>
                      <c:pt idx="370">
                        <c:v>0.17911051296687</c:v>
                      </c:pt>
                      <c:pt idx="371">
                        <c:v>0.18263115172330899</c:v>
                      </c:pt>
                      <c:pt idx="372">
                        <c:v>0.18687210289480599</c:v>
                      </c:pt>
                      <c:pt idx="373">
                        <c:v>0.18368580950563801</c:v>
                      </c:pt>
                      <c:pt idx="374">
                        <c:v>0.185041668461116</c:v>
                      </c:pt>
                      <c:pt idx="375">
                        <c:v>0.18130483910381301</c:v>
                      </c:pt>
                      <c:pt idx="376">
                        <c:v>0.179360396907146</c:v>
                      </c:pt>
                      <c:pt idx="377">
                        <c:v>0.181800101417018</c:v>
                      </c:pt>
                      <c:pt idx="378">
                        <c:v>0.17837320602844001</c:v>
                      </c:pt>
                      <c:pt idx="379">
                        <c:v>0.176569338512445</c:v>
                      </c:pt>
                      <c:pt idx="380">
                        <c:v>0.17378190349332501</c:v>
                      </c:pt>
                      <c:pt idx="381">
                        <c:v>0.174206921145453</c:v>
                      </c:pt>
                      <c:pt idx="382">
                        <c:v>0.17195623672966601</c:v>
                      </c:pt>
                      <c:pt idx="383">
                        <c:v>0.170996028636828</c:v>
                      </c:pt>
                      <c:pt idx="384">
                        <c:v>0.17297678195751101</c:v>
                      </c:pt>
                      <c:pt idx="385">
                        <c:v>0.177828281989936</c:v>
                      </c:pt>
                      <c:pt idx="386">
                        <c:v>0.17821141742756</c:v>
                      </c:pt>
                      <c:pt idx="387">
                        <c:v>0.17559169986914899</c:v>
                      </c:pt>
                      <c:pt idx="388">
                        <c:v>0.17304053751850801</c:v>
                      </c:pt>
                      <c:pt idx="389">
                        <c:v>0.176422045958462</c:v>
                      </c:pt>
                      <c:pt idx="390">
                        <c:v>0.17643559082135099</c:v>
                      </c:pt>
                      <c:pt idx="391">
                        <c:v>0.17668473658147399</c:v>
                      </c:pt>
                      <c:pt idx="392">
                        <c:v>0.178972718576597</c:v>
                      </c:pt>
                      <c:pt idx="393">
                        <c:v>0.183383687361658</c:v>
                      </c:pt>
                      <c:pt idx="394">
                        <c:v>0.17943986855173</c:v>
                      </c:pt>
                      <c:pt idx="395">
                        <c:v>0.18171333742437801</c:v>
                      </c:pt>
                      <c:pt idx="396">
                        <c:v>0.17502431270708399</c:v>
                      </c:pt>
                      <c:pt idx="397">
                        <c:v>0.18706490624236199</c:v>
                      </c:pt>
                      <c:pt idx="398">
                        <c:v>0.17877438354940201</c:v>
                      </c:pt>
                      <c:pt idx="399">
                        <c:v>0.18190262692734899</c:v>
                      </c:pt>
                      <c:pt idx="400">
                        <c:v>0.17658619478583201</c:v>
                      </c:pt>
                      <c:pt idx="401">
                        <c:v>0.17841735162836</c:v>
                      </c:pt>
                      <c:pt idx="402">
                        <c:v>0.16978464049338801</c:v>
                      </c:pt>
                      <c:pt idx="403">
                        <c:v>0.167237688535706</c:v>
                      </c:pt>
                      <c:pt idx="404">
                        <c:v>0.17242088411591999</c:v>
                      </c:pt>
                      <c:pt idx="405">
                        <c:v>0.17441304825902301</c:v>
                      </c:pt>
                      <c:pt idx="406">
                        <c:v>0.17575017565061599</c:v>
                      </c:pt>
                      <c:pt idx="407">
                        <c:v>0.174148891733067</c:v>
                      </c:pt>
                      <c:pt idx="408">
                        <c:v>0.17063506595845601</c:v>
                      </c:pt>
                      <c:pt idx="409">
                        <c:v>0.17302780557026001</c:v>
                      </c:pt>
                      <c:pt idx="410">
                        <c:v>0.17246668676605001</c:v>
                      </c:pt>
                      <c:pt idx="411">
                        <c:v>0.17699474629631401</c:v>
                      </c:pt>
                      <c:pt idx="412">
                        <c:v>0.18266070547983199</c:v>
                      </c:pt>
                      <c:pt idx="413">
                        <c:v>0.17260090601523301</c:v>
                      </c:pt>
                      <c:pt idx="414">
                        <c:v>0.174383957277644</c:v>
                      </c:pt>
                      <c:pt idx="415">
                        <c:v>0.16998766548132099</c:v>
                      </c:pt>
                      <c:pt idx="416">
                        <c:v>0.176425170146112</c:v>
                      </c:pt>
                      <c:pt idx="417">
                        <c:v>0.170955909943453</c:v>
                      </c:pt>
                      <c:pt idx="418">
                        <c:v>0.17450218763900499</c:v>
                      </c:pt>
                      <c:pt idx="419">
                        <c:v>0.17323633246651801</c:v>
                      </c:pt>
                      <c:pt idx="420">
                        <c:v>0.17169675993382899</c:v>
                      </c:pt>
                      <c:pt idx="421">
                        <c:v>0.17825531075619</c:v>
                      </c:pt>
                      <c:pt idx="422">
                        <c:v>0.173310288751229</c:v>
                      </c:pt>
                      <c:pt idx="423">
                        <c:v>0.16856870643570601</c:v>
                      </c:pt>
                      <c:pt idx="424">
                        <c:v>0.173861182298783</c:v>
                      </c:pt>
                      <c:pt idx="425">
                        <c:v>0.17141027229011099</c:v>
                      </c:pt>
                      <c:pt idx="426">
                        <c:v>0.17470972812645499</c:v>
                      </c:pt>
                      <c:pt idx="427">
                        <c:v>0.17026622402705199</c:v>
                      </c:pt>
                      <c:pt idx="428">
                        <c:v>0.175190020189326</c:v>
                      </c:pt>
                      <c:pt idx="429">
                        <c:v>0.17938079940108301</c:v>
                      </c:pt>
                      <c:pt idx="430">
                        <c:v>0.17466892971416001</c:v>
                      </c:pt>
                      <c:pt idx="431">
                        <c:v>0.17295585432021901</c:v>
                      </c:pt>
                      <c:pt idx="432">
                        <c:v>0.17367147125128299</c:v>
                      </c:pt>
                      <c:pt idx="433">
                        <c:v>0.170711836097516</c:v>
                      </c:pt>
                      <c:pt idx="434">
                        <c:v>0.171583447564189</c:v>
                      </c:pt>
                      <c:pt idx="435">
                        <c:v>0.16904768277972701</c:v>
                      </c:pt>
                      <c:pt idx="436">
                        <c:v>0.17592519933728701</c:v>
                      </c:pt>
                      <c:pt idx="437">
                        <c:v>0.17308041114214201</c:v>
                      </c:pt>
                      <c:pt idx="438">
                        <c:v>0.17538852772037899</c:v>
                      </c:pt>
                      <c:pt idx="439">
                        <c:v>0.17454430639030599</c:v>
                      </c:pt>
                      <c:pt idx="440">
                        <c:v>0.17317654663377799</c:v>
                      </c:pt>
                      <c:pt idx="441">
                        <c:v>0.174213055997509</c:v>
                      </c:pt>
                      <c:pt idx="442">
                        <c:v>0.174330903027516</c:v>
                      </c:pt>
                      <c:pt idx="443">
                        <c:v>0.17543117030689501</c:v>
                      </c:pt>
                      <c:pt idx="444">
                        <c:v>0.171972377132975</c:v>
                      </c:pt>
                      <c:pt idx="445">
                        <c:v>0.17064277603127301</c:v>
                      </c:pt>
                      <c:pt idx="446">
                        <c:v>0.168587893195278</c:v>
                      </c:pt>
                      <c:pt idx="447">
                        <c:v>0.168768314838735</c:v>
                      </c:pt>
                      <c:pt idx="448">
                        <c:v>0.16313856242459299</c:v>
                      </c:pt>
                      <c:pt idx="449">
                        <c:v>0.16692410977667499</c:v>
                      </c:pt>
                      <c:pt idx="450">
                        <c:v>0.164958709551246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F78-48CD-A0CE-85BEC5ABAAF5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Plot5!$H$32:$H$482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1.53540814767843</c:v>
                      </c:pt>
                      <c:pt idx="1">
                        <c:v>1.31281320988891</c:v>
                      </c:pt>
                      <c:pt idx="2">
                        <c:v>1.16710570170488</c:v>
                      </c:pt>
                      <c:pt idx="3">
                        <c:v>1.0671974144888601</c:v>
                      </c:pt>
                      <c:pt idx="4">
                        <c:v>0.97275388746240499</c:v>
                      </c:pt>
                      <c:pt idx="5">
                        <c:v>0.86839697097891599</c:v>
                      </c:pt>
                      <c:pt idx="6">
                        <c:v>0.78616730349630304</c:v>
                      </c:pt>
                      <c:pt idx="7">
                        <c:v>0.72571706259447499</c:v>
                      </c:pt>
                      <c:pt idx="8">
                        <c:v>0.69173352099593599</c:v>
                      </c:pt>
                      <c:pt idx="9">
                        <c:v>0.67315470091712704</c:v>
                      </c:pt>
                      <c:pt idx="10">
                        <c:v>0.65528186311150005</c:v>
                      </c:pt>
                      <c:pt idx="11">
                        <c:v>0.64362857791068595</c:v>
                      </c:pt>
                      <c:pt idx="12">
                        <c:v>0.63278302122796504</c:v>
                      </c:pt>
                      <c:pt idx="13">
                        <c:v>0.62309186086339596</c:v>
                      </c:pt>
                      <c:pt idx="14">
                        <c:v>0.61152217906447504</c:v>
                      </c:pt>
                      <c:pt idx="15">
                        <c:v>0.59698174939786197</c:v>
                      </c:pt>
                      <c:pt idx="16">
                        <c:v>0.585226993355209</c:v>
                      </c:pt>
                      <c:pt idx="17">
                        <c:v>0.57869195869893297</c:v>
                      </c:pt>
                      <c:pt idx="18">
                        <c:v>0.56517109571375701</c:v>
                      </c:pt>
                      <c:pt idx="19">
                        <c:v>0.56196691371216501</c:v>
                      </c:pt>
                      <c:pt idx="20">
                        <c:v>0.55242347618060295</c:v>
                      </c:pt>
                      <c:pt idx="21">
                        <c:v>0.542099312790845</c:v>
                      </c:pt>
                      <c:pt idx="22">
                        <c:v>0.53504057607441102</c:v>
                      </c:pt>
                      <c:pt idx="23">
                        <c:v>0.52441057015153703</c:v>
                      </c:pt>
                      <c:pt idx="24">
                        <c:v>0.51787874231662201</c:v>
                      </c:pt>
                      <c:pt idx="25">
                        <c:v>0.50960272891668101</c:v>
                      </c:pt>
                      <c:pt idx="26">
                        <c:v>0.505330967320191</c:v>
                      </c:pt>
                      <c:pt idx="27">
                        <c:v>0.49209774357551</c:v>
                      </c:pt>
                      <c:pt idx="28">
                        <c:v>0.491366457677132</c:v>
                      </c:pt>
                      <c:pt idx="29">
                        <c:v>0.48213588034847699</c:v>
                      </c:pt>
                      <c:pt idx="30">
                        <c:v>0.47291918930903198</c:v>
                      </c:pt>
                      <c:pt idx="31">
                        <c:v>0.47100908562225102</c:v>
                      </c:pt>
                      <c:pt idx="32">
                        <c:v>0.45768264891081401</c:v>
                      </c:pt>
                      <c:pt idx="33">
                        <c:v>0.45174723778717901</c:v>
                      </c:pt>
                      <c:pt idx="34">
                        <c:v>0.45075171809541198</c:v>
                      </c:pt>
                      <c:pt idx="35">
                        <c:v>0.44154393629919803</c:v>
                      </c:pt>
                      <c:pt idx="36">
                        <c:v>0.43099798961150199</c:v>
                      </c:pt>
                      <c:pt idx="37">
                        <c:v>0.42429284939593498</c:v>
                      </c:pt>
                      <c:pt idx="38">
                        <c:v>0.41353756739733799</c:v>
                      </c:pt>
                      <c:pt idx="39">
                        <c:v>0.41216858547427498</c:v>
                      </c:pt>
                      <c:pt idx="40" formatCode="0.000">
                        <c:v>0.40190591690350802</c:v>
                      </c:pt>
                      <c:pt idx="41" formatCode="0.000">
                        <c:v>0.390370226659085</c:v>
                      </c:pt>
                      <c:pt idx="42">
                        <c:v>0.38482375639299499</c:v>
                      </c:pt>
                      <c:pt idx="43">
                        <c:v>0.37775957372753199</c:v>
                      </c:pt>
                      <c:pt idx="44">
                        <c:v>0.37216788847403898</c:v>
                      </c:pt>
                      <c:pt idx="45">
                        <c:v>0.36053479655788301</c:v>
                      </c:pt>
                      <c:pt idx="46">
                        <c:v>0.35499363706641801</c:v>
                      </c:pt>
                      <c:pt idx="47">
                        <c:v>0.349556087548346</c:v>
                      </c:pt>
                      <c:pt idx="48">
                        <c:v>0.33738906432118998</c:v>
                      </c:pt>
                      <c:pt idx="49">
                        <c:v>0.33226072972346998</c:v>
                      </c:pt>
                      <c:pt idx="50">
                        <c:v>0.326231970671854</c:v>
                      </c:pt>
                      <c:pt idx="51">
                        <c:v>0.31550514089113901</c:v>
                      </c:pt>
                      <c:pt idx="52">
                        <c:v>0.31107932778790198</c:v>
                      </c:pt>
                      <c:pt idx="53">
                        <c:v>0.31272429133255297</c:v>
                      </c:pt>
                      <c:pt idx="54">
                        <c:v>0.30135709813984002</c:v>
                      </c:pt>
                      <c:pt idx="55">
                        <c:v>0.29291956233085198</c:v>
                      </c:pt>
                      <c:pt idx="56">
                        <c:v>0.28526435263764</c:v>
                      </c:pt>
                      <c:pt idx="57">
                        <c:v>0.28917754815046098</c:v>
                      </c:pt>
                      <c:pt idx="58">
                        <c:v>0.277679891351575</c:v>
                      </c:pt>
                      <c:pt idx="59">
                        <c:v>0.27588131616446998</c:v>
                      </c:pt>
                      <c:pt idx="60">
                        <c:v>0.26463112978867598</c:v>
                      </c:pt>
                      <c:pt idx="61">
                        <c:v>0.25985683241270602</c:v>
                      </c:pt>
                      <c:pt idx="62">
                        <c:v>0.25416529690828599</c:v>
                      </c:pt>
                      <c:pt idx="63">
                        <c:v>0.25265177037668102</c:v>
                      </c:pt>
                      <c:pt idx="64">
                        <c:v>0.24401355875974001</c:v>
                      </c:pt>
                      <c:pt idx="65">
                        <c:v>0.23639529927574701</c:v>
                      </c:pt>
                      <c:pt idx="66">
                        <c:v>0.23718483367950999</c:v>
                      </c:pt>
                      <c:pt idx="67">
                        <c:v>0.23296625740677801</c:v>
                      </c:pt>
                      <c:pt idx="68">
                        <c:v>0.227239844127026</c:v>
                      </c:pt>
                      <c:pt idx="69">
                        <c:v>0.22625469773065901</c:v>
                      </c:pt>
                      <c:pt idx="70">
                        <c:v>0.22204945764835801</c:v>
                      </c:pt>
                      <c:pt idx="71">
                        <c:v>0.21773429741117101</c:v>
                      </c:pt>
                      <c:pt idx="72">
                        <c:v>0.21469825154466099</c:v>
                      </c:pt>
                      <c:pt idx="73">
                        <c:v>0.205372719005252</c:v>
                      </c:pt>
                      <c:pt idx="74">
                        <c:v>0.212394238572574</c:v>
                      </c:pt>
                      <c:pt idx="75">
                        <c:v>0.21107053152644101</c:v>
                      </c:pt>
                      <c:pt idx="76">
                        <c:v>0.20613039489111101</c:v>
                      </c:pt>
                      <c:pt idx="77">
                        <c:v>0.19769473756448</c:v>
                      </c:pt>
                      <c:pt idx="78">
                        <c:v>0.191562735890207</c:v>
                      </c:pt>
                      <c:pt idx="79">
                        <c:v>0.190623572849377</c:v>
                      </c:pt>
                      <c:pt idx="80">
                        <c:v>0.19063216684845599</c:v>
                      </c:pt>
                      <c:pt idx="81">
                        <c:v>0.190523688474422</c:v>
                      </c:pt>
                      <c:pt idx="82">
                        <c:v>0.184918078563507</c:v>
                      </c:pt>
                      <c:pt idx="83">
                        <c:v>0.190980410032068</c:v>
                      </c:pt>
                      <c:pt idx="84">
                        <c:v>0.18703438687353899</c:v>
                      </c:pt>
                      <c:pt idx="85">
                        <c:v>0.188753148679662</c:v>
                      </c:pt>
                      <c:pt idx="86">
                        <c:v>0.180194383748006</c:v>
                      </c:pt>
                      <c:pt idx="87">
                        <c:v>0.18323833658653599</c:v>
                      </c:pt>
                      <c:pt idx="88">
                        <c:v>0.18249841943908399</c:v>
                      </c:pt>
                      <c:pt idx="89">
                        <c:v>0.178826545272494</c:v>
                      </c:pt>
                      <c:pt idx="90">
                        <c:v>0.18277174631677001</c:v>
                      </c:pt>
                      <c:pt idx="91">
                        <c:v>0.17629657679167501</c:v>
                      </c:pt>
                      <c:pt idx="92">
                        <c:v>0.171662505284399</c:v>
                      </c:pt>
                      <c:pt idx="93">
                        <c:v>0.16826727404165201</c:v>
                      </c:pt>
                      <c:pt idx="94">
                        <c:v>0.17502838133649301</c:v>
                      </c:pt>
                      <c:pt idx="95">
                        <c:v>0.169338592744676</c:v>
                      </c:pt>
                      <c:pt idx="96">
                        <c:v>0.173788238453886</c:v>
                      </c:pt>
                      <c:pt idx="97">
                        <c:v>0.16114994153111001</c:v>
                      </c:pt>
                      <c:pt idx="98">
                        <c:v>0.156409309564323</c:v>
                      </c:pt>
                      <c:pt idx="99">
                        <c:v>0.15535843554127801</c:v>
                      </c:pt>
                      <c:pt idx="100">
                        <c:v>0.160496732895683</c:v>
                      </c:pt>
                      <c:pt idx="101">
                        <c:v>0.15469776190471399</c:v>
                      </c:pt>
                      <c:pt idx="102">
                        <c:v>0.15371393925820501</c:v>
                      </c:pt>
                      <c:pt idx="103">
                        <c:v>0.150132819853208</c:v>
                      </c:pt>
                      <c:pt idx="104">
                        <c:v>0.15063195749545499</c:v>
                      </c:pt>
                      <c:pt idx="105">
                        <c:v>0.150054252379069</c:v>
                      </c:pt>
                      <c:pt idx="106">
                        <c:v>0.14971370173920701</c:v>
                      </c:pt>
                      <c:pt idx="107">
                        <c:v>0.148931138371518</c:v>
                      </c:pt>
                      <c:pt idx="108">
                        <c:v>0.15515492886347401</c:v>
                      </c:pt>
                      <c:pt idx="109">
                        <c:v>0.15044544585071401</c:v>
                      </c:pt>
                      <c:pt idx="110">
                        <c:v>0.15341118703095899</c:v>
                      </c:pt>
                      <c:pt idx="111">
                        <c:v>0.14715788868266899</c:v>
                      </c:pt>
                      <c:pt idx="112">
                        <c:v>0.147992438534128</c:v>
                      </c:pt>
                      <c:pt idx="113">
                        <c:v>0.15566686512450501</c:v>
                      </c:pt>
                      <c:pt idx="114">
                        <c:v>0.14646002215183401</c:v>
                      </c:pt>
                      <c:pt idx="115">
                        <c:v>0.15105642359337901</c:v>
                      </c:pt>
                      <c:pt idx="116">
                        <c:v>0.14834848429248401</c:v>
                      </c:pt>
                      <c:pt idx="117">
                        <c:v>0.147764144670995</c:v>
                      </c:pt>
                      <c:pt idx="118">
                        <c:v>0.140905244330433</c:v>
                      </c:pt>
                      <c:pt idx="119">
                        <c:v>0.14197295757551001</c:v>
                      </c:pt>
                      <c:pt idx="120">
                        <c:v>0.135948392995344</c:v>
                      </c:pt>
                      <c:pt idx="121">
                        <c:v>0.1345701881004</c:v>
                      </c:pt>
                      <c:pt idx="122">
                        <c:v>0.132327533926001</c:v>
                      </c:pt>
                      <c:pt idx="123">
                        <c:v>0.133064994085345</c:v>
                      </c:pt>
                      <c:pt idx="124">
                        <c:v>0.13437786622759901</c:v>
                      </c:pt>
                      <c:pt idx="125">
                        <c:v>0.13414636051791201</c:v>
                      </c:pt>
                      <c:pt idx="126">
                        <c:v>0.129648877309952</c:v>
                      </c:pt>
                      <c:pt idx="127">
                        <c:v>0.12986402891867899</c:v>
                      </c:pt>
                      <c:pt idx="128">
                        <c:v>0.12761589187665001</c:v>
                      </c:pt>
                      <c:pt idx="129">
                        <c:v>0.127300784104216</c:v>
                      </c:pt>
                      <c:pt idx="130">
                        <c:v>0.127690267490773</c:v>
                      </c:pt>
                      <c:pt idx="131">
                        <c:v>0.12618061966417901</c:v>
                      </c:pt>
                      <c:pt idx="132">
                        <c:v>0.12999496146084999</c:v>
                      </c:pt>
                      <c:pt idx="133">
                        <c:v>0.12723909661664101</c:v>
                      </c:pt>
                      <c:pt idx="134">
                        <c:v>0.12063296238174299</c:v>
                      </c:pt>
                      <c:pt idx="135">
                        <c:v>0.12085577166309899</c:v>
                      </c:pt>
                      <c:pt idx="136">
                        <c:v>0.12662516201673399</c:v>
                      </c:pt>
                      <c:pt idx="137">
                        <c:v>0.12532065742978399</c:v>
                      </c:pt>
                      <c:pt idx="138">
                        <c:v>0.12251686652482</c:v>
                      </c:pt>
                      <c:pt idx="139">
                        <c:v>0.120702585927577</c:v>
                      </c:pt>
                      <c:pt idx="140">
                        <c:v>0.118587696743361</c:v>
                      </c:pt>
                      <c:pt idx="141">
                        <c:v>0.121814749583588</c:v>
                      </c:pt>
                      <c:pt idx="142">
                        <c:v>0.118625889491207</c:v>
                      </c:pt>
                      <c:pt idx="143">
                        <c:v>0.121871900401107</c:v>
                      </c:pt>
                      <c:pt idx="144">
                        <c:v>0.12097743892137799</c:v>
                      </c:pt>
                      <c:pt idx="145">
                        <c:v>0.12030427861948501</c:v>
                      </c:pt>
                      <c:pt idx="146">
                        <c:v>0.1209349506488</c:v>
                      </c:pt>
                      <c:pt idx="147">
                        <c:v>0.115481718341711</c:v>
                      </c:pt>
                      <c:pt idx="148">
                        <c:v>0.114836198675421</c:v>
                      </c:pt>
                      <c:pt idx="149">
                        <c:v>0.119635266214434</c:v>
                      </c:pt>
                      <c:pt idx="150">
                        <c:v>0.118294511984082</c:v>
                      </c:pt>
                      <c:pt idx="151">
                        <c:v>0.11407578788094</c:v>
                      </c:pt>
                      <c:pt idx="152">
                        <c:v>0.117449859028086</c:v>
                      </c:pt>
                      <c:pt idx="153">
                        <c:v>0.11998445257527</c:v>
                      </c:pt>
                      <c:pt idx="154">
                        <c:v>0.11828139271610801</c:v>
                      </c:pt>
                      <c:pt idx="155">
                        <c:v>0.116085025201477</c:v>
                      </c:pt>
                      <c:pt idx="156">
                        <c:v>0.116332466120697</c:v>
                      </c:pt>
                      <c:pt idx="157">
                        <c:v>0.11518782788774</c:v>
                      </c:pt>
                      <c:pt idx="158">
                        <c:v>0.11186036505052099</c:v>
                      </c:pt>
                      <c:pt idx="159">
                        <c:v>0.10768573992618</c:v>
                      </c:pt>
                      <c:pt idx="160">
                        <c:v>0.110794868890478</c:v>
                      </c:pt>
                      <c:pt idx="161">
                        <c:v>0.10712079455939599</c:v>
                      </c:pt>
                      <c:pt idx="162">
                        <c:v>0.107826967623255</c:v>
                      </c:pt>
                      <c:pt idx="163">
                        <c:v>0.10857945209009801</c:v>
                      </c:pt>
                      <c:pt idx="164">
                        <c:v>0.107737019965259</c:v>
                      </c:pt>
                      <c:pt idx="165">
                        <c:v>0.108504671327762</c:v>
                      </c:pt>
                      <c:pt idx="166">
                        <c:v>0.112170965026926</c:v>
                      </c:pt>
                      <c:pt idx="167">
                        <c:v>0.107858683700283</c:v>
                      </c:pt>
                      <c:pt idx="168">
                        <c:v>0.111369541492654</c:v>
                      </c:pt>
                      <c:pt idx="169">
                        <c:v>0.109486969616877</c:v>
                      </c:pt>
                      <c:pt idx="170">
                        <c:v>0.110657664971073</c:v>
                      </c:pt>
                      <c:pt idx="171">
                        <c:v>0.10965229051195099</c:v>
                      </c:pt>
                      <c:pt idx="172">
                        <c:v>0.108493720119634</c:v>
                      </c:pt>
                      <c:pt idx="173">
                        <c:v>0.10570930515736</c:v>
                      </c:pt>
                      <c:pt idx="174">
                        <c:v>0.105477216728743</c:v>
                      </c:pt>
                      <c:pt idx="175">
                        <c:v>0.101422667948124</c:v>
                      </c:pt>
                      <c:pt idx="176">
                        <c:v>0.11345285916959399</c:v>
                      </c:pt>
                      <c:pt idx="177">
                        <c:v>9.9659157244665106E-2</c:v>
                      </c:pt>
                      <c:pt idx="178">
                        <c:v>0.110629186234783</c:v>
                      </c:pt>
                      <c:pt idx="179">
                        <c:v>0.10653297637045001</c:v>
                      </c:pt>
                      <c:pt idx="180">
                        <c:v>0.112169446531934</c:v>
                      </c:pt>
                      <c:pt idx="181">
                        <c:v>0.111082459807333</c:v>
                      </c:pt>
                      <c:pt idx="182">
                        <c:v>0.106269703849245</c:v>
                      </c:pt>
                      <c:pt idx="183">
                        <c:v>0.107754804668779</c:v>
                      </c:pt>
                      <c:pt idx="184">
                        <c:v>0.10850466963784</c:v>
                      </c:pt>
                      <c:pt idx="185">
                        <c:v>0.112756705269389</c:v>
                      </c:pt>
                      <c:pt idx="186">
                        <c:v>0.104377429536522</c:v>
                      </c:pt>
                      <c:pt idx="187">
                        <c:v>0.104925420704542</c:v>
                      </c:pt>
                      <c:pt idx="188">
                        <c:v>9.8683230084713303E-2</c:v>
                      </c:pt>
                      <c:pt idx="189">
                        <c:v>9.9602737091796595E-2</c:v>
                      </c:pt>
                      <c:pt idx="190">
                        <c:v>9.8318051556017402E-2</c:v>
                      </c:pt>
                      <c:pt idx="191">
                        <c:v>9.4692140719773998E-2</c:v>
                      </c:pt>
                      <c:pt idx="192">
                        <c:v>0.100689646526676</c:v>
                      </c:pt>
                      <c:pt idx="193">
                        <c:v>9.7598905545873804E-2</c:v>
                      </c:pt>
                      <c:pt idx="194">
                        <c:v>9.9044636827960705E-2</c:v>
                      </c:pt>
                      <c:pt idx="195">
                        <c:v>9.6663045659729094E-2</c:v>
                      </c:pt>
                      <c:pt idx="196">
                        <c:v>9.7180707048053497E-2</c:v>
                      </c:pt>
                      <c:pt idx="197">
                        <c:v>9.8822192520403099E-2</c:v>
                      </c:pt>
                      <c:pt idx="198">
                        <c:v>9.89744321901352E-2</c:v>
                      </c:pt>
                      <c:pt idx="199">
                        <c:v>9.5970922545914397E-2</c:v>
                      </c:pt>
                      <c:pt idx="200">
                        <c:v>9.8106586535073995E-2</c:v>
                      </c:pt>
                      <c:pt idx="201">
                        <c:v>9.5224701153982405E-2</c:v>
                      </c:pt>
                      <c:pt idx="202">
                        <c:v>9.9966282423962105E-2</c:v>
                      </c:pt>
                      <c:pt idx="203">
                        <c:v>9.4567264492845998E-2</c:v>
                      </c:pt>
                      <c:pt idx="204">
                        <c:v>9.6680883575453194E-2</c:v>
                      </c:pt>
                      <c:pt idx="205">
                        <c:v>0.10231074333163701</c:v>
                      </c:pt>
                      <c:pt idx="206">
                        <c:v>9.9651269842409601E-2</c:v>
                      </c:pt>
                      <c:pt idx="207">
                        <c:v>9.8978512597643703E-2</c:v>
                      </c:pt>
                      <c:pt idx="208">
                        <c:v>9.6827424654710698E-2</c:v>
                      </c:pt>
                      <c:pt idx="209">
                        <c:v>9.9381494977908602E-2</c:v>
                      </c:pt>
                      <c:pt idx="210">
                        <c:v>9.4451497832771195E-2</c:v>
                      </c:pt>
                      <c:pt idx="211">
                        <c:v>9.0514246431054698E-2</c:v>
                      </c:pt>
                      <c:pt idx="212">
                        <c:v>8.9853160623022496E-2</c:v>
                      </c:pt>
                      <c:pt idx="213">
                        <c:v>9.2892705136443696E-2</c:v>
                      </c:pt>
                      <c:pt idx="214">
                        <c:v>9.52770114623301E-2</c:v>
                      </c:pt>
                      <c:pt idx="215">
                        <c:v>9.2271451655538295E-2</c:v>
                      </c:pt>
                      <c:pt idx="216">
                        <c:v>9.4019856021469006E-2</c:v>
                      </c:pt>
                      <c:pt idx="217">
                        <c:v>8.8542274838113097E-2</c:v>
                      </c:pt>
                      <c:pt idx="218">
                        <c:v>9.8639573677569994E-2</c:v>
                      </c:pt>
                      <c:pt idx="219">
                        <c:v>9.4141720618874797E-2</c:v>
                      </c:pt>
                      <c:pt idx="220">
                        <c:v>8.7586737787410301E-2</c:v>
                      </c:pt>
                      <c:pt idx="221">
                        <c:v>8.8384594950940698E-2</c:v>
                      </c:pt>
                      <c:pt idx="222">
                        <c:v>9.1472673628734499E-2</c:v>
                      </c:pt>
                      <c:pt idx="223">
                        <c:v>8.9210661947688397E-2</c:v>
                      </c:pt>
                      <c:pt idx="224">
                        <c:v>9.2360002252638199E-2</c:v>
                      </c:pt>
                      <c:pt idx="225">
                        <c:v>8.8414033101855805E-2</c:v>
                      </c:pt>
                      <c:pt idx="226">
                        <c:v>9.2569961291184902E-2</c:v>
                      </c:pt>
                      <c:pt idx="227">
                        <c:v>8.8563318954075002E-2</c:v>
                      </c:pt>
                      <c:pt idx="228">
                        <c:v>9.0646391837436197E-2</c:v>
                      </c:pt>
                      <c:pt idx="229">
                        <c:v>9.1363405755753996E-2</c:v>
                      </c:pt>
                      <c:pt idx="230">
                        <c:v>8.9811251680808196E-2</c:v>
                      </c:pt>
                      <c:pt idx="231">
                        <c:v>9.0581119625438702E-2</c:v>
                      </c:pt>
                      <c:pt idx="232">
                        <c:v>8.5361096343745696E-2</c:v>
                      </c:pt>
                      <c:pt idx="233">
                        <c:v>8.4202299080328794E-2</c:v>
                      </c:pt>
                      <c:pt idx="234">
                        <c:v>8.3168027372365796E-2</c:v>
                      </c:pt>
                      <c:pt idx="235">
                        <c:v>9.2869544673809395E-2</c:v>
                      </c:pt>
                      <c:pt idx="236">
                        <c:v>9.4414217270874803E-2</c:v>
                      </c:pt>
                      <c:pt idx="237">
                        <c:v>8.8012555216100199E-2</c:v>
                      </c:pt>
                      <c:pt idx="238">
                        <c:v>8.3904407341902895E-2</c:v>
                      </c:pt>
                      <c:pt idx="239">
                        <c:v>8.3486681830465898E-2</c:v>
                      </c:pt>
                      <c:pt idx="240">
                        <c:v>9.4057834553251896E-2</c:v>
                      </c:pt>
                      <c:pt idx="241">
                        <c:v>8.8146061361192601E-2</c:v>
                      </c:pt>
                      <c:pt idx="242">
                        <c:v>8.6780021625798301E-2</c:v>
                      </c:pt>
                      <c:pt idx="243">
                        <c:v>8.8944289179721997E-2</c:v>
                      </c:pt>
                      <c:pt idx="244">
                        <c:v>9.3812795582417896E-2</c:v>
                      </c:pt>
                      <c:pt idx="245">
                        <c:v>8.8916257257338399E-2</c:v>
                      </c:pt>
                      <c:pt idx="246">
                        <c:v>8.6339789479176296E-2</c:v>
                      </c:pt>
                      <c:pt idx="247">
                        <c:v>8.8952097070358199E-2</c:v>
                      </c:pt>
                      <c:pt idx="248">
                        <c:v>8.9857194823171602E-2</c:v>
                      </c:pt>
                      <c:pt idx="249">
                        <c:v>8.6621607594324704E-2</c:v>
                      </c:pt>
                      <c:pt idx="250">
                        <c:v>8.7298794553732198E-2</c:v>
                      </c:pt>
                      <c:pt idx="251">
                        <c:v>8.5997780551679698E-2</c:v>
                      </c:pt>
                      <c:pt idx="252">
                        <c:v>8.5480702383254004E-2</c:v>
                      </c:pt>
                      <c:pt idx="253">
                        <c:v>8.5669479243838095E-2</c:v>
                      </c:pt>
                      <c:pt idx="254">
                        <c:v>8.81911356073313E-2</c:v>
                      </c:pt>
                      <c:pt idx="255">
                        <c:v>8.3417268093718494E-2</c:v>
                      </c:pt>
                      <c:pt idx="256">
                        <c:v>8.9607481268536196E-2</c:v>
                      </c:pt>
                      <c:pt idx="257">
                        <c:v>9.0294065843215698E-2</c:v>
                      </c:pt>
                      <c:pt idx="258">
                        <c:v>8.4614794449884304E-2</c:v>
                      </c:pt>
                      <c:pt idx="259">
                        <c:v>7.8056012704098302E-2</c:v>
                      </c:pt>
                      <c:pt idx="260">
                        <c:v>8.0599784875298994E-2</c:v>
                      </c:pt>
                      <c:pt idx="261">
                        <c:v>8.2010278033255099E-2</c:v>
                      </c:pt>
                      <c:pt idx="262">
                        <c:v>8.3305143068912402E-2</c:v>
                      </c:pt>
                      <c:pt idx="263">
                        <c:v>7.9868054644604697E-2</c:v>
                      </c:pt>
                      <c:pt idx="264">
                        <c:v>8.2357082296478201E-2</c:v>
                      </c:pt>
                      <c:pt idx="265">
                        <c:v>7.65819787380288E-2</c:v>
                      </c:pt>
                      <c:pt idx="266">
                        <c:v>7.8412643550570593E-2</c:v>
                      </c:pt>
                      <c:pt idx="267">
                        <c:v>8.0534313746656094E-2</c:v>
                      </c:pt>
                      <c:pt idx="268">
                        <c:v>8.2384544093922901E-2</c:v>
                      </c:pt>
                      <c:pt idx="269">
                        <c:v>7.8354360826196207E-2</c:v>
                      </c:pt>
                      <c:pt idx="270">
                        <c:v>8.0603031166617795E-2</c:v>
                      </c:pt>
                      <c:pt idx="271">
                        <c:v>8.5837698442865498E-2</c:v>
                      </c:pt>
                      <c:pt idx="272">
                        <c:v>8.4218893136689996E-2</c:v>
                      </c:pt>
                      <c:pt idx="273">
                        <c:v>8.2125920061560304E-2</c:v>
                      </c:pt>
                      <c:pt idx="274">
                        <c:v>8.2461312293060599E-2</c:v>
                      </c:pt>
                      <c:pt idx="275">
                        <c:v>8.0254633605115797E-2</c:v>
                      </c:pt>
                      <c:pt idx="276">
                        <c:v>8.1832315990310503E-2</c:v>
                      </c:pt>
                      <c:pt idx="277">
                        <c:v>8.08427348967444E-2</c:v>
                      </c:pt>
                      <c:pt idx="278">
                        <c:v>8.3371048379679194E-2</c:v>
                      </c:pt>
                      <c:pt idx="279">
                        <c:v>8.1181470843971607E-2</c:v>
                      </c:pt>
                      <c:pt idx="280">
                        <c:v>7.9201383530969505E-2</c:v>
                      </c:pt>
                      <c:pt idx="281">
                        <c:v>8.1516010975757003E-2</c:v>
                      </c:pt>
                      <c:pt idx="282">
                        <c:v>8.55722317154997E-2</c:v>
                      </c:pt>
                      <c:pt idx="283">
                        <c:v>8.4942588926384802E-2</c:v>
                      </c:pt>
                      <c:pt idx="284">
                        <c:v>8.4008715970259704E-2</c:v>
                      </c:pt>
                      <c:pt idx="285">
                        <c:v>8.3349057853450495E-2</c:v>
                      </c:pt>
                      <c:pt idx="286">
                        <c:v>8.4059833813619006E-2</c:v>
                      </c:pt>
                      <c:pt idx="287">
                        <c:v>7.8457862025376093E-2</c:v>
                      </c:pt>
                      <c:pt idx="288">
                        <c:v>7.9778668762710697E-2</c:v>
                      </c:pt>
                      <c:pt idx="289">
                        <c:v>8.0835128852016894E-2</c:v>
                      </c:pt>
                      <c:pt idx="290">
                        <c:v>7.6844665433715806E-2</c:v>
                      </c:pt>
                      <c:pt idx="291">
                        <c:v>7.5540100552683301E-2</c:v>
                      </c:pt>
                      <c:pt idx="292">
                        <c:v>7.42665945510744E-2</c:v>
                      </c:pt>
                      <c:pt idx="293">
                        <c:v>7.6288387557281595E-2</c:v>
                      </c:pt>
                      <c:pt idx="294">
                        <c:v>7.6432612235624503E-2</c:v>
                      </c:pt>
                      <c:pt idx="295">
                        <c:v>7.9808642697483098E-2</c:v>
                      </c:pt>
                      <c:pt idx="296">
                        <c:v>7.8939327389478495E-2</c:v>
                      </c:pt>
                      <c:pt idx="297">
                        <c:v>8.8325825118575896E-2</c:v>
                      </c:pt>
                      <c:pt idx="298">
                        <c:v>7.7839070598954896E-2</c:v>
                      </c:pt>
                      <c:pt idx="299">
                        <c:v>7.6583869851198305E-2</c:v>
                      </c:pt>
                      <c:pt idx="300">
                        <c:v>7.9736481494944805E-2</c:v>
                      </c:pt>
                      <c:pt idx="301">
                        <c:v>7.6056132923255901E-2</c:v>
                      </c:pt>
                      <c:pt idx="302">
                        <c:v>7.4165843739196699E-2</c:v>
                      </c:pt>
                      <c:pt idx="303">
                        <c:v>7.7854053889500396E-2</c:v>
                      </c:pt>
                      <c:pt idx="304">
                        <c:v>7.4936704525775097E-2</c:v>
                      </c:pt>
                      <c:pt idx="305">
                        <c:v>8.5125186190731894E-2</c:v>
                      </c:pt>
                      <c:pt idx="306">
                        <c:v>8.0614015780750697E-2</c:v>
                      </c:pt>
                      <c:pt idx="307">
                        <c:v>7.7558594555852595E-2</c:v>
                      </c:pt>
                      <c:pt idx="308">
                        <c:v>7.6879002011431594E-2</c:v>
                      </c:pt>
                      <c:pt idx="309">
                        <c:v>7.7916307439030705E-2</c:v>
                      </c:pt>
                      <c:pt idx="310">
                        <c:v>7.5172523640038999E-2</c:v>
                      </c:pt>
                      <c:pt idx="311">
                        <c:v>8.2296440938635598E-2</c:v>
                      </c:pt>
                      <c:pt idx="312">
                        <c:v>7.5609330986155798E-2</c:v>
                      </c:pt>
                      <c:pt idx="313">
                        <c:v>7.5763361888254097E-2</c:v>
                      </c:pt>
                      <c:pt idx="314">
                        <c:v>7.8696254396147095E-2</c:v>
                      </c:pt>
                      <c:pt idx="315">
                        <c:v>7.9283781831247999E-2</c:v>
                      </c:pt>
                      <c:pt idx="316">
                        <c:v>7.9173619892471903E-2</c:v>
                      </c:pt>
                      <c:pt idx="317">
                        <c:v>7.4570006127087099E-2</c:v>
                      </c:pt>
                      <c:pt idx="318">
                        <c:v>7.5737866073641302E-2</c:v>
                      </c:pt>
                      <c:pt idx="319">
                        <c:v>7.4420187876669097E-2</c:v>
                      </c:pt>
                      <c:pt idx="320">
                        <c:v>7.6927636865715798E-2</c:v>
                      </c:pt>
                      <c:pt idx="321">
                        <c:v>7.4076647428018796E-2</c:v>
                      </c:pt>
                      <c:pt idx="322">
                        <c:v>7.7964772579185895E-2</c:v>
                      </c:pt>
                      <c:pt idx="323">
                        <c:v>8.0948808741966402E-2</c:v>
                      </c:pt>
                      <c:pt idx="324">
                        <c:v>8.1022693421064204E-2</c:v>
                      </c:pt>
                      <c:pt idx="325">
                        <c:v>8.1499651406773704E-2</c:v>
                      </c:pt>
                      <c:pt idx="326">
                        <c:v>7.6704082124168696E-2</c:v>
                      </c:pt>
                      <c:pt idx="327">
                        <c:v>7.9801719748612596E-2</c:v>
                      </c:pt>
                      <c:pt idx="328">
                        <c:v>7.6809847625431499E-2</c:v>
                      </c:pt>
                      <c:pt idx="329">
                        <c:v>8.0422287294513894E-2</c:v>
                      </c:pt>
                      <c:pt idx="330">
                        <c:v>7.9205838585724705E-2</c:v>
                      </c:pt>
                      <c:pt idx="331">
                        <c:v>8.1610798829940406E-2</c:v>
                      </c:pt>
                      <c:pt idx="332">
                        <c:v>7.7680320802497996E-2</c:v>
                      </c:pt>
                      <c:pt idx="333">
                        <c:v>7.2182722381945993E-2</c:v>
                      </c:pt>
                      <c:pt idx="334">
                        <c:v>7.6507102652060496E-2</c:v>
                      </c:pt>
                      <c:pt idx="335">
                        <c:v>7.6319334859197702E-2</c:v>
                      </c:pt>
                      <c:pt idx="336">
                        <c:v>7.8112897067188394E-2</c:v>
                      </c:pt>
                      <c:pt idx="337">
                        <c:v>7.3770136283539803E-2</c:v>
                      </c:pt>
                      <c:pt idx="338">
                        <c:v>7.6302877774721001E-2</c:v>
                      </c:pt>
                      <c:pt idx="339">
                        <c:v>7.9143472423803304E-2</c:v>
                      </c:pt>
                      <c:pt idx="340">
                        <c:v>8.0380895911352598E-2</c:v>
                      </c:pt>
                      <c:pt idx="341">
                        <c:v>8.2749912312521004E-2</c:v>
                      </c:pt>
                      <c:pt idx="342">
                        <c:v>7.5946068627395696E-2</c:v>
                      </c:pt>
                      <c:pt idx="343">
                        <c:v>7.7058399497051802E-2</c:v>
                      </c:pt>
                      <c:pt idx="344">
                        <c:v>7.7554067680368696E-2</c:v>
                      </c:pt>
                      <c:pt idx="345">
                        <c:v>7.2415204194241994E-2</c:v>
                      </c:pt>
                      <c:pt idx="346">
                        <c:v>7.1453705452802094E-2</c:v>
                      </c:pt>
                      <c:pt idx="347">
                        <c:v>7.0669680890018002E-2</c:v>
                      </c:pt>
                      <c:pt idx="348">
                        <c:v>8.0093499123836898E-2</c:v>
                      </c:pt>
                      <c:pt idx="349">
                        <c:v>8.0943398661150801E-2</c:v>
                      </c:pt>
                      <c:pt idx="350">
                        <c:v>7.4715463912855995E-2</c:v>
                      </c:pt>
                      <c:pt idx="351">
                        <c:v>7.4755334034552395E-2</c:v>
                      </c:pt>
                      <c:pt idx="352">
                        <c:v>7.1552566105967594E-2</c:v>
                      </c:pt>
                      <c:pt idx="353">
                        <c:v>6.7807675875981993E-2</c:v>
                      </c:pt>
                      <c:pt idx="354">
                        <c:v>7.3262582968744494E-2</c:v>
                      </c:pt>
                      <c:pt idx="355">
                        <c:v>6.5201241118473197E-2</c:v>
                      </c:pt>
                      <c:pt idx="356">
                        <c:v>6.9443128326691403E-2</c:v>
                      </c:pt>
                      <c:pt idx="357">
                        <c:v>6.80095803117097E-2</c:v>
                      </c:pt>
                      <c:pt idx="358">
                        <c:v>6.7918560173207895E-2</c:v>
                      </c:pt>
                      <c:pt idx="359">
                        <c:v>7.3211088643836505E-2</c:v>
                      </c:pt>
                      <c:pt idx="360">
                        <c:v>7.1395342869424602E-2</c:v>
                      </c:pt>
                      <c:pt idx="361">
                        <c:v>7.2816675822730798E-2</c:v>
                      </c:pt>
                      <c:pt idx="362">
                        <c:v>7.3307917116018195E-2</c:v>
                      </c:pt>
                      <c:pt idx="363">
                        <c:v>7.14513290107118E-2</c:v>
                      </c:pt>
                      <c:pt idx="364">
                        <c:v>7.6735208980329206E-2</c:v>
                      </c:pt>
                      <c:pt idx="365">
                        <c:v>7.4970607955281501E-2</c:v>
                      </c:pt>
                      <c:pt idx="366">
                        <c:v>7.5401289220175E-2</c:v>
                      </c:pt>
                      <c:pt idx="367">
                        <c:v>6.9892347771768795E-2</c:v>
                      </c:pt>
                      <c:pt idx="368">
                        <c:v>7.0813711287374001E-2</c:v>
                      </c:pt>
                      <c:pt idx="369">
                        <c:v>7.2334706117112499E-2</c:v>
                      </c:pt>
                      <c:pt idx="370">
                        <c:v>7.3942066048061E-2</c:v>
                      </c:pt>
                      <c:pt idx="371">
                        <c:v>7.3510549226086505E-2</c:v>
                      </c:pt>
                      <c:pt idx="372">
                        <c:v>7.6666509921315198E-2</c:v>
                      </c:pt>
                      <c:pt idx="373">
                        <c:v>7.1327489145106907E-2</c:v>
                      </c:pt>
                      <c:pt idx="374">
                        <c:v>6.7906847592098696E-2</c:v>
                      </c:pt>
                      <c:pt idx="375">
                        <c:v>7.2635293452633296E-2</c:v>
                      </c:pt>
                      <c:pt idx="376">
                        <c:v>7.49990594774263E-2</c:v>
                      </c:pt>
                      <c:pt idx="377">
                        <c:v>6.9649558488678306E-2</c:v>
                      </c:pt>
                      <c:pt idx="378">
                        <c:v>7.0374371890656401E-2</c:v>
                      </c:pt>
                      <c:pt idx="379">
                        <c:v>6.7195117616044103E-2</c:v>
                      </c:pt>
                      <c:pt idx="380">
                        <c:v>6.6090778373923104E-2</c:v>
                      </c:pt>
                      <c:pt idx="381">
                        <c:v>6.4251759961501301E-2</c:v>
                      </c:pt>
                      <c:pt idx="382">
                        <c:v>6.8208454927510195E-2</c:v>
                      </c:pt>
                      <c:pt idx="383">
                        <c:v>6.6559395958394593E-2</c:v>
                      </c:pt>
                      <c:pt idx="384">
                        <c:v>6.5681180767622901E-2</c:v>
                      </c:pt>
                      <c:pt idx="385">
                        <c:v>6.7432357556706096E-2</c:v>
                      </c:pt>
                      <c:pt idx="386">
                        <c:v>7.1556858837096698E-2</c:v>
                      </c:pt>
                      <c:pt idx="387">
                        <c:v>7.2378902610922793E-2</c:v>
                      </c:pt>
                      <c:pt idx="388">
                        <c:v>6.9226420854759302E-2</c:v>
                      </c:pt>
                      <c:pt idx="389">
                        <c:v>7.16233576221217E-2</c:v>
                      </c:pt>
                      <c:pt idx="390">
                        <c:v>7.2841907187274998E-2</c:v>
                      </c:pt>
                      <c:pt idx="391">
                        <c:v>7.3031988070006104E-2</c:v>
                      </c:pt>
                      <c:pt idx="392">
                        <c:v>7.3505945377742701E-2</c:v>
                      </c:pt>
                      <c:pt idx="393">
                        <c:v>7.18992771041813E-2</c:v>
                      </c:pt>
                      <c:pt idx="394">
                        <c:v>7.33873574854121E-2</c:v>
                      </c:pt>
                      <c:pt idx="395">
                        <c:v>7.1604043401807704E-2</c:v>
                      </c:pt>
                      <c:pt idx="396">
                        <c:v>7.1922293721869798E-2</c:v>
                      </c:pt>
                      <c:pt idx="397">
                        <c:v>7.7165810987479294E-2</c:v>
                      </c:pt>
                      <c:pt idx="398">
                        <c:v>7.4534037569895004E-2</c:v>
                      </c:pt>
                      <c:pt idx="399">
                        <c:v>7.8242594848832295E-2</c:v>
                      </c:pt>
                      <c:pt idx="400">
                        <c:v>7.4748136798889503E-2</c:v>
                      </c:pt>
                      <c:pt idx="401">
                        <c:v>7.1898789534466101E-2</c:v>
                      </c:pt>
                      <c:pt idx="402">
                        <c:v>7.2354891345085104E-2</c:v>
                      </c:pt>
                      <c:pt idx="403">
                        <c:v>7.0418567520610195E-2</c:v>
                      </c:pt>
                      <c:pt idx="404">
                        <c:v>6.6666788380025696E-2</c:v>
                      </c:pt>
                      <c:pt idx="405">
                        <c:v>7.0340450639446495E-2</c:v>
                      </c:pt>
                      <c:pt idx="406">
                        <c:v>6.8075298306605206E-2</c:v>
                      </c:pt>
                      <c:pt idx="407">
                        <c:v>6.9443862444829793E-2</c:v>
                      </c:pt>
                      <c:pt idx="408">
                        <c:v>6.8451817851527597E-2</c:v>
                      </c:pt>
                      <c:pt idx="409">
                        <c:v>6.6155466477456001E-2</c:v>
                      </c:pt>
                      <c:pt idx="410">
                        <c:v>6.5259298975623603E-2</c:v>
                      </c:pt>
                      <c:pt idx="411">
                        <c:v>6.8724590639156993E-2</c:v>
                      </c:pt>
                      <c:pt idx="412">
                        <c:v>7.8334368840935503E-2</c:v>
                      </c:pt>
                      <c:pt idx="413">
                        <c:v>7.0995551165174406E-2</c:v>
                      </c:pt>
                      <c:pt idx="414">
                        <c:v>6.8741489215834506E-2</c:v>
                      </c:pt>
                      <c:pt idx="415">
                        <c:v>7.1592845318220896E-2</c:v>
                      </c:pt>
                      <c:pt idx="416">
                        <c:v>6.6684721463375202E-2</c:v>
                      </c:pt>
                      <c:pt idx="417">
                        <c:v>7.0521367282365202E-2</c:v>
                      </c:pt>
                      <c:pt idx="418">
                        <c:v>6.8167674099031503E-2</c:v>
                      </c:pt>
                      <c:pt idx="419">
                        <c:v>6.5517876504115294E-2</c:v>
                      </c:pt>
                      <c:pt idx="420">
                        <c:v>6.7931834157250501E-2</c:v>
                      </c:pt>
                      <c:pt idx="421">
                        <c:v>6.4393902063517E-2</c:v>
                      </c:pt>
                      <c:pt idx="422">
                        <c:v>6.6639661238552805E-2</c:v>
                      </c:pt>
                      <c:pt idx="423">
                        <c:v>6.3443617942483904E-2</c:v>
                      </c:pt>
                      <c:pt idx="424">
                        <c:v>6.4700593710399101E-2</c:v>
                      </c:pt>
                      <c:pt idx="425">
                        <c:v>6.5455065738559401E-2</c:v>
                      </c:pt>
                      <c:pt idx="426">
                        <c:v>6.6771945804803196E-2</c:v>
                      </c:pt>
                      <c:pt idx="427">
                        <c:v>6.3352538252147303E-2</c:v>
                      </c:pt>
                      <c:pt idx="428">
                        <c:v>6.5308625627314404E-2</c:v>
                      </c:pt>
                      <c:pt idx="429">
                        <c:v>6.5485204824476895E-2</c:v>
                      </c:pt>
                      <c:pt idx="430">
                        <c:v>6.9414011903455003E-2</c:v>
                      </c:pt>
                      <c:pt idx="431">
                        <c:v>6.8288867704261097E-2</c:v>
                      </c:pt>
                      <c:pt idx="432">
                        <c:v>6.5074095127253498E-2</c:v>
                      </c:pt>
                      <c:pt idx="433">
                        <c:v>6.7363947968106797E-2</c:v>
                      </c:pt>
                      <c:pt idx="434">
                        <c:v>6.8783281743332605E-2</c:v>
                      </c:pt>
                      <c:pt idx="435">
                        <c:v>6.7708871575523702E-2</c:v>
                      </c:pt>
                      <c:pt idx="436">
                        <c:v>6.6068200759094503E-2</c:v>
                      </c:pt>
                      <c:pt idx="437">
                        <c:v>6.66011364539216E-2</c:v>
                      </c:pt>
                      <c:pt idx="438">
                        <c:v>6.5822433801904404E-2</c:v>
                      </c:pt>
                      <c:pt idx="439">
                        <c:v>6.7718687639394204E-2</c:v>
                      </c:pt>
                      <c:pt idx="440">
                        <c:v>6.3599620317723607E-2</c:v>
                      </c:pt>
                      <c:pt idx="441">
                        <c:v>6.5297926502491901E-2</c:v>
                      </c:pt>
                      <c:pt idx="442">
                        <c:v>6.7899299789612996E-2</c:v>
                      </c:pt>
                      <c:pt idx="443">
                        <c:v>7.0667636725023894E-2</c:v>
                      </c:pt>
                      <c:pt idx="444">
                        <c:v>7.4107231910206406E-2</c:v>
                      </c:pt>
                      <c:pt idx="445">
                        <c:v>6.9859664396395293E-2</c:v>
                      </c:pt>
                      <c:pt idx="446">
                        <c:v>6.1656755676604703E-2</c:v>
                      </c:pt>
                      <c:pt idx="447">
                        <c:v>6.2120668579409899E-2</c:v>
                      </c:pt>
                      <c:pt idx="448">
                        <c:v>5.7860892481635798E-2</c:v>
                      </c:pt>
                      <c:pt idx="449">
                        <c:v>6.1257523472778998E-2</c:v>
                      </c:pt>
                      <c:pt idx="450">
                        <c:v>6.1058457581805198E-2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F78-48CD-A0CE-85BEC5ABAAF5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Plot5!$J$32:$J$482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1.43993918835876</c:v>
                      </c:pt>
                      <c:pt idx="1">
                        <c:v>1.24773654445961</c:v>
                      </c:pt>
                      <c:pt idx="2">
                        <c:v>1.1314790552901799</c:v>
                      </c:pt>
                      <c:pt idx="3">
                        <c:v>1.01837823099952</c:v>
                      </c:pt>
                      <c:pt idx="4">
                        <c:v>0.91920491799155901</c:v>
                      </c:pt>
                      <c:pt idx="5">
                        <c:v>0.81714975478854102</c:v>
                      </c:pt>
                      <c:pt idx="6">
                        <c:v>0.73849150961312604</c:v>
                      </c:pt>
                      <c:pt idx="7">
                        <c:v>0.68628655827732199</c:v>
                      </c:pt>
                      <c:pt idx="8">
                        <c:v>0.653259455188692</c:v>
                      </c:pt>
                      <c:pt idx="9">
                        <c:v>0.62868293207819403</c:v>
                      </c:pt>
                      <c:pt idx="10">
                        <c:v>0.60840346325139905</c:v>
                      </c:pt>
                      <c:pt idx="11">
                        <c:v>0.591520277618788</c:v>
                      </c:pt>
                      <c:pt idx="12">
                        <c:v>0.57850732445515296</c:v>
                      </c:pt>
                      <c:pt idx="13">
                        <c:v>0.56156842258045003</c:v>
                      </c:pt>
                      <c:pt idx="14">
                        <c:v>0.55034770114723497</c:v>
                      </c:pt>
                      <c:pt idx="15">
                        <c:v>0.540163577122315</c:v>
                      </c:pt>
                      <c:pt idx="16">
                        <c:v>0.53198705659543299</c:v>
                      </c:pt>
                      <c:pt idx="17">
                        <c:v>0.52374135097519003</c:v>
                      </c:pt>
                      <c:pt idx="18">
                        <c:v>0.51361642588966305</c:v>
                      </c:pt>
                      <c:pt idx="19">
                        <c:v>0.50697856488006399</c:v>
                      </c:pt>
                      <c:pt idx="20">
                        <c:v>0.49856482603751801</c:v>
                      </c:pt>
                      <c:pt idx="21">
                        <c:v>0.49051612472562001</c:v>
                      </c:pt>
                      <c:pt idx="22">
                        <c:v>0.482932280604218</c:v>
                      </c:pt>
                      <c:pt idx="23">
                        <c:v>0.47734975169858102</c:v>
                      </c:pt>
                      <c:pt idx="24">
                        <c:v>0.470697304469616</c:v>
                      </c:pt>
                      <c:pt idx="25">
                        <c:v>0.46354310914713198</c:v>
                      </c:pt>
                      <c:pt idx="26">
                        <c:v>0.45500331944212402</c:v>
                      </c:pt>
                      <c:pt idx="27">
                        <c:v>0.44716141670496501</c:v>
                      </c:pt>
                      <c:pt idx="28">
                        <c:v>0.44547282438979502</c:v>
                      </c:pt>
                      <c:pt idx="29">
                        <c:v>0.43840415817442502</c:v>
                      </c:pt>
                      <c:pt idx="30">
                        <c:v>0.434860560755717</c:v>
                      </c:pt>
                      <c:pt idx="31">
                        <c:v>0.43247228244188501</c:v>
                      </c:pt>
                      <c:pt idx="32">
                        <c:v>0.42204714046992498</c:v>
                      </c:pt>
                      <c:pt idx="33">
                        <c:v>0.41511089046129401</c:v>
                      </c:pt>
                      <c:pt idx="34">
                        <c:v>0.41214333838783301</c:v>
                      </c:pt>
                      <c:pt idx="35">
                        <c:v>0.408652686409188</c:v>
                      </c:pt>
                      <c:pt idx="36">
                        <c:v>0.401635705141767</c:v>
                      </c:pt>
                      <c:pt idx="37">
                        <c:v>0.39193900699097001</c:v>
                      </c:pt>
                      <c:pt idx="38">
                        <c:v>0.39051054469055901</c:v>
                      </c:pt>
                      <c:pt idx="39">
                        <c:v>0.38207188770339701</c:v>
                      </c:pt>
                      <c:pt idx="40" formatCode="0.000">
                        <c:v>0.37975903128458199</c:v>
                      </c:pt>
                      <c:pt idx="41" formatCode="0.000">
                        <c:v>0.37903841859048698</c:v>
                      </c:pt>
                      <c:pt idx="42">
                        <c:v>0.36927567636537201</c:v>
                      </c:pt>
                      <c:pt idx="43">
                        <c:v>0.36909463090802902</c:v>
                      </c:pt>
                      <c:pt idx="44">
                        <c:v>0.35695186822090902</c:v>
                      </c:pt>
                      <c:pt idx="45">
                        <c:v>0.35955771414321003</c:v>
                      </c:pt>
                      <c:pt idx="46">
                        <c:v>0.35523968471059297</c:v>
                      </c:pt>
                      <c:pt idx="47">
                        <c:v>0.34492249385884799</c:v>
                      </c:pt>
                      <c:pt idx="48">
                        <c:v>0.34351525999802301</c:v>
                      </c:pt>
                      <c:pt idx="49">
                        <c:v>0.34133192511184002</c:v>
                      </c:pt>
                      <c:pt idx="50">
                        <c:v>0.33260727299253501</c:v>
                      </c:pt>
                      <c:pt idx="51">
                        <c:v>0.32949725965526999</c:v>
                      </c:pt>
                      <c:pt idx="52">
                        <c:v>0.32488155738246</c:v>
                      </c:pt>
                      <c:pt idx="53">
                        <c:v>0.32473373937116801</c:v>
                      </c:pt>
                      <c:pt idx="54">
                        <c:v>0.31464813437445099</c:v>
                      </c:pt>
                      <c:pt idx="55">
                        <c:v>0.31572722633633199</c:v>
                      </c:pt>
                      <c:pt idx="56">
                        <c:v>0.30401822599032502</c:v>
                      </c:pt>
                      <c:pt idx="57">
                        <c:v>0.30049704231340202</c:v>
                      </c:pt>
                      <c:pt idx="58">
                        <c:v>0.29500264456498698</c:v>
                      </c:pt>
                      <c:pt idx="59">
                        <c:v>0.29108964486416</c:v>
                      </c:pt>
                      <c:pt idx="60">
                        <c:v>0.28532975803566901</c:v>
                      </c:pt>
                      <c:pt idx="61">
                        <c:v>0.28050192126233597</c:v>
                      </c:pt>
                      <c:pt idx="62">
                        <c:v>0.27776739067165501</c:v>
                      </c:pt>
                      <c:pt idx="63">
                        <c:v>0.27204244926965199</c:v>
                      </c:pt>
                      <c:pt idx="64">
                        <c:v>0.26988964809725102</c:v>
                      </c:pt>
                      <c:pt idx="65">
                        <c:v>0.26152008673640498</c:v>
                      </c:pt>
                      <c:pt idx="66">
                        <c:v>0.25527549871760802</c:v>
                      </c:pt>
                      <c:pt idx="67">
                        <c:v>0.249983573749822</c:v>
                      </c:pt>
                      <c:pt idx="68">
                        <c:v>0.244984400963842</c:v>
                      </c:pt>
                      <c:pt idx="69">
                        <c:v>0.24332354476197901</c:v>
                      </c:pt>
                      <c:pt idx="70">
                        <c:v>0.23875680313702199</c:v>
                      </c:pt>
                      <c:pt idx="71">
                        <c:v>0.23943282624480999</c:v>
                      </c:pt>
                      <c:pt idx="72">
                        <c:v>0.23536918715702601</c:v>
                      </c:pt>
                      <c:pt idx="73">
                        <c:v>0.23316180211256701</c:v>
                      </c:pt>
                      <c:pt idx="74">
                        <c:v>0.231712517700047</c:v>
                      </c:pt>
                      <c:pt idx="75">
                        <c:v>0.22012294657380099</c:v>
                      </c:pt>
                      <c:pt idx="76">
                        <c:v>0.22147630085319001</c:v>
                      </c:pt>
                      <c:pt idx="77">
                        <c:v>0.217943048200816</c:v>
                      </c:pt>
                      <c:pt idx="78">
                        <c:v>0.21314826277471599</c:v>
                      </c:pt>
                      <c:pt idx="79">
                        <c:v>0.20710656094347901</c:v>
                      </c:pt>
                      <c:pt idx="80">
                        <c:v>0.21163659332624599</c:v>
                      </c:pt>
                      <c:pt idx="81">
                        <c:v>0.20620715930342801</c:v>
                      </c:pt>
                      <c:pt idx="82">
                        <c:v>0.19766761383676601</c:v>
                      </c:pt>
                      <c:pt idx="83">
                        <c:v>0.20531637548609599</c:v>
                      </c:pt>
                      <c:pt idx="84">
                        <c:v>0.200013022554418</c:v>
                      </c:pt>
                      <c:pt idx="85">
                        <c:v>0.19578582693958699</c:v>
                      </c:pt>
                      <c:pt idx="86">
                        <c:v>0.191616448791428</c:v>
                      </c:pt>
                      <c:pt idx="87">
                        <c:v>0.18945473918393499</c:v>
                      </c:pt>
                      <c:pt idx="88">
                        <c:v>0.189158764182707</c:v>
                      </c:pt>
                      <c:pt idx="89">
                        <c:v>0.18517438488100199</c:v>
                      </c:pt>
                      <c:pt idx="90">
                        <c:v>0.18396570805316301</c:v>
                      </c:pt>
                      <c:pt idx="91">
                        <c:v>0.18014041132355699</c:v>
                      </c:pt>
                      <c:pt idx="92">
                        <c:v>0.174352387389555</c:v>
                      </c:pt>
                      <c:pt idx="93">
                        <c:v>0.177380717489449</c:v>
                      </c:pt>
                      <c:pt idx="94">
                        <c:v>0.18002987467455001</c:v>
                      </c:pt>
                      <c:pt idx="95">
                        <c:v>0.18075455234107801</c:v>
                      </c:pt>
                      <c:pt idx="96">
                        <c:v>0.17533997882635699</c:v>
                      </c:pt>
                      <c:pt idx="97">
                        <c:v>0.17379174520544799</c:v>
                      </c:pt>
                      <c:pt idx="98">
                        <c:v>0.16610252624456301</c:v>
                      </c:pt>
                      <c:pt idx="99">
                        <c:v>0.16861593663994801</c:v>
                      </c:pt>
                      <c:pt idx="100">
                        <c:v>0.167773963346455</c:v>
                      </c:pt>
                      <c:pt idx="101">
                        <c:v>0.16490951765341699</c:v>
                      </c:pt>
                      <c:pt idx="102">
                        <c:v>0.163009810459708</c:v>
                      </c:pt>
                      <c:pt idx="103">
                        <c:v>0.16388246012588201</c:v>
                      </c:pt>
                      <c:pt idx="104">
                        <c:v>0.161685299727615</c:v>
                      </c:pt>
                      <c:pt idx="105">
                        <c:v>0.16304580960895099</c:v>
                      </c:pt>
                      <c:pt idx="106">
                        <c:v>0.16261271755943199</c:v>
                      </c:pt>
                      <c:pt idx="107">
                        <c:v>0.157156214071492</c:v>
                      </c:pt>
                      <c:pt idx="108">
                        <c:v>0.162547771861934</c:v>
                      </c:pt>
                      <c:pt idx="109">
                        <c:v>0.158078776148984</c:v>
                      </c:pt>
                      <c:pt idx="110">
                        <c:v>0.15862327367784301</c:v>
                      </c:pt>
                      <c:pt idx="111">
                        <c:v>0.156133226213095</c:v>
                      </c:pt>
                      <c:pt idx="112">
                        <c:v>0.154909280376233</c:v>
                      </c:pt>
                      <c:pt idx="113">
                        <c:v>0.15338900136279399</c:v>
                      </c:pt>
                      <c:pt idx="114">
                        <c:v>0.15092237995076699</c:v>
                      </c:pt>
                      <c:pt idx="115">
                        <c:v>0.15663283393765601</c:v>
                      </c:pt>
                      <c:pt idx="116">
                        <c:v>0.156212723752056</c:v>
                      </c:pt>
                      <c:pt idx="117">
                        <c:v>0.1527366955451</c:v>
                      </c:pt>
                      <c:pt idx="118">
                        <c:v>0.14897889347299001</c:v>
                      </c:pt>
                      <c:pt idx="119">
                        <c:v>0.14916290765675899</c:v>
                      </c:pt>
                      <c:pt idx="120">
                        <c:v>0.147933343993949</c:v>
                      </c:pt>
                      <c:pt idx="121">
                        <c:v>0.14730936329143601</c:v>
                      </c:pt>
                      <c:pt idx="122">
                        <c:v>0.14295316757802601</c:v>
                      </c:pt>
                      <c:pt idx="123">
                        <c:v>0.13896779404774501</c:v>
                      </c:pt>
                      <c:pt idx="124">
                        <c:v>0.13909470133840901</c:v>
                      </c:pt>
                      <c:pt idx="125">
                        <c:v>0.13730472219689499</c:v>
                      </c:pt>
                      <c:pt idx="126">
                        <c:v>0.13636909299289601</c:v>
                      </c:pt>
                      <c:pt idx="127">
                        <c:v>0.14171803280147199</c:v>
                      </c:pt>
                      <c:pt idx="128">
                        <c:v>0.13636273456140699</c:v>
                      </c:pt>
                      <c:pt idx="129">
                        <c:v>0.13236882200297201</c:v>
                      </c:pt>
                      <c:pt idx="130">
                        <c:v>0.139510032133048</c:v>
                      </c:pt>
                      <c:pt idx="131">
                        <c:v>0.137106693047574</c:v>
                      </c:pt>
                      <c:pt idx="132">
                        <c:v>0.13769302077350101</c:v>
                      </c:pt>
                      <c:pt idx="133">
                        <c:v>0.138895158392739</c:v>
                      </c:pt>
                      <c:pt idx="134">
                        <c:v>0.127812231686036</c:v>
                      </c:pt>
                      <c:pt idx="135">
                        <c:v>0.124485611944658</c:v>
                      </c:pt>
                      <c:pt idx="136">
                        <c:v>0.13277627811628401</c:v>
                      </c:pt>
                      <c:pt idx="137">
                        <c:v>0.12859689941008801</c:v>
                      </c:pt>
                      <c:pt idx="138">
                        <c:v>0.134489361316426</c:v>
                      </c:pt>
                      <c:pt idx="139">
                        <c:v>0.128717869936854</c:v>
                      </c:pt>
                      <c:pt idx="140">
                        <c:v>0.131850584077887</c:v>
                      </c:pt>
                      <c:pt idx="141">
                        <c:v>0.12676203213675699</c:v>
                      </c:pt>
                      <c:pt idx="142">
                        <c:v>0.12993038097552201</c:v>
                      </c:pt>
                      <c:pt idx="143">
                        <c:v>0.123017868719193</c:v>
                      </c:pt>
                      <c:pt idx="144">
                        <c:v>0.122659383931059</c:v>
                      </c:pt>
                      <c:pt idx="145">
                        <c:v>0.125430365160276</c:v>
                      </c:pt>
                      <c:pt idx="146">
                        <c:v>0.123466446695347</c:v>
                      </c:pt>
                      <c:pt idx="147">
                        <c:v>0.121849049843478</c:v>
                      </c:pt>
                      <c:pt idx="148">
                        <c:v>0.120740404714222</c:v>
                      </c:pt>
                      <c:pt idx="149">
                        <c:v>0.120520987326882</c:v>
                      </c:pt>
                      <c:pt idx="150">
                        <c:v>0.119945321675394</c:v>
                      </c:pt>
                      <c:pt idx="151">
                        <c:v>0.120456823618642</c:v>
                      </c:pt>
                      <c:pt idx="152">
                        <c:v>0.12025450030699</c:v>
                      </c:pt>
                      <c:pt idx="153">
                        <c:v>0.12117894481838901</c:v>
                      </c:pt>
                      <c:pt idx="154">
                        <c:v>0.11524127105255499</c:v>
                      </c:pt>
                      <c:pt idx="155">
                        <c:v>0.11304958796377899</c:v>
                      </c:pt>
                      <c:pt idx="156">
                        <c:v>0.118949331687166</c:v>
                      </c:pt>
                      <c:pt idx="157">
                        <c:v>0.116881150737286</c:v>
                      </c:pt>
                      <c:pt idx="158">
                        <c:v>0.115068268297839</c:v>
                      </c:pt>
                      <c:pt idx="159">
                        <c:v>0.11564549948695001</c:v>
                      </c:pt>
                      <c:pt idx="160">
                        <c:v>0.117634071752531</c:v>
                      </c:pt>
                      <c:pt idx="161">
                        <c:v>0.117424143104485</c:v>
                      </c:pt>
                      <c:pt idx="162">
                        <c:v>0.11577331840736101</c:v>
                      </c:pt>
                      <c:pt idx="163">
                        <c:v>0.116699353439908</c:v>
                      </c:pt>
                      <c:pt idx="164">
                        <c:v>0.115393350282382</c:v>
                      </c:pt>
                      <c:pt idx="165">
                        <c:v>0.1154077827663</c:v>
                      </c:pt>
                      <c:pt idx="166">
                        <c:v>0.115536665173032</c:v>
                      </c:pt>
                      <c:pt idx="167">
                        <c:v>0.111480863049523</c:v>
                      </c:pt>
                      <c:pt idx="168">
                        <c:v>0.11194561697258699</c:v>
                      </c:pt>
                      <c:pt idx="169">
                        <c:v>0.118792695438447</c:v>
                      </c:pt>
                      <c:pt idx="170">
                        <c:v>0.119004068086339</c:v>
                      </c:pt>
                      <c:pt idx="171">
                        <c:v>0.116193646619101</c:v>
                      </c:pt>
                      <c:pt idx="172">
                        <c:v>0.110451044263564</c:v>
                      </c:pt>
                      <c:pt idx="173">
                        <c:v>0.10325790975533</c:v>
                      </c:pt>
                      <c:pt idx="174">
                        <c:v>0.107630187013529</c:v>
                      </c:pt>
                      <c:pt idx="175">
                        <c:v>0.111023892945393</c:v>
                      </c:pt>
                      <c:pt idx="176">
                        <c:v>0.107843679104992</c:v>
                      </c:pt>
                      <c:pt idx="177">
                        <c:v>0.106951556332377</c:v>
                      </c:pt>
                      <c:pt idx="178">
                        <c:v>0.105858669367129</c:v>
                      </c:pt>
                      <c:pt idx="179">
                        <c:v>0.10872023927656101</c:v>
                      </c:pt>
                      <c:pt idx="180">
                        <c:v>0.111587562384988</c:v>
                      </c:pt>
                      <c:pt idx="181">
                        <c:v>0.112075585771644</c:v>
                      </c:pt>
                      <c:pt idx="182">
                        <c:v>0.111937554173063</c:v>
                      </c:pt>
                      <c:pt idx="183">
                        <c:v>0.107128427578927</c:v>
                      </c:pt>
                      <c:pt idx="184">
                        <c:v>0.106434746710434</c:v>
                      </c:pt>
                      <c:pt idx="185">
                        <c:v>0.11071281546322501</c:v>
                      </c:pt>
                      <c:pt idx="186">
                        <c:v>0.111990687768145</c:v>
                      </c:pt>
                      <c:pt idx="187">
                        <c:v>0.107685549794418</c:v>
                      </c:pt>
                      <c:pt idx="188">
                        <c:v>0.10428348792158899</c:v>
                      </c:pt>
                      <c:pt idx="189">
                        <c:v>0.103798495606314</c:v>
                      </c:pt>
                      <c:pt idx="190">
                        <c:v>0.10649449639589199</c:v>
                      </c:pt>
                      <c:pt idx="191">
                        <c:v>0.112137403477228</c:v>
                      </c:pt>
                      <c:pt idx="192">
                        <c:v>0.113040321626593</c:v>
                      </c:pt>
                      <c:pt idx="193">
                        <c:v>0.107014964272287</c:v>
                      </c:pt>
                      <c:pt idx="194">
                        <c:v>0.10121495193453101</c:v>
                      </c:pt>
                      <c:pt idx="195">
                        <c:v>0.100719320322915</c:v>
                      </c:pt>
                      <c:pt idx="196">
                        <c:v>0.102346251376282</c:v>
                      </c:pt>
                      <c:pt idx="197">
                        <c:v>9.9148251633717599E-2</c:v>
                      </c:pt>
                      <c:pt idx="198">
                        <c:v>9.5850479418317605E-2</c:v>
                      </c:pt>
                      <c:pt idx="199">
                        <c:v>9.7999845168605701E-2</c:v>
                      </c:pt>
                      <c:pt idx="200">
                        <c:v>9.4588602367497304E-2</c:v>
                      </c:pt>
                      <c:pt idx="201">
                        <c:v>9.4386038540367395E-2</c:v>
                      </c:pt>
                      <c:pt idx="202">
                        <c:v>9.3463532839807101E-2</c:v>
                      </c:pt>
                      <c:pt idx="203">
                        <c:v>9.3252079210335306E-2</c:v>
                      </c:pt>
                      <c:pt idx="204">
                        <c:v>9.7303351248088907E-2</c:v>
                      </c:pt>
                      <c:pt idx="205">
                        <c:v>9.9211994101692902E-2</c:v>
                      </c:pt>
                      <c:pt idx="206">
                        <c:v>0.10278298229944199</c:v>
                      </c:pt>
                      <c:pt idx="207">
                        <c:v>9.7934513089366598E-2</c:v>
                      </c:pt>
                      <c:pt idx="208">
                        <c:v>9.5223305616341195E-2</c:v>
                      </c:pt>
                      <c:pt idx="209">
                        <c:v>9.7475864353632896E-2</c:v>
                      </c:pt>
                      <c:pt idx="210">
                        <c:v>9.50694534089912E-2</c:v>
                      </c:pt>
                      <c:pt idx="211">
                        <c:v>9.1225997800517794E-2</c:v>
                      </c:pt>
                      <c:pt idx="212">
                        <c:v>9.37429826509458E-2</c:v>
                      </c:pt>
                      <c:pt idx="213">
                        <c:v>9.4741635932493198E-2</c:v>
                      </c:pt>
                      <c:pt idx="214">
                        <c:v>9.1962846714772103E-2</c:v>
                      </c:pt>
                      <c:pt idx="215">
                        <c:v>9.4177781626638299E-2</c:v>
                      </c:pt>
                      <c:pt idx="216">
                        <c:v>9.7116191085974996E-2</c:v>
                      </c:pt>
                      <c:pt idx="217">
                        <c:v>9.55910205110444E-2</c:v>
                      </c:pt>
                      <c:pt idx="218">
                        <c:v>9.2736729003933704E-2</c:v>
                      </c:pt>
                      <c:pt idx="219">
                        <c:v>9.1704901070902595E-2</c:v>
                      </c:pt>
                      <c:pt idx="220">
                        <c:v>9.7642556216583701E-2</c:v>
                      </c:pt>
                      <c:pt idx="221">
                        <c:v>9.7710231188013599E-2</c:v>
                      </c:pt>
                      <c:pt idx="222">
                        <c:v>9.4800965989119704E-2</c:v>
                      </c:pt>
                      <c:pt idx="223">
                        <c:v>9.3601134183588494E-2</c:v>
                      </c:pt>
                      <c:pt idx="224">
                        <c:v>9.6288029155343194E-2</c:v>
                      </c:pt>
                      <c:pt idx="225">
                        <c:v>9.5563678761067403E-2</c:v>
                      </c:pt>
                      <c:pt idx="226">
                        <c:v>9.7190520595451496E-2</c:v>
                      </c:pt>
                      <c:pt idx="227">
                        <c:v>9.2075222812225702E-2</c:v>
                      </c:pt>
                      <c:pt idx="228">
                        <c:v>9.4375149327387095E-2</c:v>
                      </c:pt>
                      <c:pt idx="229">
                        <c:v>8.4335519878068005E-2</c:v>
                      </c:pt>
                      <c:pt idx="230">
                        <c:v>8.48001453893239E-2</c:v>
                      </c:pt>
                      <c:pt idx="231">
                        <c:v>9.3268576013799995E-2</c:v>
                      </c:pt>
                      <c:pt idx="232">
                        <c:v>9.2196396225596999E-2</c:v>
                      </c:pt>
                      <c:pt idx="233">
                        <c:v>9.2598407457710197E-2</c:v>
                      </c:pt>
                      <c:pt idx="234">
                        <c:v>9.2312597638532098E-2</c:v>
                      </c:pt>
                      <c:pt idx="235">
                        <c:v>9.0842956973348502E-2</c:v>
                      </c:pt>
                      <c:pt idx="236">
                        <c:v>9.0248430878144895E-2</c:v>
                      </c:pt>
                      <c:pt idx="237">
                        <c:v>8.8207323716061603E-2</c:v>
                      </c:pt>
                      <c:pt idx="238">
                        <c:v>8.8194597245526196E-2</c:v>
                      </c:pt>
                      <c:pt idx="239">
                        <c:v>9.5105938457407002E-2</c:v>
                      </c:pt>
                      <c:pt idx="240">
                        <c:v>9.3560353985439201E-2</c:v>
                      </c:pt>
                      <c:pt idx="241">
                        <c:v>9.3277081510950502E-2</c:v>
                      </c:pt>
                      <c:pt idx="242">
                        <c:v>9.3622745786892697E-2</c:v>
                      </c:pt>
                      <c:pt idx="243">
                        <c:v>9.1367731956840795E-2</c:v>
                      </c:pt>
                      <c:pt idx="244">
                        <c:v>9.4590140996208397E-2</c:v>
                      </c:pt>
                      <c:pt idx="245">
                        <c:v>9.1470726645416001E-2</c:v>
                      </c:pt>
                      <c:pt idx="246">
                        <c:v>9.2934202674632399E-2</c:v>
                      </c:pt>
                      <c:pt idx="247">
                        <c:v>9.0080043433980406E-2</c:v>
                      </c:pt>
                      <c:pt idx="248">
                        <c:v>8.9049706154859395E-2</c:v>
                      </c:pt>
                      <c:pt idx="249">
                        <c:v>9.33129343031356E-2</c:v>
                      </c:pt>
                      <c:pt idx="250">
                        <c:v>8.8029831779655801E-2</c:v>
                      </c:pt>
                      <c:pt idx="251">
                        <c:v>8.7724378824985905E-2</c:v>
                      </c:pt>
                      <c:pt idx="252">
                        <c:v>9.1439534766975694E-2</c:v>
                      </c:pt>
                      <c:pt idx="253">
                        <c:v>8.5433773461926404E-2</c:v>
                      </c:pt>
                      <c:pt idx="254">
                        <c:v>8.1689916861190606E-2</c:v>
                      </c:pt>
                      <c:pt idx="255">
                        <c:v>7.9657436377446503E-2</c:v>
                      </c:pt>
                      <c:pt idx="256">
                        <c:v>9.0234773479414596E-2</c:v>
                      </c:pt>
                      <c:pt idx="257">
                        <c:v>8.4911593159357604E-2</c:v>
                      </c:pt>
                      <c:pt idx="258">
                        <c:v>8.0715019490857104E-2</c:v>
                      </c:pt>
                      <c:pt idx="259">
                        <c:v>8.1722996573730902E-2</c:v>
                      </c:pt>
                      <c:pt idx="260">
                        <c:v>8.0254054638608102E-2</c:v>
                      </c:pt>
                      <c:pt idx="261">
                        <c:v>8.4189044961594101E-2</c:v>
                      </c:pt>
                      <c:pt idx="262">
                        <c:v>8.4212780030755996E-2</c:v>
                      </c:pt>
                      <c:pt idx="263">
                        <c:v>8.1997216818569502E-2</c:v>
                      </c:pt>
                      <c:pt idx="264">
                        <c:v>8.5955233532983302E-2</c:v>
                      </c:pt>
                      <c:pt idx="265">
                        <c:v>8.0851026357096206E-2</c:v>
                      </c:pt>
                      <c:pt idx="266">
                        <c:v>7.8883812276241694E-2</c:v>
                      </c:pt>
                      <c:pt idx="267">
                        <c:v>8.29454412499009E-2</c:v>
                      </c:pt>
                      <c:pt idx="268">
                        <c:v>8.1369459950764195E-2</c:v>
                      </c:pt>
                      <c:pt idx="269">
                        <c:v>8.5481557358937602E-2</c:v>
                      </c:pt>
                      <c:pt idx="270">
                        <c:v>8.2448031319677595E-2</c:v>
                      </c:pt>
                      <c:pt idx="271">
                        <c:v>8.5617606426722503E-2</c:v>
                      </c:pt>
                      <c:pt idx="272">
                        <c:v>8.60140651109811E-2</c:v>
                      </c:pt>
                      <c:pt idx="273">
                        <c:v>8.1047398264831497E-2</c:v>
                      </c:pt>
                      <c:pt idx="274">
                        <c:v>8.5396355293455697E-2</c:v>
                      </c:pt>
                      <c:pt idx="275">
                        <c:v>7.7310258969092799E-2</c:v>
                      </c:pt>
                      <c:pt idx="276">
                        <c:v>7.8075946592466E-2</c:v>
                      </c:pt>
                      <c:pt idx="277">
                        <c:v>8.04097262571003E-2</c:v>
                      </c:pt>
                      <c:pt idx="278">
                        <c:v>8.0281873451033894E-2</c:v>
                      </c:pt>
                      <c:pt idx="279">
                        <c:v>8.0557754681159596E-2</c:v>
                      </c:pt>
                      <c:pt idx="280">
                        <c:v>8.2850109999457897E-2</c:v>
                      </c:pt>
                      <c:pt idx="281">
                        <c:v>8.1319611347578993E-2</c:v>
                      </c:pt>
                      <c:pt idx="282">
                        <c:v>7.7990399433028795E-2</c:v>
                      </c:pt>
                      <c:pt idx="283">
                        <c:v>8.4792051583989697E-2</c:v>
                      </c:pt>
                      <c:pt idx="284">
                        <c:v>9.0705661494844395E-2</c:v>
                      </c:pt>
                      <c:pt idx="285">
                        <c:v>8.53608658689642E-2</c:v>
                      </c:pt>
                      <c:pt idx="286">
                        <c:v>7.6020787254563002E-2</c:v>
                      </c:pt>
                      <c:pt idx="287">
                        <c:v>8.1794542126141401E-2</c:v>
                      </c:pt>
                      <c:pt idx="288">
                        <c:v>7.8419299641911605E-2</c:v>
                      </c:pt>
                      <c:pt idx="289">
                        <c:v>7.9440790214131904E-2</c:v>
                      </c:pt>
                      <c:pt idx="290">
                        <c:v>7.4362731810151905E-2</c:v>
                      </c:pt>
                      <c:pt idx="291">
                        <c:v>7.4425715161445E-2</c:v>
                      </c:pt>
                      <c:pt idx="292">
                        <c:v>7.3165412199603402E-2</c:v>
                      </c:pt>
                      <c:pt idx="293">
                        <c:v>7.2451242685535003E-2</c:v>
                      </c:pt>
                      <c:pt idx="294">
                        <c:v>7.81682639120303E-2</c:v>
                      </c:pt>
                      <c:pt idx="295">
                        <c:v>7.8143767417562404E-2</c:v>
                      </c:pt>
                      <c:pt idx="296">
                        <c:v>8.0596766920196003E-2</c:v>
                      </c:pt>
                      <c:pt idx="297">
                        <c:v>8.31255311424237E-2</c:v>
                      </c:pt>
                      <c:pt idx="298">
                        <c:v>7.9683227762279499E-2</c:v>
                      </c:pt>
                      <c:pt idx="299">
                        <c:v>7.8758261046963499E-2</c:v>
                      </c:pt>
                      <c:pt idx="300">
                        <c:v>7.7891907029823806E-2</c:v>
                      </c:pt>
                      <c:pt idx="301">
                        <c:v>7.6521670159220401E-2</c:v>
                      </c:pt>
                      <c:pt idx="302">
                        <c:v>7.5688564496560307E-2</c:v>
                      </c:pt>
                      <c:pt idx="303">
                        <c:v>7.5606761953000895E-2</c:v>
                      </c:pt>
                      <c:pt idx="304">
                        <c:v>7.6678797375909297E-2</c:v>
                      </c:pt>
                      <c:pt idx="305">
                        <c:v>8.1965168862217094E-2</c:v>
                      </c:pt>
                      <c:pt idx="306">
                        <c:v>8.2361218538283001E-2</c:v>
                      </c:pt>
                      <c:pt idx="307">
                        <c:v>8.3321278886950706E-2</c:v>
                      </c:pt>
                      <c:pt idx="308">
                        <c:v>7.9496441078807698E-2</c:v>
                      </c:pt>
                      <c:pt idx="309">
                        <c:v>7.7211314686091298E-2</c:v>
                      </c:pt>
                      <c:pt idx="310">
                        <c:v>7.4464450453321201E-2</c:v>
                      </c:pt>
                      <c:pt idx="311">
                        <c:v>7.3806763598413094E-2</c:v>
                      </c:pt>
                      <c:pt idx="312">
                        <c:v>7.8732317518251493E-2</c:v>
                      </c:pt>
                      <c:pt idx="313">
                        <c:v>7.7168565534664696E-2</c:v>
                      </c:pt>
                      <c:pt idx="314">
                        <c:v>7.5864197289754506E-2</c:v>
                      </c:pt>
                      <c:pt idx="315">
                        <c:v>7.6196703216331499E-2</c:v>
                      </c:pt>
                      <c:pt idx="316">
                        <c:v>7.4103884564634806E-2</c:v>
                      </c:pt>
                      <c:pt idx="317">
                        <c:v>7.2314670789317706E-2</c:v>
                      </c:pt>
                      <c:pt idx="318">
                        <c:v>7.3147125945264499E-2</c:v>
                      </c:pt>
                      <c:pt idx="319">
                        <c:v>7.3483967611687004E-2</c:v>
                      </c:pt>
                      <c:pt idx="320">
                        <c:v>7.0518545589353596E-2</c:v>
                      </c:pt>
                      <c:pt idx="321">
                        <c:v>7.5707254992619405E-2</c:v>
                      </c:pt>
                      <c:pt idx="322">
                        <c:v>7.3871455104562E-2</c:v>
                      </c:pt>
                      <c:pt idx="323">
                        <c:v>7.9850393167815198E-2</c:v>
                      </c:pt>
                      <c:pt idx="324">
                        <c:v>8.3773592774525896E-2</c:v>
                      </c:pt>
                      <c:pt idx="325">
                        <c:v>7.8612132895471795E-2</c:v>
                      </c:pt>
                      <c:pt idx="326">
                        <c:v>7.7513679294193005E-2</c:v>
                      </c:pt>
                      <c:pt idx="327">
                        <c:v>7.3487693235318799E-2</c:v>
                      </c:pt>
                      <c:pt idx="328">
                        <c:v>7.2777084852651705E-2</c:v>
                      </c:pt>
                      <c:pt idx="329">
                        <c:v>7.8650262599719106E-2</c:v>
                      </c:pt>
                      <c:pt idx="330">
                        <c:v>7.8674625524433897E-2</c:v>
                      </c:pt>
                      <c:pt idx="331">
                        <c:v>7.5408255754312106E-2</c:v>
                      </c:pt>
                      <c:pt idx="332">
                        <c:v>7.09364866056124E-2</c:v>
                      </c:pt>
                      <c:pt idx="333">
                        <c:v>6.9565811956955104E-2</c:v>
                      </c:pt>
                      <c:pt idx="334">
                        <c:v>7.5710636048458596E-2</c:v>
                      </c:pt>
                      <c:pt idx="335">
                        <c:v>7.1990436667086793E-2</c:v>
                      </c:pt>
                      <c:pt idx="336">
                        <c:v>7.5642744393912401E-2</c:v>
                      </c:pt>
                      <c:pt idx="337">
                        <c:v>7.6522076781269793E-2</c:v>
                      </c:pt>
                      <c:pt idx="338">
                        <c:v>7.2239986651972204E-2</c:v>
                      </c:pt>
                      <c:pt idx="339">
                        <c:v>6.8988058057628504E-2</c:v>
                      </c:pt>
                      <c:pt idx="340">
                        <c:v>7.2566139474578906E-2</c:v>
                      </c:pt>
                      <c:pt idx="341">
                        <c:v>7.7048129636718199E-2</c:v>
                      </c:pt>
                      <c:pt idx="342">
                        <c:v>7.4229297526001395E-2</c:v>
                      </c:pt>
                      <c:pt idx="343">
                        <c:v>7.5840811806795402E-2</c:v>
                      </c:pt>
                      <c:pt idx="344">
                        <c:v>7.4508154833327594E-2</c:v>
                      </c:pt>
                      <c:pt idx="345">
                        <c:v>7.4726839900009001E-2</c:v>
                      </c:pt>
                      <c:pt idx="346">
                        <c:v>6.8517555253397797E-2</c:v>
                      </c:pt>
                      <c:pt idx="347">
                        <c:v>7.4396960858809397E-2</c:v>
                      </c:pt>
                      <c:pt idx="348">
                        <c:v>7.9515207770594995E-2</c:v>
                      </c:pt>
                      <c:pt idx="349">
                        <c:v>7.7082402493510602E-2</c:v>
                      </c:pt>
                      <c:pt idx="350">
                        <c:v>7.3108449930998298E-2</c:v>
                      </c:pt>
                      <c:pt idx="351">
                        <c:v>7.0575215516420306E-2</c:v>
                      </c:pt>
                      <c:pt idx="352">
                        <c:v>7.9716058566900797E-2</c:v>
                      </c:pt>
                      <c:pt idx="353">
                        <c:v>7.2267915534638197E-2</c:v>
                      </c:pt>
                      <c:pt idx="354">
                        <c:v>7.01066087672189E-2</c:v>
                      </c:pt>
                      <c:pt idx="355">
                        <c:v>6.6493615448002003E-2</c:v>
                      </c:pt>
                      <c:pt idx="356">
                        <c:v>6.8733636234117906E-2</c:v>
                      </c:pt>
                      <c:pt idx="357">
                        <c:v>7.1436504661525194E-2</c:v>
                      </c:pt>
                      <c:pt idx="358">
                        <c:v>6.6551138423426803E-2</c:v>
                      </c:pt>
                      <c:pt idx="359">
                        <c:v>6.9159524734021094E-2</c:v>
                      </c:pt>
                      <c:pt idx="360">
                        <c:v>6.4728232483600101E-2</c:v>
                      </c:pt>
                      <c:pt idx="361">
                        <c:v>7.0005147805223503E-2</c:v>
                      </c:pt>
                      <c:pt idx="362">
                        <c:v>6.6104490177686201E-2</c:v>
                      </c:pt>
                      <c:pt idx="363">
                        <c:v>7.7541985178756503E-2</c:v>
                      </c:pt>
                      <c:pt idx="364">
                        <c:v>7.6068080606084096E-2</c:v>
                      </c:pt>
                      <c:pt idx="365">
                        <c:v>7.3668383603552406E-2</c:v>
                      </c:pt>
                      <c:pt idx="366">
                        <c:v>7.6856314425199995E-2</c:v>
                      </c:pt>
                      <c:pt idx="367">
                        <c:v>6.7226591401431002E-2</c:v>
                      </c:pt>
                      <c:pt idx="368">
                        <c:v>6.6382954347457598E-2</c:v>
                      </c:pt>
                      <c:pt idx="369">
                        <c:v>6.8925047743644496E-2</c:v>
                      </c:pt>
                      <c:pt idx="370">
                        <c:v>6.8198721081169603E-2</c:v>
                      </c:pt>
                      <c:pt idx="371">
                        <c:v>6.8494463298508002E-2</c:v>
                      </c:pt>
                      <c:pt idx="372">
                        <c:v>6.8504970589048697E-2</c:v>
                      </c:pt>
                      <c:pt idx="373">
                        <c:v>6.7327655327616198E-2</c:v>
                      </c:pt>
                      <c:pt idx="374">
                        <c:v>7.0377264354493693E-2</c:v>
                      </c:pt>
                      <c:pt idx="375">
                        <c:v>7.2891056124837497E-2</c:v>
                      </c:pt>
                      <c:pt idx="376">
                        <c:v>6.6607971705611599E-2</c:v>
                      </c:pt>
                      <c:pt idx="377">
                        <c:v>6.6716224703216295E-2</c:v>
                      </c:pt>
                      <c:pt idx="378">
                        <c:v>6.5991812984334694E-2</c:v>
                      </c:pt>
                      <c:pt idx="379">
                        <c:v>6.3598043006361599E-2</c:v>
                      </c:pt>
                      <c:pt idx="380">
                        <c:v>6.5666710525956504E-2</c:v>
                      </c:pt>
                      <c:pt idx="381">
                        <c:v>6.3322307705483805E-2</c:v>
                      </c:pt>
                      <c:pt idx="382">
                        <c:v>6.3343880743869693E-2</c:v>
                      </c:pt>
                      <c:pt idx="383">
                        <c:v>6.1016386121197502E-2</c:v>
                      </c:pt>
                      <c:pt idx="384">
                        <c:v>6.2479933643623198E-2</c:v>
                      </c:pt>
                      <c:pt idx="385">
                        <c:v>6.2605884702800305E-2</c:v>
                      </c:pt>
                      <c:pt idx="386">
                        <c:v>6.1015857589277397E-2</c:v>
                      </c:pt>
                      <c:pt idx="387">
                        <c:v>6.6742940846671206E-2</c:v>
                      </c:pt>
                      <c:pt idx="388">
                        <c:v>6.3196555390471407E-2</c:v>
                      </c:pt>
                      <c:pt idx="389">
                        <c:v>6.5304033884589399E-2</c:v>
                      </c:pt>
                      <c:pt idx="390">
                        <c:v>6.3276334268550005E-2</c:v>
                      </c:pt>
                      <c:pt idx="391">
                        <c:v>6.5523439520960999E-2</c:v>
                      </c:pt>
                      <c:pt idx="392">
                        <c:v>6.6674263969340897E-2</c:v>
                      </c:pt>
                      <c:pt idx="393">
                        <c:v>6.2759470310372698E-2</c:v>
                      </c:pt>
                      <c:pt idx="394">
                        <c:v>6.8099189707145694E-2</c:v>
                      </c:pt>
                      <c:pt idx="395">
                        <c:v>6.3292635676202302E-2</c:v>
                      </c:pt>
                      <c:pt idx="396">
                        <c:v>6.6796373531836595E-2</c:v>
                      </c:pt>
                      <c:pt idx="397">
                        <c:v>6.57581177196494E-2</c:v>
                      </c:pt>
                      <c:pt idx="398">
                        <c:v>6.4079786449891707E-2</c:v>
                      </c:pt>
                      <c:pt idx="399">
                        <c:v>7.1117702330378896E-2</c:v>
                      </c:pt>
                      <c:pt idx="400">
                        <c:v>6.7318058459943098E-2</c:v>
                      </c:pt>
                      <c:pt idx="401">
                        <c:v>6.5950455967448807E-2</c:v>
                      </c:pt>
                      <c:pt idx="402">
                        <c:v>6.5490296205714296E-2</c:v>
                      </c:pt>
                      <c:pt idx="403">
                        <c:v>6.3673779561230007E-2</c:v>
                      </c:pt>
                      <c:pt idx="404">
                        <c:v>6.2388138539119099E-2</c:v>
                      </c:pt>
                      <c:pt idx="405">
                        <c:v>6.5843182084564703E-2</c:v>
                      </c:pt>
                      <c:pt idx="406">
                        <c:v>6.1171805847759303E-2</c:v>
                      </c:pt>
                      <c:pt idx="407">
                        <c:v>6.8046448490898401E-2</c:v>
                      </c:pt>
                      <c:pt idx="408">
                        <c:v>6.4606038101830396E-2</c:v>
                      </c:pt>
                      <c:pt idx="409">
                        <c:v>6.3106700327426102E-2</c:v>
                      </c:pt>
                      <c:pt idx="410">
                        <c:v>6.2504136419130302E-2</c:v>
                      </c:pt>
                      <c:pt idx="411">
                        <c:v>6.68389662249467E-2</c:v>
                      </c:pt>
                      <c:pt idx="412">
                        <c:v>7.0406169771938795E-2</c:v>
                      </c:pt>
                      <c:pt idx="413">
                        <c:v>6.6890224738833506E-2</c:v>
                      </c:pt>
                      <c:pt idx="414">
                        <c:v>6.5440369839940504E-2</c:v>
                      </c:pt>
                      <c:pt idx="415">
                        <c:v>6.3424975047194895E-2</c:v>
                      </c:pt>
                      <c:pt idx="416">
                        <c:v>5.8852127319695198E-2</c:v>
                      </c:pt>
                      <c:pt idx="417">
                        <c:v>6.3905899573661495E-2</c:v>
                      </c:pt>
                      <c:pt idx="418">
                        <c:v>6.02539810284803E-2</c:v>
                      </c:pt>
                      <c:pt idx="419">
                        <c:v>5.8333816841808599E-2</c:v>
                      </c:pt>
                      <c:pt idx="420">
                        <c:v>6.1912124692843302E-2</c:v>
                      </c:pt>
                      <c:pt idx="421">
                        <c:v>6.1058510121528298E-2</c:v>
                      </c:pt>
                      <c:pt idx="422">
                        <c:v>6.1799208490796398E-2</c:v>
                      </c:pt>
                      <c:pt idx="423">
                        <c:v>6.4627566918321805E-2</c:v>
                      </c:pt>
                      <c:pt idx="424">
                        <c:v>5.9553340902981498E-2</c:v>
                      </c:pt>
                      <c:pt idx="425">
                        <c:v>6.4660940500016695E-2</c:v>
                      </c:pt>
                      <c:pt idx="426">
                        <c:v>6.2216329648615898E-2</c:v>
                      </c:pt>
                      <c:pt idx="427">
                        <c:v>6.0407528356018002E-2</c:v>
                      </c:pt>
                      <c:pt idx="428">
                        <c:v>5.8450151350659701E-2</c:v>
                      </c:pt>
                      <c:pt idx="429">
                        <c:v>6.3483382221652895E-2</c:v>
                      </c:pt>
                      <c:pt idx="430">
                        <c:v>6.5622582988049696E-2</c:v>
                      </c:pt>
                      <c:pt idx="431">
                        <c:v>6.8711005064062497E-2</c:v>
                      </c:pt>
                      <c:pt idx="432">
                        <c:v>6.4168321286334304E-2</c:v>
                      </c:pt>
                      <c:pt idx="433">
                        <c:v>6.5737186554741298E-2</c:v>
                      </c:pt>
                      <c:pt idx="434">
                        <c:v>6.0614031242803297E-2</c:v>
                      </c:pt>
                      <c:pt idx="435">
                        <c:v>6.6156837324208295E-2</c:v>
                      </c:pt>
                      <c:pt idx="436">
                        <c:v>6.07049414791851E-2</c:v>
                      </c:pt>
                      <c:pt idx="437">
                        <c:v>5.94839145441423E-2</c:v>
                      </c:pt>
                      <c:pt idx="438">
                        <c:v>6.7712433633281499E-2</c:v>
                      </c:pt>
                      <c:pt idx="439">
                        <c:v>6.5064365374420202E-2</c:v>
                      </c:pt>
                      <c:pt idx="440">
                        <c:v>6.5875746930881093E-2</c:v>
                      </c:pt>
                      <c:pt idx="441">
                        <c:v>6.3773649348008304E-2</c:v>
                      </c:pt>
                      <c:pt idx="442">
                        <c:v>6.8441285893353895E-2</c:v>
                      </c:pt>
                      <c:pt idx="443">
                        <c:v>6.4529700894894695E-2</c:v>
                      </c:pt>
                      <c:pt idx="444">
                        <c:v>6.4440848587555805E-2</c:v>
                      </c:pt>
                      <c:pt idx="445">
                        <c:v>6.2177858322796702E-2</c:v>
                      </c:pt>
                      <c:pt idx="446">
                        <c:v>5.99885358989804E-2</c:v>
                      </c:pt>
                      <c:pt idx="447">
                        <c:v>5.4194049850360103E-2</c:v>
                      </c:pt>
                      <c:pt idx="448">
                        <c:v>5.6530611394056803E-2</c:v>
                      </c:pt>
                      <c:pt idx="449">
                        <c:v>6.1139892581799402E-2</c:v>
                      </c:pt>
                      <c:pt idx="450">
                        <c:v>5.6343758975126897E-2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F78-48CD-A0CE-85BEC5ABAAF5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Plot5!$K$32:$K$482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0.53818048218376602</c:v>
                      </c:pt>
                      <c:pt idx="1">
                        <c:v>0.52920200554733599</c:v>
                      </c:pt>
                      <c:pt idx="2">
                        <c:v>0.50303049958669199</c:v>
                      </c:pt>
                      <c:pt idx="3">
                        <c:v>0.47821139168535498</c:v>
                      </c:pt>
                      <c:pt idx="4">
                        <c:v>0.46017672656438202</c:v>
                      </c:pt>
                      <c:pt idx="5">
                        <c:v>0.45154137667427702</c:v>
                      </c:pt>
                      <c:pt idx="6">
                        <c:v>0.44482327386354698</c:v>
                      </c:pt>
                      <c:pt idx="7">
                        <c:v>0.44672253587816502</c:v>
                      </c:pt>
                      <c:pt idx="8">
                        <c:v>0.47112794869985303</c:v>
                      </c:pt>
                      <c:pt idx="9">
                        <c:v>0.46215187420702297</c:v>
                      </c:pt>
                      <c:pt idx="10">
                        <c:v>0.45605402038647502</c:v>
                      </c:pt>
                      <c:pt idx="11">
                        <c:v>0.44358398402348498</c:v>
                      </c:pt>
                      <c:pt idx="12">
                        <c:v>0.44406529777070303</c:v>
                      </c:pt>
                      <c:pt idx="13">
                        <c:v>0.45038305605069101</c:v>
                      </c:pt>
                      <c:pt idx="14">
                        <c:v>0.44298315073689798</c:v>
                      </c:pt>
                      <c:pt idx="15">
                        <c:v>0.435162903916122</c:v>
                      </c:pt>
                      <c:pt idx="16">
                        <c:v>0.43773964327624698</c:v>
                      </c:pt>
                      <c:pt idx="17">
                        <c:v>0.46968468577943201</c:v>
                      </c:pt>
                      <c:pt idx="18">
                        <c:v>0.44822015759781803</c:v>
                      </c:pt>
                      <c:pt idx="19">
                        <c:v>0.44167418599638097</c:v>
                      </c:pt>
                      <c:pt idx="20">
                        <c:v>0.44543227082134301</c:v>
                      </c:pt>
                      <c:pt idx="21">
                        <c:v>0.470784316332931</c:v>
                      </c:pt>
                      <c:pt idx="22">
                        <c:v>0.46057006551159702</c:v>
                      </c:pt>
                      <c:pt idx="23">
                        <c:v>0.47136262161100001</c:v>
                      </c:pt>
                      <c:pt idx="24">
                        <c:v>0.46542694629767001</c:v>
                      </c:pt>
                      <c:pt idx="25">
                        <c:v>0.48006738009106398</c:v>
                      </c:pt>
                      <c:pt idx="26">
                        <c:v>0.48827068609559598</c:v>
                      </c:pt>
                      <c:pt idx="27">
                        <c:v>0.48236426188905002</c:v>
                      </c:pt>
                      <c:pt idx="28">
                        <c:v>0.47063498530122899</c:v>
                      </c:pt>
                      <c:pt idx="29">
                        <c:v>0.46539855754782999</c:v>
                      </c:pt>
                      <c:pt idx="30">
                        <c:v>0.47802001887406997</c:v>
                      </c:pt>
                      <c:pt idx="31">
                        <c:v>0.47305293241117702</c:v>
                      </c:pt>
                      <c:pt idx="32">
                        <c:v>0.47432437322588</c:v>
                      </c:pt>
                      <c:pt idx="33">
                        <c:v>0.48541154731542602</c:v>
                      </c:pt>
                      <c:pt idx="34">
                        <c:v>0.47045457133879998</c:v>
                      </c:pt>
                      <c:pt idx="35">
                        <c:v>0.46718896466952098</c:v>
                      </c:pt>
                      <c:pt idx="36">
                        <c:v>0.51047318753523696</c:v>
                      </c:pt>
                      <c:pt idx="37">
                        <c:v>0.52385086559841698</c:v>
                      </c:pt>
                      <c:pt idx="38">
                        <c:v>0.51592501208313502</c:v>
                      </c:pt>
                      <c:pt idx="39">
                        <c:v>0.505065618544562</c:v>
                      </c:pt>
                      <c:pt idx="40">
                        <c:v>0.53949525697618395</c:v>
                      </c:pt>
                      <c:pt idx="41">
                        <c:v>0.53500911975518195</c:v>
                      </c:pt>
                      <c:pt idx="42">
                        <c:v>0.53429803863549796</c:v>
                      </c:pt>
                      <c:pt idx="43">
                        <c:v>0.51508019100396996</c:v>
                      </c:pt>
                      <c:pt idx="44">
                        <c:v>0.52786180873711896</c:v>
                      </c:pt>
                      <c:pt idx="45">
                        <c:v>0.51348771613377697</c:v>
                      </c:pt>
                      <c:pt idx="46">
                        <c:v>0.53132850339269999</c:v>
                      </c:pt>
                      <c:pt idx="47">
                        <c:v>0.54997916124824697</c:v>
                      </c:pt>
                      <c:pt idx="48">
                        <c:v>0.56305642999135497</c:v>
                      </c:pt>
                      <c:pt idx="49">
                        <c:v>0.56394033808993405</c:v>
                      </c:pt>
                      <c:pt idx="50">
                        <c:v>0.57145208527899105</c:v>
                      </c:pt>
                      <c:pt idx="51">
                        <c:v>0.54656017539847601</c:v>
                      </c:pt>
                      <c:pt idx="52">
                        <c:v>0.59097948670387201</c:v>
                      </c:pt>
                      <c:pt idx="53">
                        <c:v>0.57099759502288605</c:v>
                      </c:pt>
                      <c:pt idx="54">
                        <c:v>0.57886572347746901</c:v>
                      </c:pt>
                      <c:pt idx="55">
                        <c:v>0.56661617552113297</c:v>
                      </c:pt>
                      <c:pt idx="56">
                        <c:v>0.59925401389089406</c:v>
                      </c:pt>
                      <c:pt idx="57">
                        <c:v>0.61388312038193404</c:v>
                      </c:pt>
                      <c:pt idx="58">
                        <c:v>0.57675442761844997</c:v>
                      </c:pt>
                      <c:pt idx="59">
                        <c:v>0.61446216524156705</c:v>
                      </c:pt>
                      <c:pt idx="60">
                        <c:v>0.61033919886646104</c:v>
                      </c:pt>
                      <c:pt idx="61">
                        <c:v>0.59116682308351798</c:v>
                      </c:pt>
                      <c:pt idx="62">
                        <c:v>0.62271211366368096</c:v>
                      </c:pt>
                      <c:pt idx="63">
                        <c:v>0.63146386773158303</c:v>
                      </c:pt>
                      <c:pt idx="64">
                        <c:v>0.63406138287650204</c:v>
                      </c:pt>
                      <c:pt idx="65">
                        <c:v>0.63755400567992104</c:v>
                      </c:pt>
                      <c:pt idx="66">
                        <c:v>0.62979226311047798</c:v>
                      </c:pt>
                      <c:pt idx="67">
                        <c:v>0.66583823317136503</c:v>
                      </c:pt>
                      <c:pt idx="68">
                        <c:v>0.66095354287033403</c:v>
                      </c:pt>
                      <c:pt idx="69">
                        <c:v>0.63164441682334604</c:v>
                      </c:pt>
                      <c:pt idx="70">
                        <c:v>0.662973613820524</c:v>
                      </c:pt>
                      <c:pt idx="71">
                        <c:v>0.68020284990978996</c:v>
                      </c:pt>
                      <c:pt idx="72">
                        <c:v>0.67203201799311096</c:v>
                      </c:pt>
                      <c:pt idx="73">
                        <c:v>0.70961754266013399</c:v>
                      </c:pt>
                      <c:pt idx="74">
                        <c:v>0.67570624213952202</c:v>
                      </c:pt>
                      <c:pt idx="75">
                        <c:v>0.65017661910790603</c:v>
                      </c:pt>
                      <c:pt idx="76">
                        <c:v>0.68985605443644704</c:v>
                      </c:pt>
                      <c:pt idx="77">
                        <c:v>0.69148078790077705</c:v>
                      </c:pt>
                      <c:pt idx="78">
                        <c:v>0.67755017881719404</c:v>
                      </c:pt>
                      <c:pt idx="79">
                        <c:v>0.72087729359284403</c:v>
                      </c:pt>
                      <c:pt idx="80">
                        <c:v>0.74613365530967701</c:v>
                      </c:pt>
                      <c:pt idx="81">
                        <c:v>0.74237728220784704</c:v>
                      </c:pt>
                      <c:pt idx="82">
                        <c:v>0.74422783118027902</c:v>
                      </c:pt>
                      <c:pt idx="83">
                        <c:v>0.77566552136698297</c:v>
                      </c:pt>
                      <c:pt idx="84">
                        <c:v>0.78965797663753801</c:v>
                      </c:pt>
                      <c:pt idx="85">
                        <c:v>0.75560028761880005</c:v>
                      </c:pt>
                      <c:pt idx="86">
                        <c:v>0.78608473702373605</c:v>
                      </c:pt>
                      <c:pt idx="87">
                        <c:v>0.81245045656831805</c:v>
                      </c:pt>
                      <c:pt idx="88">
                        <c:v>0.78095305067861098</c:v>
                      </c:pt>
                      <c:pt idx="89">
                        <c:v>0.82424951491192799</c:v>
                      </c:pt>
                      <c:pt idx="90">
                        <c:v>0.842379521865111</c:v>
                      </c:pt>
                      <c:pt idx="91">
                        <c:v>0.82202191638131406</c:v>
                      </c:pt>
                      <c:pt idx="92">
                        <c:v>0.84770769339341301</c:v>
                      </c:pt>
                      <c:pt idx="93">
                        <c:v>0.84799310743299305</c:v>
                      </c:pt>
                      <c:pt idx="94">
                        <c:v>0.85037603464900902</c:v>
                      </c:pt>
                      <c:pt idx="95">
                        <c:v>0.87400831906204501</c:v>
                      </c:pt>
                      <c:pt idx="96">
                        <c:v>0.83299176687868204</c:v>
                      </c:pt>
                      <c:pt idx="97">
                        <c:v>0.88706536221707899</c:v>
                      </c:pt>
                      <c:pt idx="98">
                        <c:v>0.81887464594637205</c:v>
                      </c:pt>
                      <c:pt idx="99">
                        <c:v>0.87404740773714495</c:v>
                      </c:pt>
                      <c:pt idx="100">
                        <c:v>0.86103779739803699</c:v>
                      </c:pt>
                      <c:pt idx="101">
                        <c:v>0.85309754222886103</c:v>
                      </c:pt>
                      <c:pt idx="102">
                        <c:v>0.87333777292161896</c:v>
                      </c:pt>
                      <c:pt idx="103">
                        <c:v>0.85175443587140098</c:v>
                      </c:pt>
                      <c:pt idx="104">
                        <c:v>0.90516694437744205</c:v>
                      </c:pt>
                      <c:pt idx="105">
                        <c:v>0.85165516688273502</c:v>
                      </c:pt>
                      <c:pt idx="106">
                        <c:v>0.858032080607536</c:v>
                      </c:pt>
                      <c:pt idx="107">
                        <c:v>0.88605400716137594</c:v>
                      </c:pt>
                      <c:pt idx="108">
                        <c:v>0.89761241811972403</c:v>
                      </c:pt>
                      <c:pt idx="109">
                        <c:v>0.96365192583483505</c:v>
                      </c:pt>
                      <c:pt idx="110">
                        <c:v>0.90555459209996403</c:v>
                      </c:pt>
                      <c:pt idx="111">
                        <c:v>0.94764901583011296</c:v>
                      </c:pt>
                      <c:pt idx="112">
                        <c:v>0.91773932739200703</c:v>
                      </c:pt>
                      <c:pt idx="113">
                        <c:v>0.92495809584601296</c:v>
                      </c:pt>
                      <c:pt idx="114">
                        <c:v>0.96238439485558003</c:v>
                      </c:pt>
                      <c:pt idx="115">
                        <c:v>0.95268942810531299</c:v>
                      </c:pt>
                      <c:pt idx="116">
                        <c:v>0.98512051706640102</c:v>
                      </c:pt>
                      <c:pt idx="117">
                        <c:v>0.91064712863702002</c:v>
                      </c:pt>
                      <c:pt idx="118">
                        <c:v>0.94507217942139998</c:v>
                      </c:pt>
                      <c:pt idx="119">
                        <c:v>0.90022398798893599</c:v>
                      </c:pt>
                      <c:pt idx="120">
                        <c:v>0.87933916923327304</c:v>
                      </c:pt>
                      <c:pt idx="121">
                        <c:v>0.89252283328618698</c:v>
                      </c:pt>
                      <c:pt idx="122">
                        <c:v>0.87834022034946602</c:v>
                      </c:pt>
                      <c:pt idx="123">
                        <c:v>0.89798225551588895</c:v>
                      </c:pt>
                      <c:pt idx="124">
                        <c:v>0.93005226361445803</c:v>
                      </c:pt>
                      <c:pt idx="125">
                        <c:v>0.90165131927555398</c:v>
                      </c:pt>
                      <c:pt idx="126">
                        <c:v>0.99871540579021401</c:v>
                      </c:pt>
                      <c:pt idx="127">
                        <c:v>0.94958286840691497</c:v>
                      </c:pt>
                      <c:pt idx="128">
                        <c:v>1.00365900636738</c:v>
                      </c:pt>
                      <c:pt idx="129">
                        <c:v>0.99488555850126803</c:v>
                      </c:pt>
                      <c:pt idx="130">
                        <c:v>0.95778811920402396</c:v>
                      </c:pt>
                      <c:pt idx="131">
                        <c:v>0.99494771926830905</c:v>
                      </c:pt>
                      <c:pt idx="132">
                        <c:v>1.0253553196915099</c:v>
                      </c:pt>
                      <c:pt idx="133">
                        <c:v>0.98197806976799196</c:v>
                      </c:pt>
                      <c:pt idx="134">
                        <c:v>0.96259820588633505</c:v>
                      </c:pt>
                      <c:pt idx="135">
                        <c:v>1.0523233979176201</c:v>
                      </c:pt>
                      <c:pt idx="136">
                        <c:v>0.97675800145181801</c:v>
                      </c:pt>
                      <c:pt idx="137">
                        <c:v>0.97682155503167001</c:v>
                      </c:pt>
                      <c:pt idx="138">
                        <c:v>1.0860969215376699</c:v>
                      </c:pt>
                      <c:pt idx="139">
                        <c:v>1.0719853354315401</c:v>
                      </c:pt>
                      <c:pt idx="140">
                        <c:v>1.01993603431261</c:v>
                      </c:pt>
                      <c:pt idx="141">
                        <c:v>0.99546056017916396</c:v>
                      </c:pt>
                      <c:pt idx="142">
                        <c:v>1.0113354190292501</c:v>
                      </c:pt>
                      <c:pt idx="143">
                        <c:v>1.0678825566911201</c:v>
                      </c:pt>
                      <c:pt idx="144">
                        <c:v>1.0790118600568199</c:v>
                      </c:pt>
                      <c:pt idx="145">
                        <c:v>1.02168300773343</c:v>
                      </c:pt>
                      <c:pt idx="146">
                        <c:v>1.02924972543349</c:v>
                      </c:pt>
                      <c:pt idx="147">
                        <c:v>1.0314523544576399</c:v>
                      </c:pt>
                      <c:pt idx="148">
                        <c:v>1.06707017391155</c:v>
                      </c:pt>
                      <c:pt idx="149">
                        <c:v>1.08174037780517</c:v>
                      </c:pt>
                      <c:pt idx="150">
                        <c:v>1.0449630139220401</c:v>
                      </c:pt>
                      <c:pt idx="151">
                        <c:v>1.0130336982572099</c:v>
                      </c:pt>
                      <c:pt idx="152">
                        <c:v>1.12332408958011</c:v>
                      </c:pt>
                      <c:pt idx="153">
                        <c:v>1.045139698646</c:v>
                      </c:pt>
                      <c:pt idx="154">
                        <c:v>1.04311765513868</c:v>
                      </c:pt>
                      <c:pt idx="155">
                        <c:v>1.0293614821046799</c:v>
                      </c:pt>
                      <c:pt idx="156">
                        <c:v>1.0481270658664199</c:v>
                      </c:pt>
                      <c:pt idx="157">
                        <c:v>1.1048613104045899</c:v>
                      </c:pt>
                      <c:pt idx="158">
                        <c:v>1.1096460630750999</c:v>
                      </c:pt>
                      <c:pt idx="159">
                        <c:v>1.03817472778833</c:v>
                      </c:pt>
                      <c:pt idx="160">
                        <c:v>1.0403933323856001</c:v>
                      </c:pt>
                      <c:pt idx="161">
                        <c:v>1.06203066130988</c:v>
                      </c:pt>
                      <c:pt idx="162">
                        <c:v>1.05322671089416</c:v>
                      </c:pt>
                      <c:pt idx="163">
                        <c:v>1.0926424993409001</c:v>
                      </c:pt>
                      <c:pt idx="164">
                        <c:v>1.0780601720524601</c:v>
                      </c:pt>
                      <c:pt idx="165">
                        <c:v>1.03557490130775</c:v>
                      </c:pt>
                      <c:pt idx="166">
                        <c:v>1.0959974527359</c:v>
                      </c:pt>
                      <c:pt idx="167">
                        <c:v>1.1089502955094299</c:v>
                      </c:pt>
                      <c:pt idx="168">
                        <c:v>1.1419020626280001</c:v>
                      </c:pt>
                      <c:pt idx="169">
                        <c:v>1.0927240257589199</c:v>
                      </c:pt>
                      <c:pt idx="170">
                        <c:v>1.01486237640054</c:v>
                      </c:pt>
                      <c:pt idx="171">
                        <c:v>1.0347747283104101</c:v>
                      </c:pt>
                      <c:pt idx="172">
                        <c:v>1.08014889150603</c:v>
                      </c:pt>
                      <c:pt idx="173">
                        <c:v>1.09723896858019</c:v>
                      </c:pt>
                      <c:pt idx="174">
                        <c:v>1.1312942015819001</c:v>
                      </c:pt>
                      <c:pt idx="175">
                        <c:v>1.12444587446685</c:v>
                      </c:pt>
                      <c:pt idx="176">
                        <c:v>1.0877842077842099</c:v>
                      </c:pt>
                      <c:pt idx="177">
                        <c:v>1.0642272183018799</c:v>
                      </c:pt>
                      <c:pt idx="178">
                        <c:v>1.01290278123994</c:v>
                      </c:pt>
                      <c:pt idx="179">
                        <c:v>1.0436935200650399</c:v>
                      </c:pt>
                      <c:pt idx="180">
                        <c:v>0.99828075343726996</c:v>
                      </c:pt>
                      <c:pt idx="181">
                        <c:v>1.05264592221659</c:v>
                      </c:pt>
                      <c:pt idx="182">
                        <c:v>1.05570332005492</c:v>
                      </c:pt>
                      <c:pt idx="183">
                        <c:v>1.0959463552532001</c:v>
                      </c:pt>
                      <c:pt idx="184">
                        <c:v>1.08013529553372</c:v>
                      </c:pt>
                      <c:pt idx="185">
                        <c:v>1.1331358073104101</c:v>
                      </c:pt>
                      <c:pt idx="186">
                        <c:v>1.0946085025102601</c:v>
                      </c:pt>
                      <c:pt idx="187">
                        <c:v>1.1171390271594299</c:v>
                      </c:pt>
                      <c:pt idx="188">
                        <c:v>1.1243252957987899</c:v>
                      </c:pt>
                      <c:pt idx="189">
                        <c:v>1.09576321870852</c:v>
                      </c:pt>
                      <c:pt idx="190">
                        <c:v>1.1440475302883699</c:v>
                      </c:pt>
                      <c:pt idx="191">
                        <c:v>1.06865686993313</c:v>
                      </c:pt>
                      <c:pt idx="192">
                        <c:v>1.0903211923745899</c:v>
                      </c:pt>
                      <c:pt idx="193">
                        <c:v>1.0919422186337899</c:v>
                      </c:pt>
                      <c:pt idx="194">
                        <c:v>1.0870590485059199</c:v>
                      </c:pt>
                      <c:pt idx="195">
                        <c:v>1.15592695505191</c:v>
                      </c:pt>
                      <c:pt idx="196">
                        <c:v>1.18112259848505</c:v>
                      </c:pt>
                      <c:pt idx="197">
                        <c:v>1.1691567485148999</c:v>
                      </c:pt>
                      <c:pt idx="198">
                        <c:v>1.1199420812802401</c:v>
                      </c:pt>
                      <c:pt idx="199">
                        <c:v>1.10880026552412</c:v>
                      </c:pt>
                      <c:pt idx="200">
                        <c:v>1.10414875368786</c:v>
                      </c:pt>
                      <c:pt idx="201">
                        <c:v>1.1240836066058499</c:v>
                      </c:pt>
                      <c:pt idx="202">
                        <c:v>1.10421368861809</c:v>
                      </c:pt>
                      <c:pt idx="203">
                        <c:v>1.1366340762529601</c:v>
                      </c:pt>
                      <c:pt idx="204">
                        <c:v>1.1156231226065201</c:v>
                      </c:pt>
                      <c:pt idx="205">
                        <c:v>1.08380378719069</c:v>
                      </c:pt>
                      <c:pt idx="206">
                        <c:v>1.13291487174156</c:v>
                      </c:pt>
                      <c:pt idx="207">
                        <c:v>1.1509232459924099</c:v>
                      </c:pt>
                      <c:pt idx="208">
                        <c:v>1.1223781847546199</c:v>
                      </c:pt>
                      <c:pt idx="209">
                        <c:v>1.1125166961270501</c:v>
                      </c:pt>
                      <c:pt idx="210">
                        <c:v>1.0887396412018</c:v>
                      </c:pt>
                      <c:pt idx="211">
                        <c:v>1.1189658183317901</c:v>
                      </c:pt>
                      <c:pt idx="212">
                        <c:v>1.1183433736491399</c:v>
                      </c:pt>
                      <c:pt idx="213">
                        <c:v>1.09927725842875</c:v>
                      </c:pt>
                      <c:pt idx="214">
                        <c:v>1.08940275815817</c:v>
                      </c:pt>
                      <c:pt idx="215">
                        <c:v>1.1364989662781699</c:v>
                      </c:pt>
                      <c:pt idx="216">
                        <c:v>1.1164025475836199</c:v>
                      </c:pt>
                      <c:pt idx="217">
                        <c:v>1.13272608192557</c:v>
                      </c:pt>
                      <c:pt idx="218">
                        <c:v>1.1366097616334201</c:v>
                      </c:pt>
                      <c:pt idx="219">
                        <c:v>1.17782469590504</c:v>
                      </c:pt>
                      <c:pt idx="220">
                        <c:v>1.15109904454304</c:v>
                      </c:pt>
                      <c:pt idx="221">
                        <c:v>1.1416164983032</c:v>
                      </c:pt>
                      <c:pt idx="222">
                        <c:v>1.16497129762274</c:v>
                      </c:pt>
                      <c:pt idx="223">
                        <c:v>1.10932816705133</c:v>
                      </c:pt>
                      <c:pt idx="224">
                        <c:v>1.1241690648926601</c:v>
                      </c:pt>
                      <c:pt idx="225">
                        <c:v>1.11014057428408</c:v>
                      </c:pt>
                      <c:pt idx="226">
                        <c:v>1.09626551469167</c:v>
                      </c:pt>
                      <c:pt idx="227">
                        <c:v>1.1528806793384001</c:v>
                      </c:pt>
                      <c:pt idx="228">
                        <c:v>1.1522345924988699</c:v>
                      </c:pt>
                      <c:pt idx="229">
                        <c:v>1.14069255651571</c:v>
                      </c:pt>
                      <c:pt idx="230">
                        <c:v>1.20230763895898</c:v>
                      </c:pt>
                      <c:pt idx="231">
                        <c:v>1.1641439907571101</c:v>
                      </c:pt>
                      <c:pt idx="232">
                        <c:v>1.18252747843408</c:v>
                      </c:pt>
                      <c:pt idx="233">
                        <c:v>1.13627283033142</c:v>
                      </c:pt>
                      <c:pt idx="234">
                        <c:v>1.1642902294794699</c:v>
                      </c:pt>
                      <c:pt idx="235">
                        <c:v>1.1454455450049801</c:v>
                      </c:pt>
                      <c:pt idx="236">
                        <c:v>1.1410326376939399</c:v>
                      </c:pt>
                      <c:pt idx="237">
                        <c:v>1.1472545164263099</c:v>
                      </c:pt>
                      <c:pt idx="238">
                        <c:v>1.1763355207239401</c:v>
                      </c:pt>
                      <c:pt idx="239">
                        <c:v>1.17500931635881</c:v>
                      </c:pt>
                      <c:pt idx="240">
                        <c:v>1.1322529453497601</c:v>
                      </c:pt>
                      <c:pt idx="241">
                        <c:v>1.1604570873782101</c:v>
                      </c:pt>
                      <c:pt idx="242">
                        <c:v>1.19233858381581</c:v>
                      </c:pt>
                      <c:pt idx="243">
                        <c:v>1.16284816642092</c:v>
                      </c:pt>
                      <c:pt idx="244">
                        <c:v>1.2046394455127201</c:v>
                      </c:pt>
                      <c:pt idx="245">
                        <c:v>1.2023893253416</c:v>
                      </c:pt>
                      <c:pt idx="246">
                        <c:v>1.20428107691626</c:v>
                      </c:pt>
                      <c:pt idx="247">
                        <c:v>1.13540980143424</c:v>
                      </c:pt>
                      <c:pt idx="248">
                        <c:v>1.1407601522584201</c:v>
                      </c:pt>
                      <c:pt idx="249">
                        <c:v>1.1115220718913601</c:v>
                      </c:pt>
                      <c:pt idx="250">
                        <c:v>1.1066524442444501</c:v>
                      </c:pt>
                      <c:pt idx="251">
                        <c:v>1.1383403325692201</c:v>
                      </c:pt>
                      <c:pt idx="252">
                        <c:v>1.1113448428292501</c:v>
                      </c:pt>
                      <c:pt idx="253">
                        <c:v>1.14475600841717</c:v>
                      </c:pt>
                      <c:pt idx="254">
                        <c:v>1.1067050980706501</c:v>
                      </c:pt>
                      <c:pt idx="255">
                        <c:v>1.16701847314834</c:v>
                      </c:pt>
                      <c:pt idx="256">
                        <c:v>1.16671660669848</c:v>
                      </c:pt>
                      <c:pt idx="257">
                        <c:v>1.1526157127486301</c:v>
                      </c:pt>
                      <c:pt idx="258">
                        <c:v>1.1691616223408601</c:v>
                      </c:pt>
                      <c:pt idx="259">
                        <c:v>1.1700684958034</c:v>
                      </c:pt>
                      <c:pt idx="260">
                        <c:v>1.21595100001392</c:v>
                      </c:pt>
                      <c:pt idx="261">
                        <c:v>1.20699905941629</c:v>
                      </c:pt>
                      <c:pt idx="262">
                        <c:v>1.1321242166380501</c:v>
                      </c:pt>
                      <c:pt idx="263">
                        <c:v>1.17632537214165</c:v>
                      </c:pt>
                      <c:pt idx="264">
                        <c:v>1.1985233538171101</c:v>
                      </c:pt>
                      <c:pt idx="265">
                        <c:v>1.18771254048388</c:v>
                      </c:pt>
                      <c:pt idx="266">
                        <c:v>1.19509857842045</c:v>
                      </c:pt>
                      <c:pt idx="267">
                        <c:v>1.1871276798411301</c:v>
                      </c:pt>
                      <c:pt idx="268">
                        <c:v>1.2074929241441199</c:v>
                      </c:pt>
                      <c:pt idx="269">
                        <c:v>1.2340422089283201</c:v>
                      </c:pt>
                      <c:pt idx="270">
                        <c:v>1.2203406941177499</c:v>
                      </c:pt>
                      <c:pt idx="271">
                        <c:v>1.16205304198794</c:v>
                      </c:pt>
                      <c:pt idx="272">
                        <c:v>1.21100690680691</c:v>
                      </c:pt>
                      <c:pt idx="273">
                        <c:v>1.2101121065963001</c:v>
                      </c:pt>
                      <c:pt idx="274">
                        <c:v>1.1895941057775701</c:v>
                      </c:pt>
                      <c:pt idx="275">
                        <c:v>1.1975105129755399</c:v>
                      </c:pt>
                      <c:pt idx="276">
                        <c:v>1.1828848796013001</c:v>
                      </c:pt>
                      <c:pt idx="277">
                        <c:v>1.20710989348908</c:v>
                      </c:pt>
                      <c:pt idx="278">
                        <c:v>1.25129971188357</c:v>
                      </c:pt>
                      <c:pt idx="279">
                        <c:v>1.19730260688015</c:v>
                      </c:pt>
                      <c:pt idx="280">
                        <c:v>1.2218377167343</c:v>
                      </c:pt>
                      <c:pt idx="281">
                        <c:v>1.21035795130281</c:v>
                      </c:pt>
                      <c:pt idx="282">
                        <c:v>1.1456532544559901</c:v>
                      </c:pt>
                      <c:pt idx="283">
                        <c:v>1.1775793794892699</c:v>
                      </c:pt>
                      <c:pt idx="284">
                        <c:v>1.2194814401814</c:v>
                      </c:pt>
                      <c:pt idx="285">
                        <c:v>1.1684075843574599</c:v>
                      </c:pt>
                      <c:pt idx="286">
                        <c:v>1.18423291556855</c:v>
                      </c:pt>
                      <c:pt idx="287">
                        <c:v>1.16664298833944</c:v>
                      </c:pt>
                      <c:pt idx="288">
                        <c:v>1.1227259656302899</c:v>
                      </c:pt>
                      <c:pt idx="289">
                        <c:v>1.18114059755944</c:v>
                      </c:pt>
                      <c:pt idx="290">
                        <c:v>1.2112710384222101</c:v>
                      </c:pt>
                      <c:pt idx="291">
                        <c:v>1.1770223312907699</c:v>
                      </c:pt>
                      <c:pt idx="292">
                        <c:v>1.1669205422075299</c:v>
                      </c:pt>
                      <c:pt idx="293">
                        <c:v>1.21875127360352</c:v>
                      </c:pt>
                      <c:pt idx="294">
                        <c:v>1.2221395541460001</c:v>
                      </c:pt>
                      <c:pt idx="295">
                        <c:v>1.1536331828842801</c:v>
                      </c:pt>
                      <c:pt idx="296">
                        <c:v>1.18790319230821</c:v>
                      </c:pt>
                      <c:pt idx="297">
                        <c:v>1.17377801889028</c:v>
                      </c:pt>
                      <c:pt idx="298">
                        <c:v>1.21562075818705</c:v>
                      </c:pt>
                      <c:pt idx="299">
                        <c:v>1.2069886179051801</c:v>
                      </c:pt>
                      <c:pt idx="300">
                        <c:v>1.2052293073417699</c:v>
                      </c:pt>
                      <c:pt idx="301">
                        <c:v>1.2430931008779</c:v>
                      </c:pt>
                      <c:pt idx="302">
                        <c:v>1.12879248511078</c:v>
                      </c:pt>
                      <c:pt idx="303">
                        <c:v>1.1732790765599299</c:v>
                      </c:pt>
                      <c:pt idx="304">
                        <c:v>1.22346994662896</c:v>
                      </c:pt>
                      <c:pt idx="305">
                        <c:v>1.2050835816269201</c:v>
                      </c:pt>
                      <c:pt idx="306">
                        <c:v>1.2506588366296501</c:v>
                      </c:pt>
                      <c:pt idx="307">
                        <c:v>1.1645929889801201</c:v>
                      </c:pt>
                      <c:pt idx="308">
                        <c:v>1.19464123809439</c:v>
                      </c:pt>
                      <c:pt idx="309">
                        <c:v>1.24190764141897</c:v>
                      </c:pt>
                      <c:pt idx="310">
                        <c:v>1.2316200687334999</c:v>
                      </c:pt>
                      <c:pt idx="311">
                        <c:v>1.22259955681287</c:v>
                      </c:pt>
                      <c:pt idx="312">
                        <c:v>1.2272763782077301</c:v>
                      </c:pt>
                      <c:pt idx="313">
                        <c:v>1.24674755640518</c:v>
                      </c:pt>
                      <c:pt idx="314">
                        <c:v>1.19756634265948</c:v>
                      </c:pt>
                      <c:pt idx="315">
                        <c:v>1.22560981603769</c:v>
                      </c:pt>
                      <c:pt idx="316">
                        <c:v>1.2405010655394899</c:v>
                      </c:pt>
                      <c:pt idx="317">
                        <c:v>1.23955062515715</c:v>
                      </c:pt>
                      <c:pt idx="318">
                        <c:v>1.1973833192108001</c:v>
                      </c:pt>
                      <c:pt idx="319">
                        <c:v>1.1946869721779401</c:v>
                      </c:pt>
                      <c:pt idx="320">
                        <c:v>1.1920930478307901</c:v>
                      </c:pt>
                      <c:pt idx="321">
                        <c:v>1.1803921369405801</c:v>
                      </c:pt>
                      <c:pt idx="322">
                        <c:v>1.1968430219552399</c:v>
                      </c:pt>
                      <c:pt idx="323">
                        <c:v>1.20992979127117</c:v>
                      </c:pt>
                      <c:pt idx="324">
                        <c:v>1.2121314335073099</c:v>
                      </c:pt>
                      <c:pt idx="325">
                        <c:v>1.24602753280574</c:v>
                      </c:pt>
                      <c:pt idx="326">
                        <c:v>1.2134375933907899</c:v>
                      </c:pt>
                      <c:pt idx="327">
                        <c:v>1.2694123871306</c:v>
                      </c:pt>
                      <c:pt idx="328">
                        <c:v>1.20988980063006</c:v>
                      </c:pt>
                      <c:pt idx="329">
                        <c:v>1.2273726855587701</c:v>
                      </c:pt>
                      <c:pt idx="330">
                        <c:v>1.2609426073538901</c:v>
                      </c:pt>
                      <c:pt idx="331">
                        <c:v>1.26301065622231</c:v>
                      </c:pt>
                      <c:pt idx="332">
                        <c:v>1.26009112392735</c:v>
                      </c:pt>
                      <c:pt idx="333">
                        <c:v>1.2438595345896499</c:v>
                      </c:pt>
                      <c:pt idx="334">
                        <c:v>1.2576586507324401</c:v>
                      </c:pt>
                      <c:pt idx="335">
                        <c:v>1.28800355114488</c:v>
                      </c:pt>
                      <c:pt idx="336">
                        <c:v>1.23754055836261</c:v>
                      </c:pt>
                      <c:pt idx="337">
                        <c:v>1.2045890530969301</c:v>
                      </c:pt>
                      <c:pt idx="338">
                        <c:v>1.1916631281885299</c:v>
                      </c:pt>
                      <c:pt idx="339">
                        <c:v>1.2229790274913399</c:v>
                      </c:pt>
                      <c:pt idx="340">
                        <c:v>1.2303444452774801</c:v>
                      </c:pt>
                      <c:pt idx="341">
                        <c:v>1.22311534993668</c:v>
                      </c:pt>
                      <c:pt idx="342">
                        <c:v>1.2176575548628401</c:v>
                      </c:pt>
                      <c:pt idx="343">
                        <c:v>1.23493226114501</c:v>
                      </c:pt>
                      <c:pt idx="344">
                        <c:v>1.2311889315262801</c:v>
                      </c:pt>
                      <c:pt idx="345">
                        <c:v>1.2637678654784801</c:v>
                      </c:pt>
                      <c:pt idx="346">
                        <c:v>1.2583348282382001</c:v>
                      </c:pt>
                      <c:pt idx="347">
                        <c:v>1.24338429198305</c:v>
                      </c:pt>
                      <c:pt idx="348">
                        <c:v>1.2194065477094</c:v>
                      </c:pt>
                      <c:pt idx="349">
                        <c:v>1.2050024541015201</c:v>
                      </c:pt>
                      <c:pt idx="350">
                        <c:v>1.2255094830806399</c:v>
                      </c:pt>
                      <c:pt idx="351">
                        <c:v>1.24138962305509</c:v>
                      </c:pt>
                      <c:pt idx="352">
                        <c:v>1.21834653055565</c:v>
                      </c:pt>
                      <c:pt idx="353">
                        <c:v>1.23016519831795</c:v>
                      </c:pt>
                      <c:pt idx="354">
                        <c:v>1.2481203104695699</c:v>
                      </c:pt>
                      <c:pt idx="355">
                        <c:v>1.30024766361611</c:v>
                      </c:pt>
                      <c:pt idx="356">
                        <c:v>1.2282030663938599</c:v>
                      </c:pt>
                      <c:pt idx="357">
                        <c:v>1.1885870246805601</c:v>
                      </c:pt>
                      <c:pt idx="358">
                        <c:v>1.1773875539119401</c:v>
                      </c:pt>
                      <c:pt idx="359">
                        <c:v>1.1886091869101501</c:v>
                      </c:pt>
                      <c:pt idx="360">
                        <c:v>1.1930658399549301</c:v>
                      </c:pt>
                      <c:pt idx="361">
                        <c:v>1.2322588287867</c:v>
                      </c:pt>
                      <c:pt idx="362">
                        <c:v>1.2483274580067001</c:v>
                      </c:pt>
                      <c:pt idx="363">
                        <c:v>1.1651207514298201</c:v>
                      </c:pt>
                      <c:pt idx="364">
                        <c:v>1.1944892610240101</c:v>
                      </c:pt>
                      <c:pt idx="365">
                        <c:v>1.2452549103997701</c:v>
                      </c:pt>
                      <c:pt idx="366">
                        <c:v>1.2287112316514599</c:v>
                      </c:pt>
                      <c:pt idx="367">
                        <c:v>1.2326388781906099</c:v>
                      </c:pt>
                      <c:pt idx="368">
                        <c:v>1.1861960414128401</c:v>
                      </c:pt>
                      <c:pt idx="369">
                        <c:v>1.17821512772486</c:v>
                      </c:pt>
                      <c:pt idx="370">
                        <c:v>1.2137932522684001</c:v>
                      </c:pt>
                      <c:pt idx="371">
                        <c:v>1.2639018174929399</c:v>
                      </c:pt>
                      <c:pt idx="372">
                        <c:v>1.2322994552106901</c:v>
                      </c:pt>
                      <c:pt idx="373">
                        <c:v>1.2225039280377901</c:v>
                      </c:pt>
                      <c:pt idx="374">
                        <c:v>1.22867537003297</c:v>
                      </c:pt>
                      <c:pt idx="375">
                        <c:v>1.2582597758016001</c:v>
                      </c:pt>
                      <c:pt idx="376">
                        <c:v>1.25579519811858</c:v>
                      </c:pt>
                      <c:pt idx="377">
                        <c:v>1.27270285288492</c:v>
                      </c:pt>
                      <c:pt idx="378">
                        <c:v>1.2138688706944101</c:v>
                      </c:pt>
                      <c:pt idx="379">
                        <c:v>1.25157514545652</c:v>
                      </c:pt>
                      <c:pt idx="380">
                        <c:v>1.2685689391233901</c:v>
                      </c:pt>
                      <c:pt idx="381">
                        <c:v>1.2704167595276401</c:v>
                      </c:pt>
                      <c:pt idx="382">
                        <c:v>1.2836758392488801</c:v>
                      </c:pt>
                      <c:pt idx="383">
                        <c:v>1.25285030837751</c:v>
                      </c:pt>
                      <c:pt idx="384">
                        <c:v>1.28078384328092</c:v>
                      </c:pt>
                      <c:pt idx="385">
                        <c:v>1.2777787650752199</c:v>
                      </c:pt>
                      <c:pt idx="386">
                        <c:v>1.21959787403416</c:v>
                      </c:pt>
                      <c:pt idx="387">
                        <c:v>1.2543005321779801</c:v>
                      </c:pt>
                      <c:pt idx="388">
                        <c:v>1.2372733792688</c:v>
                      </c:pt>
                      <c:pt idx="389">
                        <c:v>1.2335932672533201</c:v>
                      </c:pt>
                      <c:pt idx="390">
                        <c:v>1.26609687316112</c:v>
                      </c:pt>
                      <c:pt idx="391">
                        <c:v>1.3152648225808701</c:v>
                      </c:pt>
                      <c:pt idx="392">
                        <c:v>1.2797732230944501</c:v>
                      </c:pt>
                      <c:pt idx="393">
                        <c:v>1.2272233565648301</c:v>
                      </c:pt>
                      <c:pt idx="394">
                        <c:v>1.2220848661202599</c:v>
                      </c:pt>
                      <c:pt idx="395">
                        <c:v>1.32331891497995</c:v>
                      </c:pt>
                      <c:pt idx="396">
                        <c:v>1.2740386749944099</c:v>
                      </c:pt>
                      <c:pt idx="397">
                        <c:v>1.28596806882793</c:v>
                      </c:pt>
                      <c:pt idx="398">
                        <c:v>1.2563384817196701</c:v>
                      </c:pt>
                      <c:pt idx="399">
                        <c:v>1.27518926726447</c:v>
                      </c:pt>
                      <c:pt idx="400">
                        <c:v>1.26310575466889</c:v>
                      </c:pt>
                      <c:pt idx="401">
                        <c:v>1.2613422208362099</c:v>
                      </c:pt>
                      <c:pt idx="402">
                        <c:v>1.2684251981922701</c:v>
                      </c:pt>
                      <c:pt idx="403">
                        <c:v>1.25559559082373</c:v>
                      </c:pt>
                      <c:pt idx="404">
                        <c:v>1.23620221757481</c:v>
                      </c:pt>
                      <c:pt idx="405">
                        <c:v>1.1987026863627901</c:v>
                      </c:pt>
                      <c:pt idx="406">
                        <c:v>1.21532941781557</c:v>
                      </c:pt>
                      <c:pt idx="407">
                        <c:v>1.17245117313841</c:v>
                      </c:pt>
                      <c:pt idx="408">
                        <c:v>1.1801555151613301</c:v>
                      </c:pt>
                      <c:pt idx="409">
                        <c:v>1.18080729857469</c:v>
                      </c:pt>
                      <c:pt idx="410">
                        <c:v>1.2498332048073699</c:v>
                      </c:pt>
                      <c:pt idx="411">
                        <c:v>1.23601037314814</c:v>
                      </c:pt>
                      <c:pt idx="412">
                        <c:v>1.20835179243332</c:v>
                      </c:pt>
                      <c:pt idx="413">
                        <c:v>1.18888365814828</c:v>
                      </c:pt>
                      <c:pt idx="414">
                        <c:v>1.2010658052232499</c:v>
                      </c:pt>
                      <c:pt idx="415">
                        <c:v>1.1941850852762499</c:v>
                      </c:pt>
                      <c:pt idx="416">
                        <c:v>1.2274921297008099</c:v>
                      </c:pt>
                      <c:pt idx="417">
                        <c:v>1.21785670416986</c:v>
                      </c:pt>
                      <c:pt idx="418">
                        <c:v>1.19414257290016</c:v>
                      </c:pt>
                      <c:pt idx="419">
                        <c:v>1.2003019961536401</c:v>
                      </c:pt>
                      <c:pt idx="420">
                        <c:v>1.2065036612698099</c:v>
                      </c:pt>
                      <c:pt idx="421">
                        <c:v>1.2443918978047099</c:v>
                      </c:pt>
                      <c:pt idx="422">
                        <c:v>1.18680638991869</c:v>
                      </c:pt>
                      <c:pt idx="423">
                        <c:v>1.18381235538384</c:v>
                      </c:pt>
                      <c:pt idx="424">
                        <c:v>1.19870127928562</c:v>
                      </c:pt>
                      <c:pt idx="425">
                        <c:v>1.2092298040023199</c:v>
                      </c:pt>
                      <c:pt idx="426">
                        <c:v>1.1836916142039799</c:v>
                      </c:pt>
                      <c:pt idx="427">
                        <c:v>1.18441607911362</c:v>
                      </c:pt>
                      <c:pt idx="428">
                        <c:v>1.2360877435431501</c:v>
                      </c:pt>
                      <c:pt idx="429">
                        <c:v>1.2447274795964201</c:v>
                      </c:pt>
                      <c:pt idx="430">
                        <c:v>1.2491331895192399</c:v>
                      </c:pt>
                      <c:pt idx="431">
                        <c:v>1.2596209140924299</c:v>
                      </c:pt>
                      <c:pt idx="432">
                        <c:v>1.2234064946826699</c:v>
                      </c:pt>
                      <c:pt idx="433">
                        <c:v>1.19261400719993</c:v>
                      </c:pt>
                      <c:pt idx="434">
                        <c:v>1.21356899768878</c:v>
                      </c:pt>
                      <c:pt idx="435">
                        <c:v>1.2157068099731001</c:v>
                      </c:pt>
                      <c:pt idx="436">
                        <c:v>1.2543196443818501</c:v>
                      </c:pt>
                      <c:pt idx="437">
                        <c:v>1.2003909115098399</c:v>
                      </c:pt>
                      <c:pt idx="438">
                        <c:v>1.2251110326530501</c:v>
                      </c:pt>
                      <c:pt idx="439">
                        <c:v>1.2658294974229201</c:v>
                      </c:pt>
                      <c:pt idx="440">
                        <c:v>1.2826028517168799</c:v>
                      </c:pt>
                      <c:pt idx="441">
                        <c:v>1.2426439335203501</c:v>
                      </c:pt>
                      <c:pt idx="442">
                        <c:v>1.2134899517409801</c:v>
                      </c:pt>
                      <c:pt idx="443">
                        <c:v>1.23356829902045</c:v>
                      </c:pt>
                      <c:pt idx="444">
                        <c:v>1.2407102085586199</c:v>
                      </c:pt>
                      <c:pt idx="445">
                        <c:v>1.24749625187653</c:v>
                      </c:pt>
                      <c:pt idx="446">
                        <c:v>1.2503141378745</c:v>
                      </c:pt>
                      <c:pt idx="447">
                        <c:v>1.2319836677649001</c:v>
                      </c:pt>
                      <c:pt idx="448">
                        <c:v>1.25007722418532</c:v>
                      </c:pt>
                      <c:pt idx="449">
                        <c:v>1.2368710519921</c:v>
                      </c:pt>
                      <c:pt idx="450">
                        <c:v>1.24786601311121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F78-48CD-A0CE-85BEC5ABAAF5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Plot5!$M$32:$M$482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119.19798249464699</c:v>
                      </c:pt>
                      <c:pt idx="1">
                        <c:v>111.689065460465</c:v>
                      </c:pt>
                      <c:pt idx="2">
                        <c:v>104.293335352188</c:v>
                      </c:pt>
                      <c:pt idx="3">
                        <c:v>96.788401677058204</c:v>
                      </c:pt>
                      <c:pt idx="4">
                        <c:v>89.991959009414998</c:v>
                      </c:pt>
                      <c:pt idx="5">
                        <c:v>83.837858672834798</c:v>
                      </c:pt>
                      <c:pt idx="6">
                        <c:v>78.480438525860095</c:v>
                      </c:pt>
                      <c:pt idx="7">
                        <c:v>73.881783477261493</c:v>
                      </c:pt>
                      <c:pt idx="8">
                        <c:v>70.314722762148605</c:v>
                      </c:pt>
                      <c:pt idx="9">
                        <c:v>66.117908738617203</c:v>
                      </c:pt>
                      <c:pt idx="10">
                        <c:v>62.4257896945007</c:v>
                      </c:pt>
                      <c:pt idx="11">
                        <c:v>58.855387206770402</c:v>
                      </c:pt>
                      <c:pt idx="12">
                        <c:v>55.9011566944611</c:v>
                      </c:pt>
                      <c:pt idx="13">
                        <c:v>53.362633077507297</c:v>
                      </c:pt>
                      <c:pt idx="14">
                        <c:v>50.707441427768799</c:v>
                      </c:pt>
                      <c:pt idx="15">
                        <c:v>48.434067669077798</c:v>
                      </c:pt>
                      <c:pt idx="16">
                        <c:v>46.466125602396097</c:v>
                      </c:pt>
                      <c:pt idx="17">
                        <c:v>45.313911258664902</c:v>
                      </c:pt>
                      <c:pt idx="18">
                        <c:v>43.032285429473603</c:v>
                      </c:pt>
                      <c:pt idx="19">
                        <c:v>41.315527304624901</c:v>
                      </c:pt>
                      <c:pt idx="20">
                        <c:v>39.932150327242297</c:v>
                      </c:pt>
                      <c:pt idx="21">
                        <c:v>39.401060756455102</c:v>
                      </c:pt>
                      <c:pt idx="22">
                        <c:v>37.950841577643999</c:v>
                      </c:pt>
                      <c:pt idx="23">
                        <c:v>37.154909834902497</c:v>
                      </c:pt>
                      <c:pt idx="24">
                        <c:v>36.055893514910302</c:v>
                      </c:pt>
                      <c:pt idx="25">
                        <c:v>35.574659363836297</c:v>
                      </c:pt>
                      <c:pt idx="26">
                        <c:v>35.193719293317201</c:v>
                      </c:pt>
                      <c:pt idx="27">
                        <c:v>34.137870381021003</c:v>
                      </c:pt>
                      <c:pt idx="28">
                        <c:v>33.1057744963556</c:v>
                      </c:pt>
                      <c:pt idx="29">
                        <c:v>32.284953508621598</c:v>
                      </c:pt>
                      <c:pt idx="30">
                        <c:v>32.255625080858501</c:v>
                      </c:pt>
                      <c:pt idx="31">
                        <c:v>31.3478015752939</c:v>
                      </c:pt>
                      <c:pt idx="32">
                        <c:v>31.031985185085102</c:v>
                      </c:pt>
                      <c:pt idx="33">
                        <c:v>30.646462285620501</c:v>
                      </c:pt>
                      <c:pt idx="34">
                        <c:v>29.893419966738399</c:v>
                      </c:pt>
                      <c:pt idx="35">
                        <c:v>29.480950917953098</c:v>
                      </c:pt>
                      <c:pt idx="36">
                        <c:v>30.432690677479801</c:v>
                      </c:pt>
                      <c:pt idx="37">
                        <c:v>30.404167680658801</c:v>
                      </c:pt>
                      <c:pt idx="38">
                        <c:v>29.961247672382498</c:v>
                      </c:pt>
                      <c:pt idx="39">
                        <c:v>29.332412850143498</c:v>
                      </c:pt>
                      <c:pt idx="40" formatCode="0.000">
                        <c:v>30.204400706494901</c:v>
                      </c:pt>
                      <c:pt idx="41" formatCode="0.000">
                        <c:v>29.766292156317199</c:v>
                      </c:pt>
                      <c:pt idx="42">
                        <c:v>29.696666978363201</c:v>
                      </c:pt>
                      <c:pt idx="43">
                        <c:v>28.946102240146701</c:v>
                      </c:pt>
                      <c:pt idx="44">
                        <c:v>29.195761859926399</c:v>
                      </c:pt>
                      <c:pt idx="45">
                        <c:v>28.5725111839098</c:v>
                      </c:pt>
                      <c:pt idx="46">
                        <c:v>29.000214201772302</c:v>
                      </c:pt>
                      <c:pt idx="47">
                        <c:v>29.6558962357349</c:v>
                      </c:pt>
                      <c:pt idx="48">
                        <c:v>29.530351377959899</c:v>
                      </c:pt>
                      <c:pt idx="49">
                        <c:v>29.365251182490901</c:v>
                      </c:pt>
                      <c:pt idx="50">
                        <c:v>29.783926808935899</c:v>
                      </c:pt>
                      <c:pt idx="51">
                        <c:v>28.824731199150399</c:v>
                      </c:pt>
                      <c:pt idx="52">
                        <c:v>30.616020047766501</c:v>
                      </c:pt>
                      <c:pt idx="53">
                        <c:v>29.489771916316101</c:v>
                      </c:pt>
                      <c:pt idx="54">
                        <c:v>29.6757840295123</c:v>
                      </c:pt>
                      <c:pt idx="55">
                        <c:v>29.4150641270172</c:v>
                      </c:pt>
                      <c:pt idx="56">
                        <c:v>30.353501107957602</c:v>
                      </c:pt>
                      <c:pt idx="57">
                        <c:v>31.032980389065202</c:v>
                      </c:pt>
                      <c:pt idx="58">
                        <c:v>29.463738498524702</c:v>
                      </c:pt>
                      <c:pt idx="59">
                        <c:v>30.653909145257401</c:v>
                      </c:pt>
                      <c:pt idx="60">
                        <c:v>30.539127129774801</c:v>
                      </c:pt>
                      <c:pt idx="61">
                        <c:v>30.060731569925899</c:v>
                      </c:pt>
                      <c:pt idx="62">
                        <c:v>30.875054872952902</c:v>
                      </c:pt>
                      <c:pt idx="63">
                        <c:v>31.270340495639299</c:v>
                      </c:pt>
                      <c:pt idx="64">
                        <c:v>31.437161690149502</c:v>
                      </c:pt>
                      <c:pt idx="65">
                        <c:v>31.567356696495601</c:v>
                      </c:pt>
                      <c:pt idx="66">
                        <c:v>31.557998396392499</c:v>
                      </c:pt>
                      <c:pt idx="67">
                        <c:v>32.551452710078301</c:v>
                      </c:pt>
                      <c:pt idx="68">
                        <c:v>32.356043766706399</c:v>
                      </c:pt>
                      <c:pt idx="69">
                        <c:v>31.6615839656601</c:v>
                      </c:pt>
                      <c:pt idx="70">
                        <c:v>32.2516477943485</c:v>
                      </c:pt>
                      <c:pt idx="71">
                        <c:v>32.804387500143399</c:v>
                      </c:pt>
                      <c:pt idx="72">
                        <c:v>32.4796232484344</c:v>
                      </c:pt>
                      <c:pt idx="73">
                        <c:v>33.887009930406798</c:v>
                      </c:pt>
                      <c:pt idx="74">
                        <c:v>33.340002059936502</c:v>
                      </c:pt>
                      <c:pt idx="75">
                        <c:v>31.854022335802298</c:v>
                      </c:pt>
                      <c:pt idx="76">
                        <c:v>33.0138283998538</c:v>
                      </c:pt>
                      <c:pt idx="77">
                        <c:v>33.080278673742498</c:v>
                      </c:pt>
                      <c:pt idx="78">
                        <c:v>32.731627831092197</c:v>
                      </c:pt>
                      <c:pt idx="79">
                        <c:v>34.024958993634598</c:v>
                      </c:pt>
                      <c:pt idx="80">
                        <c:v>34.796133228856199</c:v>
                      </c:pt>
                      <c:pt idx="81">
                        <c:v>34.980318705240798</c:v>
                      </c:pt>
                      <c:pt idx="82">
                        <c:v>35.210651674841202</c:v>
                      </c:pt>
                      <c:pt idx="83">
                        <c:v>35.907574025993597</c:v>
                      </c:pt>
                      <c:pt idx="84">
                        <c:v>36.680216047498902</c:v>
                      </c:pt>
                      <c:pt idx="85">
                        <c:v>35.027167181683403</c:v>
                      </c:pt>
                      <c:pt idx="86">
                        <c:v>35.9756872715094</c:v>
                      </c:pt>
                      <c:pt idx="87">
                        <c:v>37.142948704906999</c:v>
                      </c:pt>
                      <c:pt idx="88">
                        <c:v>36.260527080959697</c:v>
                      </c:pt>
                      <c:pt idx="89">
                        <c:v>37.249089917566003</c:v>
                      </c:pt>
                      <c:pt idx="90">
                        <c:v>37.7895096509884</c:v>
                      </c:pt>
                      <c:pt idx="91">
                        <c:v>37.205877059545202</c:v>
                      </c:pt>
                      <c:pt idx="92">
                        <c:v>38.087522767547803</c:v>
                      </c:pt>
                      <c:pt idx="93">
                        <c:v>38.279213946089698</c:v>
                      </c:pt>
                      <c:pt idx="94">
                        <c:v>38.194707805274803</c:v>
                      </c:pt>
                      <c:pt idx="95">
                        <c:v>39.0932214198968</c:v>
                      </c:pt>
                      <c:pt idx="96">
                        <c:v>37.8106539799616</c:v>
                      </c:pt>
                      <c:pt idx="97">
                        <c:v>39.442229083460603</c:v>
                      </c:pt>
                      <c:pt idx="98">
                        <c:v>37.835851653009399</c:v>
                      </c:pt>
                      <c:pt idx="99">
                        <c:v>39.412109945574301</c:v>
                      </c:pt>
                      <c:pt idx="100">
                        <c:v>38.508245060586503</c:v>
                      </c:pt>
                      <c:pt idx="101">
                        <c:v>38.405268938113402</c:v>
                      </c:pt>
                      <c:pt idx="102">
                        <c:v>39.359357393704897</c:v>
                      </c:pt>
                      <c:pt idx="103">
                        <c:v>38.383487831833001</c:v>
                      </c:pt>
                      <c:pt idx="104">
                        <c:v>40.055230637900799</c:v>
                      </c:pt>
                      <c:pt idx="105">
                        <c:v>38.423008796496198</c:v>
                      </c:pt>
                      <c:pt idx="106">
                        <c:v>38.777310705592399</c:v>
                      </c:pt>
                      <c:pt idx="107">
                        <c:v>39.904739053840302</c:v>
                      </c:pt>
                      <c:pt idx="108">
                        <c:v>40.194448846018197</c:v>
                      </c:pt>
                      <c:pt idx="109">
                        <c:v>42.4902338044256</c:v>
                      </c:pt>
                      <c:pt idx="110">
                        <c:v>40.478111935476903</c:v>
                      </c:pt>
                      <c:pt idx="111">
                        <c:v>42.031322609664997</c:v>
                      </c:pt>
                      <c:pt idx="112">
                        <c:v>40.883618900918499</c:v>
                      </c:pt>
                      <c:pt idx="113">
                        <c:v>41.060626103327799</c:v>
                      </c:pt>
                      <c:pt idx="114">
                        <c:v>42.5376142355111</c:v>
                      </c:pt>
                      <c:pt idx="115">
                        <c:v>42.2236298781174</c:v>
                      </c:pt>
                      <c:pt idx="116">
                        <c:v>43.009394327799399</c:v>
                      </c:pt>
                      <c:pt idx="117">
                        <c:v>41.039543755034003</c:v>
                      </c:pt>
                      <c:pt idx="118">
                        <c:v>41.977750533666303</c:v>
                      </c:pt>
                      <c:pt idx="119">
                        <c:v>40.721482154650502</c:v>
                      </c:pt>
                      <c:pt idx="120">
                        <c:v>40.126238456139198</c:v>
                      </c:pt>
                      <c:pt idx="121">
                        <c:v>40.449314117431598</c:v>
                      </c:pt>
                      <c:pt idx="122">
                        <c:v>39.769182286710802</c:v>
                      </c:pt>
                      <c:pt idx="123">
                        <c:v>40.284287917308298</c:v>
                      </c:pt>
                      <c:pt idx="124">
                        <c:v>41.578821133344597</c:v>
                      </c:pt>
                      <c:pt idx="125">
                        <c:v>41.030294711773202</c:v>
                      </c:pt>
                      <c:pt idx="126">
                        <c:v>43.504109977656903</c:v>
                      </c:pt>
                      <c:pt idx="127">
                        <c:v>42.3027585673536</c:v>
                      </c:pt>
                      <c:pt idx="128">
                        <c:v>44.281653738429398</c:v>
                      </c:pt>
                      <c:pt idx="129">
                        <c:v>43.626065131945403</c:v>
                      </c:pt>
                      <c:pt idx="130">
                        <c:v>42.590525863517001</c:v>
                      </c:pt>
                      <c:pt idx="131">
                        <c:v>43.884892716366998</c:v>
                      </c:pt>
                      <c:pt idx="132">
                        <c:v>44.5399529546754</c:v>
                      </c:pt>
                      <c:pt idx="133">
                        <c:v>43.001116092388401</c:v>
                      </c:pt>
                      <c:pt idx="134">
                        <c:v>42.561759166228398</c:v>
                      </c:pt>
                      <c:pt idx="135">
                        <c:v>45.491018979977298</c:v>
                      </c:pt>
                      <c:pt idx="136">
                        <c:v>43.116534811818703</c:v>
                      </c:pt>
                      <c:pt idx="137">
                        <c:v>43.219635286901699</c:v>
                      </c:pt>
                      <c:pt idx="138">
                        <c:v>46.556621714534899</c:v>
                      </c:pt>
                      <c:pt idx="139">
                        <c:v>46.411269766652602</c:v>
                      </c:pt>
                      <c:pt idx="140">
                        <c:v>45.138996107965397</c:v>
                      </c:pt>
                      <c:pt idx="141">
                        <c:v>44.403163991422701</c:v>
                      </c:pt>
                      <c:pt idx="142">
                        <c:v>45.027281068329103</c:v>
                      </c:pt>
                      <c:pt idx="143">
                        <c:v>46.118571762345702</c:v>
                      </c:pt>
                      <c:pt idx="144">
                        <c:v>46.524644541944099</c:v>
                      </c:pt>
                      <c:pt idx="145">
                        <c:v>44.311136718489102</c:v>
                      </c:pt>
                      <c:pt idx="146">
                        <c:v>45.271838783198902</c:v>
                      </c:pt>
                      <c:pt idx="147">
                        <c:v>45.357577560294303</c:v>
                      </c:pt>
                      <c:pt idx="148">
                        <c:v>45.860272040733904</c:v>
                      </c:pt>
                      <c:pt idx="149">
                        <c:v>46.214115305843499</c:v>
                      </c:pt>
                      <c:pt idx="150">
                        <c:v>45.763388315836501</c:v>
                      </c:pt>
                      <c:pt idx="151">
                        <c:v>44.4326476398696</c:v>
                      </c:pt>
                      <c:pt idx="152">
                        <c:v>47.945910266321903</c:v>
                      </c:pt>
                      <c:pt idx="153">
                        <c:v>45.459412485106299</c:v>
                      </c:pt>
                      <c:pt idx="154">
                        <c:v>45.308989663409299</c:v>
                      </c:pt>
                      <c:pt idx="155">
                        <c:v>44.636116794031899</c:v>
                      </c:pt>
                      <c:pt idx="156">
                        <c:v>45.688975766173797</c:v>
                      </c:pt>
                      <c:pt idx="157">
                        <c:v>47.610203229463998</c:v>
                      </c:pt>
                      <c:pt idx="158">
                        <c:v>47.326676360562303</c:v>
                      </c:pt>
                      <c:pt idx="159">
                        <c:v>45.266083904820597</c:v>
                      </c:pt>
                      <c:pt idx="160">
                        <c:v>45.368872357229897</c:v>
                      </c:pt>
                      <c:pt idx="161">
                        <c:v>45.8453434349125</c:v>
                      </c:pt>
                      <c:pt idx="162">
                        <c:v>45.700039138141797</c:v>
                      </c:pt>
                      <c:pt idx="163">
                        <c:v>46.712496488522198</c:v>
                      </c:pt>
                      <c:pt idx="164">
                        <c:v>46.560238014938399</c:v>
                      </c:pt>
                      <c:pt idx="165">
                        <c:v>45.327173347147102</c:v>
                      </c:pt>
                      <c:pt idx="166">
                        <c:v>47.041666682968703</c:v>
                      </c:pt>
                      <c:pt idx="167">
                        <c:v>47.4910311087583</c:v>
                      </c:pt>
                      <c:pt idx="168">
                        <c:v>48.988412367991899</c:v>
                      </c:pt>
                      <c:pt idx="169">
                        <c:v>47.059283264681802</c:v>
                      </c:pt>
                      <c:pt idx="170">
                        <c:v>44.713498906192598</c:v>
                      </c:pt>
                      <c:pt idx="171">
                        <c:v>45.542179433708498</c:v>
                      </c:pt>
                      <c:pt idx="172">
                        <c:v>47.055696128779999</c:v>
                      </c:pt>
                      <c:pt idx="173">
                        <c:v>47.264788554264896</c:v>
                      </c:pt>
                      <c:pt idx="174">
                        <c:v>48.7441779894706</c:v>
                      </c:pt>
                      <c:pt idx="175">
                        <c:v>48.509272893269802</c:v>
                      </c:pt>
                      <c:pt idx="176">
                        <c:v>47.321039656288598</c:v>
                      </c:pt>
                      <c:pt idx="177">
                        <c:v>46.0781921158489</c:v>
                      </c:pt>
                      <c:pt idx="178">
                        <c:v>44.483081850231201</c:v>
                      </c:pt>
                      <c:pt idx="179">
                        <c:v>45.638827772222001</c:v>
                      </c:pt>
                      <c:pt idx="180">
                        <c:v>44.429590176313297</c:v>
                      </c:pt>
                      <c:pt idx="181">
                        <c:v>46.013760917207101</c:v>
                      </c:pt>
                      <c:pt idx="182">
                        <c:v>46.396288439758798</c:v>
                      </c:pt>
                      <c:pt idx="183">
                        <c:v>47.423683133899601</c:v>
                      </c:pt>
                      <c:pt idx="184">
                        <c:v>46.764753537300301</c:v>
                      </c:pt>
                      <c:pt idx="185">
                        <c:v>48.293254509950202</c:v>
                      </c:pt>
                      <c:pt idx="186">
                        <c:v>47.343431994446298</c:v>
                      </c:pt>
                      <c:pt idx="187">
                        <c:v>48.127614746745799</c:v>
                      </c:pt>
                      <c:pt idx="188">
                        <c:v>48.005271324744498</c:v>
                      </c:pt>
                      <c:pt idx="189">
                        <c:v>46.8483557252802</c:v>
                      </c:pt>
                      <c:pt idx="190">
                        <c:v>49.024607503516002</c:v>
                      </c:pt>
                      <c:pt idx="191">
                        <c:v>46.027895870371701</c:v>
                      </c:pt>
                      <c:pt idx="192">
                        <c:v>46.754690382215699</c:v>
                      </c:pt>
                      <c:pt idx="193">
                        <c:v>47.194587577102503</c:v>
                      </c:pt>
                      <c:pt idx="194">
                        <c:v>47.152253794873801</c:v>
                      </c:pt>
                      <c:pt idx="195">
                        <c:v>49.044004032754401</c:v>
                      </c:pt>
                      <c:pt idx="196">
                        <c:v>50.048656757061202</c:v>
                      </c:pt>
                      <c:pt idx="197">
                        <c:v>48.880720823239002</c:v>
                      </c:pt>
                      <c:pt idx="198">
                        <c:v>47.577681337666299</c:v>
                      </c:pt>
                      <c:pt idx="199">
                        <c:v>47.8334877796662</c:v>
                      </c:pt>
                      <c:pt idx="200">
                        <c:v>48.028160551674297</c:v>
                      </c:pt>
                      <c:pt idx="201">
                        <c:v>48.224656618558399</c:v>
                      </c:pt>
                      <c:pt idx="202">
                        <c:v>47.577992757161397</c:v>
                      </c:pt>
                      <c:pt idx="203">
                        <c:v>48.438498113909297</c:v>
                      </c:pt>
                      <c:pt idx="204">
                        <c:v>48.181486667730802</c:v>
                      </c:pt>
                      <c:pt idx="205">
                        <c:v>47.147508115849902</c:v>
                      </c:pt>
                      <c:pt idx="206">
                        <c:v>48.963428008250702</c:v>
                      </c:pt>
                      <c:pt idx="207">
                        <c:v>49.579854932605699</c:v>
                      </c:pt>
                      <c:pt idx="208">
                        <c:v>48.282152876894699</c:v>
                      </c:pt>
                      <c:pt idx="209">
                        <c:v>48.1596896668784</c:v>
                      </c:pt>
                      <c:pt idx="210">
                        <c:v>47.027966116228598</c:v>
                      </c:pt>
                      <c:pt idx="211">
                        <c:v>48.250245966462998</c:v>
                      </c:pt>
                      <c:pt idx="212">
                        <c:v>48.3798286894447</c:v>
                      </c:pt>
                      <c:pt idx="213">
                        <c:v>47.252878384712403</c:v>
                      </c:pt>
                      <c:pt idx="214">
                        <c:v>47.005490066658702</c:v>
                      </c:pt>
                      <c:pt idx="215">
                        <c:v>48.267906694330698</c:v>
                      </c:pt>
                      <c:pt idx="216">
                        <c:v>47.867981364584303</c:v>
                      </c:pt>
                      <c:pt idx="217">
                        <c:v>47.9649554032545</c:v>
                      </c:pt>
                      <c:pt idx="218">
                        <c:v>48.609445033929198</c:v>
                      </c:pt>
                      <c:pt idx="219">
                        <c:v>49.925959057278099</c:v>
                      </c:pt>
                      <c:pt idx="220">
                        <c:v>49.864813030275499</c:v>
                      </c:pt>
                      <c:pt idx="221">
                        <c:v>48.696508554311897</c:v>
                      </c:pt>
                      <c:pt idx="222">
                        <c:v>49.533833055414703</c:v>
                      </c:pt>
                      <c:pt idx="223">
                        <c:v>48.067106850126798</c:v>
                      </c:pt>
                      <c:pt idx="224">
                        <c:v>48.3361852270925</c:v>
                      </c:pt>
                      <c:pt idx="225">
                        <c:v>48.040941564445802</c:v>
                      </c:pt>
                      <c:pt idx="226">
                        <c:v>47.568245700281899</c:v>
                      </c:pt>
                      <c:pt idx="227">
                        <c:v>48.937794693514803</c:v>
                      </c:pt>
                      <c:pt idx="228">
                        <c:v>48.969458441449</c:v>
                      </c:pt>
                      <c:pt idx="229">
                        <c:v>48.907206380469098</c:v>
                      </c:pt>
                      <c:pt idx="230">
                        <c:v>50.753614963629303</c:v>
                      </c:pt>
                      <c:pt idx="231">
                        <c:v>49.588569934551501</c:v>
                      </c:pt>
                      <c:pt idx="232">
                        <c:v>50.324660798423302</c:v>
                      </c:pt>
                      <c:pt idx="233">
                        <c:v>48.799369485969201</c:v>
                      </c:pt>
                      <c:pt idx="234">
                        <c:v>49.919561141576501</c:v>
                      </c:pt>
                      <c:pt idx="235">
                        <c:v>48.712000985430798</c:v>
                      </c:pt>
                      <c:pt idx="236">
                        <c:v>49.254470042693299</c:v>
                      </c:pt>
                      <c:pt idx="237">
                        <c:v>49.0799006600665</c:v>
                      </c:pt>
                      <c:pt idx="238">
                        <c:v>50.328253036890203</c:v>
                      </c:pt>
                      <c:pt idx="239">
                        <c:v>50.196087861672403</c:v>
                      </c:pt>
                      <c:pt idx="240">
                        <c:v>48.971806257198999</c:v>
                      </c:pt>
                      <c:pt idx="241">
                        <c:v>49.680383454021197</c:v>
                      </c:pt>
                      <c:pt idx="242">
                        <c:v>51.0147598299205</c:v>
                      </c:pt>
                      <c:pt idx="243">
                        <c:v>49.924819832174101</c:v>
                      </c:pt>
                      <c:pt idx="244">
                        <c:v>51.059713265834702</c:v>
                      </c:pt>
                      <c:pt idx="245">
                        <c:v>50.7470871525951</c:v>
                      </c:pt>
                      <c:pt idx="246">
                        <c:v>51.088807097866997</c:v>
                      </c:pt>
                      <c:pt idx="247">
                        <c:v>49.327992056169997</c:v>
                      </c:pt>
                      <c:pt idx="248">
                        <c:v>49.205475587111202</c:v>
                      </c:pt>
                      <c:pt idx="249">
                        <c:v>47.801088219015</c:v>
                      </c:pt>
                      <c:pt idx="250">
                        <c:v>47.850945546076801</c:v>
                      </c:pt>
                      <c:pt idx="251">
                        <c:v>48.809937322241602</c:v>
                      </c:pt>
                      <c:pt idx="252">
                        <c:v>47.776722622732798</c:v>
                      </c:pt>
                      <c:pt idx="253">
                        <c:v>48.912347777276899</c:v>
                      </c:pt>
                      <c:pt idx="254">
                        <c:v>47.685977805374002</c:v>
                      </c:pt>
                      <c:pt idx="255">
                        <c:v>49.715231561253198</c:v>
                      </c:pt>
                      <c:pt idx="256">
                        <c:v>49.806313653277499</c:v>
                      </c:pt>
                      <c:pt idx="257">
                        <c:v>48.877522753854002</c:v>
                      </c:pt>
                      <c:pt idx="258">
                        <c:v>49.394536580794899</c:v>
                      </c:pt>
                      <c:pt idx="259">
                        <c:v>49.698888794988598</c:v>
                      </c:pt>
                      <c:pt idx="260">
                        <c:v>51.618460500342202</c:v>
                      </c:pt>
                      <c:pt idx="261">
                        <c:v>51.508551589444103</c:v>
                      </c:pt>
                      <c:pt idx="262">
                        <c:v>48.952882587400197</c:v>
                      </c:pt>
                      <c:pt idx="263">
                        <c:v>50.276869407066897</c:v>
                      </c:pt>
                      <c:pt idx="264">
                        <c:v>51.079015259049797</c:v>
                      </c:pt>
                      <c:pt idx="265">
                        <c:v>50.427176190237702</c:v>
                      </c:pt>
                      <c:pt idx="266">
                        <c:v>50.775762313451501</c:v>
                      </c:pt>
                      <c:pt idx="267">
                        <c:v>50.517898999727599</c:v>
                      </c:pt>
                      <c:pt idx="268">
                        <c:v>50.8813770978878</c:v>
                      </c:pt>
                      <c:pt idx="269">
                        <c:v>52.569236902090204</c:v>
                      </c:pt>
                      <c:pt idx="270">
                        <c:v>51.474563076964799</c:v>
                      </c:pt>
                      <c:pt idx="271">
                        <c:v>49.571004704532399</c:v>
                      </c:pt>
                      <c:pt idx="272">
                        <c:v>51.145120669633897</c:v>
                      </c:pt>
                      <c:pt idx="273">
                        <c:v>51.197258191230901</c:v>
                      </c:pt>
                      <c:pt idx="274">
                        <c:v>50.271952457917003</c:v>
                      </c:pt>
                      <c:pt idx="275">
                        <c:v>50.774251905261899</c:v>
                      </c:pt>
                      <c:pt idx="276">
                        <c:v>50.525453062139</c:v>
                      </c:pt>
                      <c:pt idx="277">
                        <c:v>51.564059477586</c:v>
                      </c:pt>
                      <c:pt idx="278">
                        <c:v>52.335011180649403</c:v>
                      </c:pt>
                      <c:pt idx="279">
                        <c:v>50.770690037653999</c:v>
                      </c:pt>
                      <c:pt idx="280">
                        <c:v>51.848935249524203</c:v>
                      </c:pt>
                      <c:pt idx="281">
                        <c:v>51.277892772968002</c:v>
                      </c:pt>
                      <c:pt idx="282">
                        <c:v>49.121690978351801</c:v>
                      </c:pt>
                      <c:pt idx="283">
                        <c:v>50.196671803792299</c:v>
                      </c:pt>
                      <c:pt idx="284">
                        <c:v>51.898861192230399</c:v>
                      </c:pt>
                      <c:pt idx="285">
                        <c:v>50.4216876885829</c:v>
                      </c:pt>
                      <c:pt idx="286">
                        <c:v>50.490788125584203</c:v>
                      </c:pt>
                      <c:pt idx="287">
                        <c:v>50.186333012377098</c:v>
                      </c:pt>
                      <c:pt idx="288">
                        <c:v>49.084139929877303</c:v>
                      </c:pt>
                      <c:pt idx="289">
                        <c:v>50.940040523170403</c:v>
                      </c:pt>
                      <c:pt idx="290">
                        <c:v>52.192077147654999</c:v>
                      </c:pt>
                      <c:pt idx="291">
                        <c:v>50.658620459401703</c:v>
                      </c:pt>
                      <c:pt idx="292">
                        <c:v>50.479290416098003</c:v>
                      </c:pt>
                      <c:pt idx="293">
                        <c:v>51.877518776135503</c:v>
                      </c:pt>
                      <c:pt idx="294">
                        <c:v>52.249526390662503</c:v>
                      </c:pt>
                      <c:pt idx="295">
                        <c:v>50.0833978245401</c:v>
                      </c:pt>
                      <c:pt idx="296">
                        <c:v>51.184955890361998</c:v>
                      </c:pt>
                      <c:pt idx="297">
                        <c:v>50.555447244236603</c:v>
                      </c:pt>
                      <c:pt idx="298">
                        <c:v>52.182151109744296</c:v>
                      </c:pt>
                      <c:pt idx="299">
                        <c:v>51.971435449062199</c:v>
                      </c:pt>
                      <c:pt idx="300">
                        <c:v>51.326178118713898</c:v>
                      </c:pt>
                      <c:pt idx="301">
                        <c:v>52.634474990714303</c:v>
                      </c:pt>
                      <c:pt idx="302">
                        <c:v>49.283153273101497</c:v>
                      </c:pt>
                      <c:pt idx="303">
                        <c:v>50.872843799427997</c:v>
                      </c:pt>
                      <c:pt idx="304">
                        <c:v>52.068896627833702</c:v>
                      </c:pt>
                      <c:pt idx="305">
                        <c:v>52.226029550927301</c:v>
                      </c:pt>
                      <c:pt idx="306">
                        <c:v>52.760109730255898</c:v>
                      </c:pt>
                      <c:pt idx="307">
                        <c:v>50.183544533884401</c:v>
                      </c:pt>
                      <c:pt idx="308">
                        <c:v>51.239825762235199</c:v>
                      </c:pt>
                      <c:pt idx="309">
                        <c:v>52.624742328611099</c:v>
                      </c:pt>
                      <c:pt idx="310">
                        <c:v>52.4092611981253</c:v>
                      </c:pt>
                      <c:pt idx="311">
                        <c:v>51.803297156961499</c:v>
                      </c:pt>
                      <c:pt idx="312">
                        <c:v>52.291098749535699</c:v>
                      </c:pt>
                      <c:pt idx="313">
                        <c:v>52.871078409700303</c:v>
                      </c:pt>
                      <c:pt idx="314">
                        <c:v>51.190032437316297</c:v>
                      </c:pt>
                      <c:pt idx="315">
                        <c:v>51.799137360010299</c:v>
                      </c:pt>
                      <c:pt idx="316">
                        <c:v>52.781576580471402</c:v>
                      </c:pt>
                      <c:pt idx="317">
                        <c:v>52.518043550670598</c:v>
                      </c:pt>
                      <c:pt idx="318">
                        <c:v>51.080566324739301</c:v>
                      </c:pt>
                      <c:pt idx="319">
                        <c:v>51.170816470415097</c:v>
                      </c:pt>
                      <c:pt idx="320">
                        <c:v>50.877233880197899</c:v>
                      </c:pt>
                      <c:pt idx="321">
                        <c:v>50.858025933942201</c:v>
                      </c:pt>
                      <c:pt idx="322">
                        <c:v>51.551227748903401</c:v>
                      </c:pt>
                      <c:pt idx="323">
                        <c:v>51.1594116178333</c:v>
                      </c:pt>
                      <c:pt idx="324">
                        <c:v>51.143577119223998</c:v>
                      </c:pt>
                      <c:pt idx="325">
                        <c:v>52.323594313401401</c:v>
                      </c:pt>
                      <c:pt idx="326">
                        <c:v>51.540368495843303</c:v>
                      </c:pt>
                      <c:pt idx="327">
                        <c:v>53.723109432774699</c:v>
                      </c:pt>
                      <c:pt idx="328">
                        <c:v>51.4797518151438</c:v>
                      </c:pt>
                      <c:pt idx="329">
                        <c:v>52.331996053711897</c:v>
                      </c:pt>
                      <c:pt idx="330">
                        <c:v>53.773615535507801</c:v>
                      </c:pt>
                      <c:pt idx="331">
                        <c:v>53.375630761822997</c:v>
                      </c:pt>
                      <c:pt idx="332">
                        <c:v>53.251822072216498</c:v>
                      </c:pt>
                      <c:pt idx="333">
                        <c:v>53.140540065928398</c:v>
                      </c:pt>
                      <c:pt idx="334">
                        <c:v>52.931011574899998</c:v>
                      </c:pt>
                      <c:pt idx="335">
                        <c:v>54.077645652314501</c:v>
                      </c:pt>
                      <c:pt idx="336">
                        <c:v>52.537432124471998</c:v>
                      </c:pt>
                      <c:pt idx="337">
                        <c:v>51.649656507703902</c:v>
                      </c:pt>
                      <c:pt idx="338">
                        <c:v>50.616279667259199</c:v>
                      </c:pt>
                      <c:pt idx="339">
                        <c:v>52.070515184320897</c:v>
                      </c:pt>
                      <c:pt idx="340">
                        <c:v>52.2459603008042</c:v>
                      </c:pt>
                      <c:pt idx="341">
                        <c:v>51.9430377014681</c:v>
                      </c:pt>
                      <c:pt idx="342">
                        <c:v>51.417564620319503</c:v>
                      </c:pt>
                      <c:pt idx="343">
                        <c:v>51.989361070160101</c:v>
                      </c:pt>
                      <c:pt idx="344">
                        <c:v>52.838187894250503</c:v>
                      </c:pt>
                      <c:pt idx="345">
                        <c:v>53.504617397601699</c:v>
                      </c:pt>
                      <c:pt idx="346">
                        <c:v>52.7607510232517</c:v>
                      </c:pt>
                      <c:pt idx="347">
                        <c:v>52.391003975501398</c:v>
                      </c:pt>
                      <c:pt idx="348">
                        <c:v>51.5562060266478</c:v>
                      </c:pt>
                      <c:pt idx="349">
                        <c:v>51.498753213474799</c:v>
                      </c:pt>
                      <c:pt idx="350">
                        <c:v>52.861435686421103</c:v>
                      </c:pt>
                      <c:pt idx="351">
                        <c:v>52.792373950664803</c:v>
                      </c:pt>
                      <c:pt idx="352">
                        <c:v>52.165334098359402</c:v>
                      </c:pt>
                      <c:pt idx="353">
                        <c:v>52.407940530369402</c:v>
                      </c:pt>
                      <c:pt idx="354">
                        <c:v>52.749417573977702</c:v>
                      </c:pt>
                      <c:pt idx="355">
                        <c:v>54.752740664359798</c:v>
                      </c:pt>
                      <c:pt idx="356">
                        <c:v>52.504659995054503</c:v>
                      </c:pt>
                      <c:pt idx="357">
                        <c:v>51.314693760668099</c:v>
                      </c:pt>
                      <c:pt idx="358">
                        <c:v>50.663477025480297</c:v>
                      </c:pt>
                      <c:pt idx="359">
                        <c:v>51.488801727946999</c:v>
                      </c:pt>
                      <c:pt idx="360">
                        <c:v>51.286461821988098</c:v>
                      </c:pt>
                      <c:pt idx="361">
                        <c:v>52.633523941040004</c:v>
                      </c:pt>
                      <c:pt idx="362">
                        <c:v>53.324248843722799</c:v>
                      </c:pt>
                      <c:pt idx="363">
                        <c:v>50.348411119901201</c:v>
                      </c:pt>
                      <c:pt idx="364">
                        <c:v>51.157141383896501</c:v>
                      </c:pt>
                      <c:pt idx="365">
                        <c:v>52.741658463437297</c:v>
                      </c:pt>
                      <c:pt idx="366">
                        <c:v>52.479118852533801</c:v>
                      </c:pt>
                      <c:pt idx="367">
                        <c:v>52.347106770572502</c:v>
                      </c:pt>
                      <c:pt idx="368">
                        <c:v>50.924436487703197</c:v>
                      </c:pt>
                      <c:pt idx="369">
                        <c:v>50.842657350067398</c:v>
                      </c:pt>
                      <c:pt idx="370">
                        <c:v>51.822561443361401</c:v>
                      </c:pt>
                      <c:pt idx="371">
                        <c:v>53.389435955601797</c:v>
                      </c:pt>
                      <c:pt idx="372">
                        <c:v>52.681457633646097</c:v>
                      </c:pt>
                      <c:pt idx="373">
                        <c:v>52.340858981140599</c:v>
                      </c:pt>
                      <c:pt idx="374">
                        <c:v>52.6892713726076</c:v>
                      </c:pt>
                      <c:pt idx="375">
                        <c:v>53.346603475065301</c:v>
                      </c:pt>
                      <c:pt idx="376">
                        <c:v>53.270124468029003</c:v>
                      </c:pt>
                      <c:pt idx="377">
                        <c:v>53.807770965445698</c:v>
                      </c:pt>
                      <c:pt idx="378">
                        <c:v>51.7091543083517</c:v>
                      </c:pt>
                      <c:pt idx="379">
                        <c:v>52.910584360106299</c:v>
                      </c:pt>
                      <c:pt idx="380">
                        <c:v>53.232586396046102</c:v>
                      </c:pt>
                      <c:pt idx="381">
                        <c:v>53.767753813001796</c:v>
                      </c:pt>
                      <c:pt idx="382">
                        <c:v>54.2162658006717</c:v>
                      </c:pt>
                      <c:pt idx="383">
                        <c:v>52.865160265539402</c:v>
                      </c:pt>
                      <c:pt idx="384">
                        <c:v>54.419611873789698</c:v>
                      </c:pt>
                      <c:pt idx="385">
                        <c:v>53.9168532281859</c:v>
                      </c:pt>
                      <c:pt idx="386">
                        <c:v>51.651224331978</c:v>
                      </c:pt>
                      <c:pt idx="387">
                        <c:v>52.819200613559801</c:v>
                      </c:pt>
                      <c:pt idx="388">
                        <c:v>52.757248642098098</c:v>
                      </c:pt>
                      <c:pt idx="389">
                        <c:v>53.0419145241761</c:v>
                      </c:pt>
                      <c:pt idx="390">
                        <c:v>53.925673150608603</c:v>
                      </c:pt>
                      <c:pt idx="391">
                        <c:v>55.456162542359401</c:v>
                      </c:pt>
                      <c:pt idx="392">
                        <c:v>53.714135781312599</c:v>
                      </c:pt>
                      <c:pt idx="393">
                        <c:v>52.460563301021203</c:v>
                      </c:pt>
                      <c:pt idx="394">
                        <c:v>52.0010723374847</c:v>
                      </c:pt>
                      <c:pt idx="395">
                        <c:v>55.199430742834302</c:v>
                      </c:pt>
                      <c:pt idx="396">
                        <c:v>53.345515226706397</c:v>
                      </c:pt>
                      <c:pt idx="397">
                        <c:v>53.904718382745699</c:v>
                      </c:pt>
                      <c:pt idx="398">
                        <c:v>53.957770746997198</c:v>
                      </c:pt>
                      <c:pt idx="399">
                        <c:v>53.786451095189797</c:v>
                      </c:pt>
                      <c:pt idx="400">
                        <c:v>53.448023576002797</c:v>
                      </c:pt>
                      <c:pt idx="401">
                        <c:v>53.331185283823899</c:v>
                      </c:pt>
                      <c:pt idx="402">
                        <c:v>53.545819046150903</c:v>
                      </c:pt>
                      <c:pt idx="403">
                        <c:v>53.1090462839501</c:v>
                      </c:pt>
                      <c:pt idx="404">
                        <c:v>52.188500510321703</c:v>
                      </c:pt>
                      <c:pt idx="405">
                        <c:v>51.4644909720135</c:v>
                      </c:pt>
                      <c:pt idx="406">
                        <c:v>51.772960776956602</c:v>
                      </c:pt>
                      <c:pt idx="407">
                        <c:v>50.2811288915128</c:v>
                      </c:pt>
                      <c:pt idx="408">
                        <c:v>50.647987871088503</c:v>
                      </c:pt>
                      <c:pt idx="409">
                        <c:v>50.567539753058</c:v>
                      </c:pt>
                      <c:pt idx="410">
                        <c:v>53.015131208631701</c:v>
                      </c:pt>
                      <c:pt idx="411">
                        <c:v>52.321568480923602</c:v>
                      </c:pt>
                      <c:pt idx="412">
                        <c:v>52.1266833900386</c:v>
                      </c:pt>
                      <c:pt idx="413">
                        <c:v>51.382326256515597</c:v>
                      </c:pt>
                      <c:pt idx="414">
                        <c:v>51.624382768940698</c:v>
                      </c:pt>
                      <c:pt idx="415">
                        <c:v>51.588393920507102</c:v>
                      </c:pt>
                      <c:pt idx="416">
                        <c:v>52.748849363408503</c:v>
                      </c:pt>
                      <c:pt idx="417">
                        <c:v>52.593374366434197</c:v>
                      </c:pt>
                      <c:pt idx="418">
                        <c:v>51.587171554565401</c:v>
                      </c:pt>
                      <c:pt idx="419">
                        <c:v>51.5475614824865</c:v>
                      </c:pt>
                      <c:pt idx="420">
                        <c:v>51.921861143193603</c:v>
                      </c:pt>
                      <c:pt idx="421">
                        <c:v>52.8527293409037</c:v>
                      </c:pt>
                      <c:pt idx="422">
                        <c:v>50.914765317215803</c:v>
                      </c:pt>
                      <c:pt idx="423">
                        <c:v>50.971341679238797</c:v>
                      </c:pt>
                      <c:pt idx="424">
                        <c:v>51.469705891405397</c:v>
                      </c:pt>
                      <c:pt idx="425">
                        <c:v>52.040590221046301</c:v>
                      </c:pt>
                      <c:pt idx="426">
                        <c:v>50.745141184227997</c:v>
                      </c:pt>
                      <c:pt idx="427">
                        <c:v>50.995858624450101</c:v>
                      </c:pt>
                      <c:pt idx="428">
                        <c:v>52.790748302753101</c:v>
                      </c:pt>
                      <c:pt idx="429">
                        <c:v>53.1414783999451</c:v>
                      </c:pt>
                      <c:pt idx="430">
                        <c:v>53.5262027642665</c:v>
                      </c:pt>
                      <c:pt idx="431">
                        <c:v>53.6368027548504</c:v>
                      </c:pt>
                      <c:pt idx="432">
                        <c:v>52.060205068343699</c:v>
                      </c:pt>
                      <c:pt idx="433">
                        <c:v>51.429855395586003</c:v>
                      </c:pt>
                      <c:pt idx="434">
                        <c:v>52.010902910151003</c:v>
                      </c:pt>
                      <c:pt idx="435">
                        <c:v>51.802220809154001</c:v>
                      </c:pt>
                      <c:pt idx="436">
                        <c:v>53.103517483442197</c:v>
                      </c:pt>
                      <c:pt idx="437">
                        <c:v>51.659813367403402</c:v>
                      </c:pt>
                      <c:pt idx="438">
                        <c:v>52.669829490857197</c:v>
                      </c:pt>
                      <c:pt idx="439">
                        <c:v>53.905570022061298</c:v>
                      </c:pt>
                      <c:pt idx="440">
                        <c:v>54.649419507409696</c:v>
                      </c:pt>
                      <c:pt idx="441">
                        <c:v>53.413720758552202</c:v>
                      </c:pt>
                      <c:pt idx="442">
                        <c:v>52.516036693866397</c:v>
                      </c:pt>
                      <c:pt idx="443">
                        <c:v>52.983002719716097</c:v>
                      </c:pt>
                      <c:pt idx="444">
                        <c:v>53.043076670067897</c:v>
                      </c:pt>
                      <c:pt idx="445">
                        <c:v>53.510744779537802</c:v>
                      </c:pt>
                      <c:pt idx="446">
                        <c:v>53.326517626770503</c:v>
                      </c:pt>
                      <c:pt idx="447">
                        <c:v>52.724735423030999</c:v>
                      </c:pt>
                      <c:pt idx="448">
                        <c:v>53.066909023839102</c:v>
                      </c:pt>
                      <c:pt idx="449">
                        <c:v>52.575747693705701</c:v>
                      </c:pt>
                      <c:pt idx="450">
                        <c:v>53.164289963550999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F78-48CD-A0CE-85BEC5ABAAF5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Plot5!$O$32:$O$482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1.6611700164965999</c:v>
                      </c:pt>
                      <c:pt idx="1">
                        <c:v>1.4736951100520499</c:v>
                      </c:pt>
                      <c:pt idx="2">
                        <c:v>1.34279333169643</c:v>
                      </c:pt>
                      <c:pt idx="3">
                        <c:v>1.2097337943875801</c:v>
                      </c:pt>
                      <c:pt idx="4">
                        <c:v>1.1153744754628201</c:v>
                      </c:pt>
                      <c:pt idx="5">
                        <c:v>1.0404297770597899</c:v>
                      </c:pt>
                      <c:pt idx="6">
                        <c:v>1.0035259749135399</c:v>
                      </c:pt>
                      <c:pt idx="7">
                        <c:v>0.99040103238871902</c:v>
                      </c:pt>
                      <c:pt idx="8">
                        <c:v>0.996598005040079</c:v>
                      </c:pt>
                      <c:pt idx="9">
                        <c:v>0.97572120642050697</c:v>
                      </c:pt>
                      <c:pt idx="10">
                        <c:v>0.96587957760207599</c:v>
                      </c:pt>
                      <c:pt idx="11">
                        <c:v>0.95528424601269502</c:v>
                      </c:pt>
                      <c:pt idx="12">
                        <c:v>0.94983909119907595</c:v>
                      </c:pt>
                      <c:pt idx="13">
                        <c:v>0.94747809543568795</c:v>
                      </c:pt>
                      <c:pt idx="14">
                        <c:v>0.94169469648956206</c:v>
                      </c:pt>
                      <c:pt idx="15">
                        <c:v>0.95006076953349905</c:v>
                      </c:pt>
                      <c:pt idx="16">
                        <c:v>0.95121794098462797</c:v>
                      </c:pt>
                      <c:pt idx="17">
                        <c:v>0.95629656365793902</c:v>
                      </c:pt>
                      <c:pt idx="18">
                        <c:v>0.94047701842764497</c:v>
                      </c:pt>
                      <c:pt idx="19">
                        <c:v>0.93950456100651303</c:v>
                      </c:pt>
                      <c:pt idx="20">
                        <c:v>0.934995407986844</c:v>
                      </c:pt>
                      <c:pt idx="21">
                        <c:v>0.95665069599436903</c:v>
                      </c:pt>
                      <c:pt idx="22">
                        <c:v>0.95212868925852601</c:v>
                      </c:pt>
                      <c:pt idx="23">
                        <c:v>0.95963258187994904</c:v>
                      </c:pt>
                      <c:pt idx="24">
                        <c:v>0.96115830642545297</c:v>
                      </c:pt>
                      <c:pt idx="25">
                        <c:v>0.97235194663716096</c:v>
                      </c:pt>
                      <c:pt idx="26">
                        <c:v>1.0015522603295799</c:v>
                      </c:pt>
                      <c:pt idx="27">
                        <c:v>0.98290448412935905</c:v>
                      </c:pt>
                      <c:pt idx="28">
                        <c:v>0.974857658147811</c:v>
                      </c:pt>
                      <c:pt idx="29">
                        <c:v>0.967925970880394</c:v>
                      </c:pt>
                      <c:pt idx="30">
                        <c:v>0.994794438027928</c:v>
                      </c:pt>
                      <c:pt idx="31">
                        <c:v>0.97217916627215495</c:v>
                      </c:pt>
                      <c:pt idx="32">
                        <c:v>0.98751208237093702</c:v>
                      </c:pt>
                      <c:pt idx="33">
                        <c:v>0.97630235552787703</c:v>
                      </c:pt>
                      <c:pt idx="34">
                        <c:v>0.97434242540954497</c:v>
                      </c:pt>
                      <c:pt idx="35">
                        <c:v>0.976500060313787</c:v>
                      </c:pt>
                      <c:pt idx="36">
                        <c:v>1.0190958413812801</c:v>
                      </c:pt>
                      <c:pt idx="37">
                        <c:v>1.0241096921456101</c:v>
                      </c:pt>
                      <c:pt idx="38">
                        <c:v>1.0255784310846201</c:v>
                      </c:pt>
                      <c:pt idx="39">
                        <c:v>1.01672377698441</c:v>
                      </c:pt>
                      <c:pt idx="40">
                        <c:v>1.0547120927745399</c:v>
                      </c:pt>
                      <c:pt idx="41">
                        <c:v>1.04982564464593</c:v>
                      </c:pt>
                      <c:pt idx="42">
                        <c:v>1.0659858390816199</c:v>
                      </c:pt>
                      <c:pt idx="43">
                        <c:v>1.0517658935143299</c:v>
                      </c:pt>
                      <c:pt idx="44">
                        <c:v>1.0680676897366801</c:v>
                      </c:pt>
                      <c:pt idx="45">
                        <c:v>1.05384708316917</c:v>
                      </c:pt>
                      <c:pt idx="46">
                        <c:v>1.0824022802532201</c:v>
                      </c:pt>
                      <c:pt idx="47">
                        <c:v>1.12106777358258</c:v>
                      </c:pt>
                      <c:pt idx="48">
                        <c:v>1.10445030581237</c:v>
                      </c:pt>
                      <c:pt idx="49">
                        <c:v>1.1002676262814699</c:v>
                      </c:pt>
                      <c:pt idx="50">
                        <c:v>1.13455227195707</c:v>
                      </c:pt>
                      <c:pt idx="51">
                        <c:v>1.1087412289065099</c:v>
                      </c:pt>
                      <c:pt idx="52">
                        <c:v>1.2035798455914799</c:v>
                      </c:pt>
                      <c:pt idx="53">
                        <c:v>1.14757547928736</c:v>
                      </c:pt>
                      <c:pt idx="54">
                        <c:v>1.1622374674193801</c:v>
                      </c:pt>
                      <c:pt idx="55">
                        <c:v>1.16643479390022</c:v>
                      </c:pt>
                      <c:pt idx="56">
                        <c:v>1.2028264337115799</c:v>
                      </c:pt>
                      <c:pt idx="57">
                        <c:v>1.2443705415114299</c:v>
                      </c:pt>
                      <c:pt idx="58">
                        <c:v>1.1780124204790401</c:v>
                      </c:pt>
                      <c:pt idx="59">
                        <c:v>1.22740807747229</c:v>
                      </c:pt>
                      <c:pt idx="60">
                        <c:v>1.2305987298998</c:v>
                      </c:pt>
                      <c:pt idx="61">
                        <c:v>1.22654840885064</c:v>
                      </c:pt>
                      <c:pt idx="62">
                        <c:v>1.2478998038503799</c:v>
                      </c:pt>
                      <c:pt idx="63">
                        <c:v>1.27610587258624</c:v>
                      </c:pt>
                      <c:pt idx="64">
                        <c:v>1.28782147067224</c:v>
                      </c:pt>
                      <c:pt idx="65">
                        <c:v>1.3088434944804901</c:v>
                      </c:pt>
                      <c:pt idx="66">
                        <c:v>1.32098841616231</c:v>
                      </c:pt>
                      <c:pt idx="67">
                        <c:v>1.34963281643696</c:v>
                      </c:pt>
                      <c:pt idx="68">
                        <c:v>1.3481922934197901</c:v>
                      </c:pt>
                      <c:pt idx="69">
                        <c:v>1.3397102518978199</c:v>
                      </c:pt>
                      <c:pt idx="70">
                        <c:v>1.3347647719913001</c:v>
                      </c:pt>
                      <c:pt idx="71">
                        <c:v>1.3611686504804099</c:v>
                      </c:pt>
                      <c:pt idx="72">
                        <c:v>1.34869473866927</c:v>
                      </c:pt>
                      <c:pt idx="73">
                        <c:v>1.40806233831959</c:v>
                      </c:pt>
                      <c:pt idx="74">
                        <c:v>1.4276236733819601</c:v>
                      </c:pt>
                      <c:pt idx="75">
                        <c:v>1.3357129305855799</c:v>
                      </c:pt>
                      <c:pt idx="76">
                        <c:v>1.3779231202908</c:v>
                      </c:pt>
                      <c:pt idx="77">
                        <c:v>1.3708968228764</c:v>
                      </c:pt>
                      <c:pt idx="78">
                        <c:v>1.3716699272139401</c:v>
                      </c:pt>
                      <c:pt idx="79">
                        <c:v>1.40808330590908</c:v>
                      </c:pt>
                      <c:pt idx="80">
                        <c:v>1.4429889835862999</c:v>
                      </c:pt>
                      <c:pt idx="81">
                        <c:v>1.457951657283</c:v>
                      </c:pt>
                      <c:pt idx="82">
                        <c:v>1.4850088928499701</c:v>
                      </c:pt>
                      <c:pt idx="83">
                        <c:v>1.4821134275860199</c:v>
                      </c:pt>
                      <c:pt idx="84">
                        <c:v>1.5356435358014799</c:v>
                      </c:pt>
                      <c:pt idx="85">
                        <c:v>1.4530351605170799</c:v>
                      </c:pt>
                      <c:pt idx="86">
                        <c:v>1.4795859878898601</c:v>
                      </c:pt>
                      <c:pt idx="87">
                        <c:v>1.54024258994648</c:v>
                      </c:pt>
                      <c:pt idx="88">
                        <c:v>1.51308389199085</c:v>
                      </c:pt>
                      <c:pt idx="89">
                        <c:v>1.52788035889976</c:v>
                      </c:pt>
                      <c:pt idx="90">
                        <c:v>1.5536077200856899</c:v>
                      </c:pt>
                      <c:pt idx="91">
                        <c:v>1.52566414460157</c:v>
                      </c:pt>
                      <c:pt idx="92">
                        <c:v>1.56621270709567</c:v>
                      </c:pt>
                      <c:pt idx="93">
                        <c:v>1.5791391419549199</c:v>
                      </c:pt>
                      <c:pt idx="94">
                        <c:v>1.57372309917058</c:v>
                      </c:pt>
                      <c:pt idx="95">
                        <c:v>1.60580084619359</c:v>
                      </c:pt>
                      <c:pt idx="96">
                        <c:v>1.5658502385147599</c:v>
                      </c:pt>
                      <c:pt idx="97">
                        <c:v>1.6206969043128501</c:v>
                      </c:pt>
                      <c:pt idx="98">
                        <c:v>1.59376010477033</c:v>
                      </c:pt>
                      <c:pt idx="99">
                        <c:v>1.63364370256407</c:v>
                      </c:pt>
                      <c:pt idx="100">
                        <c:v>1.58085316215824</c:v>
                      </c:pt>
                      <c:pt idx="101">
                        <c:v>1.5833506360013201</c:v>
                      </c:pt>
                      <c:pt idx="102">
                        <c:v>1.6380143568047001</c:v>
                      </c:pt>
                      <c:pt idx="103">
                        <c:v>1.57540992437264</c:v>
                      </c:pt>
                      <c:pt idx="104">
                        <c:v>1.6383656293917901</c:v>
                      </c:pt>
                      <c:pt idx="105">
                        <c:v>1.5913499542790599</c:v>
                      </c:pt>
                      <c:pt idx="106">
                        <c:v>1.6049584063709199</c:v>
                      </c:pt>
                      <c:pt idx="107">
                        <c:v>1.6686203230140499</c:v>
                      </c:pt>
                      <c:pt idx="108">
                        <c:v>1.67440848574679</c:v>
                      </c:pt>
                      <c:pt idx="109">
                        <c:v>1.7402706930780001</c:v>
                      </c:pt>
                      <c:pt idx="110">
                        <c:v>1.6772611513097</c:v>
                      </c:pt>
                      <c:pt idx="111">
                        <c:v>1.7533518473307199</c:v>
                      </c:pt>
                      <c:pt idx="112">
                        <c:v>1.70713862853172</c:v>
                      </c:pt>
                      <c:pt idx="113">
                        <c:v>1.7070544295840699</c:v>
                      </c:pt>
                      <c:pt idx="114">
                        <c:v>1.7749980912249299</c:v>
                      </c:pt>
                      <c:pt idx="115">
                        <c:v>1.7624241128945899</c:v>
                      </c:pt>
                      <c:pt idx="116">
                        <c:v>1.7726731830172999</c:v>
                      </c:pt>
                      <c:pt idx="117">
                        <c:v>1.7244616466709599</c:v>
                      </c:pt>
                      <c:pt idx="118">
                        <c:v>1.7499597566759399</c:v>
                      </c:pt>
                      <c:pt idx="119">
                        <c:v>1.7078209957505901</c:v>
                      </c:pt>
                      <c:pt idx="120">
                        <c:v>1.69240690143699</c:v>
                      </c:pt>
                      <c:pt idx="121">
                        <c:v>1.70311524623479</c:v>
                      </c:pt>
                      <c:pt idx="122">
                        <c:v>1.6557787998109801</c:v>
                      </c:pt>
                      <c:pt idx="123">
                        <c:v>1.6787937135777899</c:v>
                      </c:pt>
                      <c:pt idx="124">
                        <c:v>1.73976635372536</c:v>
                      </c:pt>
                      <c:pt idx="125">
                        <c:v>1.74490196429766</c:v>
                      </c:pt>
                      <c:pt idx="126">
                        <c:v>1.79221658370433</c:v>
                      </c:pt>
                      <c:pt idx="127">
                        <c:v>1.76651976302138</c:v>
                      </c:pt>
                      <c:pt idx="128">
                        <c:v>1.8499472202398799</c:v>
                      </c:pt>
                      <c:pt idx="129">
                        <c:v>1.80420206296138</c:v>
                      </c:pt>
                      <c:pt idx="130">
                        <c:v>1.79106852998081</c:v>
                      </c:pt>
                      <c:pt idx="131">
                        <c:v>1.8177541555502399</c:v>
                      </c:pt>
                      <c:pt idx="132">
                        <c:v>1.8340118400051999</c:v>
                      </c:pt>
                      <c:pt idx="133">
                        <c:v>1.7725191977288901</c:v>
                      </c:pt>
                      <c:pt idx="134">
                        <c:v>1.7784118341584401</c:v>
                      </c:pt>
                      <c:pt idx="135">
                        <c:v>1.87113647379426</c:v>
                      </c:pt>
                      <c:pt idx="136">
                        <c:v>1.79699527096544</c:v>
                      </c:pt>
                      <c:pt idx="137">
                        <c:v>1.79976013379219</c:v>
                      </c:pt>
                      <c:pt idx="138">
                        <c:v>1.9183451375390701</c:v>
                      </c:pt>
                      <c:pt idx="139">
                        <c:v>1.9110368393425201</c:v>
                      </c:pt>
                      <c:pt idx="140">
                        <c:v>1.8954561551411899</c:v>
                      </c:pt>
                      <c:pt idx="141">
                        <c:v>1.8647015889485601</c:v>
                      </c:pt>
                      <c:pt idx="142">
                        <c:v>1.88237057638983</c:v>
                      </c:pt>
                      <c:pt idx="143">
                        <c:v>1.8973222930207201</c:v>
                      </c:pt>
                      <c:pt idx="144">
                        <c:v>1.91931340174797</c:v>
                      </c:pt>
                      <c:pt idx="145">
                        <c:v>1.83277310927708</c:v>
                      </c:pt>
                      <c:pt idx="146">
                        <c:v>1.8934573138880899</c:v>
                      </c:pt>
                      <c:pt idx="147">
                        <c:v>1.8952319672983899</c:v>
                      </c:pt>
                      <c:pt idx="148">
                        <c:v>1.89477396928347</c:v>
                      </c:pt>
                      <c:pt idx="149">
                        <c:v>1.8899992011551101</c:v>
                      </c:pt>
                      <c:pt idx="150">
                        <c:v>1.9032175561301701</c:v>
                      </c:pt>
                      <c:pt idx="151">
                        <c:v>1.85163427367169</c:v>
                      </c:pt>
                      <c:pt idx="152">
                        <c:v>1.9600462281805799</c:v>
                      </c:pt>
                      <c:pt idx="153">
                        <c:v>1.88351827299492</c:v>
                      </c:pt>
                      <c:pt idx="154">
                        <c:v>1.87693327869105</c:v>
                      </c:pt>
                      <c:pt idx="155">
                        <c:v>1.84581411954684</c:v>
                      </c:pt>
                      <c:pt idx="156">
                        <c:v>1.8833685012964101</c:v>
                      </c:pt>
                      <c:pt idx="157">
                        <c:v>1.95883551876769</c:v>
                      </c:pt>
                      <c:pt idx="158">
                        <c:v>1.9428707391787701</c:v>
                      </c:pt>
                      <c:pt idx="159">
                        <c:v>1.8704680876854101</c:v>
                      </c:pt>
                      <c:pt idx="160">
                        <c:v>1.8589458353499</c:v>
                      </c:pt>
                      <c:pt idx="161">
                        <c:v>1.8787241297909301</c:v>
                      </c:pt>
                      <c:pt idx="162">
                        <c:v>1.89787535687797</c:v>
                      </c:pt>
                      <c:pt idx="163">
                        <c:v>1.90941338610445</c:v>
                      </c:pt>
                      <c:pt idx="164">
                        <c:v>1.8961990261689201</c:v>
                      </c:pt>
                      <c:pt idx="165">
                        <c:v>1.8730244320681899</c:v>
                      </c:pt>
                      <c:pt idx="166">
                        <c:v>1.9252724020909</c:v>
                      </c:pt>
                      <c:pt idx="167">
                        <c:v>1.94535283196685</c:v>
                      </c:pt>
                      <c:pt idx="168">
                        <c:v>1.95307955018475</c:v>
                      </c:pt>
                      <c:pt idx="169">
                        <c:v>1.9385777727151501</c:v>
                      </c:pt>
                      <c:pt idx="170">
                        <c:v>1.85461420177394</c:v>
                      </c:pt>
                      <c:pt idx="171">
                        <c:v>1.8885357425763001</c:v>
                      </c:pt>
                      <c:pt idx="172">
                        <c:v>1.94674255450566</c:v>
                      </c:pt>
                      <c:pt idx="173">
                        <c:v>1.9605729625775199</c:v>
                      </c:pt>
                      <c:pt idx="174">
                        <c:v>1.9928242233064399</c:v>
                      </c:pt>
                      <c:pt idx="175">
                        <c:v>1.9764539742062199</c:v>
                      </c:pt>
                      <c:pt idx="176">
                        <c:v>1.94094828662709</c:v>
                      </c:pt>
                      <c:pt idx="177">
                        <c:v>1.91386875739464</c:v>
                      </c:pt>
                      <c:pt idx="178">
                        <c:v>1.8597159059638599</c:v>
                      </c:pt>
                      <c:pt idx="179">
                        <c:v>1.9083740716306501</c:v>
                      </c:pt>
                      <c:pt idx="180">
                        <c:v>1.86881789437726</c:v>
                      </c:pt>
                      <c:pt idx="181">
                        <c:v>1.91396413552455</c:v>
                      </c:pt>
                      <c:pt idx="182">
                        <c:v>1.9377199813850901</c:v>
                      </c:pt>
                      <c:pt idx="183">
                        <c:v>1.94633594282671</c:v>
                      </c:pt>
                      <c:pt idx="184">
                        <c:v>1.92073121488603</c:v>
                      </c:pt>
                      <c:pt idx="185">
                        <c:v>1.9731382727622899</c:v>
                      </c:pt>
                      <c:pt idx="186">
                        <c:v>1.94248356982174</c:v>
                      </c:pt>
                      <c:pt idx="187">
                        <c:v>1.96148783681739</c:v>
                      </c:pt>
                      <c:pt idx="188">
                        <c:v>1.95691357412908</c:v>
                      </c:pt>
                      <c:pt idx="189">
                        <c:v>1.9260036700811101</c:v>
                      </c:pt>
                      <c:pt idx="190">
                        <c:v>2.0064784339350501</c:v>
                      </c:pt>
                      <c:pt idx="191">
                        <c:v>1.8914735857238101</c:v>
                      </c:pt>
                      <c:pt idx="192">
                        <c:v>1.92418777586048</c:v>
                      </c:pt>
                      <c:pt idx="193">
                        <c:v>1.94330060838634</c:v>
                      </c:pt>
                      <c:pt idx="194">
                        <c:v>1.9444321409249901</c:v>
                      </c:pt>
                      <c:pt idx="195">
                        <c:v>1.9995780103227001</c:v>
                      </c:pt>
                      <c:pt idx="196">
                        <c:v>2.0137167476181199</c:v>
                      </c:pt>
                      <c:pt idx="197">
                        <c:v>1.96876632606881</c:v>
                      </c:pt>
                      <c:pt idx="198">
                        <c:v>1.9504227225597</c:v>
                      </c:pt>
                      <c:pt idx="199">
                        <c:v>1.9643521935511801</c:v>
                      </c:pt>
                      <c:pt idx="200">
                        <c:v>1.99451720459848</c:v>
                      </c:pt>
                      <c:pt idx="201">
                        <c:v>1.9822979411508199</c:v>
                      </c:pt>
                      <c:pt idx="202">
                        <c:v>1.96338619635655</c:v>
                      </c:pt>
                      <c:pt idx="203">
                        <c:v>1.9878662534249101</c:v>
                      </c:pt>
                      <c:pt idx="204">
                        <c:v>1.9876767987878901</c:v>
                      </c:pt>
                      <c:pt idx="205">
                        <c:v>1.96191650119602</c:v>
                      </c:pt>
                      <c:pt idx="206">
                        <c:v>2.0176054004930002</c:v>
                      </c:pt>
                      <c:pt idx="207">
                        <c:v>2.0608213966728202</c:v>
                      </c:pt>
                      <c:pt idx="208">
                        <c:v>1.9963160743061199</c:v>
                      </c:pt>
                      <c:pt idx="209">
                        <c:v>1.99208825979477</c:v>
                      </c:pt>
                      <c:pt idx="210">
                        <c:v>1.94376404417885</c:v>
                      </c:pt>
                      <c:pt idx="211">
                        <c:v>1.9945315270342301</c:v>
                      </c:pt>
                      <c:pt idx="212">
                        <c:v>1.9916069752130701</c:v>
                      </c:pt>
                      <c:pt idx="213">
                        <c:v>1.9536401975868001</c:v>
                      </c:pt>
                      <c:pt idx="214">
                        <c:v>1.93526039113346</c:v>
                      </c:pt>
                      <c:pt idx="215">
                        <c:v>1.9771676308069399</c:v>
                      </c:pt>
                      <c:pt idx="216">
                        <c:v>1.95143998025828</c:v>
                      </c:pt>
                      <c:pt idx="217">
                        <c:v>1.9467361503177201</c:v>
                      </c:pt>
                      <c:pt idx="218">
                        <c:v>1.9959174684989101</c:v>
                      </c:pt>
                      <c:pt idx="219">
                        <c:v>2.0464694357325799</c:v>
                      </c:pt>
                      <c:pt idx="220">
                        <c:v>2.0248840221991902</c:v>
                      </c:pt>
                      <c:pt idx="221">
                        <c:v>2.0039449003007599</c:v>
                      </c:pt>
                      <c:pt idx="222">
                        <c:v>2.0189078536807901</c:v>
                      </c:pt>
                      <c:pt idx="223">
                        <c:v>2.0000560630080999</c:v>
                      </c:pt>
                      <c:pt idx="224">
                        <c:v>2.01011035788772</c:v>
                      </c:pt>
                      <c:pt idx="225">
                        <c:v>1.98981094767904</c:v>
                      </c:pt>
                      <c:pt idx="226">
                        <c:v>1.97963360435942</c:v>
                      </c:pt>
                      <c:pt idx="227">
                        <c:v>2.0153033397136499</c:v>
                      </c:pt>
                      <c:pt idx="228">
                        <c:v>2.0194174677897698</c:v>
                      </c:pt>
                      <c:pt idx="229">
                        <c:v>2.0340456172951198</c:v>
                      </c:pt>
                      <c:pt idx="230">
                        <c:v>2.1042731929029102</c:v>
                      </c:pt>
                      <c:pt idx="231">
                        <c:v>2.0483078599994999</c:v>
                      </c:pt>
                      <c:pt idx="232">
                        <c:v>2.0857789974946201</c:v>
                      </c:pt>
                      <c:pt idx="233">
                        <c:v>2.0363438587922298</c:v>
                      </c:pt>
                      <c:pt idx="234">
                        <c:v>2.0602904517426399</c:v>
                      </c:pt>
                      <c:pt idx="235">
                        <c:v>2.0274664428498999</c:v>
                      </c:pt>
                      <c:pt idx="236">
                        <c:v>2.0533964786774002</c:v>
                      </c:pt>
                      <c:pt idx="237">
                        <c:v>2.0415677983536602</c:v>
                      </c:pt>
                      <c:pt idx="238">
                        <c:v>2.0926274550266699</c:v>
                      </c:pt>
                      <c:pt idx="239">
                        <c:v>2.0828156562951801</c:v>
                      </c:pt>
                      <c:pt idx="240">
                        <c:v>2.0411917078189301</c:v>
                      </c:pt>
                      <c:pt idx="241">
                        <c:v>2.0685043003824002</c:v>
                      </c:pt>
                      <c:pt idx="242">
                        <c:v>2.0950730203563301</c:v>
                      </c:pt>
                      <c:pt idx="243">
                        <c:v>2.06487468674651</c:v>
                      </c:pt>
                      <c:pt idx="244">
                        <c:v>2.10583135511121</c:v>
                      </c:pt>
                      <c:pt idx="245">
                        <c:v>2.0835240488378401</c:v>
                      </c:pt>
                      <c:pt idx="246">
                        <c:v>2.1147700160996501</c:v>
                      </c:pt>
                      <c:pt idx="247">
                        <c:v>2.04081809826386</c:v>
                      </c:pt>
                      <c:pt idx="248">
                        <c:v>2.0375382920615599</c:v>
                      </c:pt>
                      <c:pt idx="249">
                        <c:v>1.997142126927</c:v>
                      </c:pt>
                      <c:pt idx="250">
                        <c:v>1.9944126009941101</c:v>
                      </c:pt>
                      <c:pt idx="251">
                        <c:v>2.01498912847959</c:v>
                      </c:pt>
                      <c:pt idx="252">
                        <c:v>1.9798053732285099</c:v>
                      </c:pt>
                      <c:pt idx="253">
                        <c:v>2.0239974199197199</c:v>
                      </c:pt>
                      <c:pt idx="254">
                        <c:v>1.9795242502139101</c:v>
                      </c:pt>
                      <c:pt idx="255">
                        <c:v>2.0436488496951499</c:v>
                      </c:pt>
                      <c:pt idx="256">
                        <c:v>2.0528081665691098</c:v>
                      </c:pt>
                      <c:pt idx="257">
                        <c:v>2.0194657067967201</c:v>
                      </c:pt>
                      <c:pt idx="258">
                        <c:v>2.0393719306358902</c:v>
                      </c:pt>
                      <c:pt idx="259">
                        <c:v>2.05192826853858</c:v>
                      </c:pt>
                      <c:pt idx="260">
                        <c:v>2.1115667921864998</c:v>
                      </c:pt>
                      <c:pt idx="261">
                        <c:v>2.1283706589641702</c:v>
                      </c:pt>
                      <c:pt idx="262">
                        <c:v>2.0536000947666899</c:v>
                      </c:pt>
                      <c:pt idx="263">
                        <c:v>2.0673800880073401</c:v>
                      </c:pt>
                      <c:pt idx="264">
                        <c:v>2.0899046017573402</c:v>
                      </c:pt>
                      <c:pt idx="265">
                        <c:v>2.0850667301406198</c:v>
                      </c:pt>
                      <c:pt idx="266">
                        <c:v>2.0984920660654698</c:v>
                      </c:pt>
                      <c:pt idx="267">
                        <c:v>2.0702152680128001</c:v>
                      </c:pt>
                      <c:pt idx="268">
                        <c:v>2.08889711718273</c:v>
                      </c:pt>
                      <c:pt idx="269">
                        <c:v>2.1431113349066799</c:v>
                      </c:pt>
                      <c:pt idx="270">
                        <c:v>2.10332127310271</c:v>
                      </c:pt>
                      <c:pt idx="271">
                        <c:v>2.0521253505323598</c:v>
                      </c:pt>
                      <c:pt idx="272">
                        <c:v>2.08982997062878</c:v>
                      </c:pt>
                      <c:pt idx="273">
                        <c:v>2.0927618456701902</c:v>
                      </c:pt>
                      <c:pt idx="274">
                        <c:v>2.0683545373443799</c:v>
                      </c:pt>
                      <c:pt idx="275">
                        <c:v>2.0723265776267401</c:v>
                      </c:pt>
                      <c:pt idx="276">
                        <c:v>2.08865116498409</c:v>
                      </c:pt>
                      <c:pt idx="277">
                        <c:v>2.1283086242838798</c:v>
                      </c:pt>
                      <c:pt idx="278">
                        <c:v>2.1456020683304802</c:v>
                      </c:pt>
                      <c:pt idx="279">
                        <c:v>2.1003911729551699</c:v>
                      </c:pt>
                      <c:pt idx="280">
                        <c:v>2.14210138463566</c:v>
                      </c:pt>
                      <c:pt idx="281">
                        <c:v>2.1215307692177201</c:v>
                      </c:pt>
                      <c:pt idx="282">
                        <c:v>2.0513530042436301</c:v>
                      </c:pt>
                      <c:pt idx="283">
                        <c:v>2.06764871544308</c:v>
                      </c:pt>
                      <c:pt idx="284">
                        <c:v>2.1439981725480801</c:v>
                      </c:pt>
                      <c:pt idx="285">
                        <c:v>2.10356050067477</c:v>
                      </c:pt>
                      <c:pt idx="286">
                        <c:v>2.09351573031172</c:v>
                      </c:pt>
                      <c:pt idx="287">
                        <c:v>2.0768536043982202</c:v>
                      </c:pt>
                      <c:pt idx="288">
                        <c:v>2.0695855057137602</c:v>
                      </c:pt>
                      <c:pt idx="289">
                        <c:v>2.1263958388923498</c:v>
                      </c:pt>
                      <c:pt idx="290">
                        <c:v>2.18333650042868</c:v>
                      </c:pt>
                      <c:pt idx="291">
                        <c:v>2.1234535559629699</c:v>
                      </c:pt>
                      <c:pt idx="292">
                        <c:v>2.1172871579471799</c:v>
                      </c:pt>
                      <c:pt idx="293">
                        <c:v>2.14601963401859</c:v>
                      </c:pt>
                      <c:pt idx="294">
                        <c:v>2.17709175338093</c:v>
                      </c:pt>
                      <c:pt idx="295">
                        <c:v>2.11256102873728</c:v>
                      </c:pt>
                      <c:pt idx="296">
                        <c:v>2.1361888881422502</c:v>
                      </c:pt>
                      <c:pt idx="297">
                        <c:v>2.11795713249434</c:v>
                      </c:pt>
                      <c:pt idx="298">
                        <c:v>2.1690297106392298</c:v>
                      </c:pt>
                      <c:pt idx="299">
                        <c:v>2.13548235506074</c:v>
                      </c:pt>
                      <c:pt idx="300">
                        <c:v>2.1406841257698499</c:v>
                      </c:pt>
                      <c:pt idx="301">
                        <c:v>2.1886531705530201</c:v>
                      </c:pt>
                      <c:pt idx="302">
                        <c:v>2.0824275852268501</c:v>
                      </c:pt>
                      <c:pt idx="303">
                        <c:v>2.1207893475508</c:v>
                      </c:pt>
                      <c:pt idx="304">
                        <c:v>2.1669764630814901</c:v>
                      </c:pt>
                      <c:pt idx="305">
                        <c:v>2.1643138869195901</c:v>
                      </c:pt>
                      <c:pt idx="306">
                        <c:v>2.1782312759986202</c:v>
                      </c:pt>
                      <c:pt idx="307">
                        <c:v>2.0808711958746602</c:v>
                      </c:pt>
                      <c:pt idx="308">
                        <c:v>2.1324083570741101</c:v>
                      </c:pt>
                      <c:pt idx="309">
                        <c:v>2.1774020368217402</c:v>
                      </c:pt>
                      <c:pt idx="310">
                        <c:v>2.1622048229233801</c:v>
                      </c:pt>
                      <c:pt idx="311">
                        <c:v>2.1282157245864202</c:v>
                      </c:pt>
                      <c:pt idx="312">
                        <c:v>2.1560368976022399</c:v>
                      </c:pt>
                      <c:pt idx="313">
                        <c:v>2.1677652811392698</c:v>
                      </c:pt>
                      <c:pt idx="314">
                        <c:v>2.1113607995530401</c:v>
                      </c:pt>
                      <c:pt idx="315">
                        <c:v>2.13176022533677</c:v>
                      </c:pt>
                      <c:pt idx="316">
                        <c:v>2.1839385053031402</c:v>
                      </c:pt>
                      <c:pt idx="317">
                        <c:v>2.16619258660536</c:v>
                      </c:pt>
                      <c:pt idx="318">
                        <c:v>2.1074953170923001</c:v>
                      </c:pt>
                      <c:pt idx="319">
                        <c:v>2.1067859423466202</c:v>
                      </c:pt>
                      <c:pt idx="320">
                        <c:v>2.08992213673061</c:v>
                      </c:pt>
                      <c:pt idx="321">
                        <c:v>2.1184212774293001</c:v>
                      </c:pt>
                      <c:pt idx="322">
                        <c:v>2.1210655004550198</c:v>
                      </c:pt>
                      <c:pt idx="323">
                        <c:v>2.0913451833602701</c:v>
                      </c:pt>
                      <c:pt idx="324">
                        <c:v>2.1066992344000401</c:v>
                      </c:pt>
                      <c:pt idx="325">
                        <c:v>2.1383564207288899</c:v>
                      </c:pt>
                      <c:pt idx="326">
                        <c:v>2.1212072576212999</c:v>
                      </c:pt>
                      <c:pt idx="327">
                        <c:v>2.1815879620038499</c:v>
                      </c:pt>
                      <c:pt idx="328">
                        <c:v>2.1096986328434699</c:v>
                      </c:pt>
                      <c:pt idx="329">
                        <c:v>2.1490849939166901</c:v>
                      </c:pt>
                      <c:pt idx="330">
                        <c:v>2.22427304280109</c:v>
                      </c:pt>
                      <c:pt idx="331">
                        <c:v>2.2020855204671799</c:v>
                      </c:pt>
                      <c:pt idx="332">
                        <c:v>2.1969462806342999</c:v>
                      </c:pt>
                      <c:pt idx="333">
                        <c:v>2.2035730557563902</c:v>
                      </c:pt>
                      <c:pt idx="334">
                        <c:v>2.18588311040503</c:v>
                      </c:pt>
                      <c:pt idx="335">
                        <c:v>2.2009986954876499</c:v>
                      </c:pt>
                      <c:pt idx="336">
                        <c:v>2.1640960293957301</c:v>
                      </c:pt>
                      <c:pt idx="337">
                        <c:v>2.1360404990677102</c:v>
                      </c:pt>
                      <c:pt idx="338">
                        <c:v>2.0866267732065902</c:v>
                      </c:pt>
                      <c:pt idx="339">
                        <c:v>2.16336984410245</c:v>
                      </c:pt>
                      <c:pt idx="340">
                        <c:v>2.1386320855882399</c:v>
                      </c:pt>
                      <c:pt idx="341">
                        <c:v>2.1403990586598698</c:v>
                      </c:pt>
                      <c:pt idx="342">
                        <c:v>2.1068690984676999</c:v>
                      </c:pt>
                      <c:pt idx="343">
                        <c:v>2.12988102639842</c:v>
                      </c:pt>
                      <c:pt idx="344">
                        <c:v>2.1781951851314898</c:v>
                      </c:pt>
                      <c:pt idx="345">
                        <c:v>2.1946173284807702</c:v>
                      </c:pt>
                      <c:pt idx="346">
                        <c:v>2.1684582865136299</c:v>
                      </c:pt>
                      <c:pt idx="347">
                        <c:v>2.1364025132268898</c:v>
                      </c:pt>
                      <c:pt idx="348">
                        <c:v>2.1148559130155098</c:v>
                      </c:pt>
                      <c:pt idx="349">
                        <c:v>2.12139355117439</c:v>
                      </c:pt>
                      <c:pt idx="350">
                        <c:v>2.1663328704670901</c:v>
                      </c:pt>
                      <c:pt idx="351">
                        <c:v>2.1848695553266002</c:v>
                      </c:pt>
                      <c:pt idx="352">
                        <c:v>2.1517494886349402</c:v>
                      </c:pt>
                      <c:pt idx="353">
                        <c:v>2.1575834649240799</c:v>
                      </c:pt>
                      <c:pt idx="354">
                        <c:v>2.1606281934640301</c:v>
                      </c:pt>
                      <c:pt idx="355">
                        <c:v>2.2338761335764099</c:v>
                      </c:pt>
                      <c:pt idx="356">
                        <c:v>2.16621720892751</c:v>
                      </c:pt>
                      <c:pt idx="357">
                        <c:v>2.1040417006892</c:v>
                      </c:pt>
                      <c:pt idx="358">
                        <c:v>2.1039168345622499</c:v>
                      </c:pt>
                      <c:pt idx="359">
                        <c:v>2.10832250220143</c:v>
                      </c:pt>
                      <c:pt idx="360">
                        <c:v>2.10498197567768</c:v>
                      </c:pt>
                      <c:pt idx="361">
                        <c:v>2.1713307739322998</c:v>
                      </c:pt>
                      <c:pt idx="362">
                        <c:v>2.18577294064383</c:v>
                      </c:pt>
                      <c:pt idx="363">
                        <c:v>2.0831912185391799</c:v>
                      </c:pt>
                      <c:pt idx="364">
                        <c:v>2.1055190726223101</c:v>
                      </c:pt>
                      <c:pt idx="365">
                        <c:v>2.1917135481141501</c:v>
                      </c:pt>
                      <c:pt idx="366">
                        <c:v>2.16935781535939</c:v>
                      </c:pt>
                      <c:pt idx="367">
                        <c:v>2.1563463588046199</c:v>
                      </c:pt>
                      <c:pt idx="368">
                        <c:v>2.1173481594802901</c:v>
                      </c:pt>
                      <c:pt idx="369">
                        <c:v>2.10480750829745</c:v>
                      </c:pt>
                      <c:pt idx="370">
                        <c:v>2.1364410005063998</c:v>
                      </c:pt>
                      <c:pt idx="371">
                        <c:v>2.1851988103654598</c:v>
                      </c:pt>
                      <c:pt idx="372">
                        <c:v>2.1625938772136299</c:v>
                      </c:pt>
                      <c:pt idx="373">
                        <c:v>2.1533072453278699</c:v>
                      </c:pt>
                      <c:pt idx="374">
                        <c:v>2.1703641975027801</c:v>
                      </c:pt>
                      <c:pt idx="375">
                        <c:v>2.1814494652625802</c:v>
                      </c:pt>
                      <c:pt idx="376">
                        <c:v>2.2010877376947602</c:v>
                      </c:pt>
                      <c:pt idx="377">
                        <c:v>2.2106282344231198</c:v>
                      </c:pt>
                      <c:pt idx="378">
                        <c:v>2.1333443395092901</c:v>
                      </c:pt>
                      <c:pt idx="379">
                        <c:v>2.1637060356955198</c:v>
                      </c:pt>
                      <c:pt idx="380">
                        <c:v>2.1839103882129298</c:v>
                      </c:pt>
                      <c:pt idx="381">
                        <c:v>2.210077517053</c:v>
                      </c:pt>
                      <c:pt idx="382">
                        <c:v>2.2147270868986002</c:v>
                      </c:pt>
                      <c:pt idx="383">
                        <c:v>2.17898800536098</c:v>
                      </c:pt>
                      <c:pt idx="384">
                        <c:v>2.2226231057419699</c:v>
                      </c:pt>
                      <c:pt idx="385">
                        <c:v>2.21279219378772</c:v>
                      </c:pt>
                      <c:pt idx="386">
                        <c:v>2.1255273533682502</c:v>
                      </c:pt>
                      <c:pt idx="387">
                        <c:v>2.1708122298248802</c:v>
                      </c:pt>
                      <c:pt idx="388">
                        <c:v>2.1632878199601699</c:v>
                      </c:pt>
                      <c:pt idx="389">
                        <c:v>2.1722691201756099</c:v>
                      </c:pt>
                      <c:pt idx="390">
                        <c:v>2.2045371104509401</c:v>
                      </c:pt>
                      <c:pt idx="391">
                        <c:v>2.25128844456794</c:v>
                      </c:pt>
                      <c:pt idx="392">
                        <c:v>2.2021109375179302</c:v>
                      </c:pt>
                      <c:pt idx="393">
                        <c:v>2.1705754057973801</c:v>
                      </c:pt>
                      <c:pt idx="394">
                        <c:v>2.14812939289288</c:v>
                      </c:pt>
                      <c:pt idx="395">
                        <c:v>2.24830701208522</c:v>
                      </c:pt>
                      <c:pt idx="396">
                        <c:v>2.1752459116471101</c:v>
                      </c:pt>
                      <c:pt idx="397">
                        <c:v>2.1930708976892301</c:v>
                      </c:pt>
                      <c:pt idx="398">
                        <c:v>2.1980977119543601</c:v>
                      </c:pt>
                      <c:pt idx="399">
                        <c:v>2.2000883664840298</c:v>
                      </c:pt>
                      <c:pt idx="400">
                        <c:v>2.2003045377568302</c:v>
                      </c:pt>
                      <c:pt idx="401">
                        <c:v>2.18550317613487</c:v>
                      </c:pt>
                      <c:pt idx="402">
                        <c:v>2.1939448729539501</c:v>
                      </c:pt>
                      <c:pt idx="403">
                        <c:v>2.1757617169975201</c:v>
                      </c:pt>
                      <c:pt idx="404">
                        <c:v>2.1420393866351501</c:v>
                      </c:pt>
                      <c:pt idx="405">
                        <c:v>2.1441526392586199</c:v>
                      </c:pt>
                      <c:pt idx="406">
                        <c:v>2.12056662893702</c:v>
                      </c:pt>
                      <c:pt idx="407">
                        <c:v>2.0788108140994299</c:v>
                      </c:pt>
                      <c:pt idx="408">
                        <c:v>2.10478333326486</c:v>
                      </c:pt>
                      <c:pt idx="409">
                        <c:v>2.1057147847281499</c:v>
                      </c:pt>
                      <c:pt idx="410">
                        <c:v>2.1778674777756302</c:v>
                      </c:pt>
                      <c:pt idx="411">
                        <c:v>2.1684668848657198</c:v>
                      </c:pt>
                      <c:pt idx="412">
                        <c:v>2.1640684309168701</c:v>
                      </c:pt>
                      <c:pt idx="413">
                        <c:v>2.1328468261620901</c:v>
                      </c:pt>
                      <c:pt idx="414">
                        <c:v>2.1459518650658098</c:v>
                      </c:pt>
                      <c:pt idx="415">
                        <c:v>2.14041243862901</c:v>
                      </c:pt>
                      <c:pt idx="416">
                        <c:v>2.1851765324926702</c:v>
                      </c:pt>
                      <c:pt idx="417">
                        <c:v>2.19903710051479</c:v>
                      </c:pt>
                      <c:pt idx="418">
                        <c:v>2.1422900715444801</c:v>
                      </c:pt>
                      <c:pt idx="419">
                        <c:v>2.1398352201168298</c:v>
                      </c:pt>
                      <c:pt idx="420">
                        <c:v>2.1546411656925799</c:v>
                      </c:pt>
                      <c:pt idx="421">
                        <c:v>2.1786803109014099</c:v>
                      </c:pt>
                      <c:pt idx="422">
                        <c:v>2.1058845204165801</c:v>
                      </c:pt>
                      <c:pt idx="423">
                        <c:v>2.1071963880815998</c:v>
                      </c:pt>
                      <c:pt idx="424">
                        <c:v>2.11063041646256</c:v>
                      </c:pt>
                      <c:pt idx="425">
                        <c:v>2.1572874988246098</c:v>
                      </c:pt>
                      <c:pt idx="426">
                        <c:v>2.1067470750238102</c:v>
                      </c:pt>
                      <c:pt idx="427">
                        <c:v>2.1240711436312401</c:v>
                      </c:pt>
                      <c:pt idx="428">
                        <c:v>2.1932064865389398</c:v>
                      </c:pt>
                      <c:pt idx="429">
                        <c:v>2.1890682695258299</c:v>
                      </c:pt>
                      <c:pt idx="430">
                        <c:v>2.2134449563474701</c:v>
                      </c:pt>
                      <c:pt idx="431">
                        <c:v>2.2102053786954299</c:v>
                      </c:pt>
                      <c:pt idx="432">
                        <c:v>2.1479858812103898</c:v>
                      </c:pt>
                      <c:pt idx="433">
                        <c:v>2.1278509920478799</c:v>
                      </c:pt>
                      <c:pt idx="434">
                        <c:v>2.13357944773812</c:v>
                      </c:pt>
                      <c:pt idx="435">
                        <c:v>2.11732237257509</c:v>
                      </c:pt>
                      <c:pt idx="436">
                        <c:v>2.1701234008511898</c:v>
                      </c:pt>
                      <c:pt idx="437">
                        <c:v>2.1405586727663999</c:v>
                      </c:pt>
                      <c:pt idx="438">
                        <c:v>2.18646440139183</c:v>
                      </c:pt>
                      <c:pt idx="439">
                        <c:v>2.2462785366253901</c:v>
                      </c:pt>
                      <c:pt idx="440">
                        <c:v>2.2659671785484998</c:v>
                      </c:pt>
                      <c:pt idx="441">
                        <c:v>2.2124363183975202</c:v>
                      </c:pt>
                      <c:pt idx="442">
                        <c:v>2.1507228490633801</c:v>
                      </c:pt>
                      <c:pt idx="443">
                        <c:v>2.1843204376025001</c:v>
                      </c:pt>
                      <c:pt idx="444">
                        <c:v>2.1952617280503599</c:v>
                      </c:pt>
                      <c:pt idx="445">
                        <c:v>2.2047853286449701</c:v>
                      </c:pt>
                      <c:pt idx="446">
                        <c:v>2.1939842843601798</c:v>
                      </c:pt>
                      <c:pt idx="447">
                        <c:v>2.1706244802882502</c:v>
                      </c:pt>
                      <c:pt idx="448">
                        <c:v>2.17689631535456</c:v>
                      </c:pt>
                      <c:pt idx="449">
                        <c:v>2.1633698410458</c:v>
                      </c:pt>
                      <c:pt idx="450">
                        <c:v>2.1969090577883499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F78-48CD-A0CE-85BEC5ABAAF5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Plot5!$Q$32:$Q$482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1.2722016491441599</c:v>
                      </c:pt>
                      <c:pt idx="1">
                        <c:v>1.12943881342553</c:v>
                      </c:pt>
                      <c:pt idx="2">
                        <c:v>1.0893064900341101</c:v>
                      </c:pt>
                      <c:pt idx="3">
                        <c:v>0.979414315814645</c:v>
                      </c:pt>
                      <c:pt idx="4">
                        <c:v>0.88245269426932704</c:v>
                      </c:pt>
                      <c:pt idx="5">
                        <c:v>0.78521367398082698</c:v>
                      </c:pt>
                      <c:pt idx="6">
                        <c:v>0.74341014129483796</c:v>
                      </c:pt>
                      <c:pt idx="7">
                        <c:v>0.70766789714495304</c:v>
                      </c:pt>
                      <c:pt idx="8">
                        <c:v>0.68588232051612896</c:v>
                      </c:pt>
                      <c:pt idx="9">
                        <c:v>0.67919615191272098</c:v>
                      </c:pt>
                      <c:pt idx="10">
                        <c:v>0.67996020347644104</c:v>
                      </c:pt>
                      <c:pt idx="11">
                        <c:v>0.66999653644031898</c:v>
                      </c:pt>
                      <c:pt idx="12">
                        <c:v>0.66335292835520798</c:v>
                      </c:pt>
                      <c:pt idx="13">
                        <c:v>0.66463643592647004</c:v>
                      </c:pt>
                      <c:pt idx="14">
                        <c:v>0.65511579263923503</c:v>
                      </c:pt>
                      <c:pt idx="15">
                        <c:v>0.67085964455563796</c:v>
                      </c:pt>
                      <c:pt idx="16">
                        <c:v>0.65867042388671404</c:v>
                      </c:pt>
                      <c:pt idx="17">
                        <c:v>0.63264423965388805</c:v>
                      </c:pt>
                      <c:pt idx="18">
                        <c:v>0.63735581488690796</c:v>
                      </c:pt>
                      <c:pt idx="19">
                        <c:v>0.62827550218655503</c:v>
                      </c:pt>
                      <c:pt idx="20">
                        <c:v>0.63325886390148001</c:v>
                      </c:pt>
                      <c:pt idx="21">
                        <c:v>0.62848852613033301</c:v>
                      </c:pt>
                      <c:pt idx="22">
                        <c:v>0.63899687849558295</c:v>
                      </c:pt>
                      <c:pt idx="23">
                        <c:v>0.62585492546741694</c:v>
                      </c:pt>
                      <c:pt idx="24">
                        <c:v>0.62866062282497004</c:v>
                      </c:pt>
                      <c:pt idx="25">
                        <c:v>0.62863773158472802</c:v>
                      </c:pt>
                      <c:pt idx="26">
                        <c:v>0.63723203692680697</c:v>
                      </c:pt>
                      <c:pt idx="27">
                        <c:v>0.64166061389140505</c:v>
                      </c:pt>
                      <c:pt idx="28">
                        <c:v>0.65063361505157902</c:v>
                      </c:pt>
                      <c:pt idx="29">
                        <c:v>0.65267301344463902</c:v>
                      </c:pt>
                      <c:pt idx="30">
                        <c:v>0.68480677762602105</c:v>
                      </c:pt>
                      <c:pt idx="31">
                        <c:v>0.63926362329059105</c:v>
                      </c:pt>
                      <c:pt idx="32">
                        <c:v>0.65943187424260297</c:v>
                      </c:pt>
                      <c:pt idx="33">
                        <c:v>0.63123459821073402</c:v>
                      </c:pt>
                      <c:pt idx="34">
                        <c:v>0.64625695526090399</c:v>
                      </c:pt>
                      <c:pt idx="35">
                        <c:v>0.65591017354247905</c:v>
                      </c:pt>
                      <c:pt idx="36">
                        <c:v>0.65170023201877203</c:v>
                      </c:pt>
                      <c:pt idx="37">
                        <c:v>0.647741393910514</c:v>
                      </c:pt>
                      <c:pt idx="38">
                        <c:v>0.67096494915138905</c:v>
                      </c:pt>
                      <c:pt idx="39">
                        <c:v>0.65050906936327602</c:v>
                      </c:pt>
                      <c:pt idx="40">
                        <c:v>0.66840499282902099</c:v>
                      </c:pt>
                      <c:pt idx="41">
                        <c:v>0.64560508880859702</c:v>
                      </c:pt>
                      <c:pt idx="42">
                        <c:v>0.67157813524588506</c:v>
                      </c:pt>
                      <c:pt idx="43">
                        <c:v>0.67155056453158701</c:v>
                      </c:pt>
                      <c:pt idx="44">
                        <c:v>0.69111071310491601</c:v>
                      </c:pt>
                      <c:pt idx="45">
                        <c:v>0.70931177465324702</c:v>
                      </c:pt>
                      <c:pt idx="46">
                        <c:v>0.67854240613105898</c:v>
                      </c:pt>
                      <c:pt idx="47">
                        <c:v>0.73817916278146201</c:v>
                      </c:pt>
                      <c:pt idx="48">
                        <c:v>0.67541443792163802</c:v>
                      </c:pt>
                      <c:pt idx="49">
                        <c:v>0.67630793370752196</c:v>
                      </c:pt>
                      <c:pt idx="50">
                        <c:v>0.72700103149454798</c:v>
                      </c:pt>
                      <c:pt idx="51">
                        <c:v>0.686979540392883</c:v>
                      </c:pt>
                      <c:pt idx="52">
                        <c:v>0.73936228059295905</c:v>
                      </c:pt>
                      <c:pt idx="53">
                        <c:v>0.70649878133056498</c:v>
                      </c:pt>
                      <c:pt idx="54">
                        <c:v>0.69013584424287799</c:v>
                      </c:pt>
                      <c:pt idx="55">
                        <c:v>0.73318824121075798</c:v>
                      </c:pt>
                      <c:pt idx="56">
                        <c:v>0.74112801954277496</c:v>
                      </c:pt>
                      <c:pt idx="57">
                        <c:v>0.780924583602155</c:v>
                      </c:pt>
                      <c:pt idx="58">
                        <c:v>0.74288151814387304</c:v>
                      </c:pt>
                      <c:pt idx="59">
                        <c:v>0.74643819454388705</c:v>
                      </c:pt>
                      <c:pt idx="60">
                        <c:v>0.74686465660730905</c:v>
                      </c:pt>
                      <c:pt idx="61">
                        <c:v>0.77100493688868599</c:v>
                      </c:pt>
                      <c:pt idx="62">
                        <c:v>0.79129222392016996</c:v>
                      </c:pt>
                      <c:pt idx="63">
                        <c:v>0.81156530008356798</c:v>
                      </c:pt>
                      <c:pt idx="64">
                        <c:v>0.862415733500423</c:v>
                      </c:pt>
                      <c:pt idx="65">
                        <c:v>0.80211016433870597</c:v>
                      </c:pt>
                      <c:pt idx="66">
                        <c:v>0.854483908822393</c:v>
                      </c:pt>
                      <c:pt idx="67">
                        <c:v>0.84007709989180901</c:v>
                      </c:pt>
                      <c:pt idx="68">
                        <c:v>0.81565553917844003</c:v>
                      </c:pt>
                      <c:pt idx="69">
                        <c:v>0.83580274867196303</c:v>
                      </c:pt>
                      <c:pt idx="70">
                        <c:v>0.86308410738268404</c:v>
                      </c:pt>
                      <c:pt idx="71">
                        <c:v>0.83200271236590795</c:v>
                      </c:pt>
                      <c:pt idx="72">
                        <c:v>0.85555353327694095</c:v>
                      </c:pt>
                      <c:pt idx="73">
                        <c:v>0.91028462363104501</c:v>
                      </c:pt>
                      <c:pt idx="74">
                        <c:v>0.91054866838658899</c:v>
                      </c:pt>
                      <c:pt idx="75">
                        <c:v>0.88516521886882604</c:v>
                      </c:pt>
                      <c:pt idx="76">
                        <c:v>0.84160926173894801</c:v>
                      </c:pt>
                      <c:pt idx="77">
                        <c:v>0.91055417850486198</c:v>
                      </c:pt>
                      <c:pt idx="78">
                        <c:v>0.91525913889591504</c:v>
                      </c:pt>
                      <c:pt idx="79">
                        <c:v>0.94668447028877301</c:v>
                      </c:pt>
                      <c:pt idx="80">
                        <c:v>0.91378324994674098</c:v>
                      </c:pt>
                      <c:pt idx="81">
                        <c:v>1.0091440591037699</c:v>
                      </c:pt>
                      <c:pt idx="82">
                        <c:v>0.96653023489519996</c:v>
                      </c:pt>
                      <c:pt idx="83">
                        <c:v>1.0382476000704299</c:v>
                      </c:pt>
                      <c:pt idx="84">
                        <c:v>1.0095593282300099</c:v>
                      </c:pt>
                      <c:pt idx="85">
                        <c:v>0.91741135690966202</c:v>
                      </c:pt>
                      <c:pt idx="86">
                        <c:v>0.95422346877236597</c:v>
                      </c:pt>
                      <c:pt idx="87">
                        <c:v>0.99725374248292697</c:v>
                      </c:pt>
                      <c:pt idx="88">
                        <c:v>0.98488154854529897</c:v>
                      </c:pt>
                      <c:pt idx="89">
                        <c:v>0.98205167029657903</c:v>
                      </c:pt>
                      <c:pt idx="90">
                        <c:v>0.96297785588818696</c:v>
                      </c:pt>
                      <c:pt idx="91">
                        <c:v>0.97449833383926898</c:v>
                      </c:pt>
                      <c:pt idx="92">
                        <c:v>0.98998907717884099</c:v>
                      </c:pt>
                      <c:pt idx="93">
                        <c:v>1.03070630960994</c:v>
                      </c:pt>
                      <c:pt idx="94">
                        <c:v>1.0332550439569601</c:v>
                      </c:pt>
                      <c:pt idx="95">
                        <c:v>1.0433521533114201</c:v>
                      </c:pt>
                      <c:pt idx="96">
                        <c:v>1.0261794680204099</c:v>
                      </c:pt>
                      <c:pt idx="97">
                        <c:v>1.0306409745134799</c:v>
                      </c:pt>
                      <c:pt idx="98">
                        <c:v>0.993692746274491</c:v>
                      </c:pt>
                      <c:pt idx="99">
                        <c:v>1.0819267386045199</c:v>
                      </c:pt>
                      <c:pt idx="100">
                        <c:v>1.0092666037062199</c:v>
                      </c:pt>
                      <c:pt idx="101">
                        <c:v>1.08431019614904</c:v>
                      </c:pt>
                      <c:pt idx="102">
                        <c:v>1.0769574211703401</c:v>
                      </c:pt>
                      <c:pt idx="103">
                        <c:v>1.10682273191264</c:v>
                      </c:pt>
                      <c:pt idx="104">
                        <c:v>1.0933493694179</c:v>
                      </c:pt>
                      <c:pt idx="105">
                        <c:v>1.0508439100196201</c:v>
                      </c:pt>
                      <c:pt idx="106">
                        <c:v>1.1003777237019901</c:v>
                      </c:pt>
                      <c:pt idx="107">
                        <c:v>1.0849618394660101</c:v>
                      </c:pt>
                      <c:pt idx="108">
                        <c:v>1.08442898998912</c:v>
                      </c:pt>
                      <c:pt idx="109">
                        <c:v>1.2769706014894</c:v>
                      </c:pt>
                      <c:pt idx="110">
                        <c:v>1.14984469841688</c:v>
                      </c:pt>
                      <c:pt idx="111">
                        <c:v>1.1575426887243201</c:v>
                      </c:pt>
                      <c:pt idx="112">
                        <c:v>1.0841641545805101</c:v>
                      </c:pt>
                      <c:pt idx="113">
                        <c:v>1.0878427627249601</c:v>
                      </c:pt>
                      <c:pt idx="114">
                        <c:v>1.1007623965414099</c:v>
                      </c:pt>
                      <c:pt idx="115">
                        <c:v>1.1355412704312899</c:v>
                      </c:pt>
                      <c:pt idx="116">
                        <c:v>1.1572218639218901</c:v>
                      </c:pt>
                      <c:pt idx="117">
                        <c:v>1.17579140062006</c:v>
                      </c:pt>
                      <c:pt idx="118">
                        <c:v>1.1756710894087401</c:v>
                      </c:pt>
                      <c:pt idx="119">
                        <c:v>1.19390411916961</c:v>
                      </c:pt>
                      <c:pt idx="120">
                        <c:v>1.1893071246962199</c:v>
                      </c:pt>
                      <c:pt idx="121">
                        <c:v>1.16811446195993</c:v>
                      </c:pt>
                      <c:pt idx="122">
                        <c:v>1.21555027900597</c:v>
                      </c:pt>
                      <c:pt idx="123">
                        <c:v>1.1682047059393299</c:v>
                      </c:pt>
                      <c:pt idx="124">
                        <c:v>1.2172135084103299</c:v>
                      </c:pt>
                      <c:pt idx="125">
                        <c:v>1.2256752573526799</c:v>
                      </c:pt>
                      <c:pt idx="126">
                        <c:v>1.2362178360295</c:v>
                      </c:pt>
                      <c:pt idx="127">
                        <c:v>1.23897467821072</c:v>
                      </c:pt>
                      <c:pt idx="128">
                        <c:v>1.2905403390908801</c:v>
                      </c:pt>
                      <c:pt idx="129">
                        <c:v>1.2841786512961699</c:v>
                      </c:pt>
                      <c:pt idx="130">
                        <c:v>1.22427933694969</c:v>
                      </c:pt>
                      <c:pt idx="131">
                        <c:v>1.38946158661801</c:v>
                      </c:pt>
                      <c:pt idx="132">
                        <c:v>1.31384823872492</c:v>
                      </c:pt>
                      <c:pt idx="133">
                        <c:v>1.3230319598801099</c:v>
                      </c:pt>
                      <c:pt idx="134">
                        <c:v>1.2179471947189</c:v>
                      </c:pt>
                      <c:pt idx="135">
                        <c:v>1.32193780913312</c:v>
                      </c:pt>
                      <c:pt idx="136">
                        <c:v>1.29772119185863</c:v>
                      </c:pt>
                      <c:pt idx="137">
                        <c:v>1.3181520527244599</c:v>
                      </c:pt>
                      <c:pt idx="138">
                        <c:v>1.2860871706253401</c:v>
                      </c:pt>
                      <c:pt idx="139">
                        <c:v>1.3932644006533501</c:v>
                      </c:pt>
                      <c:pt idx="140">
                        <c:v>1.3617698081538201</c:v>
                      </c:pt>
                      <c:pt idx="141">
                        <c:v>1.34961393501004</c:v>
                      </c:pt>
                      <c:pt idx="142">
                        <c:v>1.4620979805277901</c:v>
                      </c:pt>
                      <c:pt idx="143">
                        <c:v>1.3692513668638999</c:v>
                      </c:pt>
                      <c:pt idx="144">
                        <c:v>1.3689430238854099</c:v>
                      </c:pt>
                      <c:pt idx="145">
                        <c:v>1.24069271535954</c:v>
                      </c:pt>
                      <c:pt idx="146">
                        <c:v>1.3429673823535899</c:v>
                      </c:pt>
                      <c:pt idx="147">
                        <c:v>1.39061377649633</c:v>
                      </c:pt>
                      <c:pt idx="148">
                        <c:v>1.27403878961872</c:v>
                      </c:pt>
                      <c:pt idx="149">
                        <c:v>1.28702790003556</c:v>
                      </c:pt>
                      <c:pt idx="150">
                        <c:v>1.4014038509792699</c:v>
                      </c:pt>
                      <c:pt idx="151">
                        <c:v>1.33412592074809</c:v>
                      </c:pt>
                      <c:pt idx="152">
                        <c:v>1.4827942175742901</c:v>
                      </c:pt>
                      <c:pt idx="153">
                        <c:v>1.41234338589203</c:v>
                      </c:pt>
                      <c:pt idx="154">
                        <c:v>1.3601964014208201</c:v>
                      </c:pt>
                      <c:pt idx="155">
                        <c:v>1.2880121224965799</c:v>
                      </c:pt>
                      <c:pt idx="156">
                        <c:v>1.49872704958304</c:v>
                      </c:pt>
                      <c:pt idx="157">
                        <c:v>1.5353967679871401</c:v>
                      </c:pt>
                      <c:pt idx="158">
                        <c:v>1.39598533434745</c:v>
                      </c:pt>
                      <c:pt idx="159">
                        <c:v>1.4770142996413</c:v>
                      </c:pt>
                      <c:pt idx="160">
                        <c:v>1.5486287938223899</c:v>
                      </c:pt>
                      <c:pt idx="161">
                        <c:v>1.4755714036460601</c:v>
                      </c:pt>
                      <c:pt idx="162">
                        <c:v>1.3897235668622501</c:v>
                      </c:pt>
                      <c:pt idx="163">
                        <c:v>1.48030685869037</c:v>
                      </c:pt>
                      <c:pt idx="164">
                        <c:v>1.5398832182598901</c:v>
                      </c:pt>
                      <c:pt idx="165">
                        <c:v>1.49559175611561</c:v>
                      </c:pt>
                      <c:pt idx="166">
                        <c:v>1.4736180565296</c:v>
                      </c:pt>
                      <c:pt idx="167">
                        <c:v>1.48184648792967</c:v>
                      </c:pt>
                      <c:pt idx="168">
                        <c:v>1.7769477851370401</c:v>
                      </c:pt>
                      <c:pt idx="169">
                        <c:v>1.44147132502661</c:v>
                      </c:pt>
                      <c:pt idx="170">
                        <c:v>1.45389246227394</c:v>
                      </c:pt>
                      <c:pt idx="171">
                        <c:v>1.5497307680610899</c:v>
                      </c:pt>
                      <c:pt idx="172">
                        <c:v>1.53501252944652</c:v>
                      </c:pt>
                      <c:pt idx="173">
                        <c:v>1.45583851317055</c:v>
                      </c:pt>
                      <c:pt idx="174">
                        <c:v>1.6284232486007499</c:v>
                      </c:pt>
                      <c:pt idx="175">
                        <c:v>1.6961901585260999</c:v>
                      </c:pt>
                      <c:pt idx="176">
                        <c:v>1.64251765787092</c:v>
                      </c:pt>
                      <c:pt idx="177">
                        <c:v>1.4031195187161101</c:v>
                      </c:pt>
                      <c:pt idx="178">
                        <c:v>1.4177796957839199</c:v>
                      </c:pt>
                      <c:pt idx="179">
                        <c:v>1.4311606094368501</c:v>
                      </c:pt>
                      <c:pt idx="180">
                        <c:v>1.53298339273175</c:v>
                      </c:pt>
                      <c:pt idx="181">
                        <c:v>1.5388944352793801</c:v>
                      </c:pt>
                      <c:pt idx="182">
                        <c:v>1.55396995534244</c:v>
                      </c:pt>
                      <c:pt idx="183">
                        <c:v>1.6199306132447</c:v>
                      </c:pt>
                      <c:pt idx="184">
                        <c:v>1.5863908870607299</c:v>
                      </c:pt>
                      <c:pt idx="185">
                        <c:v>1.5390950252867099</c:v>
                      </c:pt>
                      <c:pt idx="186">
                        <c:v>1.6323953464499901</c:v>
                      </c:pt>
                      <c:pt idx="187">
                        <c:v>1.6199803658020799</c:v>
                      </c:pt>
                      <c:pt idx="188">
                        <c:v>1.5892136580923599</c:v>
                      </c:pt>
                      <c:pt idx="189">
                        <c:v>1.44982159596223</c:v>
                      </c:pt>
                      <c:pt idx="190">
                        <c:v>1.6191114044596999</c:v>
                      </c:pt>
                      <c:pt idx="191">
                        <c:v>1.54405212504232</c:v>
                      </c:pt>
                      <c:pt idx="192">
                        <c:v>1.4730784928696701</c:v>
                      </c:pt>
                      <c:pt idx="193">
                        <c:v>1.5191879420198899</c:v>
                      </c:pt>
                      <c:pt idx="194">
                        <c:v>1.55419759770743</c:v>
                      </c:pt>
                      <c:pt idx="195">
                        <c:v>1.56790097299804</c:v>
                      </c:pt>
                      <c:pt idx="196">
                        <c:v>1.7332692915557699</c:v>
                      </c:pt>
                      <c:pt idx="197">
                        <c:v>1.5023958137911599</c:v>
                      </c:pt>
                      <c:pt idx="198">
                        <c:v>1.4754327907521501</c:v>
                      </c:pt>
                      <c:pt idx="199">
                        <c:v>1.6525741744245199</c:v>
                      </c:pt>
                      <c:pt idx="200">
                        <c:v>1.6312358440496899</c:v>
                      </c:pt>
                      <c:pt idx="201">
                        <c:v>1.6017730399074701</c:v>
                      </c:pt>
                      <c:pt idx="202">
                        <c:v>1.52843578554626</c:v>
                      </c:pt>
                      <c:pt idx="203">
                        <c:v>1.5647574418630299</c:v>
                      </c:pt>
                      <c:pt idx="204">
                        <c:v>1.6429047110753101</c:v>
                      </c:pt>
                      <c:pt idx="205">
                        <c:v>1.6120827376333</c:v>
                      </c:pt>
                      <c:pt idx="206">
                        <c:v>1.77415010613254</c:v>
                      </c:pt>
                      <c:pt idx="207">
                        <c:v>1.6557572743831499</c:v>
                      </c:pt>
                      <c:pt idx="208">
                        <c:v>1.63351903410039</c:v>
                      </c:pt>
                      <c:pt idx="209">
                        <c:v>1.7073267025825301</c:v>
                      </c:pt>
                      <c:pt idx="210">
                        <c:v>1.6215796114033101</c:v>
                      </c:pt>
                      <c:pt idx="211">
                        <c:v>1.71685190842701</c:v>
                      </c:pt>
                      <c:pt idx="212">
                        <c:v>1.71936986945633</c:v>
                      </c:pt>
                      <c:pt idx="213">
                        <c:v>1.5857485441061101</c:v>
                      </c:pt>
                      <c:pt idx="214">
                        <c:v>1.60795259373819</c:v>
                      </c:pt>
                      <c:pt idx="215">
                        <c:v>1.57314650727133</c:v>
                      </c:pt>
                      <c:pt idx="216">
                        <c:v>1.6960269477632299</c:v>
                      </c:pt>
                      <c:pt idx="217">
                        <c:v>1.61069311137892</c:v>
                      </c:pt>
                      <c:pt idx="218">
                        <c:v>1.7211309304604101</c:v>
                      </c:pt>
                      <c:pt idx="219">
                        <c:v>1.7025313418135599</c:v>
                      </c:pt>
                      <c:pt idx="220">
                        <c:v>1.97532781780275</c:v>
                      </c:pt>
                      <c:pt idx="221">
                        <c:v>1.62019823402421</c:v>
                      </c:pt>
                      <c:pt idx="222">
                        <c:v>1.7020019527174399</c:v>
                      </c:pt>
                      <c:pt idx="223">
                        <c:v>1.6756305551936399</c:v>
                      </c:pt>
                      <c:pt idx="224">
                        <c:v>1.5817821596422701</c:v>
                      </c:pt>
                      <c:pt idx="225">
                        <c:v>1.67411359405925</c:v>
                      </c:pt>
                      <c:pt idx="226">
                        <c:v>1.64566180033561</c:v>
                      </c:pt>
                      <c:pt idx="227">
                        <c:v>1.5941339430646</c:v>
                      </c:pt>
                      <c:pt idx="228">
                        <c:v>1.5900984701947201</c:v>
                      </c:pt>
                      <c:pt idx="229">
                        <c:v>1.57866983790682</c:v>
                      </c:pt>
                      <c:pt idx="230">
                        <c:v>1.54403638737833</c:v>
                      </c:pt>
                      <c:pt idx="231">
                        <c:v>1.6619020858381499</c:v>
                      </c:pt>
                      <c:pt idx="232">
                        <c:v>1.6685230996873599</c:v>
                      </c:pt>
                      <c:pt idx="233">
                        <c:v>1.64333646776329</c:v>
                      </c:pt>
                      <c:pt idx="234">
                        <c:v>1.77900010653031</c:v>
                      </c:pt>
                      <c:pt idx="235">
                        <c:v>1.5266189901237801</c:v>
                      </c:pt>
                      <c:pt idx="236">
                        <c:v>1.70109574203817</c:v>
                      </c:pt>
                      <c:pt idx="237">
                        <c:v>1.6210181509327599</c:v>
                      </c:pt>
                      <c:pt idx="238">
                        <c:v>1.69601647313843</c:v>
                      </c:pt>
                      <c:pt idx="239">
                        <c:v>1.70661812816929</c:v>
                      </c:pt>
                      <c:pt idx="240">
                        <c:v>1.66689165789856</c:v>
                      </c:pt>
                      <c:pt idx="241">
                        <c:v>1.61555291597659</c:v>
                      </c:pt>
                      <c:pt idx="242">
                        <c:v>1.8441921905574601</c:v>
                      </c:pt>
                      <c:pt idx="243">
                        <c:v>1.7616194726055501</c:v>
                      </c:pt>
                      <c:pt idx="244">
                        <c:v>1.70692652871466</c:v>
                      </c:pt>
                      <c:pt idx="245">
                        <c:v>1.6864484945933</c:v>
                      </c:pt>
                      <c:pt idx="246">
                        <c:v>1.66474798245307</c:v>
                      </c:pt>
                      <c:pt idx="247">
                        <c:v>1.77734216207113</c:v>
                      </c:pt>
                      <c:pt idx="248">
                        <c:v>1.73928564175581</c:v>
                      </c:pt>
                      <c:pt idx="249">
                        <c:v>1.5955091424477399</c:v>
                      </c:pt>
                      <c:pt idx="250">
                        <c:v>1.61950731532186</c:v>
                      </c:pt>
                      <c:pt idx="251">
                        <c:v>1.71284765208888</c:v>
                      </c:pt>
                      <c:pt idx="252">
                        <c:v>1.67073923553157</c:v>
                      </c:pt>
                      <c:pt idx="253">
                        <c:v>1.64437610777015</c:v>
                      </c:pt>
                      <c:pt idx="254">
                        <c:v>1.67773059698251</c:v>
                      </c:pt>
                      <c:pt idx="255">
                        <c:v>1.73833119308846</c:v>
                      </c:pt>
                      <c:pt idx="256">
                        <c:v>1.74103920225404</c:v>
                      </c:pt>
                      <c:pt idx="257">
                        <c:v>1.56132081278368</c:v>
                      </c:pt>
                      <c:pt idx="258">
                        <c:v>1.5516466646112901</c:v>
                      </c:pt>
                      <c:pt idx="259">
                        <c:v>1.5911122988431801</c:v>
                      </c:pt>
                      <c:pt idx="260">
                        <c:v>1.8658305055055799</c:v>
                      </c:pt>
                      <c:pt idx="261">
                        <c:v>1.7979265074444599</c:v>
                      </c:pt>
                      <c:pt idx="262">
                        <c:v>1.68850094538468</c:v>
                      </c:pt>
                      <c:pt idx="263">
                        <c:v>1.80946739005227</c:v>
                      </c:pt>
                      <c:pt idx="264">
                        <c:v>1.92291825347476</c:v>
                      </c:pt>
                      <c:pt idx="265">
                        <c:v>1.6746451136393401</c:v>
                      </c:pt>
                      <c:pt idx="266">
                        <c:v>1.6955064621746001</c:v>
                      </c:pt>
                      <c:pt idx="267">
                        <c:v>1.82506638306837</c:v>
                      </c:pt>
                      <c:pt idx="268">
                        <c:v>1.71995929418466</c:v>
                      </c:pt>
                      <c:pt idx="269">
                        <c:v>2.0601380946289698</c:v>
                      </c:pt>
                      <c:pt idx="270">
                        <c:v>1.78674200457385</c:v>
                      </c:pt>
                      <c:pt idx="271">
                        <c:v>1.6732425664225099</c:v>
                      </c:pt>
                      <c:pt idx="272">
                        <c:v>1.7293718014007899</c:v>
                      </c:pt>
                      <c:pt idx="273">
                        <c:v>1.74047485426959</c:v>
                      </c:pt>
                      <c:pt idx="274">
                        <c:v>1.63637952824943</c:v>
                      </c:pt>
                      <c:pt idx="275">
                        <c:v>1.8369388733154599</c:v>
                      </c:pt>
                      <c:pt idx="276">
                        <c:v>1.72692149113386</c:v>
                      </c:pt>
                      <c:pt idx="277">
                        <c:v>1.8307637562099599</c:v>
                      </c:pt>
                      <c:pt idx="278">
                        <c:v>1.7641616616493601</c:v>
                      </c:pt>
                      <c:pt idx="279">
                        <c:v>1.7374087123789299</c:v>
                      </c:pt>
                      <c:pt idx="280">
                        <c:v>1.84721457499724</c:v>
                      </c:pt>
                      <c:pt idx="281">
                        <c:v>1.70186108248865</c:v>
                      </c:pt>
                      <c:pt idx="282">
                        <c:v>1.6031465729077601</c:v>
                      </c:pt>
                      <c:pt idx="283">
                        <c:v>1.71119659425865</c:v>
                      </c:pt>
                      <c:pt idx="284">
                        <c:v>1.7707790778233401</c:v>
                      </c:pt>
                      <c:pt idx="285">
                        <c:v>1.8057641468496399</c:v>
                      </c:pt>
                      <c:pt idx="286">
                        <c:v>1.71840305358935</c:v>
                      </c:pt>
                      <c:pt idx="287">
                        <c:v>1.81097741514189</c:v>
                      </c:pt>
                      <c:pt idx="288">
                        <c:v>1.7537690747497401</c:v>
                      </c:pt>
                      <c:pt idx="289">
                        <c:v>1.7890552664414401</c:v>
                      </c:pt>
                      <c:pt idx="290">
                        <c:v>1.8425712804509</c:v>
                      </c:pt>
                      <c:pt idx="291">
                        <c:v>1.7215681300204</c:v>
                      </c:pt>
                      <c:pt idx="292">
                        <c:v>1.7800959965102601</c:v>
                      </c:pt>
                      <c:pt idx="293">
                        <c:v>1.8095567017538901</c:v>
                      </c:pt>
                      <c:pt idx="294">
                        <c:v>1.8250017023494101</c:v>
                      </c:pt>
                      <c:pt idx="295">
                        <c:v>1.6876036886476</c:v>
                      </c:pt>
                      <c:pt idx="296">
                        <c:v>1.76932448963833</c:v>
                      </c:pt>
                      <c:pt idx="297">
                        <c:v>1.72918541563881</c:v>
                      </c:pt>
                      <c:pt idx="298">
                        <c:v>1.84308328689673</c:v>
                      </c:pt>
                      <c:pt idx="299">
                        <c:v>1.9827466831248</c:v>
                      </c:pt>
                      <c:pt idx="300">
                        <c:v>1.7050721100252899</c:v>
                      </c:pt>
                      <c:pt idx="301">
                        <c:v>1.73530844745472</c:v>
                      </c:pt>
                      <c:pt idx="302">
                        <c:v>1.7032133167625401</c:v>
                      </c:pt>
                      <c:pt idx="303">
                        <c:v>1.82557238167167</c:v>
                      </c:pt>
                      <c:pt idx="304">
                        <c:v>1.7156491697344001</c:v>
                      </c:pt>
                      <c:pt idx="305">
                        <c:v>1.9659932108006899</c:v>
                      </c:pt>
                      <c:pt idx="306">
                        <c:v>1.7401297617162299</c:v>
                      </c:pt>
                      <c:pt idx="307">
                        <c:v>1.81504776691779</c:v>
                      </c:pt>
                      <c:pt idx="308">
                        <c:v>1.7842532589904201</c:v>
                      </c:pt>
                      <c:pt idx="309">
                        <c:v>1.7420655631611399</c:v>
                      </c:pt>
                      <c:pt idx="310">
                        <c:v>1.8625463349187401</c:v>
                      </c:pt>
                      <c:pt idx="311">
                        <c:v>1.85055717953249</c:v>
                      </c:pt>
                      <c:pt idx="312">
                        <c:v>1.7878249690063901</c:v>
                      </c:pt>
                      <c:pt idx="313">
                        <c:v>1.8455589597041699</c:v>
                      </c:pt>
                      <c:pt idx="314">
                        <c:v>1.81159375264094</c:v>
                      </c:pt>
                      <c:pt idx="315">
                        <c:v>1.7268396580321099</c:v>
                      </c:pt>
                      <c:pt idx="316">
                        <c:v>1.7626089596340799</c:v>
                      </c:pt>
                      <c:pt idx="317">
                        <c:v>1.78631401724285</c:v>
                      </c:pt>
                      <c:pt idx="318">
                        <c:v>1.79911950154182</c:v>
                      </c:pt>
                      <c:pt idx="319">
                        <c:v>1.8626087333401999</c:v>
                      </c:pt>
                      <c:pt idx="320">
                        <c:v>1.82073741896539</c:v>
                      </c:pt>
                      <c:pt idx="321">
                        <c:v>1.82385899725123</c:v>
                      </c:pt>
                      <c:pt idx="322">
                        <c:v>1.9518713436574999</c:v>
                      </c:pt>
                      <c:pt idx="323">
                        <c:v>1.8323663544451001</c:v>
                      </c:pt>
                      <c:pt idx="324">
                        <c:v>1.6661600974889901</c:v>
                      </c:pt>
                      <c:pt idx="325">
                        <c:v>1.7789532567700701</c:v>
                      </c:pt>
                      <c:pt idx="326">
                        <c:v>1.7885034553006101</c:v>
                      </c:pt>
                      <c:pt idx="327">
                        <c:v>1.97938859513682</c:v>
                      </c:pt>
                      <c:pt idx="328">
                        <c:v>1.86059887032223</c:v>
                      </c:pt>
                      <c:pt idx="329">
                        <c:v>1.87907439623123</c:v>
                      </c:pt>
                      <c:pt idx="330">
                        <c:v>1.9032707683041501</c:v>
                      </c:pt>
                      <c:pt idx="331">
                        <c:v>1.7578941716088099</c:v>
                      </c:pt>
                      <c:pt idx="332">
                        <c:v>1.79464306892492</c:v>
                      </c:pt>
                      <c:pt idx="333">
                        <c:v>1.8533193025833501</c:v>
                      </c:pt>
                      <c:pt idx="334">
                        <c:v>1.77273655345297</c:v>
                      </c:pt>
                      <c:pt idx="335">
                        <c:v>1.9083304344079399</c:v>
                      </c:pt>
                      <c:pt idx="336">
                        <c:v>1.81336519045707</c:v>
                      </c:pt>
                      <c:pt idx="337">
                        <c:v>1.8336933871619701</c:v>
                      </c:pt>
                      <c:pt idx="338">
                        <c:v>1.7255055527401699</c:v>
                      </c:pt>
                      <c:pt idx="339">
                        <c:v>1.7710393346272899</c:v>
                      </c:pt>
                      <c:pt idx="340">
                        <c:v>2.01917727533568</c:v>
                      </c:pt>
                      <c:pt idx="341">
                        <c:v>1.8601471934563001</c:v>
                      </c:pt>
                      <c:pt idx="342">
                        <c:v>1.78900656791833</c:v>
                      </c:pt>
                      <c:pt idx="343">
                        <c:v>1.7628197292996199</c:v>
                      </c:pt>
                      <c:pt idx="344">
                        <c:v>2.0459209527724802</c:v>
                      </c:pt>
                      <c:pt idx="345">
                        <c:v>1.9335793740728899</c:v>
                      </c:pt>
                      <c:pt idx="346">
                        <c:v>1.79295750662811</c:v>
                      </c:pt>
                      <c:pt idx="347">
                        <c:v>1.81529532334743</c:v>
                      </c:pt>
                      <c:pt idx="348">
                        <c:v>1.7939998273156601</c:v>
                      </c:pt>
                      <c:pt idx="349">
                        <c:v>1.8160239442800801</c:v>
                      </c:pt>
                      <c:pt idx="350">
                        <c:v>2.0519316114930999</c:v>
                      </c:pt>
                      <c:pt idx="351">
                        <c:v>1.8382434065525299</c:v>
                      </c:pt>
                      <c:pt idx="352">
                        <c:v>1.93932557156962</c:v>
                      </c:pt>
                      <c:pt idx="353">
                        <c:v>1.94323539173501</c:v>
                      </c:pt>
                      <c:pt idx="354">
                        <c:v>1.9346636039578999</c:v>
                      </c:pt>
                      <c:pt idx="355">
                        <c:v>2.0662711481762699</c:v>
                      </c:pt>
                      <c:pt idx="356">
                        <c:v>1.9030199891481601</c:v>
                      </c:pt>
                      <c:pt idx="357">
                        <c:v>1.9942444868576801</c:v>
                      </c:pt>
                      <c:pt idx="358">
                        <c:v>1.7997706124925199</c:v>
                      </c:pt>
                      <c:pt idx="359">
                        <c:v>2.08019492259392</c:v>
                      </c:pt>
                      <c:pt idx="360">
                        <c:v>1.9961980698455</c:v>
                      </c:pt>
                      <c:pt idx="361">
                        <c:v>1.9642472119412799</c:v>
                      </c:pt>
                      <c:pt idx="362">
                        <c:v>2.0458086662822299</c:v>
                      </c:pt>
                      <c:pt idx="363">
                        <c:v>1.87401099846913</c:v>
                      </c:pt>
                      <c:pt idx="364">
                        <c:v>1.8959806143728</c:v>
                      </c:pt>
                      <c:pt idx="365">
                        <c:v>1.77703659198223</c:v>
                      </c:pt>
                      <c:pt idx="366">
                        <c:v>1.91556360528</c:v>
                      </c:pt>
                      <c:pt idx="367">
                        <c:v>1.8833041802430699</c:v>
                      </c:pt>
                      <c:pt idx="368">
                        <c:v>1.85129973368766</c:v>
                      </c:pt>
                      <c:pt idx="369">
                        <c:v>1.97074556809205</c:v>
                      </c:pt>
                      <c:pt idx="370">
                        <c:v>1.9117751941721599</c:v>
                      </c:pt>
                      <c:pt idx="371">
                        <c:v>1.96917293469111</c:v>
                      </c:pt>
                      <c:pt idx="372">
                        <c:v>2.05514993626847</c:v>
                      </c:pt>
                      <c:pt idx="373">
                        <c:v>1.9635796516369499</c:v>
                      </c:pt>
                      <c:pt idx="374">
                        <c:v>2.02624115373334</c:v>
                      </c:pt>
                      <c:pt idx="375">
                        <c:v>2.0312457848817802</c:v>
                      </c:pt>
                      <c:pt idx="376">
                        <c:v>1.8954379283464799</c:v>
                      </c:pt>
                      <c:pt idx="377">
                        <c:v>1.85325640898484</c:v>
                      </c:pt>
                      <c:pt idx="378">
                        <c:v>1.8394730483364801</c:v>
                      </c:pt>
                      <c:pt idx="379">
                        <c:v>1.9185848735336499</c:v>
                      </c:pt>
                      <c:pt idx="380">
                        <c:v>1.8370255068835999</c:v>
                      </c:pt>
                      <c:pt idx="381">
                        <c:v>1.92455249260633</c:v>
                      </c:pt>
                      <c:pt idx="382">
                        <c:v>2.0067323925148699</c:v>
                      </c:pt>
                      <c:pt idx="383">
                        <c:v>1.8108311810045099</c:v>
                      </c:pt>
                      <c:pt idx="384">
                        <c:v>2.0765397416220699</c:v>
                      </c:pt>
                      <c:pt idx="385">
                        <c:v>1.94352801386107</c:v>
                      </c:pt>
                      <c:pt idx="386">
                        <c:v>1.8172988137628201</c:v>
                      </c:pt>
                      <c:pt idx="387">
                        <c:v>1.8374868901366801</c:v>
                      </c:pt>
                      <c:pt idx="388">
                        <c:v>2.0252749777247701</c:v>
                      </c:pt>
                      <c:pt idx="389">
                        <c:v>2.1539465841065102</c:v>
                      </c:pt>
                      <c:pt idx="390">
                        <c:v>2.0744990665688401</c:v>
                      </c:pt>
                      <c:pt idx="391">
                        <c:v>2.1195552787210099</c:v>
                      </c:pt>
                      <c:pt idx="392">
                        <c:v>1.8512543485714801</c:v>
                      </c:pt>
                      <c:pt idx="393">
                        <c:v>1.9058044089211299</c:v>
                      </c:pt>
                      <c:pt idx="394">
                        <c:v>1.83510313838975</c:v>
                      </c:pt>
                      <c:pt idx="395">
                        <c:v>1.90944600614727</c:v>
                      </c:pt>
                      <c:pt idx="396">
                        <c:v>1.84609711424917</c:v>
                      </c:pt>
                      <c:pt idx="397">
                        <c:v>1.9732792448793699</c:v>
                      </c:pt>
                      <c:pt idx="398">
                        <c:v>2.21639109676719</c:v>
                      </c:pt>
                      <c:pt idx="399">
                        <c:v>1.91708396489803</c:v>
                      </c:pt>
                      <c:pt idx="400">
                        <c:v>1.8753977000203901</c:v>
                      </c:pt>
                      <c:pt idx="401">
                        <c:v>1.9175331261422801</c:v>
                      </c:pt>
                      <c:pt idx="402">
                        <c:v>1.906373178857</c:v>
                      </c:pt>
                      <c:pt idx="403">
                        <c:v>1.9688238781741501</c:v>
                      </c:pt>
                      <c:pt idx="404">
                        <c:v>1.84508939125599</c:v>
                      </c:pt>
                      <c:pt idx="405">
                        <c:v>1.8605372594971901</c:v>
                      </c:pt>
                      <c:pt idx="406">
                        <c:v>1.9337475304929601</c:v>
                      </c:pt>
                      <c:pt idx="407">
                        <c:v>1.8076459974305199</c:v>
                      </c:pt>
                      <c:pt idx="408">
                        <c:v>1.8263212381265099</c:v>
                      </c:pt>
                      <c:pt idx="409">
                        <c:v>1.7914992866352999</c:v>
                      </c:pt>
                      <c:pt idx="410">
                        <c:v>1.9571339656145099</c:v>
                      </c:pt>
                      <c:pt idx="411">
                        <c:v>1.7880528930924799</c:v>
                      </c:pt>
                      <c:pt idx="412">
                        <c:v>1.88955537885682</c:v>
                      </c:pt>
                      <c:pt idx="413">
                        <c:v>1.87163713854602</c:v>
                      </c:pt>
                      <c:pt idx="414">
                        <c:v>1.8282420625034499</c:v>
                      </c:pt>
                      <c:pt idx="415">
                        <c:v>1.92688716323966</c:v>
                      </c:pt>
                      <c:pt idx="416">
                        <c:v>1.96699178015064</c:v>
                      </c:pt>
                      <c:pt idx="417">
                        <c:v>1.9272462119403999</c:v>
                      </c:pt>
                      <c:pt idx="418">
                        <c:v>1.9950457194931399</c:v>
                      </c:pt>
                      <c:pt idx="419">
                        <c:v>1.9292411681933199</c:v>
                      </c:pt>
                      <c:pt idx="420">
                        <c:v>2.0149768860931001</c:v>
                      </c:pt>
                      <c:pt idx="421">
                        <c:v>1.98282701948769</c:v>
                      </c:pt>
                      <c:pt idx="422">
                        <c:v>1.9490003896574599</c:v>
                      </c:pt>
                      <c:pt idx="423">
                        <c:v>2.0007815376306102</c:v>
                      </c:pt>
                      <c:pt idx="424">
                        <c:v>2.0613045636405198</c:v>
                      </c:pt>
                      <c:pt idx="425">
                        <c:v>1.9308384585584299</c:v>
                      </c:pt>
                      <c:pt idx="426">
                        <c:v>1.8763277331988</c:v>
                      </c:pt>
                      <c:pt idx="427">
                        <c:v>1.9039729690959299</c:v>
                      </c:pt>
                      <c:pt idx="428">
                        <c:v>1.94366577649727</c:v>
                      </c:pt>
                      <c:pt idx="429">
                        <c:v>2.05161546692888</c:v>
                      </c:pt>
                      <c:pt idx="430">
                        <c:v>2.1112076390502801</c:v>
                      </c:pt>
                      <c:pt idx="431">
                        <c:v>2.0579903390672398</c:v>
                      </c:pt>
                      <c:pt idx="432">
                        <c:v>1.92991809254018</c:v>
                      </c:pt>
                      <c:pt idx="433">
                        <c:v>1.9880730591268601</c:v>
                      </c:pt>
                      <c:pt idx="434">
                        <c:v>2.0442054480568901</c:v>
                      </c:pt>
                      <c:pt idx="435">
                        <c:v>1.9762812827387399</c:v>
                      </c:pt>
                      <c:pt idx="436">
                        <c:v>1.9861556688944499</c:v>
                      </c:pt>
                      <c:pt idx="437">
                        <c:v>1.95261843846394</c:v>
                      </c:pt>
                      <c:pt idx="438">
                        <c:v>2.0826674399212801</c:v>
                      </c:pt>
                      <c:pt idx="439">
                        <c:v>1.9399915943797801</c:v>
                      </c:pt>
                      <c:pt idx="440">
                        <c:v>2.07920814069927</c:v>
                      </c:pt>
                      <c:pt idx="441">
                        <c:v>2.1205380635383801</c:v>
                      </c:pt>
                      <c:pt idx="442">
                        <c:v>2.25053729053236</c:v>
                      </c:pt>
                      <c:pt idx="443">
                        <c:v>2.1271428149989502</c:v>
                      </c:pt>
                      <c:pt idx="444">
                        <c:v>2.0085774191424299</c:v>
                      </c:pt>
                      <c:pt idx="445">
                        <c:v>2.12981007394627</c:v>
                      </c:pt>
                      <c:pt idx="446">
                        <c:v>2.05439699613131</c:v>
                      </c:pt>
                      <c:pt idx="447">
                        <c:v>2.0229205820295499</c:v>
                      </c:pt>
                      <c:pt idx="448">
                        <c:v>2.0407673706356202</c:v>
                      </c:pt>
                      <c:pt idx="449">
                        <c:v>1.9391886495117401</c:v>
                      </c:pt>
                      <c:pt idx="450">
                        <c:v>1.9318468356743801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F78-48CD-A0CE-85BEC5ABAAF5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Plot5!$S$31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Plot5!$S$32:$S$482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1.5400561899201399</c:v>
                      </c:pt>
                      <c:pt idx="1">
                        <c:v>1.1828195427218</c:v>
                      </c:pt>
                      <c:pt idx="2">
                        <c:v>1.05515392010028</c:v>
                      </c:pt>
                      <c:pt idx="3">
                        <c:v>0.941806131448501</c:v>
                      </c:pt>
                      <c:pt idx="4">
                        <c:v>0.85210363910748399</c:v>
                      </c:pt>
                      <c:pt idx="5">
                        <c:v>0.77387679540193999</c:v>
                      </c:pt>
                      <c:pt idx="6">
                        <c:v>0.72042042373591997</c:v>
                      </c:pt>
                      <c:pt idx="7">
                        <c:v>0.69193913106225402</c:v>
                      </c:pt>
                      <c:pt idx="8">
                        <c:v>0.70155766402554298</c:v>
                      </c:pt>
                      <c:pt idx="9">
                        <c:v>0.67825960170509403</c:v>
                      </c:pt>
                      <c:pt idx="10">
                        <c:v>0.67026333167002705</c:v>
                      </c:pt>
                      <c:pt idx="11">
                        <c:v>0.643223002170905</c:v>
                      </c:pt>
                      <c:pt idx="12">
                        <c:v>0.63790113778195801</c:v>
                      </c:pt>
                      <c:pt idx="13">
                        <c:v>0.64322009376990397</c:v>
                      </c:pt>
                      <c:pt idx="14">
                        <c:v>0.62861376898920396</c:v>
                      </c:pt>
                      <c:pt idx="15">
                        <c:v>0.62636726661624997</c:v>
                      </c:pt>
                      <c:pt idx="16">
                        <c:v>0.63218612879769398</c:v>
                      </c:pt>
                      <c:pt idx="17">
                        <c:v>0.66344084164016204</c:v>
                      </c:pt>
                      <c:pt idx="18">
                        <c:v>0.65071117393990796</c:v>
                      </c:pt>
                      <c:pt idx="19">
                        <c:v>0.63104398561339003</c:v>
                      </c:pt>
                      <c:pt idx="20">
                        <c:v>0.62745893358165294</c:v>
                      </c:pt>
                      <c:pt idx="21">
                        <c:v>0.66305502892559398</c:v>
                      </c:pt>
                      <c:pt idx="22">
                        <c:v>0.63547047896262898</c:v>
                      </c:pt>
                      <c:pt idx="23">
                        <c:v>0.64823878779370503</c:v>
                      </c:pt>
                      <c:pt idx="24">
                        <c:v>0.64317449799969595</c:v>
                      </c:pt>
                      <c:pt idx="25">
                        <c:v>0.67858459042687702</c:v>
                      </c:pt>
                      <c:pt idx="26">
                        <c:v>0.66288953713881604</c:v>
                      </c:pt>
                      <c:pt idx="27">
                        <c:v>0.67034654586743003</c:v>
                      </c:pt>
                      <c:pt idx="28">
                        <c:v>0.64350964498316099</c:v>
                      </c:pt>
                      <c:pt idx="29">
                        <c:v>0.63949443922083604</c:v>
                      </c:pt>
                      <c:pt idx="30">
                        <c:v>0.64940494910264601</c:v>
                      </c:pt>
                      <c:pt idx="31">
                        <c:v>0.65392176208332997</c:v>
                      </c:pt>
                      <c:pt idx="32">
                        <c:v>0.64749904830231597</c:v>
                      </c:pt>
                      <c:pt idx="33">
                        <c:v>0.65112647312319105</c:v>
                      </c:pt>
                      <c:pt idx="34">
                        <c:v>0.63406532748132605</c:v>
                      </c:pt>
                      <c:pt idx="35">
                        <c:v>0.64630808891394198</c:v>
                      </c:pt>
                      <c:pt idx="36">
                        <c:v>0.68055931778035605</c:v>
                      </c:pt>
                      <c:pt idx="37">
                        <c:v>0.68704492439571596</c:v>
                      </c:pt>
                      <c:pt idx="38">
                        <c:v>0.68302203320030397</c:v>
                      </c:pt>
                      <c:pt idx="39">
                        <c:v>0.66982669300503195</c:v>
                      </c:pt>
                      <c:pt idx="40">
                        <c:v>0.72226765191453102</c:v>
                      </c:pt>
                      <c:pt idx="41">
                        <c:v>0.695155515884741</c:v>
                      </c:pt>
                      <c:pt idx="42">
                        <c:v>0.68855921300048495</c:v>
                      </c:pt>
                      <c:pt idx="43">
                        <c:v>0.68234183441879404</c:v>
                      </c:pt>
                      <c:pt idx="44">
                        <c:v>0.704884946855724</c:v>
                      </c:pt>
                      <c:pt idx="45">
                        <c:v>0.69005663221717894</c:v>
                      </c:pt>
                      <c:pt idx="46">
                        <c:v>0.68885614168949605</c:v>
                      </c:pt>
                      <c:pt idx="47">
                        <c:v>0.69714136663665105</c:v>
                      </c:pt>
                      <c:pt idx="48">
                        <c:v>0.70431600269089401</c:v>
                      </c:pt>
                      <c:pt idx="49">
                        <c:v>0.71084184779061199</c:v>
                      </c:pt>
                      <c:pt idx="50">
                        <c:v>0.72563345768512799</c:v>
                      </c:pt>
                      <c:pt idx="51">
                        <c:v>0.69950558563582899</c:v>
                      </c:pt>
                      <c:pt idx="52">
                        <c:v>0.72469600372844201</c:v>
                      </c:pt>
                      <c:pt idx="53">
                        <c:v>0.71141224055208696</c:v>
                      </c:pt>
                      <c:pt idx="54">
                        <c:v>0.72142929526475696</c:v>
                      </c:pt>
                      <c:pt idx="55">
                        <c:v>0.72303585720877295</c:v>
                      </c:pt>
                      <c:pt idx="56">
                        <c:v>0.73652013499512603</c:v>
                      </c:pt>
                      <c:pt idx="57">
                        <c:v>0.760026068004787</c:v>
                      </c:pt>
                      <c:pt idx="58">
                        <c:v>0.72563888756637895</c:v>
                      </c:pt>
                      <c:pt idx="59">
                        <c:v>0.75529807398461801</c:v>
                      </c:pt>
                      <c:pt idx="60">
                        <c:v>0.76679891245996801</c:v>
                      </c:pt>
                      <c:pt idx="61">
                        <c:v>0.76433697342872597</c:v>
                      </c:pt>
                      <c:pt idx="62">
                        <c:v>0.78880998339408404</c:v>
                      </c:pt>
                      <c:pt idx="63">
                        <c:v>0.77839797047468295</c:v>
                      </c:pt>
                      <c:pt idx="64">
                        <c:v>0.79176242101905603</c:v>
                      </c:pt>
                      <c:pt idx="65">
                        <c:v>0.76831577501745296</c:v>
                      </c:pt>
                      <c:pt idx="66">
                        <c:v>0.80271436796229101</c:v>
                      </c:pt>
                      <c:pt idx="67">
                        <c:v>0.84837971793280698</c:v>
                      </c:pt>
                      <c:pt idx="68">
                        <c:v>0.83812322040908305</c:v>
                      </c:pt>
                      <c:pt idx="69">
                        <c:v>0.84689448557348301</c:v>
                      </c:pt>
                      <c:pt idx="70">
                        <c:v>0.86575506742183905</c:v>
                      </c:pt>
                      <c:pt idx="71">
                        <c:v>0.87357024606476397</c:v>
                      </c:pt>
                      <c:pt idx="72">
                        <c:v>0.852718034361162</c:v>
                      </c:pt>
                      <c:pt idx="73">
                        <c:v>0.90483548829698102</c:v>
                      </c:pt>
                      <c:pt idx="74">
                        <c:v>0.87511155034741706</c:v>
                      </c:pt>
                      <c:pt idx="75">
                        <c:v>0.86683365855461503</c:v>
                      </c:pt>
                      <c:pt idx="76">
                        <c:v>0.88359571012676197</c:v>
                      </c:pt>
                      <c:pt idx="77">
                        <c:v>0.94295597815106003</c:v>
                      </c:pt>
                      <c:pt idx="78">
                        <c:v>0.88999873705399302</c:v>
                      </c:pt>
                      <c:pt idx="79">
                        <c:v>0.946346013464479</c:v>
                      </c:pt>
                      <c:pt idx="80">
                        <c:v>0.92073548706168795</c:v>
                      </c:pt>
                      <c:pt idx="81">
                        <c:v>0.96136437572984601</c:v>
                      </c:pt>
                      <c:pt idx="82">
                        <c:v>0.94494973008449201</c:v>
                      </c:pt>
                      <c:pt idx="83">
                        <c:v>0.97491509562883605</c:v>
                      </c:pt>
                      <c:pt idx="84">
                        <c:v>0.97224085325868703</c:v>
                      </c:pt>
                      <c:pt idx="85">
                        <c:v>0.93927624363165596</c:v>
                      </c:pt>
                      <c:pt idx="86">
                        <c:v>0.99787617977867704</c:v>
                      </c:pt>
                      <c:pt idx="87">
                        <c:v>0.99389719173439495</c:v>
                      </c:pt>
                      <c:pt idx="88">
                        <c:v>1.0377609347685699</c:v>
                      </c:pt>
                      <c:pt idx="89">
                        <c:v>1.0318233826731</c:v>
                      </c:pt>
                      <c:pt idx="90">
                        <c:v>0.98552487166518798</c:v>
                      </c:pt>
                      <c:pt idx="91">
                        <c:v>1.08405417509568</c:v>
                      </c:pt>
                      <c:pt idx="92">
                        <c:v>1.0394619945277499</c:v>
                      </c:pt>
                      <c:pt idx="93">
                        <c:v>1.06689289212226</c:v>
                      </c:pt>
                      <c:pt idx="94">
                        <c:v>0.98832857430490595</c:v>
                      </c:pt>
                      <c:pt idx="95">
                        <c:v>1.0900286986277601</c:v>
                      </c:pt>
                      <c:pt idx="96">
                        <c:v>1.0555723098098699</c:v>
                      </c:pt>
                      <c:pt idx="97">
                        <c:v>1.0671547987522201</c:v>
                      </c:pt>
                      <c:pt idx="98">
                        <c:v>1.1439454015503501</c:v>
                      </c:pt>
                      <c:pt idx="99">
                        <c:v>1.14357544927515</c:v>
                      </c:pt>
                      <c:pt idx="100">
                        <c:v>1.1077769811336799</c:v>
                      </c:pt>
                      <c:pt idx="101">
                        <c:v>1.0656830283821099</c:v>
                      </c:pt>
                      <c:pt idx="102">
                        <c:v>1.0904822334265001</c:v>
                      </c:pt>
                      <c:pt idx="103">
                        <c:v>1.15788833249328</c:v>
                      </c:pt>
                      <c:pt idx="104">
                        <c:v>1.1540678968796301</c:v>
                      </c:pt>
                      <c:pt idx="105">
                        <c:v>1.1179802990876699</c:v>
                      </c:pt>
                      <c:pt idx="106">
                        <c:v>1.1721235462742901</c:v>
                      </c:pt>
                      <c:pt idx="107">
                        <c:v>1.12434825887027</c:v>
                      </c:pt>
                      <c:pt idx="108">
                        <c:v>1.1224258924141901</c:v>
                      </c:pt>
                      <c:pt idx="109">
                        <c:v>1.24925673262685</c:v>
                      </c:pt>
                      <c:pt idx="110">
                        <c:v>1.16573965396636</c:v>
                      </c:pt>
                      <c:pt idx="111">
                        <c:v>1.1205555434919801</c:v>
                      </c:pt>
                      <c:pt idx="112">
                        <c:v>1.12106815897501</c:v>
                      </c:pt>
                      <c:pt idx="113">
                        <c:v>1.1498365499015499</c:v>
                      </c:pt>
                      <c:pt idx="114">
                        <c:v>1.18954032506698</c:v>
                      </c:pt>
                      <c:pt idx="115">
                        <c:v>1.1576993679388901</c:v>
                      </c:pt>
                      <c:pt idx="116">
                        <c:v>1.17341302297054</c:v>
                      </c:pt>
                      <c:pt idx="117">
                        <c:v>1.1611164772612399</c:v>
                      </c:pt>
                      <c:pt idx="118">
                        <c:v>1.1602391427398699</c:v>
                      </c:pt>
                      <c:pt idx="119">
                        <c:v>1.21524398856692</c:v>
                      </c:pt>
                      <c:pt idx="120">
                        <c:v>1.20526488214476</c:v>
                      </c:pt>
                      <c:pt idx="121">
                        <c:v>1.18375914320986</c:v>
                      </c:pt>
                      <c:pt idx="122">
                        <c:v>1.2150397290531301</c:v>
                      </c:pt>
                      <c:pt idx="123">
                        <c:v>1.1662271323366999</c:v>
                      </c:pt>
                      <c:pt idx="124">
                        <c:v>1.16881228817833</c:v>
                      </c:pt>
                      <c:pt idx="125">
                        <c:v>1.1377617487540601</c:v>
                      </c:pt>
                      <c:pt idx="126">
                        <c:v>1.20375675064885</c:v>
                      </c:pt>
                      <c:pt idx="127">
                        <c:v>1.2523190914056199</c:v>
                      </c:pt>
                      <c:pt idx="128">
                        <c:v>1.2702527239791299</c:v>
                      </c:pt>
                      <c:pt idx="129">
                        <c:v>1.26279802862395</c:v>
                      </c:pt>
                      <c:pt idx="130">
                        <c:v>1.16802044403858</c:v>
                      </c:pt>
                      <c:pt idx="131">
                        <c:v>1.2910263630059999</c:v>
                      </c:pt>
                      <c:pt idx="132">
                        <c:v>1.26149326257216</c:v>
                      </c:pt>
                      <c:pt idx="133">
                        <c:v>1.21347560128595</c:v>
                      </c:pt>
                      <c:pt idx="134">
                        <c:v>1.21814705571557</c:v>
                      </c:pt>
                      <c:pt idx="135">
                        <c:v>1.3340611992738101</c:v>
                      </c:pt>
                      <c:pt idx="136">
                        <c:v>1.2356695109962399</c:v>
                      </c:pt>
                      <c:pt idx="137">
                        <c:v>1.2841338051689899</c:v>
                      </c:pt>
                      <c:pt idx="138">
                        <c:v>1.2826046322146001</c:v>
                      </c:pt>
                      <c:pt idx="139">
                        <c:v>1.3885254233311299</c:v>
                      </c:pt>
                      <c:pt idx="140">
                        <c:v>1.3542476973981901</c:v>
                      </c:pt>
                      <c:pt idx="141">
                        <c:v>1.43980122835208</c:v>
                      </c:pt>
                      <c:pt idx="142">
                        <c:v>1.4610437073259199</c:v>
                      </c:pt>
                      <c:pt idx="143">
                        <c:v>1.3653349448473</c:v>
                      </c:pt>
                      <c:pt idx="144">
                        <c:v>1.3287983699741499</c:v>
                      </c:pt>
                      <c:pt idx="145">
                        <c:v>1.2612248980081999</c:v>
                      </c:pt>
                      <c:pt idx="146">
                        <c:v>1.3726985597202901</c:v>
                      </c:pt>
                      <c:pt idx="147">
                        <c:v>1.35746070615246</c:v>
                      </c:pt>
                      <c:pt idx="148">
                        <c:v>1.2800360770307</c:v>
                      </c:pt>
                      <c:pt idx="149">
                        <c:v>1.37620042531918</c:v>
                      </c:pt>
                      <c:pt idx="150">
                        <c:v>1.4179418606635801</c:v>
                      </c:pt>
                      <c:pt idx="151">
                        <c:v>1.31278512722406</c:v>
                      </c:pt>
                      <c:pt idx="152">
                        <c:v>1.3924983153995201</c:v>
                      </c:pt>
                      <c:pt idx="153">
                        <c:v>1.31530413770268</c:v>
                      </c:pt>
                      <c:pt idx="154">
                        <c:v>1.3314823615245299</c:v>
                      </c:pt>
                      <c:pt idx="155">
                        <c:v>1.33382824292549</c:v>
                      </c:pt>
                      <c:pt idx="156">
                        <c:v>1.43958624917217</c:v>
                      </c:pt>
                      <c:pt idx="157">
                        <c:v>1.4523720196169601</c:v>
                      </c:pt>
                      <c:pt idx="158">
                        <c:v>1.37336051107471</c:v>
                      </c:pt>
                      <c:pt idx="159">
                        <c:v>1.38814323376386</c:v>
                      </c:pt>
                      <c:pt idx="160">
                        <c:v>1.49150621483468</c:v>
                      </c:pt>
                      <c:pt idx="161">
                        <c:v>1.4173767587058499</c:v>
                      </c:pt>
                      <c:pt idx="162">
                        <c:v>1.3536185662970499</c:v>
                      </c:pt>
                      <c:pt idx="163">
                        <c:v>1.37794334715248</c:v>
                      </c:pt>
                      <c:pt idx="164">
                        <c:v>1.5915340343092199</c:v>
                      </c:pt>
                      <c:pt idx="165">
                        <c:v>1.4890804356998799</c:v>
                      </c:pt>
                      <c:pt idx="166">
                        <c:v>1.49595506425596</c:v>
                      </c:pt>
                      <c:pt idx="167">
                        <c:v>1.4811535391033199</c:v>
                      </c:pt>
                      <c:pt idx="168">
                        <c:v>1.9384181147966599</c:v>
                      </c:pt>
                      <c:pt idx="169">
                        <c:v>1.4686870075698499</c:v>
                      </c:pt>
                      <c:pt idx="170">
                        <c:v>1.5120459407822699</c:v>
                      </c:pt>
                      <c:pt idx="171">
                        <c:v>1.51579943732318</c:v>
                      </c:pt>
                      <c:pt idx="172">
                        <c:v>1.55647126018491</c:v>
                      </c:pt>
                      <c:pt idx="173">
                        <c:v>1.3635408002087099</c:v>
                      </c:pt>
                      <c:pt idx="174">
                        <c:v>1.67005517136337</c:v>
                      </c:pt>
                      <c:pt idx="175">
                        <c:v>1.6754979939542201</c:v>
                      </c:pt>
                      <c:pt idx="176">
                        <c:v>1.6354701249008501</c:v>
                      </c:pt>
                      <c:pt idx="177">
                        <c:v>1.3845096536171699</c:v>
                      </c:pt>
                      <c:pt idx="178">
                        <c:v>1.3498285932418601</c:v>
                      </c:pt>
                      <c:pt idx="179">
                        <c:v>1.3860426652125799</c:v>
                      </c:pt>
                      <c:pt idx="180">
                        <c:v>1.3710524307356899</c:v>
                      </c:pt>
                      <c:pt idx="181">
                        <c:v>1.4050066308078599</c:v>
                      </c:pt>
                      <c:pt idx="182">
                        <c:v>1.46876668726277</c:v>
                      </c:pt>
                      <c:pt idx="183">
                        <c:v>1.5428695541161701</c:v>
                      </c:pt>
                      <c:pt idx="184">
                        <c:v>1.5005793698832499</c:v>
                      </c:pt>
                      <c:pt idx="185">
                        <c:v>1.4973155382351899</c:v>
                      </c:pt>
                      <c:pt idx="186">
                        <c:v>1.53956362324902</c:v>
                      </c:pt>
                      <c:pt idx="187">
                        <c:v>1.69740162904445</c:v>
                      </c:pt>
                      <c:pt idx="188">
                        <c:v>1.5118073163888299</c:v>
                      </c:pt>
                      <c:pt idx="189">
                        <c:v>1.37549510012325</c:v>
                      </c:pt>
                      <c:pt idx="190">
                        <c:v>1.6070664010496201</c:v>
                      </c:pt>
                      <c:pt idx="191">
                        <c:v>1.34337883780145</c:v>
                      </c:pt>
                      <c:pt idx="192">
                        <c:v>1.37944969254681</c:v>
                      </c:pt>
                      <c:pt idx="193">
                        <c:v>1.55006957257914</c:v>
                      </c:pt>
                      <c:pt idx="194">
                        <c:v>1.5640615953339401</c:v>
                      </c:pt>
                      <c:pt idx="195">
                        <c:v>1.51948087032024</c:v>
                      </c:pt>
                      <c:pt idx="196">
                        <c:v>1.7243419233550299</c:v>
                      </c:pt>
                      <c:pt idx="197">
                        <c:v>1.48168277129148</c:v>
                      </c:pt>
                      <c:pt idx="198">
                        <c:v>1.38724120712687</c:v>
                      </c:pt>
                      <c:pt idx="199">
                        <c:v>1.56154894472187</c:v>
                      </c:pt>
                      <c:pt idx="200">
                        <c:v>1.5772001768788699</c:v>
                      </c:pt>
                      <c:pt idx="201">
                        <c:v>1.53059213793175</c:v>
                      </c:pt>
                      <c:pt idx="202">
                        <c:v>1.54905956983566</c:v>
                      </c:pt>
                      <c:pt idx="203">
                        <c:v>1.48181243431873</c:v>
                      </c:pt>
                      <c:pt idx="204">
                        <c:v>1.56354739981838</c:v>
                      </c:pt>
                      <c:pt idx="205">
                        <c:v>1.45415477212677</c:v>
                      </c:pt>
                      <c:pt idx="206">
                        <c:v>1.5736476707662199</c:v>
                      </c:pt>
                      <c:pt idx="207">
                        <c:v>1.5183127308503099</c:v>
                      </c:pt>
                      <c:pt idx="208">
                        <c:v>1.4583714945703401</c:v>
                      </c:pt>
                      <c:pt idx="209">
                        <c:v>1.5060181184711601</c:v>
                      </c:pt>
                      <c:pt idx="210">
                        <c:v>1.4271262272810299</c:v>
                      </c:pt>
                      <c:pt idx="211">
                        <c:v>1.45015222802121</c:v>
                      </c:pt>
                      <c:pt idx="212">
                        <c:v>1.6269414277158201</c:v>
                      </c:pt>
                      <c:pt idx="213">
                        <c:v>1.39880659641363</c:v>
                      </c:pt>
                      <c:pt idx="214">
                        <c:v>1.50967506771413</c:v>
                      </c:pt>
                      <c:pt idx="215">
                        <c:v>1.4430570541284</c:v>
                      </c:pt>
                      <c:pt idx="216">
                        <c:v>1.5815613570376299</c:v>
                      </c:pt>
                      <c:pt idx="217">
                        <c:v>1.4917452656305701</c:v>
                      </c:pt>
                      <c:pt idx="218">
                        <c:v>1.4643079317533001</c:v>
                      </c:pt>
                      <c:pt idx="219">
                        <c:v>1.4729528870338</c:v>
                      </c:pt>
                      <c:pt idx="220">
                        <c:v>1.88881925181445</c:v>
                      </c:pt>
                      <c:pt idx="221">
                        <c:v>1.4786873337549999</c:v>
                      </c:pt>
                      <c:pt idx="222">
                        <c:v>1.6246541386995501</c:v>
                      </c:pt>
                      <c:pt idx="223">
                        <c:v>1.4853536598702699</c:v>
                      </c:pt>
                      <c:pt idx="224">
                        <c:v>1.45348670187159</c:v>
                      </c:pt>
                      <c:pt idx="225">
                        <c:v>1.5537262120817401</c:v>
                      </c:pt>
                      <c:pt idx="226">
                        <c:v>1.49623109591312</c:v>
                      </c:pt>
                      <c:pt idx="227">
                        <c:v>1.43938854515043</c:v>
                      </c:pt>
                      <c:pt idx="228">
                        <c:v>1.45436871866894</c:v>
                      </c:pt>
                      <c:pt idx="229">
                        <c:v>1.49920517766577</c:v>
                      </c:pt>
                      <c:pt idx="230">
                        <c:v>1.45162486214923</c:v>
                      </c:pt>
                      <c:pt idx="231">
                        <c:v>1.5020519775203101</c:v>
                      </c:pt>
                      <c:pt idx="232">
                        <c:v>1.49277116396488</c:v>
                      </c:pt>
                      <c:pt idx="233">
                        <c:v>1.4211502701808201</c:v>
                      </c:pt>
                      <c:pt idx="234">
                        <c:v>1.61559795212541</c:v>
                      </c:pt>
                      <c:pt idx="235">
                        <c:v>1.36767142399763</c:v>
                      </c:pt>
                      <c:pt idx="236">
                        <c:v>1.56481120830927</c:v>
                      </c:pt>
                      <c:pt idx="237">
                        <c:v>1.4662691064369899</c:v>
                      </c:pt>
                      <c:pt idx="238">
                        <c:v>1.55153996516496</c:v>
                      </c:pt>
                      <c:pt idx="239">
                        <c:v>1.5316821790149</c:v>
                      </c:pt>
                      <c:pt idx="240">
                        <c:v>1.6063172531943</c:v>
                      </c:pt>
                      <c:pt idx="241">
                        <c:v>1.5211838916835601</c:v>
                      </c:pt>
                      <c:pt idx="242">
                        <c:v>1.7187327284079299</c:v>
                      </c:pt>
                      <c:pt idx="243">
                        <c:v>1.60873456592233</c:v>
                      </c:pt>
                      <c:pt idx="244">
                        <c:v>1.5642536129706901</c:v>
                      </c:pt>
                      <c:pt idx="245">
                        <c:v>1.54457290355975</c:v>
                      </c:pt>
                      <c:pt idx="246">
                        <c:v>1.5685948658193201</c:v>
                      </c:pt>
                      <c:pt idx="247">
                        <c:v>1.8175369704890401</c:v>
                      </c:pt>
                      <c:pt idx="248">
                        <c:v>1.6620341809386801</c:v>
                      </c:pt>
                      <c:pt idx="249">
                        <c:v>1.3867350490684101</c:v>
                      </c:pt>
                      <c:pt idx="250">
                        <c:v>1.5409638270353601</c:v>
                      </c:pt>
                      <c:pt idx="251">
                        <c:v>1.5702926322945101</c:v>
                      </c:pt>
                      <c:pt idx="252">
                        <c:v>1.4738766393090901</c:v>
                      </c:pt>
                      <c:pt idx="253">
                        <c:v>1.5318220181342801</c:v>
                      </c:pt>
                      <c:pt idx="254">
                        <c:v>1.4812525256067199</c:v>
                      </c:pt>
                      <c:pt idx="255">
                        <c:v>1.6078710983961</c:v>
                      </c:pt>
                      <c:pt idx="256">
                        <c:v>1.6143473076005199</c:v>
                      </c:pt>
                      <c:pt idx="257">
                        <c:v>1.48283545379964</c:v>
                      </c:pt>
                      <c:pt idx="258">
                        <c:v>1.4881251123216399</c:v>
                      </c:pt>
                      <c:pt idx="259">
                        <c:v>1.6175144717224601</c:v>
                      </c:pt>
                      <c:pt idx="260">
                        <c:v>1.7520390672561399</c:v>
                      </c:pt>
                      <c:pt idx="261">
                        <c:v>1.7243258224593201</c:v>
                      </c:pt>
                      <c:pt idx="262">
                        <c:v>1.5237234194054501</c:v>
                      </c:pt>
                      <c:pt idx="263">
                        <c:v>1.71028855213752</c:v>
                      </c:pt>
                      <c:pt idx="264">
                        <c:v>1.7384332138248899</c:v>
                      </c:pt>
                      <c:pt idx="265">
                        <c:v>1.6085166345294699</c:v>
                      </c:pt>
                      <c:pt idx="266">
                        <c:v>1.65602844342207</c:v>
                      </c:pt>
                      <c:pt idx="267">
                        <c:v>1.7105469046494799</c:v>
                      </c:pt>
                      <c:pt idx="268">
                        <c:v>1.58043657357876</c:v>
                      </c:pt>
                      <c:pt idx="269">
                        <c:v>1.8527538297522701</c:v>
                      </c:pt>
                      <c:pt idx="270">
                        <c:v>1.6971052192215199</c:v>
                      </c:pt>
                      <c:pt idx="271">
                        <c:v>1.5842889730746901</c:v>
                      </c:pt>
                      <c:pt idx="272">
                        <c:v>1.74606904973331</c:v>
                      </c:pt>
                      <c:pt idx="273">
                        <c:v>1.77930134127282</c:v>
                      </c:pt>
                      <c:pt idx="274">
                        <c:v>1.61139211084088</c:v>
                      </c:pt>
                      <c:pt idx="275">
                        <c:v>1.71233024505468</c:v>
                      </c:pt>
                      <c:pt idx="276">
                        <c:v>1.7142665707147999</c:v>
                      </c:pt>
                      <c:pt idx="277">
                        <c:v>1.77261128333898</c:v>
                      </c:pt>
                      <c:pt idx="278">
                        <c:v>1.5570495495429399</c:v>
                      </c:pt>
                      <c:pt idx="279">
                        <c:v>1.55020518333483</c:v>
                      </c:pt>
                      <c:pt idx="280">
                        <c:v>1.6069583057338299</c:v>
                      </c:pt>
                      <c:pt idx="281">
                        <c:v>1.6079589062266799</c:v>
                      </c:pt>
                      <c:pt idx="282">
                        <c:v>1.5374029599703201</c:v>
                      </c:pt>
                      <c:pt idx="283">
                        <c:v>1.69008151639221</c:v>
                      </c:pt>
                      <c:pt idx="284">
                        <c:v>1.72664694144175</c:v>
                      </c:pt>
                      <c:pt idx="285">
                        <c:v>1.6370503749602801</c:v>
                      </c:pt>
                      <c:pt idx="286">
                        <c:v>1.5816499896538501</c:v>
                      </c:pt>
                      <c:pt idx="287">
                        <c:v>1.7050112399280499</c:v>
                      </c:pt>
                      <c:pt idx="288">
                        <c:v>1.6140545377364499</c:v>
                      </c:pt>
                      <c:pt idx="289">
                        <c:v>1.6960932271093301</c:v>
                      </c:pt>
                      <c:pt idx="290">
                        <c:v>1.72813572690018</c:v>
                      </c:pt>
                      <c:pt idx="291">
                        <c:v>1.6086879056743</c:v>
                      </c:pt>
                      <c:pt idx="292">
                        <c:v>1.6476694758121699</c:v>
                      </c:pt>
                      <c:pt idx="293">
                        <c:v>1.7037688529389501</c:v>
                      </c:pt>
                      <c:pt idx="294">
                        <c:v>1.6865069591082</c:v>
                      </c:pt>
                      <c:pt idx="295">
                        <c:v>1.6793572775318999</c:v>
                      </c:pt>
                      <c:pt idx="296">
                        <c:v>1.7799305085443</c:v>
                      </c:pt>
                      <c:pt idx="297">
                        <c:v>1.65344618681149</c:v>
                      </c:pt>
                      <c:pt idx="298">
                        <c:v>1.81575412016648</c:v>
                      </c:pt>
                      <c:pt idx="299">
                        <c:v>1.9758000317801701</c:v>
                      </c:pt>
                      <c:pt idx="300">
                        <c:v>1.5933994014038999</c:v>
                      </c:pt>
                      <c:pt idx="301">
                        <c:v>1.6390137448269999</c:v>
                      </c:pt>
                      <c:pt idx="302">
                        <c:v>1.6798929495689101</c:v>
                      </c:pt>
                      <c:pt idx="303">
                        <c:v>1.8798476330235401</c:v>
                      </c:pt>
                      <c:pt idx="304">
                        <c:v>1.7281924139740099</c:v>
                      </c:pt>
                      <c:pt idx="305">
                        <c:v>2.02931842895654</c:v>
                      </c:pt>
                      <c:pt idx="306">
                        <c:v>1.73287603946832</c:v>
                      </c:pt>
                      <c:pt idx="307">
                        <c:v>1.77078582945033</c:v>
                      </c:pt>
                      <c:pt idx="308">
                        <c:v>1.744901291835</c:v>
                      </c:pt>
                      <c:pt idx="309">
                        <c:v>1.7814022699991801</c:v>
                      </c:pt>
                      <c:pt idx="310">
                        <c:v>1.80272762795798</c:v>
                      </c:pt>
                      <c:pt idx="311">
                        <c:v>1.72685170683086</c:v>
                      </c:pt>
                      <c:pt idx="312">
                        <c:v>1.89903887571432</c:v>
                      </c:pt>
                      <c:pt idx="313">
                        <c:v>1.91703343697083</c:v>
                      </c:pt>
                      <c:pt idx="314">
                        <c:v>1.82023614288395</c:v>
                      </c:pt>
                      <c:pt idx="315">
                        <c:v>1.7565672886677199</c:v>
                      </c:pt>
                      <c:pt idx="316">
                        <c:v>1.8924204905827799</c:v>
                      </c:pt>
                      <c:pt idx="317">
                        <c:v>1.80567990409003</c:v>
                      </c:pt>
                      <c:pt idx="318">
                        <c:v>1.7899242048589501</c:v>
                      </c:pt>
                      <c:pt idx="319">
                        <c:v>1.8795359211090199</c:v>
                      </c:pt>
                      <c:pt idx="320">
                        <c:v>1.84931257086941</c:v>
                      </c:pt>
                      <c:pt idx="321">
                        <c:v>1.77379529649375</c:v>
                      </c:pt>
                      <c:pt idx="322">
                        <c:v>1.9814026396498701</c:v>
                      </c:pt>
                      <c:pt idx="323">
                        <c:v>1.74323523452139</c:v>
                      </c:pt>
                      <c:pt idx="324">
                        <c:v>1.69261495832704</c:v>
                      </c:pt>
                      <c:pt idx="325">
                        <c:v>1.7608013433268901</c:v>
                      </c:pt>
                      <c:pt idx="326">
                        <c:v>1.7940867864168599</c:v>
                      </c:pt>
                      <c:pt idx="327">
                        <c:v>2.0640433135195599</c:v>
                      </c:pt>
                      <c:pt idx="328">
                        <c:v>1.84975599529396</c:v>
                      </c:pt>
                      <c:pt idx="329">
                        <c:v>1.9302307708650499</c:v>
                      </c:pt>
                      <c:pt idx="330">
                        <c:v>1.92487183340594</c:v>
                      </c:pt>
                      <c:pt idx="331">
                        <c:v>1.85901015436547</c:v>
                      </c:pt>
                      <c:pt idx="332">
                        <c:v>1.8183039712090701</c:v>
                      </c:pt>
                      <c:pt idx="333">
                        <c:v>1.9168626666069</c:v>
                      </c:pt>
                      <c:pt idx="334">
                        <c:v>1.6911398585026001</c:v>
                      </c:pt>
                      <c:pt idx="335">
                        <c:v>1.94421284932356</c:v>
                      </c:pt>
                      <c:pt idx="336">
                        <c:v>1.8769592841466201</c:v>
                      </c:pt>
                      <c:pt idx="337">
                        <c:v>1.90842803421183</c:v>
                      </c:pt>
                      <c:pt idx="338">
                        <c:v>1.7396042902245401</c:v>
                      </c:pt>
                      <c:pt idx="339">
                        <c:v>1.7538223322640101</c:v>
                      </c:pt>
                      <c:pt idx="340">
                        <c:v>1.77872547227093</c:v>
                      </c:pt>
                      <c:pt idx="341">
                        <c:v>1.76289804521788</c:v>
                      </c:pt>
                      <c:pt idx="342">
                        <c:v>1.7571525507503001</c:v>
                      </c:pt>
                      <c:pt idx="343">
                        <c:v>1.7867920551544501</c:v>
                      </c:pt>
                      <c:pt idx="344">
                        <c:v>1.9483130798380599</c:v>
                      </c:pt>
                      <c:pt idx="345">
                        <c:v>1.92268635727401</c:v>
                      </c:pt>
                      <c:pt idx="346">
                        <c:v>1.6988278581545899</c:v>
                      </c:pt>
                      <c:pt idx="347">
                        <c:v>1.92272502642411</c:v>
                      </c:pt>
                      <c:pt idx="348">
                        <c:v>1.78963773474734</c:v>
                      </c:pt>
                      <c:pt idx="349">
                        <c:v>1.9294151312265599</c:v>
                      </c:pt>
                      <c:pt idx="350">
                        <c:v>2.1933130311150801</c:v>
                      </c:pt>
                      <c:pt idx="351">
                        <c:v>1.8370815637784099</c:v>
                      </c:pt>
                      <c:pt idx="352">
                        <c:v>1.9050234011095799</c:v>
                      </c:pt>
                      <c:pt idx="353">
                        <c:v>1.8555853030620399</c:v>
                      </c:pt>
                      <c:pt idx="354">
                        <c:v>1.82707395818498</c:v>
                      </c:pt>
                      <c:pt idx="355">
                        <c:v>1.9304636375516899</c:v>
                      </c:pt>
                      <c:pt idx="356">
                        <c:v>1.9650749885118901</c:v>
                      </c:pt>
                      <c:pt idx="357">
                        <c:v>2.10121840136682</c:v>
                      </c:pt>
                      <c:pt idx="358">
                        <c:v>1.87330812827134</c:v>
                      </c:pt>
                      <c:pt idx="359">
                        <c:v>2.1524887283642999</c:v>
                      </c:pt>
                      <c:pt idx="360">
                        <c:v>1.9822842575546</c:v>
                      </c:pt>
                      <c:pt idx="361">
                        <c:v>1.91693145189529</c:v>
                      </c:pt>
                      <c:pt idx="362">
                        <c:v>2.06419714444722</c:v>
                      </c:pt>
                      <c:pt idx="363">
                        <c:v>1.94031364591712</c:v>
                      </c:pt>
                      <c:pt idx="364">
                        <c:v>1.91289059575806</c:v>
                      </c:pt>
                      <c:pt idx="365">
                        <c:v>1.7430188283960999</c:v>
                      </c:pt>
                      <c:pt idx="366">
                        <c:v>1.8953101151009899</c:v>
                      </c:pt>
                      <c:pt idx="367">
                        <c:v>1.8504451447062999</c:v>
                      </c:pt>
                      <c:pt idx="368">
                        <c:v>1.77802244975016</c:v>
                      </c:pt>
                      <c:pt idx="369">
                        <c:v>1.8599144495450499</c:v>
                      </c:pt>
                      <c:pt idx="370">
                        <c:v>1.87123103274239</c:v>
                      </c:pt>
                      <c:pt idx="371">
                        <c:v>1.89388908993484</c:v>
                      </c:pt>
                      <c:pt idx="372">
                        <c:v>1.9502057759170801</c:v>
                      </c:pt>
                      <c:pt idx="373">
                        <c:v>1.9842452264239601</c:v>
                      </c:pt>
                      <c:pt idx="374">
                        <c:v>1.9813174488198</c:v>
                      </c:pt>
                      <c:pt idx="375">
                        <c:v>1.9324001868565801</c:v>
                      </c:pt>
                      <c:pt idx="376">
                        <c:v>1.8491724923125601</c:v>
                      </c:pt>
                      <c:pt idx="377">
                        <c:v>2.0004069046077499</c:v>
                      </c:pt>
                      <c:pt idx="378">
                        <c:v>1.8713957397346801</c:v>
                      </c:pt>
                      <c:pt idx="379">
                        <c:v>1.94450439907546</c:v>
                      </c:pt>
                      <c:pt idx="380">
                        <c:v>1.81664678683647</c:v>
                      </c:pt>
                      <c:pt idx="381">
                        <c:v>1.97435988778741</c:v>
                      </c:pt>
                      <c:pt idx="382">
                        <c:v>2.0391029043075299</c:v>
                      </c:pt>
                      <c:pt idx="383">
                        <c:v>1.8666902928270801</c:v>
                      </c:pt>
                      <c:pt idx="384">
                        <c:v>2.1654034262029498</c:v>
                      </c:pt>
                      <c:pt idx="385">
                        <c:v>1.9603137720344399</c:v>
                      </c:pt>
                      <c:pt idx="386">
                        <c:v>1.85824935813235</c:v>
                      </c:pt>
                      <c:pt idx="387">
                        <c:v>1.8603512216836899</c:v>
                      </c:pt>
                      <c:pt idx="388">
                        <c:v>2.0284414831389701</c:v>
                      </c:pt>
                      <c:pt idx="389">
                        <c:v>2.16811781663161</c:v>
                      </c:pt>
                      <c:pt idx="390">
                        <c:v>2.1621233978842</c:v>
                      </c:pt>
                      <c:pt idx="391">
                        <c:v>2.1927422794521298</c:v>
                      </c:pt>
                      <c:pt idx="392">
                        <c:v>1.9184622591377301</c:v>
                      </c:pt>
                      <c:pt idx="393">
                        <c:v>1.9701984351516699</c:v>
                      </c:pt>
                      <c:pt idx="394">
                        <c:v>1.90693257456151</c:v>
                      </c:pt>
                      <c:pt idx="395">
                        <c:v>2.00725656594985</c:v>
                      </c:pt>
                      <c:pt idx="396">
                        <c:v>1.9284148756255399</c:v>
                      </c:pt>
                      <c:pt idx="397">
                        <c:v>1.9405231964893801</c:v>
                      </c:pt>
                      <c:pt idx="398">
                        <c:v>2.28929848039252</c:v>
                      </c:pt>
                      <c:pt idx="399">
                        <c:v>2.0201910138130099</c:v>
                      </c:pt>
                      <c:pt idx="400">
                        <c:v>1.9639686233976901</c:v>
                      </c:pt>
                      <c:pt idx="401">
                        <c:v>1.99179387143534</c:v>
                      </c:pt>
                      <c:pt idx="402">
                        <c:v>1.9933135040804799</c:v>
                      </c:pt>
                      <c:pt idx="403">
                        <c:v>1.9427649725196701</c:v>
                      </c:pt>
                      <c:pt idx="404">
                        <c:v>1.8813831576934199</c:v>
                      </c:pt>
                      <c:pt idx="405">
                        <c:v>1.8765976535968201</c:v>
                      </c:pt>
                      <c:pt idx="406">
                        <c:v>2.0168019859199799</c:v>
                      </c:pt>
                      <c:pt idx="407">
                        <c:v>1.9266686546496801</c:v>
                      </c:pt>
                      <c:pt idx="408">
                        <c:v>1.8618958857324299</c:v>
                      </c:pt>
                      <c:pt idx="409">
                        <c:v>1.80156208511091</c:v>
                      </c:pt>
                      <c:pt idx="410">
                        <c:v>1.97935968535578</c:v>
                      </c:pt>
                      <c:pt idx="411">
                        <c:v>1.8250011867947</c:v>
                      </c:pt>
                      <c:pt idx="412">
                        <c:v>2.12429054832866</c:v>
                      </c:pt>
                      <c:pt idx="413">
                        <c:v>2.0924876719458401</c:v>
                      </c:pt>
                      <c:pt idx="414">
                        <c:v>2.0022175520913201</c:v>
                      </c:pt>
                      <c:pt idx="415">
                        <c:v>2.06738302850315</c:v>
                      </c:pt>
                      <c:pt idx="416">
                        <c:v>2.0785336861243602</c:v>
                      </c:pt>
                      <c:pt idx="417">
                        <c:v>2.0184452992219102</c:v>
                      </c:pt>
                      <c:pt idx="418">
                        <c:v>1.98523215656606</c:v>
                      </c:pt>
                      <c:pt idx="419">
                        <c:v>1.91509491612768</c:v>
                      </c:pt>
                      <c:pt idx="420">
                        <c:v>1.93459354302822</c:v>
                      </c:pt>
                      <c:pt idx="421">
                        <c:v>1.89932089993077</c:v>
                      </c:pt>
                      <c:pt idx="422">
                        <c:v>1.8751582773322699</c:v>
                      </c:pt>
                      <c:pt idx="423">
                        <c:v>1.9291155557347099</c:v>
                      </c:pt>
                      <c:pt idx="424">
                        <c:v>2.0386255566890399</c:v>
                      </c:pt>
                      <c:pt idx="425">
                        <c:v>2.06583356755411</c:v>
                      </c:pt>
                      <c:pt idx="426">
                        <c:v>1.8446036505902901</c:v>
                      </c:pt>
                      <c:pt idx="427">
                        <c:v>1.8848511994394399</c:v>
                      </c:pt>
                      <c:pt idx="428">
                        <c:v>1.92051951905601</c:v>
                      </c:pt>
                      <c:pt idx="429">
                        <c:v>2.0307616734097098</c:v>
                      </c:pt>
                      <c:pt idx="430">
                        <c:v>2.0162081636934199</c:v>
                      </c:pt>
                      <c:pt idx="431">
                        <c:v>2.0051140943144099</c:v>
                      </c:pt>
                      <c:pt idx="432">
                        <c:v>1.9072009977112401</c:v>
                      </c:pt>
                      <c:pt idx="433">
                        <c:v>2.03820810715357</c:v>
                      </c:pt>
                      <c:pt idx="434">
                        <c:v>2.0859290009889802</c:v>
                      </c:pt>
                      <c:pt idx="435">
                        <c:v>2.0635707495558901</c:v>
                      </c:pt>
                      <c:pt idx="436">
                        <c:v>2.0513211738349999</c:v>
                      </c:pt>
                      <c:pt idx="437">
                        <c:v>2.0023785401613199</c:v>
                      </c:pt>
                      <c:pt idx="438">
                        <c:v>1.9325265838549599</c:v>
                      </c:pt>
                      <c:pt idx="439">
                        <c:v>1.89046365175491</c:v>
                      </c:pt>
                      <c:pt idx="440">
                        <c:v>1.95475973583694</c:v>
                      </c:pt>
                      <c:pt idx="441">
                        <c:v>2.0113754924545901</c:v>
                      </c:pt>
                      <c:pt idx="442">
                        <c:v>2.18832893656869</c:v>
                      </c:pt>
                      <c:pt idx="443">
                        <c:v>2.0371796371590301</c:v>
                      </c:pt>
                      <c:pt idx="444">
                        <c:v>1.96063282958462</c:v>
                      </c:pt>
                      <c:pt idx="445">
                        <c:v>2.0785220178783401</c:v>
                      </c:pt>
                      <c:pt idx="446">
                        <c:v>2.0272780845307898</c:v>
                      </c:pt>
                      <c:pt idx="447">
                        <c:v>2.06805792170712</c:v>
                      </c:pt>
                      <c:pt idx="448">
                        <c:v>1.9761884803445899</c:v>
                      </c:pt>
                      <c:pt idx="449">
                        <c:v>1.9958693899660001</c:v>
                      </c:pt>
                      <c:pt idx="450">
                        <c:v>2.04316650445644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F78-48CD-A0CE-85BEC5ABAAF5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Plot5!$M$2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Plot5!$N$1:$R$1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Plot5!$N$2:$R$2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A-4B28-AA2D-CD6CEE6C2766}"/>
            </c:ext>
          </c:extLst>
        </c:ser>
        <c:ser>
          <c:idx val="1"/>
          <c:order val="1"/>
          <c:tx>
            <c:strRef>
              <c:f>Plot5!$M$3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Plot5!$N$1:$R$1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Plot5!$N$3:$R$3</c:f>
              <c:numCache>
                <c:formatCode>0.00%</c:formatCode>
                <c:ptCount val="5"/>
                <c:pt idx="0">
                  <c:v>0.20551525844469401</c:v>
                </c:pt>
                <c:pt idx="1">
                  <c:v>0.193736681151643</c:v>
                </c:pt>
                <c:pt idx="2">
                  <c:v>0.66093528619484898</c:v>
                </c:pt>
                <c:pt idx="3">
                  <c:v>0.64902226358640003</c:v>
                </c:pt>
                <c:pt idx="4">
                  <c:v>0.43024701666765924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BA-4B28-AA2D-CD6CEE6C2766}"/>
            </c:ext>
          </c:extLst>
        </c:ser>
        <c:ser>
          <c:idx val="2"/>
          <c:order val="2"/>
          <c:tx>
            <c:strRef>
              <c:f>Plot5!$M$4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Plot5!$N$1:$R$1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Plot5!$N$4:$R$4</c:f>
              <c:numCache>
                <c:formatCode>0.00%</c:formatCode>
                <c:ptCount val="5"/>
                <c:pt idx="0">
                  <c:v>0.29035794164834899</c:v>
                </c:pt>
                <c:pt idx="1">
                  <c:v>0.210394557398909</c:v>
                </c:pt>
                <c:pt idx="2">
                  <c:v>0.65862486683405297</c:v>
                </c:pt>
                <c:pt idx="3">
                  <c:v>0.61844120448471096</c:v>
                </c:pt>
                <c:pt idx="4">
                  <c:v>0.46444548865386548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BA-4B28-AA2D-CD6CEE6C2766}"/>
            </c:ext>
          </c:extLst>
        </c:ser>
        <c:ser>
          <c:idx val="3"/>
          <c:order val="3"/>
          <c:tx>
            <c:strRef>
              <c:f>Plot5!$M$5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Plot5!$N$1:$R$1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Plot5!$N$5:$R$5</c:f>
              <c:numCache>
                <c:formatCode>0.00%</c:formatCode>
                <c:ptCount val="5"/>
                <c:pt idx="0">
                  <c:v>0.95969301141605401</c:v>
                </c:pt>
                <c:pt idx="1">
                  <c:v>0.87883638770461303</c:v>
                </c:pt>
                <c:pt idx="2">
                  <c:v>0.96697945002694596</c:v>
                </c:pt>
                <c:pt idx="3">
                  <c:v>0.96702926070377904</c:v>
                </c:pt>
                <c:pt idx="4">
                  <c:v>0.96334868339070823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BA-4B28-AA2D-CD6CEE6C2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Plot6!$F$31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Plot6!$F$32:$F$482</c:f>
              <c:numCache>
                <c:formatCode>General</c:formatCode>
                <c:ptCount val="451"/>
                <c:pt idx="0">
                  <c:v>2.3093750210170501</c:v>
                </c:pt>
                <c:pt idx="1">
                  <c:v>1.9518451121681599</c:v>
                </c:pt>
                <c:pt idx="2">
                  <c:v>1.73527822639933</c:v>
                </c:pt>
                <c:pt idx="3">
                  <c:v>1.60027998940875</c:v>
                </c:pt>
                <c:pt idx="4">
                  <c:v>1.4805374567058101</c:v>
                </c:pt>
                <c:pt idx="5">
                  <c:v>1.35806518062098</c:v>
                </c:pt>
                <c:pt idx="6">
                  <c:v>1.2790019156672601</c:v>
                </c:pt>
                <c:pt idx="7">
                  <c:v>1.2010994749302299</c:v>
                </c:pt>
                <c:pt idx="8">
                  <c:v>1.15409366382797</c:v>
                </c:pt>
                <c:pt idx="9">
                  <c:v>1.1111380048808299</c:v>
                </c:pt>
                <c:pt idx="10">
                  <c:v>1.0841646367326201</c:v>
                </c:pt>
                <c:pt idx="11">
                  <c:v>1.06106292564237</c:v>
                </c:pt>
                <c:pt idx="12">
                  <c:v>1.0413176357118199</c:v>
                </c:pt>
                <c:pt idx="13">
                  <c:v>1.02589595586057</c:v>
                </c:pt>
                <c:pt idx="14">
                  <c:v>1.0026781990850799</c:v>
                </c:pt>
                <c:pt idx="15">
                  <c:v>0.99241742842497205</c:v>
                </c:pt>
                <c:pt idx="16">
                  <c:v>0.98403307678082697</c:v>
                </c:pt>
                <c:pt idx="17">
                  <c:v>0.97362783902766403</c:v>
                </c:pt>
                <c:pt idx="18">
                  <c:v>0.96664533991546298</c:v>
                </c:pt>
                <c:pt idx="19">
                  <c:v>0.95776232296041497</c:v>
                </c:pt>
                <c:pt idx="20">
                  <c:v>0.95125113743336598</c:v>
                </c:pt>
                <c:pt idx="21">
                  <c:v>0.94287574422236897</c:v>
                </c:pt>
                <c:pt idx="22">
                  <c:v>0.93709581537664599</c:v>
                </c:pt>
                <c:pt idx="23">
                  <c:v>0.93189219431412595</c:v>
                </c:pt>
                <c:pt idx="24">
                  <c:v>0.92944567397165101</c:v>
                </c:pt>
                <c:pt idx="25">
                  <c:v>0.92441892650257895</c:v>
                </c:pt>
                <c:pt idx="26">
                  <c:v>0.91768809792154804</c:v>
                </c:pt>
                <c:pt idx="27">
                  <c:v>0.90905494376142904</c:v>
                </c:pt>
                <c:pt idx="28">
                  <c:v>0.90393793282916202</c:v>
                </c:pt>
                <c:pt idx="29">
                  <c:v>0.899637880879115</c:v>
                </c:pt>
                <c:pt idx="30">
                  <c:v>0.89751442006016002</c:v>
                </c:pt>
                <c:pt idx="31">
                  <c:v>0.89308664108503999</c:v>
                </c:pt>
                <c:pt idx="32">
                  <c:v>0.88730288900716903</c:v>
                </c:pt>
                <c:pt idx="33">
                  <c:v>0.88223155639558803</c:v>
                </c:pt>
                <c:pt idx="34">
                  <c:v>0.87608856084458697</c:v>
                </c:pt>
                <c:pt idx="35">
                  <c:v>0.86894654861769705</c:v>
                </c:pt>
                <c:pt idx="36">
                  <c:v>0.86705066454954705</c:v>
                </c:pt>
                <c:pt idx="37">
                  <c:v>0.854231251295404</c:v>
                </c:pt>
                <c:pt idx="38">
                  <c:v>0.85175494797937601</c:v>
                </c:pt>
                <c:pt idx="39">
                  <c:v>0.84662836412565501</c:v>
                </c:pt>
                <c:pt idx="40" formatCode="0.000">
                  <c:v>0.84042294518599303</c:v>
                </c:pt>
                <c:pt idx="41" formatCode="0.000">
                  <c:v>0.832744168303446</c:v>
                </c:pt>
                <c:pt idx="42">
                  <c:v>0.82232916817148505</c:v>
                </c:pt>
                <c:pt idx="43">
                  <c:v>0.82632218585210904</c:v>
                </c:pt>
                <c:pt idx="44">
                  <c:v>0.82039112555746496</c:v>
                </c:pt>
                <c:pt idx="45">
                  <c:v>0.81079624532211403</c:v>
                </c:pt>
                <c:pt idx="46">
                  <c:v>0.80129560836348401</c:v>
                </c:pt>
                <c:pt idx="47">
                  <c:v>0.80022234039322704</c:v>
                </c:pt>
                <c:pt idx="48">
                  <c:v>0.79999431496805096</c:v>
                </c:pt>
                <c:pt idx="49">
                  <c:v>0.79619960097160203</c:v>
                </c:pt>
                <c:pt idx="50">
                  <c:v>0.78161279439523001</c:v>
                </c:pt>
                <c:pt idx="51">
                  <c:v>0.78227059211543604</c:v>
                </c:pt>
                <c:pt idx="52">
                  <c:v>0.77325511480248998</c:v>
                </c:pt>
                <c:pt idx="53">
                  <c:v>0.76923420252795605</c:v>
                </c:pt>
                <c:pt idx="54">
                  <c:v>0.75931554049009198</c:v>
                </c:pt>
                <c:pt idx="55">
                  <c:v>0.75876954815325404</c:v>
                </c:pt>
                <c:pt idx="56">
                  <c:v>0.74863907592103396</c:v>
                </c:pt>
                <c:pt idx="57">
                  <c:v>0.743131362550015</c:v>
                </c:pt>
                <c:pt idx="58">
                  <c:v>0.74191081491337096</c:v>
                </c:pt>
                <c:pt idx="59">
                  <c:v>0.73555389709072005</c:v>
                </c:pt>
                <c:pt idx="60">
                  <c:v>0.71802376948867697</c:v>
                </c:pt>
                <c:pt idx="61">
                  <c:v>0.72067288508851102</c:v>
                </c:pt>
                <c:pt idx="62">
                  <c:v>0.71465330301265595</c:v>
                </c:pt>
                <c:pt idx="63">
                  <c:v>0.70619445979509898</c:v>
                </c:pt>
                <c:pt idx="64">
                  <c:v>0.70565207244237005</c:v>
                </c:pt>
                <c:pt idx="65">
                  <c:v>0.69257231385953699</c:v>
                </c:pt>
                <c:pt idx="66">
                  <c:v>0.68451602673837497</c:v>
                </c:pt>
                <c:pt idx="67">
                  <c:v>0.67753601564141097</c:v>
                </c:pt>
                <c:pt idx="68">
                  <c:v>0.67608697062615197</c:v>
                </c:pt>
                <c:pt idx="69">
                  <c:v>0.66329677387275499</c:v>
                </c:pt>
                <c:pt idx="70">
                  <c:v>0.66215259268529103</c:v>
                </c:pt>
                <c:pt idx="71">
                  <c:v>0.655636556871939</c:v>
                </c:pt>
                <c:pt idx="72">
                  <c:v>0.64568399881445204</c:v>
                </c:pt>
                <c:pt idx="73">
                  <c:v>0.64468028076697503</c:v>
                </c:pt>
                <c:pt idx="74">
                  <c:v>0.64353198566522296</c:v>
                </c:pt>
                <c:pt idx="75">
                  <c:v>0.629678021250628</c:v>
                </c:pt>
                <c:pt idx="76">
                  <c:v>0.62005052959241402</c:v>
                </c:pt>
                <c:pt idx="77">
                  <c:v>0.60893821980649598</c:v>
                </c:pt>
                <c:pt idx="78">
                  <c:v>0.60690580448165998</c:v>
                </c:pt>
                <c:pt idx="79">
                  <c:v>0.60245364211380503</c:v>
                </c:pt>
                <c:pt idx="80">
                  <c:v>0.59756370149053795</c:v>
                </c:pt>
                <c:pt idx="81">
                  <c:v>0.59190454498846101</c:v>
                </c:pt>
                <c:pt idx="82">
                  <c:v>0.57818054674598496</c:v>
                </c:pt>
                <c:pt idx="83">
                  <c:v>0.57314610647928799</c:v>
                </c:pt>
                <c:pt idx="84">
                  <c:v>0.56668117883487801</c:v>
                </c:pt>
                <c:pt idx="85">
                  <c:v>0.55983583389015001</c:v>
                </c:pt>
                <c:pt idx="86">
                  <c:v>0.56038925722619304</c:v>
                </c:pt>
                <c:pt idx="87">
                  <c:v>0.55525080323420795</c:v>
                </c:pt>
                <c:pt idx="88">
                  <c:v>0.54126743123658105</c:v>
                </c:pt>
                <c:pt idx="89">
                  <c:v>0.53596519287455102</c:v>
                </c:pt>
                <c:pt idx="90">
                  <c:v>0.52824002229154898</c:v>
                </c:pt>
                <c:pt idx="91">
                  <c:v>0.53166971322634005</c:v>
                </c:pt>
                <c:pt idx="92">
                  <c:v>0.52605721591306198</c:v>
                </c:pt>
                <c:pt idx="93">
                  <c:v>0.51770801528065402</c:v>
                </c:pt>
                <c:pt idx="94">
                  <c:v>0.51791468103370097</c:v>
                </c:pt>
                <c:pt idx="95">
                  <c:v>0.50980311478667995</c:v>
                </c:pt>
                <c:pt idx="96">
                  <c:v>0.503555328704272</c:v>
                </c:pt>
                <c:pt idx="97">
                  <c:v>0.496759930975121</c:v>
                </c:pt>
                <c:pt idx="98">
                  <c:v>0.492132910060113</c:v>
                </c:pt>
                <c:pt idx="99">
                  <c:v>0.48437465827910597</c:v>
                </c:pt>
                <c:pt idx="100">
                  <c:v>0.48383062421337503</c:v>
                </c:pt>
                <c:pt idx="101">
                  <c:v>0.47573548014288902</c:v>
                </c:pt>
                <c:pt idx="102">
                  <c:v>0.47100043750302201</c:v>
                </c:pt>
                <c:pt idx="103">
                  <c:v>0.47547139545801098</c:v>
                </c:pt>
                <c:pt idx="104">
                  <c:v>0.46050831981343399</c:v>
                </c:pt>
                <c:pt idx="105">
                  <c:v>0.46402520159546901</c:v>
                </c:pt>
                <c:pt idx="106">
                  <c:v>0.458668365219911</c:v>
                </c:pt>
                <c:pt idx="107">
                  <c:v>0.45114515390596399</c:v>
                </c:pt>
                <c:pt idx="108">
                  <c:v>0.44861412007642099</c:v>
                </c:pt>
                <c:pt idx="109">
                  <c:v>0.44605704902873899</c:v>
                </c:pt>
                <c:pt idx="110">
                  <c:v>0.44219197068324101</c:v>
                </c:pt>
                <c:pt idx="111">
                  <c:v>0.43762633480041502</c:v>
                </c:pt>
                <c:pt idx="112">
                  <c:v>0.432426709981652</c:v>
                </c:pt>
                <c:pt idx="113">
                  <c:v>0.43895333658069002</c:v>
                </c:pt>
                <c:pt idx="114">
                  <c:v>0.42856842977496101</c:v>
                </c:pt>
                <c:pt idx="115">
                  <c:v>0.42472170901664402</c:v>
                </c:pt>
                <c:pt idx="116">
                  <c:v>0.41715791814890602</c:v>
                </c:pt>
                <c:pt idx="117">
                  <c:v>0.41705698190778501</c:v>
                </c:pt>
                <c:pt idx="118">
                  <c:v>0.41637981233306498</c:v>
                </c:pt>
                <c:pt idx="119">
                  <c:v>0.40399418895879302</c:v>
                </c:pt>
                <c:pt idx="120">
                  <c:v>0.410720683737963</c:v>
                </c:pt>
                <c:pt idx="121">
                  <c:v>0.40010952909601399</c:v>
                </c:pt>
                <c:pt idx="122">
                  <c:v>0.40634863218710399</c:v>
                </c:pt>
                <c:pt idx="123">
                  <c:v>0.40441840487457298</c:v>
                </c:pt>
                <c:pt idx="124">
                  <c:v>0.40067844988388401</c:v>
                </c:pt>
                <c:pt idx="125">
                  <c:v>0.39595553574271802</c:v>
                </c:pt>
                <c:pt idx="126">
                  <c:v>0.39980444081475502</c:v>
                </c:pt>
                <c:pt idx="127">
                  <c:v>0.38921859160032701</c:v>
                </c:pt>
                <c:pt idx="128">
                  <c:v>0.38842509060008901</c:v>
                </c:pt>
                <c:pt idx="129">
                  <c:v>0.38956607457471698</c:v>
                </c:pt>
                <c:pt idx="130">
                  <c:v>0.38243353045921602</c:v>
                </c:pt>
                <c:pt idx="131">
                  <c:v>0.37794162273127901</c:v>
                </c:pt>
                <c:pt idx="132">
                  <c:v>0.378993191145721</c:v>
                </c:pt>
                <c:pt idx="133">
                  <c:v>0.37591037684817702</c:v>
                </c:pt>
                <c:pt idx="134">
                  <c:v>0.37236270345703798</c:v>
                </c:pt>
                <c:pt idx="135">
                  <c:v>0.37114280388621601</c:v>
                </c:pt>
                <c:pt idx="136">
                  <c:v>0.36496041402548202</c:v>
                </c:pt>
                <c:pt idx="137">
                  <c:v>0.36910740533689301</c:v>
                </c:pt>
                <c:pt idx="138">
                  <c:v>0.36897679024236302</c:v>
                </c:pt>
                <c:pt idx="139">
                  <c:v>0.352964814900111</c:v>
                </c:pt>
                <c:pt idx="140">
                  <c:v>0.354743837128071</c:v>
                </c:pt>
                <c:pt idx="141">
                  <c:v>0.356262817856765</c:v>
                </c:pt>
                <c:pt idx="142">
                  <c:v>0.35286603377891401</c:v>
                </c:pt>
                <c:pt idx="143">
                  <c:v>0.34860525767737099</c:v>
                </c:pt>
                <c:pt idx="144">
                  <c:v>0.34710944623689099</c:v>
                </c:pt>
                <c:pt idx="145">
                  <c:v>0.34794422830634802</c:v>
                </c:pt>
                <c:pt idx="146">
                  <c:v>0.33986202135850702</c:v>
                </c:pt>
                <c:pt idx="147">
                  <c:v>0.33667924986624798</c:v>
                </c:pt>
                <c:pt idx="148">
                  <c:v>0.33449672622028798</c:v>
                </c:pt>
                <c:pt idx="149">
                  <c:v>0.33532458082537198</c:v>
                </c:pt>
                <c:pt idx="150">
                  <c:v>0.338306210819805</c:v>
                </c:pt>
                <c:pt idx="151">
                  <c:v>0.33722053160669202</c:v>
                </c:pt>
                <c:pt idx="152">
                  <c:v>0.32790161011696201</c:v>
                </c:pt>
                <c:pt idx="153">
                  <c:v>0.33141642357363799</c:v>
                </c:pt>
                <c:pt idx="154">
                  <c:v>0.32422136707336202</c:v>
                </c:pt>
                <c:pt idx="155">
                  <c:v>0.32665309791742297</c:v>
                </c:pt>
                <c:pt idx="156">
                  <c:v>0.325402912640543</c:v>
                </c:pt>
                <c:pt idx="157">
                  <c:v>0.31934230557683602</c:v>
                </c:pt>
                <c:pt idx="158">
                  <c:v>0.31591311590555798</c:v>
                </c:pt>
                <c:pt idx="159">
                  <c:v>0.31670747817314499</c:v>
                </c:pt>
                <c:pt idx="160">
                  <c:v>0.31611868680213301</c:v>
                </c:pt>
                <c:pt idx="161">
                  <c:v>0.30784547246778399</c:v>
                </c:pt>
                <c:pt idx="162">
                  <c:v>0.31045296493642</c:v>
                </c:pt>
                <c:pt idx="163">
                  <c:v>0.30161280303879501</c:v>
                </c:pt>
                <c:pt idx="164">
                  <c:v>0.30595505875951301</c:v>
                </c:pt>
                <c:pt idx="165">
                  <c:v>0.30196975498891498</c:v>
                </c:pt>
                <c:pt idx="166">
                  <c:v>0.30435720272919398</c:v>
                </c:pt>
                <c:pt idx="167">
                  <c:v>0.30008446912505599</c:v>
                </c:pt>
                <c:pt idx="168">
                  <c:v>0.30213885032350801</c:v>
                </c:pt>
                <c:pt idx="169">
                  <c:v>0.29580859941272802</c:v>
                </c:pt>
                <c:pt idx="170">
                  <c:v>0.300104197080306</c:v>
                </c:pt>
                <c:pt idx="171">
                  <c:v>0.29509340258239303</c:v>
                </c:pt>
                <c:pt idx="172">
                  <c:v>0.29545372210192</c:v>
                </c:pt>
                <c:pt idx="173">
                  <c:v>0.29496855857639198</c:v>
                </c:pt>
                <c:pt idx="174">
                  <c:v>0.292592339831034</c:v>
                </c:pt>
                <c:pt idx="175">
                  <c:v>0.28884951011972299</c:v>
                </c:pt>
                <c:pt idx="176">
                  <c:v>0.28142256578383201</c:v>
                </c:pt>
                <c:pt idx="177">
                  <c:v>0.281825835705733</c:v>
                </c:pt>
                <c:pt idx="178">
                  <c:v>0.284583190231953</c:v>
                </c:pt>
                <c:pt idx="179">
                  <c:v>0.28136676944872602</c:v>
                </c:pt>
                <c:pt idx="180">
                  <c:v>0.27588101011217703</c:v>
                </c:pt>
                <c:pt idx="181">
                  <c:v>0.28107032765491302</c:v>
                </c:pt>
                <c:pt idx="182">
                  <c:v>0.27754640412944498</c:v>
                </c:pt>
                <c:pt idx="183">
                  <c:v>0.276840192522954</c:v>
                </c:pt>
                <c:pt idx="184">
                  <c:v>0.27525787114600903</c:v>
                </c:pt>
                <c:pt idx="185">
                  <c:v>0.27419806423244902</c:v>
                </c:pt>
                <c:pt idx="186">
                  <c:v>0.27373833752589999</c:v>
                </c:pt>
                <c:pt idx="187">
                  <c:v>0.27097807632944998</c:v>
                </c:pt>
                <c:pt idx="188">
                  <c:v>0.26498978141690899</c:v>
                </c:pt>
                <c:pt idx="189">
                  <c:v>0.260233432422736</c:v>
                </c:pt>
                <c:pt idx="190">
                  <c:v>0.270658646472208</c:v>
                </c:pt>
                <c:pt idx="191">
                  <c:v>0.27208245661807801</c:v>
                </c:pt>
                <c:pt idx="192">
                  <c:v>0.27104381988442</c:v>
                </c:pt>
                <c:pt idx="193">
                  <c:v>0.264968356593623</c:v>
                </c:pt>
                <c:pt idx="194">
                  <c:v>0.26653383368167599</c:v>
                </c:pt>
                <c:pt idx="195">
                  <c:v>0.264985893304922</c:v>
                </c:pt>
                <c:pt idx="196">
                  <c:v>0.26952551610526498</c:v>
                </c:pt>
                <c:pt idx="197">
                  <c:v>0.262827981520666</c:v>
                </c:pt>
                <c:pt idx="198">
                  <c:v>0.25734609019726801</c:v>
                </c:pt>
                <c:pt idx="199">
                  <c:v>0.26204687302685198</c:v>
                </c:pt>
                <c:pt idx="200">
                  <c:v>0.25796379675122799</c:v>
                </c:pt>
                <c:pt idx="201">
                  <c:v>0.260993981290846</c:v>
                </c:pt>
                <c:pt idx="202">
                  <c:v>0.26161199305795202</c:v>
                </c:pt>
                <c:pt idx="203">
                  <c:v>0.256447052444774</c:v>
                </c:pt>
                <c:pt idx="204">
                  <c:v>0.25388547757586899</c:v>
                </c:pt>
                <c:pt idx="205">
                  <c:v>0.256176824039624</c:v>
                </c:pt>
                <c:pt idx="206">
                  <c:v>0.248343260665912</c:v>
                </c:pt>
                <c:pt idx="207">
                  <c:v>0.24772419653264099</c:v>
                </c:pt>
                <c:pt idx="208">
                  <c:v>0.25872019180001599</c:v>
                </c:pt>
                <c:pt idx="209">
                  <c:v>0.25434284464507301</c:v>
                </c:pt>
                <c:pt idx="210">
                  <c:v>0.25366632795981903</c:v>
                </c:pt>
                <c:pt idx="211">
                  <c:v>0.249796520296999</c:v>
                </c:pt>
                <c:pt idx="212">
                  <c:v>0.24563100242168201</c:v>
                </c:pt>
                <c:pt idx="213">
                  <c:v>0.24474378890823101</c:v>
                </c:pt>
                <c:pt idx="214">
                  <c:v>0.23879448732484501</c:v>
                </c:pt>
                <c:pt idx="215">
                  <c:v>0.239893687606276</c:v>
                </c:pt>
                <c:pt idx="216">
                  <c:v>0.24917279169523501</c:v>
                </c:pt>
                <c:pt idx="217">
                  <c:v>0.240225724683097</c:v>
                </c:pt>
                <c:pt idx="218">
                  <c:v>0.24080323524136399</c:v>
                </c:pt>
                <c:pt idx="219">
                  <c:v>0.239616315112744</c:v>
                </c:pt>
                <c:pt idx="220">
                  <c:v>0.243838894617605</c:v>
                </c:pt>
                <c:pt idx="221">
                  <c:v>0.24116337765238299</c:v>
                </c:pt>
                <c:pt idx="222">
                  <c:v>0.24210965776027901</c:v>
                </c:pt>
                <c:pt idx="223">
                  <c:v>0.241188854595389</c:v>
                </c:pt>
                <c:pt idx="224">
                  <c:v>0.24207229526428301</c:v>
                </c:pt>
                <c:pt idx="225">
                  <c:v>0.232766397732459</c:v>
                </c:pt>
                <c:pt idx="226">
                  <c:v>0.238908018173143</c:v>
                </c:pt>
                <c:pt idx="227">
                  <c:v>0.23428640084670299</c:v>
                </c:pt>
                <c:pt idx="228">
                  <c:v>0.23837111287021501</c:v>
                </c:pt>
                <c:pt idx="229">
                  <c:v>0.23690686966472399</c:v>
                </c:pt>
                <c:pt idx="230">
                  <c:v>0.238382049045399</c:v>
                </c:pt>
                <c:pt idx="231">
                  <c:v>0.236774593769984</c:v>
                </c:pt>
                <c:pt idx="232">
                  <c:v>0.23092955498937801</c:v>
                </c:pt>
                <c:pt idx="233">
                  <c:v>0.239492575994221</c:v>
                </c:pt>
                <c:pt idx="234">
                  <c:v>0.23292929091849199</c:v>
                </c:pt>
                <c:pt idx="235">
                  <c:v>0.231722307695122</c:v>
                </c:pt>
                <c:pt idx="236">
                  <c:v>0.23063608158284299</c:v>
                </c:pt>
                <c:pt idx="237">
                  <c:v>0.228909769736832</c:v>
                </c:pt>
                <c:pt idx="238">
                  <c:v>0.234619052892451</c:v>
                </c:pt>
                <c:pt idx="239">
                  <c:v>0.22730828172628101</c:v>
                </c:pt>
                <c:pt idx="240">
                  <c:v>0.22849348407407799</c:v>
                </c:pt>
                <c:pt idx="241">
                  <c:v>0.229053537911348</c:v>
                </c:pt>
                <c:pt idx="242">
                  <c:v>0.22518554993631701</c:v>
                </c:pt>
                <c:pt idx="243">
                  <c:v>0.21976998131317599</c:v>
                </c:pt>
                <c:pt idx="244">
                  <c:v>0.220779423673994</c:v>
                </c:pt>
                <c:pt idx="245">
                  <c:v>0.219176178700453</c:v>
                </c:pt>
                <c:pt idx="246">
                  <c:v>0.22043247698249099</c:v>
                </c:pt>
                <c:pt idx="247">
                  <c:v>0.229320156623086</c:v>
                </c:pt>
                <c:pt idx="248">
                  <c:v>0.22281924545540099</c:v>
                </c:pt>
                <c:pt idx="249">
                  <c:v>0.23041522299023201</c:v>
                </c:pt>
                <c:pt idx="250">
                  <c:v>0.22762235810735201</c:v>
                </c:pt>
                <c:pt idx="251">
                  <c:v>0.22654935369520701</c:v>
                </c:pt>
                <c:pt idx="252">
                  <c:v>0.21750858592179301</c:v>
                </c:pt>
                <c:pt idx="253">
                  <c:v>0.22157963539831799</c:v>
                </c:pt>
                <c:pt idx="254">
                  <c:v>0.216555854450247</c:v>
                </c:pt>
                <c:pt idx="255">
                  <c:v>0.21475333223061899</c:v>
                </c:pt>
                <c:pt idx="256">
                  <c:v>0.22453847084480699</c:v>
                </c:pt>
                <c:pt idx="257">
                  <c:v>0.22357922476155601</c:v>
                </c:pt>
                <c:pt idx="258">
                  <c:v>0.22307029197113301</c:v>
                </c:pt>
                <c:pt idx="259">
                  <c:v>0.221648198390971</c:v>
                </c:pt>
                <c:pt idx="260">
                  <c:v>0.219023070273062</c:v>
                </c:pt>
                <c:pt idx="261">
                  <c:v>0.218576817041814</c:v>
                </c:pt>
                <c:pt idx="262">
                  <c:v>0.222845993088193</c:v>
                </c:pt>
                <c:pt idx="263">
                  <c:v>0.21400653620405899</c:v>
                </c:pt>
                <c:pt idx="264">
                  <c:v>0.21854409115578599</c:v>
                </c:pt>
                <c:pt idx="265">
                  <c:v>0.21666131977421599</c:v>
                </c:pt>
                <c:pt idx="266">
                  <c:v>0.221007088192232</c:v>
                </c:pt>
                <c:pt idx="267">
                  <c:v>0.220651534327234</c:v>
                </c:pt>
                <c:pt idx="268">
                  <c:v>0.21715407150629501</c:v>
                </c:pt>
                <c:pt idx="269">
                  <c:v>0.21716349669326901</c:v>
                </c:pt>
                <c:pt idx="270">
                  <c:v>0.21181103103235799</c:v>
                </c:pt>
                <c:pt idx="271">
                  <c:v>0.204940458613589</c:v>
                </c:pt>
                <c:pt idx="272">
                  <c:v>0.20323217603308799</c:v>
                </c:pt>
                <c:pt idx="273">
                  <c:v>0.208679764741945</c:v>
                </c:pt>
                <c:pt idx="274">
                  <c:v>0.20802192679887499</c:v>
                </c:pt>
                <c:pt idx="275">
                  <c:v>0.206065963510419</c:v>
                </c:pt>
                <c:pt idx="276">
                  <c:v>0.21361459275962599</c:v>
                </c:pt>
                <c:pt idx="277">
                  <c:v>0.205560130316564</c:v>
                </c:pt>
                <c:pt idx="278">
                  <c:v>0.206373594188693</c:v>
                </c:pt>
                <c:pt idx="279">
                  <c:v>0.20956250660664999</c:v>
                </c:pt>
                <c:pt idx="280">
                  <c:v>0.20490692466369501</c:v>
                </c:pt>
                <c:pt idx="281">
                  <c:v>0.203406205929167</c:v>
                </c:pt>
                <c:pt idx="282">
                  <c:v>0.20617783604300399</c:v>
                </c:pt>
                <c:pt idx="283">
                  <c:v>0.20720960961460699</c:v>
                </c:pt>
                <c:pt idx="284">
                  <c:v>0.21083045460836999</c:v>
                </c:pt>
                <c:pt idx="285">
                  <c:v>0.20538327410295801</c:v>
                </c:pt>
                <c:pt idx="286">
                  <c:v>0.204361536247334</c:v>
                </c:pt>
                <c:pt idx="287">
                  <c:v>0.19726249266894</c:v>
                </c:pt>
                <c:pt idx="288">
                  <c:v>0.204349790961771</c:v>
                </c:pt>
                <c:pt idx="289">
                  <c:v>0.20532159504948999</c:v>
                </c:pt>
                <c:pt idx="290">
                  <c:v>0.197649796846427</c:v>
                </c:pt>
                <c:pt idx="291">
                  <c:v>0.20284515266371</c:v>
                </c:pt>
                <c:pt idx="292">
                  <c:v>0.20432653859217001</c:v>
                </c:pt>
                <c:pt idx="293">
                  <c:v>0.19267907469499501</c:v>
                </c:pt>
                <c:pt idx="294">
                  <c:v>0.200567853138372</c:v>
                </c:pt>
                <c:pt idx="295">
                  <c:v>0.20167893639333601</c:v>
                </c:pt>
                <c:pt idx="296">
                  <c:v>0.19291466933447701</c:v>
                </c:pt>
                <c:pt idx="297">
                  <c:v>0.19571941267732401</c:v>
                </c:pt>
                <c:pt idx="298">
                  <c:v>0.19675836725978499</c:v>
                </c:pt>
                <c:pt idx="299">
                  <c:v>0.201584061263968</c:v>
                </c:pt>
                <c:pt idx="300">
                  <c:v>0.19943022905098001</c:v>
                </c:pt>
                <c:pt idx="301">
                  <c:v>0.20029642663838901</c:v>
                </c:pt>
                <c:pt idx="302">
                  <c:v>0.19708873980383901</c:v>
                </c:pt>
                <c:pt idx="303">
                  <c:v>0.19583931113928099</c:v>
                </c:pt>
                <c:pt idx="304">
                  <c:v>0.18741124649594501</c:v>
                </c:pt>
                <c:pt idx="305">
                  <c:v>0.19439065326739199</c:v>
                </c:pt>
                <c:pt idx="306">
                  <c:v>0.18727118715824101</c:v>
                </c:pt>
                <c:pt idx="307">
                  <c:v>0.188211266464476</c:v>
                </c:pt>
                <c:pt idx="308">
                  <c:v>0.19427222189054799</c:v>
                </c:pt>
                <c:pt idx="309">
                  <c:v>0.188513281716995</c:v>
                </c:pt>
                <c:pt idx="310">
                  <c:v>0.19020782879509199</c:v>
                </c:pt>
                <c:pt idx="311">
                  <c:v>0.18767611973597101</c:v>
                </c:pt>
                <c:pt idx="312">
                  <c:v>0.18964544329722</c:v>
                </c:pt>
                <c:pt idx="313">
                  <c:v>0.187021030343963</c:v>
                </c:pt>
                <c:pt idx="314">
                  <c:v>0.189802337879244</c:v>
                </c:pt>
                <c:pt idx="315">
                  <c:v>0.188640455040576</c:v>
                </c:pt>
                <c:pt idx="316">
                  <c:v>0.199316807495305</c:v>
                </c:pt>
                <c:pt idx="317">
                  <c:v>0.19308599895758999</c:v>
                </c:pt>
                <c:pt idx="318">
                  <c:v>0.19110303761776401</c:v>
                </c:pt>
                <c:pt idx="319">
                  <c:v>0.190599454598086</c:v>
                </c:pt>
                <c:pt idx="320">
                  <c:v>0.18925724505975</c:v>
                </c:pt>
                <c:pt idx="321">
                  <c:v>0.189616160889505</c:v>
                </c:pt>
                <c:pt idx="322">
                  <c:v>0.18730188901735401</c:v>
                </c:pt>
                <c:pt idx="323">
                  <c:v>0.18726000486486499</c:v>
                </c:pt>
                <c:pt idx="324">
                  <c:v>0.19082956940288301</c:v>
                </c:pt>
                <c:pt idx="325">
                  <c:v>0.18315341646966701</c:v>
                </c:pt>
                <c:pt idx="326">
                  <c:v>0.19025168058109099</c:v>
                </c:pt>
                <c:pt idx="327">
                  <c:v>0.193975008298368</c:v>
                </c:pt>
                <c:pt idx="328">
                  <c:v>0.18552818927138201</c:v>
                </c:pt>
                <c:pt idx="329">
                  <c:v>0.18494024047004701</c:v>
                </c:pt>
                <c:pt idx="330">
                  <c:v>0.18897045522032799</c:v>
                </c:pt>
                <c:pt idx="331">
                  <c:v>0.18774599198914199</c:v>
                </c:pt>
                <c:pt idx="332">
                  <c:v>0.18687900732042301</c:v>
                </c:pt>
                <c:pt idx="333">
                  <c:v>0.184472404363205</c:v>
                </c:pt>
                <c:pt idx="334">
                  <c:v>0.18976907798939699</c:v>
                </c:pt>
                <c:pt idx="335">
                  <c:v>0.183528157365556</c:v>
                </c:pt>
                <c:pt idx="336">
                  <c:v>0.18793884406149899</c:v>
                </c:pt>
                <c:pt idx="337">
                  <c:v>0.18066234994785699</c:v>
                </c:pt>
                <c:pt idx="338">
                  <c:v>0.18405172679394499</c:v>
                </c:pt>
                <c:pt idx="339">
                  <c:v>0.18607977513669099</c:v>
                </c:pt>
                <c:pt idx="340">
                  <c:v>0.18754466344676399</c:v>
                </c:pt>
                <c:pt idx="341">
                  <c:v>0.18218290121514399</c:v>
                </c:pt>
                <c:pt idx="342">
                  <c:v>0.18060485670014301</c:v>
                </c:pt>
                <c:pt idx="343">
                  <c:v>0.17823106234987399</c:v>
                </c:pt>
                <c:pt idx="344">
                  <c:v>0.181835678857004</c:v>
                </c:pt>
                <c:pt idx="345">
                  <c:v>0.19013015980341599</c:v>
                </c:pt>
                <c:pt idx="346">
                  <c:v>0.18228431265582601</c:v>
                </c:pt>
                <c:pt idx="347">
                  <c:v>0.180630530984213</c:v>
                </c:pt>
                <c:pt idx="348">
                  <c:v>0.18580581093930501</c:v>
                </c:pt>
                <c:pt idx="349">
                  <c:v>0.17953838436869199</c:v>
                </c:pt>
                <c:pt idx="350">
                  <c:v>0.175529615862237</c:v>
                </c:pt>
                <c:pt idx="351">
                  <c:v>0.17308174529510001</c:v>
                </c:pt>
                <c:pt idx="352">
                  <c:v>0.178259138199578</c:v>
                </c:pt>
                <c:pt idx="353">
                  <c:v>0.180097865134318</c:v>
                </c:pt>
                <c:pt idx="354">
                  <c:v>0.17846943641929</c:v>
                </c:pt>
                <c:pt idx="355">
                  <c:v>0.17617977059682799</c:v>
                </c:pt>
                <c:pt idx="356">
                  <c:v>0.178525762798913</c:v>
                </c:pt>
                <c:pt idx="357">
                  <c:v>0.17735769056943601</c:v>
                </c:pt>
                <c:pt idx="358">
                  <c:v>0.176590346407481</c:v>
                </c:pt>
                <c:pt idx="359">
                  <c:v>0.177026053370479</c:v>
                </c:pt>
                <c:pt idx="360">
                  <c:v>0.17715233688795401</c:v>
                </c:pt>
                <c:pt idx="361">
                  <c:v>0.16965319235631199</c:v>
                </c:pt>
                <c:pt idx="362">
                  <c:v>0.16634776013688801</c:v>
                </c:pt>
                <c:pt idx="363">
                  <c:v>0.17125195961909201</c:v>
                </c:pt>
                <c:pt idx="364">
                  <c:v>0.16649488820639199</c:v>
                </c:pt>
                <c:pt idx="365">
                  <c:v>0.168069160779937</c:v>
                </c:pt>
                <c:pt idx="366">
                  <c:v>0.16614354031574899</c:v>
                </c:pt>
                <c:pt idx="367">
                  <c:v>0.16572698799604699</c:v>
                </c:pt>
                <c:pt idx="368">
                  <c:v>0.16367136649540301</c:v>
                </c:pt>
                <c:pt idx="369">
                  <c:v>0.170276827951303</c:v>
                </c:pt>
                <c:pt idx="370">
                  <c:v>0.17167317838403001</c:v>
                </c:pt>
                <c:pt idx="371">
                  <c:v>0.17121382967356599</c:v>
                </c:pt>
                <c:pt idx="372">
                  <c:v>0.172216783678489</c:v>
                </c:pt>
                <c:pt idx="373">
                  <c:v>0.16830283926652301</c:v>
                </c:pt>
                <c:pt idx="374">
                  <c:v>0.167582820165388</c:v>
                </c:pt>
                <c:pt idx="375">
                  <c:v>0.174712156366505</c:v>
                </c:pt>
                <c:pt idx="376">
                  <c:v>0.16970511714532099</c:v>
                </c:pt>
                <c:pt idx="377">
                  <c:v>0.17082738142815701</c:v>
                </c:pt>
                <c:pt idx="378">
                  <c:v>0.17885633032356599</c:v>
                </c:pt>
                <c:pt idx="379">
                  <c:v>0.17479490131887801</c:v>
                </c:pt>
                <c:pt idx="380">
                  <c:v>0.167758530570977</c:v>
                </c:pt>
                <c:pt idx="381">
                  <c:v>0.17045653089231699</c:v>
                </c:pt>
                <c:pt idx="382">
                  <c:v>0.16338147011561599</c:v>
                </c:pt>
                <c:pt idx="383">
                  <c:v>0.16490535778370799</c:v>
                </c:pt>
                <c:pt idx="384">
                  <c:v>0.163866944071343</c:v>
                </c:pt>
                <c:pt idx="385">
                  <c:v>0.17413197754495699</c:v>
                </c:pt>
                <c:pt idx="386">
                  <c:v>0.17165658920363799</c:v>
                </c:pt>
                <c:pt idx="387">
                  <c:v>0.16904937516326601</c:v>
                </c:pt>
                <c:pt idx="388">
                  <c:v>0.170363596435222</c:v>
                </c:pt>
                <c:pt idx="389">
                  <c:v>0.170933922552398</c:v>
                </c:pt>
                <c:pt idx="390">
                  <c:v>0.16568534294818399</c:v>
                </c:pt>
                <c:pt idx="391">
                  <c:v>0.16235327079556799</c:v>
                </c:pt>
                <c:pt idx="392">
                  <c:v>0.164135584631702</c:v>
                </c:pt>
                <c:pt idx="393">
                  <c:v>0.16325072308892999</c:v>
                </c:pt>
                <c:pt idx="394">
                  <c:v>0.167140677582924</c:v>
                </c:pt>
                <c:pt idx="395">
                  <c:v>0.16876975777850201</c:v>
                </c:pt>
                <c:pt idx="396">
                  <c:v>0.17237486440379701</c:v>
                </c:pt>
                <c:pt idx="397">
                  <c:v>0.168273808407231</c:v>
                </c:pt>
                <c:pt idx="398">
                  <c:v>0.169554672508342</c:v>
                </c:pt>
                <c:pt idx="399">
                  <c:v>0.16871724645467201</c:v>
                </c:pt>
                <c:pt idx="400">
                  <c:v>0.16711649204288001</c:v>
                </c:pt>
                <c:pt idx="401">
                  <c:v>0.170591309589114</c:v>
                </c:pt>
                <c:pt idx="402">
                  <c:v>0.16729156084001101</c:v>
                </c:pt>
                <c:pt idx="403">
                  <c:v>0.15836868148031999</c:v>
                </c:pt>
                <c:pt idx="404">
                  <c:v>0.159024406782144</c:v>
                </c:pt>
                <c:pt idx="405">
                  <c:v>0.15924859884532799</c:v>
                </c:pt>
                <c:pt idx="406">
                  <c:v>0.159071735540638</c:v>
                </c:pt>
                <c:pt idx="407">
                  <c:v>0.16215781729325801</c:v>
                </c:pt>
                <c:pt idx="408">
                  <c:v>0.15675777673240601</c:v>
                </c:pt>
                <c:pt idx="409">
                  <c:v>0.15540817368711099</c:v>
                </c:pt>
                <c:pt idx="410">
                  <c:v>0.16110209720096499</c:v>
                </c:pt>
                <c:pt idx="411">
                  <c:v>0.156722338329227</c:v>
                </c:pt>
                <c:pt idx="412">
                  <c:v>0.16245233715704499</c:v>
                </c:pt>
                <c:pt idx="413">
                  <c:v>0.16286708993430499</c:v>
                </c:pt>
                <c:pt idx="414">
                  <c:v>0.162848175511913</c:v>
                </c:pt>
                <c:pt idx="415">
                  <c:v>0.160021549089047</c:v>
                </c:pt>
                <c:pt idx="416">
                  <c:v>0.15464487132317201</c:v>
                </c:pt>
                <c:pt idx="417">
                  <c:v>0.16362142309184</c:v>
                </c:pt>
                <c:pt idx="418">
                  <c:v>0.159316147795454</c:v>
                </c:pt>
                <c:pt idx="419">
                  <c:v>0.158171786158397</c:v>
                </c:pt>
                <c:pt idx="420">
                  <c:v>0.15920469980739699</c:v>
                </c:pt>
                <c:pt idx="421">
                  <c:v>0.167136104668685</c:v>
                </c:pt>
                <c:pt idx="422">
                  <c:v>0.155002317439906</c:v>
                </c:pt>
                <c:pt idx="423">
                  <c:v>0.16009803483569501</c:v>
                </c:pt>
                <c:pt idx="424">
                  <c:v>0.16721153638347</c:v>
                </c:pt>
                <c:pt idx="425">
                  <c:v>0.161895256439612</c:v>
                </c:pt>
                <c:pt idx="426">
                  <c:v>0.15834788063952601</c:v>
                </c:pt>
                <c:pt idx="427">
                  <c:v>0.15402746892615701</c:v>
                </c:pt>
                <c:pt idx="428">
                  <c:v>0.15659869066805901</c:v>
                </c:pt>
                <c:pt idx="429">
                  <c:v>0.15671214632838201</c:v>
                </c:pt>
                <c:pt idx="430">
                  <c:v>0.154312239686337</c:v>
                </c:pt>
                <c:pt idx="431">
                  <c:v>0.15557559314979</c:v>
                </c:pt>
                <c:pt idx="432">
                  <c:v>0.152617336315642</c:v>
                </c:pt>
                <c:pt idx="433">
                  <c:v>0.153845910994063</c:v>
                </c:pt>
                <c:pt idx="434">
                  <c:v>0.15793074467066101</c:v>
                </c:pt>
                <c:pt idx="435">
                  <c:v>0.15523346881436001</c:v>
                </c:pt>
                <c:pt idx="436">
                  <c:v>0.14671592907014699</c:v>
                </c:pt>
                <c:pt idx="437">
                  <c:v>0.15178698757710599</c:v>
                </c:pt>
                <c:pt idx="438">
                  <c:v>0.157430560084728</c:v>
                </c:pt>
                <c:pt idx="439">
                  <c:v>0.15301496455597699</c:v>
                </c:pt>
                <c:pt idx="440">
                  <c:v>0.15952853897036801</c:v>
                </c:pt>
                <c:pt idx="441">
                  <c:v>0.156519936172623</c:v>
                </c:pt>
                <c:pt idx="442">
                  <c:v>0.15990845793353001</c:v>
                </c:pt>
                <c:pt idx="443">
                  <c:v>0.15725877541708999</c:v>
                </c:pt>
                <c:pt idx="444">
                  <c:v>0.157579342093978</c:v>
                </c:pt>
                <c:pt idx="445">
                  <c:v>0.14673874929250799</c:v>
                </c:pt>
                <c:pt idx="446">
                  <c:v>0.14806599373361001</c:v>
                </c:pt>
                <c:pt idx="447">
                  <c:v>0.149442249248917</c:v>
                </c:pt>
                <c:pt idx="448">
                  <c:v>0.14801991272304399</c:v>
                </c:pt>
                <c:pt idx="449">
                  <c:v>0.15596167639136199</c:v>
                </c:pt>
                <c:pt idx="450">
                  <c:v>0.161299210997672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E-4637-8711-2ABA5906A16C}"/>
            </c:ext>
          </c:extLst>
        </c:ser>
        <c:ser>
          <c:idx val="9"/>
          <c:order val="8"/>
          <c:tx>
            <c:strRef>
              <c:f>Plot6!$J$31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Plot6!$J$32:$J$482</c:f>
              <c:numCache>
                <c:formatCode>General</c:formatCode>
                <c:ptCount val="451"/>
                <c:pt idx="0">
                  <c:v>1.7113641504038899</c:v>
                </c:pt>
                <c:pt idx="1">
                  <c:v>1.4956536959076201</c:v>
                </c:pt>
                <c:pt idx="2">
                  <c:v>1.3372292788072999</c:v>
                </c:pt>
                <c:pt idx="3">
                  <c:v>1.2238813289074699</c:v>
                </c:pt>
                <c:pt idx="4">
                  <c:v>1.1155900428068399</c:v>
                </c:pt>
                <c:pt idx="5">
                  <c:v>1.0141857228131499</c:v>
                </c:pt>
                <c:pt idx="6">
                  <c:v>0.91922388710580605</c:v>
                </c:pt>
                <c:pt idx="7">
                  <c:v>0.84774706272670197</c:v>
                </c:pt>
                <c:pt idx="8">
                  <c:v>0.79523690757089105</c:v>
                </c:pt>
                <c:pt idx="9">
                  <c:v>0.75587662364931396</c:v>
                </c:pt>
                <c:pt idx="10">
                  <c:v>0.73122052458610398</c:v>
                </c:pt>
                <c:pt idx="11">
                  <c:v>0.70694921208631001</c:v>
                </c:pt>
                <c:pt idx="12">
                  <c:v>0.69125528564408401</c:v>
                </c:pt>
                <c:pt idx="13">
                  <c:v>0.67689109200509701</c:v>
                </c:pt>
                <c:pt idx="14">
                  <c:v>0.65988334252536895</c:v>
                </c:pt>
                <c:pt idx="15">
                  <c:v>0.65046143731024098</c:v>
                </c:pt>
                <c:pt idx="16">
                  <c:v>0.64091720549581799</c:v>
                </c:pt>
                <c:pt idx="17">
                  <c:v>0.630159642687388</c:v>
                </c:pt>
                <c:pt idx="18">
                  <c:v>0.62070783700259502</c:v>
                </c:pt>
                <c:pt idx="19">
                  <c:v>0.60984066998110498</c:v>
                </c:pt>
                <c:pt idx="20">
                  <c:v>0.60315644000748303</c:v>
                </c:pt>
                <c:pt idx="21">
                  <c:v>0.59298663842288901</c:v>
                </c:pt>
                <c:pt idx="22">
                  <c:v>0.58980467324449704</c:v>
                </c:pt>
                <c:pt idx="23">
                  <c:v>0.57995089483533901</c:v>
                </c:pt>
                <c:pt idx="24">
                  <c:v>0.58155120381113301</c:v>
                </c:pt>
                <c:pt idx="25">
                  <c:v>0.56908182782180405</c:v>
                </c:pt>
                <c:pt idx="26">
                  <c:v>0.566067005121625</c:v>
                </c:pt>
                <c:pt idx="27">
                  <c:v>0.56132229200217498</c:v>
                </c:pt>
                <c:pt idx="28">
                  <c:v>0.55399664726783204</c:v>
                </c:pt>
                <c:pt idx="29">
                  <c:v>0.55183807562318099</c:v>
                </c:pt>
                <c:pt idx="30">
                  <c:v>0.55015617746233303</c:v>
                </c:pt>
                <c:pt idx="31">
                  <c:v>0.54635206605603903</c:v>
                </c:pt>
                <c:pt idx="32">
                  <c:v>0.54453529166158199</c:v>
                </c:pt>
                <c:pt idx="33">
                  <c:v>0.53981063629967196</c:v>
                </c:pt>
                <c:pt idx="34">
                  <c:v>0.53593579831181004</c:v>
                </c:pt>
                <c:pt idx="35">
                  <c:v>0.53200397254710896</c:v>
                </c:pt>
                <c:pt idx="36">
                  <c:v>0.52949358453705897</c:v>
                </c:pt>
                <c:pt idx="37">
                  <c:v>0.53133538534743896</c:v>
                </c:pt>
                <c:pt idx="38">
                  <c:v>0.52008312140597601</c:v>
                </c:pt>
                <c:pt idx="39">
                  <c:v>0.51879324627288503</c:v>
                </c:pt>
                <c:pt idx="40" formatCode="0.000">
                  <c:v>0.51734087418821495</c:v>
                </c:pt>
                <c:pt idx="41" formatCode="0.000">
                  <c:v>0.50701879534862104</c:v>
                </c:pt>
                <c:pt idx="42">
                  <c:v>0.506879326797675</c:v>
                </c:pt>
                <c:pt idx="43">
                  <c:v>0.50817933587541697</c:v>
                </c:pt>
                <c:pt idx="44">
                  <c:v>0.49806150303719199</c:v>
                </c:pt>
                <c:pt idx="45">
                  <c:v>0.49424255490380498</c:v>
                </c:pt>
                <c:pt idx="46">
                  <c:v>0.494593192544524</c:v>
                </c:pt>
                <c:pt idx="47">
                  <c:v>0.492299735181771</c:v>
                </c:pt>
                <c:pt idx="48">
                  <c:v>0.49114072755015897</c:v>
                </c:pt>
                <c:pt idx="49">
                  <c:v>0.48376343942987698</c:v>
                </c:pt>
                <c:pt idx="50">
                  <c:v>0.47689217472823697</c:v>
                </c:pt>
                <c:pt idx="51">
                  <c:v>0.47536972144564998</c:v>
                </c:pt>
                <c:pt idx="52">
                  <c:v>0.47073449952764501</c:v>
                </c:pt>
                <c:pt idx="53">
                  <c:v>0.46887746538556502</c:v>
                </c:pt>
                <c:pt idx="54">
                  <c:v>0.46366261949091397</c:v>
                </c:pt>
                <c:pt idx="55">
                  <c:v>0.46460360476992002</c:v>
                </c:pt>
                <c:pt idx="56">
                  <c:v>0.45349732855312302</c:v>
                </c:pt>
                <c:pt idx="57">
                  <c:v>0.45691742923700301</c:v>
                </c:pt>
                <c:pt idx="58">
                  <c:v>0.45662083510211998</c:v>
                </c:pt>
                <c:pt idx="59">
                  <c:v>0.45764628939920599</c:v>
                </c:pt>
                <c:pt idx="60">
                  <c:v>0.44656357082717202</c:v>
                </c:pt>
                <c:pt idx="61">
                  <c:v>0.44573337819520698</c:v>
                </c:pt>
                <c:pt idx="62">
                  <c:v>0.45018800550465898</c:v>
                </c:pt>
                <c:pt idx="63">
                  <c:v>0.44162788254214003</c:v>
                </c:pt>
                <c:pt idx="64">
                  <c:v>0.44432340531142001</c:v>
                </c:pt>
                <c:pt idx="65">
                  <c:v>0.43603815546673202</c:v>
                </c:pt>
                <c:pt idx="66">
                  <c:v>0.43103212519699102</c:v>
                </c:pt>
                <c:pt idx="67">
                  <c:v>0.43312936862340701</c:v>
                </c:pt>
                <c:pt idx="68">
                  <c:v>0.43067524989802503</c:v>
                </c:pt>
                <c:pt idx="69">
                  <c:v>0.42248077924903599</c:v>
                </c:pt>
                <c:pt idx="70">
                  <c:v>0.41688274644195999</c:v>
                </c:pt>
                <c:pt idx="71">
                  <c:v>0.42135464766428898</c:v>
                </c:pt>
                <c:pt idx="72">
                  <c:v>0.41393883217216698</c:v>
                </c:pt>
                <c:pt idx="73">
                  <c:v>0.41213329173387098</c:v>
                </c:pt>
                <c:pt idx="74">
                  <c:v>0.40768849922181499</c:v>
                </c:pt>
                <c:pt idx="75">
                  <c:v>0.40423010383661201</c:v>
                </c:pt>
                <c:pt idx="76">
                  <c:v>0.409930450031949</c:v>
                </c:pt>
                <c:pt idx="77">
                  <c:v>0.40260718173921101</c:v>
                </c:pt>
                <c:pt idx="78">
                  <c:v>0.39922028241999002</c:v>
                </c:pt>
                <c:pt idx="79">
                  <c:v>0.39413150081027998</c:v>
                </c:pt>
                <c:pt idx="80">
                  <c:v>0.39667589269265402</c:v>
                </c:pt>
                <c:pt idx="81">
                  <c:v>0.38879746297103701</c:v>
                </c:pt>
                <c:pt idx="82">
                  <c:v>0.38986153841514798</c:v>
                </c:pt>
                <c:pt idx="83">
                  <c:v>0.38885503127107002</c:v>
                </c:pt>
                <c:pt idx="84">
                  <c:v>0.38627453439256398</c:v>
                </c:pt>
                <c:pt idx="85">
                  <c:v>0.388206783022708</c:v>
                </c:pt>
                <c:pt idx="86">
                  <c:v>0.38069326403718001</c:v>
                </c:pt>
                <c:pt idx="87">
                  <c:v>0.378714482698844</c:v>
                </c:pt>
                <c:pt idx="88">
                  <c:v>0.373963214351414</c:v>
                </c:pt>
                <c:pt idx="89">
                  <c:v>0.375875866944899</c:v>
                </c:pt>
                <c:pt idx="90">
                  <c:v>0.370486371317026</c:v>
                </c:pt>
                <c:pt idx="91">
                  <c:v>0.37084927211147001</c:v>
                </c:pt>
                <c:pt idx="92">
                  <c:v>0.368002130668515</c:v>
                </c:pt>
                <c:pt idx="93">
                  <c:v>0.36421081093914498</c:v>
                </c:pt>
                <c:pt idx="94">
                  <c:v>0.36097461439059603</c:v>
                </c:pt>
                <c:pt idx="95">
                  <c:v>0.35807528050362197</c:v>
                </c:pt>
                <c:pt idx="96">
                  <c:v>0.36040262265344197</c:v>
                </c:pt>
                <c:pt idx="97">
                  <c:v>0.352776674928025</c:v>
                </c:pt>
                <c:pt idx="98">
                  <c:v>0.352142071213085</c:v>
                </c:pt>
                <c:pt idx="99">
                  <c:v>0.349678933240607</c:v>
                </c:pt>
                <c:pt idx="100">
                  <c:v>0.34974893452380401</c:v>
                </c:pt>
                <c:pt idx="101">
                  <c:v>0.34734257922741202</c:v>
                </c:pt>
                <c:pt idx="102">
                  <c:v>0.34548886276327101</c:v>
                </c:pt>
                <c:pt idx="103">
                  <c:v>0.34637329911422798</c:v>
                </c:pt>
                <c:pt idx="104">
                  <c:v>0.33835597589586802</c:v>
                </c:pt>
                <c:pt idx="105">
                  <c:v>0.33523723772620401</c:v>
                </c:pt>
                <c:pt idx="106">
                  <c:v>0.33264571580624502</c:v>
                </c:pt>
                <c:pt idx="107">
                  <c:v>0.32759898641683399</c:v>
                </c:pt>
                <c:pt idx="108">
                  <c:v>0.33160690072376903</c:v>
                </c:pt>
                <c:pt idx="109">
                  <c:v>0.33088601276613699</c:v>
                </c:pt>
                <c:pt idx="110">
                  <c:v>0.31966869512325502</c:v>
                </c:pt>
                <c:pt idx="111">
                  <c:v>0.32242219527004301</c:v>
                </c:pt>
                <c:pt idx="112">
                  <c:v>0.32681010024555901</c:v>
                </c:pt>
                <c:pt idx="113">
                  <c:v>0.326581284316591</c:v>
                </c:pt>
                <c:pt idx="114">
                  <c:v>0.31897499826348502</c:v>
                </c:pt>
                <c:pt idx="115">
                  <c:v>0.315509279045734</c:v>
                </c:pt>
                <c:pt idx="116">
                  <c:v>0.31413515081314403</c:v>
                </c:pt>
                <c:pt idx="117">
                  <c:v>0.314576365258111</c:v>
                </c:pt>
                <c:pt idx="118">
                  <c:v>0.31240255717323201</c:v>
                </c:pt>
                <c:pt idx="119">
                  <c:v>0.30160099577649402</c:v>
                </c:pt>
                <c:pt idx="120">
                  <c:v>0.30661564305306399</c:v>
                </c:pt>
                <c:pt idx="121">
                  <c:v>0.29893352024839498</c:v>
                </c:pt>
                <c:pt idx="122">
                  <c:v>0.29641457750476602</c:v>
                </c:pt>
                <c:pt idx="123">
                  <c:v>0.305244774207722</c:v>
                </c:pt>
                <c:pt idx="124">
                  <c:v>0.29671486539506697</c:v>
                </c:pt>
                <c:pt idx="125">
                  <c:v>0.29806722183735401</c:v>
                </c:pt>
                <c:pt idx="126">
                  <c:v>0.29052845137003602</c:v>
                </c:pt>
                <c:pt idx="127">
                  <c:v>0.28787200246866201</c:v>
                </c:pt>
                <c:pt idx="128">
                  <c:v>0.28834875739431598</c:v>
                </c:pt>
                <c:pt idx="129">
                  <c:v>0.28030280184569001</c:v>
                </c:pt>
                <c:pt idx="130">
                  <c:v>0.28292850353330501</c:v>
                </c:pt>
                <c:pt idx="131">
                  <c:v>0.282007150930489</c:v>
                </c:pt>
                <c:pt idx="132">
                  <c:v>0.27578589772120699</c:v>
                </c:pt>
                <c:pt idx="133">
                  <c:v>0.27796708405916998</c:v>
                </c:pt>
                <c:pt idx="134">
                  <c:v>0.26713625649308798</c:v>
                </c:pt>
                <c:pt idx="135">
                  <c:v>0.26681104434576802</c:v>
                </c:pt>
                <c:pt idx="136">
                  <c:v>0.26632481995213703</c:v>
                </c:pt>
                <c:pt idx="137">
                  <c:v>0.259398484740894</c:v>
                </c:pt>
                <c:pt idx="138">
                  <c:v>0.26496716281855698</c:v>
                </c:pt>
                <c:pt idx="139">
                  <c:v>0.26062231669114</c:v>
                </c:pt>
                <c:pt idx="140">
                  <c:v>0.260797818296364</c:v>
                </c:pt>
                <c:pt idx="141">
                  <c:v>0.258290587898379</c:v>
                </c:pt>
                <c:pt idx="142">
                  <c:v>0.25478981845957699</c:v>
                </c:pt>
                <c:pt idx="143">
                  <c:v>0.25310117377232</c:v>
                </c:pt>
                <c:pt idx="144">
                  <c:v>0.252097837546507</c:v>
                </c:pt>
                <c:pt idx="145">
                  <c:v>0.25208077795531197</c:v>
                </c:pt>
                <c:pt idx="146">
                  <c:v>0.24806180374064801</c:v>
                </c:pt>
                <c:pt idx="147">
                  <c:v>0.24452410730967999</c:v>
                </c:pt>
                <c:pt idx="148">
                  <c:v>0.24997882771544699</c:v>
                </c:pt>
                <c:pt idx="149">
                  <c:v>0.24836243897587301</c:v>
                </c:pt>
                <c:pt idx="150">
                  <c:v>0.241721632747598</c:v>
                </c:pt>
                <c:pt idx="151">
                  <c:v>0.244052103497858</c:v>
                </c:pt>
                <c:pt idx="152">
                  <c:v>0.24444211684365999</c:v>
                </c:pt>
                <c:pt idx="153">
                  <c:v>0.24098826943471399</c:v>
                </c:pt>
                <c:pt idx="154">
                  <c:v>0.23189728397869699</c:v>
                </c:pt>
                <c:pt idx="155">
                  <c:v>0.236743886970949</c:v>
                </c:pt>
                <c:pt idx="156">
                  <c:v>0.24120972681795899</c:v>
                </c:pt>
                <c:pt idx="157">
                  <c:v>0.23689666501465501</c:v>
                </c:pt>
                <c:pt idx="158">
                  <c:v>0.23328931966091801</c:v>
                </c:pt>
                <c:pt idx="159">
                  <c:v>0.22950434667892899</c:v>
                </c:pt>
                <c:pt idx="160">
                  <c:v>0.232409716615644</c:v>
                </c:pt>
                <c:pt idx="161">
                  <c:v>0.230620655022481</c:v>
                </c:pt>
                <c:pt idx="162">
                  <c:v>0.22719602980807799</c:v>
                </c:pt>
                <c:pt idx="163">
                  <c:v>0.22592183090780299</c:v>
                </c:pt>
                <c:pt idx="164">
                  <c:v>0.22792620379572201</c:v>
                </c:pt>
                <c:pt idx="165">
                  <c:v>0.232581794440226</c:v>
                </c:pt>
                <c:pt idx="166">
                  <c:v>0.22572494452967701</c:v>
                </c:pt>
                <c:pt idx="167">
                  <c:v>0.224804699498448</c:v>
                </c:pt>
                <c:pt idx="168">
                  <c:v>0.226981057257471</c:v>
                </c:pt>
                <c:pt idx="169">
                  <c:v>0.22570491721399399</c:v>
                </c:pt>
                <c:pt idx="170">
                  <c:v>0.222562729696068</c:v>
                </c:pt>
                <c:pt idx="171">
                  <c:v>0.221052327726144</c:v>
                </c:pt>
                <c:pt idx="172">
                  <c:v>0.22236942467802301</c:v>
                </c:pt>
                <c:pt idx="173">
                  <c:v>0.22723572504994799</c:v>
                </c:pt>
                <c:pt idx="174">
                  <c:v>0.22364745975230599</c:v>
                </c:pt>
                <c:pt idx="175">
                  <c:v>0.21921884751177201</c:v>
                </c:pt>
                <c:pt idx="176">
                  <c:v>0.222004067358649</c:v>
                </c:pt>
                <c:pt idx="177">
                  <c:v>0.216575695419051</c:v>
                </c:pt>
                <c:pt idx="178">
                  <c:v>0.22166921149336999</c:v>
                </c:pt>
                <c:pt idx="179">
                  <c:v>0.21229566214902901</c:v>
                </c:pt>
                <c:pt idx="180">
                  <c:v>0.21365218987769</c:v>
                </c:pt>
                <c:pt idx="181">
                  <c:v>0.212496862644909</c:v>
                </c:pt>
                <c:pt idx="182">
                  <c:v>0.21635949164183199</c:v>
                </c:pt>
                <c:pt idx="183">
                  <c:v>0.21739107008748701</c:v>
                </c:pt>
                <c:pt idx="184">
                  <c:v>0.21409870959340599</c:v>
                </c:pt>
                <c:pt idx="185">
                  <c:v>0.21619075032076701</c:v>
                </c:pt>
                <c:pt idx="186">
                  <c:v>0.21649478976880601</c:v>
                </c:pt>
                <c:pt idx="187">
                  <c:v>0.211069666193201</c:v>
                </c:pt>
                <c:pt idx="188">
                  <c:v>0.20860120340734001</c:v>
                </c:pt>
                <c:pt idx="189">
                  <c:v>0.209935883241056</c:v>
                </c:pt>
                <c:pt idx="190">
                  <c:v>0.21249029871538</c:v>
                </c:pt>
                <c:pt idx="191">
                  <c:v>0.212484399781904</c:v>
                </c:pt>
                <c:pt idx="192">
                  <c:v>0.211346028588003</c:v>
                </c:pt>
                <c:pt idx="193">
                  <c:v>0.21118654480276899</c:v>
                </c:pt>
                <c:pt idx="194">
                  <c:v>0.21353602465758101</c:v>
                </c:pt>
                <c:pt idx="195">
                  <c:v>0.20957480215184399</c:v>
                </c:pt>
                <c:pt idx="196">
                  <c:v>0.21469724514748201</c:v>
                </c:pt>
                <c:pt idx="197">
                  <c:v>0.20506531938703099</c:v>
                </c:pt>
                <c:pt idx="198">
                  <c:v>0.21299360095214301</c:v>
                </c:pt>
                <c:pt idx="199">
                  <c:v>0.21256174497904201</c:v>
                </c:pt>
                <c:pt idx="200">
                  <c:v>0.21018106759462701</c:v>
                </c:pt>
                <c:pt idx="201">
                  <c:v>0.20410638787545099</c:v>
                </c:pt>
                <c:pt idx="202">
                  <c:v>0.20814674876417999</c:v>
                </c:pt>
                <c:pt idx="203">
                  <c:v>0.20540920010017999</c:v>
                </c:pt>
                <c:pt idx="204">
                  <c:v>0.2053322027344</c:v>
                </c:pt>
                <c:pt idx="205">
                  <c:v>0.20315862252159</c:v>
                </c:pt>
                <c:pt idx="206">
                  <c:v>0.20664228491765099</c:v>
                </c:pt>
                <c:pt idx="207">
                  <c:v>0.20166599724162201</c:v>
                </c:pt>
                <c:pt idx="208">
                  <c:v>0.21544850082860401</c:v>
                </c:pt>
                <c:pt idx="209">
                  <c:v>0.20348720558521599</c:v>
                </c:pt>
                <c:pt idx="210">
                  <c:v>0.20112359675904901</c:v>
                </c:pt>
                <c:pt idx="211">
                  <c:v>0.202152329185629</c:v>
                </c:pt>
                <c:pt idx="212">
                  <c:v>0.204696233476971</c:v>
                </c:pt>
                <c:pt idx="213">
                  <c:v>0.201789506313657</c:v>
                </c:pt>
                <c:pt idx="214">
                  <c:v>0.20115144053707301</c:v>
                </c:pt>
                <c:pt idx="215">
                  <c:v>0.20182657745503399</c:v>
                </c:pt>
                <c:pt idx="216">
                  <c:v>0.20254680532552599</c:v>
                </c:pt>
                <c:pt idx="217">
                  <c:v>0.197550354393906</c:v>
                </c:pt>
                <c:pt idx="218">
                  <c:v>0.19922299835031901</c:v>
                </c:pt>
                <c:pt idx="219">
                  <c:v>0.20512600110339599</c:v>
                </c:pt>
                <c:pt idx="220">
                  <c:v>0.20311885492895301</c:v>
                </c:pt>
                <c:pt idx="221">
                  <c:v>0.19896225429880399</c:v>
                </c:pt>
                <c:pt idx="222">
                  <c:v>0.195133535406775</c:v>
                </c:pt>
                <c:pt idx="223">
                  <c:v>0.19180389182947999</c:v>
                </c:pt>
                <c:pt idx="224">
                  <c:v>0.199198877864532</c:v>
                </c:pt>
                <c:pt idx="225">
                  <c:v>0.193812281368131</c:v>
                </c:pt>
                <c:pt idx="226">
                  <c:v>0.193632348608344</c:v>
                </c:pt>
                <c:pt idx="227">
                  <c:v>0.19880811508857801</c:v>
                </c:pt>
                <c:pt idx="228">
                  <c:v>0.19648996636219099</c:v>
                </c:pt>
                <c:pt idx="229">
                  <c:v>0.200213958862342</c:v>
                </c:pt>
                <c:pt idx="230">
                  <c:v>0.19227784377287599</c:v>
                </c:pt>
                <c:pt idx="231">
                  <c:v>0.19253748876055601</c:v>
                </c:pt>
                <c:pt idx="232">
                  <c:v>0.19517062289117201</c:v>
                </c:pt>
                <c:pt idx="233">
                  <c:v>0.19670599679252901</c:v>
                </c:pt>
                <c:pt idx="234">
                  <c:v>0.19766772950535799</c:v>
                </c:pt>
                <c:pt idx="235">
                  <c:v>0.19600054572859199</c:v>
                </c:pt>
                <c:pt idx="236">
                  <c:v>0.19020964527358</c:v>
                </c:pt>
                <c:pt idx="237">
                  <c:v>0.19364509457984599</c:v>
                </c:pt>
                <c:pt idx="238">
                  <c:v>0.195345929800681</c:v>
                </c:pt>
                <c:pt idx="239">
                  <c:v>0.18991920138028601</c:v>
                </c:pt>
                <c:pt idx="240">
                  <c:v>0.187520138751717</c:v>
                </c:pt>
                <c:pt idx="241">
                  <c:v>0.18714680222002</c:v>
                </c:pt>
                <c:pt idx="242">
                  <c:v>0.192628620332185</c:v>
                </c:pt>
                <c:pt idx="243">
                  <c:v>0.194301528672292</c:v>
                </c:pt>
                <c:pt idx="244">
                  <c:v>0.19694561949553299</c:v>
                </c:pt>
                <c:pt idx="245">
                  <c:v>0.188986743069358</c:v>
                </c:pt>
                <c:pt idx="246">
                  <c:v>0.18909207631000799</c:v>
                </c:pt>
                <c:pt idx="247">
                  <c:v>0.192596950234804</c:v>
                </c:pt>
                <c:pt idx="248">
                  <c:v>0.18534159712664899</c:v>
                </c:pt>
                <c:pt idx="249">
                  <c:v>0.183532006386461</c:v>
                </c:pt>
                <c:pt idx="250">
                  <c:v>0.187461972984695</c:v>
                </c:pt>
                <c:pt idx="251">
                  <c:v>0.19466715999938899</c:v>
                </c:pt>
                <c:pt idx="252">
                  <c:v>0.18741407988129999</c:v>
                </c:pt>
                <c:pt idx="253">
                  <c:v>0.18688263051189499</c:v>
                </c:pt>
                <c:pt idx="254">
                  <c:v>0.194260800829757</c:v>
                </c:pt>
                <c:pt idx="255">
                  <c:v>0.19330235657200101</c:v>
                </c:pt>
                <c:pt idx="256">
                  <c:v>0.18662294797577</c:v>
                </c:pt>
                <c:pt idx="257">
                  <c:v>0.18934372063963101</c:v>
                </c:pt>
                <c:pt idx="258">
                  <c:v>0.191361424250927</c:v>
                </c:pt>
                <c:pt idx="259">
                  <c:v>0.189907132594758</c:v>
                </c:pt>
                <c:pt idx="260">
                  <c:v>0.18951171476697701</c:v>
                </c:pt>
                <c:pt idx="261">
                  <c:v>0.19344655537437799</c:v>
                </c:pt>
                <c:pt idx="262">
                  <c:v>0.18321128294602401</c:v>
                </c:pt>
                <c:pt idx="263">
                  <c:v>0.184524366942908</c:v>
                </c:pt>
                <c:pt idx="264">
                  <c:v>0.18676200246086799</c:v>
                </c:pt>
                <c:pt idx="265">
                  <c:v>0.19122161503916499</c:v>
                </c:pt>
                <c:pt idx="266">
                  <c:v>0.19364882274998901</c:v>
                </c:pt>
                <c:pt idx="267">
                  <c:v>0.18880831716405999</c:v>
                </c:pt>
                <c:pt idx="268">
                  <c:v>0.18563404354879801</c:v>
                </c:pt>
                <c:pt idx="269">
                  <c:v>0.18638027977503099</c:v>
                </c:pt>
                <c:pt idx="270">
                  <c:v>0.18610019982054901</c:v>
                </c:pt>
                <c:pt idx="271">
                  <c:v>0.18666537309525399</c:v>
                </c:pt>
                <c:pt idx="272">
                  <c:v>0.18186460686747</c:v>
                </c:pt>
                <c:pt idx="273">
                  <c:v>0.18033754821328399</c:v>
                </c:pt>
                <c:pt idx="274">
                  <c:v>0.179583559918115</c:v>
                </c:pt>
                <c:pt idx="275">
                  <c:v>0.181083940582911</c:v>
                </c:pt>
                <c:pt idx="276">
                  <c:v>0.175542395190325</c:v>
                </c:pt>
                <c:pt idx="277">
                  <c:v>0.17901681535869399</c:v>
                </c:pt>
                <c:pt idx="278">
                  <c:v>0.18363826492740001</c:v>
                </c:pt>
                <c:pt idx="279">
                  <c:v>0.18105385025280199</c:v>
                </c:pt>
                <c:pt idx="280">
                  <c:v>0.181450848018399</c:v>
                </c:pt>
                <c:pt idx="281">
                  <c:v>0.18039202737992699</c:v>
                </c:pt>
                <c:pt idx="282">
                  <c:v>0.180544140309362</c:v>
                </c:pt>
                <c:pt idx="283">
                  <c:v>0.17429444794615101</c:v>
                </c:pt>
                <c:pt idx="284">
                  <c:v>0.17698783937069801</c:v>
                </c:pt>
                <c:pt idx="285">
                  <c:v>0.17433703867995901</c:v>
                </c:pt>
                <c:pt idx="286">
                  <c:v>0.17638717728390399</c:v>
                </c:pt>
                <c:pt idx="287">
                  <c:v>0.176557070589341</c:v>
                </c:pt>
                <c:pt idx="288">
                  <c:v>0.176511740334509</c:v>
                </c:pt>
                <c:pt idx="289">
                  <c:v>0.17819081148403201</c:v>
                </c:pt>
                <c:pt idx="290">
                  <c:v>0.17569756616788201</c:v>
                </c:pt>
                <c:pt idx="291">
                  <c:v>0.172386606555639</c:v>
                </c:pt>
                <c:pt idx="292">
                  <c:v>0.17471788582713099</c:v>
                </c:pt>
                <c:pt idx="293">
                  <c:v>0.172069743827967</c:v>
                </c:pt>
                <c:pt idx="294">
                  <c:v>0.177213404662417</c:v>
                </c:pt>
                <c:pt idx="295">
                  <c:v>0.175793630925029</c:v>
                </c:pt>
                <c:pt idx="296">
                  <c:v>0.178252343037516</c:v>
                </c:pt>
                <c:pt idx="297">
                  <c:v>0.177167184182874</c:v>
                </c:pt>
                <c:pt idx="298">
                  <c:v>0.17573154728245799</c:v>
                </c:pt>
                <c:pt idx="299">
                  <c:v>0.17431222372331601</c:v>
                </c:pt>
                <c:pt idx="300">
                  <c:v>0.18231894206103</c:v>
                </c:pt>
                <c:pt idx="301">
                  <c:v>0.17383116530199899</c:v>
                </c:pt>
                <c:pt idx="302">
                  <c:v>0.17492762563604999</c:v>
                </c:pt>
                <c:pt idx="303">
                  <c:v>0.178617968911125</c:v>
                </c:pt>
                <c:pt idx="304">
                  <c:v>0.17365369056326599</c:v>
                </c:pt>
                <c:pt idx="305">
                  <c:v>0.17124211592247199</c:v>
                </c:pt>
                <c:pt idx="306">
                  <c:v>0.16958145053647999</c:v>
                </c:pt>
                <c:pt idx="307">
                  <c:v>0.169885502312037</c:v>
                </c:pt>
                <c:pt idx="308">
                  <c:v>0.17187942254991301</c:v>
                </c:pt>
                <c:pt idx="309">
                  <c:v>0.167918403294154</c:v>
                </c:pt>
                <c:pt idx="310">
                  <c:v>0.16741397095867599</c:v>
                </c:pt>
                <c:pt idx="311">
                  <c:v>0.17103118716794399</c:v>
                </c:pt>
                <c:pt idx="312">
                  <c:v>0.16777339392403501</c:v>
                </c:pt>
                <c:pt idx="313">
                  <c:v>0.16510006311167999</c:v>
                </c:pt>
                <c:pt idx="314">
                  <c:v>0.17394798168483</c:v>
                </c:pt>
                <c:pt idx="315">
                  <c:v>0.17571035052310099</c:v>
                </c:pt>
                <c:pt idx="316">
                  <c:v>0.170680189298581</c:v>
                </c:pt>
                <c:pt idx="317">
                  <c:v>0.17384332704488201</c:v>
                </c:pt>
                <c:pt idx="318">
                  <c:v>0.16900203933694399</c:v>
                </c:pt>
                <c:pt idx="319">
                  <c:v>0.16982757264963999</c:v>
                </c:pt>
                <c:pt idx="320">
                  <c:v>0.16918599707885801</c:v>
                </c:pt>
                <c:pt idx="321">
                  <c:v>0.16471055241698701</c:v>
                </c:pt>
                <c:pt idx="322">
                  <c:v>0.165028638598016</c:v>
                </c:pt>
                <c:pt idx="323">
                  <c:v>0.16935249596024099</c:v>
                </c:pt>
                <c:pt idx="324">
                  <c:v>0.16416128895840501</c:v>
                </c:pt>
                <c:pt idx="325">
                  <c:v>0.17472343669669099</c:v>
                </c:pt>
                <c:pt idx="326">
                  <c:v>0.17384249845194799</c:v>
                </c:pt>
                <c:pt idx="327">
                  <c:v>0.17301424285272099</c:v>
                </c:pt>
                <c:pt idx="328">
                  <c:v>0.17138483692462</c:v>
                </c:pt>
                <c:pt idx="329">
                  <c:v>0.17219862652927201</c:v>
                </c:pt>
                <c:pt idx="330">
                  <c:v>0.17152112033443401</c:v>
                </c:pt>
                <c:pt idx="331">
                  <c:v>0.170941335859743</c:v>
                </c:pt>
                <c:pt idx="332">
                  <c:v>0.17256004693433999</c:v>
                </c:pt>
                <c:pt idx="333">
                  <c:v>0.162317539840095</c:v>
                </c:pt>
                <c:pt idx="334">
                  <c:v>0.16106472366427299</c:v>
                </c:pt>
                <c:pt idx="335">
                  <c:v>0.16404736171286199</c:v>
                </c:pt>
                <c:pt idx="336">
                  <c:v>0.16869022071144399</c:v>
                </c:pt>
                <c:pt idx="337">
                  <c:v>0.16469565218214899</c:v>
                </c:pt>
                <c:pt idx="338">
                  <c:v>0.17345565116588399</c:v>
                </c:pt>
                <c:pt idx="339">
                  <c:v>0.16308636238173699</c:v>
                </c:pt>
                <c:pt idx="340">
                  <c:v>0.16459525305724901</c:v>
                </c:pt>
                <c:pt idx="341">
                  <c:v>0.169755125477171</c:v>
                </c:pt>
                <c:pt idx="342">
                  <c:v>0.16950509006210501</c:v>
                </c:pt>
                <c:pt idx="343">
                  <c:v>0.167339364003493</c:v>
                </c:pt>
                <c:pt idx="344">
                  <c:v>0.16397409671296101</c:v>
                </c:pt>
                <c:pt idx="345">
                  <c:v>0.17045693046785501</c:v>
                </c:pt>
                <c:pt idx="346">
                  <c:v>0.16597599231238599</c:v>
                </c:pt>
                <c:pt idx="347">
                  <c:v>0.16092794722350401</c:v>
                </c:pt>
                <c:pt idx="348">
                  <c:v>0.160578626009</c:v>
                </c:pt>
                <c:pt idx="349">
                  <c:v>0.15807344376583499</c:v>
                </c:pt>
                <c:pt idx="350">
                  <c:v>0.160077651663461</c:v>
                </c:pt>
                <c:pt idx="351">
                  <c:v>0.16480560633121899</c:v>
                </c:pt>
                <c:pt idx="352">
                  <c:v>0.15735756259061201</c:v>
                </c:pt>
                <c:pt idx="353">
                  <c:v>0.16609752760943999</c:v>
                </c:pt>
                <c:pt idx="354">
                  <c:v>0.16255040475118701</c:v>
                </c:pt>
                <c:pt idx="355">
                  <c:v>0.16818113488615399</c:v>
                </c:pt>
                <c:pt idx="356">
                  <c:v>0.16440139337065901</c:v>
                </c:pt>
                <c:pt idx="357">
                  <c:v>0.15939988443376699</c:v>
                </c:pt>
                <c:pt idx="358">
                  <c:v>0.16937834938576499</c:v>
                </c:pt>
                <c:pt idx="359">
                  <c:v>0.16578697168729301</c:v>
                </c:pt>
                <c:pt idx="360">
                  <c:v>0.16215365675688201</c:v>
                </c:pt>
                <c:pt idx="361">
                  <c:v>0.15852088926052099</c:v>
                </c:pt>
                <c:pt idx="362">
                  <c:v>0.16266164467337499</c:v>
                </c:pt>
                <c:pt idx="363">
                  <c:v>0.163908536778127</c:v>
                </c:pt>
                <c:pt idx="364">
                  <c:v>0.15938506148380499</c:v>
                </c:pt>
                <c:pt idx="365">
                  <c:v>0.15713735282545099</c:v>
                </c:pt>
                <c:pt idx="366">
                  <c:v>0.15364579514922799</c:v>
                </c:pt>
                <c:pt idx="367">
                  <c:v>0.15835441220471699</c:v>
                </c:pt>
                <c:pt idx="368">
                  <c:v>0.16024632325100599</c:v>
                </c:pt>
                <c:pt idx="369">
                  <c:v>0.159703117009799</c:v>
                </c:pt>
                <c:pt idx="370">
                  <c:v>0.16186275729387001</c:v>
                </c:pt>
                <c:pt idx="371">
                  <c:v>0.15843260729226799</c:v>
                </c:pt>
                <c:pt idx="372">
                  <c:v>0.158156337249199</c:v>
                </c:pt>
                <c:pt idx="373">
                  <c:v>0.15307178914388</c:v>
                </c:pt>
                <c:pt idx="374">
                  <c:v>0.15660897104874</c:v>
                </c:pt>
                <c:pt idx="375">
                  <c:v>0.16359865180552099</c:v>
                </c:pt>
                <c:pt idx="376">
                  <c:v>0.162548744158342</c:v>
                </c:pt>
                <c:pt idx="377">
                  <c:v>0.15622795253433899</c:v>
                </c:pt>
                <c:pt idx="378">
                  <c:v>0.16872624430060701</c:v>
                </c:pt>
                <c:pt idx="379">
                  <c:v>0.15845060579130801</c:v>
                </c:pt>
                <c:pt idx="380">
                  <c:v>0.160186422634363</c:v>
                </c:pt>
                <c:pt idx="381">
                  <c:v>0.15977478583157601</c:v>
                </c:pt>
                <c:pt idx="382">
                  <c:v>0.16008275599430899</c:v>
                </c:pt>
                <c:pt idx="383">
                  <c:v>0.16121109618153301</c:v>
                </c:pt>
                <c:pt idx="384">
                  <c:v>0.15480473196786301</c:v>
                </c:pt>
                <c:pt idx="385">
                  <c:v>0.15439198733282999</c:v>
                </c:pt>
                <c:pt idx="386">
                  <c:v>0.158056764482738</c:v>
                </c:pt>
                <c:pt idx="387">
                  <c:v>0.15755313445337499</c:v>
                </c:pt>
                <c:pt idx="388">
                  <c:v>0.15895963900226301</c:v>
                </c:pt>
                <c:pt idx="389">
                  <c:v>0.16022065010550099</c:v>
                </c:pt>
                <c:pt idx="390">
                  <c:v>0.156332625657812</c:v>
                </c:pt>
                <c:pt idx="391">
                  <c:v>0.15665759222376299</c:v>
                </c:pt>
                <c:pt idx="392">
                  <c:v>0.15947431905951101</c:v>
                </c:pt>
                <c:pt idx="393">
                  <c:v>0.157940381252962</c:v>
                </c:pt>
                <c:pt idx="394">
                  <c:v>0.154930080498035</c:v>
                </c:pt>
                <c:pt idx="395">
                  <c:v>0.15399275354228001</c:v>
                </c:pt>
                <c:pt idx="396">
                  <c:v>0.15953043973566799</c:v>
                </c:pt>
                <c:pt idx="397">
                  <c:v>0.15497629301246299</c:v>
                </c:pt>
                <c:pt idx="398">
                  <c:v>0.15600196428045601</c:v>
                </c:pt>
                <c:pt idx="399">
                  <c:v>0.15447229776899099</c:v>
                </c:pt>
                <c:pt idx="400">
                  <c:v>0.15443045415041301</c:v>
                </c:pt>
                <c:pt idx="401">
                  <c:v>0.159181502063759</c:v>
                </c:pt>
                <c:pt idx="402">
                  <c:v>0.15518086919209001</c:v>
                </c:pt>
                <c:pt idx="403">
                  <c:v>0.15144126622558801</c:v>
                </c:pt>
                <c:pt idx="404">
                  <c:v>0.153908874671424</c:v>
                </c:pt>
                <c:pt idx="405">
                  <c:v>0.15737171416080101</c:v>
                </c:pt>
                <c:pt idx="406">
                  <c:v>0.157494745897617</c:v>
                </c:pt>
                <c:pt idx="407">
                  <c:v>0.14707827111465099</c:v>
                </c:pt>
                <c:pt idx="408">
                  <c:v>0.15078137597944299</c:v>
                </c:pt>
                <c:pt idx="409">
                  <c:v>0.151649809657697</c:v>
                </c:pt>
                <c:pt idx="410">
                  <c:v>0.15356896077374099</c:v>
                </c:pt>
                <c:pt idx="411">
                  <c:v>0.15148961773300401</c:v>
                </c:pt>
                <c:pt idx="412">
                  <c:v>0.15331449392310401</c:v>
                </c:pt>
                <c:pt idx="413">
                  <c:v>0.151299388937498</c:v>
                </c:pt>
                <c:pt idx="414">
                  <c:v>0.155612742860925</c:v>
                </c:pt>
                <c:pt idx="415">
                  <c:v>0.15509317419567401</c:v>
                </c:pt>
                <c:pt idx="416">
                  <c:v>0.15769763614912999</c:v>
                </c:pt>
                <c:pt idx="417">
                  <c:v>0.15295886052322999</c:v>
                </c:pt>
                <c:pt idx="418">
                  <c:v>0.15695604826736101</c:v>
                </c:pt>
                <c:pt idx="419">
                  <c:v>0.155023148042325</c:v>
                </c:pt>
                <c:pt idx="420">
                  <c:v>0.15216848226103</c:v>
                </c:pt>
                <c:pt idx="421">
                  <c:v>0.15313508904698001</c:v>
                </c:pt>
                <c:pt idx="422">
                  <c:v>0.156490252123478</c:v>
                </c:pt>
                <c:pt idx="423">
                  <c:v>0.15097156484278301</c:v>
                </c:pt>
                <c:pt idx="424">
                  <c:v>0.152534889382617</c:v>
                </c:pt>
                <c:pt idx="425">
                  <c:v>0.14880025667430399</c:v>
                </c:pt>
                <c:pt idx="426">
                  <c:v>0.15128215120000399</c:v>
                </c:pt>
                <c:pt idx="427">
                  <c:v>0.15564338766578101</c:v>
                </c:pt>
                <c:pt idx="428">
                  <c:v>0.152474720476274</c:v>
                </c:pt>
                <c:pt idx="429">
                  <c:v>0.15288111260520501</c:v>
                </c:pt>
                <c:pt idx="430">
                  <c:v>0.15550876972671901</c:v>
                </c:pt>
                <c:pt idx="431">
                  <c:v>0.15384528754257901</c:v>
                </c:pt>
                <c:pt idx="432">
                  <c:v>0.146240877861365</c:v>
                </c:pt>
                <c:pt idx="433">
                  <c:v>0.153018767916035</c:v>
                </c:pt>
                <c:pt idx="434">
                  <c:v>0.14999599343376199</c:v>
                </c:pt>
                <c:pt idx="435">
                  <c:v>0.15021314833878599</c:v>
                </c:pt>
                <c:pt idx="436">
                  <c:v>0.157900425796004</c:v>
                </c:pt>
                <c:pt idx="437">
                  <c:v>0.149662525242753</c:v>
                </c:pt>
                <c:pt idx="438">
                  <c:v>0.14835026013531699</c:v>
                </c:pt>
                <c:pt idx="439">
                  <c:v>0.15331587751985501</c:v>
                </c:pt>
                <c:pt idx="440">
                  <c:v>0.15015531703102999</c:v>
                </c:pt>
                <c:pt idx="441">
                  <c:v>0.15104025496332901</c:v>
                </c:pt>
                <c:pt idx="442">
                  <c:v>0.15500472040476501</c:v>
                </c:pt>
                <c:pt idx="443">
                  <c:v>0.149111706887052</c:v>
                </c:pt>
                <c:pt idx="444">
                  <c:v>0.15333676536257701</c:v>
                </c:pt>
                <c:pt idx="445">
                  <c:v>0.14644563131132199</c:v>
                </c:pt>
                <c:pt idx="446">
                  <c:v>0.147395341198889</c:v>
                </c:pt>
                <c:pt idx="447">
                  <c:v>0.149511732053486</c:v>
                </c:pt>
                <c:pt idx="448">
                  <c:v>0.149090508054052</c:v>
                </c:pt>
                <c:pt idx="449">
                  <c:v>0.14882294084435399</c:v>
                </c:pt>
                <c:pt idx="450">
                  <c:v>0.15872920629246001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E-4637-8711-2ABA5906A16C}"/>
            </c:ext>
          </c:extLst>
        </c:ser>
        <c:ser>
          <c:idx val="10"/>
          <c:order val="9"/>
          <c:tx>
            <c:strRef>
              <c:f>Plot6!$K$31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Plot6!$K$32:$K$482</c:f>
              <c:numCache>
                <c:formatCode>General</c:formatCode>
                <c:ptCount val="451"/>
                <c:pt idx="0">
                  <c:v>0.67469747377256994</c:v>
                </c:pt>
                <c:pt idx="1">
                  <c:v>0.55622414671457698</c:v>
                </c:pt>
                <c:pt idx="2">
                  <c:v>0.51216346483964104</c:v>
                </c:pt>
                <c:pt idx="3">
                  <c:v>0.48335863165875698</c:v>
                </c:pt>
                <c:pt idx="4">
                  <c:v>0.464521443996674</c:v>
                </c:pt>
                <c:pt idx="5">
                  <c:v>0.45835543468467099</c:v>
                </c:pt>
                <c:pt idx="6">
                  <c:v>0.45476726589039801</c:v>
                </c:pt>
                <c:pt idx="7">
                  <c:v>0.45256844519549899</c:v>
                </c:pt>
                <c:pt idx="8">
                  <c:v>0.45271803553287798</c:v>
                </c:pt>
                <c:pt idx="9">
                  <c:v>0.45345409660257802</c:v>
                </c:pt>
                <c:pt idx="10">
                  <c:v>0.45207386801385402</c:v>
                </c:pt>
                <c:pt idx="11">
                  <c:v>0.45030868868542501</c:v>
                </c:pt>
                <c:pt idx="12">
                  <c:v>0.446393047897224</c:v>
                </c:pt>
                <c:pt idx="13">
                  <c:v>0.44674958186781299</c:v>
                </c:pt>
                <c:pt idx="14">
                  <c:v>0.442186987680247</c:v>
                </c:pt>
                <c:pt idx="15">
                  <c:v>0.44236356274694399</c:v>
                </c:pt>
                <c:pt idx="16">
                  <c:v>0.44297718199399799</c:v>
                </c:pt>
                <c:pt idx="17">
                  <c:v>0.441087697051529</c:v>
                </c:pt>
                <c:pt idx="18">
                  <c:v>0.43897092800873899</c:v>
                </c:pt>
                <c:pt idx="19">
                  <c:v>0.44407489004298101</c:v>
                </c:pt>
                <c:pt idx="20">
                  <c:v>0.43912306338803297</c:v>
                </c:pt>
                <c:pt idx="21">
                  <c:v>0.43770068399926498</c:v>
                </c:pt>
                <c:pt idx="22">
                  <c:v>0.43376318791992602</c:v>
                </c:pt>
                <c:pt idx="23">
                  <c:v>0.442121950224933</c:v>
                </c:pt>
                <c:pt idx="24">
                  <c:v>0.44610028618421299</c:v>
                </c:pt>
                <c:pt idx="25">
                  <c:v>0.44428055243104903</c:v>
                </c:pt>
                <c:pt idx="26">
                  <c:v>0.46194223715708799</c:v>
                </c:pt>
                <c:pt idx="27">
                  <c:v>0.45855936497195099</c:v>
                </c:pt>
                <c:pt idx="28">
                  <c:v>0.45223190297937799</c:v>
                </c:pt>
                <c:pt idx="29">
                  <c:v>0.45218636503076898</c:v>
                </c:pt>
                <c:pt idx="30">
                  <c:v>0.44887031461948002</c:v>
                </c:pt>
                <c:pt idx="31">
                  <c:v>0.45075850265148298</c:v>
                </c:pt>
                <c:pt idx="32">
                  <c:v>0.44815001324710602</c:v>
                </c:pt>
                <c:pt idx="33">
                  <c:v>0.45330960475481402</c:v>
                </c:pt>
                <c:pt idx="34">
                  <c:v>0.46076676593376997</c:v>
                </c:pt>
                <c:pt idx="35">
                  <c:v>0.45177440307079197</c:v>
                </c:pt>
                <c:pt idx="36">
                  <c:v>0.45403551100156198</c:v>
                </c:pt>
                <c:pt idx="37">
                  <c:v>0.45090459580095399</c:v>
                </c:pt>
                <c:pt idx="38">
                  <c:v>0.44890871478451599</c:v>
                </c:pt>
                <c:pt idx="39">
                  <c:v>0.44516886401380201</c:v>
                </c:pt>
                <c:pt idx="40">
                  <c:v>0.44628973980235198</c:v>
                </c:pt>
                <c:pt idx="41">
                  <c:v>0.46644996883522699</c:v>
                </c:pt>
                <c:pt idx="42">
                  <c:v>0.45028807923325098</c:v>
                </c:pt>
                <c:pt idx="43">
                  <c:v>0.449716683381643</c:v>
                </c:pt>
                <c:pt idx="44">
                  <c:v>0.45169925613280998</c:v>
                </c:pt>
                <c:pt idx="45">
                  <c:v>0.45708439199842898</c:v>
                </c:pt>
                <c:pt idx="46">
                  <c:v>0.47051085251518798</c:v>
                </c:pt>
                <c:pt idx="47">
                  <c:v>0.463395938149884</c:v>
                </c:pt>
                <c:pt idx="48">
                  <c:v>0.44990243374282402</c:v>
                </c:pt>
                <c:pt idx="49">
                  <c:v>0.47862974102171002</c:v>
                </c:pt>
                <c:pt idx="50">
                  <c:v>0.46761345506733298</c:v>
                </c:pt>
                <c:pt idx="51">
                  <c:v>0.48153423817239199</c:v>
                </c:pt>
                <c:pt idx="52">
                  <c:v>0.48076987444844999</c:v>
                </c:pt>
                <c:pt idx="53">
                  <c:v>0.48592392004962598</c:v>
                </c:pt>
                <c:pt idx="54">
                  <c:v>0.48274701973821299</c:v>
                </c:pt>
                <c:pt idx="55">
                  <c:v>0.50657617256172705</c:v>
                </c:pt>
                <c:pt idx="56">
                  <c:v>0.49002703132792402</c:v>
                </c:pt>
                <c:pt idx="57">
                  <c:v>0.47679206690727099</c:v>
                </c:pt>
                <c:pt idx="58">
                  <c:v>0.49934739256516403</c:v>
                </c:pt>
                <c:pt idx="59">
                  <c:v>0.50578191519802396</c:v>
                </c:pt>
                <c:pt idx="60">
                  <c:v>0.49960169017824302</c:v>
                </c:pt>
                <c:pt idx="61">
                  <c:v>0.49517220271448797</c:v>
                </c:pt>
                <c:pt idx="62">
                  <c:v>0.52777259930586196</c:v>
                </c:pt>
                <c:pt idx="63">
                  <c:v>0.520430079127988</c:v>
                </c:pt>
                <c:pt idx="64">
                  <c:v>0.50242113672260502</c:v>
                </c:pt>
                <c:pt idx="65">
                  <c:v>0.52836353096187605</c:v>
                </c:pt>
                <c:pt idx="66">
                  <c:v>0.53267543310792997</c:v>
                </c:pt>
                <c:pt idx="67">
                  <c:v>0.53258160011381095</c:v>
                </c:pt>
                <c:pt idx="68">
                  <c:v>0.52544321489130297</c:v>
                </c:pt>
                <c:pt idx="69">
                  <c:v>0.52286346600605804</c:v>
                </c:pt>
                <c:pt idx="70">
                  <c:v>0.54751584010246401</c:v>
                </c:pt>
                <c:pt idx="71">
                  <c:v>0.55435011911595899</c:v>
                </c:pt>
                <c:pt idx="72">
                  <c:v>0.55386244664844198</c:v>
                </c:pt>
                <c:pt idx="73">
                  <c:v>0.53823295108273495</c:v>
                </c:pt>
                <c:pt idx="74">
                  <c:v>0.52804706825150305</c:v>
                </c:pt>
                <c:pt idx="75">
                  <c:v>0.57360727129838396</c:v>
                </c:pt>
                <c:pt idx="76">
                  <c:v>0.56449961713236596</c:v>
                </c:pt>
                <c:pt idx="77">
                  <c:v>0.55512200894518704</c:v>
                </c:pt>
                <c:pt idx="78">
                  <c:v>0.55691301924550596</c:v>
                </c:pt>
                <c:pt idx="79">
                  <c:v>0.55456400401571804</c:v>
                </c:pt>
                <c:pt idx="80">
                  <c:v>0.55224244895144403</c:v>
                </c:pt>
                <c:pt idx="81">
                  <c:v>0.52885654696032502</c:v>
                </c:pt>
                <c:pt idx="82">
                  <c:v>0.54285684278887503</c:v>
                </c:pt>
                <c:pt idx="83">
                  <c:v>0.55250275415232997</c:v>
                </c:pt>
                <c:pt idx="84">
                  <c:v>0.54558896305214599</c:v>
                </c:pt>
                <c:pt idx="85">
                  <c:v>0.58360116043661303</c:v>
                </c:pt>
                <c:pt idx="86">
                  <c:v>0.58189464812604696</c:v>
                </c:pt>
                <c:pt idx="87">
                  <c:v>0.55624781103215604</c:v>
                </c:pt>
                <c:pt idx="88">
                  <c:v>0.58195680812892703</c:v>
                </c:pt>
                <c:pt idx="89">
                  <c:v>0.58780690696504301</c:v>
                </c:pt>
                <c:pt idx="90">
                  <c:v>0.573776271098699</c:v>
                </c:pt>
                <c:pt idx="91">
                  <c:v>0.59221003249160198</c:v>
                </c:pt>
                <c:pt idx="92">
                  <c:v>0.56707398071248305</c:v>
                </c:pt>
                <c:pt idx="93">
                  <c:v>0.58682416341243604</c:v>
                </c:pt>
                <c:pt idx="94">
                  <c:v>0.64034845508061899</c:v>
                </c:pt>
                <c:pt idx="95">
                  <c:v>0.61679436992376202</c:v>
                </c:pt>
                <c:pt idx="96">
                  <c:v>0.66470140982896797</c:v>
                </c:pt>
                <c:pt idx="97">
                  <c:v>0.61271057857407396</c:v>
                </c:pt>
                <c:pt idx="98">
                  <c:v>0.62402416396344795</c:v>
                </c:pt>
                <c:pt idx="99">
                  <c:v>0.59381225170233298</c:v>
                </c:pt>
                <c:pt idx="100">
                  <c:v>0.62502652024611405</c:v>
                </c:pt>
                <c:pt idx="101">
                  <c:v>0.63853033205382803</c:v>
                </c:pt>
                <c:pt idx="102">
                  <c:v>0.66552743901554301</c:v>
                </c:pt>
                <c:pt idx="103">
                  <c:v>0.60419380257272304</c:v>
                </c:pt>
                <c:pt idx="104">
                  <c:v>0.61408559124693896</c:v>
                </c:pt>
                <c:pt idx="105">
                  <c:v>0.63418632210829295</c:v>
                </c:pt>
                <c:pt idx="106">
                  <c:v>0.63777338923552096</c:v>
                </c:pt>
                <c:pt idx="107">
                  <c:v>0.63427291313807099</c:v>
                </c:pt>
                <c:pt idx="108">
                  <c:v>0.60039994451734702</c:v>
                </c:pt>
                <c:pt idx="109">
                  <c:v>0.652208584750819</c:v>
                </c:pt>
                <c:pt idx="110">
                  <c:v>0.68153741318955297</c:v>
                </c:pt>
                <c:pt idx="111">
                  <c:v>0.68391019462520197</c:v>
                </c:pt>
                <c:pt idx="112">
                  <c:v>0.67592827759237295</c:v>
                </c:pt>
                <c:pt idx="113">
                  <c:v>0.66406798795757105</c:v>
                </c:pt>
                <c:pt idx="114">
                  <c:v>0.69623419413199705</c:v>
                </c:pt>
                <c:pt idx="115">
                  <c:v>0.66447871719670004</c:v>
                </c:pt>
                <c:pt idx="116">
                  <c:v>0.70493607057465402</c:v>
                </c:pt>
                <c:pt idx="117">
                  <c:v>0.76414458873944402</c:v>
                </c:pt>
                <c:pt idx="118">
                  <c:v>0.74205402915294305</c:v>
                </c:pt>
                <c:pt idx="119">
                  <c:v>0.65925592031234304</c:v>
                </c:pt>
                <c:pt idx="120">
                  <c:v>0.69471867038653401</c:v>
                </c:pt>
                <c:pt idx="121">
                  <c:v>0.68292019000420201</c:v>
                </c:pt>
                <c:pt idx="122">
                  <c:v>0.73018840795908202</c:v>
                </c:pt>
                <c:pt idx="123">
                  <c:v>0.72279207217387598</c:v>
                </c:pt>
                <c:pt idx="124">
                  <c:v>0.72678382809345499</c:v>
                </c:pt>
                <c:pt idx="125">
                  <c:v>0.74720961364925398</c:v>
                </c:pt>
                <c:pt idx="126">
                  <c:v>0.721754687973576</c:v>
                </c:pt>
                <c:pt idx="127">
                  <c:v>0.74147973024947</c:v>
                </c:pt>
                <c:pt idx="128">
                  <c:v>0.73732505063725295</c:v>
                </c:pt>
                <c:pt idx="129">
                  <c:v>0.74535876028558101</c:v>
                </c:pt>
                <c:pt idx="130">
                  <c:v>0.74786360523639495</c:v>
                </c:pt>
                <c:pt idx="131">
                  <c:v>0.73142910080078305</c:v>
                </c:pt>
                <c:pt idx="132">
                  <c:v>0.71380335245376902</c:v>
                </c:pt>
                <c:pt idx="133">
                  <c:v>0.79365751580295396</c:v>
                </c:pt>
                <c:pt idx="134">
                  <c:v>0.80875084466404301</c:v>
                </c:pt>
                <c:pt idx="135">
                  <c:v>0.81128029869152896</c:v>
                </c:pt>
                <c:pt idx="136">
                  <c:v>0.85257854268082101</c:v>
                </c:pt>
                <c:pt idx="137">
                  <c:v>0.73826325729361897</c:v>
                </c:pt>
                <c:pt idx="138">
                  <c:v>0.73515751881477098</c:v>
                </c:pt>
                <c:pt idx="139">
                  <c:v>0.748863358782906</c:v>
                </c:pt>
                <c:pt idx="140">
                  <c:v>0.84680840882480601</c:v>
                </c:pt>
                <c:pt idx="141">
                  <c:v>0.75133280010304904</c:v>
                </c:pt>
                <c:pt idx="142">
                  <c:v>0.73239953803200997</c:v>
                </c:pt>
                <c:pt idx="143">
                  <c:v>0.79327578651599395</c:v>
                </c:pt>
                <c:pt idx="144">
                  <c:v>0.81893758157379604</c:v>
                </c:pt>
                <c:pt idx="145">
                  <c:v>0.869037449105173</c:v>
                </c:pt>
                <c:pt idx="146">
                  <c:v>0.870094408082146</c:v>
                </c:pt>
                <c:pt idx="147">
                  <c:v>0.90446400489562595</c:v>
                </c:pt>
                <c:pt idx="148">
                  <c:v>0.85335436870909098</c:v>
                </c:pt>
                <c:pt idx="149">
                  <c:v>0.85368345588700301</c:v>
                </c:pt>
                <c:pt idx="150">
                  <c:v>0.88807090811240297</c:v>
                </c:pt>
                <c:pt idx="151">
                  <c:v>0.90175905110489596</c:v>
                </c:pt>
                <c:pt idx="152">
                  <c:v>0.90069380147844302</c:v>
                </c:pt>
                <c:pt idx="153">
                  <c:v>0.93148654648381402</c:v>
                </c:pt>
                <c:pt idx="154">
                  <c:v>0.83865362635025598</c:v>
                </c:pt>
                <c:pt idx="155">
                  <c:v>0.842446295624105</c:v>
                </c:pt>
                <c:pt idx="156">
                  <c:v>0.87450708843703895</c:v>
                </c:pt>
                <c:pt idx="157">
                  <c:v>0.91406045102665501</c:v>
                </c:pt>
                <c:pt idx="158">
                  <c:v>0.92811421808014505</c:v>
                </c:pt>
                <c:pt idx="159">
                  <c:v>0.87607386249762298</c:v>
                </c:pt>
                <c:pt idx="160">
                  <c:v>0.88528384408380201</c:v>
                </c:pt>
                <c:pt idx="161">
                  <c:v>0.871658030228737</c:v>
                </c:pt>
                <c:pt idx="162">
                  <c:v>0.96551280169405396</c:v>
                </c:pt>
                <c:pt idx="163">
                  <c:v>1.01595978375174</c:v>
                </c:pt>
                <c:pt idx="164">
                  <c:v>1.0129937621263301</c:v>
                </c:pt>
                <c:pt idx="165">
                  <c:v>1.0043262014022201</c:v>
                </c:pt>
                <c:pt idx="166">
                  <c:v>0.91110985324932903</c:v>
                </c:pt>
                <c:pt idx="167">
                  <c:v>0.86034863830631603</c:v>
                </c:pt>
                <c:pt idx="168">
                  <c:v>0.96607753125011397</c:v>
                </c:pt>
                <c:pt idx="169">
                  <c:v>0.95183880996500303</c:v>
                </c:pt>
                <c:pt idx="170">
                  <c:v>1.0081781156552101</c:v>
                </c:pt>
                <c:pt idx="171">
                  <c:v>1.0305446136710901</c:v>
                </c:pt>
                <c:pt idx="172">
                  <c:v>1.1204944604482401</c:v>
                </c:pt>
                <c:pt idx="173">
                  <c:v>0.99628404623422795</c:v>
                </c:pt>
                <c:pt idx="174">
                  <c:v>1.0475445405030801</c:v>
                </c:pt>
                <c:pt idx="175">
                  <c:v>1.0759669425141001</c:v>
                </c:pt>
                <c:pt idx="176">
                  <c:v>1.05340463534379</c:v>
                </c:pt>
                <c:pt idx="177">
                  <c:v>1.0544993897788499</c:v>
                </c:pt>
                <c:pt idx="178">
                  <c:v>1.05943193649634</c:v>
                </c:pt>
                <c:pt idx="179">
                  <c:v>1.0134155625461501</c:v>
                </c:pt>
                <c:pt idx="180">
                  <c:v>1.01583412315091</c:v>
                </c:pt>
                <c:pt idx="181">
                  <c:v>1.04773357026597</c:v>
                </c:pt>
                <c:pt idx="182">
                  <c:v>1.0669241990798499</c:v>
                </c:pt>
                <c:pt idx="183">
                  <c:v>1.06996555409879</c:v>
                </c:pt>
                <c:pt idx="184">
                  <c:v>1.01014145037047</c:v>
                </c:pt>
                <c:pt idx="185">
                  <c:v>1.03667475219465</c:v>
                </c:pt>
                <c:pt idx="186">
                  <c:v>1.0504976373452399</c:v>
                </c:pt>
                <c:pt idx="187">
                  <c:v>1.01204710612949</c:v>
                </c:pt>
                <c:pt idx="188">
                  <c:v>1.03074743019209</c:v>
                </c:pt>
                <c:pt idx="189">
                  <c:v>1.0783030650554499</c:v>
                </c:pt>
                <c:pt idx="190">
                  <c:v>1.0476627237776399</c:v>
                </c:pt>
                <c:pt idx="191">
                  <c:v>1.0558522893832201</c:v>
                </c:pt>
                <c:pt idx="192">
                  <c:v>1.0587154881567</c:v>
                </c:pt>
                <c:pt idx="193">
                  <c:v>1.05486937695079</c:v>
                </c:pt>
                <c:pt idx="194">
                  <c:v>1.0840239825411699</c:v>
                </c:pt>
                <c:pt idx="195">
                  <c:v>1.0307525243514599</c:v>
                </c:pt>
                <c:pt idx="196">
                  <c:v>0.99142279049270099</c:v>
                </c:pt>
                <c:pt idx="197">
                  <c:v>1.0466250547995899</c:v>
                </c:pt>
                <c:pt idx="198">
                  <c:v>1.0388888551129201</c:v>
                </c:pt>
                <c:pt idx="199">
                  <c:v>1.12156817393425</c:v>
                </c:pt>
                <c:pt idx="200">
                  <c:v>1.10417550139957</c:v>
                </c:pt>
                <c:pt idx="201">
                  <c:v>1.05425951012179</c:v>
                </c:pt>
                <c:pt idx="202">
                  <c:v>1.18816270023329</c:v>
                </c:pt>
                <c:pt idx="203">
                  <c:v>1.1183450965799799</c:v>
                </c:pt>
                <c:pt idx="204">
                  <c:v>1.05844368817459</c:v>
                </c:pt>
                <c:pt idx="205">
                  <c:v>1.07250801518432</c:v>
                </c:pt>
                <c:pt idx="206">
                  <c:v>1.0292444412524799</c:v>
                </c:pt>
                <c:pt idx="207">
                  <c:v>1.11639657998696</c:v>
                </c:pt>
                <c:pt idx="208">
                  <c:v>1.1121972702507199</c:v>
                </c:pt>
                <c:pt idx="209">
                  <c:v>1.09337106117835</c:v>
                </c:pt>
                <c:pt idx="210">
                  <c:v>1.14656349736401</c:v>
                </c:pt>
                <c:pt idx="211">
                  <c:v>1.07845101397261</c:v>
                </c:pt>
                <c:pt idx="212">
                  <c:v>1.13555799590216</c:v>
                </c:pt>
                <c:pt idx="213">
                  <c:v>1.04733280009693</c:v>
                </c:pt>
                <c:pt idx="214">
                  <c:v>1.1157515018414199</c:v>
                </c:pt>
                <c:pt idx="215">
                  <c:v>1.11679608648658</c:v>
                </c:pt>
                <c:pt idx="216">
                  <c:v>1.1730178604778001</c:v>
                </c:pt>
                <c:pt idx="217">
                  <c:v>1.1697993309069901</c:v>
                </c:pt>
                <c:pt idx="218">
                  <c:v>1.1245160540963799</c:v>
                </c:pt>
                <c:pt idx="219">
                  <c:v>1.1348988617587199</c:v>
                </c:pt>
                <c:pt idx="220">
                  <c:v>1.0626977070783901</c:v>
                </c:pt>
                <c:pt idx="221">
                  <c:v>1.0831896739128299</c:v>
                </c:pt>
                <c:pt idx="222">
                  <c:v>1.1840106467915299</c:v>
                </c:pt>
                <c:pt idx="223">
                  <c:v>1.12708173195521</c:v>
                </c:pt>
                <c:pt idx="224">
                  <c:v>1.10090794420649</c:v>
                </c:pt>
                <c:pt idx="225">
                  <c:v>1.0498872873110601</c:v>
                </c:pt>
                <c:pt idx="226">
                  <c:v>1.1165431039964999</c:v>
                </c:pt>
                <c:pt idx="227">
                  <c:v>1.11115055104606</c:v>
                </c:pt>
                <c:pt idx="228">
                  <c:v>1.1525342607090601</c:v>
                </c:pt>
                <c:pt idx="229">
                  <c:v>1.1886359636600199</c:v>
                </c:pt>
                <c:pt idx="230">
                  <c:v>1.2304219766559701</c:v>
                </c:pt>
                <c:pt idx="231">
                  <c:v>1.15499270777417</c:v>
                </c:pt>
                <c:pt idx="232">
                  <c:v>1.23290982918861</c:v>
                </c:pt>
                <c:pt idx="233">
                  <c:v>1.23922736216814</c:v>
                </c:pt>
                <c:pt idx="234">
                  <c:v>1.19998939730163</c:v>
                </c:pt>
                <c:pt idx="235">
                  <c:v>1.17342770048695</c:v>
                </c:pt>
                <c:pt idx="236">
                  <c:v>1.2394856815664099</c:v>
                </c:pt>
                <c:pt idx="237">
                  <c:v>1.2178538991854699</c:v>
                </c:pt>
                <c:pt idx="238">
                  <c:v>1.15758878196406</c:v>
                </c:pt>
                <c:pt idx="239">
                  <c:v>1.1384632052519299</c:v>
                </c:pt>
                <c:pt idx="240">
                  <c:v>1.1606208269412699</c:v>
                </c:pt>
                <c:pt idx="241">
                  <c:v>1.2665858864784201</c:v>
                </c:pt>
                <c:pt idx="242">
                  <c:v>1.28154791878838</c:v>
                </c:pt>
                <c:pt idx="243">
                  <c:v>1.2100456667761501</c:v>
                </c:pt>
                <c:pt idx="244">
                  <c:v>1.2146982616848401</c:v>
                </c:pt>
                <c:pt idx="245">
                  <c:v>1.27968575098575</c:v>
                </c:pt>
                <c:pt idx="246">
                  <c:v>1.1809029268403299</c:v>
                </c:pt>
                <c:pt idx="247">
                  <c:v>1.12136072022283</c:v>
                </c:pt>
                <c:pt idx="248">
                  <c:v>1.23003494433867</c:v>
                </c:pt>
                <c:pt idx="249">
                  <c:v>1.1466820922672201</c:v>
                </c:pt>
                <c:pt idx="250">
                  <c:v>1.15813294180438</c:v>
                </c:pt>
                <c:pt idx="251">
                  <c:v>1.13959266996791</c:v>
                </c:pt>
                <c:pt idx="252">
                  <c:v>1.2197398854117101</c:v>
                </c:pt>
                <c:pt idx="253">
                  <c:v>1.1649683652779901</c:v>
                </c:pt>
                <c:pt idx="254">
                  <c:v>1.21109597652386</c:v>
                </c:pt>
                <c:pt idx="255">
                  <c:v>1.2182559116273799</c:v>
                </c:pt>
                <c:pt idx="256">
                  <c:v>1.2287253528578601</c:v>
                </c:pt>
                <c:pt idx="257">
                  <c:v>1.2084440573667801</c:v>
                </c:pt>
                <c:pt idx="258">
                  <c:v>1.17770631547667</c:v>
                </c:pt>
                <c:pt idx="259">
                  <c:v>1.3193465608816799</c:v>
                </c:pt>
                <c:pt idx="260">
                  <c:v>1.2941892615750299</c:v>
                </c:pt>
                <c:pt idx="261">
                  <c:v>1.2812759147749999</c:v>
                </c:pt>
                <c:pt idx="262">
                  <c:v>1.3374762963025899</c:v>
                </c:pt>
                <c:pt idx="263">
                  <c:v>1.2610860742055401</c:v>
                </c:pt>
                <c:pt idx="264">
                  <c:v>1.2566552406702201</c:v>
                </c:pt>
                <c:pt idx="265">
                  <c:v>1.2061918393159501</c:v>
                </c:pt>
                <c:pt idx="266">
                  <c:v>1.21912353466718</c:v>
                </c:pt>
                <c:pt idx="267">
                  <c:v>1.17914368759872</c:v>
                </c:pt>
                <c:pt idx="268">
                  <c:v>1.21928916374842</c:v>
                </c:pt>
                <c:pt idx="269">
                  <c:v>1.15509077830192</c:v>
                </c:pt>
                <c:pt idx="270">
                  <c:v>1.22970467296421</c:v>
                </c:pt>
                <c:pt idx="271">
                  <c:v>1.21501360133162</c:v>
                </c:pt>
                <c:pt idx="272">
                  <c:v>1.30969523975991</c:v>
                </c:pt>
                <c:pt idx="273">
                  <c:v>1.30189698577946</c:v>
                </c:pt>
                <c:pt idx="274">
                  <c:v>1.38220451377395</c:v>
                </c:pt>
                <c:pt idx="275">
                  <c:v>1.36788699463901</c:v>
                </c:pt>
                <c:pt idx="276">
                  <c:v>1.3099191066546301</c:v>
                </c:pt>
                <c:pt idx="277">
                  <c:v>1.2976645862954199</c:v>
                </c:pt>
                <c:pt idx="278">
                  <c:v>1.3170432804996099</c:v>
                </c:pt>
                <c:pt idx="279">
                  <c:v>1.3274813034595501</c:v>
                </c:pt>
                <c:pt idx="280">
                  <c:v>1.2962872737493201</c:v>
                </c:pt>
                <c:pt idx="281">
                  <c:v>1.32998149364422</c:v>
                </c:pt>
                <c:pt idx="282">
                  <c:v>1.29928786683286</c:v>
                </c:pt>
                <c:pt idx="283">
                  <c:v>1.29863863979649</c:v>
                </c:pt>
                <c:pt idx="284">
                  <c:v>1.4098462976960999</c:v>
                </c:pt>
                <c:pt idx="285">
                  <c:v>1.3306404240111001</c:v>
                </c:pt>
                <c:pt idx="286">
                  <c:v>1.33444967127253</c:v>
                </c:pt>
                <c:pt idx="287">
                  <c:v>1.37736370981249</c:v>
                </c:pt>
                <c:pt idx="288">
                  <c:v>1.50735336491185</c:v>
                </c:pt>
                <c:pt idx="289">
                  <c:v>1.2922599330926501</c:v>
                </c:pt>
                <c:pt idx="290">
                  <c:v>1.2917479745343201</c:v>
                </c:pt>
                <c:pt idx="291">
                  <c:v>1.34913009965521</c:v>
                </c:pt>
                <c:pt idx="292">
                  <c:v>1.3153154850006099</c:v>
                </c:pt>
                <c:pt idx="293">
                  <c:v>1.31807065519512</c:v>
                </c:pt>
                <c:pt idx="294">
                  <c:v>1.28172242182951</c:v>
                </c:pt>
                <c:pt idx="295">
                  <c:v>1.2793546257874899</c:v>
                </c:pt>
                <c:pt idx="296">
                  <c:v>1.3289611543345601</c:v>
                </c:pt>
                <c:pt idx="297">
                  <c:v>1.2939432518095</c:v>
                </c:pt>
                <c:pt idx="298">
                  <c:v>1.35633353748892</c:v>
                </c:pt>
                <c:pt idx="299">
                  <c:v>1.36185526898783</c:v>
                </c:pt>
                <c:pt idx="300">
                  <c:v>1.34089624270414</c:v>
                </c:pt>
                <c:pt idx="301">
                  <c:v>1.4056376020113599</c:v>
                </c:pt>
                <c:pt idx="302">
                  <c:v>1.3308161461455099</c:v>
                </c:pt>
                <c:pt idx="303">
                  <c:v>1.3943986495335801</c:v>
                </c:pt>
                <c:pt idx="304">
                  <c:v>1.32423522125961</c:v>
                </c:pt>
                <c:pt idx="305">
                  <c:v>1.35728673089263</c:v>
                </c:pt>
                <c:pt idx="306">
                  <c:v>1.3029388291204</c:v>
                </c:pt>
                <c:pt idx="307">
                  <c:v>1.24764884333325</c:v>
                </c:pt>
                <c:pt idx="308">
                  <c:v>1.29120593397026</c:v>
                </c:pt>
                <c:pt idx="309">
                  <c:v>1.3127054719843401</c:v>
                </c:pt>
                <c:pt idx="310">
                  <c:v>1.2817175179465199</c:v>
                </c:pt>
                <c:pt idx="311">
                  <c:v>1.3927539439282799</c:v>
                </c:pt>
                <c:pt idx="312">
                  <c:v>1.3192785300760099</c:v>
                </c:pt>
                <c:pt idx="313">
                  <c:v>1.3108248374400899</c:v>
                </c:pt>
                <c:pt idx="314">
                  <c:v>1.3447282660720601</c:v>
                </c:pt>
                <c:pt idx="315">
                  <c:v>1.34869743819929</c:v>
                </c:pt>
                <c:pt idx="316">
                  <c:v>1.4083932587224099</c:v>
                </c:pt>
                <c:pt idx="317">
                  <c:v>1.37085986341166</c:v>
                </c:pt>
                <c:pt idx="318">
                  <c:v>1.4088132651443099</c:v>
                </c:pt>
                <c:pt idx="319">
                  <c:v>1.4281161672029701</c:v>
                </c:pt>
                <c:pt idx="320">
                  <c:v>1.4627913226429201</c:v>
                </c:pt>
                <c:pt idx="321">
                  <c:v>1.39332283052623</c:v>
                </c:pt>
                <c:pt idx="322">
                  <c:v>1.3482378267834301</c:v>
                </c:pt>
                <c:pt idx="323">
                  <c:v>1.369940966113</c:v>
                </c:pt>
                <c:pt idx="324">
                  <c:v>1.3396506126110299</c:v>
                </c:pt>
                <c:pt idx="325">
                  <c:v>1.4291785165794799</c:v>
                </c:pt>
                <c:pt idx="326">
                  <c:v>1.4291022980315</c:v>
                </c:pt>
                <c:pt idx="327">
                  <c:v>1.3814325246036501</c:v>
                </c:pt>
                <c:pt idx="328">
                  <c:v>1.3293492065535599</c:v>
                </c:pt>
                <c:pt idx="329">
                  <c:v>1.38024949008583</c:v>
                </c:pt>
                <c:pt idx="330">
                  <c:v>1.31738467807443</c:v>
                </c:pt>
                <c:pt idx="331">
                  <c:v>1.28885161825734</c:v>
                </c:pt>
                <c:pt idx="332">
                  <c:v>1.2908042710051499</c:v>
                </c:pt>
                <c:pt idx="333">
                  <c:v>1.37708556652069</c:v>
                </c:pt>
                <c:pt idx="334">
                  <c:v>1.3338001951193199</c:v>
                </c:pt>
                <c:pt idx="335">
                  <c:v>1.32196317727749</c:v>
                </c:pt>
                <c:pt idx="336">
                  <c:v>1.33479439753752</c:v>
                </c:pt>
                <c:pt idx="337">
                  <c:v>1.33231222527658</c:v>
                </c:pt>
                <c:pt idx="338">
                  <c:v>1.24185759134781</c:v>
                </c:pt>
                <c:pt idx="339">
                  <c:v>1.3039208905309601</c:v>
                </c:pt>
                <c:pt idx="340">
                  <c:v>1.2938502558276099</c:v>
                </c:pt>
                <c:pt idx="341">
                  <c:v>1.3446547572429299</c:v>
                </c:pt>
                <c:pt idx="342">
                  <c:v>1.32386677183656</c:v>
                </c:pt>
                <c:pt idx="343">
                  <c:v>1.4216598593271601</c:v>
                </c:pt>
                <c:pt idx="344">
                  <c:v>1.3811580075158001</c:v>
                </c:pt>
                <c:pt idx="345">
                  <c:v>1.4132214560467899</c:v>
                </c:pt>
                <c:pt idx="346">
                  <c:v>1.34023153985667</c:v>
                </c:pt>
                <c:pt idx="347">
                  <c:v>1.4033204806156601</c:v>
                </c:pt>
                <c:pt idx="348">
                  <c:v>1.36496022063442</c:v>
                </c:pt>
                <c:pt idx="349">
                  <c:v>1.4491057543673</c:v>
                </c:pt>
                <c:pt idx="350">
                  <c:v>1.3463936972821799</c:v>
                </c:pt>
                <c:pt idx="351">
                  <c:v>1.3302196259172501</c:v>
                </c:pt>
                <c:pt idx="352">
                  <c:v>1.4298855652157001</c:v>
                </c:pt>
                <c:pt idx="353">
                  <c:v>1.3456568371536299</c:v>
                </c:pt>
                <c:pt idx="354">
                  <c:v>1.3434461095394199</c:v>
                </c:pt>
                <c:pt idx="355">
                  <c:v>1.2792289542336699</c:v>
                </c:pt>
                <c:pt idx="356">
                  <c:v>1.32634116085166</c:v>
                </c:pt>
                <c:pt idx="357">
                  <c:v>1.32363832812023</c:v>
                </c:pt>
                <c:pt idx="358">
                  <c:v>1.34282263272847</c:v>
                </c:pt>
                <c:pt idx="359">
                  <c:v>1.3195273473731399</c:v>
                </c:pt>
                <c:pt idx="360">
                  <c:v>1.33636602530112</c:v>
                </c:pt>
                <c:pt idx="361">
                  <c:v>1.3221171788680199</c:v>
                </c:pt>
                <c:pt idx="362">
                  <c:v>1.3363242658794401</c:v>
                </c:pt>
                <c:pt idx="363">
                  <c:v>1.3626883580134399</c:v>
                </c:pt>
                <c:pt idx="364">
                  <c:v>1.3612567502209201</c:v>
                </c:pt>
                <c:pt idx="365">
                  <c:v>1.47921527960361</c:v>
                </c:pt>
                <c:pt idx="366">
                  <c:v>1.4915607342353201</c:v>
                </c:pt>
                <c:pt idx="367">
                  <c:v>1.44530587165783</c:v>
                </c:pt>
                <c:pt idx="368">
                  <c:v>1.3844352833226099</c:v>
                </c:pt>
                <c:pt idx="369">
                  <c:v>1.40944677998876</c:v>
                </c:pt>
                <c:pt idx="370">
                  <c:v>1.44367554045131</c:v>
                </c:pt>
                <c:pt idx="371">
                  <c:v>1.4299590190251601</c:v>
                </c:pt>
                <c:pt idx="372">
                  <c:v>1.41869546511234</c:v>
                </c:pt>
                <c:pt idx="373">
                  <c:v>1.4056186518098499</c:v>
                </c:pt>
                <c:pt idx="374">
                  <c:v>1.32624188498554</c:v>
                </c:pt>
                <c:pt idx="375">
                  <c:v>1.3731298100235101</c:v>
                </c:pt>
                <c:pt idx="376">
                  <c:v>1.3286679050861201</c:v>
                </c:pt>
                <c:pt idx="377">
                  <c:v>1.3822385551583001</c:v>
                </c:pt>
                <c:pt idx="378">
                  <c:v>1.3099825382232599</c:v>
                </c:pt>
                <c:pt idx="379">
                  <c:v>1.3511214312325099</c:v>
                </c:pt>
                <c:pt idx="380">
                  <c:v>1.3423457843625599</c:v>
                </c:pt>
                <c:pt idx="381">
                  <c:v>1.4133770562644601</c:v>
                </c:pt>
                <c:pt idx="382">
                  <c:v>1.3820893764495801</c:v>
                </c:pt>
                <c:pt idx="383">
                  <c:v>1.3683775592053999</c:v>
                </c:pt>
                <c:pt idx="384">
                  <c:v>1.3972017016166201</c:v>
                </c:pt>
                <c:pt idx="385">
                  <c:v>1.43115740046541</c:v>
                </c:pt>
                <c:pt idx="386">
                  <c:v>1.4034606549474899</c:v>
                </c:pt>
                <c:pt idx="387">
                  <c:v>1.4003882357197901</c:v>
                </c:pt>
                <c:pt idx="388">
                  <c:v>1.34177751571704</c:v>
                </c:pt>
                <c:pt idx="389">
                  <c:v>1.30741879063793</c:v>
                </c:pt>
                <c:pt idx="390">
                  <c:v>1.40435815672589</c:v>
                </c:pt>
                <c:pt idx="391">
                  <c:v>1.4123467497336499</c:v>
                </c:pt>
                <c:pt idx="392">
                  <c:v>1.48994398066121</c:v>
                </c:pt>
                <c:pt idx="393">
                  <c:v>1.3543266180233999</c:v>
                </c:pt>
                <c:pt idx="394">
                  <c:v>1.43385135668974</c:v>
                </c:pt>
                <c:pt idx="395">
                  <c:v>1.4235804636254199</c:v>
                </c:pt>
                <c:pt idx="396">
                  <c:v>1.5147352595614501</c:v>
                </c:pt>
                <c:pt idx="397">
                  <c:v>1.38477314843071</c:v>
                </c:pt>
                <c:pt idx="398">
                  <c:v>1.41261295273772</c:v>
                </c:pt>
                <c:pt idx="399">
                  <c:v>1.4408540822501801</c:v>
                </c:pt>
                <c:pt idx="400">
                  <c:v>1.37529763706728</c:v>
                </c:pt>
                <c:pt idx="401">
                  <c:v>1.3529648577046101</c:v>
                </c:pt>
                <c:pt idx="402">
                  <c:v>1.3711392950807799</c:v>
                </c:pt>
                <c:pt idx="403">
                  <c:v>1.4178122918829901</c:v>
                </c:pt>
                <c:pt idx="404">
                  <c:v>1.415350487599</c:v>
                </c:pt>
                <c:pt idx="405">
                  <c:v>1.3690976933536301</c:v>
                </c:pt>
                <c:pt idx="406">
                  <c:v>1.37432950633203</c:v>
                </c:pt>
                <c:pt idx="407">
                  <c:v>1.4736939077703299</c:v>
                </c:pt>
                <c:pt idx="408">
                  <c:v>1.4248975627442699</c:v>
                </c:pt>
                <c:pt idx="409">
                  <c:v>1.45195946275678</c:v>
                </c:pt>
                <c:pt idx="410">
                  <c:v>1.46598067905148</c:v>
                </c:pt>
                <c:pt idx="411">
                  <c:v>1.46662482288148</c:v>
                </c:pt>
                <c:pt idx="412">
                  <c:v>1.44599700330669</c:v>
                </c:pt>
                <c:pt idx="413">
                  <c:v>1.4328927418105599</c:v>
                </c:pt>
                <c:pt idx="414">
                  <c:v>1.4427669883793199</c:v>
                </c:pt>
                <c:pt idx="415">
                  <c:v>1.3933207489486401</c:v>
                </c:pt>
                <c:pt idx="416">
                  <c:v>1.4165719131119201</c:v>
                </c:pt>
                <c:pt idx="417">
                  <c:v>1.3655302947403001</c:v>
                </c:pt>
                <c:pt idx="418">
                  <c:v>1.4704903837962</c:v>
                </c:pt>
                <c:pt idx="419">
                  <c:v>1.44596575060461</c:v>
                </c:pt>
                <c:pt idx="420">
                  <c:v>1.4144064626123101</c:v>
                </c:pt>
                <c:pt idx="421">
                  <c:v>1.3383375227960701</c:v>
                </c:pt>
                <c:pt idx="422">
                  <c:v>1.3992826449565301</c:v>
                </c:pt>
                <c:pt idx="423">
                  <c:v>1.3410962901563701</c:v>
                </c:pt>
                <c:pt idx="424">
                  <c:v>1.3815688154636201</c:v>
                </c:pt>
                <c:pt idx="425">
                  <c:v>1.34154662668195</c:v>
                </c:pt>
                <c:pt idx="426">
                  <c:v>1.4050260649787001</c:v>
                </c:pt>
                <c:pt idx="427">
                  <c:v>1.4173746424862399</c:v>
                </c:pt>
                <c:pt idx="428">
                  <c:v>1.4289545788724101</c:v>
                </c:pt>
                <c:pt idx="429">
                  <c:v>1.4737077956525599</c:v>
                </c:pt>
                <c:pt idx="430">
                  <c:v>1.4842703337343299</c:v>
                </c:pt>
                <c:pt idx="431">
                  <c:v>1.40266377243221</c:v>
                </c:pt>
                <c:pt idx="432">
                  <c:v>1.3672641469882001</c:v>
                </c:pt>
                <c:pt idx="433">
                  <c:v>1.3910587664343299</c:v>
                </c:pt>
                <c:pt idx="434">
                  <c:v>1.4216822171822501</c:v>
                </c:pt>
                <c:pt idx="435">
                  <c:v>1.4719709152849301</c:v>
                </c:pt>
                <c:pt idx="436">
                  <c:v>1.4512338093203301</c:v>
                </c:pt>
                <c:pt idx="437">
                  <c:v>1.4309831913719799</c:v>
                </c:pt>
                <c:pt idx="438">
                  <c:v>1.5029589824187399</c:v>
                </c:pt>
                <c:pt idx="439">
                  <c:v>1.42475494716921</c:v>
                </c:pt>
                <c:pt idx="440">
                  <c:v>1.53190924010725</c:v>
                </c:pt>
                <c:pt idx="441">
                  <c:v>1.4184046112574</c:v>
                </c:pt>
                <c:pt idx="442">
                  <c:v>1.44777688409528</c:v>
                </c:pt>
                <c:pt idx="443">
                  <c:v>1.37315060898788</c:v>
                </c:pt>
                <c:pt idx="444">
                  <c:v>1.3285734689133799</c:v>
                </c:pt>
                <c:pt idx="445">
                  <c:v>1.3607340083163</c:v>
                </c:pt>
                <c:pt idx="446">
                  <c:v>1.3517316651140501</c:v>
                </c:pt>
                <c:pt idx="447">
                  <c:v>1.4906678423922199</c:v>
                </c:pt>
                <c:pt idx="448">
                  <c:v>1.3463504115740399</c:v>
                </c:pt>
                <c:pt idx="449">
                  <c:v>1.3952328746135401</c:v>
                </c:pt>
                <c:pt idx="450">
                  <c:v>1.3738316042810399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E-4637-8711-2ABA5906A16C}"/>
            </c:ext>
          </c:extLst>
        </c:ser>
        <c:ser>
          <c:idx val="12"/>
          <c:order val="11"/>
          <c:tx>
            <c:strRef>
              <c:f>Plot6!$M$31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Plot6!$M$32:$M$482</c:f>
              <c:numCache>
                <c:formatCode>General</c:formatCode>
                <c:ptCount val="451"/>
                <c:pt idx="0">
                  <c:v>63.677913665771399</c:v>
                </c:pt>
                <c:pt idx="1">
                  <c:v>58.8418716039413</c:v>
                </c:pt>
                <c:pt idx="2">
                  <c:v>56.7501374269143</c:v>
                </c:pt>
                <c:pt idx="3">
                  <c:v>54.491545391897802</c:v>
                </c:pt>
                <c:pt idx="4">
                  <c:v>52.211845691387403</c:v>
                </c:pt>
                <c:pt idx="5">
                  <c:v>50.300837916186701</c:v>
                </c:pt>
                <c:pt idx="6">
                  <c:v>48.550060011382797</c:v>
                </c:pt>
                <c:pt idx="7">
                  <c:v>47.247990958711</c:v>
                </c:pt>
                <c:pt idx="8">
                  <c:v>46.391095935788897</c:v>
                </c:pt>
                <c:pt idx="9">
                  <c:v>45.644291510948698</c:v>
                </c:pt>
                <c:pt idx="10">
                  <c:v>44.871183737730298</c:v>
                </c:pt>
                <c:pt idx="11">
                  <c:v>44.135400690584099</c:v>
                </c:pt>
                <c:pt idx="12">
                  <c:v>43.384990561721601</c:v>
                </c:pt>
                <c:pt idx="13">
                  <c:v>42.754921790880999</c:v>
                </c:pt>
                <c:pt idx="14">
                  <c:v>41.977066822540998</c:v>
                </c:pt>
                <c:pt idx="15">
                  <c:v>41.383039392976599</c:v>
                </c:pt>
                <c:pt idx="16">
                  <c:v>40.8224426497761</c:v>
                </c:pt>
                <c:pt idx="17">
                  <c:v>40.207323791634302</c:v>
                </c:pt>
                <c:pt idx="18">
                  <c:v>39.587652874808001</c:v>
                </c:pt>
                <c:pt idx="19">
                  <c:v>39.179765717595998</c:v>
                </c:pt>
                <c:pt idx="20">
                  <c:v>38.5016949808495</c:v>
                </c:pt>
                <c:pt idx="21">
                  <c:v>37.933505914150103</c:v>
                </c:pt>
                <c:pt idx="22">
                  <c:v>37.297356255034003</c:v>
                </c:pt>
                <c:pt idx="23">
                  <c:v>37.059832776713499</c:v>
                </c:pt>
                <c:pt idx="24">
                  <c:v>36.6814376961471</c:v>
                </c:pt>
                <c:pt idx="25">
                  <c:v>36.137824506841099</c:v>
                </c:pt>
                <c:pt idx="26">
                  <c:v>36.232673612415198</c:v>
                </c:pt>
                <c:pt idx="27">
                  <c:v>35.643903667091301</c:v>
                </c:pt>
                <c:pt idx="28">
                  <c:v>34.995585042187201</c:v>
                </c:pt>
                <c:pt idx="29">
                  <c:v>34.570023267697003</c:v>
                </c:pt>
                <c:pt idx="30">
                  <c:v>34.011197065695697</c:v>
                </c:pt>
                <c:pt idx="31">
                  <c:v>33.637596554226299</c:v>
                </c:pt>
                <c:pt idx="32">
                  <c:v>33.198612506572999</c:v>
                </c:pt>
                <c:pt idx="33">
                  <c:v>32.935841275076498</c:v>
                </c:pt>
                <c:pt idx="34">
                  <c:v>32.771438500819997</c:v>
                </c:pt>
                <c:pt idx="35">
                  <c:v>32.105865380702802</c:v>
                </c:pt>
                <c:pt idx="36">
                  <c:v>31.8026363666241</c:v>
                </c:pt>
                <c:pt idx="37">
                  <c:v>31.4052708943684</c:v>
                </c:pt>
                <c:pt idx="38">
                  <c:v>30.943108257065401</c:v>
                </c:pt>
                <c:pt idx="39">
                  <c:v>30.491039634769798</c:v>
                </c:pt>
                <c:pt idx="40" formatCode="0.000">
                  <c:v>30.259833539652998</c:v>
                </c:pt>
                <c:pt idx="41" formatCode="0.000">
                  <c:v>30.503075876806498</c:v>
                </c:pt>
                <c:pt idx="42">
                  <c:v>29.690147399902301</c:v>
                </c:pt>
                <c:pt idx="43">
                  <c:v>29.449325007251101</c:v>
                </c:pt>
                <c:pt idx="44">
                  <c:v>29.195105837960501</c:v>
                </c:pt>
                <c:pt idx="45">
                  <c:v>29.071731974935901</c:v>
                </c:pt>
                <c:pt idx="46">
                  <c:v>29.305408184344898</c:v>
                </c:pt>
                <c:pt idx="47">
                  <c:v>28.7773775932116</c:v>
                </c:pt>
                <c:pt idx="48">
                  <c:v>28.1142114981626</c:v>
                </c:pt>
                <c:pt idx="49">
                  <c:v>28.797546435625101</c:v>
                </c:pt>
                <c:pt idx="50">
                  <c:v>28.224690086821202</c:v>
                </c:pt>
                <c:pt idx="51">
                  <c:v>28.452432974790899</c:v>
                </c:pt>
                <c:pt idx="52">
                  <c:v>28.164616918971301</c:v>
                </c:pt>
                <c:pt idx="53">
                  <c:v>28.183328970884599</c:v>
                </c:pt>
                <c:pt idx="54">
                  <c:v>27.932330319005199</c:v>
                </c:pt>
                <c:pt idx="55">
                  <c:v>28.474272996951299</c:v>
                </c:pt>
                <c:pt idx="56">
                  <c:v>27.7593401476868</c:v>
                </c:pt>
                <c:pt idx="57">
                  <c:v>27.175012001624399</c:v>
                </c:pt>
                <c:pt idx="58">
                  <c:v>27.782961022140601</c:v>
                </c:pt>
                <c:pt idx="59">
                  <c:v>27.887063336168598</c:v>
                </c:pt>
                <c:pt idx="60">
                  <c:v>27.584672259469301</c:v>
                </c:pt>
                <c:pt idx="61">
                  <c:v>27.340066575596399</c:v>
                </c:pt>
                <c:pt idx="62">
                  <c:v>28.116090432191498</c:v>
                </c:pt>
                <c:pt idx="63">
                  <c:v>27.9470289670504</c:v>
                </c:pt>
                <c:pt idx="64">
                  <c:v>27.048085603958501</c:v>
                </c:pt>
                <c:pt idx="65">
                  <c:v>27.74018197997</c:v>
                </c:pt>
                <c:pt idx="66">
                  <c:v>27.8259653841328</c:v>
                </c:pt>
                <c:pt idx="67">
                  <c:v>27.7970823630308</c:v>
                </c:pt>
                <c:pt idx="68">
                  <c:v>27.528957823402799</c:v>
                </c:pt>
                <c:pt idx="69">
                  <c:v>27.319321045508701</c:v>
                </c:pt>
                <c:pt idx="70">
                  <c:v>27.949582776452701</c:v>
                </c:pt>
                <c:pt idx="71">
                  <c:v>27.952148657578601</c:v>
                </c:pt>
                <c:pt idx="72">
                  <c:v>28.0101028670612</c:v>
                </c:pt>
                <c:pt idx="73">
                  <c:v>27.267465420258301</c:v>
                </c:pt>
                <c:pt idx="74">
                  <c:v>26.839456770155099</c:v>
                </c:pt>
                <c:pt idx="75">
                  <c:v>28.341059562487398</c:v>
                </c:pt>
                <c:pt idx="76">
                  <c:v>27.9301659999749</c:v>
                </c:pt>
                <c:pt idx="77">
                  <c:v>27.561885646265701</c:v>
                </c:pt>
                <c:pt idx="78">
                  <c:v>27.705807270147801</c:v>
                </c:pt>
                <c:pt idx="79">
                  <c:v>27.595981956547099</c:v>
                </c:pt>
                <c:pt idx="80">
                  <c:v>27.374322173941799</c:v>
                </c:pt>
                <c:pt idx="81">
                  <c:v>26.517107189211</c:v>
                </c:pt>
                <c:pt idx="82">
                  <c:v>26.998296688764501</c:v>
                </c:pt>
                <c:pt idx="83">
                  <c:v>27.233915500151799</c:v>
                </c:pt>
                <c:pt idx="84">
                  <c:v>27.057548066489701</c:v>
                </c:pt>
                <c:pt idx="85">
                  <c:v>28.227066855145299</c:v>
                </c:pt>
                <c:pt idx="86">
                  <c:v>28.002816575205198</c:v>
                </c:pt>
                <c:pt idx="87">
                  <c:v>27.213176091512</c:v>
                </c:pt>
                <c:pt idx="88">
                  <c:v>28.028249805809001</c:v>
                </c:pt>
                <c:pt idx="89">
                  <c:v>28.198171069479301</c:v>
                </c:pt>
                <c:pt idx="90">
                  <c:v>27.663312284355399</c:v>
                </c:pt>
                <c:pt idx="91">
                  <c:v>28.479197388021301</c:v>
                </c:pt>
                <c:pt idx="92">
                  <c:v>27.246134929167901</c:v>
                </c:pt>
                <c:pt idx="93">
                  <c:v>28.175332778539399</c:v>
                </c:pt>
                <c:pt idx="94">
                  <c:v>29.617499490069498</c:v>
                </c:pt>
                <c:pt idx="95">
                  <c:v>28.878595547798302</c:v>
                </c:pt>
                <c:pt idx="96">
                  <c:v>30.132075073372601</c:v>
                </c:pt>
                <c:pt idx="97">
                  <c:v>28.653525963807699</c:v>
                </c:pt>
                <c:pt idx="98">
                  <c:v>28.912151369274099</c:v>
                </c:pt>
                <c:pt idx="99">
                  <c:v>27.939465914017099</c:v>
                </c:pt>
                <c:pt idx="100">
                  <c:v>28.9011313365055</c:v>
                </c:pt>
                <c:pt idx="101">
                  <c:v>29.4426661760379</c:v>
                </c:pt>
                <c:pt idx="102">
                  <c:v>30.361381310683001</c:v>
                </c:pt>
                <c:pt idx="103">
                  <c:v>28.32842310881</c:v>
                </c:pt>
                <c:pt idx="104">
                  <c:v>28.5571709983369</c:v>
                </c:pt>
                <c:pt idx="105">
                  <c:v>29.318371764615001</c:v>
                </c:pt>
                <c:pt idx="106">
                  <c:v>29.444924110021301</c:v>
                </c:pt>
                <c:pt idx="107">
                  <c:v>29.1703310501881</c:v>
                </c:pt>
                <c:pt idx="108">
                  <c:v>28.100148095024899</c:v>
                </c:pt>
                <c:pt idx="109">
                  <c:v>29.823504619109301</c:v>
                </c:pt>
                <c:pt idx="110">
                  <c:v>30.8095358335054</c:v>
                </c:pt>
                <c:pt idx="111">
                  <c:v>30.745936247018602</c:v>
                </c:pt>
                <c:pt idx="112">
                  <c:v>30.515481101142001</c:v>
                </c:pt>
                <c:pt idx="113">
                  <c:v>30.165836839594299</c:v>
                </c:pt>
                <c:pt idx="114">
                  <c:v>31.080479393657399</c:v>
                </c:pt>
                <c:pt idx="115">
                  <c:v>30.3106324774587</c:v>
                </c:pt>
                <c:pt idx="116">
                  <c:v>31.391218560373598</c:v>
                </c:pt>
                <c:pt idx="117">
                  <c:v>33.185127258300703</c:v>
                </c:pt>
                <c:pt idx="118">
                  <c:v>32.532486076028903</c:v>
                </c:pt>
                <c:pt idx="119">
                  <c:v>29.897743404421</c:v>
                </c:pt>
                <c:pt idx="120">
                  <c:v>31.006472579434298</c:v>
                </c:pt>
                <c:pt idx="121">
                  <c:v>30.717376651926902</c:v>
                </c:pt>
                <c:pt idx="122">
                  <c:v>32.149717379838897</c:v>
                </c:pt>
                <c:pt idx="123">
                  <c:v>32.324838010673801</c:v>
                </c:pt>
                <c:pt idx="124">
                  <c:v>32.110437719230902</c:v>
                </c:pt>
                <c:pt idx="125">
                  <c:v>32.747070067968103</c:v>
                </c:pt>
                <c:pt idx="126">
                  <c:v>32.109575915540297</c:v>
                </c:pt>
                <c:pt idx="127">
                  <c:v>32.911512766128901</c:v>
                </c:pt>
                <c:pt idx="128">
                  <c:v>32.683479830750002</c:v>
                </c:pt>
                <c:pt idx="129">
                  <c:v>32.7105402661185</c:v>
                </c:pt>
                <c:pt idx="130">
                  <c:v>32.833434765155502</c:v>
                </c:pt>
                <c:pt idx="131">
                  <c:v>31.951971339364299</c:v>
                </c:pt>
                <c:pt idx="132">
                  <c:v>31.725515023255898</c:v>
                </c:pt>
                <c:pt idx="133">
                  <c:v>34.057072908450301</c:v>
                </c:pt>
                <c:pt idx="134">
                  <c:v>34.6792392078627</c:v>
                </c:pt>
                <c:pt idx="135">
                  <c:v>34.833002938164597</c:v>
                </c:pt>
                <c:pt idx="136">
                  <c:v>35.947253431010402</c:v>
                </c:pt>
                <c:pt idx="137">
                  <c:v>32.359100993881803</c:v>
                </c:pt>
                <c:pt idx="138">
                  <c:v>32.253784489427801</c:v>
                </c:pt>
                <c:pt idx="139">
                  <c:v>32.779058048867697</c:v>
                </c:pt>
                <c:pt idx="140">
                  <c:v>35.938488560864002</c:v>
                </c:pt>
                <c:pt idx="141">
                  <c:v>32.929425247714001</c:v>
                </c:pt>
                <c:pt idx="142">
                  <c:v>32.472068574693402</c:v>
                </c:pt>
                <c:pt idx="143">
                  <c:v>34.051865341316898</c:v>
                </c:pt>
                <c:pt idx="144">
                  <c:v>34.817820002890002</c:v>
                </c:pt>
                <c:pt idx="145">
                  <c:v>36.510628480177601</c:v>
                </c:pt>
                <c:pt idx="146">
                  <c:v>36.489819176176603</c:v>
                </c:pt>
                <c:pt idx="147">
                  <c:v>37.721011039538197</c:v>
                </c:pt>
                <c:pt idx="148">
                  <c:v>35.873396930531499</c:v>
                </c:pt>
                <c:pt idx="149">
                  <c:v>36.306533992799899</c:v>
                </c:pt>
                <c:pt idx="150">
                  <c:v>37.415445360363002</c:v>
                </c:pt>
                <c:pt idx="151">
                  <c:v>37.710691370515697</c:v>
                </c:pt>
                <c:pt idx="152">
                  <c:v>37.637985848972903</c:v>
                </c:pt>
                <c:pt idx="153">
                  <c:v>38.271434050339899</c:v>
                </c:pt>
                <c:pt idx="154">
                  <c:v>35.5708107092441</c:v>
                </c:pt>
                <c:pt idx="155">
                  <c:v>35.858713198930701</c:v>
                </c:pt>
                <c:pt idx="156">
                  <c:v>36.964391675769697</c:v>
                </c:pt>
                <c:pt idx="157">
                  <c:v>37.813656489054303</c:v>
                </c:pt>
                <c:pt idx="158">
                  <c:v>38.606391287257502</c:v>
                </c:pt>
                <c:pt idx="159">
                  <c:v>36.520408662975299</c:v>
                </c:pt>
                <c:pt idx="160">
                  <c:v>37.058044400989502</c:v>
                </c:pt>
                <c:pt idx="161">
                  <c:v>36.400313108395302</c:v>
                </c:pt>
                <c:pt idx="162">
                  <c:v>39.751635478093</c:v>
                </c:pt>
                <c:pt idx="163">
                  <c:v>40.8100463019477</c:v>
                </c:pt>
                <c:pt idx="164">
                  <c:v>40.995081697773699</c:v>
                </c:pt>
                <c:pt idx="165">
                  <c:v>40.783391756889102</c:v>
                </c:pt>
                <c:pt idx="166">
                  <c:v>37.781549910194798</c:v>
                </c:pt>
                <c:pt idx="167">
                  <c:v>36.182529824411702</c:v>
                </c:pt>
                <c:pt idx="168">
                  <c:v>39.983978189973698</c:v>
                </c:pt>
                <c:pt idx="169">
                  <c:v>39.203340726020997</c:v>
                </c:pt>
                <c:pt idx="170">
                  <c:v>40.644612271561499</c:v>
                </c:pt>
                <c:pt idx="171">
                  <c:v>41.590534291715699</c:v>
                </c:pt>
                <c:pt idx="172">
                  <c:v>44.758131418472601</c:v>
                </c:pt>
                <c:pt idx="173">
                  <c:v>41.111498351789898</c:v>
                </c:pt>
                <c:pt idx="174">
                  <c:v>42.522453242896901</c:v>
                </c:pt>
                <c:pt idx="175">
                  <c:v>43.5604297931377</c:v>
                </c:pt>
                <c:pt idx="176">
                  <c:v>42.341863110534099</c:v>
                </c:pt>
                <c:pt idx="177">
                  <c:v>42.4672423631717</c:v>
                </c:pt>
                <c:pt idx="178">
                  <c:v>42.869983102521303</c:v>
                </c:pt>
                <c:pt idx="179">
                  <c:v>41.2627059414855</c:v>
                </c:pt>
                <c:pt idx="180">
                  <c:v>41.259354469103599</c:v>
                </c:pt>
                <c:pt idx="181">
                  <c:v>42.261063371968</c:v>
                </c:pt>
                <c:pt idx="182">
                  <c:v>42.994149216219903</c:v>
                </c:pt>
                <c:pt idx="183">
                  <c:v>43.396089129977703</c:v>
                </c:pt>
                <c:pt idx="184">
                  <c:v>40.807472815880402</c:v>
                </c:pt>
                <c:pt idx="185">
                  <c:v>42.334849333151702</c:v>
                </c:pt>
                <c:pt idx="186">
                  <c:v>42.7701994415022</c:v>
                </c:pt>
                <c:pt idx="187">
                  <c:v>41.757048957368198</c:v>
                </c:pt>
                <c:pt idx="188">
                  <c:v>42.004060468103098</c:v>
                </c:pt>
                <c:pt idx="189">
                  <c:v>43.336535298926201</c:v>
                </c:pt>
                <c:pt idx="190">
                  <c:v>42.217468734480299</c:v>
                </c:pt>
                <c:pt idx="191">
                  <c:v>42.528560605823401</c:v>
                </c:pt>
                <c:pt idx="192">
                  <c:v>42.966751392070996</c:v>
                </c:pt>
                <c:pt idx="193">
                  <c:v>43.001438336494601</c:v>
                </c:pt>
                <c:pt idx="194">
                  <c:v>43.872573281964598</c:v>
                </c:pt>
                <c:pt idx="195">
                  <c:v>42.198253680498098</c:v>
                </c:pt>
                <c:pt idx="196">
                  <c:v>41.015889958438699</c:v>
                </c:pt>
                <c:pt idx="197">
                  <c:v>42.476045527009802</c:v>
                </c:pt>
                <c:pt idx="198">
                  <c:v>42.3230441166804</c:v>
                </c:pt>
                <c:pt idx="199">
                  <c:v>44.934397346952998</c:v>
                </c:pt>
                <c:pt idx="200">
                  <c:v>44.307758151975399</c:v>
                </c:pt>
                <c:pt idx="201">
                  <c:v>42.709992579924702</c:v>
                </c:pt>
                <c:pt idx="202">
                  <c:v>47.2392297239385</c:v>
                </c:pt>
                <c:pt idx="203">
                  <c:v>45.129921269213</c:v>
                </c:pt>
                <c:pt idx="204">
                  <c:v>43.113137139214402</c:v>
                </c:pt>
                <c:pt idx="205">
                  <c:v>43.8784780420808</c:v>
                </c:pt>
                <c:pt idx="206">
                  <c:v>41.944745137141297</c:v>
                </c:pt>
                <c:pt idx="207">
                  <c:v>44.991284231854301</c:v>
                </c:pt>
                <c:pt idx="208">
                  <c:v>44.839779421814399</c:v>
                </c:pt>
                <c:pt idx="209">
                  <c:v>44.469298941457303</c:v>
                </c:pt>
                <c:pt idx="210">
                  <c:v>46.015730018289602</c:v>
                </c:pt>
                <c:pt idx="211">
                  <c:v>43.760053194486098</c:v>
                </c:pt>
                <c:pt idx="212">
                  <c:v>45.672165569077102</c:v>
                </c:pt>
                <c:pt idx="213">
                  <c:v>43.257058445204997</c:v>
                </c:pt>
                <c:pt idx="214">
                  <c:v>45.2511251889742</c:v>
                </c:pt>
                <c:pt idx="215">
                  <c:v>44.902258799626203</c:v>
                </c:pt>
                <c:pt idx="216">
                  <c:v>47.007497624454302</c:v>
                </c:pt>
                <c:pt idx="217">
                  <c:v>46.845556976448698</c:v>
                </c:pt>
                <c:pt idx="218">
                  <c:v>44.870935863918703</c:v>
                </c:pt>
                <c:pt idx="219">
                  <c:v>45.3650405916393</c:v>
                </c:pt>
                <c:pt idx="220">
                  <c:v>43.213021954919498</c:v>
                </c:pt>
                <c:pt idx="221">
                  <c:v>43.846227156810201</c:v>
                </c:pt>
                <c:pt idx="222">
                  <c:v>47.518192291259702</c:v>
                </c:pt>
                <c:pt idx="223">
                  <c:v>45.165134511442197</c:v>
                </c:pt>
                <c:pt idx="224">
                  <c:v>44.4398190261971</c:v>
                </c:pt>
                <c:pt idx="225">
                  <c:v>42.655566777938397</c:v>
                </c:pt>
                <c:pt idx="226">
                  <c:v>44.469916368142101</c:v>
                </c:pt>
                <c:pt idx="227">
                  <c:v>44.927456488976098</c:v>
                </c:pt>
                <c:pt idx="228">
                  <c:v>46.903035009009201</c:v>
                </c:pt>
                <c:pt idx="229">
                  <c:v>47.641013658963701</c:v>
                </c:pt>
                <c:pt idx="230">
                  <c:v>48.3157776074531</c:v>
                </c:pt>
                <c:pt idx="231">
                  <c:v>45.5779077252771</c:v>
                </c:pt>
                <c:pt idx="232">
                  <c:v>48.559796096932097</c:v>
                </c:pt>
                <c:pt idx="233">
                  <c:v>48.762189245631497</c:v>
                </c:pt>
                <c:pt idx="234">
                  <c:v>47.442622698270299</c:v>
                </c:pt>
                <c:pt idx="235">
                  <c:v>46.8049158438658</c:v>
                </c:pt>
                <c:pt idx="236">
                  <c:v>48.629608985705197</c:v>
                </c:pt>
                <c:pt idx="237">
                  <c:v>48.466362798315799</c:v>
                </c:pt>
                <c:pt idx="238">
                  <c:v>46.383343769953797</c:v>
                </c:pt>
                <c:pt idx="239">
                  <c:v>46.275264316134901</c:v>
                </c:pt>
                <c:pt idx="240">
                  <c:v>46.897141138712499</c:v>
                </c:pt>
                <c:pt idx="241">
                  <c:v>49.905811016376198</c:v>
                </c:pt>
                <c:pt idx="242">
                  <c:v>50.174357732136997</c:v>
                </c:pt>
                <c:pt idx="243">
                  <c:v>48.139852800939799</c:v>
                </c:pt>
                <c:pt idx="244">
                  <c:v>48.0604077852689</c:v>
                </c:pt>
                <c:pt idx="245">
                  <c:v>50.535695165650402</c:v>
                </c:pt>
                <c:pt idx="246">
                  <c:v>46.9980958791879</c:v>
                </c:pt>
                <c:pt idx="247">
                  <c:v>44.910307957575803</c:v>
                </c:pt>
                <c:pt idx="248">
                  <c:v>48.067606151613397</c:v>
                </c:pt>
                <c:pt idx="249">
                  <c:v>45.229400765182604</c:v>
                </c:pt>
                <c:pt idx="250">
                  <c:v>46.170770270192698</c:v>
                </c:pt>
                <c:pt idx="251">
                  <c:v>45.946536365737202</c:v>
                </c:pt>
                <c:pt idx="252">
                  <c:v>48.551381282317301</c:v>
                </c:pt>
                <c:pt idx="253">
                  <c:v>46.629619663597097</c:v>
                </c:pt>
                <c:pt idx="254">
                  <c:v>48.1542558751554</c:v>
                </c:pt>
                <c:pt idx="255">
                  <c:v>48.116972132625698</c:v>
                </c:pt>
                <c:pt idx="256">
                  <c:v>48.285141871525603</c:v>
                </c:pt>
                <c:pt idx="257">
                  <c:v>47.573728186452399</c:v>
                </c:pt>
                <c:pt idx="258">
                  <c:v>46.552086006881801</c:v>
                </c:pt>
                <c:pt idx="259">
                  <c:v>52.049111195099599</c:v>
                </c:pt>
                <c:pt idx="260">
                  <c:v>51.175735652956099</c:v>
                </c:pt>
                <c:pt idx="261">
                  <c:v>50.354011535644503</c:v>
                </c:pt>
                <c:pt idx="262">
                  <c:v>52.015644187601197</c:v>
                </c:pt>
                <c:pt idx="263">
                  <c:v>49.634212428687903</c:v>
                </c:pt>
                <c:pt idx="264">
                  <c:v>49.4195189516768</c:v>
                </c:pt>
                <c:pt idx="265">
                  <c:v>47.941794631827499</c:v>
                </c:pt>
                <c:pt idx="266">
                  <c:v>48.236451825525002</c:v>
                </c:pt>
                <c:pt idx="267">
                  <c:v>46.873825872046297</c:v>
                </c:pt>
                <c:pt idx="268">
                  <c:v>48.4686116112603</c:v>
                </c:pt>
                <c:pt idx="269">
                  <c:v>46.001821110391198</c:v>
                </c:pt>
                <c:pt idx="270">
                  <c:v>48.329568765102202</c:v>
                </c:pt>
                <c:pt idx="271">
                  <c:v>47.737723374978003</c:v>
                </c:pt>
                <c:pt idx="272">
                  <c:v>50.684891594780801</c:v>
                </c:pt>
                <c:pt idx="273">
                  <c:v>50.763676602616201</c:v>
                </c:pt>
                <c:pt idx="274">
                  <c:v>53.578374846368703</c:v>
                </c:pt>
                <c:pt idx="275">
                  <c:v>53.204368297870303</c:v>
                </c:pt>
                <c:pt idx="276">
                  <c:v>51.236429475311503</c:v>
                </c:pt>
                <c:pt idx="277">
                  <c:v>50.2506088191627</c:v>
                </c:pt>
                <c:pt idx="278">
                  <c:v>51.169589653993199</c:v>
                </c:pt>
                <c:pt idx="279">
                  <c:v>51.765993688860497</c:v>
                </c:pt>
                <c:pt idx="280">
                  <c:v>50.497620085365703</c:v>
                </c:pt>
                <c:pt idx="281">
                  <c:v>51.675256794334402</c:v>
                </c:pt>
                <c:pt idx="282">
                  <c:v>50.825669231577798</c:v>
                </c:pt>
                <c:pt idx="283">
                  <c:v>50.649003640199297</c:v>
                </c:pt>
                <c:pt idx="284">
                  <c:v>54.184741452208897</c:v>
                </c:pt>
                <c:pt idx="285">
                  <c:v>52.014377398368602</c:v>
                </c:pt>
                <c:pt idx="286">
                  <c:v>51.660478869054998</c:v>
                </c:pt>
                <c:pt idx="287">
                  <c:v>52.716227001614001</c:v>
                </c:pt>
                <c:pt idx="288">
                  <c:v>57.757357475085101</c:v>
                </c:pt>
                <c:pt idx="289">
                  <c:v>50.275752515874302</c:v>
                </c:pt>
                <c:pt idx="290">
                  <c:v>50.044075044811201</c:v>
                </c:pt>
                <c:pt idx="291">
                  <c:v>52.477195935371597</c:v>
                </c:pt>
                <c:pt idx="292">
                  <c:v>51.739770449124798</c:v>
                </c:pt>
                <c:pt idx="293">
                  <c:v>51.565941753550398</c:v>
                </c:pt>
                <c:pt idx="294">
                  <c:v>50.230615827772297</c:v>
                </c:pt>
                <c:pt idx="295">
                  <c:v>50.095875519972502</c:v>
                </c:pt>
                <c:pt idx="296">
                  <c:v>51.941051597269102</c:v>
                </c:pt>
                <c:pt idx="297">
                  <c:v>50.822773729634001</c:v>
                </c:pt>
                <c:pt idx="298">
                  <c:v>52.573155492798897</c:v>
                </c:pt>
                <c:pt idx="299">
                  <c:v>52.921852388952502</c:v>
                </c:pt>
                <c:pt idx="300">
                  <c:v>52.3002335964105</c:v>
                </c:pt>
                <c:pt idx="301">
                  <c:v>54.357627852350198</c:v>
                </c:pt>
                <c:pt idx="302">
                  <c:v>52.290280545878602</c:v>
                </c:pt>
                <c:pt idx="303">
                  <c:v>54.408816133808799</c:v>
                </c:pt>
                <c:pt idx="304">
                  <c:v>51.905437616201503</c:v>
                </c:pt>
                <c:pt idx="305">
                  <c:v>53.2568534785865</c:v>
                </c:pt>
                <c:pt idx="306">
                  <c:v>51.488424024011302</c:v>
                </c:pt>
                <c:pt idx="307">
                  <c:v>49.430279837714302</c:v>
                </c:pt>
                <c:pt idx="308">
                  <c:v>50.944042368831703</c:v>
                </c:pt>
                <c:pt idx="309">
                  <c:v>51.460279383211002</c:v>
                </c:pt>
                <c:pt idx="310">
                  <c:v>50.591245993589702</c:v>
                </c:pt>
                <c:pt idx="311">
                  <c:v>54.353606264815298</c:v>
                </c:pt>
                <c:pt idx="312">
                  <c:v>52.009077088445601</c:v>
                </c:pt>
                <c:pt idx="313">
                  <c:v>51.3121843256502</c:v>
                </c:pt>
                <c:pt idx="314">
                  <c:v>53.3306502806834</c:v>
                </c:pt>
                <c:pt idx="315">
                  <c:v>53.047649024898099</c:v>
                </c:pt>
                <c:pt idx="316">
                  <c:v>54.602873533199997</c:v>
                </c:pt>
                <c:pt idx="317">
                  <c:v>52.997801120464601</c:v>
                </c:pt>
                <c:pt idx="318">
                  <c:v>54.4531717707968</c:v>
                </c:pt>
                <c:pt idx="319">
                  <c:v>54.7725466051672</c:v>
                </c:pt>
                <c:pt idx="320">
                  <c:v>56.499445841862602</c:v>
                </c:pt>
                <c:pt idx="321">
                  <c:v>54.081797542735004</c:v>
                </c:pt>
                <c:pt idx="322">
                  <c:v>52.701054825741998</c:v>
                </c:pt>
                <c:pt idx="323">
                  <c:v>53.340307447645401</c:v>
                </c:pt>
                <c:pt idx="324">
                  <c:v>52.492868064815099</c:v>
                </c:pt>
                <c:pt idx="325">
                  <c:v>55.175869493402899</c:v>
                </c:pt>
                <c:pt idx="326">
                  <c:v>55.357272514930102</c:v>
                </c:pt>
                <c:pt idx="327">
                  <c:v>53.8048006856543</c:v>
                </c:pt>
                <c:pt idx="328">
                  <c:v>52.197212317050997</c:v>
                </c:pt>
                <c:pt idx="329">
                  <c:v>54.028041627671897</c:v>
                </c:pt>
                <c:pt idx="330">
                  <c:v>52.553554632724797</c:v>
                </c:pt>
                <c:pt idx="331">
                  <c:v>51.412607959192997</c:v>
                </c:pt>
                <c:pt idx="332">
                  <c:v>51.110974580813597</c:v>
                </c:pt>
                <c:pt idx="333">
                  <c:v>54.629426695342701</c:v>
                </c:pt>
                <c:pt idx="334">
                  <c:v>52.645574471889397</c:v>
                </c:pt>
                <c:pt idx="335">
                  <c:v>52.288251045422598</c:v>
                </c:pt>
                <c:pt idx="336">
                  <c:v>52.4602506262624</c:v>
                </c:pt>
                <c:pt idx="337">
                  <c:v>52.632927022428497</c:v>
                </c:pt>
                <c:pt idx="338">
                  <c:v>49.642915888729199</c:v>
                </c:pt>
                <c:pt idx="339">
                  <c:v>52.116938517643803</c:v>
                </c:pt>
                <c:pt idx="340">
                  <c:v>50.823435970860601</c:v>
                </c:pt>
                <c:pt idx="341">
                  <c:v>53.254430086184698</c:v>
                </c:pt>
                <c:pt idx="342">
                  <c:v>51.843287655430899</c:v>
                </c:pt>
                <c:pt idx="343">
                  <c:v>55.561603643955301</c:v>
                </c:pt>
                <c:pt idx="344">
                  <c:v>54.921675706521</c:v>
                </c:pt>
                <c:pt idx="345">
                  <c:v>55.663238003722597</c:v>
                </c:pt>
                <c:pt idx="346">
                  <c:v>52.334545771280901</c:v>
                </c:pt>
                <c:pt idx="347">
                  <c:v>54.431219426994602</c:v>
                </c:pt>
                <c:pt idx="348">
                  <c:v>53.4968241993178</c:v>
                </c:pt>
                <c:pt idx="349">
                  <c:v>56.056579426822502</c:v>
                </c:pt>
                <c:pt idx="350">
                  <c:v>52.722378266163297</c:v>
                </c:pt>
                <c:pt idx="351">
                  <c:v>52.548523862137699</c:v>
                </c:pt>
                <c:pt idx="352">
                  <c:v>56.1519371097923</c:v>
                </c:pt>
                <c:pt idx="353">
                  <c:v>53.128710966843798</c:v>
                </c:pt>
                <c:pt idx="354">
                  <c:v>53.239100415482397</c:v>
                </c:pt>
                <c:pt idx="355">
                  <c:v>51.422453578720699</c:v>
                </c:pt>
                <c:pt idx="356">
                  <c:v>52.724215662377503</c:v>
                </c:pt>
                <c:pt idx="357">
                  <c:v>53.129921546349102</c:v>
                </c:pt>
                <c:pt idx="358">
                  <c:v>53.256864401010297</c:v>
                </c:pt>
                <c:pt idx="359">
                  <c:v>51.796952435093999</c:v>
                </c:pt>
                <c:pt idx="360">
                  <c:v>53.149577589116497</c:v>
                </c:pt>
                <c:pt idx="361">
                  <c:v>52.388103093856401</c:v>
                </c:pt>
                <c:pt idx="362">
                  <c:v>52.710716280162799</c:v>
                </c:pt>
                <c:pt idx="363">
                  <c:v>53.453229186881302</c:v>
                </c:pt>
                <c:pt idx="364">
                  <c:v>53.360718898284098</c:v>
                </c:pt>
                <c:pt idx="365">
                  <c:v>57.0027703831338</c:v>
                </c:pt>
                <c:pt idx="366">
                  <c:v>57.567746806348403</c:v>
                </c:pt>
                <c:pt idx="367">
                  <c:v>55.813005724523798</c:v>
                </c:pt>
                <c:pt idx="368">
                  <c:v>53.7785382882142</c:v>
                </c:pt>
                <c:pt idx="369">
                  <c:v>55.053217847123101</c:v>
                </c:pt>
                <c:pt idx="370">
                  <c:v>56.015603872445901</c:v>
                </c:pt>
                <c:pt idx="371">
                  <c:v>55.357827700101403</c:v>
                </c:pt>
                <c:pt idx="372">
                  <c:v>54.8780671144143</c:v>
                </c:pt>
                <c:pt idx="373">
                  <c:v>54.649410932491897</c:v>
                </c:pt>
                <c:pt idx="374">
                  <c:v>51.770601207374497</c:v>
                </c:pt>
                <c:pt idx="375">
                  <c:v>53.151295865702799</c:v>
                </c:pt>
                <c:pt idx="376">
                  <c:v>52.2583612458318</c:v>
                </c:pt>
                <c:pt idx="377">
                  <c:v>54.641123584192997</c:v>
                </c:pt>
                <c:pt idx="378">
                  <c:v>52.2544613862649</c:v>
                </c:pt>
                <c:pt idx="379">
                  <c:v>53.272387366009497</c:v>
                </c:pt>
                <c:pt idx="380">
                  <c:v>52.849885924249598</c:v>
                </c:pt>
                <c:pt idx="381">
                  <c:v>54.850980204394702</c:v>
                </c:pt>
                <c:pt idx="382">
                  <c:v>53.775438748873199</c:v>
                </c:pt>
                <c:pt idx="383">
                  <c:v>53.595233330359797</c:v>
                </c:pt>
                <c:pt idx="384">
                  <c:v>55.116820832602997</c:v>
                </c:pt>
                <c:pt idx="385">
                  <c:v>55.816802277524197</c:v>
                </c:pt>
                <c:pt idx="386">
                  <c:v>55.068251976600003</c:v>
                </c:pt>
                <c:pt idx="387">
                  <c:v>54.977240146734701</c:v>
                </c:pt>
                <c:pt idx="388">
                  <c:v>53.077463508671102</c:v>
                </c:pt>
                <c:pt idx="389">
                  <c:v>51.800945950369503</c:v>
                </c:pt>
                <c:pt idx="390">
                  <c:v>54.798928921039199</c:v>
                </c:pt>
                <c:pt idx="391">
                  <c:v>55.200962490505603</c:v>
                </c:pt>
                <c:pt idx="392">
                  <c:v>58.225180911202699</c:v>
                </c:pt>
                <c:pt idx="393">
                  <c:v>53.2041260645939</c:v>
                </c:pt>
                <c:pt idx="394">
                  <c:v>55.891209235558101</c:v>
                </c:pt>
                <c:pt idx="395">
                  <c:v>55.688995736277001</c:v>
                </c:pt>
                <c:pt idx="396">
                  <c:v>58.627157325418501</c:v>
                </c:pt>
                <c:pt idx="397">
                  <c:v>54.477799733479799</c:v>
                </c:pt>
                <c:pt idx="398">
                  <c:v>55.748611384986802</c:v>
                </c:pt>
                <c:pt idx="399">
                  <c:v>56.788313205425503</c:v>
                </c:pt>
                <c:pt idx="400">
                  <c:v>54.408749050564197</c:v>
                </c:pt>
                <c:pt idx="401">
                  <c:v>52.892568604558903</c:v>
                </c:pt>
                <c:pt idx="402">
                  <c:v>53.940235627003197</c:v>
                </c:pt>
                <c:pt idx="403">
                  <c:v>55.8966926835541</c:v>
                </c:pt>
                <c:pt idx="404">
                  <c:v>55.895313491169198</c:v>
                </c:pt>
                <c:pt idx="405">
                  <c:v>54.1021326016157</c:v>
                </c:pt>
                <c:pt idx="406">
                  <c:v>54.947699489756502</c:v>
                </c:pt>
                <c:pt idx="407">
                  <c:v>57.716940936879197</c:v>
                </c:pt>
                <c:pt idx="408">
                  <c:v>56.424455659002298</c:v>
                </c:pt>
                <c:pt idx="409">
                  <c:v>57.359084333109998</c:v>
                </c:pt>
                <c:pt idx="410">
                  <c:v>57.815926462157101</c:v>
                </c:pt>
                <c:pt idx="411">
                  <c:v>57.783784752218097</c:v>
                </c:pt>
                <c:pt idx="412">
                  <c:v>57.248979389158002</c:v>
                </c:pt>
                <c:pt idx="413">
                  <c:v>57.3835557301839</c:v>
                </c:pt>
                <c:pt idx="414">
                  <c:v>56.4949331202058</c:v>
                </c:pt>
                <c:pt idx="415">
                  <c:v>55.274361178406203</c:v>
                </c:pt>
                <c:pt idx="416">
                  <c:v>56.384966564993498</c:v>
                </c:pt>
                <c:pt idx="417">
                  <c:v>54.145187752878499</c:v>
                </c:pt>
                <c:pt idx="418">
                  <c:v>57.457269815298197</c:v>
                </c:pt>
                <c:pt idx="419">
                  <c:v>56.691576851738802</c:v>
                </c:pt>
                <c:pt idx="420">
                  <c:v>56.264096382336703</c:v>
                </c:pt>
                <c:pt idx="421">
                  <c:v>53.689686163877802</c:v>
                </c:pt>
                <c:pt idx="422">
                  <c:v>55.767860168065702</c:v>
                </c:pt>
                <c:pt idx="423">
                  <c:v>54.474773406982401</c:v>
                </c:pt>
                <c:pt idx="424">
                  <c:v>55.2255420521793</c:v>
                </c:pt>
                <c:pt idx="425">
                  <c:v>53.523311908428397</c:v>
                </c:pt>
                <c:pt idx="426">
                  <c:v>55.116624555017196</c:v>
                </c:pt>
                <c:pt idx="427">
                  <c:v>55.207702538905998</c:v>
                </c:pt>
                <c:pt idx="428">
                  <c:v>55.615053388807503</c:v>
                </c:pt>
                <c:pt idx="429">
                  <c:v>57.446598982199603</c:v>
                </c:pt>
                <c:pt idx="430">
                  <c:v>58.025606318416699</c:v>
                </c:pt>
                <c:pt idx="431">
                  <c:v>55.696874455508997</c:v>
                </c:pt>
                <c:pt idx="432">
                  <c:v>54.613767444577903</c:v>
                </c:pt>
                <c:pt idx="433">
                  <c:v>55.816550230368499</c:v>
                </c:pt>
                <c:pt idx="434">
                  <c:v>57.019164517394501</c:v>
                </c:pt>
                <c:pt idx="435">
                  <c:v>58.257603131807699</c:v>
                </c:pt>
                <c:pt idx="436">
                  <c:v>57.764523139366702</c:v>
                </c:pt>
                <c:pt idx="437">
                  <c:v>56.7501313462216</c:v>
                </c:pt>
                <c:pt idx="438">
                  <c:v>58.550753259251202</c:v>
                </c:pt>
                <c:pt idx="439">
                  <c:v>55.905484957572703</c:v>
                </c:pt>
                <c:pt idx="440">
                  <c:v>60.075925549890201</c:v>
                </c:pt>
                <c:pt idx="441">
                  <c:v>55.7098345797286</c:v>
                </c:pt>
                <c:pt idx="442">
                  <c:v>57.401726991702297</c:v>
                </c:pt>
                <c:pt idx="443">
                  <c:v>54.9290326925424</c:v>
                </c:pt>
                <c:pt idx="444">
                  <c:v>53.397890302870003</c:v>
                </c:pt>
                <c:pt idx="445">
                  <c:v>54.274896947746598</c:v>
                </c:pt>
                <c:pt idx="446">
                  <c:v>54.104503843519403</c:v>
                </c:pt>
                <c:pt idx="447">
                  <c:v>58.879249980307002</c:v>
                </c:pt>
                <c:pt idx="448">
                  <c:v>53.631212267101297</c:v>
                </c:pt>
                <c:pt idx="449">
                  <c:v>55.153554362109503</c:v>
                </c:pt>
                <c:pt idx="450">
                  <c:v>54.084117595965999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3E-4637-8711-2ABA5906A16C}"/>
            </c:ext>
          </c:extLst>
        </c:ser>
        <c:ser>
          <c:idx val="14"/>
          <c:order val="13"/>
          <c:tx>
            <c:strRef>
              <c:f>Plot6!$O$31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Plot6!$O$32:$O$482</c:f>
              <c:numCache>
                <c:formatCode>General</c:formatCode>
                <c:ptCount val="451"/>
                <c:pt idx="0">
                  <c:v>1.6858279740708499</c:v>
                </c:pt>
                <c:pt idx="1">
                  <c:v>1.54969539397802</c:v>
                </c:pt>
                <c:pt idx="2">
                  <c:v>1.4832871474771401</c:v>
                </c:pt>
                <c:pt idx="3">
                  <c:v>1.3776488105456</c:v>
                </c:pt>
                <c:pt idx="4">
                  <c:v>1.2658783839299099</c:v>
                </c:pt>
                <c:pt idx="5">
                  <c:v>1.1650469247092501</c:v>
                </c:pt>
                <c:pt idx="6">
                  <c:v>1.07580941457014</c:v>
                </c:pt>
                <c:pt idx="7">
                  <c:v>1.02152749310191</c:v>
                </c:pt>
                <c:pt idx="8">
                  <c:v>1.00064498109695</c:v>
                </c:pt>
                <c:pt idx="9">
                  <c:v>0.98863568239741795</c:v>
                </c:pt>
                <c:pt idx="10">
                  <c:v>0.976810974697781</c:v>
                </c:pt>
                <c:pt idx="11">
                  <c:v>0.96843552563944402</c:v>
                </c:pt>
                <c:pt idx="12">
                  <c:v>0.96249726440152505</c:v>
                </c:pt>
                <c:pt idx="13">
                  <c:v>0.95875535102990905</c:v>
                </c:pt>
                <c:pt idx="14">
                  <c:v>0.950037057073707</c:v>
                </c:pt>
                <c:pt idx="15">
                  <c:v>0.94872876314016397</c:v>
                </c:pt>
                <c:pt idx="16">
                  <c:v>0.94831723051193395</c:v>
                </c:pt>
                <c:pt idx="17">
                  <c:v>0.94708101387716703</c:v>
                </c:pt>
                <c:pt idx="18">
                  <c:v>0.94528685370062104</c:v>
                </c:pt>
                <c:pt idx="19">
                  <c:v>0.94831967583069399</c:v>
                </c:pt>
                <c:pt idx="20">
                  <c:v>0.94397461643585701</c:v>
                </c:pt>
                <c:pt idx="21">
                  <c:v>0.94227248175531297</c:v>
                </c:pt>
                <c:pt idx="22">
                  <c:v>0.93786531304701704</c:v>
                </c:pt>
                <c:pt idx="23">
                  <c:v>0.94590370267884305</c:v>
                </c:pt>
                <c:pt idx="24">
                  <c:v>0.94930811672129101</c:v>
                </c:pt>
                <c:pt idx="25">
                  <c:v>0.94607647718527299</c:v>
                </c:pt>
                <c:pt idx="26">
                  <c:v>0.96330122025603904</c:v>
                </c:pt>
                <c:pt idx="27">
                  <c:v>0.95827258473787502</c:v>
                </c:pt>
                <c:pt idx="28">
                  <c:v>0.95226757725079803</c:v>
                </c:pt>
                <c:pt idx="29">
                  <c:v>0.95319558081463795</c:v>
                </c:pt>
                <c:pt idx="30">
                  <c:v>0.946546890542038</c:v>
                </c:pt>
                <c:pt idx="31">
                  <c:v>0.94613202387451101</c:v>
                </c:pt>
                <c:pt idx="32">
                  <c:v>0.94677638778319695</c:v>
                </c:pt>
                <c:pt idx="33">
                  <c:v>0.94965087017442396</c:v>
                </c:pt>
                <c:pt idx="34">
                  <c:v>0.95472749863934303</c:v>
                </c:pt>
                <c:pt idx="35">
                  <c:v>0.94388112655052703</c:v>
                </c:pt>
                <c:pt idx="36">
                  <c:v>0.94439326341335506</c:v>
                </c:pt>
                <c:pt idx="37">
                  <c:v>0.94433044190080695</c:v>
                </c:pt>
                <c:pt idx="38">
                  <c:v>0.93686672535716897</c:v>
                </c:pt>
                <c:pt idx="39">
                  <c:v>0.931698860011549</c:v>
                </c:pt>
                <c:pt idx="40">
                  <c:v>0.936111882201626</c:v>
                </c:pt>
                <c:pt idx="41">
                  <c:v>0.94968040631367601</c:v>
                </c:pt>
                <c:pt idx="42">
                  <c:v>0.93132908145586601</c:v>
                </c:pt>
                <c:pt idx="43">
                  <c:v>0.93493966414378205</c:v>
                </c:pt>
                <c:pt idx="44">
                  <c:v>0.93421458764972798</c:v>
                </c:pt>
                <c:pt idx="45">
                  <c:v>0.93613869130101901</c:v>
                </c:pt>
                <c:pt idx="46">
                  <c:v>0.95571723198279301</c:v>
                </c:pt>
                <c:pt idx="47">
                  <c:v>0.94381829663219596</c:v>
                </c:pt>
                <c:pt idx="48">
                  <c:v>0.92979687274011702</c:v>
                </c:pt>
                <c:pt idx="49">
                  <c:v>0.96046416805340695</c:v>
                </c:pt>
                <c:pt idx="50">
                  <c:v>0.94783191217316498</c:v>
                </c:pt>
                <c:pt idx="51">
                  <c:v>0.96344851173906199</c:v>
                </c:pt>
                <c:pt idx="52">
                  <c:v>0.95663738556397204</c:v>
                </c:pt>
                <c:pt idx="53">
                  <c:v>0.96774615487481797</c:v>
                </c:pt>
                <c:pt idx="54">
                  <c:v>0.96725660817235903</c:v>
                </c:pt>
                <c:pt idx="55">
                  <c:v>0.99007387981455497</c:v>
                </c:pt>
                <c:pt idx="56">
                  <c:v>0.97044819262292603</c:v>
                </c:pt>
                <c:pt idx="57">
                  <c:v>0.95680258289361597</c:v>
                </c:pt>
                <c:pt idx="58">
                  <c:v>0.98637680594737698</c:v>
                </c:pt>
                <c:pt idx="59">
                  <c:v>0.997241056372976</c:v>
                </c:pt>
                <c:pt idx="60">
                  <c:v>0.99477529067259496</c:v>
                </c:pt>
                <c:pt idx="61">
                  <c:v>0.99634887163455599</c:v>
                </c:pt>
                <c:pt idx="62">
                  <c:v>1.02099915651174</c:v>
                </c:pt>
                <c:pt idx="63">
                  <c:v>1.030284958008</c:v>
                </c:pt>
                <c:pt idx="64">
                  <c:v>0.994957731829749</c:v>
                </c:pt>
                <c:pt idx="65">
                  <c:v>1.0205111004348399</c:v>
                </c:pt>
                <c:pt idx="66">
                  <c:v>1.0301974038792401</c:v>
                </c:pt>
                <c:pt idx="67">
                  <c:v>1.03895094761481</c:v>
                </c:pt>
                <c:pt idx="68">
                  <c:v>1.0384144951135601</c:v>
                </c:pt>
                <c:pt idx="69">
                  <c:v>1.03426879542505</c:v>
                </c:pt>
                <c:pt idx="70">
                  <c:v>1.0553591042502299</c:v>
                </c:pt>
                <c:pt idx="71">
                  <c:v>1.0533605650958799</c:v>
                </c:pt>
                <c:pt idx="72">
                  <c:v>1.0674344759720999</c:v>
                </c:pt>
                <c:pt idx="73">
                  <c:v>1.03704884979459</c:v>
                </c:pt>
                <c:pt idx="74">
                  <c:v>1.02420085974228</c:v>
                </c:pt>
                <c:pt idx="75">
                  <c:v>1.0864108439184601</c:v>
                </c:pt>
                <c:pt idx="76">
                  <c:v>1.0714149454719999</c:v>
                </c:pt>
                <c:pt idx="77">
                  <c:v>1.0623523200678999</c:v>
                </c:pt>
                <c:pt idx="78">
                  <c:v>1.0792553715216799</c:v>
                </c:pt>
                <c:pt idx="79">
                  <c:v>1.0788793543465101</c:v>
                </c:pt>
                <c:pt idx="80">
                  <c:v>1.0706994059758299</c:v>
                </c:pt>
                <c:pt idx="81">
                  <c:v>1.0420379506217099</c:v>
                </c:pt>
                <c:pt idx="82">
                  <c:v>1.06671128364709</c:v>
                </c:pt>
                <c:pt idx="83">
                  <c:v>1.07634421902844</c:v>
                </c:pt>
                <c:pt idx="84">
                  <c:v>1.07793258703671</c:v>
                </c:pt>
                <c:pt idx="85">
                  <c:v>1.1218756111259101</c:v>
                </c:pt>
                <c:pt idx="86">
                  <c:v>1.10989838787633</c:v>
                </c:pt>
                <c:pt idx="87">
                  <c:v>1.0879518241963799</c:v>
                </c:pt>
                <c:pt idx="88">
                  <c:v>1.12111548378936</c:v>
                </c:pt>
                <c:pt idx="89">
                  <c:v>1.1289244401149201</c:v>
                </c:pt>
                <c:pt idx="90">
                  <c:v>1.1099705823466299</c:v>
                </c:pt>
                <c:pt idx="91">
                  <c:v>1.15634870172565</c:v>
                </c:pt>
                <c:pt idx="92">
                  <c:v>1.09384469853507</c:v>
                </c:pt>
                <c:pt idx="93">
                  <c:v>1.1453880530137199</c:v>
                </c:pt>
                <c:pt idx="94">
                  <c:v>1.18734518330321</c:v>
                </c:pt>
                <c:pt idx="95">
                  <c:v>1.1667685065514</c:v>
                </c:pt>
                <c:pt idx="96">
                  <c:v>1.19662854559401</c:v>
                </c:pt>
                <c:pt idx="97">
                  <c:v>1.15712693206265</c:v>
                </c:pt>
                <c:pt idx="98">
                  <c:v>1.1646706395679001</c:v>
                </c:pt>
                <c:pt idx="99">
                  <c:v>1.13522525730296</c:v>
                </c:pt>
                <c:pt idx="100">
                  <c:v>1.1688500994291</c:v>
                </c:pt>
                <c:pt idx="101">
                  <c:v>1.19925991133746</c:v>
                </c:pt>
                <c:pt idx="102">
                  <c:v>1.23536453899155</c:v>
                </c:pt>
                <c:pt idx="103">
                  <c:v>1.1633285340080901</c:v>
                </c:pt>
                <c:pt idx="104">
                  <c:v>1.1690704639141301</c:v>
                </c:pt>
                <c:pt idx="105">
                  <c:v>1.2046200638143401</c:v>
                </c:pt>
                <c:pt idx="106">
                  <c:v>1.21170042060379</c:v>
                </c:pt>
                <c:pt idx="107">
                  <c:v>1.1970066591205699</c:v>
                </c:pt>
                <c:pt idx="108">
                  <c:v>1.16362205835489</c:v>
                </c:pt>
                <c:pt idx="109">
                  <c:v>1.2301922578077999</c:v>
                </c:pt>
                <c:pt idx="110">
                  <c:v>1.26595510427768</c:v>
                </c:pt>
                <c:pt idx="111">
                  <c:v>1.2584508820476601</c:v>
                </c:pt>
                <c:pt idx="112">
                  <c:v>1.25392150827962</c:v>
                </c:pt>
                <c:pt idx="113">
                  <c:v>1.2454923421908599</c:v>
                </c:pt>
                <c:pt idx="114">
                  <c:v>1.2749476448083501</c:v>
                </c:pt>
                <c:pt idx="115">
                  <c:v>1.26223593389886</c:v>
                </c:pt>
                <c:pt idx="116">
                  <c:v>1.2897073101793599</c:v>
                </c:pt>
                <c:pt idx="117">
                  <c:v>1.34545859618064</c:v>
                </c:pt>
                <c:pt idx="118">
                  <c:v>1.3295191322636399</c:v>
                </c:pt>
                <c:pt idx="119">
                  <c:v>1.2398098452478299</c:v>
                </c:pt>
                <c:pt idx="120">
                  <c:v>1.2777985757232699</c:v>
                </c:pt>
                <c:pt idx="121">
                  <c:v>1.2745184169875201</c:v>
                </c:pt>
                <c:pt idx="122">
                  <c:v>1.32498513633369</c:v>
                </c:pt>
                <c:pt idx="123">
                  <c:v>1.35082300096495</c:v>
                </c:pt>
                <c:pt idx="124">
                  <c:v>1.3257914730626199</c:v>
                </c:pt>
                <c:pt idx="125">
                  <c:v>1.3491956326696599</c:v>
                </c:pt>
                <c:pt idx="126">
                  <c:v>1.3446750263882401</c:v>
                </c:pt>
                <c:pt idx="127">
                  <c:v>1.3807865992570501</c:v>
                </c:pt>
                <c:pt idx="128">
                  <c:v>1.3650732020027601</c:v>
                </c:pt>
                <c:pt idx="129">
                  <c:v>1.35209443375595</c:v>
                </c:pt>
                <c:pt idx="130">
                  <c:v>1.3610872565171599</c:v>
                </c:pt>
                <c:pt idx="131">
                  <c:v>1.31280375953413</c:v>
                </c:pt>
                <c:pt idx="132">
                  <c:v>1.32397211718763</c:v>
                </c:pt>
                <c:pt idx="133">
                  <c:v>1.39224703291542</c:v>
                </c:pt>
                <c:pt idx="134">
                  <c:v>1.42422800390129</c:v>
                </c:pt>
                <c:pt idx="135">
                  <c:v>1.4330952075811501</c:v>
                </c:pt>
                <c:pt idx="136">
                  <c:v>1.46265271127733</c:v>
                </c:pt>
                <c:pt idx="137">
                  <c:v>1.34051643885098</c:v>
                </c:pt>
                <c:pt idx="138">
                  <c:v>1.33770020649983</c:v>
                </c:pt>
                <c:pt idx="139">
                  <c:v>1.3582186372870999</c:v>
                </c:pt>
                <c:pt idx="140">
                  <c:v>1.4725867280593199</c:v>
                </c:pt>
                <c:pt idx="141">
                  <c:v>1.3727924635267601</c:v>
                </c:pt>
                <c:pt idx="142">
                  <c:v>1.3628112271300701</c:v>
                </c:pt>
                <c:pt idx="143">
                  <c:v>1.39794009363549</c:v>
                </c:pt>
                <c:pt idx="144">
                  <c:v>1.4217724066514199</c:v>
                </c:pt>
                <c:pt idx="145">
                  <c:v>1.4869621197382601</c:v>
                </c:pt>
                <c:pt idx="146">
                  <c:v>1.4884035393723001</c:v>
                </c:pt>
                <c:pt idx="147">
                  <c:v>1.53495070516553</c:v>
                </c:pt>
                <c:pt idx="148">
                  <c:v>1.45908862912756</c:v>
                </c:pt>
                <c:pt idx="149">
                  <c:v>1.4978885467235801</c:v>
                </c:pt>
                <c:pt idx="150">
                  <c:v>1.5378087697884899</c:v>
                </c:pt>
                <c:pt idx="151">
                  <c:v>1.5452535315456499</c:v>
                </c:pt>
                <c:pt idx="152">
                  <c:v>1.5352112946347201</c:v>
                </c:pt>
                <c:pt idx="153">
                  <c:v>1.53778941661883</c:v>
                </c:pt>
                <c:pt idx="154">
                  <c:v>1.4580202016056001</c:v>
                </c:pt>
                <c:pt idx="155">
                  <c:v>1.4787872749516</c:v>
                </c:pt>
                <c:pt idx="156">
                  <c:v>1.5167586798341799</c:v>
                </c:pt>
                <c:pt idx="157">
                  <c:v>1.5253224734567099</c:v>
                </c:pt>
                <c:pt idx="158">
                  <c:v>1.57294047999585</c:v>
                </c:pt>
                <c:pt idx="159">
                  <c:v>1.47596619628433</c:v>
                </c:pt>
                <c:pt idx="160">
                  <c:v>1.5117400308959501</c:v>
                </c:pt>
                <c:pt idx="161">
                  <c:v>1.47619992545527</c:v>
                </c:pt>
                <c:pt idx="162">
                  <c:v>1.6157491344671899</c:v>
                </c:pt>
                <c:pt idx="163">
                  <c:v>1.6208766281095299</c:v>
                </c:pt>
                <c:pt idx="164">
                  <c:v>1.64171853687009</c:v>
                </c:pt>
                <c:pt idx="165">
                  <c:v>1.6367535407726499</c:v>
                </c:pt>
                <c:pt idx="166">
                  <c:v>1.5314719182813199</c:v>
                </c:pt>
                <c:pt idx="167">
                  <c:v>1.4767330589457399</c:v>
                </c:pt>
                <c:pt idx="168">
                  <c:v>1.6302371595659799</c:v>
                </c:pt>
                <c:pt idx="169">
                  <c:v>1.5900428962503701</c:v>
                </c:pt>
                <c:pt idx="170">
                  <c:v>1.62473461210218</c:v>
                </c:pt>
                <c:pt idx="171">
                  <c:v>1.66743594509923</c:v>
                </c:pt>
                <c:pt idx="172">
                  <c:v>1.79455061447926</c:v>
                </c:pt>
                <c:pt idx="173">
                  <c:v>1.68317278429993</c:v>
                </c:pt>
                <c:pt idx="174">
                  <c:v>1.7174503584193299</c:v>
                </c:pt>
                <c:pt idx="175">
                  <c:v>1.7668802330636499</c:v>
                </c:pt>
                <c:pt idx="176">
                  <c:v>1.6970933003303299</c:v>
                </c:pt>
                <c:pt idx="177">
                  <c:v>1.70993019780542</c:v>
                </c:pt>
                <c:pt idx="178">
                  <c:v>1.73179945273277</c:v>
                </c:pt>
                <c:pt idx="179">
                  <c:v>1.66696340915484</c:v>
                </c:pt>
                <c:pt idx="180">
                  <c:v>1.6617454993419101</c:v>
                </c:pt>
                <c:pt idx="181">
                  <c:v>1.7010099948980799</c:v>
                </c:pt>
                <c:pt idx="182">
                  <c:v>1.73266599983231</c:v>
                </c:pt>
                <c:pt idx="183">
                  <c:v>1.7604893797483101</c:v>
                </c:pt>
                <c:pt idx="184">
                  <c:v>1.63722190642968</c:v>
                </c:pt>
                <c:pt idx="185">
                  <c:v>1.73143502076466</c:v>
                </c:pt>
                <c:pt idx="186">
                  <c:v>1.7457640354449899</c:v>
                </c:pt>
                <c:pt idx="187">
                  <c:v>1.7248881133193601</c:v>
                </c:pt>
                <c:pt idx="188">
                  <c:v>1.7107939913741499</c:v>
                </c:pt>
                <c:pt idx="189">
                  <c:v>1.74815040877741</c:v>
                </c:pt>
                <c:pt idx="190">
                  <c:v>1.70138783179796</c:v>
                </c:pt>
                <c:pt idx="191">
                  <c:v>1.71481793049054</c:v>
                </c:pt>
                <c:pt idx="192">
                  <c:v>1.7432739653139</c:v>
                </c:pt>
                <c:pt idx="193">
                  <c:v>1.75203847681355</c:v>
                </c:pt>
                <c:pt idx="194">
                  <c:v>1.7845419033979699</c:v>
                </c:pt>
                <c:pt idx="195">
                  <c:v>1.7248401840527801</c:v>
                </c:pt>
                <c:pt idx="196">
                  <c:v>1.6862225481587501</c:v>
                </c:pt>
                <c:pt idx="197">
                  <c:v>1.71994217084004</c:v>
                </c:pt>
                <c:pt idx="198">
                  <c:v>1.7062869510080001</c:v>
                </c:pt>
                <c:pt idx="199">
                  <c:v>1.8148951739327499</c:v>
                </c:pt>
                <c:pt idx="200">
                  <c:v>1.7878832786511101</c:v>
                </c:pt>
                <c:pt idx="201">
                  <c:v>1.7221031708595</c:v>
                </c:pt>
                <c:pt idx="202">
                  <c:v>1.90144484063499</c:v>
                </c:pt>
                <c:pt idx="203">
                  <c:v>1.8388925923241499</c:v>
                </c:pt>
                <c:pt idx="204">
                  <c:v>1.7620269111079001</c:v>
                </c:pt>
                <c:pt idx="205">
                  <c:v>1.80695287488464</c:v>
                </c:pt>
                <c:pt idx="206">
                  <c:v>1.70671773873842</c:v>
                </c:pt>
                <c:pt idx="207">
                  <c:v>1.82071822219424</c:v>
                </c:pt>
                <c:pt idx="208">
                  <c:v>1.82143496804767</c:v>
                </c:pt>
                <c:pt idx="209">
                  <c:v>1.81771657558587</c:v>
                </c:pt>
                <c:pt idx="210">
                  <c:v>1.8674021709678501</c:v>
                </c:pt>
                <c:pt idx="211">
                  <c:v>1.78602000943615</c:v>
                </c:pt>
                <c:pt idx="212">
                  <c:v>1.86567081192619</c:v>
                </c:pt>
                <c:pt idx="213">
                  <c:v>1.8036126835733299</c:v>
                </c:pt>
                <c:pt idx="214">
                  <c:v>1.8611379332012601</c:v>
                </c:pt>
                <c:pt idx="215">
                  <c:v>1.8260847172166501</c:v>
                </c:pt>
                <c:pt idx="216">
                  <c:v>1.9081711376834101</c:v>
                </c:pt>
                <c:pt idx="217">
                  <c:v>1.8992614954964699</c:v>
                </c:pt>
                <c:pt idx="218">
                  <c:v>1.80744365086922</c:v>
                </c:pt>
                <c:pt idx="219">
                  <c:v>1.8299149932005401</c:v>
                </c:pt>
                <c:pt idx="220">
                  <c:v>1.7639406099278701</c:v>
                </c:pt>
                <c:pt idx="221">
                  <c:v>1.78025479958607</c:v>
                </c:pt>
                <c:pt idx="222">
                  <c:v>1.94484976112333</c:v>
                </c:pt>
                <c:pt idx="223">
                  <c:v>1.8294964993101901</c:v>
                </c:pt>
                <c:pt idx="224">
                  <c:v>1.8023212694714199</c:v>
                </c:pt>
                <c:pt idx="225">
                  <c:v>1.7336672116548499</c:v>
                </c:pt>
                <c:pt idx="226">
                  <c:v>1.79091550906499</c:v>
                </c:pt>
                <c:pt idx="227">
                  <c:v>1.8407476844950601</c:v>
                </c:pt>
                <c:pt idx="228">
                  <c:v>1.9403292134276799</c:v>
                </c:pt>
                <c:pt idx="229">
                  <c:v>1.9471222106208099</c:v>
                </c:pt>
                <c:pt idx="230">
                  <c:v>1.9388675261766399</c:v>
                </c:pt>
                <c:pt idx="231">
                  <c:v>1.8190227120350499</c:v>
                </c:pt>
                <c:pt idx="232">
                  <c:v>1.95561688832747</c:v>
                </c:pt>
                <c:pt idx="233">
                  <c:v>1.9705156490333999</c:v>
                </c:pt>
                <c:pt idx="234">
                  <c:v>1.91905796884471</c:v>
                </c:pt>
                <c:pt idx="235">
                  <c:v>1.9000162818492901</c:v>
                </c:pt>
                <c:pt idx="236">
                  <c:v>1.95529849457944</c:v>
                </c:pt>
                <c:pt idx="237">
                  <c:v>1.97075776259104</c:v>
                </c:pt>
                <c:pt idx="238">
                  <c:v>1.87622981805067</c:v>
                </c:pt>
                <c:pt idx="239">
                  <c:v>1.9108829763200501</c:v>
                </c:pt>
                <c:pt idx="240">
                  <c:v>1.92635746644093</c:v>
                </c:pt>
                <c:pt idx="241">
                  <c:v>2.02165069182713</c:v>
                </c:pt>
                <c:pt idx="242">
                  <c:v>2.01341162889431</c:v>
                </c:pt>
                <c:pt idx="243">
                  <c:v>1.96477931686955</c:v>
                </c:pt>
                <c:pt idx="244">
                  <c:v>1.9364404510229001</c:v>
                </c:pt>
                <c:pt idx="245">
                  <c:v>2.0515550904803801</c:v>
                </c:pt>
                <c:pt idx="246">
                  <c:v>1.9040821087666</c:v>
                </c:pt>
                <c:pt idx="247">
                  <c:v>1.81294288186945</c:v>
                </c:pt>
                <c:pt idx="248">
                  <c:v>1.9171687267784301</c:v>
                </c:pt>
                <c:pt idx="249">
                  <c:v>1.79984314421303</c:v>
                </c:pt>
                <c:pt idx="250">
                  <c:v>1.8697476483817701</c:v>
                </c:pt>
                <c:pt idx="251">
                  <c:v>1.87460953506649</c:v>
                </c:pt>
                <c:pt idx="252">
                  <c:v>1.97627953026029</c:v>
                </c:pt>
                <c:pt idx="253">
                  <c:v>1.8971780416293</c:v>
                </c:pt>
                <c:pt idx="254">
                  <c:v>1.9623100171741199</c:v>
                </c:pt>
                <c:pt idx="255">
                  <c:v>1.9450273009446899</c:v>
                </c:pt>
                <c:pt idx="256">
                  <c:v>1.93574134355936</c:v>
                </c:pt>
                <c:pt idx="257">
                  <c:v>1.9041051762735699</c:v>
                </c:pt>
                <c:pt idx="258">
                  <c:v>1.8620068609205001</c:v>
                </c:pt>
                <c:pt idx="259">
                  <c:v>2.10751821750249</c:v>
                </c:pt>
                <c:pt idx="260">
                  <c:v>2.0797696500761802</c:v>
                </c:pt>
                <c:pt idx="261">
                  <c:v>2.0232413935864999</c:v>
                </c:pt>
                <c:pt idx="262">
                  <c:v>2.0856645952942001</c:v>
                </c:pt>
                <c:pt idx="263">
                  <c:v>2.0041709435291701</c:v>
                </c:pt>
                <c:pt idx="264">
                  <c:v>1.99077362993843</c:v>
                </c:pt>
                <c:pt idx="265">
                  <c:v>1.93982325354193</c:v>
                </c:pt>
                <c:pt idx="266">
                  <c:v>1.9461258563221</c:v>
                </c:pt>
                <c:pt idx="267">
                  <c:v>1.88697858498646</c:v>
                </c:pt>
                <c:pt idx="268">
                  <c:v>1.9658169435639601</c:v>
                </c:pt>
                <c:pt idx="269">
                  <c:v>1.8591202308988899</c:v>
                </c:pt>
                <c:pt idx="270">
                  <c:v>1.94343112829404</c:v>
                </c:pt>
                <c:pt idx="271">
                  <c:v>1.9145348117901699</c:v>
                </c:pt>
                <c:pt idx="272">
                  <c:v>2.0151905554991498</c:v>
                </c:pt>
                <c:pt idx="273">
                  <c:v>2.0316153805480002</c:v>
                </c:pt>
                <c:pt idx="274">
                  <c:v>2.1379642710726401</c:v>
                </c:pt>
                <c:pt idx="275">
                  <c:v>2.1422424825847601</c:v>
                </c:pt>
                <c:pt idx="276">
                  <c:v>2.0664727810101602</c:v>
                </c:pt>
                <c:pt idx="277">
                  <c:v>2.0015451729807001</c:v>
                </c:pt>
                <c:pt idx="278">
                  <c:v>2.05057307593842</c:v>
                </c:pt>
                <c:pt idx="279">
                  <c:v>2.07851527898739</c:v>
                </c:pt>
                <c:pt idx="280">
                  <c:v>2.0230051706998702</c:v>
                </c:pt>
                <c:pt idx="281">
                  <c:v>2.0714395891906801</c:v>
                </c:pt>
                <c:pt idx="282">
                  <c:v>2.0463975158512002</c:v>
                </c:pt>
                <c:pt idx="283">
                  <c:v>2.0342715764657</c:v>
                </c:pt>
                <c:pt idx="284">
                  <c:v>2.1587872821041598</c:v>
                </c:pt>
                <c:pt idx="285">
                  <c:v>2.1079185610143498</c:v>
                </c:pt>
                <c:pt idx="286">
                  <c:v>2.0612855334567199</c:v>
                </c:pt>
                <c:pt idx="287">
                  <c:v>2.0927751064300502</c:v>
                </c:pt>
                <c:pt idx="288">
                  <c:v>2.3235225269937101</c:v>
                </c:pt>
                <c:pt idx="289">
                  <c:v>2.0185605267174198</c:v>
                </c:pt>
                <c:pt idx="290">
                  <c:v>1.99456599787769</c:v>
                </c:pt>
                <c:pt idx="291">
                  <c:v>2.10943378648187</c:v>
                </c:pt>
                <c:pt idx="292">
                  <c:v>2.08053862539112</c:v>
                </c:pt>
                <c:pt idx="293">
                  <c:v>2.08491365012959</c:v>
                </c:pt>
                <c:pt idx="294">
                  <c:v>2.02753819054008</c:v>
                </c:pt>
                <c:pt idx="295">
                  <c:v>2.02098573782505</c:v>
                </c:pt>
                <c:pt idx="296">
                  <c:v>2.0928993999448502</c:v>
                </c:pt>
                <c:pt idx="297">
                  <c:v>2.0544038542315399</c:v>
                </c:pt>
                <c:pt idx="298">
                  <c:v>2.1109169303861401</c:v>
                </c:pt>
                <c:pt idx="299">
                  <c:v>2.13455380537571</c:v>
                </c:pt>
                <c:pt idx="300">
                  <c:v>2.1166782939535902</c:v>
                </c:pt>
                <c:pt idx="301">
                  <c:v>2.1866731368578298</c:v>
                </c:pt>
                <c:pt idx="302">
                  <c:v>2.1320074164969198</c:v>
                </c:pt>
                <c:pt idx="303">
                  <c:v>2.2161237042174302</c:v>
                </c:pt>
                <c:pt idx="304">
                  <c:v>2.1134721631677702</c:v>
                </c:pt>
                <c:pt idx="305">
                  <c:v>2.17468446747869</c:v>
                </c:pt>
                <c:pt idx="306">
                  <c:v>2.1042841122700602</c:v>
                </c:pt>
                <c:pt idx="307">
                  <c:v>2.01862573267048</c:v>
                </c:pt>
                <c:pt idx="308">
                  <c:v>2.07926377170106</c:v>
                </c:pt>
                <c:pt idx="309">
                  <c:v>2.0813907975824399</c:v>
                </c:pt>
                <c:pt idx="310">
                  <c:v>2.06096993654202</c:v>
                </c:pt>
                <c:pt idx="311">
                  <c:v>2.21436417000925</c:v>
                </c:pt>
                <c:pt idx="312">
                  <c:v>2.1245720141973199</c:v>
                </c:pt>
                <c:pt idx="313">
                  <c:v>2.0788033640282699</c:v>
                </c:pt>
                <c:pt idx="314">
                  <c:v>2.2099286918966099</c:v>
                </c:pt>
                <c:pt idx="315">
                  <c:v>2.18093869930658</c:v>
                </c:pt>
                <c:pt idx="316">
                  <c:v>2.2172601396201999</c:v>
                </c:pt>
                <c:pt idx="317">
                  <c:v>2.1272481822559901</c:v>
                </c:pt>
                <c:pt idx="318">
                  <c:v>2.1726278117579199</c:v>
                </c:pt>
                <c:pt idx="319">
                  <c:v>2.1833545815231399</c:v>
                </c:pt>
                <c:pt idx="320">
                  <c:v>2.27362830414731</c:v>
                </c:pt>
                <c:pt idx="321">
                  <c:v>2.1816276291496699</c:v>
                </c:pt>
                <c:pt idx="322">
                  <c:v>2.1357013190913401</c:v>
                </c:pt>
                <c:pt idx="323">
                  <c:v>2.1565869526985302</c:v>
                </c:pt>
                <c:pt idx="324">
                  <c:v>2.1335713873561599</c:v>
                </c:pt>
                <c:pt idx="325">
                  <c:v>2.2237260575987299</c:v>
                </c:pt>
                <c:pt idx="326">
                  <c:v>2.2448853070919301</c:v>
                </c:pt>
                <c:pt idx="327">
                  <c:v>2.19612621955382</c:v>
                </c:pt>
                <c:pt idx="328">
                  <c:v>2.1386620590829399</c:v>
                </c:pt>
                <c:pt idx="329">
                  <c:v>2.2194255294962799</c:v>
                </c:pt>
                <c:pt idx="330">
                  <c:v>2.1911303762696699</c:v>
                </c:pt>
                <c:pt idx="331">
                  <c:v>2.1387344191216999</c:v>
                </c:pt>
                <c:pt idx="332">
                  <c:v>2.0979546288139801</c:v>
                </c:pt>
                <c:pt idx="333">
                  <c:v>2.2719061721084399</c:v>
                </c:pt>
                <c:pt idx="334">
                  <c:v>2.1633960253153002</c:v>
                </c:pt>
                <c:pt idx="335">
                  <c:v>2.1522020101547201</c:v>
                </c:pt>
                <c:pt idx="336">
                  <c:v>2.13122308152353</c:v>
                </c:pt>
                <c:pt idx="337">
                  <c:v>2.1665869227841301</c:v>
                </c:pt>
                <c:pt idx="338">
                  <c:v>2.0509298000580198</c:v>
                </c:pt>
                <c:pt idx="339">
                  <c:v>2.1674690949611102</c:v>
                </c:pt>
                <c:pt idx="340">
                  <c:v>2.0672469674012599</c:v>
                </c:pt>
                <c:pt idx="341">
                  <c:v>2.1884865872880299</c:v>
                </c:pt>
                <c:pt idx="342">
                  <c:v>2.0969234185341001</c:v>
                </c:pt>
                <c:pt idx="343">
                  <c:v>2.2713184489144198</c:v>
                </c:pt>
                <c:pt idx="344">
                  <c:v>2.2734800169610501</c:v>
                </c:pt>
                <c:pt idx="345">
                  <c:v>2.2862701039028899</c:v>
                </c:pt>
                <c:pt idx="346">
                  <c:v>2.1152325033122601</c:v>
                </c:pt>
                <c:pt idx="347">
                  <c:v>2.2074454951489999</c:v>
                </c:pt>
                <c:pt idx="348">
                  <c:v>2.1906652470939099</c:v>
                </c:pt>
                <c:pt idx="349">
                  <c:v>2.2755497663448998</c:v>
                </c:pt>
                <c:pt idx="350">
                  <c:v>2.1534961095223002</c:v>
                </c:pt>
                <c:pt idx="351">
                  <c:v>2.1561561996101299</c:v>
                </c:pt>
                <c:pt idx="352">
                  <c:v>2.3214424573458099</c:v>
                </c:pt>
                <c:pt idx="353">
                  <c:v>2.1891751228234702</c:v>
                </c:pt>
                <c:pt idx="354">
                  <c:v>2.1889485110584399</c:v>
                </c:pt>
                <c:pt idx="355">
                  <c:v>2.1399477241385698</c:v>
                </c:pt>
                <c:pt idx="356">
                  <c:v>2.1822338878598901</c:v>
                </c:pt>
                <c:pt idx="357">
                  <c:v>2.2199187502901698</c:v>
                </c:pt>
                <c:pt idx="358">
                  <c:v>2.20187758380531</c:v>
                </c:pt>
                <c:pt idx="359">
                  <c:v>2.1080028399442998</c:v>
                </c:pt>
                <c:pt idx="360">
                  <c:v>2.2027246218461198</c:v>
                </c:pt>
                <c:pt idx="361">
                  <c:v>2.1598679948056798</c:v>
                </c:pt>
                <c:pt idx="362">
                  <c:v>2.1703964400495201</c:v>
                </c:pt>
                <c:pt idx="363">
                  <c:v>2.1865587845826702</c:v>
                </c:pt>
                <c:pt idx="364">
                  <c:v>2.1813506295538301</c:v>
                </c:pt>
                <c:pt idx="365">
                  <c:v>2.3033533361223002</c:v>
                </c:pt>
                <c:pt idx="366">
                  <c:v>2.3393995721116001</c:v>
                </c:pt>
                <c:pt idx="367">
                  <c:v>2.25701938021896</c:v>
                </c:pt>
                <c:pt idx="368">
                  <c:v>2.1712232654930101</c:v>
                </c:pt>
                <c:pt idx="369">
                  <c:v>2.23579991780794</c:v>
                </c:pt>
                <c:pt idx="370">
                  <c:v>2.2744900375349899</c:v>
                </c:pt>
                <c:pt idx="371">
                  <c:v>2.23456136079934</c:v>
                </c:pt>
                <c:pt idx="372">
                  <c:v>2.2158898644977101</c:v>
                </c:pt>
                <c:pt idx="373">
                  <c:v>2.22100443819649</c:v>
                </c:pt>
                <c:pt idx="374">
                  <c:v>2.09448921476673</c:v>
                </c:pt>
                <c:pt idx="375">
                  <c:v>2.13421200788938</c:v>
                </c:pt>
                <c:pt idx="376">
                  <c:v>2.1272275722943799</c:v>
                </c:pt>
                <c:pt idx="377">
                  <c:v>2.2545667601446802</c:v>
                </c:pt>
                <c:pt idx="378">
                  <c:v>2.14976064771668</c:v>
                </c:pt>
                <c:pt idx="379">
                  <c:v>2.1831716115658102</c:v>
                </c:pt>
                <c:pt idx="380">
                  <c:v>2.16118012432359</c:v>
                </c:pt>
                <c:pt idx="381">
                  <c:v>2.22379755668151</c:v>
                </c:pt>
                <c:pt idx="382">
                  <c:v>2.18603960673014</c:v>
                </c:pt>
                <c:pt idx="383">
                  <c:v>2.1840012124460899</c:v>
                </c:pt>
                <c:pt idx="384">
                  <c:v>2.2839671689220902</c:v>
                </c:pt>
                <c:pt idx="385">
                  <c:v>2.27918310960133</c:v>
                </c:pt>
                <c:pt idx="386">
                  <c:v>2.2659622002870599</c:v>
                </c:pt>
                <c:pt idx="387">
                  <c:v>2.25104585162594</c:v>
                </c:pt>
                <c:pt idx="388">
                  <c:v>2.1905182508321901</c:v>
                </c:pt>
                <c:pt idx="389">
                  <c:v>2.13504281716469</c:v>
                </c:pt>
                <c:pt idx="390">
                  <c:v>2.2414374769243399</c:v>
                </c:pt>
                <c:pt idx="391">
                  <c:v>2.2491709890528599</c:v>
                </c:pt>
                <c:pt idx="392">
                  <c:v>2.3937984878181302</c:v>
                </c:pt>
                <c:pt idx="393">
                  <c:v>2.1805745740222102</c:v>
                </c:pt>
                <c:pt idx="394">
                  <c:v>2.2860477958988898</c:v>
                </c:pt>
                <c:pt idx="395">
                  <c:v>2.2863289647632099</c:v>
                </c:pt>
                <c:pt idx="396">
                  <c:v>2.37543921083466</c:v>
                </c:pt>
                <c:pt idx="397">
                  <c:v>2.2426461521376901</c:v>
                </c:pt>
                <c:pt idx="398">
                  <c:v>2.3180776019381599</c:v>
                </c:pt>
                <c:pt idx="399">
                  <c:v>2.3510625352207399</c:v>
                </c:pt>
                <c:pt idx="400">
                  <c:v>2.2461908831555601</c:v>
                </c:pt>
                <c:pt idx="401">
                  <c:v>2.1643741293850098</c:v>
                </c:pt>
                <c:pt idx="402">
                  <c:v>2.2219524984685699</c:v>
                </c:pt>
                <c:pt idx="403">
                  <c:v>2.3185350680962502</c:v>
                </c:pt>
                <c:pt idx="404">
                  <c:v>2.3141915930642001</c:v>
                </c:pt>
                <c:pt idx="405">
                  <c:v>2.2330344772746402</c:v>
                </c:pt>
                <c:pt idx="406">
                  <c:v>2.2972693076500499</c:v>
                </c:pt>
                <c:pt idx="407">
                  <c:v>2.3684846621293199</c:v>
                </c:pt>
                <c:pt idx="408">
                  <c:v>2.3432289738940302</c:v>
                </c:pt>
                <c:pt idx="409">
                  <c:v>2.3837718933056502</c:v>
                </c:pt>
                <c:pt idx="410">
                  <c:v>2.4047019899400799</c:v>
                </c:pt>
                <c:pt idx="411">
                  <c:v>2.40004313093984</c:v>
                </c:pt>
                <c:pt idx="412">
                  <c:v>2.3852562089251599</c:v>
                </c:pt>
                <c:pt idx="413">
                  <c:v>2.4160962379895699</c:v>
                </c:pt>
                <c:pt idx="414">
                  <c:v>2.3155959987232801</c:v>
                </c:pt>
                <c:pt idx="415">
                  <c:v>2.3063019911448102</c:v>
                </c:pt>
                <c:pt idx="416">
                  <c:v>2.3547916677263001</c:v>
                </c:pt>
                <c:pt idx="417">
                  <c:v>2.24106200230427</c:v>
                </c:pt>
                <c:pt idx="418">
                  <c:v>2.3649172619876699</c:v>
                </c:pt>
                <c:pt idx="419">
                  <c:v>2.3414299182402698</c:v>
                </c:pt>
                <c:pt idx="420">
                  <c:v>2.34981374455313</c:v>
                </c:pt>
                <c:pt idx="421">
                  <c:v>2.2525200568712598</c:v>
                </c:pt>
                <c:pt idx="422">
                  <c:v>2.3261142775543702</c:v>
                </c:pt>
                <c:pt idx="423">
                  <c:v>2.3153264461419498</c:v>
                </c:pt>
                <c:pt idx="424">
                  <c:v>2.31522874343089</c:v>
                </c:pt>
                <c:pt idx="425">
                  <c:v>2.2399149613502698</c:v>
                </c:pt>
                <c:pt idx="426">
                  <c:v>2.27281772886586</c:v>
                </c:pt>
                <c:pt idx="427">
                  <c:v>2.25809155468247</c:v>
                </c:pt>
                <c:pt idx="428">
                  <c:v>2.2663258823574099</c:v>
                </c:pt>
                <c:pt idx="429">
                  <c:v>2.3602119877807</c:v>
                </c:pt>
                <c:pt idx="430">
                  <c:v>2.3801387303914701</c:v>
                </c:pt>
                <c:pt idx="431">
                  <c:v>2.3230290952910702</c:v>
                </c:pt>
                <c:pt idx="432">
                  <c:v>2.2817168480310599</c:v>
                </c:pt>
                <c:pt idx="433">
                  <c:v>2.3458423145815801</c:v>
                </c:pt>
                <c:pt idx="434">
                  <c:v>2.3986225352327999</c:v>
                </c:pt>
                <c:pt idx="435">
                  <c:v>2.4463242781467902</c:v>
                </c:pt>
                <c:pt idx="436">
                  <c:v>2.4378466779350201</c:v>
                </c:pt>
                <c:pt idx="437">
                  <c:v>2.3744082033124698</c:v>
                </c:pt>
                <c:pt idx="438">
                  <c:v>2.4275200407729098</c:v>
                </c:pt>
                <c:pt idx="439">
                  <c:v>2.3227592665924899</c:v>
                </c:pt>
                <c:pt idx="440">
                  <c:v>2.4767655928929599</c:v>
                </c:pt>
                <c:pt idx="441">
                  <c:v>2.26880758236616</c:v>
                </c:pt>
                <c:pt idx="442">
                  <c:v>2.38494592344659</c:v>
                </c:pt>
                <c:pt idx="443">
                  <c:v>2.3067542518305899</c:v>
                </c:pt>
                <c:pt idx="444">
                  <c:v>2.2588018341960998</c:v>
                </c:pt>
                <c:pt idx="445">
                  <c:v>2.27473455005221</c:v>
                </c:pt>
                <c:pt idx="446">
                  <c:v>2.2769278838084199</c:v>
                </c:pt>
                <c:pt idx="447">
                  <c:v>2.45392032260568</c:v>
                </c:pt>
                <c:pt idx="448">
                  <c:v>2.2498779296875</c:v>
                </c:pt>
                <c:pt idx="449">
                  <c:v>2.3005980721905699</c:v>
                </c:pt>
                <c:pt idx="450">
                  <c:v>2.23300542790665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3E-4637-8711-2ABA5906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Plot6!$C$31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Plot6!$C$32:$C$482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0.24115754615597501</c:v>
                      </c:pt>
                      <c:pt idx="1">
                        <c:v>0.22726964961371801</c:v>
                      </c:pt>
                      <c:pt idx="2">
                        <c:v>0.211291385909917</c:v>
                      </c:pt>
                      <c:pt idx="3">
                        <c:v>0.17091062770704701</c:v>
                      </c:pt>
                      <c:pt idx="4">
                        <c:v>0.158729184372846</c:v>
                      </c:pt>
                      <c:pt idx="5">
                        <c:v>0.12552601239893199</c:v>
                      </c:pt>
                      <c:pt idx="6">
                        <c:v>8.8532756624633294E-2</c:v>
                      </c:pt>
                      <c:pt idx="7">
                        <c:v>6.4889198034059403E-2</c:v>
                      </c:pt>
                      <c:pt idx="8">
                        <c:v>5.4084079659802997E-2</c:v>
                      </c:pt>
                      <c:pt idx="9">
                        <c:v>3.0347688015938099E-2</c:v>
                      </c:pt>
                      <c:pt idx="10">
                        <c:v>3.2446365066194298E-2</c:v>
                      </c:pt>
                      <c:pt idx="11">
                        <c:v>2.7447783291860602E-2</c:v>
                      </c:pt>
                      <c:pt idx="12">
                        <c:v>2.3166167161484799E-2</c:v>
                      </c:pt>
                      <c:pt idx="13">
                        <c:v>1.03356530561517E-2</c:v>
                      </c:pt>
                      <c:pt idx="14">
                        <c:v>1.25270389405E-2</c:v>
                      </c:pt>
                      <c:pt idx="15">
                        <c:v>1.52684538603625E-2</c:v>
                      </c:pt>
                      <c:pt idx="16">
                        <c:v>1.1901750349564E-2</c:v>
                      </c:pt>
                      <c:pt idx="17">
                        <c:v>1.17711707921629E-2</c:v>
                      </c:pt>
                      <c:pt idx="18">
                        <c:v>8.0683048762954096E-3</c:v>
                      </c:pt>
                      <c:pt idx="19">
                        <c:v>8.0868214254626401E-3</c:v>
                      </c:pt>
                      <c:pt idx="20">
                        <c:v>1.2921956249444699E-2</c:v>
                      </c:pt>
                      <c:pt idx="21">
                        <c:v>9.8018966830825706E-3</c:v>
                      </c:pt>
                      <c:pt idx="22">
                        <c:v>1.8125604385608299E-2</c:v>
                      </c:pt>
                      <c:pt idx="23">
                        <c:v>8.8269595889107003E-3</c:v>
                      </c:pt>
                      <c:pt idx="24">
                        <c:v>2.9782001990904399E-2</c:v>
                      </c:pt>
                      <c:pt idx="25">
                        <c:v>1.9983870541865002E-2</c:v>
                      </c:pt>
                      <c:pt idx="26">
                        <c:v>3.5809157982145803E-2</c:v>
                      </c:pt>
                      <c:pt idx="27">
                        <c:v>4.9321179600134497E-2</c:v>
                      </c:pt>
                      <c:pt idx="28">
                        <c:v>6.1028695383613003E-2</c:v>
                      </c:pt>
                      <c:pt idx="29">
                        <c:v>7.35733434171668E-2</c:v>
                      </c:pt>
                      <c:pt idx="30">
                        <c:v>0.109669558016908</c:v>
                      </c:pt>
                      <c:pt idx="31">
                        <c:v>0.11626549407905599</c:v>
                      </c:pt>
                      <c:pt idx="32">
                        <c:v>0.135520124157714</c:v>
                      </c:pt>
                      <c:pt idx="33">
                        <c:v>0.10418702594000299</c:v>
                      </c:pt>
                      <c:pt idx="34">
                        <c:v>0.168279538841906</c:v>
                      </c:pt>
                      <c:pt idx="35">
                        <c:v>0.15817718109487799</c:v>
                      </c:pt>
                      <c:pt idx="36">
                        <c:v>0.233439308061302</c:v>
                      </c:pt>
                      <c:pt idx="37">
                        <c:v>0.18230363869275301</c:v>
                      </c:pt>
                      <c:pt idx="38">
                        <c:v>0.271594472983822</c:v>
                      </c:pt>
                      <c:pt idx="39">
                        <c:v>0.26594900835598201</c:v>
                      </c:pt>
                      <c:pt idx="40">
                        <c:v>0.281092552672977</c:v>
                      </c:pt>
                      <c:pt idx="41">
                        <c:v>0.32578224044325299</c:v>
                      </c:pt>
                      <c:pt idx="42">
                        <c:v>0.35214227191095698</c:v>
                      </c:pt>
                      <c:pt idx="43">
                        <c:v>0.35435732711157403</c:v>
                      </c:pt>
                      <c:pt idx="44">
                        <c:v>0.3851684398336</c:v>
                      </c:pt>
                      <c:pt idx="45">
                        <c:v>0.378177105396105</c:v>
                      </c:pt>
                      <c:pt idx="46">
                        <c:v>0.42852278387989901</c:v>
                      </c:pt>
                      <c:pt idx="47">
                        <c:v>0.43621276020448901</c:v>
                      </c:pt>
                      <c:pt idx="48">
                        <c:v>0.42227746744703798</c:v>
                      </c:pt>
                      <c:pt idx="49">
                        <c:v>0.45547588733741101</c:v>
                      </c:pt>
                      <c:pt idx="50">
                        <c:v>0.45176588606797002</c:v>
                      </c:pt>
                      <c:pt idx="51">
                        <c:v>0.47679628439142901</c:v>
                      </c:pt>
                      <c:pt idx="52">
                        <c:v>0.48672995891977999</c:v>
                      </c:pt>
                      <c:pt idx="53">
                        <c:v>0.50714105241352903</c:v>
                      </c:pt>
                      <c:pt idx="54">
                        <c:v>0.50269233938972602</c:v>
                      </c:pt>
                      <c:pt idx="55">
                        <c:v>0.50613727239379103</c:v>
                      </c:pt>
                      <c:pt idx="56">
                        <c:v>0.540959636099269</c:v>
                      </c:pt>
                      <c:pt idx="57">
                        <c:v>0.56018414645222903</c:v>
                      </c:pt>
                      <c:pt idx="58">
                        <c:v>0.53824118631231999</c:v>
                      </c:pt>
                      <c:pt idx="59">
                        <c:v>0.54549501048099203</c:v>
                      </c:pt>
                      <c:pt idx="60">
                        <c:v>0.56932259748425595</c:v>
                      </c:pt>
                      <c:pt idx="61">
                        <c:v>0.573153251690388</c:v>
                      </c:pt>
                      <c:pt idx="62">
                        <c:v>0.57934700388161497</c:v>
                      </c:pt>
                      <c:pt idx="63">
                        <c:v>0.59341888684418598</c:v>
                      </c:pt>
                      <c:pt idx="64">
                        <c:v>0.61013667975605701</c:v>
                      </c:pt>
                      <c:pt idx="65">
                        <c:v>0.60580225087588302</c:v>
                      </c:pt>
                      <c:pt idx="66">
                        <c:v>0.61703346183182395</c:v>
                      </c:pt>
                      <c:pt idx="67">
                        <c:v>0.62439575995311303</c:v>
                      </c:pt>
                      <c:pt idx="68">
                        <c:v>0.61980453985119799</c:v>
                      </c:pt>
                      <c:pt idx="69">
                        <c:v>0.63956263859422302</c:v>
                      </c:pt>
                      <c:pt idx="70">
                        <c:v>0.63870184675147601</c:v>
                      </c:pt>
                      <c:pt idx="71">
                        <c:v>0.63496799593088105</c:v>
                      </c:pt>
                      <c:pt idx="72">
                        <c:v>0.64810771673878298</c:v>
                      </c:pt>
                      <c:pt idx="73">
                        <c:v>0.65216492815182303</c:v>
                      </c:pt>
                      <c:pt idx="74">
                        <c:v>0.65270240564733595</c:v>
                      </c:pt>
                      <c:pt idx="75">
                        <c:v>0.66631376509899398</c:v>
                      </c:pt>
                      <c:pt idx="76">
                        <c:v>0.67412448669436797</c:v>
                      </c:pt>
                      <c:pt idx="77">
                        <c:v>0.68376762829747595</c:v>
                      </c:pt>
                      <c:pt idx="78">
                        <c:v>0.68439564265805697</c:v>
                      </c:pt>
                      <c:pt idx="79">
                        <c:v>0.67914474876139996</c:v>
                      </c:pt>
                      <c:pt idx="80">
                        <c:v>0.69045396303519901</c:v>
                      </c:pt>
                      <c:pt idx="81">
                        <c:v>0.69051623404112805</c:v>
                      </c:pt>
                      <c:pt idx="82">
                        <c:v>0.70216487506861103</c:v>
                      </c:pt>
                      <c:pt idx="83">
                        <c:v>0.70123059381465802</c:v>
                      </c:pt>
                      <c:pt idx="84">
                        <c:v>0.70358877860316005</c:v>
                      </c:pt>
                      <c:pt idx="85">
                        <c:v>0.71036323258762402</c:v>
                      </c:pt>
                      <c:pt idx="86">
                        <c:v>0.70323441060086</c:v>
                      </c:pt>
                      <c:pt idx="87">
                        <c:v>0.71951094314136799</c:v>
                      </c:pt>
                      <c:pt idx="88">
                        <c:v>0.71118962381522299</c:v>
                      </c:pt>
                      <c:pt idx="89">
                        <c:v>0.72514336094683696</c:v>
                      </c:pt>
                      <c:pt idx="90">
                        <c:v>0.72884338859993902</c:v>
                      </c:pt>
                      <c:pt idx="91">
                        <c:v>0.71572015374238596</c:v>
                      </c:pt>
                      <c:pt idx="92">
                        <c:v>0.72461781554821303</c:v>
                      </c:pt>
                      <c:pt idx="93">
                        <c:v>0.72981670752456596</c:v>
                      </c:pt>
                      <c:pt idx="94">
                        <c:v>0.73303137745160496</c:v>
                      </c:pt>
                      <c:pt idx="95">
                        <c:v>0.74153009216583399</c:v>
                      </c:pt>
                      <c:pt idx="96">
                        <c:v>0.73159978148805405</c:v>
                      </c:pt>
                      <c:pt idx="97">
                        <c:v>0.74219472939352105</c:v>
                      </c:pt>
                      <c:pt idx="98">
                        <c:v>0.73464659606930804</c:v>
                      </c:pt>
                      <c:pt idx="99">
                        <c:v>0.73535825013987999</c:v>
                      </c:pt>
                      <c:pt idx="100">
                        <c:v>0.73107824039386404</c:v>
                      </c:pt>
                      <c:pt idx="101">
                        <c:v>0.74960623518821101</c:v>
                      </c:pt>
                      <c:pt idx="102">
                        <c:v>0.74321867700073996</c:v>
                      </c:pt>
                      <c:pt idx="103">
                        <c:v>0.73876124475421401</c:v>
                      </c:pt>
                      <c:pt idx="104">
                        <c:v>0.74649689444954703</c:v>
                      </c:pt>
                      <c:pt idx="105">
                        <c:v>0.75395655109972004</c:v>
                      </c:pt>
                      <c:pt idx="106">
                        <c:v>0.74784631613915398</c:v>
                      </c:pt>
                      <c:pt idx="107">
                        <c:v>0.75540731451494603</c:v>
                      </c:pt>
                      <c:pt idx="108">
                        <c:v>0.75021506840956598</c:v>
                      </c:pt>
                      <c:pt idx="109">
                        <c:v>0.75331898672018305</c:v>
                      </c:pt>
                      <c:pt idx="110">
                        <c:v>0.75583476502221303</c:v>
                      </c:pt>
                      <c:pt idx="111">
                        <c:v>0.75484010321432005</c:v>
                      </c:pt>
                      <c:pt idx="112">
                        <c:v>0.76621167303967996</c:v>
                      </c:pt>
                      <c:pt idx="113">
                        <c:v>0.75640664452542405</c:v>
                      </c:pt>
                      <c:pt idx="114">
                        <c:v>0.76159383342023101</c:v>
                      </c:pt>
                      <c:pt idx="115">
                        <c:v>0.76577781537619205</c:v>
                      </c:pt>
                      <c:pt idx="116">
                        <c:v>0.76912754173958897</c:v>
                      </c:pt>
                      <c:pt idx="117">
                        <c:v>0.76558513786190596</c:v>
                      </c:pt>
                      <c:pt idx="118">
                        <c:v>0.76874142918169097</c:v>
                      </c:pt>
                      <c:pt idx="119">
                        <c:v>0.76979757268039795</c:v>
                      </c:pt>
                      <c:pt idx="120">
                        <c:v>0.77171211983471999</c:v>
                      </c:pt>
                      <c:pt idx="121">
                        <c:v>0.77652253787603798</c:v>
                      </c:pt>
                      <c:pt idx="122">
                        <c:v>0.77552519538249898</c:v>
                      </c:pt>
                      <c:pt idx="123">
                        <c:v>0.76805805301031105</c:v>
                      </c:pt>
                      <c:pt idx="124">
                        <c:v>0.77778099067144801</c:v>
                      </c:pt>
                      <c:pt idx="125">
                        <c:v>0.78217334981027298</c:v>
                      </c:pt>
                      <c:pt idx="126">
                        <c:v>0.78208851581375805</c:v>
                      </c:pt>
                      <c:pt idx="127">
                        <c:v>0.79022288714821898</c:v>
                      </c:pt>
                      <c:pt idx="128">
                        <c:v>0.77539389646033996</c:v>
                      </c:pt>
                      <c:pt idx="129">
                        <c:v>0.78873621673647598</c:v>
                      </c:pt>
                      <c:pt idx="130">
                        <c:v>0.79016910870911605</c:v>
                      </c:pt>
                      <c:pt idx="131">
                        <c:v>0.79381000179097205</c:v>
                      </c:pt>
                      <c:pt idx="132">
                        <c:v>0.79948061854327002</c:v>
                      </c:pt>
                      <c:pt idx="133">
                        <c:v>0.79672836535351099</c:v>
                      </c:pt>
                      <c:pt idx="134">
                        <c:v>0.79985652031745103</c:v>
                      </c:pt>
                      <c:pt idx="135">
                        <c:v>0.803688966726256</c:v>
                      </c:pt>
                      <c:pt idx="136">
                        <c:v>0.81022497781151703</c:v>
                      </c:pt>
                      <c:pt idx="137">
                        <c:v>0.80476100768399095</c:v>
                      </c:pt>
                      <c:pt idx="138">
                        <c:v>0.81111960971662</c:v>
                      </c:pt>
                      <c:pt idx="139">
                        <c:v>0.818908631225578</c:v>
                      </c:pt>
                      <c:pt idx="140">
                        <c:v>0.82466218103233002</c:v>
                      </c:pt>
                      <c:pt idx="141">
                        <c:v>0.82031237104285204</c:v>
                      </c:pt>
                      <c:pt idx="142">
                        <c:v>0.82844084234707704</c:v>
                      </c:pt>
                      <c:pt idx="143">
                        <c:v>0.83806522171306397</c:v>
                      </c:pt>
                      <c:pt idx="144">
                        <c:v>0.83481395023132199</c:v>
                      </c:pt>
                      <c:pt idx="145">
                        <c:v>0.82806815271081102</c:v>
                      </c:pt>
                      <c:pt idx="146">
                        <c:v>0.83881737910062704</c:v>
                      </c:pt>
                      <c:pt idx="147">
                        <c:v>0.84079249810531598</c:v>
                      </c:pt>
                      <c:pt idx="148">
                        <c:v>0.84117478948095403</c:v>
                      </c:pt>
                      <c:pt idx="149">
                        <c:v>0.836525441769709</c:v>
                      </c:pt>
                      <c:pt idx="150">
                        <c:v>0.84262290835290099</c:v>
                      </c:pt>
                      <c:pt idx="151">
                        <c:v>0.845749497638423</c:v>
                      </c:pt>
                      <c:pt idx="152">
                        <c:v>0.85084029638582104</c:v>
                      </c:pt>
                      <c:pt idx="153">
                        <c:v>0.85549500112479004</c:v>
                      </c:pt>
                      <c:pt idx="154">
                        <c:v>0.85713886815058304</c:v>
                      </c:pt>
                      <c:pt idx="155">
                        <c:v>0.85395569522914005</c:v>
                      </c:pt>
                      <c:pt idx="156">
                        <c:v>0.85698142255916399</c:v>
                      </c:pt>
                      <c:pt idx="157">
                        <c:v>0.86223533666263596</c:v>
                      </c:pt>
                      <c:pt idx="158">
                        <c:v>0.86181478393585198</c:v>
                      </c:pt>
                      <c:pt idx="159">
                        <c:v>0.87637293749943102</c:v>
                      </c:pt>
                      <c:pt idx="160">
                        <c:v>0.86249050206122901</c:v>
                      </c:pt>
                      <c:pt idx="161">
                        <c:v>0.87577669454770601</c:v>
                      </c:pt>
                      <c:pt idx="162">
                        <c:v>0.87563739753560099</c:v>
                      </c:pt>
                      <c:pt idx="163">
                        <c:v>0.88211187320866802</c:v>
                      </c:pt>
                      <c:pt idx="164">
                        <c:v>0.87388740627197004</c:v>
                      </c:pt>
                      <c:pt idx="165">
                        <c:v>0.88560810762123998</c:v>
                      </c:pt>
                      <c:pt idx="166">
                        <c:v>0.87574551987024696</c:v>
                      </c:pt>
                      <c:pt idx="167">
                        <c:v>0.87633567771721199</c:v>
                      </c:pt>
                      <c:pt idx="168">
                        <c:v>0.88070543781082899</c:v>
                      </c:pt>
                      <c:pt idx="169">
                        <c:v>0.88027401076316802</c:v>
                      </c:pt>
                      <c:pt idx="170">
                        <c:v>0.88174384709130704</c:v>
                      </c:pt>
                      <c:pt idx="171">
                        <c:v>0.89161990576082595</c:v>
                      </c:pt>
                      <c:pt idx="172">
                        <c:v>0.88834497954861602</c:v>
                      </c:pt>
                      <c:pt idx="173">
                        <c:v>0.88827607955625298</c:v>
                      </c:pt>
                      <c:pt idx="174">
                        <c:v>0.88919991050855496</c:v>
                      </c:pt>
                      <c:pt idx="175">
                        <c:v>0.89103835040292401</c:v>
                      </c:pt>
                      <c:pt idx="176">
                        <c:v>0.90023845619683796</c:v>
                      </c:pt>
                      <c:pt idx="177">
                        <c:v>0.89820721723460295</c:v>
                      </c:pt>
                      <c:pt idx="178">
                        <c:v>0.89659350106146996</c:v>
                      </c:pt>
                      <c:pt idx="179">
                        <c:v>0.89674196387550398</c:v>
                      </c:pt>
                      <c:pt idx="180">
                        <c:v>0.89702252360489998</c:v>
                      </c:pt>
                      <c:pt idx="181">
                        <c:v>0.90328760684722798</c:v>
                      </c:pt>
                      <c:pt idx="182">
                        <c:v>0.90003018757875097</c:v>
                      </c:pt>
                      <c:pt idx="183">
                        <c:v>0.90812082334465805</c:v>
                      </c:pt>
                      <c:pt idx="184">
                        <c:v>0.90951818968203602</c:v>
                      </c:pt>
                      <c:pt idx="185">
                        <c:v>0.90647541146274602</c:v>
                      </c:pt>
                      <c:pt idx="186">
                        <c:v>0.90742822744307805</c:v>
                      </c:pt>
                      <c:pt idx="187">
                        <c:v>0.91301998798949502</c:v>
                      </c:pt>
                      <c:pt idx="188">
                        <c:v>0.90433932925987004</c:v>
                      </c:pt>
                      <c:pt idx="189">
                        <c:v>0.91041508432999896</c:v>
                      </c:pt>
                      <c:pt idx="190">
                        <c:v>0.90853944441799805</c:v>
                      </c:pt>
                      <c:pt idx="191">
                        <c:v>0.91183979511526603</c:v>
                      </c:pt>
                      <c:pt idx="192">
                        <c:v>0.90860260407703497</c:v>
                      </c:pt>
                      <c:pt idx="193">
                        <c:v>0.91014296073923895</c:v>
                      </c:pt>
                      <c:pt idx="194">
                        <c:v>0.91036846760248802</c:v>
                      </c:pt>
                      <c:pt idx="195">
                        <c:v>0.91240334835959802</c:v>
                      </c:pt>
                      <c:pt idx="196">
                        <c:v>0.911342419970947</c:v>
                      </c:pt>
                      <c:pt idx="197">
                        <c:v>0.91871498495613302</c:v>
                      </c:pt>
                      <c:pt idx="198">
                        <c:v>0.91256110403977597</c:v>
                      </c:pt>
                      <c:pt idx="199">
                        <c:v>0.91317698917073498</c:v>
                      </c:pt>
                      <c:pt idx="200">
                        <c:v>0.91929427074515402</c:v>
                      </c:pt>
                      <c:pt idx="201">
                        <c:v>0.92192418660058295</c:v>
                      </c:pt>
                      <c:pt idx="202">
                        <c:v>0.92067819340524504</c:v>
                      </c:pt>
                      <c:pt idx="203">
                        <c:v>0.92386556583768797</c:v>
                      </c:pt>
                      <c:pt idx="204">
                        <c:v>0.92029977477020597</c:v>
                      </c:pt>
                      <c:pt idx="205">
                        <c:v>0.91932804099276899</c:v>
                      </c:pt>
                      <c:pt idx="206">
                        <c:v>0.92044295627061901</c:v>
                      </c:pt>
                      <c:pt idx="207">
                        <c:v>0.92323983143589705</c:v>
                      </c:pt>
                      <c:pt idx="208">
                        <c:v>0.91688545035360702</c:v>
                      </c:pt>
                      <c:pt idx="209">
                        <c:v>0.91997975791936304</c:v>
                      </c:pt>
                      <c:pt idx="210">
                        <c:v>0.93012434418270395</c:v>
                      </c:pt>
                      <c:pt idx="211">
                        <c:v>0.92315760831777405</c:v>
                      </c:pt>
                      <c:pt idx="212">
                        <c:v>0.92296487120068804</c:v>
                      </c:pt>
                      <c:pt idx="213">
                        <c:v>0.926550528013665</c:v>
                      </c:pt>
                      <c:pt idx="214">
                        <c:v>0.93436403537376</c:v>
                      </c:pt>
                      <c:pt idx="215">
                        <c:v>0.93260063664432202</c:v>
                      </c:pt>
                      <c:pt idx="216">
                        <c:v>0.92645797690244602</c:v>
                      </c:pt>
                      <c:pt idx="217">
                        <c:v>0.93078722843703099</c:v>
                      </c:pt>
                      <c:pt idx="218">
                        <c:v>0.92784048254785201</c:v>
                      </c:pt>
                      <c:pt idx="219">
                        <c:v>0.92850318389722197</c:v>
                      </c:pt>
                      <c:pt idx="220">
                        <c:v>0.92483010999873805</c:v>
                      </c:pt>
                      <c:pt idx="221">
                        <c:v>0.92833074957974704</c:v>
                      </c:pt>
                      <c:pt idx="222">
                        <c:v>0.929796903775991</c:v>
                      </c:pt>
                      <c:pt idx="223">
                        <c:v>0.92782368318060804</c:v>
                      </c:pt>
                      <c:pt idx="224">
                        <c:v>0.932898230065492</c:v>
                      </c:pt>
                      <c:pt idx="225">
                        <c:v>0.93792218287973605</c:v>
                      </c:pt>
                      <c:pt idx="226">
                        <c:v>0.935021176654101</c:v>
                      </c:pt>
                      <c:pt idx="227">
                        <c:v>0.92779095703329895</c:v>
                      </c:pt>
                      <c:pt idx="228">
                        <c:v>0.92828122178776695</c:v>
                      </c:pt>
                      <c:pt idx="229">
                        <c:v>0.93532455222627298</c:v>
                      </c:pt>
                      <c:pt idx="230">
                        <c:v>0.93229074742959706</c:v>
                      </c:pt>
                      <c:pt idx="231">
                        <c:v>0.92681003282148</c:v>
                      </c:pt>
                      <c:pt idx="232">
                        <c:v>0.93388759404836597</c:v>
                      </c:pt>
                      <c:pt idx="233">
                        <c:v>0.93483640170995297</c:v>
                      </c:pt>
                      <c:pt idx="234">
                        <c:v>0.937091862180364</c:v>
                      </c:pt>
                      <c:pt idx="235">
                        <c:v>0.930980254310525</c:v>
                      </c:pt>
                      <c:pt idx="236">
                        <c:v>0.93575220242942403</c:v>
                      </c:pt>
                      <c:pt idx="237">
                        <c:v>0.93611340583316305</c:v>
                      </c:pt>
                      <c:pt idx="238">
                        <c:v>0.93487665796533603</c:v>
                      </c:pt>
                      <c:pt idx="239">
                        <c:v>0.94482230344289597</c:v>
                      </c:pt>
                      <c:pt idx="240">
                        <c:v>0.93923121864307901</c:v>
                      </c:pt>
                      <c:pt idx="241">
                        <c:v>0.93179395323401204</c:v>
                      </c:pt>
                      <c:pt idx="242">
                        <c:v>0.94329446835220099</c:v>
                      </c:pt>
                      <c:pt idx="243">
                        <c:v>0.947686061799494</c:v>
                      </c:pt>
                      <c:pt idx="244">
                        <c:v>0.93838504635942399</c:v>
                      </c:pt>
                      <c:pt idx="245">
                        <c:v>0.94191685833624395</c:v>
                      </c:pt>
                      <c:pt idx="246">
                        <c:v>0.94172495561909797</c:v>
                      </c:pt>
                      <c:pt idx="247">
                        <c:v>0.93667573602137999</c:v>
                      </c:pt>
                      <c:pt idx="248">
                        <c:v>0.942620679887331</c:v>
                      </c:pt>
                      <c:pt idx="249">
                        <c:v>0.93393171659408802</c:v>
                      </c:pt>
                      <c:pt idx="250">
                        <c:v>0.93165360780086204</c:v>
                      </c:pt>
                      <c:pt idx="251">
                        <c:v>0.937882142769909</c:v>
                      </c:pt>
                      <c:pt idx="252">
                        <c:v>0.937476563569559</c:v>
                      </c:pt>
                      <c:pt idx="253">
                        <c:v>0.94097051687908795</c:v>
                      </c:pt>
                      <c:pt idx="254">
                        <c:v>0.94114288781429101</c:v>
                      </c:pt>
                      <c:pt idx="255">
                        <c:v>0.94573441552437298</c:v>
                      </c:pt>
                      <c:pt idx="256">
                        <c:v>0.94232086393948999</c:v>
                      </c:pt>
                      <c:pt idx="257">
                        <c:v>0.94043978613193202</c:v>
                      </c:pt>
                      <c:pt idx="258">
                        <c:v>0.94127456202093296</c:v>
                      </c:pt>
                      <c:pt idx="259">
                        <c:v>0.94724517210664605</c:v>
                      </c:pt>
                      <c:pt idx="260">
                        <c:v>0.93933567133937501</c:v>
                      </c:pt>
                      <c:pt idx="261">
                        <c:v>0.94164152210000196</c:v>
                      </c:pt>
                      <c:pt idx="262">
                        <c:v>0.94172249382087203</c:v>
                      </c:pt>
                      <c:pt idx="263">
                        <c:v>0.94305035467876397</c:v>
                      </c:pt>
                      <c:pt idx="264">
                        <c:v>0.94029415654970705</c:v>
                      </c:pt>
                      <c:pt idx="265">
                        <c:v>0.94470020613064498</c:v>
                      </c:pt>
                      <c:pt idx="266">
                        <c:v>0.94053833365217898</c:v>
                      </c:pt>
                      <c:pt idx="267">
                        <c:v>0.94466393826018802</c:v>
                      </c:pt>
                      <c:pt idx="268">
                        <c:v>0.94484030692447696</c:v>
                      </c:pt>
                      <c:pt idx="269">
                        <c:v>0.94320065821093702</c:v>
                      </c:pt>
                      <c:pt idx="270">
                        <c:v>0.94287175835812498</c:v>
                      </c:pt>
                      <c:pt idx="271">
                        <c:v>0.94702249281936901</c:v>
                      </c:pt>
                      <c:pt idx="272">
                        <c:v>0.94263761500915799</c:v>
                      </c:pt>
                      <c:pt idx="273">
                        <c:v>0.94675933329741502</c:v>
                      </c:pt>
                      <c:pt idx="274">
                        <c:v>0.94677598337520796</c:v>
                      </c:pt>
                      <c:pt idx="275">
                        <c:v>0.95129125713547802</c:v>
                      </c:pt>
                      <c:pt idx="276">
                        <c:v>0.94833266286241102</c:v>
                      </c:pt>
                      <c:pt idx="277">
                        <c:v>0.94520368541408295</c:v>
                      </c:pt>
                      <c:pt idx="278">
                        <c:v>0.94951626839065995</c:v>
                      </c:pt>
                      <c:pt idx="279">
                        <c:v>0.94815403124554998</c:v>
                      </c:pt>
                      <c:pt idx="280">
                        <c:v>0.95360396896034505</c:v>
                      </c:pt>
                      <c:pt idx="281">
                        <c:v>0.949661918938836</c:v>
                      </c:pt>
                      <c:pt idx="282">
                        <c:v>0.94878269657306002</c:v>
                      </c:pt>
                      <c:pt idx="283">
                        <c:v>0.94531662948955097</c:v>
                      </c:pt>
                      <c:pt idx="284">
                        <c:v>0.94312805179054005</c:v>
                      </c:pt>
                      <c:pt idx="285">
                        <c:v>0.95180196772790304</c:v>
                      </c:pt>
                      <c:pt idx="286">
                        <c:v>0.95100542996230497</c:v>
                      </c:pt>
                      <c:pt idx="287">
                        <c:v>0.95282541983716995</c:v>
                      </c:pt>
                      <c:pt idx="288">
                        <c:v>0.94593738264760896</c:v>
                      </c:pt>
                      <c:pt idx="289">
                        <c:v>0.94871017146971104</c:v>
                      </c:pt>
                      <c:pt idx="290">
                        <c:v>0.95501065458636603</c:v>
                      </c:pt>
                      <c:pt idx="291">
                        <c:v>0.95077377703834498</c:v>
                      </c:pt>
                      <c:pt idx="292">
                        <c:v>0.95073676940324303</c:v>
                      </c:pt>
                      <c:pt idx="293">
                        <c:v>0.95082493548575298</c:v>
                      </c:pt>
                      <c:pt idx="294">
                        <c:v>0.94953398449667403</c:v>
                      </c:pt>
                      <c:pt idx="295">
                        <c:v>0.95371182522144105</c:v>
                      </c:pt>
                      <c:pt idx="296">
                        <c:v>0.95451299530206801</c:v>
                      </c:pt>
                      <c:pt idx="297">
                        <c:v>0.956931152109187</c:v>
                      </c:pt>
                      <c:pt idx="298">
                        <c:v>0.95032892684164405</c:v>
                      </c:pt>
                      <c:pt idx="299">
                        <c:v>0.94926366541201901</c:v>
                      </c:pt>
                      <c:pt idx="300">
                        <c:v>0.94713737698273903</c:v>
                      </c:pt>
                      <c:pt idx="301">
                        <c:v>0.95326247322397095</c:v>
                      </c:pt>
                      <c:pt idx="302">
                        <c:v>0.95248459243560901</c:v>
                      </c:pt>
                      <c:pt idx="303">
                        <c:v>0.95528316063983099</c:v>
                      </c:pt>
                      <c:pt idx="304">
                        <c:v>0.95694901307013303</c:v>
                      </c:pt>
                      <c:pt idx="305">
                        <c:v>0.95323708608709101</c:v>
                      </c:pt>
                      <c:pt idx="306">
                        <c:v>0.95778988987812297</c:v>
                      </c:pt>
                      <c:pt idx="307">
                        <c:v>0.95750964829434204</c:v>
                      </c:pt>
                      <c:pt idx="308">
                        <c:v>0.95931054825157103</c:v>
                      </c:pt>
                      <c:pt idx="309">
                        <c:v>0.95386686222170003</c:v>
                      </c:pt>
                      <c:pt idx="310">
                        <c:v>0.94955228006578196</c:v>
                      </c:pt>
                      <c:pt idx="311">
                        <c:v>0.95187109130713399</c:v>
                      </c:pt>
                      <c:pt idx="312">
                        <c:v>0.95032703593177303</c:v>
                      </c:pt>
                      <c:pt idx="313">
                        <c:v>0.95473055854932498</c:v>
                      </c:pt>
                      <c:pt idx="314">
                        <c:v>0.95618909916788897</c:v>
                      </c:pt>
                      <c:pt idx="315">
                        <c:v>0.95959222068059302</c:v>
                      </c:pt>
                      <c:pt idx="316">
                        <c:v>0.95691971653516394</c:v>
                      </c:pt>
                      <c:pt idx="317">
                        <c:v>0.95677426438975799</c:v>
                      </c:pt>
                      <c:pt idx="318">
                        <c:v>0.95349510002042304</c:v>
                      </c:pt>
                      <c:pt idx="319">
                        <c:v>0.95808898735176795</c:v>
                      </c:pt>
                      <c:pt idx="320">
                        <c:v>0.95765325682810398</c:v>
                      </c:pt>
                      <c:pt idx="321">
                        <c:v>0.95589653571434297</c:v>
                      </c:pt>
                      <c:pt idx="322">
                        <c:v>0.95423502365071999</c:v>
                      </c:pt>
                      <c:pt idx="323">
                        <c:v>0.95510625745033695</c:v>
                      </c:pt>
                      <c:pt idx="324">
                        <c:v>0.95586098034149902</c:v>
                      </c:pt>
                      <c:pt idx="325">
                        <c:v>0.95659198834720804</c:v>
                      </c:pt>
                      <c:pt idx="326">
                        <c:v>0.95431925862987399</c:v>
                      </c:pt>
                      <c:pt idx="327">
                        <c:v>0.94937902745085301</c:v>
                      </c:pt>
                      <c:pt idx="328">
                        <c:v>0.955078297856368</c:v>
                      </c:pt>
                      <c:pt idx="329">
                        <c:v>0.953455754862786</c:v>
                      </c:pt>
                      <c:pt idx="330">
                        <c:v>0.94980482983999803</c:v>
                      </c:pt>
                      <c:pt idx="331">
                        <c:v>0.95238712593651598</c:v>
                      </c:pt>
                      <c:pt idx="332">
                        <c:v>0.95130494914543895</c:v>
                      </c:pt>
                      <c:pt idx="333">
                        <c:v>0.95474159112762802</c:v>
                      </c:pt>
                      <c:pt idx="334">
                        <c:v>0.95120939815307004</c:v>
                      </c:pt>
                      <c:pt idx="335">
                        <c:v>0.95540194918583898</c:v>
                      </c:pt>
                      <c:pt idx="336">
                        <c:v>0.95512018396226095</c:v>
                      </c:pt>
                      <c:pt idx="337">
                        <c:v>0.957662240646867</c:v>
                      </c:pt>
                      <c:pt idx="338">
                        <c:v>0.95325703420849695</c:v>
                      </c:pt>
                      <c:pt idx="339">
                        <c:v>0.952833392591664</c:v>
                      </c:pt>
                      <c:pt idx="340">
                        <c:v>0.95242917174192299</c:v>
                      </c:pt>
                      <c:pt idx="341">
                        <c:v>0.958752513596134</c:v>
                      </c:pt>
                      <c:pt idx="342">
                        <c:v>0.95978490082161305</c:v>
                      </c:pt>
                      <c:pt idx="343">
                        <c:v>0.958666302843311</c:v>
                      </c:pt>
                      <c:pt idx="344">
                        <c:v>0.95501996434243897</c:v>
                      </c:pt>
                      <c:pt idx="345">
                        <c:v>0.94849510738321297</c:v>
                      </c:pt>
                      <c:pt idx="346">
                        <c:v>0.954093271700589</c:v>
                      </c:pt>
                      <c:pt idx="347">
                        <c:v>0.95702608899535302</c:v>
                      </c:pt>
                      <c:pt idx="348">
                        <c:v>0.95618856774905903</c:v>
                      </c:pt>
                      <c:pt idx="349">
                        <c:v>0.95985667026438803</c:v>
                      </c:pt>
                      <c:pt idx="350">
                        <c:v>0.96224135041147696</c:v>
                      </c:pt>
                      <c:pt idx="351">
                        <c:v>0.95739265930539397</c:v>
                      </c:pt>
                      <c:pt idx="352">
                        <c:v>0.95328011008506397</c:v>
                      </c:pt>
                      <c:pt idx="353">
                        <c:v>0.95587882845011396</c:v>
                      </c:pt>
                      <c:pt idx="354">
                        <c:v>0.95807661253376097</c:v>
                      </c:pt>
                      <c:pt idx="355">
                        <c:v>0.95634221061858704</c:v>
                      </c:pt>
                      <c:pt idx="356">
                        <c:v>0.95855939051448902</c:v>
                      </c:pt>
                      <c:pt idx="357">
                        <c:v>0.95941841346439605</c:v>
                      </c:pt>
                      <c:pt idx="358">
                        <c:v>0.95890266351128395</c:v>
                      </c:pt>
                      <c:pt idx="359">
                        <c:v>0.959855796320076</c:v>
                      </c:pt>
                      <c:pt idx="360">
                        <c:v>0.954087381964693</c:v>
                      </c:pt>
                      <c:pt idx="361">
                        <c:v>0.95907339012415005</c:v>
                      </c:pt>
                      <c:pt idx="362">
                        <c:v>0.95970690610444098</c:v>
                      </c:pt>
                      <c:pt idx="363">
                        <c:v>0.96495958136230298</c:v>
                      </c:pt>
                      <c:pt idx="364">
                        <c:v>0.96017501130929495</c:v>
                      </c:pt>
                      <c:pt idx="365">
                        <c:v>0.96373028861270005</c:v>
                      </c:pt>
                      <c:pt idx="366">
                        <c:v>0.96102877042879797</c:v>
                      </c:pt>
                      <c:pt idx="367">
                        <c:v>0.96481417420262205</c:v>
                      </c:pt>
                      <c:pt idx="368">
                        <c:v>0.96449594176034403</c:v>
                      </c:pt>
                      <c:pt idx="369">
                        <c:v>0.96167737638360695</c:v>
                      </c:pt>
                      <c:pt idx="370">
                        <c:v>0.95970815554250999</c:v>
                      </c:pt>
                      <c:pt idx="371">
                        <c:v>0.95917429850063696</c:v>
                      </c:pt>
                      <c:pt idx="372">
                        <c:v>0.96398323627962201</c:v>
                      </c:pt>
                      <c:pt idx="373">
                        <c:v>0.96198973884635897</c:v>
                      </c:pt>
                      <c:pt idx="374">
                        <c:v>0.96511177006186399</c:v>
                      </c:pt>
                      <c:pt idx="375">
                        <c:v>0.953077911854323</c:v>
                      </c:pt>
                      <c:pt idx="376">
                        <c:v>0.95723407310680297</c:v>
                      </c:pt>
                      <c:pt idx="377">
                        <c:v>0.95825876282968503</c:v>
                      </c:pt>
                      <c:pt idx="378">
                        <c:v>0.95809240445059396</c:v>
                      </c:pt>
                      <c:pt idx="379">
                        <c:v>0.954385418460725</c:v>
                      </c:pt>
                      <c:pt idx="380">
                        <c:v>0.96024831440889502</c:v>
                      </c:pt>
                      <c:pt idx="381">
                        <c:v>0.96127785155118295</c:v>
                      </c:pt>
                      <c:pt idx="382">
                        <c:v>0.96440600924522901</c:v>
                      </c:pt>
                      <c:pt idx="383">
                        <c:v>0.96222503887475797</c:v>
                      </c:pt>
                      <c:pt idx="384">
                        <c:v>0.96231083039042198</c:v>
                      </c:pt>
                      <c:pt idx="385">
                        <c:v>0.95765568454352001</c:v>
                      </c:pt>
                      <c:pt idx="386">
                        <c:v>0.95665357167874998</c:v>
                      </c:pt>
                      <c:pt idx="387">
                        <c:v>0.964436452677638</c:v>
                      </c:pt>
                      <c:pt idx="388">
                        <c:v>0.96105484804242902</c:v>
                      </c:pt>
                      <c:pt idx="389">
                        <c:v>0.96050518960758702</c:v>
                      </c:pt>
                      <c:pt idx="390">
                        <c:v>0.96501477274718706</c:v>
                      </c:pt>
                      <c:pt idx="391">
                        <c:v>0.96496274166603002</c:v>
                      </c:pt>
                      <c:pt idx="392">
                        <c:v>0.96127347229247695</c:v>
                      </c:pt>
                      <c:pt idx="393">
                        <c:v>0.96489128611301</c:v>
                      </c:pt>
                      <c:pt idx="394">
                        <c:v>0.95937297201193705</c:v>
                      </c:pt>
                      <c:pt idx="395">
                        <c:v>0.95951390898566502</c:v>
                      </c:pt>
                      <c:pt idx="396">
                        <c:v>0.95457611448962199</c:v>
                      </c:pt>
                      <c:pt idx="397">
                        <c:v>0.95596007525409499</c:v>
                      </c:pt>
                      <c:pt idx="398">
                        <c:v>0.96071292131881303</c:v>
                      </c:pt>
                      <c:pt idx="399">
                        <c:v>0.96183264813610103</c:v>
                      </c:pt>
                      <c:pt idx="400">
                        <c:v>0.96251376382274101</c:v>
                      </c:pt>
                      <c:pt idx="401">
                        <c:v>0.95883940687930602</c:v>
                      </c:pt>
                      <c:pt idx="402">
                        <c:v>0.96081309188044195</c:v>
                      </c:pt>
                      <c:pt idx="403">
                        <c:v>0.96065818473131304</c:v>
                      </c:pt>
                      <c:pt idx="404">
                        <c:v>0.96355051297779903</c:v>
                      </c:pt>
                      <c:pt idx="405">
                        <c:v>0.962294465883756</c:v>
                      </c:pt>
                      <c:pt idx="406">
                        <c:v>0.96347731745631804</c:v>
                      </c:pt>
                      <c:pt idx="407">
                        <c:v>0.96523353738505402</c:v>
                      </c:pt>
                      <c:pt idx="408">
                        <c:v>0.96879995672418295</c:v>
                      </c:pt>
                      <c:pt idx="409">
                        <c:v>0.96411796241782599</c:v>
                      </c:pt>
                      <c:pt idx="410">
                        <c:v>0.96616721774535197</c:v>
                      </c:pt>
                      <c:pt idx="411">
                        <c:v>0.96304758141522095</c:v>
                      </c:pt>
                      <c:pt idx="412">
                        <c:v>0.958558984730282</c:v>
                      </c:pt>
                      <c:pt idx="413">
                        <c:v>0.96051951544376901</c:v>
                      </c:pt>
                      <c:pt idx="414">
                        <c:v>0.96137966329595403</c:v>
                      </c:pt>
                      <c:pt idx="415">
                        <c:v>0.96326243189678795</c:v>
                      </c:pt>
                      <c:pt idx="416">
                        <c:v>0.96431718909700403</c:v>
                      </c:pt>
                      <c:pt idx="417">
                        <c:v>0.95680512704922804</c:v>
                      </c:pt>
                      <c:pt idx="418">
                        <c:v>0.96212530014443898</c:v>
                      </c:pt>
                      <c:pt idx="419">
                        <c:v>0.96198484560247399</c:v>
                      </c:pt>
                      <c:pt idx="420">
                        <c:v>0.96284451096803203</c:v>
                      </c:pt>
                      <c:pt idx="421">
                        <c:v>0.95662874976011703</c:v>
                      </c:pt>
                      <c:pt idx="422">
                        <c:v>0.96505526360157101</c:v>
                      </c:pt>
                      <c:pt idx="423">
                        <c:v>0.96289288818068997</c:v>
                      </c:pt>
                      <c:pt idx="424">
                        <c:v>0.96302431063884697</c:v>
                      </c:pt>
                      <c:pt idx="425">
                        <c:v>0.95845182385926198</c:v>
                      </c:pt>
                      <c:pt idx="426">
                        <c:v>0.960506836874091</c:v>
                      </c:pt>
                      <c:pt idx="427">
                        <c:v>0.96397312133425594</c:v>
                      </c:pt>
                      <c:pt idx="428">
                        <c:v>0.96251159512073203</c:v>
                      </c:pt>
                      <c:pt idx="429">
                        <c:v>0.966335462669072</c:v>
                      </c:pt>
                      <c:pt idx="430">
                        <c:v>0.96625428015100301</c:v>
                      </c:pt>
                      <c:pt idx="431">
                        <c:v>0.96574991167909496</c:v>
                      </c:pt>
                      <c:pt idx="432">
                        <c:v>0.96568128685399601</c:v>
                      </c:pt>
                      <c:pt idx="433">
                        <c:v>0.966213778818653</c:v>
                      </c:pt>
                      <c:pt idx="434">
                        <c:v>0.96659886548949603</c:v>
                      </c:pt>
                      <c:pt idx="435">
                        <c:v>0.965402921360351</c:v>
                      </c:pt>
                      <c:pt idx="436">
                        <c:v>0.96527668955387902</c:v>
                      </c:pt>
                      <c:pt idx="437">
                        <c:v>0.967570559195705</c:v>
                      </c:pt>
                      <c:pt idx="438">
                        <c:v>0.96589043275166497</c:v>
                      </c:pt>
                      <c:pt idx="439">
                        <c:v>0.96392563744930504</c:v>
                      </c:pt>
                      <c:pt idx="440">
                        <c:v>0.96514044955717204</c:v>
                      </c:pt>
                      <c:pt idx="441">
                        <c:v>0.96361362592018096</c:v>
                      </c:pt>
                      <c:pt idx="442">
                        <c:v>0.95934801461026797</c:v>
                      </c:pt>
                      <c:pt idx="443">
                        <c:v>0.96033751933792699</c:v>
                      </c:pt>
                      <c:pt idx="444">
                        <c:v>0.964184760438899</c:v>
                      </c:pt>
                      <c:pt idx="445">
                        <c:v>0.967407101029092</c:v>
                      </c:pt>
                      <c:pt idx="446">
                        <c:v>0.96713272993650701</c:v>
                      </c:pt>
                      <c:pt idx="447">
                        <c:v>0.96413895803267302</c:v>
                      </c:pt>
                      <c:pt idx="448">
                        <c:v>0.96600930713247002</c:v>
                      </c:pt>
                      <c:pt idx="449">
                        <c:v>0.96412365575243397</c:v>
                      </c:pt>
                      <c:pt idx="450">
                        <c:v>0.96089400176171502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EA3E-4637-8711-2ABA5906A16C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Plot6!$E$32:$E$482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0.115400026007919</c:v>
                      </c:pt>
                      <c:pt idx="1">
                        <c:v>0.11768461160777199</c:v>
                      </c:pt>
                      <c:pt idx="2">
                        <c:v>0.124347579612199</c:v>
                      </c:pt>
                      <c:pt idx="3">
                        <c:v>0.111510668889408</c:v>
                      </c:pt>
                      <c:pt idx="4">
                        <c:v>0.106127141192264</c:v>
                      </c:pt>
                      <c:pt idx="5">
                        <c:v>9.9756190819139307E-2</c:v>
                      </c:pt>
                      <c:pt idx="6">
                        <c:v>8.0857461898615701E-2</c:v>
                      </c:pt>
                      <c:pt idx="7">
                        <c:v>6.3661955073806301E-2</c:v>
                      </c:pt>
                      <c:pt idx="8">
                        <c:v>6.24212337242806E-2</c:v>
                      </c:pt>
                      <c:pt idx="9">
                        <c:v>5.4496219573485397E-2</c:v>
                      </c:pt>
                      <c:pt idx="10">
                        <c:v>4.1402339335528199E-2</c:v>
                      </c:pt>
                      <c:pt idx="11">
                        <c:v>3.1267629943536601E-2</c:v>
                      </c:pt>
                      <c:pt idx="12">
                        <c:v>2.8533170570147301E-2</c:v>
                      </c:pt>
                      <c:pt idx="13">
                        <c:v>3.04471698071643E-2</c:v>
                      </c:pt>
                      <c:pt idx="14">
                        <c:v>2.55574412575909E-2</c:v>
                      </c:pt>
                      <c:pt idx="15">
                        <c:v>2.2266397670077199E-2</c:v>
                      </c:pt>
                      <c:pt idx="16">
                        <c:v>2.2861202705260299E-2</c:v>
                      </c:pt>
                      <c:pt idx="17">
                        <c:v>2.2964419052299099E-2</c:v>
                      </c:pt>
                      <c:pt idx="18">
                        <c:v>1.8017066957449701E-2</c:v>
                      </c:pt>
                      <c:pt idx="19">
                        <c:v>2.0830629920084099E-2</c:v>
                      </c:pt>
                      <c:pt idx="20">
                        <c:v>2.3499888340762901E-2</c:v>
                      </c:pt>
                      <c:pt idx="21">
                        <c:v>2.10504320977929E-2</c:v>
                      </c:pt>
                      <c:pt idx="22">
                        <c:v>2.3223626255729001E-2</c:v>
                      </c:pt>
                      <c:pt idx="23">
                        <c:v>2.2270200257780499E-2</c:v>
                      </c:pt>
                      <c:pt idx="24">
                        <c:v>3.9499879854925701E-2</c:v>
                      </c:pt>
                      <c:pt idx="25">
                        <c:v>2.5350542647151499E-2</c:v>
                      </c:pt>
                      <c:pt idx="26">
                        <c:v>3.7486381285347599E-2</c:v>
                      </c:pt>
                      <c:pt idx="27">
                        <c:v>4.7725935938504202E-2</c:v>
                      </c:pt>
                      <c:pt idx="28">
                        <c:v>5.5778358820645101E-2</c:v>
                      </c:pt>
                      <c:pt idx="29">
                        <c:v>5.98897664609657E-2</c:v>
                      </c:pt>
                      <c:pt idx="30">
                        <c:v>8.9264679504833896E-2</c:v>
                      </c:pt>
                      <c:pt idx="31">
                        <c:v>7.6165703732888196E-2</c:v>
                      </c:pt>
                      <c:pt idx="32">
                        <c:v>0.103983203366226</c:v>
                      </c:pt>
                      <c:pt idx="33">
                        <c:v>9.6710261385305696E-2</c:v>
                      </c:pt>
                      <c:pt idx="34">
                        <c:v>0.111516206766356</c:v>
                      </c:pt>
                      <c:pt idx="35">
                        <c:v>0.12575933013568899</c:v>
                      </c:pt>
                      <c:pt idx="36">
                        <c:v>0.16648483318542601</c:v>
                      </c:pt>
                      <c:pt idx="37">
                        <c:v>0.126291971640977</c:v>
                      </c:pt>
                      <c:pt idx="38">
                        <c:v>0.17668723184837501</c:v>
                      </c:pt>
                      <c:pt idx="39">
                        <c:v>0.188093461718424</c:v>
                      </c:pt>
                      <c:pt idx="40">
                        <c:v>0.20571900447886399</c:v>
                      </c:pt>
                      <c:pt idx="41">
                        <c:v>0.225530927427672</c:v>
                      </c:pt>
                      <c:pt idx="42">
                        <c:v>0.23513280569964501</c:v>
                      </c:pt>
                      <c:pt idx="43">
                        <c:v>0.25036796161400499</c:v>
                      </c:pt>
                      <c:pt idx="44">
                        <c:v>0.26565026219802101</c:v>
                      </c:pt>
                      <c:pt idx="45">
                        <c:v>0.26339375667055498</c:v>
                      </c:pt>
                      <c:pt idx="46">
                        <c:v>0.28843175874281601</c:v>
                      </c:pt>
                      <c:pt idx="47">
                        <c:v>0.31283636267511</c:v>
                      </c:pt>
                      <c:pt idx="48">
                        <c:v>0.29210130386206701</c:v>
                      </c:pt>
                      <c:pt idx="49">
                        <c:v>0.31912395153770301</c:v>
                      </c:pt>
                      <c:pt idx="50">
                        <c:v>0.31946939547422398</c:v>
                      </c:pt>
                      <c:pt idx="51">
                        <c:v>0.34011875032643901</c:v>
                      </c:pt>
                      <c:pt idx="52">
                        <c:v>0.35287516364890298</c:v>
                      </c:pt>
                      <c:pt idx="53">
                        <c:v>0.357782762983262</c:v>
                      </c:pt>
                      <c:pt idx="54">
                        <c:v>0.36641100628165102</c:v>
                      </c:pt>
                      <c:pt idx="55">
                        <c:v>0.36982592844760798</c:v>
                      </c:pt>
                      <c:pt idx="56">
                        <c:v>0.39213898072025</c:v>
                      </c:pt>
                      <c:pt idx="57">
                        <c:v>0.402217155874175</c:v>
                      </c:pt>
                      <c:pt idx="58">
                        <c:v>0.39786621648902498</c:v>
                      </c:pt>
                      <c:pt idx="59">
                        <c:v>0.40651359156793998</c:v>
                      </c:pt>
                      <c:pt idx="60">
                        <c:v>0.42769218090009198</c:v>
                      </c:pt>
                      <c:pt idx="61">
                        <c:v>0.42669148793871398</c:v>
                      </c:pt>
                      <c:pt idx="62">
                        <c:v>0.432983533311189</c:v>
                      </c:pt>
                      <c:pt idx="63">
                        <c:v>0.443614628441867</c:v>
                      </c:pt>
                      <c:pt idx="64">
                        <c:v>0.45821312436832401</c:v>
                      </c:pt>
                      <c:pt idx="65">
                        <c:v>0.45646661219756202</c:v>
                      </c:pt>
                      <c:pt idx="66">
                        <c:v>0.48257803956852602</c:v>
                      </c:pt>
                      <c:pt idx="67">
                        <c:v>0.47953433394278799</c:v>
                      </c:pt>
                      <c:pt idx="68">
                        <c:v>0.49736748296049699</c:v>
                      </c:pt>
                      <c:pt idx="69">
                        <c:v>0.49883530119215502</c:v>
                      </c:pt>
                      <c:pt idx="70">
                        <c:v>0.50668755475409</c:v>
                      </c:pt>
                      <c:pt idx="71">
                        <c:v>0.52305654313647099</c:v>
                      </c:pt>
                      <c:pt idx="72">
                        <c:v>0.51411944201149895</c:v>
                      </c:pt>
                      <c:pt idx="73">
                        <c:v>0.52971167181550805</c:v>
                      </c:pt>
                      <c:pt idx="74">
                        <c:v>0.52722378138037096</c:v>
                      </c:pt>
                      <c:pt idx="75">
                        <c:v>0.53839174450605998</c:v>
                      </c:pt>
                      <c:pt idx="76">
                        <c:v>0.55898602454360602</c:v>
                      </c:pt>
                      <c:pt idx="77">
                        <c:v>0.55836424246919103</c:v>
                      </c:pt>
                      <c:pt idx="78">
                        <c:v>0.56357427888392297</c:v>
                      </c:pt>
                      <c:pt idx="79">
                        <c:v>0.56757457859863503</c:v>
                      </c:pt>
                      <c:pt idx="80">
                        <c:v>0.56881128549918103</c:v>
                      </c:pt>
                      <c:pt idx="81">
                        <c:v>0.57638475418464297</c:v>
                      </c:pt>
                      <c:pt idx="82">
                        <c:v>0.59129948547281097</c:v>
                      </c:pt>
                      <c:pt idx="83">
                        <c:v>0.59914814650466197</c:v>
                      </c:pt>
                      <c:pt idx="84">
                        <c:v>0.59019899741283</c:v>
                      </c:pt>
                      <c:pt idx="85">
                        <c:v>0.60406919809897797</c:v>
                      </c:pt>
                      <c:pt idx="86">
                        <c:v>0.59883286167126004</c:v>
                      </c:pt>
                      <c:pt idx="87">
                        <c:v>0.61288050986907605</c:v>
                      </c:pt>
                      <c:pt idx="88">
                        <c:v>0.61326800129338299</c:v>
                      </c:pt>
                      <c:pt idx="89">
                        <c:v>0.62555875039688702</c:v>
                      </c:pt>
                      <c:pt idx="90">
                        <c:v>0.63324394571959497</c:v>
                      </c:pt>
                      <c:pt idx="91">
                        <c:v>0.62990621001386105</c:v>
                      </c:pt>
                      <c:pt idx="92">
                        <c:v>0.63462778494966499</c:v>
                      </c:pt>
                      <c:pt idx="93">
                        <c:v>0.64344506956179204</c:v>
                      </c:pt>
                      <c:pt idx="94">
                        <c:v>0.643914389714077</c:v>
                      </c:pt>
                      <c:pt idx="95">
                        <c:v>0.65182808095314604</c:v>
                      </c:pt>
                      <c:pt idx="96">
                        <c:v>0.64788555308654505</c:v>
                      </c:pt>
                      <c:pt idx="97">
                        <c:v>0.655316368860966</c:v>
                      </c:pt>
                      <c:pt idx="98">
                        <c:v>0.66111092474912703</c:v>
                      </c:pt>
                      <c:pt idx="99">
                        <c:v>0.65878855082529197</c:v>
                      </c:pt>
                      <c:pt idx="100">
                        <c:v>0.66092466610469702</c:v>
                      </c:pt>
                      <c:pt idx="101">
                        <c:v>0.67214236350717405</c:v>
                      </c:pt>
                      <c:pt idx="102">
                        <c:v>0.67202901075050903</c:v>
                      </c:pt>
                      <c:pt idx="103">
                        <c:v>0.66878330962131305</c:v>
                      </c:pt>
                      <c:pt idx="104">
                        <c:v>0.677623323944338</c:v>
                      </c:pt>
                      <c:pt idx="105">
                        <c:v>0.68233359302457697</c:v>
                      </c:pt>
                      <c:pt idx="106">
                        <c:v>0.67671485558937094</c:v>
                      </c:pt>
                      <c:pt idx="107">
                        <c:v>0.68540988908574196</c:v>
                      </c:pt>
                      <c:pt idx="108">
                        <c:v>0.68716537885784701</c:v>
                      </c:pt>
                      <c:pt idx="109">
                        <c:v>0.68797466091102899</c:v>
                      </c:pt>
                      <c:pt idx="110">
                        <c:v>0.698824583411216</c:v>
                      </c:pt>
                      <c:pt idx="111">
                        <c:v>0.69538349062059901</c:v>
                      </c:pt>
                      <c:pt idx="112">
                        <c:v>0.70226231639284398</c:v>
                      </c:pt>
                      <c:pt idx="113">
                        <c:v>0.69311997041842099</c:v>
                      </c:pt>
                      <c:pt idx="114">
                        <c:v>0.70640036029834796</c:v>
                      </c:pt>
                      <c:pt idx="115">
                        <c:v>0.70243593636642399</c:v>
                      </c:pt>
                      <c:pt idx="116">
                        <c:v>0.709241210349006</c:v>
                      </c:pt>
                      <c:pt idx="117">
                        <c:v>0.70721451155523696</c:v>
                      </c:pt>
                      <c:pt idx="118">
                        <c:v>0.71014051861551297</c:v>
                      </c:pt>
                      <c:pt idx="119">
                        <c:v>0.71639442184255298</c:v>
                      </c:pt>
                      <c:pt idx="120">
                        <c:v>0.71462775384309196</c:v>
                      </c:pt>
                      <c:pt idx="121">
                        <c:v>0.717328199430872</c:v>
                      </c:pt>
                      <c:pt idx="122">
                        <c:v>0.712312038249719</c:v>
                      </c:pt>
                      <c:pt idx="123">
                        <c:v>0.72064232260220396</c:v>
                      </c:pt>
                      <c:pt idx="124">
                        <c:v>0.72045619594765198</c:v>
                      </c:pt>
                      <c:pt idx="125">
                        <c:v>0.72550487176925105</c:v>
                      </c:pt>
                      <c:pt idx="126">
                        <c:v>0.71468240727987498</c:v>
                      </c:pt>
                      <c:pt idx="127">
                        <c:v>0.73253542741267397</c:v>
                      </c:pt>
                      <c:pt idx="128">
                        <c:v>0.72641280483073201</c:v>
                      </c:pt>
                      <c:pt idx="129">
                        <c:v>0.72483785543156098</c:v>
                      </c:pt>
                      <c:pt idx="130">
                        <c:v>0.73230621508128202</c:v>
                      </c:pt>
                      <c:pt idx="131">
                        <c:v>0.73583940671600701</c:v>
                      </c:pt>
                      <c:pt idx="132">
                        <c:v>0.73947720573790798</c:v>
                      </c:pt>
                      <c:pt idx="133">
                        <c:v>0.73698935134836696</c:v>
                      </c:pt>
                      <c:pt idx="134">
                        <c:v>0.73619134147258902</c:v>
                      </c:pt>
                      <c:pt idx="135">
                        <c:v>0.74426799837701396</c:v>
                      </c:pt>
                      <c:pt idx="136">
                        <c:v>0.74825692166853497</c:v>
                      </c:pt>
                      <c:pt idx="137">
                        <c:v>0.74083804973187495</c:v>
                      </c:pt>
                      <c:pt idx="138">
                        <c:v>0.74291657388546495</c:v>
                      </c:pt>
                      <c:pt idx="139">
                        <c:v>0.75703617158062697</c:v>
                      </c:pt>
                      <c:pt idx="140">
                        <c:v>0.752537773876095</c:v>
                      </c:pt>
                      <c:pt idx="141">
                        <c:v>0.75001929709508497</c:v>
                      </c:pt>
                      <c:pt idx="142">
                        <c:v>0.75712440308172302</c:v>
                      </c:pt>
                      <c:pt idx="143">
                        <c:v>0.76062780902231997</c:v>
                      </c:pt>
                      <c:pt idx="144">
                        <c:v>0.75643600563800795</c:v>
                      </c:pt>
                      <c:pt idx="145">
                        <c:v>0.75530371166158805</c:v>
                      </c:pt>
                      <c:pt idx="146">
                        <c:v>0.76655379118590194</c:v>
                      </c:pt>
                      <c:pt idx="147">
                        <c:v>0.76608383835166705</c:v>
                      </c:pt>
                      <c:pt idx="148">
                        <c:v>0.77094162886447404</c:v>
                      </c:pt>
                      <c:pt idx="149">
                        <c:v>0.77151343157377095</c:v>
                      </c:pt>
                      <c:pt idx="150">
                        <c:v>0.76413101508235104</c:v>
                      </c:pt>
                      <c:pt idx="151">
                        <c:v>0.766858398709095</c:v>
                      </c:pt>
                      <c:pt idx="152">
                        <c:v>0.77837041391325301</c:v>
                      </c:pt>
                      <c:pt idx="153">
                        <c:v>0.76819843015854805</c:v>
                      </c:pt>
                      <c:pt idx="154">
                        <c:v>0.77761258573610403</c:v>
                      </c:pt>
                      <c:pt idx="155">
                        <c:v>0.77822443189035695</c:v>
                      </c:pt>
                      <c:pt idx="156">
                        <c:v>0.77662474237396995</c:v>
                      </c:pt>
                      <c:pt idx="157">
                        <c:v>0.782614707427992</c:v>
                      </c:pt>
                      <c:pt idx="158">
                        <c:v>0.78131608107293005</c:v>
                      </c:pt>
                      <c:pt idx="159">
                        <c:v>0.783989037917175</c:v>
                      </c:pt>
                      <c:pt idx="160">
                        <c:v>0.78239138868200597</c:v>
                      </c:pt>
                      <c:pt idx="161">
                        <c:v>0.78564836842699204</c:v>
                      </c:pt>
                      <c:pt idx="162">
                        <c:v>0.78491463218054003</c:v>
                      </c:pt>
                      <c:pt idx="163">
                        <c:v>0.80012972874458499</c:v>
                      </c:pt>
                      <c:pt idx="164">
                        <c:v>0.78824255266545895</c:v>
                      </c:pt>
                      <c:pt idx="165">
                        <c:v>0.79455187281966799</c:v>
                      </c:pt>
                      <c:pt idx="166">
                        <c:v>0.79236043690012703</c:v>
                      </c:pt>
                      <c:pt idx="167">
                        <c:v>0.79484158810563399</c:v>
                      </c:pt>
                      <c:pt idx="168">
                        <c:v>0.78958307104897196</c:v>
                      </c:pt>
                      <c:pt idx="169">
                        <c:v>0.79816611450459996</c:v>
                      </c:pt>
                      <c:pt idx="170">
                        <c:v>0.79865504194043602</c:v>
                      </c:pt>
                      <c:pt idx="171">
                        <c:v>0.79935218342498604</c:v>
                      </c:pt>
                      <c:pt idx="172">
                        <c:v>0.80062155657915901</c:v>
                      </c:pt>
                      <c:pt idx="173">
                        <c:v>0.79961169474512395</c:v>
                      </c:pt>
                      <c:pt idx="174">
                        <c:v>0.80612444503488101</c:v>
                      </c:pt>
                      <c:pt idx="175">
                        <c:v>0.80362332782680301</c:v>
                      </c:pt>
                      <c:pt idx="176">
                        <c:v>0.81206270514539403</c:v>
                      </c:pt>
                      <c:pt idx="177">
                        <c:v>0.80525532354172602</c:v>
                      </c:pt>
                      <c:pt idx="178">
                        <c:v>0.81035077016051704</c:v>
                      </c:pt>
                      <c:pt idx="179">
                        <c:v>0.80402543615032995</c:v>
                      </c:pt>
                      <c:pt idx="180">
                        <c:v>0.804516271147939</c:v>
                      </c:pt>
                      <c:pt idx="181">
                        <c:v>0.81272937044035598</c:v>
                      </c:pt>
                      <c:pt idx="182">
                        <c:v>0.81150704458457001</c:v>
                      </c:pt>
                      <c:pt idx="183">
                        <c:v>0.81329073377343497</c:v>
                      </c:pt>
                      <c:pt idx="184">
                        <c:v>0.81145513251824197</c:v>
                      </c:pt>
                      <c:pt idx="185">
                        <c:v>0.81233154439004496</c:v>
                      </c:pt>
                      <c:pt idx="186">
                        <c:v>0.81345976344987103</c:v>
                      </c:pt>
                      <c:pt idx="187">
                        <c:v>0.81358956628549695</c:v>
                      </c:pt>
                      <c:pt idx="188">
                        <c:v>0.81716359261461902</c:v>
                      </c:pt>
                      <c:pt idx="189">
                        <c:v>0.82290102334869397</c:v>
                      </c:pt>
                      <c:pt idx="190">
                        <c:v>0.81484949467507395</c:v>
                      </c:pt>
                      <c:pt idx="191">
                        <c:v>0.81502030539223203</c:v>
                      </c:pt>
                      <c:pt idx="192">
                        <c:v>0.81770576964243202</c:v>
                      </c:pt>
                      <c:pt idx="193">
                        <c:v>0.81395188930236195</c:v>
                      </c:pt>
                      <c:pt idx="194">
                        <c:v>0.81808987642976705</c:v>
                      </c:pt>
                      <c:pt idx="195">
                        <c:v>0.81897000725913904</c:v>
                      </c:pt>
                      <c:pt idx="196">
                        <c:v>0.81117356421006503</c:v>
                      </c:pt>
                      <c:pt idx="197">
                        <c:v>0.82238157652983901</c:v>
                      </c:pt>
                      <c:pt idx="198">
                        <c:v>0.82344113535958996</c:v>
                      </c:pt>
                      <c:pt idx="199">
                        <c:v>0.82196818601102295</c:v>
                      </c:pt>
                      <c:pt idx="200">
                        <c:v>0.82572784822983303</c:v>
                      </c:pt>
                      <c:pt idx="201">
                        <c:v>0.82159740460043595</c:v>
                      </c:pt>
                      <c:pt idx="202">
                        <c:v>0.82303722114960998</c:v>
                      </c:pt>
                      <c:pt idx="203">
                        <c:v>0.83021297846445496</c:v>
                      </c:pt>
                      <c:pt idx="204">
                        <c:v>0.82838600431073806</c:v>
                      </c:pt>
                      <c:pt idx="205">
                        <c:v>0.82527906250678396</c:v>
                      </c:pt>
                      <c:pt idx="206">
                        <c:v>0.82372955546223303</c:v>
                      </c:pt>
                      <c:pt idx="207">
                        <c:v>0.82811206410617799</c:v>
                      </c:pt>
                      <c:pt idx="208">
                        <c:v>0.81808486910321798</c:v>
                      </c:pt>
                      <c:pt idx="209">
                        <c:v>0.82632911023944799</c:v>
                      </c:pt>
                      <c:pt idx="210">
                        <c:v>0.82735529148179499</c:v>
                      </c:pt>
                      <c:pt idx="211">
                        <c:v>0.82545974618365903</c:v>
                      </c:pt>
                      <c:pt idx="212">
                        <c:v>0.83080869045842798</c:v>
                      </c:pt>
                      <c:pt idx="213">
                        <c:v>0.83817748329767405</c:v>
                      </c:pt>
                      <c:pt idx="214">
                        <c:v>0.83604523520141605</c:v>
                      </c:pt>
                      <c:pt idx="215">
                        <c:v>0.82973299619839602</c:v>
                      </c:pt>
                      <c:pt idx="216">
                        <c:v>0.82554409073953905</c:v>
                      </c:pt>
                      <c:pt idx="217">
                        <c:v>0.83750638676104905</c:v>
                      </c:pt>
                      <c:pt idx="218">
                        <c:v>0.834917627258289</c:v>
                      </c:pt>
                      <c:pt idx="219">
                        <c:v>0.83190007035177505</c:v>
                      </c:pt>
                      <c:pt idx="220">
                        <c:v>0.83360267809122002</c:v>
                      </c:pt>
                      <c:pt idx="221">
                        <c:v>0.83436632038190195</c:v>
                      </c:pt>
                      <c:pt idx="222">
                        <c:v>0.83658893664435297</c:v>
                      </c:pt>
                      <c:pt idx="223">
                        <c:v>0.83713138638070195</c:v>
                      </c:pt>
                      <c:pt idx="224">
                        <c:v>0.83503886933820204</c:v>
                      </c:pt>
                      <c:pt idx="225">
                        <c:v>0.84589623332245201</c:v>
                      </c:pt>
                      <c:pt idx="226">
                        <c:v>0.83705261901250805</c:v>
                      </c:pt>
                      <c:pt idx="227">
                        <c:v>0.83913745925314498</c:v>
                      </c:pt>
                      <c:pt idx="228">
                        <c:v>0.83777859355128803</c:v>
                      </c:pt>
                      <c:pt idx="229">
                        <c:v>0.83923563347063701</c:v>
                      </c:pt>
                      <c:pt idx="230">
                        <c:v>0.83942294097937697</c:v>
                      </c:pt>
                      <c:pt idx="231">
                        <c:v>0.835038020895146</c:v>
                      </c:pt>
                      <c:pt idx="232">
                        <c:v>0.84095630073761996</c:v>
                      </c:pt>
                      <c:pt idx="233">
                        <c:v>0.83948140449382402</c:v>
                      </c:pt>
                      <c:pt idx="234">
                        <c:v>0.84247286890708795</c:v>
                      </c:pt>
                      <c:pt idx="235">
                        <c:v>0.83945891403683504</c:v>
                      </c:pt>
                      <c:pt idx="236">
                        <c:v>0.84301861175267501</c:v>
                      </c:pt>
                      <c:pt idx="237">
                        <c:v>0.84457981658646097</c:v>
                      </c:pt>
                      <c:pt idx="238">
                        <c:v>0.84058817938665997</c:v>
                      </c:pt>
                      <c:pt idx="239">
                        <c:v>0.84910676546640995</c:v>
                      </c:pt>
                      <c:pt idx="240">
                        <c:v>0.83935261102663805</c:v>
                      </c:pt>
                      <c:pt idx="241">
                        <c:v>0.84417243516132401</c:v>
                      </c:pt>
                      <c:pt idx="242">
                        <c:v>0.84550959960544203</c:v>
                      </c:pt>
                      <c:pt idx="243">
                        <c:v>0.85109962984257204</c:v>
                      </c:pt>
                      <c:pt idx="244">
                        <c:v>0.84977275263546603</c:v>
                      </c:pt>
                      <c:pt idx="245">
                        <c:v>0.85228746040372805</c:v>
                      </c:pt>
                      <c:pt idx="246">
                        <c:v>0.85015341120946097</c:v>
                      </c:pt>
                      <c:pt idx="247">
                        <c:v>0.84217820833977197</c:v>
                      </c:pt>
                      <c:pt idx="248">
                        <c:v>0.84338466920921396</c:v>
                      </c:pt>
                      <c:pt idx="249">
                        <c:v>0.84458262999877798</c:v>
                      </c:pt>
                      <c:pt idx="250">
                        <c:v>0.849218582420187</c:v>
                      </c:pt>
                      <c:pt idx="251">
                        <c:v>0.84589790705906998</c:v>
                      </c:pt>
                      <c:pt idx="252">
                        <c:v>0.85294997771373804</c:v>
                      </c:pt>
                      <c:pt idx="253">
                        <c:v>0.851330156176904</c:v>
                      </c:pt>
                      <c:pt idx="254">
                        <c:v>0.84986887298452196</c:v>
                      </c:pt>
                      <c:pt idx="255">
                        <c:v>0.854297989289173</c:v>
                      </c:pt>
                      <c:pt idx="256">
                        <c:v>0.846314726582167</c:v>
                      </c:pt>
                      <c:pt idx="257">
                        <c:v>0.85117170783395002</c:v>
                      </c:pt>
                      <c:pt idx="258">
                        <c:v>0.84926321090656098</c:v>
                      </c:pt>
                      <c:pt idx="259">
                        <c:v>0.85090685909201702</c:v>
                      </c:pt>
                      <c:pt idx="260">
                        <c:v>0.85058613930617399</c:v>
                      </c:pt>
                      <c:pt idx="261">
                        <c:v>0.85365406010769895</c:v>
                      </c:pt>
                      <c:pt idx="262">
                        <c:v>0.85051222546906202</c:v>
                      </c:pt>
                      <c:pt idx="263">
                        <c:v>0.85498782740740698</c:v>
                      </c:pt>
                      <c:pt idx="264">
                        <c:v>0.85051195324014695</c:v>
                      </c:pt>
                      <c:pt idx="265">
                        <c:v>0.85011051967158502</c:v>
                      </c:pt>
                      <c:pt idx="266">
                        <c:v>0.84917762960280796</c:v>
                      </c:pt>
                      <c:pt idx="267">
                        <c:v>0.85311866123981595</c:v>
                      </c:pt>
                      <c:pt idx="268">
                        <c:v>0.85522333019590902</c:v>
                      </c:pt>
                      <c:pt idx="269">
                        <c:v>0.85632364555725504</c:v>
                      </c:pt>
                      <c:pt idx="270">
                        <c:v>0.85590668546300597</c:v>
                      </c:pt>
                      <c:pt idx="271">
                        <c:v>0.86314204266452499</c:v>
                      </c:pt>
                      <c:pt idx="272">
                        <c:v>0.862728552707553</c:v>
                      </c:pt>
                      <c:pt idx="273">
                        <c:v>0.85852219103360095</c:v>
                      </c:pt>
                      <c:pt idx="274">
                        <c:v>0.86032258334560596</c:v>
                      </c:pt>
                      <c:pt idx="275">
                        <c:v>0.86089922247428297</c:v>
                      </c:pt>
                      <c:pt idx="276">
                        <c:v>0.85483043407924997</c:v>
                      </c:pt>
                      <c:pt idx="277">
                        <c:v>0.85801839749715403</c:v>
                      </c:pt>
                      <c:pt idx="278">
                        <c:v>0.86140514144189395</c:v>
                      </c:pt>
                      <c:pt idx="279">
                        <c:v>0.859785728659057</c:v>
                      </c:pt>
                      <c:pt idx="280">
                        <c:v>0.86283429798534705</c:v>
                      </c:pt>
                      <c:pt idx="281">
                        <c:v>0.863401655473784</c:v>
                      </c:pt>
                      <c:pt idx="282">
                        <c:v>0.86285735457054402</c:v>
                      </c:pt>
                      <c:pt idx="283">
                        <c:v>0.86067945456357198</c:v>
                      </c:pt>
                      <c:pt idx="284">
                        <c:v>0.860672302940789</c:v>
                      </c:pt>
                      <c:pt idx="285">
                        <c:v>0.86226873165258</c:v>
                      </c:pt>
                      <c:pt idx="286">
                        <c:v>0.86569007412316001</c:v>
                      </c:pt>
                      <c:pt idx="287">
                        <c:v>0.86956804097388896</c:v>
                      </c:pt>
                      <c:pt idx="288">
                        <c:v>0.86159482842133495</c:v>
                      </c:pt>
                      <c:pt idx="289">
                        <c:v>0.859558393575515</c:v>
                      </c:pt>
                      <c:pt idx="290">
                        <c:v>0.86836872062627002</c:v>
                      </c:pt>
                      <c:pt idx="291">
                        <c:v>0.86157055276346795</c:v>
                      </c:pt>
                      <c:pt idx="292">
                        <c:v>0.86281795996990895</c:v>
                      </c:pt>
                      <c:pt idx="293">
                        <c:v>0.86844011706730995</c:v>
                      </c:pt>
                      <c:pt idx="294">
                        <c:v>0.86556836846235596</c:v>
                      </c:pt>
                      <c:pt idx="295">
                        <c:v>0.86289569123029297</c:v>
                      </c:pt>
                      <c:pt idx="296">
                        <c:v>0.87291884161598599</c:v>
                      </c:pt>
                      <c:pt idx="297">
                        <c:v>0.86797144181178298</c:v>
                      </c:pt>
                      <c:pt idx="298">
                        <c:v>0.87317350540034799</c:v>
                      </c:pt>
                      <c:pt idx="299">
                        <c:v>0.86441236103383601</c:v>
                      </c:pt>
                      <c:pt idx="300">
                        <c:v>0.864336441459856</c:v>
                      </c:pt>
                      <c:pt idx="301">
                        <c:v>0.864047247885943</c:v>
                      </c:pt>
                      <c:pt idx="302">
                        <c:v>0.87063488148402801</c:v>
                      </c:pt>
                      <c:pt idx="303">
                        <c:v>0.86818553855025404</c:v>
                      </c:pt>
                      <c:pt idx="304">
                        <c:v>0.87274506774607097</c:v>
                      </c:pt>
                      <c:pt idx="305">
                        <c:v>0.87361898685619799</c:v>
                      </c:pt>
                      <c:pt idx="306">
                        <c:v>0.87854200415978001</c:v>
                      </c:pt>
                      <c:pt idx="307">
                        <c:v>0.87231872139432598</c:v>
                      </c:pt>
                      <c:pt idx="308">
                        <c:v>0.87166441939424399</c:v>
                      </c:pt>
                      <c:pt idx="309">
                        <c:v>0.87348992875377196</c:v>
                      </c:pt>
                      <c:pt idx="310">
                        <c:v>0.87297845267239904</c:v>
                      </c:pt>
                      <c:pt idx="311">
                        <c:v>0.87668171071824297</c:v>
                      </c:pt>
                      <c:pt idx="312">
                        <c:v>0.87272963199471898</c:v>
                      </c:pt>
                      <c:pt idx="313">
                        <c:v>0.872470784027496</c:v>
                      </c:pt>
                      <c:pt idx="314">
                        <c:v>0.87359039126607396</c:v>
                      </c:pt>
                      <c:pt idx="315">
                        <c:v>0.87326391032064898</c:v>
                      </c:pt>
                      <c:pt idx="316">
                        <c:v>0.86928772611462501</c:v>
                      </c:pt>
                      <c:pt idx="317">
                        <c:v>0.87768031697104998</c:v>
                      </c:pt>
                      <c:pt idx="318">
                        <c:v>0.87273297059440202</c:v>
                      </c:pt>
                      <c:pt idx="319">
                        <c:v>0.87416787453067202</c:v>
                      </c:pt>
                      <c:pt idx="320">
                        <c:v>0.87620328783600199</c:v>
                      </c:pt>
                      <c:pt idx="321">
                        <c:v>0.87743986720191303</c:v>
                      </c:pt>
                      <c:pt idx="322">
                        <c:v>0.87819303468285503</c:v>
                      </c:pt>
                      <c:pt idx="323">
                        <c:v>0.87539122116681001</c:v>
                      </c:pt>
                      <c:pt idx="324">
                        <c:v>0.87096030970609495</c:v>
                      </c:pt>
                      <c:pt idx="325">
                        <c:v>0.87609439724527505</c:v>
                      </c:pt>
                      <c:pt idx="326">
                        <c:v>0.87106888083242995</c:v>
                      </c:pt>
                      <c:pt idx="327">
                        <c:v>0.87374519454242705</c:v>
                      </c:pt>
                      <c:pt idx="328">
                        <c:v>0.87622335672257701</c:v>
                      </c:pt>
                      <c:pt idx="329">
                        <c:v>0.88224503575229096</c:v>
                      </c:pt>
                      <c:pt idx="330">
                        <c:v>0.87446220382506501</c:v>
                      </c:pt>
                      <c:pt idx="331">
                        <c:v>0.87202087419394203</c:v>
                      </c:pt>
                      <c:pt idx="332">
                        <c:v>0.87719914288238399</c:v>
                      </c:pt>
                      <c:pt idx="333">
                        <c:v>0.87711429687484399</c:v>
                      </c:pt>
                      <c:pt idx="334">
                        <c:v>0.87494486929943405</c:v>
                      </c:pt>
                      <c:pt idx="335">
                        <c:v>0.87864202665928104</c:v>
                      </c:pt>
                      <c:pt idx="336">
                        <c:v>0.87504709798351399</c:v>
                      </c:pt>
                      <c:pt idx="337">
                        <c:v>0.88104028601036699</c:v>
                      </c:pt>
                      <c:pt idx="338">
                        <c:v>0.87569879867421896</c:v>
                      </c:pt>
                      <c:pt idx="339">
                        <c:v>0.87712778106766698</c:v>
                      </c:pt>
                      <c:pt idx="340">
                        <c:v>0.87694825277714505</c:v>
                      </c:pt>
                      <c:pt idx="341">
                        <c:v>0.87807235885033197</c:v>
                      </c:pt>
                      <c:pt idx="342">
                        <c:v>0.88187450550354896</c:v>
                      </c:pt>
                      <c:pt idx="343">
                        <c:v>0.88116578940221901</c:v>
                      </c:pt>
                      <c:pt idx="344">
                        <c:v>0.88265712853171996</c:v>
                      </c:pt>
                      <c:pt idx="345">
                        <c:v>0.876841370611536</c:v>
                      </c:pt>
                      <c:pt idx="346">
                        <c:v>0.88004500688169496</c:v>
                      </c:pt>
                      <c:pt idx="347">
                        <c:v>0.88060770076164496</c:v>
                      </c:pt>
                      <c:pt idx="348">
                        <c:v>0.87532108676669695</c:v>
                      </c:pt>
                      <c:pt idx="349">
                        <c:v>0.88445949582539696</c:v>
                      </c:pt>
                      <c:pt idx="350">
                        <c:v>0.88515734624125597</c:v>
                      </c:pt>
                      <c:pt idx="351">
                        <c:v>0.881977452787991</c:v>
                      </c:pt>
                      <c:pt idx="352">
                        <c:v>0.88246098102517501</c:v>
                      </c:pt>
                      <c:pt idx="353">
                        <c:v>0.88173968364167199</c:v>
                      </c:pt>
                      <c:pt idx="354">
                        <c:v>0.88412714582979901</c:v>
                      </c:pt>
                      <c:pt idx="355">
                        <c:v>0.88604097449385499</c:v>
                      </c:pt>
                      <c:pt idx="356">
                        <c:v>0.88330893227763496</c:v>
                      </c:pt>
                      <c:pt idx="357">
                        <c:v>0.88128546762037696</c:v>
                      </c:pt>
                      <c:pt idx="358">
                        <c:v>0.88450972910368897</c:v>
                      </c:pt>
                      <c:pt idx="359">
                        <c:v>0.880677378611879</c:v>
                      </c:pt>
                      <c:pt idx="360">
                        <c:v>0.88258422881912801</c:v>
                      </c:pt>
                      <c:pt idx="361">
                        <c:v>0.886930781120289</c:v>
                      </c:pt>
                      <c:pt idx="362">
                        <c:v>0.88931285028534202</c:v>
                      </c:pt>
                      <c:pt idx="363">
                        <c:v>0.89013005651802002</c:v>
                      </c:pt>
                      <c:pt idx="364">
                        <c:v>0.88806326545034897</c:v>
                      </c:pt>
                      <c:pt idx="365">
                        <c:v>0.89055216943600102</c:v>
                      </c:pt>
                      <c:pt idx="366">
                        <c:v>0.89000237561486695</c:v>
                      </c:pt>
                      <c:pt idx="367">
                        <c:v>0.89231218191851802</c:v>
                      </c:pt>
                      <c:pt idx="368">
                        <c:v>0.89166160989447296</c:v>
                      </c:pt>
                      <c:pt idx="369">
                        <c:v>0.89162204301836401</c:v>
                      </c:pt>
                      <c:pt idx="370">
                        <c:v>0.88669375819989704</c:v>
                      </c:pt>
                      <c:pt idx="371">
                        <c:v>0.88631284117110198</c:v>
                      </c:pt>
                      <c:pt idx="372">
                        <c:v>0.88972235521982801</c:v>
                      </c:pt>
                      <c:pt idx="373">
                        <c:v>0.88554028927555095</c:v>
                      </c:pt>
                      <c:pt idx="374">
                        <c:v>0.89097390526631703</c:v>
                      </c:pt>
                      <c:pt idx="375">
                        <c:v>0.88239442461810402</c:v>
                      </c:pt>
                      <c:pt idx="376">
                        <c:v>0.88949361134099403</c:v>
                      </c:pt>
                      <c:pt idx="377">
                        <c:v>0.88799370760242602</c:v>
                      </c:pt>
                      <c:pt idx="378">
                        <c:v>0.88102397586761105</c:v>
                      </c:pt>
                      <c:pt idx="379">
                        <c:v>0.88220073993100201</c:v>
                      </c:pt>
                      <c:pt idx="380">
                        <c:v>0.89188531899908496</c:v>
                      </c:pt>
                      <c:pt idx="381">
                        <c:v>0.88805241488113695</c:v>
                      </c:pt>
                      <c:pt idx="382">
                        <c:v>0.89425111310671002</c:v>
                      </c:pt>
                      <c:pt idx="383">
                        <c:v>0.89313822402663001</c:v>
                      </c:pt>
                      <c:pt idx="384">
                        <c:v>0.89288297822780605</c:v>
                      </c:pt>
                      <c:pt idx="385">
                        <c:v>0.88165298422344995</c:v>
                      </c:pt>
                      <c:pt idx="386">
                        <c:v>0.89090902846636699</c:v>
                      </c:pt>
                      <c:pt idx="387">
                        <c:v>0.889740406761243</c:v>
                      </c:pt>
                      <c:pt idx="388">
                        <c:v>0.89033436636034702</c:v>
                      </c:pt>
                      <c:pt idx="389">
                        <c:v>0.88810482555303905</c:v>
                      </c:pt>
                      <c:pt idx="390">
                        <c:v>0.89258167952072998</c:v>
                      </c:pt>
                      <c:pt idx="391">
                        <c:v>0.89423656355027703</c:v>
                      </c:pt>
                      <c:pt idx="392">
                        <c:v>0.89248653100184805</c:v>
                      </c:pt>
                      <c:pt idx="393">
                        <c:v>0.89331457778186996</c:v>
                      </c:pt>
                      <c:pt idx="394">
                        <c:v>0.88997026232986498</c:v>
                      </c:pt>
                      <c:pt idx="395">
                        <c:v>0.88954588595258</c:v>
                      </c:pt>
                      <c:pt idx="396">
                        <c:v>0.88728748477916897</c:v>
                      </c:pt>
                      <c:pt idx="397">
                        <c:v>0.89121689291211403</c:v>
                      </c:pt>
                      <c:pt idx="398">
                        <c:v>0.89296599068313398</c:v>
                      </c:pt>
                      <c:pt idx="399">
                        <c:v>0.88928231097923205</c:v>
                      </c:pt>
                      <c:pt idx="400">
                        <c:v>0.89318308770541599</c:v>
                      </c:pt>
                      <c:pt idx="401">
                        <c:v>0.88773773248125498</c:v>
                      </c:pt>
                      <c:pt idx="402">
                        <c:v>0.89088089829434003</c:v>
                      </c:pt>
                      <c:pt idx="403">
                        <c:v>0.89800518069849999</c:v>
                      </c:pt>
                      <c:pt idx="404">
                        <c:v>0.90026041275023405</c:v>
                      </c:pt>
                      <c:pt idx="405">
                        <c:v>0.89699638260206205</c:v>
                      </c:pt>
                      <c:pt idx="406">
                        <c:v>0.89714069925801398</c:v>
                      </c:pt>
                      <c:pt idx="407">
                        <c:v>0.89507366373582398</c:v>
                      </c:pt>
                      <c:pt idx="408">
                        <c:v>0.89645514074238297</c:v>
                      </c:pt>
                      <c:pt idx="409">
                        <c:v>0.89565214914363001</c:v>
                      </c:pt>
                      <c:pt idx="410">
                        <c:v>0.89773520195526302</c:v>
                      </c:pt>
                      <c:pt idx="411">
                        <c:v>0.90105402827267</c:v>
                      </c:pt>
                      <c:pt idx="412">
                        <c:v>0.89286776035633497</c:v>
                      </c:pt>
                      <c:pt idx="413">
                        <c:v>0.89492864495919899</c:v>
                      </c:pt>
                      <c:pt idx="414">
                        <c:v>0.89292849809904895</c:v>
                      </c:pt>
                      <c:pt idx="415">
                        <c:v>0.89116250390589302</c:v>
                      </c:pt>
                      <c:pt idx="416">
                        <c:v>0.89835560254534297</c:v>
                      </c:pt>
                      <c:pt idx="417">
                        <c:v>0.89227059259661901</c:v>
                      </c:pt>
                      <c:pt idx="418">
                        <c:v>0.89639653793460194</c:v>
                      </c:pt>
                      <c:pt idx="419">
                        <c:v>0.89724868339099995</c:v>
                      </c:pt>
                      <c:pt idx="420">
                        <c:v>0.89882993397157096</c:v>
                      </c:pt>
                      <c:pt idx="421">
                        <c:v>0.895632354091077</c:v>
                      </c:pt>
                      <c:pt idx="422">
                        <c:v>0.89918801873599097</c:v>
                      </c:pt>
                      <c:pt idx="423">
                        <c:v>0.89745477731733803</c:v>
                      </c:pt>
                      <c:pt idx="424">
                        <c:v>0.88967076142424195</c:v>
                      </c:pt>
                      <c:pt idx="425">
                        <c:v>0.89506817641449998</c:v>
                      </c:pt>
                      <c:pt idx="426">
                        <c:v>0.89912376180234899</c:v>
                      </c:pt>
                      <c:pt idx="427">
                        <c:v>0.89940089318036298</c:v>
                      </c:pt>
                      <c:pt idx="428">
                        <c:v>0.89342300324592605</c:v>
                      </c:pt>
                      <c:pt idx="429">
                        <c:v>0.89753744059435603</c:v>
                      </c:pt>
                      <c:pt idx="430">
                        <c:v>0.90313315169571995</c:v>
                      </c:pt>
                      <c:pt idx="431">
                        <c:v>0.90068590315687602</c:v>
                      </c:pt>
                      <c:pt idx="432">
                        <c:v>0.90267372332085405</c:v>
                      </c:pt>
                      <c:pt idx="433">
                        <c:v>0.89908140534189196</c:v>
                      </c:pt>
                      <c:pt idx="434">
                        <c:v>0.90179203559424204</c:v>
                      </c:pt>
                      <c:pt idx="435">
                        <c:v>0.89491604062167296</c:v>
                      </c:pt>
                      <c:pt idx="436">
                        <c:v>0.90286761430763296</c:v>
                      </c:pt>
                      <c:pt idx="437">
                        <c:v>0.90131043682988998</c:v>
                      </c:pt>
                      <c:pt idx="438">
                        <c:v>0.90064110359354699</c:v>
                      </c:pt>
                      <c:pt idx="439">
                        <c:v>0.900087126154406</c:v>
                      </c:pt>
                      <c:pt idx="440">
                        <c:v>0.89948202551098</c:v>
                      </c:pt>
                      <c:pt idx="441">
                        <c:v>0.89943714722873602</c:v>
                      </c:pt>
                      <c:pt idx="442">
                        <c:v>0.893886334857383</c:v>
                      </c:pt>
                      <c:pt idx="443">
                        <c:v>0.89726635553700496</c:v>
                      </c:pt>
                      <c:pt idx="444">
                        <c:v>0.89757702448926102</c:v>
                      </c:pt>
                      <c:pt idx="445">
                        <c:v>0.90770881229591105</c:v>
                      </c:pt>
                      <c:pt idx="446">
                        <c:v>0.90444110000912303</c:v>
                      </c:pt>
                      <c:pt idx="447">
                        <c:v>0.90142763803980497</c:v>
                      </c:pt>
                      <c:pt idx="448">
                        <c:v>0.90494729846472699</c:v>
                      </c:pt>
                      <c:pt idx="449">
                        <c:v>0.90087528688261997</c:v>
                      </c:pt>
                      <c:pt idx="450">
                        <c:v>0.89791848861793999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A3E-4637-8711-2ABA5906A16C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Plot6!$G$32:$G$482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0.318138477372509</c:v>
                      </c:pt>
                      <c:pt idx="1">
                        <c:v>0.32290957738835602</c:v>
                      </c:pt>
                      <c:pt idx="2">
                        <c:v>0.316405231108636</c:v>
                      </c:pt>
                      <c:pt idx="3">
                        <c:v>0.32977973184593001</c:v>
                      </c:pt>
                      <c:pt idx="4">
                        <c:v>0.38907928057261998</c:v>
                      </c:pt>
                      <c:pt idx="5">
                        <c:v>0.475129028672994</c:v>
                      </c:pt>
                      <c:pt idx="6">
                        <c:v>0.55648660572193098</c:v>
                      </c:pt>
                      <c:pt idx="7">
                        <c:v>0.63349404543083898</c:v>
                      </c:pt>
                      <c:pt idx="8">
                        <c:v>0.67673604095194495</c:v>
                      </c:pt>
                      <c:pt idx="9">
                        <c:v>0.70415802907534397</c:v>
                      </c:pt>
                      <c:pt idx="10">
                        <c:v>0.71578128544991804</c:v>
                      </c:pt>
                      <c:pt idx="11">
                        <c:v>0.72814987934151898</c:v>
                      </c:pt>
                      <c:pt idx="12">
                        <c:v>0.732827429375144</c:v>
                      </c:pt>
                      <c:pt idx="13">
                        <c:v>0.73978223903294804</c:v>
                      </c:pt>
                      <c:pt idx="14">
                        <c:v>0.74382714994056898</c:v>
                      </c:pt>
                      <c:pt idx="15">
                        <c:v>0.74700980699485597</c:v>
                      </c:pt>
                      <c:pt idx="16">
                        <c:v>0.747656747220101</c:v>
                      </c:pt>
                      <c:pt idx="17">
                        <c:v>0.75029585874348803</c:v>
                      </c:pt>
                      <c:pt idx="18">
                        <c:v>0.75288319965226802</c:v>
                      </c:pt>
                      <c:pt idx="19">
                        <c:v>0.75159288693007698</c:v>
                      </c:pt>
                      <c:pt idx="20">
                        <c:v>0.75238648559696997</c:v>
                      </c:pt>
                      <c:pt idx="21">
                        <c:v>0.75288197804774804</c:v>
                      </c:pt>
                      <c:pt idx="22">
                        <c:v>0.75392119297514204</c:v>
                      </c:pt>
                      <c:pt idx="23">
                        <c:v>0.755484921288189</c:v>
                      </c:pt>
                      <c:pt idx="24">
                        <c:v>0.75517281695729399</c:v>
                      </c:pt>
                      <c:pt idx="25">
                        <c:v>0.75487838680279895</c:v>
                      </c:pt>
                      <c:pt idx="26">
                        <c:v>0.75545786985697905</c:v>
                      </c:pt>
                      <c:pt idx="27">
                        <c:v>0.755213849154447</c:v>
                      </c:pt>
                      <c:pt idx="28">
                        <c:v>0.75476770003946703</c:v>
                      </c:pt>
                      <c:pt idx="29">
                        <c:v>0.75656593249017401</c:v>
                      </c:pt>
                      <c:pt idx="30">
                        <c:v>0.75396262748233001</c:v>
                      </c:pt>
                      <c:pt idx="31">
                        <c:v>0.755852938574333</c:v>
                      </c:pt>
                      <c:pt idx="32">
                        <c:v>0.75419197763604695</c:v>
                      </c:pt>
                      <c:pt idx="33">
                        <c:v>0.75564283372863095</c:v>
                      </c:pt>
                      <c:pt idx="34">
                        <c:v>0.75432646373016199</c:v>
                      </c:pt>
                      <c:pt idx="35">
                        <c:v>0.758187021642035</c:v>
                      </c:pt>
                      <c:pt idx="36">
                        <c:v>0.75706169694867498</c:v>
                      </c:pt>
                      <c:pt idx="37">
                        <c:v>0.75523559892730996</c:v>
                      </c:pt>
                      <c:pt idx="38">
                        <c:v>0.75615107608501897</c:v>
                      </c:pt>
                      <c:pt idx="39">
                        <c:v>0.75577591539653999</c:v>
                      </c:pt>
                      <c:pt idx="40">
                        <c:v>0.75778104883282704</c:v>
                      </c:pt>
                      <c:pt idx="41">
                        <c:v>0.755531300841358</c:v>
                      </c:pt>
                      <c:pt idx="42">
                        <c:v>0.75682841244654198</c:v>
                      </c:pt>
                      <c:pt idx="43">
                        <c:v>0.75902813834259697</c:v>
                      </c:pt>
                      <c:pt idx="44">
                        <c:v>0.75889466785302395</c:v>
                      </c:pt>
                      <c:pt idx="45">
                        <c:v>0.75988604732817999</c:v>
                      </c:pt>
                      <c:pt idx="46">
                        <c:v>0.75963318563434701</c:v>
                      </c:pt>
                      <c:pt idx="47">
                        <c:v>0.764557470153159</c:v>
                      </c:pt>
                      <c:pt idx="48">
                        <c:v>0.76278102464585296</c:v>
                      </c:pt>
                      <c:pt idx="49">
                        <c:v>0.76024924787840598</c:v>
                      </c:pt>
                      <c:pt idx="50">
                        <c:v>0.76163629278403</c:v>
                      </c:pt>
                      <c:pt idx="51">
                        <c:v>0.76211134095792799</c:v>
                      </c:pt>
                      <c:pt idx="52">
                        <c:v>0.76752830632316804</c:v>
                      </c:pt>
                      <c:pt idx="53">
                        <c:v>0.76857896096251499</c:v>
                      </c:pt>
                      <c:pt idx="54">
                        <c:v>0.76968163284434898</c:v>
                      </c:pt>
                      <c:pt idx="55">
                        <c:v>0.77121718475731504</c:v>
                      </c:pt>
                      <c:pt idx="56">
                        <c:v>0.77234078254388305</c:v>
                      </c:pt>
                      <c:pt idx="57">
                        <c:v>0.77180683917474602</c:v>
                      </c:pt>
                      <c:pt idx="58">
                        <c:v>0.776003195624277</c:v>
                      </c:pt>
                      <c:pt idx="59">
                        <c:v>0.77533564430046498</c:v>
                      </c:pt>
                      <c:pt idx="60">
                        <c:v>0.77801252178879698</c:v>
                      </c:pt>
                      <c:pt idx="61">
                        <c:v>0.780874518567369</c:v>
                      </c:pt>
                      <c:pt idx="62">
                        <c:v>0.78055314041576196</c:v>
                      </c:pt>
                      <c:pt idx="63">
                        <c:v>0.78385450319376204</c:v>
                      </c:pt>
                      <c:pt idx="64">
                        <c:v>0.78672894750588396</c:v>
                      </c:pt>
                      <c:pt idx="65">
                        <c:v>0.78665709045931997</c:v>
                      </c:pt>
                      <c:pt idx="66">
                        <c:v>0.79091207651497197</c:v>
                      </c:pt>
                      <c:pt idx="67">
                        <c:v>0.79299484835379197</c:v>
                      </c:pt>
                      <c:pt idx="68">
                        <c:v>0.79858912590933195</c:v>
                      </c:pt>
                      <c:pt idx="69">
                        <c:v>0.79774597868960895</c:v>
                      </c:pt>
                      <c:pt idx="70">
                        <c:v>0.79884249417675401</c:v>
                      </c:pt>
                      <c:pt idx="71">
                        <c:v>0.80396465564335295</c:v>
                      </c:pt>
                      <c:pt idx="72">
                        <c:v>0.80577395944946295</c:v>
                      </c:pt>
                      <c:pt idx="73">
                        <c:v>0.80275168814543096</c:v>
                      </c:pt>
                      <c:pt idx="74">
                        <c:v>0.80625344823528899</c:v>
                      </c:pt>
                      <c:pt idx="75">
                        <c:v>0.80605059934229795</c:v>
                      </c:pt>
                      <c:pt idx="76">
                        <c:v>0.813629184375117</c:v>
                      </c:pt>
                      <c:pt idx="77">
                        <c:v>0.81342462257533299</c:v>
                      </c:pt>
                      <c:pt idx="78">
                        <c:v>0.81386582267534002</c:v>
                      </c:pt>
                      <c:pt idx="79">
                        <c:v>0.81980904311596703</c:v>
                      </c:pt>
                      <c:pt idx="80">
                        <c:v>0.818403649127038</c:v>
                      </c:pt>
                      <c:pt idx="81">
                        <c:v>0.82037141516422896</c:v>
                      </c:pt>
                      <c:pt idx="82">
                        <c:v>0.82374510984145399</c:v>
                      </c:pt>
                      <c:pt idx="83">
                        <c:v>0.832075638002995</c:v>
                      </c:pt>
                      <c:pt idx="84">
                        <c:v>0.82827337470502904</c:v>
                      </c:pt>
                      <c:pt idx="85">
                        <c:v>0.83168965287381502</c:v>
                      </c:pt>
                      <c:pt idx="86">
                        <c:v>0.83293842918960503</c:v>
                      </c:pt>
                      <c:pt idx="87">
                        <c:v>0.83400824329201495</c:v>
                      </c:pt>
                      <c:pt idx="88">
                        <c:v>0.83839853474402004</c:v>
                      </c:pt>
                      <c:pt idx="89">
                        <c:v>0.83967859607971296</c:v>
                      </c:pt>
                      <c:pt idx="90">
                        <c:v>0.84554752552830204</c:v>
                      </c:pt>
                      <c:pt idx="91">
                        <c:v>0.84527147738734099</c:v>
                      </c:pt>
                      <c:pt idx="92">
                        <c:v>0.845457250964333</c:v>
                      </c:pt>
                      <c:pt idx="93">
                        <c:v>0.847621639926189</c:v>
                      </c:pt>
                      <c:pt idx="94">
                        <c:v>0.84858808530324203</c:v>
                      </c:pt>
                      <c:pt idx="95">
                        <c:v>0.85122634944687503</c:v>
                      </c:pt>
                      <c:pt idx="96">
                        <c:v>0.85545529803244902</c:v>
                      </c:pt>
                      <c:pt idx="97">
                        <c:v>0.85704413445133198</c:v>
                      </c:pt>
                      <c:pt idx="98">
                        <c:v>0.86296613695624902</c:v>
                      </c:pt>
                      <c:pt idx="99">
                        <c:v>0.86216222043774704</c:v>
                      </c:pt>
                      <c:pt idx="100">
                        <c:v>0.86198477861180101</c:v>
                      </c:pt>
                      <c:pt idx="101">
                        <c:v>0.86572703451309596</c:v>
                      </c:pt>
                      <c:pt idx="102">
                        <c:v>0.86593868682374797</c:v>
                      </c:pt>
                      <c:pt idx="103">
                        <c:v>0.86811449232701698</c:v>
                      </c:pt>
                      <c:pt idx="104">
                        <c:v>0.87247316542582098</c:v>
                      </c:pt>
                      <c:pt idx="105">
                        <c:v>0.87215225190982304</c:v>
                      </c:pt>
                      <c:pt idx="106">
                        <c:v>0.87516328292823797</c:v>
                      </c:pt>
                      <c:pt idx="107">
                        <c:v>0.875547093383232</c:v>
                      </c:pt>
                      <c:pt idx="108">
                        <c:v>0.87468701214981903</c:v>
                      </c:pt>
                      <c:pt idx="109">
                        <c:v>0.87963137439516104</c:v>
                      </c:pt>
                      <c:pt idx="110">
                        <c:v>0.882016405697714</c:v>
                      </c:pt>
                      <c:pt idx="111">
                        <c:v>0.88299151232965301</c:v>
                      </c:pt>
                      <c:pt idx="112">
                        <c:v>0.88235539507999206</c:v>
                      </c:pt>
                      <c:pt idx="113">
                        <c:v>0.88214045304876199</c:v>
                      </c:pt>
                      <c:pt idx="114">
                        <c:v>0.88422508508118103</c:v>
                      </c:pt>
                      <c:pt idx="115">
                        <c:v>0.88741363166971998</c:v>
                      </c:pt>
                      <c:pt idx="116">
                        <c:v>0.89156391962806403</c:v>
                      </c:pt>
                      <c:pt idx="117">
                        <c:v>0.88750682535740799</c:v>
                      </c:pt>
                      <c:pt idx="118">
                        <c:v>0.89219358439779695</c:v>
                      </c:pt>
                      <c:pt idx="119">
                        <c:v>0.896072042974419</c:v>
                      </c:pt>
                      <c:pt idx="120">
                        <c:v>0.89237854437797604</c:v>
                      </c:pt>
                      <c:pt idx="121">
                        <c:v>0.898211836031934</c:v>
                      </c:pt>
                      <c:pt idx="122">
                        <c:v>0.89571490517548102</c:v>
                      </c:pt>
                      <c:pt idx="123">
                        <c:v>0.90108276129016895</c:v>
                      </c:pt>
                      <c:pt idx="124">
                        <c:v>0.89841080427417797</c:v>
                      </c:pt>
                      <c:pt idx="125">
                        <c:v>0.90033194533962102</c:v>
                      </c:pt>
                      <c:pt idx="126">
                        <c:v>0.900589342304286</c:v>
                      </c:pt>
                      <c:pt idx="127">
                        <c:v>0.90118017652004001</c:v>
                      </c:pt>
                      <c:pt idx="128">
                        <c:v>0.90565397014914295</c:v>
                      </c:pt>
                      <c:pt idx="129">
                        <c:v>0.90519795929103397</c:v>
                      </c:pt>
                      <c:pt idx="130">
                        <c:v>0.90502216240289601</c:v>
                      </c:pt>
                      <c:pt idx="131">
                        <c:v>0.90753460123443097</c:v>
                      </c:pt>
                      <c:pt idx="132">
                        <c:v>0.90704536884499798</c:v>
                      </c:pt>
                      <c:pt idx="133">
                        <c:v>0.91173018064528599</c:v>
                      </c:pt>
                      <c:pt idx="134">
                        <c:v>0.90658547646792498</c:v>
                      </c:pt>
                      <c:pt idx="135">
                        <c:v>0.91163637943828402</c:v>
                      </c:pt>
                      <c:pt idx="136">
                        <c:v>0.90922366694489898</c:v>
                      </c:pt>
                      <c:pt idx="137">
                        <c:v>0.91004936974788697</c:v>
                      </c:pt>
                      <c:pt idx="138">
                        <c:v>0.90988180278910002</c:v>
                      </c:pt>
                      <c:pt idx="139">
                        <c:v>0.915392406082289</c:v>
                      </c:pt>
                      <c:pt idx="140">
                        <c:v>0.91189687941036801</c:v>
                      </c:pt>
                      <c:pt idx="141">
                        <c:v>0.91220712407479598</c:v>
                      </c:pt>
                      <c:pt idx="142">
                        <c:v>0.91367619146775403</c:v>
                      </c:pt>
                      <c:pt idx="143">
                        <c:v>0.91683971496595096</c:v>
                      </c:pt>
                      <c:pt idx="144">
                        <c:v>0.91490345980910504</c:v>
                      </c:pt>
                      <c:pt idx="145">
                        <c:v>0.91922570440793605</c:v>
                      </c:pt>
                      <c:pt idx="146">
                        <c:v>0.92075445883325802</c:v>
                      </c:pt>
                      <c:pt idx="147">
                        <c:v>0.92022045109203399</c:v>
                      </c:pt>
                      <c:pt idx="148">
                        <c:v>0.92023161443967505</c:v>
                      </c:pt>
                      <c:pt idx="149">
                        <c:v>0.92038662821376105</c:v>
                      </c:pt>
                      <c:pt idx="150">
                        <c:v>0.92087113320835201</c:v>
                      </c:pt>
                      <c:pt idx="151">
                        <c:v>0.92324646200031701</c:v>
                      </c:pt>
                      <c:pt idx="152">
                        <c:v>0.92267900227042998</c:v>
                      </c:pt>
                      <c:pt idx="153">
                        <c:v>0.92153319227693897</c:v>
                      </c:pt>
                      <c:pt idx="154">
                        <c:v>0.92147477590335403</c:v>
                      </c:pt>
                      <c:pt idx="155">
                        <c:v>0.92110266341609903</c:v>
                      </c:pt>
                      <c:pt idx="156">
                        <c:v>0.91941099257412695</c:v>
                      </c:pt>
                      <c:pt idx="157">
                        <c:v>0.92595047273380304</c:v>
                      </c:pt>
                      <c:pt idx="158">
                        <c:v>0.92677183752950398</c:v>
                      </c:pt>
                      <c:pt idx="159">
                        <c:v>0.92652681315266106</c:v>
                      </c:pt>
                      <c:pt idx="160">
                        <c:v>0.92509441631391298</c:v>
                      </c:pt>
                      <c:pt idx="161">
                        <c:v>0.93056654686703899</c:v>
                      </c:pt>
                      <c:pt idx="162">
                        <c:v>0.92705189030569501</c:v>
                      </c:pt>
                      <c:pt idx="163">
                        <c:v>0.92831991534035196</c:v>
                      </c:pt>
                      <c:pt idx="164">
                        <c:v>0.93083881817119496</c:v>
                      </c:pt>
                      <c:pt idx="165">
                        <c:v>0.93011662617106705</c:v>
                      </c:pt>
                      <c:pt idx="166">
                        <c:v>0.92842204312785703</c:v>
                      </c:pt>
                      <c:pt idx="167">
                        <c:v>0.92970313998281995</c:v>
                      </c:pt>
                      <c:pt idx="168">
                        <c:v>0.92871752384037898</c:v>
                      </c:pt>
                      <c:pt idx="169">
                        <c:v>0.93052510604202199</c:v>
                      </c:pt>
                      <c:pt idx="170">
                        <c:v>0.92940164782132995</c:v>
                      </c:pt>
                      <c:pt idx="171">
                        <c:v>0.93136172654151494</c:v>
                      </c:pt>
                      <c:pt idx="172">
                        <c:v>0.93093676232348899</c:v>
                      </c:pt>
                      <c:pt idx="173">
                        <c:v>0.93031088562311803</c:v>
                      </c:pt>
                      <c:pt idx="174">
                        <c:v>0.929446754545178</c:v>
                      </c:pt>
                      <c:pt idx="175">
                        <c:v>0.93287153037196802</c:v>
                      </c:pt>
                      <c:pt idx="176">
                        <c:v>0.92923046887068195</c:v>
                      </c:pt>
                      <c:pt idx="177">
                        <c:v>0.93502714049755598</c:v>
                      </c:pt>
                      <c:pt idx="178">
                        <c:v>0.93252472989750401</c:v>
                      </c:pt>
                      <c:pt idx="179">
                        <c:v>0.93225078878732603</c:v>
                      </c:pt>
                      <c:pt idx="180">
                        <c:v>0.93604590164419699</c:v>
                      </c:pt>
                      <c:pt idx="181">
                        <c:v>0.93417537772836801</c:v>
                      </c:pt>
                      <c:pt idx="182">
                        <c:v>0.93315931017058595</c:v>
                      </c:pt>
                      <c:pt idx="183">
                        <c:v>0.93372916000099204</c:v>
                      </c:pt>
                      <c:pt idx="184">
                        <c:v>0.93372607367574201</c:v>
                      </c:pt>
                      <c:pt idx="185">
                        <c:v>0.93723484240825905</c:v>
                      </c:pt>
                      <c:pt idx="186">
                        <c:v>0.93783769214210599</c:v>
                      </c:pt>
                      <c:pt idx="187">
                        <c:v>0.938221730868393</c:v>
                      </c:pt>
                      <c:pt idx="188">
                        <c:v>0.936336028876672</c:v>
                      </c:pt>
                      <c:pt idx="189">
                        <c:v>0.93488438144308705</c:v>
                      </c:pt>
                      <c:pt idx="190">
                        <c:v>0.93399549790268399</c:v>
                      </c:pt>
                      <c:pt idx="191">
                        <c:v>0.93546332066786797</c:v>
                      </c:pt>
                      <c:pt idx="192">
                        <c:v>0.93438510498496297</c:v>
                      </c:pt>
                      <c:pt idx="193">
                        <c:v>0.93792791874484005</c:v>
                      </c:pt>
                      <c:pt idx="194">
                        <c:v>0.93825834515904305</c:v>
                      </c:pt>
                      <c:pt idx="195">
                        <c:v>0.94158826936033901</c:v>
                      </c:pt>
                      <c:pt idx="196">
                        <c:v>0.94000868718077402</c:v>
                      </c:pt>
                      <c:pt idx="197">
                        <c:v>0.93737478842427002</c:v>
                      </c:pt>
                      <c:pt idx="198">
                        <c:v>0.93711843314166499</c:v>
                      </c:pt>
                      <c:pt idx="199">
                        <c:v>0.94019208337042304</c:v>
                      </c:pt>
                      <c:pt idx="200">
                        <c:v>0.93900434824964196</c:v>
                      </c:pt>
                      <c:pt idx="201">
                        <c:v>0.93830507456488799</c:v>
                      </c:pt>
                      <c:pt idx="202">
                        <c:v>0.93847504455442599</c:v>
                      </c:pt>
                      <c:pt idx="203">
                        <c:v>0.94320425476080905</c:v>
                      </c:pt>
                      <c:pt idx="204">
                        <c:v>0.94162594073614703</c:v>
                      </c:pt>
                      <c:pt idx="205">
                        <c:v>0.94318799883231796</c:v>
                      </c:pt>
                      <c:pt idx="206">
                        <c:v>0.94195777328973396</c:v>
                      </c:pt>
                      <c:pt idx="207">
                        <c:v>0.93941712439145397</c:v>
                      </c:pt>
                      <c:pt idx="208">
                        <c:v>0.94022175277809605</c:v>
                      </c:pt>
                      <c:pt idx="209">
                        <c:v>0.94140727400764201</c:v>
                      </c:pt>
                      <c:pt idx="210">
                        <c:v>0.93813006509527097</c:v>
                      </c:pt>
                      <c:pt idx="211">
                        <c:v>0.94178394140913702</c:v>
                      </c:pt>
                      <c:pt idx="212">
                        <c:v>0.94136600660896297</c:v>
                      </c:pt>
                      <c:pt idx="213">
                        <c:v>0.94494286056674304</c:v>
                      </c:pt>
                      <c:pt idx="214">
                        <c:v>0.94346834884103503</c:v>
                      </c:pt>
                      <c:pt idx="215">
                        <c:v>0.94361146159314002</c:v>
                      </c:pt>
                      <c:pt idx="216">
                        <c:v>0.94214959314514701</c:v>
                      </c:pt>
                      <c:pt idx="217">
                        <c:v>0.94378266033448399</c:v>
                      </c:pt>
                      <c:pt idx="218">
                        <c:v>0.94114750806648695</c:v>
                      </c:pt>
                      <c:pt idx="219">
                        <c:v>0.94399050752151303</c:v>
                      </c:pt>
                      <c:pt idx="220">
                        <c:v>0.94120378254107595</c:v>
                      </c:pt>
                      <c:pt idx="221">
                        <c:v>0.94252645960088499</c:v>
                      </c:pt>
                      <c:pt idx="222">
                        <c:v>0.94537831928752003</c:v>
                      </c:pt>
                      <c:pt idx="223">
                        <c:v>0.94412541537527295</c:v>
                      </c:pt>
                      <c:pt idx="224">
                        <c:v>0.94409314479733597</c:v>
                      </c:pt>
                      <c:pt idx="225">
                        <c:v>0.944043111818201</c:v>
                      </c:pt>
                      <c:pt idx="226">
                        <c:v>0.94361717025144298</c:v>
                      </c:pt>
                      <c:pt idx="227">
                        <c:v>0.94375468224445902</c:v>
                      </c:pt>
                      <c:pt idx="228">
                        <c:v>0.94321936551887897</c:v>
                      </c:pt>
                      <c:pt idx="229">
                        <c:v>0.94360520901241496</c:v>
                      </c:pt>
                      <c:pt idx="230">
                        <c:v>0.94203332545993201</c:v>
                      </c:pt>
                      <c:pt idx="231">
                        <c:v>0.94277828851963497</c:v>
                      </c:pt>
                      <c:pt idx="232">
                        <c:v>0.94701915360780697</c:v>
                      </c:pt>
                      <c:pt idx="233">
                        <c:v>0.94494703134149005</c:v>
                      </c:pt>
                      <c:pt idx="234">
                        <c:v>0.94028321678701399</c:v>
                      </c:pt>
                      <c:pt idx="235">
                        <c:v>0.94322849658766805</c:v>
                      </c:pt>
                      <c:pt idx="236">
                        <c:v>0.94650476005827999</c:v>
                      </c:pt>
                      <c:pt idx="237">
                        <c:v>0.94489588654852097</c:v>
                      </c:pt>
                      <c:pt idx="238">
                        <c:v>0.94885488958937902</c:v>
                      </c:pt>
                      <c:pt idx="239">
                        <c:v>0.94517365353425897</c:v>
                      </c:pt>
                      <c:pt idx="240">
                        <c:v>0.94639822453481304</c:v>
                      </c:pt>
                      <c:pt idx="241">
                        <c:v>0.94495732046441805</c:v>
                      </c:pt>
                      <c:pt idx="242">
                        <c:v>0.94666825971517798</c:v>
                      </c:pt>
                      <c:pt idx="243">
                        <c:v>0.94733839320150404</c:v>
                      </c:pt>
                      <c:pt idx="244">
                        <c:v>0.94676421254985599</c:v>
                      </c:pt>
                      <c:pt idx="245">
                        <c:v>0.94597491272746304</c:v>
                      </c:pt>
                      <c:pt idx="246">
                        <c:v>0.94875265524374597</c:v>
                      </c:pt>
                      <c:pt idx="247">
                        <c:v>0.94636857631318405</c:v>
                      </c:pt>
                      <c:pt idx="248">
                        <c:v>0.94924924873316496</c:v>
                      </c:pt>
                      <c:pt idx="249">
                        <c:v>0.94338337784238901</c:v>
                      </c:pt>
                      <c:pt idx="250">
                        <c:v>0.94513449250744697</c:v>
                      </c:pt>
                      <c:pt idx="251">
                        <c:v>0.94451170606255896</c:v>
                      </c:pt>
                      <c:pt idx="252">
                        <c:v>0.94683472239501398</c:v>
                      </c:pt>
                      <c:pt idx="253">
                        <c:v>0.94639903041844797</c:v>
                      </c:pt>
                      <c:pt idx="254">
                        <c:v>0.94700223819876705</c:v>
                      </c:pt>
                      <c:pt idx="255">
                        <c:v>0.94798960603094296</c:v>
                      </c:pt>
                      <c:pt idx="256">
                        <c:v>0.94788203801146198</c:v>
                      </c:pt>
                      <c:pt idx="257">
                        <c:v>0.94510875518462401</c:v>
                      </c:pt>
                      <c:pt idx="258">
                        <c:v>0.94951622459602802</c:v>
                      </c:pt>
                      <c:pt idx="259">
                        <c:v>0.94690483906967005</c:v>
                      </c:pt>
                      <c:pt idx="260">
                        <c:v>0.94887226981232298</c:v>
                      </c:pt>
                      <c:pt idx="261">
                        <c:v>0.94863077468316404</c:v>
                      </c:pt>
                      <c:pt idx="262">
                        <c:v>0.94888059070290398</c:v>
                      </c:pt>
                      <c:pt idx="263">
                        <c:v>0.94676540266600795</c:v>
                      </c:pt>
                      <c:pt idx="264">
                        <c:v>0.94698639186713196</c:v>
                      </c:pt>
                      <c:pt idx="265">
                        <c:v>0.94801632052420404</c:v>
                      </c:pt>
                      <c:pt idx="266">
                        <c:v>0.94606509757051205</c:v>
                      </c:pt>
                      <c:pt idx="267">
                        <c:v>0.94392509228046095</c:v>
                      </c:pt>
                      <c:pt idx="268">
                        <c:v>0.94707701063261496</c:v>
                      </c:pt>
                      <c:pt idx="269">
                        <c:v>0.94829067604519102</c:v>
                      </c:pt>
                      <c:pt idx="270">
                        <c:v>0.94929329136410501</c:v>
                      </c:pt>
                      <c:pt idx="271">
                        <c:v>0.94842996915429501</c:v>
                      </c:pt>
                      <c:pt idx="272">
                        <c:v>0.95214120767906896</c:v>
                      </c:pt>
                      <c:pt idx="273">
                        <c:v>0.95029001449760298</c:v>
                      </c:pt>
                      <c:pt idx="274">
                        <c:v>0.94853432863923504</c:v>
                      </c:pt>
                      <c:pt idx="275">
                        <c:v>0.94754984832613098</c:v>
                      </c:pt>
                      <c:pt idx="276">
                        <c:v>0.94979073756661103</c:v>
                      </c:pt>
                      <c:pt idx="277">
                        <c:v>0.94813036073678902</c:v>
                      </c:pt>
                      <c:pt idx="278">
                        <c:v>0.95230705538222604</c:v>
                      </c:pt>
                      <c:pt idx="279">
                        <c:v>0.95112023999002904</c:v>
                      </c:pt>
                      <c:pt idx="280">
                        <c:v>0.95252944303281295</c:v>
                      </c:pt>
                      <c:pt idx="281">
                        <c:v>0.95031633053354303</c:v>
                      </c:pt>
                      <c:pt idx="282">
                        <c:v>0.94819453724154001</c:v>
                      </c:pt>
                      <c:pt idx="283">
                        <c:v>0.95086265260678005</c:v>
                      </c:pt>
                      <c:pt idx="284">
                        <c:v>0.94968691577928699</c:v>
                      </c:pt>
                      <c:pt idx="285">
                        <c:v>0.95210505017906799</c:v>
                      </c:pt>
                      <c:pt idx="286">
                        <c:v>0.95064956031953796</c:v>
                      </c:pt>
                      <c:pt idx="287">
                        <c:v>0.95202214430423104</c:v>
                      </c:pt>
                      <c:pt idx="288">
                        <c:v>0.95001339016290598</c:v>
                      </c:pt>
                      <c:pt idx="289">
                        <c:v>0.94820604668216701</c:v>
                      </c:pt>
                      <c:pt idx="290">
                        <c:v>0.95113346629093698</c:v>
                      </c:pt>
                      <c:pt idx="291">
                        <c:v>0.95027692389435503</c:v>
                      </c:pt>
                      <c:pt idx="292">
                        <c:v>0.94685711674145101</c:v>
                      </c:pt>
                      <c:pt idx="293">
                        <c:v>0.95015516603143402</c:v>
                      </c:pt>
                      <c:pt idx="294">
                        <c:v>0.94984975348276701</c:v>
                      </c:pt>
                      <c:pt idx="295">
                        <c:v>0.94806449929423497</c:v>
                      </c:pt>
                      <c:pt idx="296">
                        <c:v>0.948940990773951</c:v>
                      </c:pt>
                      <c:pt idx="297">
                        <c:v>0.95233895220826603</c:v>
                      </c:pt>
                      <c:pt idx="298">
                        <c:v>0.95256271008351201</c:v>
                      </c:pt>
                      <c:pt idx="299">
                        <c:v>0.95119334074963702</c:v>
                      </c:pt>
                      <c:pt idx="300">
                        <c:v>0.94802140547714797</c:v>
                      </c:pt>
                      <c:pt idx="301">
                        <c:v>0.95106865093354198</c:v>
                      </c:pt>
                      <c:pt idx="302">
                        <c:v>0.94931410446264897</c:v>
                      </c:pt>
                      <c:pt idx="303">
                        <c:v>0.95348052297740504</c:v>
                      </c:pt>
                      <c:pt idx="304">
                        <c:v>0.95283127035705795</c:v>
                      </c:pt>
                      <c:pt idx="305">
                        <c:v>0.94877247117960695</c:v>
                      </c:pt>
                      <c:pt idx="306">
                        <c:v>0.953763652947064</c:v>
                      </c:pt>
                      <c:pt idx="307">
                        <c:v>0.95473079309148401</c:v>
                      </c:pt>
                      <c:pt idx="308">
                        <c:v>0.95077720344539396</c:v>
                      </c:pt>
                      <c:pt idx="309">
                        <c:v>0.95323140148472096</c:v>
                      </c:pt>
                      <c:pt idx="310">
                        <c:v>0.95013733778528198</c:v>
                      </c:pt>
                      <c:pt idx="311">
                        <c:v>0.95294276318231896</c:v>
                      </c:pt>
                      <c:pt idx="312">
                        <c:v>0.95105634879532497</c:v>
                      </c:pt>
                      <c:pt idx="313">
                        <c:v>0.95404551176957197</c:v>
                      </c:pt>
                      <c:pt idx="314">
                        <c:v>0.95249725371843297</c:v>
                      </c:pt>
                      <c:pt idx="315">
                        <c:v>0.95244221119719996</c:v>
                      </c:pt>
                      <c:pt idx="316">
                        <c:v>0.95118768295954603</c:v>
                      </c:pt>
                      <c:pt idx="317">
                        <c:v>0.95060120820068905</c:v>
                      </c:pt>
                      <c:pt idx="318">
                        <c:v>0.95059517789900905</c:v>
                      </c:pt>
                      <c:pt idx="319">
                        <c:v>0.95175699818535797</c:v>
                      </c:pt>
                      <c:pt idx="320">
                        <c:v>0.95068096709911798</c:v>
                      </c:pt>
                      <c:pt idx="321">
                        <c:v>0.95330663256968295</c:v>
                      </c:pt>
                      <c:pt idx="322">
                        <c:v>0.95256256434709297</c:v>
                      </c:pt>
                      <c:pt idx="323">
                        <c:v>0.95150177825146798</c:v>
                      </c:pt>
                      <c:pt idx="324">
                        <c:v>0.95125792371170903</c:v>
                      </c:pt>
                      <c:pt idx="325">
                        <c:v>0.952530439412552</c:v>
                      </c:pt>
                      <c:pt idx="326">
                        <c:v>0.95102005663642397</c:v>
                      </c:pt>
                      <c:pt idx="327">
                        <c:v>0.95214856730618702</c:v>
                      </c:pt>
                      <c:pt idx="328">
                        <c:v>0.95108849079188096</c:v>
                      </c:pt>
                      <c:pt idx="329">
                        <c:v>0.95295702447536501</c:v>
                      </c:pt>
                      <c:pt idx="330">
                        <c:v>0.95205749492835001</c:v>
                      </c:pt>
                      <c:pt idx="331">
                        <c:v>0.95463691559766795</c:v>
                      </c:pt>
                      <c:pt idx="332">
                        <c:v>0.952395963271924</c:v>
                      </c:pt>
                      <c:pt idx="333">
                        <c:v>0.95143967430463505</c:v>
                      </c:pt>
                      <c:pt idx="334">
                        <c:v>0.94907549326341301</c:v>
                      </c:pt>
                      <c:pt idx="335">
                        <c:v>0.95185961529839203</c:v>
                      </c:pt>
                      <c:pt idx="336">
                        <c:v>0.95062362989596005</c:v>
                      </c:pt>
                      <c:pt idx="337">
                        <c:v>0.95291413508461198</c:v>
                      </c:pt>
                      <c:pt idx="338">
                        <c:v>0.95118322957242596</c:v>
                      </c:pt>
                      <c:pt idx="339">
                        <c:v>0.95505145160750904</c:v>
                      </c:pt>
                      <c:pt idx="340">
                        <c:v>0.95378909623115904</c:v>
                      </c:pt>
                      <c:pt idx="341">
                        <c:v>0.949974582415126</c:v>
                      </c:pt>
                      <c:pt idx="342">
                        <c:v>0.95400691195975496</c:v>
                      </c:pt>
                      <c:pt idx="343">
                        <c:v>0.95429046179758603</c:v>
                      </c:pt>
                      <c:pt idx="344">
                        <c:v>0.95424253709729501</c:v>
                      </c:pt>
                      <c:pt idx="345">
                        <c:v>0.95262768235561901</c:v>
                      </c:pt>
                      <c:pt idx="346">
                        <c:v>0.95254106096180102</c:v>
                      </c:pt>
                      <c:pt idx="347">
                        <c:v>0.95477320162957502</c:v>
                      </c:pt>
                      <c:pt idx="348">
                        <c:v>0.951457142217492</c:v>
                      </c:pt>
                      <c:pt idx="349">
                        <c:v>0.95281131470803404</c:v>
                      </c:pt>
                      <c:pt idx="350">
                        <c:v>0.95455799048984702</c:v>
                      </c:pt>
                      <c:pt idx="351">
                        <c:v>0.95481101326893403</c:v>
                      </c:pt>
                      <c:pt idx="352">
                        <c:v>0.95462804470714602</c:v>
                      </c:pt>
                      <c:pt idx="353">
                        <c:v>0.95206354938506499</c:v>
                      </c:pt>
                      <c:pt idx="354">
                        <c:v>0.95224822851256197</c:v>
                      </c:pt>
                      <c:pt idx="355">
                        <c:v>0.955716602644757</c:v>
                      </c:pt>
                      <c:pt idx="356">
                        <c:v>0.95354276238158797</c:v>
                      </c:pt>
                      <c:pt idx="357">
                        <c:v>0.95366306778730003</c:v>
                      </c:pt>
                      <c:pt idx="358">
                        <c:v>0.95545170202198104</c:v>
                      </c:pt>
                      <c:pt idx="359">
                        <c:v>0.95449459076020704</c:v>
                      </c:pt>
                      <c:pt idx="360">
                        <c:v>0.95644777352764299</c:v>
                      </c:pt>
                      <c:pt idx="361">
                        <c:v>0.95595838324675397</c:v>
                      </c:pt>
                      <c:pt idx="362">
                        <c:v>0.95525174408992097</c:v>
                      </c:pt>
                      <c:pt idx="363">
                        <c:v>0.955553878987776</c:v>
                      </c:pt>
                      <c:pt idx="364">
                        <c:v>0.95857051235442803</c:v>
                      </c:pt>
                      <c:pt idx="365">
                        <c:v>0.95368817572259401</c:v>
                      </c:pt>
                      <c:pt idx="366">
                        <c:v>0.95454534836717098</c:v>
                      </c:pt>
                      <c:pt idx="367">
                        <c:v>0.95581726131614098</c:v>
                      </c:pt>
                      <c:pt idx="368">
                        <c:v>0.955765219042648</c:v>
                      </c:pt>
                      <c:pt idx="369">
                        <c:v>0.95541222087117395</c:v>
                      </c:pt>
                      <c:pt idx="370">
                        <c:v>0.95230467863829504</c:v>
                      </c:pt>
                      <c:pt idx="371">
                        <c:v>0.95443489492164302</c:v>
                      </c:pt>
                      <c:pt idx="372">
                        <c:v>0.95401285162578497</c:v>
                      </c:pt>
                      <c:pt idx="373">
                        <c:v>0.954796085332549</c:v>
                      </c:pt>
                      <c:pt idx="374">
                        <c:v>0.956900062386151</c:v>
                      </c:pt>
                      <c:pt idx="375">
                        <c:v>0.95748082406034896</c:v>
                      </c:pt>
                      <c:pt idx="376">
                        <c:v>0.95330730558511401</c:v>
                      </c:pt>
                      <c:pt idx="377">
                        <c:v>0.95766211699440995</c:v>
                      </c:pt>
                      <c:pt idx="378">
                        <c:v>0.95347746138858502</c:v>
                      </c:pt>
                      <c:pt idx="379">
                        <c:v>0.95353678074657</c:v>
                      </c:pt>
                      <c:pt idx="380">
                        <c:v>0.95464982567380396</c:v>
                      </c:pt>
                      <c:pt idx="381">
                        <c:v>0.95466515342409997</c:v>
                      </c:pt>
                      <c:pt idx="382">
                        <c:v>0.95480370751777899</c:v>
                      </c:pt>
                      <c:pt idx="383">
                        <c:v>0.95586245504773104</c:v>
                      </c:pt>
                      <c:pt idx="384">
                        <c:v>0.95403515184044996</c:v>
                      </c:pt>
                      <c:pt idx="385">
                        <c:v>0.95498276804897797</c:v>
                      </c:pt>
                      <c:pt idx="386">
                        <c:v>0.95617637064975003</c:v>
                      </c:pt>
                      <c:pt idx="387">
                        <c:v>0.95225331872907004</c:v>
                      </c:pt>
                      <c:pt idx="388">
                        <c:v>0.95636777115637095</c:v>
                      </c:pt>
                      <c:pt idx="389">
                        <c:v>0.95731605012451804</c:v>
                      </c:pt>
                      <c:pt idx="390">
                        <c:v>0.95412836824131297</c:v>
                      </c:pt>
                      <c:pt idx="391">
                        <c:v>0.95661310510682496</c:v>
                      </c:pt>
                      <c:pt idx="392">
                        <c:v>0.95642850398707202</c:v>
                      </c:pt>
                      <c:pt idx="393">
                        <c:v>0.955708790606834</c:v>
                      </c:pt>
                      <c:pt idx="394">
                        <c:v>0.95452929027586897</c:v>
                      </c:pt>
                      <c:pt idx="395">
                        <c:v>0.95317652428129995</c:v>
                      </c:pt>
                      <c:pt idx="396">
                        <c:v>0.95527528242848403</c:v>
                      </c:pt>
                      <c:pt idx="397">
                        <c:v>0.95163171435382299</c:v>
                      </c:pt>
                      <c:pt idx="398">
                        <c:v>0.95444958585030104</c:v>
                      </c:pt>
                      <c:pt idx="399">
                        <c:v>0.95503030785008503</c:v>
                      </c:pt>
                      <c:pt idx="400">
                        <c:v>0.95536279069817598</c:v>
                      </c:pt>
                      <c:pt idx="401">
                        <c:v>0.95443312768927402</c:v>
                      </c:pt>
                      <c:pt idx="402">
                        <c:v>0.95426149583169795</c:v>
                      </c:pt>
                      <c:pt idx="403">
                        <c:v>0.95491583703289495</c:v>
                      </c:pt>
                      <c:pt idx="404">
                        <c:v>0.95503168543908501</c:v>
                      </c:pt>
                      <c:pt idx="405">
                        <c:v>0.95575455475696902</c:v>
                      </c:pt>
                      <c:pt idx="406">
                        <c:v>0.95681243839554098</c:v>
                      </c:pt>
                      <c:pt idx="407">
                        <c:v>0.95461907511120803</c:v>
                      </c:pt>
                      <c:pt idx="408">
                        <c:v>0.95481879850841</c:v>
                      </c:pt>
                      <c:pt idx="409">
                        <c:v>0.95703396410048402</c:v>
                      </c:pt>
                      <c:pt idx="410">
                        <c:v>0.95688284469032203</c:v>
                      </c:pt>
                      <c:pt idx="411">
                        <c:v>0.95814553284958204</c:v>
                      </c:pt>
                      <c:pt idx="412">
                        <c:v>0.95627325973239097</c:v>
                      </c:pt>
                      <c:pt idx="413">
                        <c:v>0.95784776920707304</c:v>
                      </c:pt>
                      <c:pt idx="414">
                        <c:v>0.95478764615515899</c:v>
                      </c:pt>
                      <c:pt idx="415">
                        <c:v>0.95691853085704004</c:v>
                      </c:pt>
                      <c:pt idx="416">
                        <c:v>0.95767678085330299</c:v>
                      </c:pt>
                      <c:pt idx="417">
                        <c:v>0.95761166770524198</c:v>
                      </c:pt>
                      <c:pt idx="418">
                        <c:v>0.95643450915697104</c:v>
                      </c:pt>
                      <c:pt idx="419">
                        <c:v>0.95637711703909101</c:v>
                      </c:pt>
                      <c:pt idx="420">
                        <c:v>0.95654044441693697</c:v>
                      </c:pt>
                      <c:pt idx="421">
                        <c:v>0.95529831345702398</c:v>
                      </c:pt>
                      <c:pt idx="422">
                        <c:v>0.95688578772876598</c:v>
                      </c:pt>
                      <c:pt idx="423">
                        <c:v>0.95629120371496401</c:v>
                      </c:pt>
                      <c:pt idx="424">
                        <c:v>0.95793354578702805</c:v>
                      </c:pt>
                      <c:pt idx="425">
                        <c:v>0.95975085395662096</c:v>
                      </c:pt>
                      <c:pt idx="426">
                        <c:v>0.956369305884889</c:v>
                      </c:pt>
                      <c:pt idx="427">
                        <c:v>0.957088056598563</c:v>
                      </c:pt>
                      <c:pt idx="428">
                        <c:v>0.957755457829368</c:v>
                      </c:pt>
                      <c:pt idx="429">
                        <c:v>0.95670330188785702</c:v>
                      </c:pt>
                      <c:pt idx="430">
                        <c:v>0.95818010214820304</c:v>
                      </c:pt>
                      <c:pt idx="431">
                        <c:v>0.95351893474848204</c:v>
                      </c:pt>
                      <c:pt idx="432">
                        <c:v>0.95646691976590104</c:v>
                      </c:pt>
                      <c:pt idx="433">
                        <c:v>0.95805247395257798</c:v>
                      </c:pt>
                      <c:pt idx="434">
                        <c:v>0.95999993916248705</c:v>
                      </c:pt>
                      <c:pt idx="435">
                        <c:v>0.95906281914663205</c:v>
                      </c:pt>
                      <c:pt idx="436">
                        <c:v>0.95960482453816198</c:v>
                      </c:pt>
                      <c:pt idx="437">
                        <c:v>0.95736175273977597</c:v>
                      </c:pt>
                      <c:pt idx="438">
                        <c:v>0.956305017077825</c:v>
                      </c:pt>
                      <c:pt idx="439">
                        <c:v>0.95938998884025395</c:v>
                      </c:pt>
                      <c:pt idx="440">
                        <c:v>0.95615376932659102</c:v>
                      </c:pt>
                      <c:pt idx="441">
                        <c:v>0.956217835505772</c:v>
                      </c:pt>
                      <c:pt idx="442">
                        <c:v>0.95796255446609002</c:v>
                      </c:pt>
                      <c:pt idx="443">
                        <c:v>0.95807658384146699</c:v>
                      </c:pt>
                      <c:pt idx="444">
                        <c:v>0.95697204417688697</c:v>
                      </c:pt>
                      <c:pt idx="445">
                        <c:v>0.95541944174636895</c:v>
                      </c:pt>
                      <c:pt idx="446">
                        <c:v>0.95797361578273399</c:v>
                      </c:pt>
                      <c:pt idx="447">
                        <c:v>0.95776563152595195</c:v>
                      </c:pt>
                      <c:pt idx="448">
                        <c:v>0.957398630782335</c:v>
                      </c:pt>
                      <c:pt idx="449">
                        <c:v>0.95564167785433596</c:v>
                      </c:pt>
                      <c:pt idx="450">
                        <c:v>0.95654516863348504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A3E-4637-8711-2ABA5906A16C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Plot6!$I$32:$I$482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0.285588827007907</c:v>
                      </c:pt>
                      <c:pt idx="1">
                        <c:v>0.285279830413113</c:v>
                      </c:pt>
                      <c:pt idx="2">
                        <c:v>0.29886329439933101</c:v>
                      </c:pt>
                      <c:pt idx="3">
                        <c:v>0.31685926160649203</c:v>
                      </c:pt>
                      <c:pt idx="4">
                        <c:v>0.36376708135103702</c:v>
                      </c:pt>
                      <c:pt idx="5">
                        <c:v>0.44105074190631399</c:v>
                      </c:pt>
                      <c:pt idx="6">
                        <c:v>0.53630319446623698</c:v>
                      </c:pt>
                      <c:pt idx="7">
                        <c:v>0.61745084385549998</c:v>
                      </c:pt>
                      <c:pt idx="8">
                        <c:v>0.66958372583468595</c:v>
                      </c:pt>
                      <c:pt idx="9">
                        <c:v>0.69987137137192301</c:v>
                      </c:pt>
                      <c:pt idx="10">
                        <c:v>0.71787109656705395</c:v>
                      </c:pt>
                      <c:pt idx="11">
                        <c:v>0.72861894059357901</c:v>
                      </c:pt>
                      <c:pt idx="12">
                        <c:v>0.734101772812225</c:v>
                      </c:pt>
                      <c:pt idx="13">
                        <c:v>0.74107367388680201</c:v>
                      </c:pt>
                      <c:pt idx="14">
                        <c:v>0.74658569651317297</c:v>
                      </c:pt>
                      <c:pt idx="15">
                        <c:v>0.74639365097561305</c:v>
                      </c:pt>
                      <c:pt idx="16">
                        <c:v>0.74640426314501895</c:v>
                      </c:pt>
                      <c:pt idx="17">
                        <c:v>0.75115224814783899</c:v>
                      </c:pt>
                      <c:pt idx="18">
                        <c:v>0.74995859237652995</c:v>
                      </c:pt>
                      <c:pt idx="19">
                        <c:v>0.75089851703549504</c:v>
                      </c:pt>
                      <c:pt idx="20">
                        <c:v>0.75286262294904704</c:v>
                      </c:pt>
                      <c:pt idx="21">
                        <c:v>0.74912267914052699</c:v>
                      </c:pt>
                      <c:pt idx="22">
                        <c:v>0.75051529634787995</c:v>
                      </c:pt>
                      <c:pt idx="23">
                        <c:v>0.74995261281903103</c:v>
                      </c:pt>
                      <c:pt idx="24">
                        <c:v>0.75367518952088497</c:v>
                      </c:pt>
                      <c:pt idx="25">
                        <c:v>0.75590284270076802</c:v>
                      </c:pt>
                      <c:pt idx="26">
                        <c:v>0.75351081670904196</c:v>
                      </c:pt>
                      <c:pt idx="27">
                        <c:v>0.75567317408196899</c:v>
                      </c:pt>
                      <c:pt idx="28">
                        <c:v>0.75695652073513997</c:v>
                      </c:pt>
                      <c:pt idx="29">
                        <c:v>0.76099186789960005</c:v>
                      </c:pt>
                      <c:pt idx="30">
                        <c:v>0.76312030419089005</c:v>
                      </c:pt>
                      <c:pt idx="31">
                        <c:v>0.76528881044687902</c:v>
                      </c:pt>
                      <c:pt idx="32">
                        <c:v>0.76711957809565001</c:v>
                      </c:pt>
                      <c:pt idx="33">
                        <c:v>0.76446932530213896</c:v>
                      </c:pt>
                      <c:pt idx="34">
                        <c:v>0.77260257822900702</c:v>
                      </c:pt>
                      <c:pt idx="35">
                        <c:v>0.77422265552826297</c:v>
                      </c:pt>
                      <c:pt idx="36">
                        <c:v>0.77997097953241201</c:v>
                      </c:pt>
                      <c:pt idx="37">
                        <c:v>0.77880165877399898</c:v>
                      </c:pt>
                      <c:pt idx="38">
                        <c:v>0.78285554954112302</c:v>
                      </c:pt>
                      <c:pt idx="39">
                        <c:v>0.78292045586750003</c:v>
                      </c:pt>
                      <c:pt idx="40">
                        <c:v>0.78574094676679895</c:v>
                      </c:pt>
                      <c:pt idx="41">
                        <c:v>0.79395751989403995</c:v>
                      </c:pt>
                      <c:pt idx="42">
                        <c:v>0.79355051369734597</c:v>
                      </c:pt>
                      <c:pt idx="43">
                        <c:v>0.79399026884401902</c:v>
                      </c:pt>
                      <c:pt idx="44">
                        <c:v>0.80255592529044095</c:v>
                      </c:pt>
                      <c:pt idx="45">
                        <c:v>0.80382919679740406</c:v>
                      </c:pt>
                      <c:pt idx="46">
                        <c:v>0.80503722335787098</c:v>
                      </c:pt>
                      <c:pt idx="47">
                        <c:v>0.80621980762649104</c:v>
                      </c:pt>
                      <c:pt idx="48">
                        <c:v>0.805312322770251</c:v>
                      </c:pt>
                      <c:pt idx="49">
                        <c:v>0.81285888545766405</c:v>
                      </c:pt>
                      <c:pt idx="50">
                        <c:v>0.81475348414610704</c:v>
                      </c:pt>
                      <c:pt idx="51">
                        <c:v>0.81365067013250403</c:v>
                      </c:pt>
                      <c:pt idx="52">
                        <c:v>0.82053171882922105</c:v>
                      </c:pt>
                      <c:pt idx="53">
                        <c:v>0.81941876852988305</c:v>
                      </c:pt>
                      <c:pt idx="54">
                        <c:v>0.824257300460985</c:v>
                      </c:pt>
                      <c:pt idx="55">
                        <c:v>0.82358601920733998</c:v>
                      </c:pt>
                      <c:pt idx="56">
                        <c:v>0.82996283804336202</c:v>
                      </c:pt>
                      <c:pt idx="57">
                        <c:v>0.83044023972863601</c:v>
                      </c:pt>
                      <c:pt idx="58">
                        <c:v>0.82768793118637196</c:v>
                      </c:pt>
                      <c:pt idx="59">
                        <c:v>0.82902610083366801</c:v>
                      </c:pt>
                      <c:pt idx="60">
                        <c:v>0.83449151654255205</c:v>
                      </c:pt>
                      <c:pt idx="61">
                        <c:v>0.83477430265953501</c:v>
                      </c:pt>
                      <c:pt idx="62">
                        <c:v>0.83709591621694601</c:v>
                      </c:pt>
                      <c:pt idx="63">
                        <c:v>0.83621851091562205</c:v>
                      </c:pt>
                      <c:pt idx="64">
                        <c:v>0.83815889597900295</c:v>
                      </c:pt>
                      <c:pt idx="65">
                        <c:v>0.84219942217391597</c:v>
                      </c:pt>
                      <c:pt idx="66">
                        <c:v>0.84418983185984298</c:v>
                      </c:pt>
                      <c:pt idx="67">
                        <c:v>0.84436114714381005</c:v>
                      </c:pt>
                      <c:pt idx="68">
                        <c:v>0.84812950984850899</c:v>
                      </c:pt>
                      <c:pt idx="69">
                        <c:v>0.85033088186066497</c:v>
                      </c:pt>
                      <c:pt idx="70">
                        <c:v>0.85173166730745298</c:v>
                      </c:pt>
                      <c:pt idx="71">
                        <c:v>0.84984923947817104</c:v>
                      </c:pt>
                      <c:pt idx="72">
                        <c:v>0.85262646697900502</c:v>
                      </c:pt>
                      <c:pt idx="73">
                        <c:v>0.85277228649051096</c:v>
                      </c:pt>
                      <c:pt idx="74">
                        <c:v>0.85493800087083005</c:v>
                      </c:pt>
                      <c:pt idx="75">
                        <c:v>0.85648096936439599</c:v>
                      </c:pt>
                      <c:pt idx="76">
                        <c:v>0.85416387561270202</c:v>
                      </c:pt>
                      <c:pt idx="77">
                        <c:v>0.85742643700726295</c:v>
                      </c:pt>
                      <c:pt idx="78">
                        <c:v>0.85969952783343895</c:v>
                      </c:pt>
                      <c:pt idx="79">
                        <c:v>0.86232841596257304</c:v>
                      </c:pt>
                      <c:pt idx="80">
                        <c:v>0.86114530200408701</c:v>
                      </c:pt>
                      <c:pt idx="81">
                        <c:v>0.86371343096143804</c:v>
                      </c:pt>
                      <c:pt idx="82">
                        <c:v>0.86477974639755595</c:v>
                      </c:pt>
                      <c:pt idx="83">
                        <c:v>0.86330057304444097</c:v>
                      </c:pt>
                      <c:pt idx="84">
                        <c:v>0.86863030479112102</c:v>
                      </c:pt>
                      <c:pt idx="85">
                        <c:v>0.86294760413652905</c:v>
                      </c:pt>
                      <c:pt idx="86">
                        <c:v>0.86713009383560902</c:v>
                      </c:pt>
                      <c:pt idx="87">
                        <c:v>0.86473158264302796</c:v>
                      </c:pt>
                      <c:pt idx="88">
                        <c:v>0.87133297915265795</c:v>
                      </c:pt>
                      <c:pt idx="89">
                        <c:v>0.87028874416378599</c:v>
                      </c:pt>
                      <c:pt idx="90">
                        <c:v>0.86971479785319805</c:v>
                      </c:pt>
                      <c:pt idx="91">
                        <c:v>0.86829610071840801</c:v>
                      </c:pt>
                      <c:pt idx="92">
                        <c:v>0.87126408305926595</c:v>
                      </c:pt>
                      <c:pt idx="93">
                        <c:v>0.87145704503858701</c:v>
                      </c:pt>
                      <c:pt idx="94">
                        <c:v>0.87301925936729996</c:v>
                      </c:pt>
                      <c:pt idx="95">
                        <c:v>0.87378453337831397</c:v>
                      </c:pt>
                      <c:pt idx="96">
                        <c:v>0.87392894617679195</c:v>
                      </c:pt>
                      <c:pt idx="97">
                        <c:v>0.87695054012430795</c:v>
                      </c:pt>
                      <c:pt idx="98">
                        <c:v>0.87233215413860699</c:v>
                      </c:pt>
                      <c:pt idx="99">
                        <c:v>0.87627176215053604</c:v>
                      </c:pt>
                      <c:pt idx="100">
                        <c:v>0.87535731715550702</c:v>
                      </c:pt>
                      <c:pt idx="101">
                        <c:v>0.87766948755113905</c:v>
                      </c:pt>
                      <c:pt idx="102">
                        <c:v>0.87783896307561304</c:v>
                      </c:pt>
                      <c:pt idx="103">
                        <c:v>0.87597559471715802</c:v>
                      </c:pt>
                      <c:pt idx="104">
                        <c:v>0.88113995155132796</c:v>
                      </c:pt>
                      <c:pt idx="105">
                        <c:v>0.87840974116173398</c:v>
                      </c:pt>
                      <c:pt idx="106">
                        <c:v>0.87896792624920395</c:v>
                      </c:pt>
                      <c:pt idx="107">
                        <c:v>0.87969493408602495</c:v>
                      </c:pt>
                      <c:pt idx="108">
                        <c:v>0.87981560614286003</c:v>
                      </c:pt>
                      <c:pt idx="109">
                        <c:v>0.87867149057554494</c:v>
                      </c:pt>
                      <c:pt idx="110">
                        <c:v>0.88275334468850897</c:v>
                      </c:pt>
                      <c:pt idx="111">
                        <c:v>0.88306826074003297</c:v>
                      </c:pt>
                      <c:pt idx="112">
                        <c:v>0.87904795848869</c:v>
                      </c:pt>
                      <c:pt idx="113">
                        <c:v>0.88073978211359105</c:v>
                      </c:pt>
                      <c:pt idx="114">
                        <c:v>0.88244089777625601</c:v>
                      </c:pt>
                      <c:pt idx="115">
                        <c:v>0.884182470643887</c:v>
                      </c:pt>
                      <c:pt idx="116">
                        <c:v>0.88644580021529595</c:v>
                      </c:pt>
                      <c:pt idx="117">
                        <c:v>0.88392501292729098</c:v>
                      </c:pt>
                      <c:pt idx="118">
                        <c:v>0.88638632914415005</c:v>
                      </c:pt>
                      <c:pt idx="119">
                        <c:v>0.886652576929571</c:v>
                      </c:pt>
                      <c:pt idx="120">
                        <c:v>0.88544759053932098</c:v>
                      </c:pt>
                      <c:pt idx="121">
                        <c:v>0.890915622255677</c:v>
                      </c:pt>
                      <c:pt idx="122">
                        <c:v>0.88983678406896305</c:v>
                      </c:pt>
                      <c:pt idx="123">
                        <c:v>0.88471502843952998</c:v>
                      </c:pt>
                      <c:pt idx="124">
                        <c:v>0.88763980694005595</c:v>
                      </c:pt>
                      <c:pt idx="125">
                        <c:v>0.89179746600613796</c:v>
                      </c:pt>
                      <c:pt idx="126">
                        <c:v>0.89278833776817001</c:v>
                      </c:pt>
                      <c:pt idx="127">
                        <c:v>0.89061434748176105</c:v>
                      </c:pt>
                      <c:pt idx="128">
                        <c:v>0.89344837407728395</c:v>
                      </c:pt>
                      <c:pt idx="129">
                        <c:v>0.89369804094975402</c:v>
                      </c:pt>
                      <c:pt idx="130">
                        <c:v>0.89399217876319403</c:v>
                      </c:pt>
                      <c:pt idx="131">
                        <c:v>0.89341038574802101</c:v>
                      </c:pt>
                      <c:pt idx="132">
                        <c:v>0.89716707914389304</c:v>
                      </c:pt>
                      <c:pt idx="133">
                        <c:v>0.89355055147718698</c:v>
                      </c:pt>
                      <c:pt idx="134">
                        <c:v>0.89733826944337802</c:v>
                      </c:pt>
                      <c:pt idx="135">
                        <c:v>0.89835047731940298</c:v>
                      </c:pt>
                      <c:pt idx="136">
                        <c:v>0.89873190252658997</c:v>
                      </c:pt>
                      <c:pt idx="137">
                        <c:v>0.904716603001532</c:v>
                      </c:pt>
                      <c:pt idx="138">
                        <c:v>0.90034016616044599</c:v>
                      </c:pt>
                      <c:pt idx="139">
                        <c:v>0.90150063545469095</c:v>
                      </c:pt>
                      <c:pt idx="140">
                        <c:v>0.901921023983285</c:v>
                      </c:pt>
                      <c:pt idx="141">
                        <c:v>0.90121063235398602</c:v>
                      </c:pt>
                      <c:pt idx="142">
                        <c:v>0.90220545198381197</c:v>
                      </c:pt>
                      <c:pt idx="143">
                        <c:v>0.903401037801426</c:v>
                      </c:pt>
                      <c:pt idx="144">
                        <c:v>0.90325193211197896</c:v>
                      </c:pt>
                      <c:pt idx="145">
                        <c:v>0.90474433771173801</c:v>
                      </c:pt>
                      <c:pt idx="146">
                        <c:v>0.90666471635865797</c:v>
                      </c:pt>
                      <c:pt idx="147">
                        <c:v>0.90624004857470897</c:v>
                      </c:pt>
                      <c:pt idx="148">
                        <c:v>0.90344947098228301</c:v>
                      </c:pt>
                      <c:pt idx="149">
                        <c:v>0.90433764547625095</c:v>
                      </c:pt>
                      <c:pt idx="150">
                        <c:v>0.91034249468546702</c:v>
                      </c:pt>
                      <c:pt idx="151">
                        <c:v>0.90653666660493804</c:v>
                      </c:pt>
                      <c:pt idx="152">
                        <c:v>0.90832835076952601</c:v>
                      </c:pt>
                      <c:pt idx="153">
                        <c:v>0.90867187361643398</c:v>
                      </c:pt>
                      <c:pt idx="154">
                        <c:v>0.91083387832273199</c:v>
                      </c:pt>
                      <c:pt idx="155">
                        <c:v>0.90891326875335599</c:v>
                      </c:pt>
                      <c:pt idx="156">
                        <c:v>0.90813551151112104</c:v>
                      </c:pt>
                      <c:pt idx="157">
                        <c:v>0.91198266261823002</c:v>
                      </c:pt>
                      <c:pt idx="158">
                        <c:v>0.90884241909428198</c:v>
                      </c:pt>
                      <c:pt idx="159">
                        <c:v>0.909614431685969</c:v>
                      </c:pt>
                      <c:pt idx="160">
                        <c:v>0.91207287207367904</c:v>
                      </c:pt>
                      <c:pt idx="161">
                        <c:v>0.91070707494872405</c:v>
                      </c:pt>
                      <c:pt idx="162">
                        <c:v>0.91323677743732301</c:v>
                      </c:pt>
                      <c:pt idx="163">
                        <c:v>0.913968431467445</c:v>
                      </c:pt>
                      <c:pt idx="164">
                        <c:v>0.91277076470431695</c:v>
                      </c:pt>
                      <c:pt idx="165">
                        <c:v>0.90940283071639705</c:v>
                      </c:pt>
                      <c:pt idx="166">
                        <c:v>0.91463619810131103</c:v>
                      </c:pt>
                      <c:pt idx="167">
                        <c:v>0.91486645906113195</c:v>
                      </c:pt>
                      <c:pt idx="168">
                        <c:v>0.91144592966799498</c:v>
                      </c:pt>
                      <c:pt idx="169">
                        <c:v>0.91404873894721095</c:v>
                      </c:pt>
                      <c:pt idx="170">
                        <c:v>0.913419581479749</c:v>
                      </c:pt>
                      <c:pt idx="171">
                        <c:v>0.915491072684119</c:v>
                      </c:pt>
                      <c:pt idx="172">
                        <c:v>0.916504754102622</c:v>
                      </c:pt>
                      <c:pt idx="173">
                        <c:v>0.91254755030963297</c:v>
                      </c:pt>
                      <c:pt idx="174">
                        <c:v>0.91329844609738198</c:v>
                      </c:pt>
                      <c:pt idx="175">
                        <c:v>0.91590573815131004</c:v>
                      </c:pt>
                      <c:pt idx="176">
                        <c:v>0.915305956510158</c:v>
                      </c:pt>
                      <c:pt idx="177">
                        <c:v>0.91699001615914699</c:v>
                      </c:pt>
                      <c:pt idx="178">
                        <c:v>0.91581519595171101</c:v>
                      </c:pt>
                      <c:pt idx="179">
                        <c:v>0.91794323948335299</c:v>
                      </c:pt>
                      <c:pt idx="180">
                        <c:v>0.91871308488147496</c:v>
                      </c:pt>
                      <c:pt idx="181">
                        <c:v>0.91717742368169997</c:v>
                      </c:pt>
                      <c:pt idx="182">
                        <c:v>0.913302165407061</c:v>
                      </c:pt>
                      <c:pt idx="183">
                        <c:v>0.91709987309311103</c:v>
                      </c:pt>
                      <c:pt idx="184">
                        <c:v>0.91902159463136002</c:v>
                      </c:pt>
                      <c:pt idx="185">
                        <c:v>0.91632581943187497</c:v>
                      </c:pt>
                      <c:pt idx="186">
                        <c:v>0.91727514460145998</c:v>
                      </c:pt>
                      <c:pt idx="187">
                        <c:v>0.91935320332450599</c:v>
                      </c:pt>
                      <c:pt idx="188">
                        <c:v>0.91975363527384302</c:v>
                      </c:pt>
                      <c:pt idx="189">
                        <c:v>0.91841070130922797</c:v>
                      </c:pt>
                      <c:pt idx="190">
                        <c:v>0.91768043510066399</c:v>
                      </c:pt>
                      <c:pt idx="191">
                        <c:v>0.91812906437041697</c:v>
                      </c:pt>
                      <c:pt idx="192">
                        <c:v>0.91850444282631405</c:v>
                      </c:pt>
                      <c:pt idx="193">
                        <c:v>0.91806914442334997</c:v>
                      </c:pt>
                      <c:pt idx="194">
                        <c:v>0.91718178411534101</c:v>
                      </c:pt>
                      <c:pt idx="195">
                        <c:v>0.91663449405771102</c:v>
                      </c:pt>
                      <c:pt idx="196">
                        <c:v>0.91664909147475104</c:v>
                      </c:pt>
                      <c:pt idx="197">
                        <c:v>0.92346283082984304</c:v>
                      </c:pt>
                      <c:pt idx="198">
                        <c:v>0.91993904430048501</c:v>
                      </c:pt>
                      <c:pt idx="199">
                        <c:v>0.91970231266693903</c:v>
                      </c:pt>
                      <c:pt idx="200">
                        <c:v>0.91765343079348005</c:v>
                      </c:pt>
                      <c:pt idx="201">
                        <c:v>0.92168709208215205</c:v>
                      </c:pt>
                      <c:pt idx="202">
                        <c:v>0.919452365608453</c:v>
                      </c:pt>
                      <c:pt idx="203">
                        <c:v>0.92262844833786295</c:v>
                      </c:pt>
                      <c:pt idx="204">
                        <c:v>0.918309232327854</c:v>
                      </c:pt>
                      <c:pt idx="205">
                        <c:v>0.92231106128660301</c:v>
                      </c:pt>
                      <c:pt idx="206">
                        <c:v>0.91941065472145</c:v>
                      </c:pt>
                      <c:pt idx="207">
                        <c:v>0.92362580499067304</c:v>
                      </c:pt>
                      <c:pt idx="208">
                        <c:v>0.91721144511216202</c:v>
                      </c:pt>
                      <c:pt idx="209">
                        <c:v>0.92175816329158999</c:v>
                      </c:pt>
                      <c:pt idx="210">
                        <c:v>0.92230407203928999</c:v>
                      </c:pt>
                      <c:pt idx="211">
                        <c:v>0.92249253820513999</c:v>
                      </c:pt>
                      <c:pt idx="212">
                        <c:v>0.92125835981801796</c:v>
                      </c:pt>
                      <c:pt idx="213">
                        <c:v>0.92125291546201304</c:v>
                      </c:pt>
                      <c:pt idx="214">
                        <c:v>0.92092584665210098</c:v>
                      </c:pt>
                      <c:pt idx="215">
                        <c:v>0.92288759745737803</c:v>
                      </c:pt>
                      <c:pt idx="216">
                        <c:v>0.92169308023654895</c:v>
                      </c:pt>
                      <c:pt idx="217">
                        <c:v>0.92325506428621695</c:v>
                      </c:pt>
                      <c:pt idx="218">
                        <c:v>0.92177379332867504</c:v>
                      </c:pt>
                      <c:pt idx="219">
                        <c:v>0.92129395918629697</c:v>
                      </c:pt>
                      <c:pt idx="220">
                        <c:v>0.92128198104804504</c:v>
                      </c:pt>
                      <c:pt idx="221">
                        <c:v>0.921878812449203</c:v>
                      </c:pt>
                      <c:pt idx="222">
                        <c:v>0.92483859404675395</c:v>
                      </c:pt>
                      <c:pt idx="223">
                        <c:v>0.92579786806023401</c:v>
                      </c:pt>
                      <c:pt idx="224">
                        <c:v>0.92335925070916003</c:v>
                      </c:pt>
                      <c:pt idx="225">
                        <c:v>0.926118569801061</c:v>
                      </c:pt>
                      <c:pt idx="226">
                        <c:v>0.92376435160373305</c:v>
                      </c:pt>
                      <c:pt idx="227">
                        <c:v>0.92518843881546498</c:v>
                      </c:pt>
                      <c:pt idx="228">
                        <c:v>0.92544791682641803</c:v>
                      </c:pt>
                      <c:pt idx="229">
                        <c:v>0.92172683979882297</c:v>
                      </c:pt>
                      <c:pt idx="230">
                        <c:v>0.92570207500073198</c:v>
                      </c:pt>
                      <c:pt idx="231">
                        <c:v>0.92601327378908904</c:v>
                      </c:pt>
                      <c:pt idx="232">
                        <c:v>0.924580746314695</c:v>
                      </c:pt>
                      <c:pt idx="233">
                        <c:v>0.92476565961270896</c:v>
                      </c:pt>
                      <c:pt idx="234">
                        <c:v>0.92306305505873099</c:v>
                      </c:pt>
                      <c:pt idx="235">
                        <c:v>0.92589041451543297</c:v>
                      </c:pt>
                      <c:pt idx="236">
                        <c:v>0.92620828898524499</c:v>
                      </c:pt>
                      <c:pt idx="237">
                        <c:v>0.92447999297665495</c:v>
                      </c:pt>
                      <c:pt idx="238">
                        <c:v>0.92390592845677799</c:v>
                      </c:pt>
                      <c:pt idx="239">
                        <c:v>0.92667685949317102</c:v>
                      </c:pt>
                      <c:pt idx="240">
                        <c:v>0.92843557766129103</c:v>
                      </c:pt>
                      <c:pt idx="241">
                        <c:v>0.92851603895499402</c:v>
                      </c:pt>
                      <c:pt idx="242">
                        <c:v>0.92411983451137503</c:v>
                      </c:pt>
                      <c:pt idx="243">
                        <c:v>0.92458097543094997</c:v>
                      </c:pt>
                      <c:pt idx="244">
                        <c:v>0.92310472432558299</c:v>
                      </c:pt>
                      <c:pt idx="245">
                        <c:v>0.92672486945701804</c:v>
                      </c:pt>
                      <c:pt idx="246">
                        <c:v>0.93005736228594504</c:v>
                      </c:pt>
                      <c:pt idx="247">
                        <c:v>0.92394990067687199</c:v>
                      </c:pt>
                      <c:pt idx="248">
                        <c:v>0.926529727338395</c:v>
                      </c:pt>
                      <c:pt idx="249">
                        <c:v>0.92680748030863003</c:v>
                      </c:pt>
                      <c:pt idx="250">
                        <c:v>0.926281901070379</c:v>
                      </c:pt>
                      <c:pt idx="251">
                        <c:v>0.92407191091961105</c:v>
                      </c:pt>
                      <c:pt idx="252">
                        <c:v>0.927836153492969</c:v>
                      </c:pt>
                      <c:pt idx="253">
                        <c:v>0.92912088146382099</c:v>
                      </c:pt>
                      <c:pt idx="254">
                        <c:v>0.92443459684198503</c:v>
                      </c:pt>
                      <c:pt idx="255">
                        <c:v>0.92586952189751703</c:v>
                      </c:pt>
                      <c:pt idx="256">
                        <c:v>0.92783311477236396</c:v>
                      </c:pt>
                      <c:pt idx="257">
                        <c:v>0.925811556919232</c:v>
                      </c:pt>
                      <c:pt idx="258">
                        <c:v>0.92385707855503596</c:v>
                      </c:pt>
                      <c:pt idx="259">
                        <c:v>0.92518445161434204</c:v>
                      </c:pt>
                      <c:pt idx="260">
                        <c:v>0.927341252274686</c:v>
                      </c:pt>
                      <c:pt idx="261">
                        <c:v>0.92345269982317701</c:v>
                      </c:pt>
                      <c:pt idx="262">
                        <c:v>0.92962071537924895</c:v>
                      </c:pt>
                      <c:pt idx="263">
                        <c:v>0.92955747117672405</c:v>
                      </c:pt>
                      <c:pt idx="264">
                        <c:v>0.92688944319907196</c:v>
                      </c:pt>
                      <c:pt idx="265">
                        <c:v>0.92730178337193903</c:v>
                      </c:pt>
                      <c:pt idx="266">
                        <c:v>0.92776776472510403</c:v>
                      </c:pt>
                      <c:pt idx="267">
                        <c:v>0.92653735719029096</c:v>
                      </c:pt>
                      <c:pt idx="268">
                        <c:v>0.929829760294832</c:v>
                      </c:pt>
                      <c:pt idx="269">
                        <c:v>0.92729950828691099</c:v>
                      </c:pt>
                      <c:pt idx="270">
                        <c:v>0.92730183715487902</c:v>
                      </c:pt>
                      <c:pt idx="271">
                        <c:v>0.92714575417935696</c:v>
                      </c:pt>
                      <c:pt idx="272">
                        <c:v>0.92981040079303101</c:v>
                      </c:pt>
                      <c:pt idx="273">
                        <c:v>0.929978956209076</c:v>
                      </c:pt>
                      <c:pt idx="274">
                        <c:v>0.93125874324247304</c:v>
                      </c:pt>
                      <c:pt idx="275">
                        <c:v>0.93095314292638498</c:v>
                      </c:pt>
                      <c:pt idx="276">
                        <c:v>0.93044397115924404</c:v>
                      </c:pt>
                      <c:pt idx="277">
                        <c:v>0.93089929451355102</c:v>
                      </c:pt>
                      <c:pt idx="278">
                        <c:v>0.92886308496431502</c:v>
                      </c:pt>
                      <c:pt idx="279">
                        <c:v>0.93077415811610797</c:v>
                      </c:pt>
                      <c:pt idx="280">
                        <c:v>0.92977790134690097</c:v>
                      </c:pt>
                      <c:pt idx="281">
                        <c:v>0.93008188108951995</c:v>
                      </c:pt>
                      <c:pt idx="282">
                        <c:v>0.93035531405246596</c:v>
                      </c:pt>
                      <c:pt idx="283">
                        <c:v>0.93252772423826902</c:v>
                      </c:pt>
                      <c:pt idx="284">
                        <c:v>0.93164026706205305</c:v>
                      </c:pt>
                      <c:pt idx="285">
                        <c:v>0.93259070551058898</c:v>
                      </c:pt>
                      <c:pt idx="286">
                        <c:v>0.93089341278549897</c:v>
                      </c:pt>
                      <c:pt idx="287">
                        <c:v>0.93210610474081501</c:v>
                      </c:pt>
                      <c:pt idx="288">
                        <c:v>0.93290625246127101</c:v>
                      </c:pt>
                      <c:pt idx="289">
                        <c:v>0.93049254251062796</c:v>
                      </c:pt>
                      <c:pt idx="290">
                        <c:v>0.93199200068327503</c:v>
                      </c:pt>
                      <c:pt idx="291">
                        <c:v>0.93281879634661202</c:v>
                      </c:pt>
                      <c:pt idx="292">
                        <c:v>0.93288682650211197</c:v>
                      </c:pt>
                      <c:pt idx="293">
                        <c:v>0.933444971690362</c:v>
                      </c:pt>
                      <c:pt idx="294">
                        <c:v>0.93145596891126103</c:v>
                      </c:pt>
                      <c:pt idx="295">
                        <c:v>0.93230346396772801</c:v>
                      </c:pt>
                      <c:pt idx="296">
                        <c:v>0.93056163918539403</c:v>
                      </c:pt>
                      <c:pt idx="297">
                        <c:v>0.93057076017666496</c:v>
                      </c:pt>
                      <c:pt idx="298">
                        <c:v>0.93018146270675495</c:v>
                      </c:pt>
                      <c:pt idx="299">
                        <c:v>0.93212529020387502</c:v>
                      </c:pt>
                      <c:pt idx="300">
                        <c:v>0.92870674739192105</c:v>
                      </c:pt>
                      <c:pt idx="301">
                        <c:v>0.93274963764859697</c:v>
                      </c:pt>
                      <c:pt idx="302">
                        <c:v>0.93150497446414904</c:v>
                      </c:pt>
                      <c:pt idx="303">
                        <c:v>0.92900780885578305</c:v>
                      </c:pt>
                      <c:pt idx="304">
                        <c:v>0.93248132586339605</c:v>
                      </c:pt>
                      <c:pt idx="305">
                        <c:v>0.93376469393516903</c:v>
                      </c:pt>
                      <c:pt idx="306">
                        <c:v>0.93376449678790296</c:v>
                      </c:pt>
                      <c:pt idx="307">
                        <c:v>0.93284406090204397</c:v>
                      </c:pt>
                      <c:pt idx="308">
                        <c:v>0.93299673194769905</c:v>
                      </c:pt>
                      <c:pt idx="309">
                        <c:v>0.93488106368375301</c:v>
                      </c:pt>
                      <c:pt idx="310">
                        <c:v>0.93560646456725705</c:v>
                      </c:pt>
                      <c:pt idx="311">
                        <c:v>0.93228678283773203</c:v>
                      </c:pt>
                      <c:pt idx="312">
                        <c:v>0.93375085719246598</c:v>
                      </c:pt>
                      <c:pt idx="313">
                        <c:v>0.93473662697054904</c:v>
                      </c:pt>
                      <c:pt idx="314">
                        <c:v>0.93362992045348803</c:v>
                      </c:pt>
                      <c:pt idx="315">
                        <c:v>0.93413919551519198</c:v>
                      </c:pt>
                      <c:pt idx="316">
                        <c:v>0.93401676138102496</c:v>
                      </c:pt>
                      <c:pt idx="317">
                        <c:v>0.93339470101357802</c:v>
                      </c:pt>
                      <c:pt idx="318">
                        <c:v>0.93495618944314396</c:v>
                      </c:pt>
                      <c:pt idx="319">
                        <c:v>0.93429662123475499</c:v>
                      </c:pt>
                      <c:pt idx="320">
                        <c:v>0.93353371821573505</c:v>
                      </c:pt>
                      <c:pt idx="321">
                        <c:v>0.93451807707148904</c:v>
                      </c:pt>
                      <c:pt idx="322">
                        <c:v>0.93532772832580902</c:v>
                      </c:pt>
                      <c:pt idx="323">
                        <c:v>0.93832621199673205</c:v>
                      </c:pt>
                      <c:pt idx="324">
                        <c:v>0.93466177000957895</c:v>
                      </c:pt>
                      <c:pt idx="325">
                        <c:v>0.93260646538486902</c:v>
                      </c:pt>
                      <c:pt idx="326">
                        <c:v>0.93386159449067596</c:v>
                      </c:pt>
                      <c:pt idx="327">
                        <c:v>0.93242065532726204</c:v>
                      </c:pt>
                      <c:pt idx="328">
                        <c:v>0.93310694464131405</c:v>
                      </c:pt>
                      <c:pt idx="329">
                        <c:v>0.936824957382417</c:v>
                      </c:pt>
                      <c:pt idx="330">
                        <c:v>0.932725686302326</c:v>
                      </c:pt>
                      <c:pt idx="331">
                        <c:v>0.93465300495625403</c:v>
                      </c:pt>
                      <c:pt idx="332">
                        <c:v>0.93300075940463101</c:v>
                      </c:pt>
                      <c:pt idx="333">
                        <c:v>0.93549539488148503</c:v>
                      </c:pt>
                      <c:pt idx="334">
                        <c:v>0.93902711168131103</c:v>
                      </c:pt>
                      <c:pt idx="335">
                        <c:v>0.93737902329978595</c:v>
                      </c:pt>
                      <c:pt idx="336">
                        <c:v>0.93440982609859302</c:v>
                      </c:pt>
                      <c:pt idx="337">
                        <c:v>0.93769213805692897</c:v>
                      </c:pt>
                      <c:pt idx="338">
                        <c:v>0.93448142854053196</c:v>
                      </c:pt>
                      <c:pt idx="339">
                        <c:v>0.93772340886753103</c:v>
                      </c:pt>
                      <c:pt idx="340">
                        <c:v>0.936487704015457</c:v>
                      </c:pt>
                      <c:pt idx="341">
                        <c:v>0.93445567029523102</c:v>
                      </c:pt>
                      <c:pt idx="342">
                        <c:v>0.93535512012907596</c:v>
                      </c:pt>
                      <c:pt idx="343">
                        <c:v>0.934812257419808</c:v>
                      </c:pt>
                      <c:pt idx="344">
                        <c:v>0.93707199948772602</c:v>
                      </c:pt>
                      <c:pt idx="345">
                        <c:v>0.93383667610575005</c:v>
                      </c:pt>
                      <c:pt idx="346">
                        <c:v>0.93558846818934105</c:v>
                      </c:pt>
                      <c:pt idx="347">
                        <c:v>0.93763912357423795</c:v>
                      </c:pt>
                      <c:pt idx="348">
                        <c:v>0.93820733969164105</c:v>
                      </c:pt>
                      <c:pt idx="349">
                        <c:v>0.93818292184929597</c:v>
                      </c:pt>
                      <c:pt idx="350">
                        <c:v>0.93545762920336195</c:v>
                      </c:pt>
                      <c:pt idx="351">
                        <c:v>0.93615696078733401</c:v>
                      </c:pt>
                      <c:pt idx="352">
                        <c:v>0.93979847185446397</c:v>
                      </c:pt>
                      <c:pt idx="353">
                        <c:v>0.93757468528656995</c:v>
                      </c:pt>
                      <c:pt idx="354">
                        <c:v>0.93689814403348803</c:v>
                      </c:pt>
                      <c:pt idx="355">
                        <c:v>0.93582502803220702</c:v>
                      </c:pt>
                      <c:pt idx="356">
                        <c:v>0.93720485574480605</c:v>
                      </c:pt>
                      <c:pt idx="357">
                        <c:v>0.93838727898243601</c:v>
                      </c:pt>
                      <c:pt idx="358">
                        <c:v>0.93484608006734704</c:v>
                      </c:pt>
                      <c:pt idx="359">
                        <c:v>0.93585901753244105</c:v>
                      </c:pt>
                      <c:pt idx="360">
                        <c:v>0.93622722113639401</c:v>
                      </c:pt>
                      <c:pt idx="361">
                        <c:v>0.93846197288140798</c:v>
                      </c:pt>
                      <c:pt idx="362">
                        <c:v>0.93846658972587405</c:v>
                      </c:pt>
                      <c:pt idx="363">
                        <c:v>0.93690664928063905</c:v>
                      </c:pt>
                      <c:pt idx="364">
                        <c:v>0.93789429643061395</c:v>
                      </c:pt>
                      <c:pt idx="365">
                        <c:v>0.93926727924472198</c:v>
                      </c:pt>
                      <c:pt idx="366">
                        <c:v>0.93934951482505602</c:v>
                      </c:pt>
                      <c:pt idx="367">
                        <c:v>0.93732412328241299</c:v>
                      </c:pt>
                      <c:pt idx="368">
                        <c:v>0.93796492143079702</c:v>
                      </c:pt>
                      <c:pt idx="369">
                        <c:v>0.93790330539088895</c:v>
                      </c:pt>
                      <c:pt idx="370">
                        <c:v>0.93738907466304899</c:v>
                      </c:pt>
                      <c:pt idx="371">
                        <c:v>0.93727519826439998</c:v>
                      </c:pt>
                      <c:pt idx="372">
                        <c:v>0.93797825162316695</c:v>
                      </c:pt>
                      <c:pt idx="373">
                        <c:v>0.94217841065368702</c:v>
                      </c:pt>
                      <c:pt idx="374">
                        <c:v>0.94006036602019705</c:v>
                      </c:pt>
                      <c:pt idx="375">
                        <c:v>0.93535937030691496</c:v>
                      </c:pt>
                      <c:pt idx="376">
                        <c:v>0.93898270791087601</c:v>
                      </c:pt>
                      <c:pt idx="377">
                        <c:v>0.93850259859798502</c:v>
                      </c:pt>
                      <c:pt idx="378">
                        <c:v>0.93627712270468999</c:v>
                      </c:pt>
                      <c:pt idx="379">
                        <c:v>0.93940117457921002</c:v>
                      </c:pt>
                      <c:pt idx="380">
                        <c:v>0.93724629979462903</c:v>
                      </c:pt>
                      <c:pt idx="381">
                        <c:v>0.938108930849474</c:v>
                      </c:pt>
                      <c:pt idx="382">
                        <c:v>0.93861259461720503</c:v>
                      </c:pt>
                      <c:pt idx="383">
                        <c:v>0.93766261759497604</c:v>
                      </c:pt>
                      <c:pt idx="384">
                        <c:v>0.941133985796618</c:v>
                      </c:pt>
                      <c:pt idx="385">
                        <c:v>0.94090251651909695</c:v>
                      </c:pt>
                      <c:pt idx="386">
                        <c:v>0.93917876023095204</c:v>
                      </c:pt>
                      <c:pt idx="387">
                        <c:v>0.93736067034051196</c:v>
                      </c:pt>
                      <c:pt idx="388">
                        <c:v>0.938463314276613</c:v>
                      </c:pt>
                      <c:pt idx="389">
                        <c:v>0.93792059000144001</c:v>
                      </c:pt>
                      <c:pt idx="390">
                        <c:v>0.937216412689304</c:v>
                      </c:pt>
                      <c:pt idx="391">
                        <c:v>0.93628636233935902</c:v>
                      </c:pt>
                      <c:pt idx="392">
                        <c:v>0.93739805326673797</c:v>
                      </c:pt>
                      <c:pt idx="393">
                        <c:v>0.938719337411968</c:v>
                      </c:pt>
                      <c:pt idx="394">
                        <c:v>0.93825676584138296</c:v>
                      </c:pt>
                      <c:pt idx="395">
                        <c:v>0.93993492939797996</c:v>
                      </c:pt>
                      <c:pt idx="396">
                        <c:v>0.93773613350182705</c:v>
                      </c:pt>
                      <c:pt idx="397">
                        <c:v>0.939718241390194</c:v>
                      </c:pt>
                      <c:pt idx="398">
                        <c:v>0.93806934905526596</c:v>
                      </c:pt>
                      <c:pt idx="399">
                        <c:v>0.94085226809037403</c:v>
                      </c:pt>
                      <c:pt idx="400">
                        <c:v>0.93890723482594096</c:v>
                      </c:pt>
                      <c:pt idx="401">
                        <c:v>0.93716569713660003</c:v>
                      </c:pt>
                      <c:pt idx="402">
                        <c:v>0.93935087521250704</c:v>
                      </c:pt>
                      <c:pt idx="403">
                        <c:v>0.94153235335857899</c:v>
                      </c:pt>
                      <c:pt idx="404">
                        <c:v>0.94087347570050395</c:v>
                      </c:pt>
                      <c:pt idx="405">
                        <c:v>0.938389828920147</c:v>
                      </c:pt>
                      <c:pt idx="406">
                        <c:v>0.93849077777754597</c:v>
                      </c:pt>
                      <c:pt idx="407">
                        <c:v>0.94625740348013598</c:v>
                      </c:pt>
                      <c:pt idx="408">
                        <c:v>0.94132767145803298</c:v>
                      </c:pt>
                      <c:pt idx="409">
                        <c:v>0.94180796831353897</c:v>
                      </c:pt>
                      <c:pt idx="410">
                        <c:v>0.93809619263378397</c:v>
                      </c:pt>
                      <c:pt idx="411">
                        <c:v>0.94103352574536803</c:v>
                      </c:pt>
                      <c:pt idx="412">
                        <c:v>0.94122992046075604</c:v>
                      </c:pt>
                      <c:pt idx="413">
                        <c:v>0.94180860038323899</c:v>
                      </c:pt>
                      <c:pt idx="414">
                        <c:v>0.93819806429728603</c:v>
                      </c:pt>
                      <c:pt idx="415">
                        <c:v>0.94046585420155004</c:v>
                      </c:pt>
                      <c:pt idx="416">
                        <c:v>0.93997340430083398</c:v>
                      </c:pt>
                      <c:pt idx="417">
                        <c:v>0.93975192198348401</c:v>
                      </c:pt>
                      <c:pt idx="418">
                        <c:v>0.93780680659502802</c:v>
                      </c:pt>
                      <c:pt idx="419">
                        <c:v>0.93930932954254098</c:v>
                      </c:pt>
                      <c:pt idx="420">
                        <c:v>0.94287197342432405</c:v>
                      </c:pt>
                      <c:pt idx="421">
                        <c:v>0.94074227897812901</c:v>
                      </c:pt>
                      <c:pt idx="422">
                        <c:v>0.94269849007082196</c:v>
                      </c:pt>
                      <c:pt idx="423">
                        <c:v>0.94123668628948798</c:v>
                      </c:pt>
                      <c:pt idx="424">
                        <c:v>0.94221853230830199</c:v>
                      </c:pt>
                      <c:pt idx="425">
                        <c:v>0.94205169826416502</c:v>
                      </c:pt>
                      <c:pt idx="426">
                        <c:v>0.94211542811780002</c:v>
                      </c:pt>
                      <c:pt idx="427">
                        <c:v>0.94130543373173403</c:v>
                      </c:pt>
                      <c:pt idx="428">
                        <c:v>0.94237305942352501</c:v>
                      </c:pt>
                      <c:pt idx="429">
                        <c:v>0.94068421476729702</c:v>
                      </c:pt>
                      <c:pt idx="430">
                        <c:v>0.93822874334050999</c:v>
                      </c:pt>
                      <c:pt idx="431">
                        <c:v>0.94163383816940904</c:v>
                      </c:pt>
                      <c:pt idx="432">
                        <c:v>0.94269752124146799</c:v>
                      </c:pt>
                      <c:pt idx="433">
                        <c:v>0.94022099325104602</c:v>
                      </c:pt>
                      <c:pt idx="434">
                        <c:v>0.94283638949015303</c:v>
                      </c:pt>
                      <c:pt idx="435">
                        <c:v>0.941907040000597</c:v>
                      </c:pt>
                      <c:pt idx="436">
                        <c:v>0.93816731579670498</c:v>
                      </c:pt>
                      <c:pt idx="437">
                        <c:v>0.94168807623336404</c:v>
                      </c:pt>
                      <c:pt idx="438">
                        <c:v>0.94254293756035901</c:v>
                      </c:pt>
                      <c:pt idx="439">
                        <c:v>0.93741057473051304</c:v>
                      </c:pt>
                      <c:pt idx="440">
                        <c:v>0.94036532870844702</c:v>
                      </c:pt>
                      <c:pt idx="441">
                        <c:v>0.94068375352703704</c:v>
                      </c:pt>
                      <c:pt idx="442">
                        <c:v>0.93965274794760001</c:v>
                      </c:pt>
                      <c:pt idx="443">
                        <c:v>0.94079996702621105</c:v>
                      </c:pt>
                      <c:pt idx="444">
                        <c:v>0.94090109446498604</c:v>
                      </c:pt>
                      <c:pt idx="445">
                        <c:v>0.94325134793405696</c:v>
                      </c:pt>
                      <c:pt idx="446">
                        <c:v>0.94203812916484397</c:v>
                      </c:pt>
                      <c:pt idx="447">
                        <c:v>0.94330706707537204</c:v>
                      </c:pt>
                      <c:pt idx="448">
                        <c:v>0.94086375975580905</c:v>
                      </c:pt>
                      <c:pt idx="449">
                        <c:v>0.94323154342455096</c:v>
                      </c:pt>
                      <c:pt idx="450">
                        <c:v>0.935231688080287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A3E-4637-8711-2ABA5906A16C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Plot6!$L$32:$L$482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0.24053230299578701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6.1696942985332197E-3</c:v>
                      </c:pt>
                      <c:pt idx="31">
                        <c:v>1.8267134123299202E-2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6.0495036925565498E-3</c:v>
                      </c:pt>
                      <c:pt idx="36">
                        <c:v>0</c:v>
                      </c:pt>
                      <c:pt idx="37">
                        <c:v>6.1050031397188601E-3</c:v>
                      </c:pt>
                      <c:pt idx="38">
                        <c:v>3.0078769009411602E-2</c:v>
                      </c:pt>
                      <c:pt idx="39">
                        <c:v>6.7429322194901303E-2</c:v>
                      </c:pt>
                      <c:pt idx="40">
                        <c:v>1.8181954079011999E-2</c:v>
                      </c:pt>
                      <c:pt idx="41">
                        <c:v>3.5869824167911402E-2</c:v>
                      </c:pt>
                      <c:pt idx="42">
                        <c:v>3.9926887071375802E-2</c:v>
                      </c:pt>
                      <c:pt idx="43">
                        <c:v>8.3455502842380999E-2</c:v>
                      </c:pt>
                      <c:pt idx="44">
                        <c:v>2.3717335598802999E-2</c:v>
                      </c:pt>
                      <c:pt idx="45">
                        <c:v>5.0694882613565001E-2</c:v>
                      </c:pt>
                      <c:pt idx="46">
                        <c:v>2.3586365516533501E-2</c:v>
                      </c:pt>
                      <c:pt idx="47">
                        <c:v>0.11198762926535601</c:v>
                      </c:pt>
                      <c:pt idx="48">
                        <c:v>0.160782349853657</c:v>
                      </c:pt>
                      <c:pt idx="49">
                        <c:v>2.9539985171451701E-2</c:v>
                      </c:pt>
                      <c:pt idx="50">
                        <c:v>0.112229548276207</c:v>
                      </c:pt>
                      <c:pt idx="51">
                        <c:v>0.13994776530765901</c:v>
                      </c:pt>
                      <c:pt idx="52">
                        <c:v>9.5522839548731905E-2</c:v>
                      </c:pt>
                      <c:pt idx="53">
                        <c:v>0.116184255906932</c:v>
                      </c:pt>
                      <c:pt idx="54">
                        <c:v>0.159514311878552</c:v>
                      </c:pt>
                      <c:pt idx="55">
                        <c:v>0.21790874819150799</c:v>
                      </c:pt>
                      <c:pt idx="56">
                        <c:v>0.115453854407454</c:v>
                      </c:pt>
                      <c:pt idx="57">
                        <c:v>0.166056078673851</c:v>
                      </c:pt>
                      <c:pt idx="58">
                        <c:v>0.125945069550737</c:v>
                      </c:pt>
                      <c:pt idx="59">
                        <c:v>0.15846062157141499</c:v>
                      </c:pt>
                      <c:pt idx="60">
                        <c:v>0.118919306163476</c:v>
                      </c:pt>
                      <c:pt idx="61">
                        <c:v>0.16349286909753699</c:v>
                      </c:pt>
                      <c:pt idx="62">
                        <c:v>0.167195212629279</c:v>
                      </c:pt>
                      <c:pt idx="63">
                        <c:v>7.9202369214572799E-2</c:v>
                      </c:pt>
                      <c:pt idx="64">
                        <c:v>0.17758992539415999</c:v>
                      </c:pt>
                      <c:pt idx="65">
                        <c:v>0.14701526523598499</c:v>
                      </c:pt>
                      <c:pt idx="66">
                        <c:v>9.7304216005553001E-2</c:v>
                      </c:pt>
                      <c:pt idx="67">
                        <c:v>0.115072181608144</c:v>
                      </c:pt>
                      <c:pt idx="68">
                        <c:v>0.12502557325882499</c:v>
                      </c:pt>
                      <c:pt idx="69">
                        <c:v>0.18308948779454501</c:v>
                      </c:pt>
                      <c:pt idx="70">
                        <c:v>0.214172038571809</c:v>
                      </c:pt>
                      <c:pt idx="71">
                        <c:v>8.5067320687022704E-2</c:v>
                      </c:pt>
                      <c:pt idx="72">
                        <c:v>0.12069822729586201</c:v>
                      </c:pt>
                      <c:pt idx="73">
                        <c:v>9.9947642350773996E-2</c:v>
                      </c:pt>
                      <c:pt idx="74">
                        <c:v>0.10780684243080001</c:v>
                      </c:pt>
                      <c:pt idx="75">
                        <c:v>0.12621784280670101</c:v>
                      </c:pt>
                      <c:pt idx="76">
                        <c:v>8.8090964485109502E-2</c:v>
                      </c:pt>
                      <c:pt idx="77">
                        <c:v>0.13421800037059201</c:v>
                      </c:pt>
                      <c:pt idx="78">
                        <c:v>0.17799970623536401</c:v>
                      </c:pt>
                      <c:pt idx="79">
                        <c:v>0.150206674343937</c:v>
                      </c:pt>
                      <c:pt idx="80">
                        <c:v>0.107517755845465</c:v>
                      </c:pt>
                      <c:pt idx="81">
                        <c:v>0.162096889801052</c:v>
                      </c:pt>
                      <c:pt idx="82">
                        <c:v>0.24271568580024599</c:v>
                      </c:pt>
                      <c:pt idx="83">
                        <c:v>0.19062034677596601</c:v>
                      </c:pt>
                      <c:pt idx="84">
                        <c:v>0.124323524060691</c:v>
                      </c:pt>
                      <c:pt idx="85">
                        <c:v>0.10811736833298299</c:v>
                      </c:pt>
                      <c:pt idx="86">
                        <c:v>0.207054121698001</c:v>
                      </c:pt>
                      <c:pt idx="87">
                        <c:v>0.16947492809346301</c:v>
                      </c:pt>
                      <c:pt idx="88">
                        <c:v>0.187413240404155</c:v>
                      </c:pt>
                      <c:pt idx="89">
                        <c:v>0.171475896049708</c:v>
                      </c:pt>
                      <c:pt idx="90">
                        <c:v>0.15083412762835499</c:v>
                      </c:pt>
                      <c:pt idx="91">
                        <c:v>0.16696185004976499</c:v>
                      </c:pt>
                      <c:pt idx="92">
                        <c:v>0.16139445362524699</c:v>
                      </c:pt>
                      <c:pt idx="93">
                        <c:v>0.186420091677932</c:v>
                      </c:pt>
                      <c:pt idx="94">
                        <c:v>0.15419255801717699</c:v>
                      </c:pt>
                      <c:pt idx="95">
                        <c:v>0.137632187425271</c:v>
                      </c:pt>
                      <c:pt idx="96">
                        <c:v>9.9242890344454798E-2</c:v>
                      </c:pt>
                      <c:pt idx="97">
                        <c:v>0.16576621404275399</c:v>
                      </c:pt>
                      <c:pt idx="98">
                        <c:v>0.103613258605128</c:v>
                      </c:pt>
                      <c:pt idx="99">
                        <c:v>0.12664704976346</c:v>
                      </c:pt>
                      <c:pt idx="100">
                        <c:v>0.16399061861824599</c:v>
                      </c:pt>
                      <c:pt idx="101">
                        <c:v>0.190070733478264</c:v>
                      </c:pt>
                      <c:pt idx="102">
                        <c:v>0.17648729559411999</c:v>
                      </c:pt>
                      <c:pt idx="103">
                        <c:v>0.18756706625160199</c:v>
                      </c:pt>
                      <c:pt idx="104">
                        <c:v>0.17275985412591999</c:v>
                      </c:pt>
                      <c:pt idx="105">
                        <c:v>0.183101952309666</c:v>
                      </c:pt>
                      <c:pt idx="106">
                        <c:v>9.2094266262325697E-2</c:v>
                      </c:pt>
                      <c:pt idx="107">
                        <c:v>0.12301793845508199</c:v>
                      </c:pt>
                      <c:pt idx="108">
                        <c:v>0.113144555186431</c:v>
                      </c:pt>
                      <c:pt idx="109">
                        <c:v>0.17710044525504701</c:v>
                      </c:pt>
                      <c:pt idx="110">
                        <c:v>0.184485571960946</c:v>
                      </c:pt>
                      <c:pt idx="111">
                        <c:v>0.20040050298224399</c:v>
                      </c:pt>
                      <c:pt idx="112">
                        <c:v>0.137166823355059</c:v>
                      </c:pt>
                      <c:pt idx="113">
                        <c:v>0.17440122897859001</c:v>
                      </c:pt>
                      <c:pt idx="114">
                        <c:v>0.171448215722</c:v>
                      </c:pt>
                      <c:pt idx="115">
                        <c:v>0.23584292260534101</c:v>
                      </c:pt>
                      <c:pt idx="116">
                        <c:v>0.23429595362946001</c:v>
                      </c:pt>
                      <c:pt idx="117">
                        <c:v>0.15746153880545599</c:v>
                      </c:pt>
                      <c:pt idx="118">
                        <c:v>0.19039127891671601</c:v>
                      </c:pt>
                      <c:pt idx="119">
                        <c:v>0.22792175220856001</c:v>
                      </c:pt>
                      <c:pt idx="120">
                        <c:v>0.174718025754899</c:v>
                      </c:pt>
                      <c:pt idx="121">
                        <c:v>0.15954470093890799</c:v>
                      </c:pt>
                      <c:pt idx="122">
                        <c:v>0.17140418718734199</c:v>
                      </c:pt>
                      <c:pt idx="123">
                        <c:v>0.206946555221032</c:v>
                      </c:pt>
                      <c:pt idx="124">
                        <c:v>0.174399771560278</c:v>
                      </c:pt>
                      <c:pt idx="125">
                        <c:v>0.15782702999314799</c:v>
                      </c:pt>
                      <c:pt idx="126">
                        <c:v>0.14902435319048299</c:v>
                      </c:pt>
                      <c:pt idx="127">
                        <c:v>0.17534589559797001</c:v>
                      </c:pt>
                      <c:pt idx="128">
                        <c:v>0.15665885127326901</c:v>
                      </c:pt>
                      <c:pt idx="129">
                        <c:v>0.16600425201326</c:v>
                      </c:pt>
                      <c:pt idx="130">
                        <c:v>0.173946294561276</c:v>
                      </c:pt>
                      <c:pt idx="131">
                        <c:v>0.15446257544505099</c:v>
                      </c:pt>
                      <c:pt idx="132">
                        <c:v>0.13702915441146801</c:v>
                      </c:pt>
                      <c:pt idx="133">
                        <c:v>8.6237826426934394E-2</c:v>
                      </c:pt>
                      <c:pt idx="134">
                        <c:v>0.13318405524796201</c:v>
                      </c:pt>
                      <c:pt idx="135">
                        <c:v>0.15960709502840401</c:v>
                      </c:pt>
                      <c:pt idx="136">
                        <c:v>0.12538887458027601</c:v>
                      </c:pt>
                      <c:pt idx="137">
                        <c:v>0.14059825162464801</c:v>
                      </c:pt>
                      <c:pt idx="138">
                        <c:v>0.208527763539685</c:v>
                      </c:pt>
                      <c:pt idx="139">
                        <c:v>0.12734641706052199</c:v>
                      </c:pt>
                      <c:pt idx="140">
                        <c:v>0.17518541036316901</c:v>
                      </c:pt>
                      <c:pt idx="141">
                        <c:v>0.18540951068933501</c:v>
                      </c:pt>
                      <c:pt idx="142">
                        <c:v>0.154255559224101</c:v>
                      </c:pt>
                      <c:pt idx="143">
                        <c:v>0.171463187901051</c:v>
                      </c:pt>
                      <c:pt idx="144">
                        <c:v>0.192854998203768</c:v>
                      </c:pt>
                      <c:pt idx="145">
                        <c:v>0.16396133493920501</c:v>
                      </c:pt>
                      <c:pt idx="146">
                        <c:v>0.14845849345744</c:v>
                      </c:pt>
                      <c:pt idx="147">
                        <c:v>0.13165199106865499</c:v>
                      </c:pt>
                      <c:pt idx="148">
                        <c:v>0.14471859459921399</c:v>
                      </c:pt>
                      <c:pt idx="149">
                        <c:v>0.13742705446944001</c:v>
                      </c:pt>
                      <c:pt idx="150">
                        <c:v>0.1848773784503</c:v>
                      </c:pt>
                      <c:pt idx="151">
                        <c:v>0.168978922149539</c:v>
                      </c:pt>
                      <c:pt idx="152">
                        <c:v>0.182215974608335</c:v>
                      </c:pt>
                      <c:pt idx="153">
                        <c:v>0.128269226831212</c:v>
                      </c:pt>
                      <c:pt idx="154">
                        <c:v>0.137340456980107</c:v>
                      </c:pt>
                      <c:pt idx="155">
                        <c:v>0.15930957532842199</c:v>
                      </c:pt>
                      <c:pt idx="156">
                        <c:v>0.21845335832877799</c:v>
                      </c:pt>
                      <c:pt idx="157">
                        <c:v>0.19127912465545399</c:v>
                      </c:pt>
                      <c:pt idx="158">
                        <c:v>0.14146789459953099</c:v>
                      </c:pt>
                      <c:pt idx="159">
                        <c:v>0.17730853675892499</c:v>
                      </c:pt>
                      <c:pt idx="160">
                        <c:v>0.15999441242874199</c:v>
                      </c:pt>
                      <c:pt idx="161">
                        <c:v>0.173382414832676</c:v>
                      </c:pt>
                      <c:pt idx="162">
                        <c:v>0.14931674733725001</c:v>
                      </c:pt>
                      <c:pt idx="163">
                        <c:v>0.17863243776725901</c:v>
                      </c:pt>
                      <c:pt idx="164">
                        <c:v>0.19176649454273101</c:v>
                      </c:pt>
                      <c:pt idx="165">
                        <c:v>0.18028578126272701</c:v>
                      </c:pt>
                      <c:pt idx="166">
                        <c:v>0.18615750469707201</c:v>
                      </c:pt>
                      <c:pt idx="167">
                        <c:v>0.193901652045989</c:v>
                      </c:pt>
                      <c:pt idx="168">
                        <c:v>0.20545341626475999</c:v>
                      </c:pt>
                      <c:pt idx="169">
                        <c:v>0.211199614101268</c:v>
                      </c:pt>
                      <c:pt idx="170">
                        <c:v>0.17906981650394799</c:v>
                      </c:pt>
                      <c:pt idx="171">
                        <c:v>0.17013425414799899</c:v>
                      </c:pt>
                      <c:pt idx="172">
                        <c:v>0.17294612503263601</c:v>
                      </c:pt>
                      <c:pt idx="173">
                        <c:v>0.15464383420914801</c:v>
                      </c:pt>
                      <c:pt idx="174">
                        <c:v>0.172884906132135</c:v>
                      </c:pt>
                      <c:pt idx="175">
                        <c:v>0.15118465964508301</c:v>
                      </c:pt>
                      <c:pt idx="176">
                        <c:v>0.14922369063194199</c:v>
                      </c:pt>
                      <c:pt idx="177">
                        <c:v>0.159332620500614</c:v>
                      </c:pt>
                      <c:pt idx="178">
                        <c:v>0.136807164915659</c:v>
                      </c:pt>
                      <c:pt idx="179">
                        <c:v>0.15312178798767101</c:v>
                      </c:pt>
                      <c:pt idx="180">
                        <c:v>0.18577051144763199</c:v>
                      </c:pt>
                      <c:pt idx="181">
                        <c:v>0.17265773580233301</c:v>
                      </c:pt>
                      <c:pt idx="182">
                        <c:v>0.18910456401002801</c:v>
                      </c:pt>
                      <c:pt idx="183">
                        <c:v>0.178459542569226</c:v>
                      </c:pt>
                      <c:pt idx="184">
                        <c:v>0.17288820722624099</c:v>
                      </c:pt>
                      <c:pt idx="185">
                        <c:v>0.20050599761389101</c:v>
                      </c:pt>
                      <c:pt idx="186">
                        <c:v>0.15368505746962499</c:v>
                      </c:pt>
                      <c:pt idx="187">
                        <c:v>0.133792365391743</c:v>
                      </c:pt>
                      <c:pt idx="188">
                        <c:v>0.144763291558685</c:v>
                      </c:pt>
                      <c:pt idx="189">
                        <c:v>0.16893268319823301</c:v>
                      </c:pt>
                      <c:pt idx="190">
                        <c:v>0.12683205458025901</c:v>
                      </c:pt>
                      <c:pt idx="191">
                        <c:v>0.16820425931788999</c:v>
                      </c:pt>
                      <c:pt idx="192">
                        <c:v>0.19653453018861</c:v>
                      </c:pt>
                      <c:pt idx="193">
                        <c:v>0.206597289653977</c:v>
                      </c:pt>
                      <c:pt idx="194">
                        <c:v>0.16215794263708799</c:v>
                      </c:pt>
                      <c:pt idx="195">
                        <c:v>0.124242645406011</c:v>
                      </c:pt>
                      <c:pt idx="196">
                        <c:v>0.15032783817510001</c:v>
                      </c:pt>
                      <c:pt idx="197">
                        <c:v>0.138849585862418</c:v>
                      </c:pt>
                      <c:pt idx="198">
                        <c:v>0.21240536452956099</c:v>
                      </c:pt>
                      <c:pt idx="199">
                        <c:v>0.12089989383861301</c:v>
                      </c:pt>
                      <c:pt idx="200">
                        <c:v>0.12855202895259199</c:v>
                      </c:pt>
                      <c:pt idx="201">
                        <c:v>0.18689370679312101</c:v>
                      </c:pt>
                      <c:pt idx="202">
                        <c:v>0.13598294157844601</c:v>
                      </c:pt>
                      <c:pt idx="203">
                        <c:v>0.138726349459734</c:v>
                      </c:pt>
                      <c:pt idx="204">
                        <c:v>0.18951767614045201</c:v>
                      </c:pt>
                      <c:pt idx="205">
                        <c:v>0.21327983175050799</c:v>
                      </c:pt>
                      <c:pt idx="206">
                        <c:v>0.15293151715624601</c:v>
                      </c:pt>
                      <c:pt idx="207">
                        <c:v>0.141186842684488</c:v>
                      </c:pt>
                      <c:pt idx="208">
                        <c:v>0.168366318438117</c:v>
                      </c:pt>
                      <c:pt idx="209">
                        <c:v>0.173671724935543</c:v>
                      </c:pt>
                      <c:pt idx="210">
                        <c:v>0.16632453972251601</c:v>
                      </c:pt>
                      <c:pt idx="211">
                        <c:v>0.167404988145856</c:v>
                      </c:pt>
                      <c:pt idx="212">
                        <c:v>0.13469499694210599</c:v>
                      </c:pt>
                      <c:pt idx="213">
                        <c:v>0.19432494049756799</c:v>
                      </c:pt>
                      <c:pt idx="214">
                        <c:v>0.16167303743112599</c:v>
                      </c:pt>
                      <c:pt idx="215">
                        <c:v>0.18166679179911899</c:v>
                      </c:pt>
                      <c:pt idx="216">
                        <c:v>0.19322760121761301</c:v>
                      </c:pt>
                      <c:pt idx="217">
                        <c:v>0.19539496704291301</c:v>
                      </c:pt>
                      <c:pt idx="218">
                        <c:v>0.179860367001865</c:v>
                      </c:pt>
                      <c:pt idx="219">
                        <c:v>0.16153642857606099</c:v>
                      </c:pt>
                      <c:pt idx="220">
                        <c:v>0.18406354888582799</c:v>
                      </c:pt>
                      <c:pt idx="221">
                        <c:v>0.157733792927055</c:v>
                      </c:pt>
                      <c:pt idx="222">
                        <c:v>0.17067791773528099</c:v>
                      </c:pt>
                      <c:pt idx="223">
                        <c:v>0.155191343964003</c:v>
                      </c:pt>
                      <c:pt idx="224">
                        <c:v>0.16400217740683101</c:v>
                      </c:pt>
                      <c:pt idx="225">
                        <c:v>0.152364356537248</c:v>
                      </c:pt>
                      <c:pt idx="226">
                        <c:v>0.17755108941801501</c:v>
                      </c:pt>
                      <c:pt idx="227">
                        <c:v>0.18365374137566901</c:v>
                      </c:pt>
                      <c:pt idx="228">
                        <c:v>0.17383155174908799</c:v>
                      </c:pt>
                      <c:pt idx="229">
                        <c:v>0.22644401638790401</c:v>
                      </c:pt>
                      <c:pt idx="230">
                        <c:v>0.20166663186318801</c:v>
                      </c:pt>
                      <c:pt idx="231">
                        <c:v>0.185721369146608</c:v>
                      </c:pt>
                      <c:pt idx="232">
                        <c:v>0.141762028033212</c:v>
                      </c:pt>
                      <c:pt idx="233">
                        <c:v>0.17680191572132001</c:v>
                      </c:pt>
                      <c:pt idx="234">
                        <c:v>0.16508623027486199</c:v>
                      </c:pt>
                      <c:pt idx="235">
                        <c:v>0.180170277227095</c:v>
                      </c:pt>
                      <c:pt idx="236">
                        <c:v>0.145343676200998</c:v>
                      </c:pt>
                      <c:pt idx="237">
                        <c:v>0.17251570010151501</c:v>
                      </c:pt>
                      <c:pt idx="238">
                        <c:v>0.175015283604603</c:v>
                      </c:pt>
                      <c:pt idx="239">
                        <c:v>0.23548978874860199</c:v>
                      </c:pt>
                      <c:pt idx="240">
                        <c:v>0.21940409660154001</c:v>
                      </c:pt>
                      <c:pt idx="241">
                        <c:v>0.13262015602498201</c:v>
                      </c:pt>
                      <c:pt idx="242">
                        <c:v>0.14374320386620901</c:v>
                      </c:pt>
                      <c:pt idx="243">
                        <c:v>0.20215673775176801</c:v>
                      </c:pt>
                      <c:pt idx="244">
                        <c:v>0.20793835784734899</c:v>
                      </c:pt>
                      <c:pt idx="245">
                        <c:v>0.204495363925565</c:v>
                      </c:pt>
                      <c:pt idx="246">
                        <c:v>0.18793755680889501</c:v>
                      </c:pt>
                      <c:pt idx="247">
                        <c:v>0.14923003694415299</c:v>
                      </c:pt>
                      <c:pt idx="248">
                        <c:v>0.160103741818893</c:v>
                      </c:pt>
                      <c:pt idx="249">
                        <c:v>0.185980773677246</c:v>
                      </c:pt>
                      <c:pt idx="250">
                        <c:v>0.244255518621979</c:v>
                      </c:pt>
                      <c:pt idx="251">
                        <c:v>0.201962621516349</c:v>
                      </c:pt>
                      <c:pt idx="252">
                        <c:v>0.17927767725705099</c:v>
                      </c:pt>
                      <c:pt idx="253">
                        <c:v>0.22316166560918499</c:v>
                      </c:pt>
                      <c:pt idx="254">
                        <c:v>0.23807021212732399</c:v>
                      </c:pt>
                      <c:pt idx="255">
                        <c:v>0.181223107558137</c:v>
                      </c:pt>
                      <c:pt idx="256">
                        <c:v>0.17698477612310401</c:v>
                      </c:pt>
                      <c:pt idx="257">
                        <c:v>0.15029206310436999</c:v>
                      </c:pt>
                      <c:pt idx="258">
                        <c:v>0.20034309985426399</c:v>
                      </c:pt>
                      <c:pt idx="259">
                        <c:v>0.207357171992924</c:v>
                      </c:pt>
                      <c:pt idx="260">
                        <c:v>0.18453566770976701</c:v>
                      </c:pt>
                      <c:pt idx="261">
                        <c:v>0.16532884164566</c:v>
                      </c:pt>
                      <c:pt idx="262">
                        <c:v>0.193718441044964</c:v>
                      </c:pt>
                      <c:pt idx="263">
                        <c:v>0.178276077113702</c:v>
                      </c:pt>
                      <c:pt idx="264">
                        <c:v>0.15527294484541301</c:v>
                      </c:pt>
                      <c:pt idx="265">
                        <c:v>0.201723044570355</c:v>
                      </c:pt>
                      <c:pt idx="266">
                        <c:v>0.22859029708151399</c:v>
                      </c:pt>
                      <c:pt idx="267">
                        <c:v>0.18352189080053699</c:v>
                      </c:pt>
                      <c:pt idx="268">
                        <c:v>0.180069522741235</c:v>
                      </c:pt>
                      <c:pt idx="269">
                        <c:v>0.19323276460488401</c:v>
                      </c:pt>
                      <c:pt idx="270">
                        <c:v>0.192122180078032</c:v>
                      </c:pt>
                      <c:pt idx="271">
                        <c:v>0.18963297718980199</c:v>
                      </c:pt>
                      <c:pt idx="272">
                        <c:v>0.16365846959087499</c:v>
                      </c:pt>
                      <c:pt idx="273">
                        <c:v>0.184853294782824</c:v>
                      </c:pt>
                      <c:pt idx="274">
                        <c:v>0.15482140387767501</c:v>
                      </c:pt>
                      <c:pt idx="275">
                        <c:v>0.183454303090969</c:v>
                      </c:pt>
                      <c:pt idx="276">
                        <c:v>0.17962516374371301</c:v>
                      </c:pt>
                      <c:pt idx="277">
                        <c:v>0.12566881581309799</c:v>
                      </c:pt>
                      <c:pt idx="278">
                        <c:v>0.140614701715913</c:v>
                      </c:pt>
                      <c:pt idx="279">
                        <c:v>0.13939706417773801</c:v>
                      </c:pt>
                      <c:pt idx="280">
                        <c:v>0.13328979776643299</c:v>
                      </c:pt>
                      <c:pt idx="281">
                        <c:v>0.161234026490225</c:v>
                      </c:pt>
                      <c:pt idx="282">
                        <c:v>0.17379967139935401</c:v>
                      </c:pt>
                      <c:pt idx="283">
                        <c:v>0.142848145115927</c:v>
                      </c:pt>
                      <c:pt idx="284">
                        <c:v>0.153505865731135</c:v>
                      </c:pt>
                      <c:pt idx="285">
                        <c:v>0.163985432688179</c:v>
                      </c:pt>
                      <c:pt idx="286">
                        <c:v>0.15282773722753801</c:v>
                      </c:pt>
                      <c:pt idx="287">
                        <c:v>0.14118887756912199</c:v>
                      </c:pt>
                      <c:pt idx="288">
                        <c:v>0.171472572861635</c:v>
                      </c:pt>
                      <c:pt idx="289">
                        <c:v>0.182273179374388</c:v>
                      </c:pt>
                      <c:pt idx="290">
                        <c:v>0.179549451696459</c:v>
                      </c:pt>
                      <c:pt idx="291">
                        <c:v>0.17667273006960199</c:v>
                      </c:pt>
                      <c:pt idx="292">
                        <c:v>0.15880868279092</c:v>
                      </c:pt>
                      <c:pt idx="293">
                        <c:v>0.171877369513628</c:v>
                      </c:pt>
                      <c:pt idx="294">
                        <c:v>0.168508001399721</c:v>
                      </c:pt>
                      <c:pt idx="295">
                        <c:v>0.148151346552963</c:v>
                      </c:pt>
                      <c:pt idx="296">
                        <c:v>0.15385286892472499</c:v>
                      </c:pt>
                      <c:pt idx="297">
                        <c:v>0.18288140321355101</c:v>
                      </c:pt>
                      <c:pt idx="298">
                        <c:v>0.18068187402614799</c:v>
                      </c:pt>
                      <c:pt idx="299">
                        <c:v>0.13096129463968301</c:v>
                      </c:pt>
                      <c:pt idx="300">
                        <c:v>0.153159202542821</c:v>
                      </c:pt>
                      <c:pt idx="301">
                        <c:v>0.13594575487048599</c:v>
                      </c:pt>
                      <c:pt idx="302">
                        <c:v>0.19344956889974299</c:v>
                      </c:pt>
                      <c:pt idx="303">
                        <c:v>0.14187689558977101</c:v>
                      </c:pt>
                      <c:pt idx="304">
                        <c:v>0.18132315562826001</c:v>
                      </c:pt>
                      <c:pt idx="305">
                        <c:v>0.201466954904891</c:v>
                      </c:pt>
                      <c:pt idx="306">
                        <c:v>0.20627365418437699</c:v>
                      </c:pt>
                      <c:pt idx="307">
                        <c:v>0.190046688951719</c:v>
                      </c:pt>
                      <c:pt idx="308">
                        <c:v>0.16194130816261301</c:v>
                      </c:pt>
                      <c:pt idx="309">
                        <c:v>0.12888769565323499</c:v>
                      </c:pt>
                      <c:pt idx="310">
                        <c:v>0.15650088451029501</c:v>
                      </c:pt>
                      <c:pt idx="311">
                        <c:v>9.3467328083607595E-2</c:v>
                      </c:pt>
                      <c:pt idx="312">
                        <c:v>0.112447326218653</c:v>
                      </c:pt>
                      <c:pt idx="313">
                        <c:v>0.14219648706468799</c:v>
                      </c:pt>
                      <c:pt idx="314">
                        <c:v>0.125589736086201</c:v>
                      </c:pt>
                      <c:pt idx="315">
                        <c:v>0.14062322233837199</c:v>
                      </c:pt>
                      <c:pt idx="316">
                        <c:v>0.132141999773811</c:v>
                      </c:pt>
                      <c:pt idx="317">
                        <c:v>0.13799432151313601</c:v>
                      </c:pt>
                      <c:pt idx="318">
                        <c:v>0.121515177569866</c:v>
                      </c:pt>
                      <c:pt idx="319">
                        <c:v>0.13698250001335699</c:v>
                      </c:pt>
                      <c:pt idx="320">
                        <c:v>9.7526100888954997E-2</c:v>
                      </c:pt>
                      <c:pt idx="321">
                        <c:v>0.15059502961062099</c:v>
                      </c:pt>
                      <c:pt idx="322">
                        <c:v>0.137026615292272</c:v>
                      </c:pt>
                      <c:pt idx="323">
                        <c:v>0.188874835119301</c:v>
                      </c:pt>
                      <c:pt idx="324">
                        <c:v>0.188120190453966</c:v>
                      </c:pt>
                      <c:pt idx="325">
                        <c:v>0.13659920054107899</c:v>
                      </c:pt>
                      <c:pt idx="326">
                        <c:v>0.13335671352966399</c:v>
                      </c:pt>
                      <c:pt idx="327">
                        <c:v>0.147539178494527</c:v>
                      </c:pt>
                      <c:pt idx="328">
                        <c:v>0.15923579892467599</c:v>
                      </c:pt>
                      <c:pt idx="329">
                        <c:v>0.17599207240006501</c:v>
                      </c:pt>
                      <c:pt idx="330">
                        <c:v>0.17198514155963601</c:v>
                      </c:pt>
                      <c:pt idx="331">
                        <c:v>0.195615855761058</c:v>
                      </c:pt>
                      <c:pt idx="332">
                        <c:v>0.16724441735886</c:v>
                      </c:pt>
                      <c:pt idx="333">
                        <c:v>0.14728710783176899</c:v>
                      </c:pt>
                      <c:pt idx="334">
                        <c:v>0.16918339747387201</c:v>
                      </c:pt>
                      <c:pt idx="335">
                        <c:v>0.150490630222989</c:v>
                      </c:pt>
                      <c:pt idx="336">
                        <c:v>0.152141372000069</c:v>
                      </c:pt>
                      <c:pt idx="337">
                        <c:v>0.17997968559508701</c:v>
                      </c:pt>
                      <c:pt idx="338">
                        <c:v>0.20382849731675401</c:v>
                      </c:pt>
                      <c:pt idx="339">
                        <c:v>0.212852341031595</c:v>
                      </c:pt>
                      <c:pt idx="340">
                        <c:v>0.18592197626484699</c:v>
                      </c:pt>
                      <c:pt idx="341">
                        <c:v>0.17859627091005301</c:v>
                      </c:pt>
                      <c:pt idx="342">
                        <c:v>0.19467292580989701</c:v>
                      </c:pt>
                      <c:pt idx="343">
                        <c:v>0.17282468443555499</c:v>
                      </c:pt>
                      <c:pt idx="344">
                        <c:v>0.19450163515610799</c:v>
                      </c:pt>
                      <c:pt idx="345">
                        <c:v>0.195301716896707</c:v>
                      </c:pt>
                      <c:pt idx="346">
                        <c:v>0.20270848871538</c:v>
                      </c:pt>
                      <c:pt idx="347">
                        <c:v>0.162470358284624</c:v>
                      </c:pt>
                      <c:pt idx="348">
                        <c:v>0.17606358429850999</c:v>
                      </c:pt>
                      <c:pt idx="349">
                        <c:v>0.18115213873660299</c:v>
                      </c:pt>
                      <c:pt idx="350">
                        <c:v>0.200478161580114</c:v>
                      </c:pt>
                      <c:pt idx="351">
                        <c:v>0.225990886752616</c:v>
                      </c:pt>
                      <c:pt idx="352">
                        <c:v>0.175110348493763</c:v>
                      </c:pt>
                      <c:pt idx="353">
                        <c:v>0.17414136582610701</c:v>
                      </c:pt>
                      <c:pt idx="354">
                        <c:v>0.20828986196640201</c:v>
                      </c:pt>
                      <c:pt idx="355">
                        <c:v>0.17531862822466701</c:v>
                      </c:pt>
                      <c:pt idx="356">
                        <c:v>0.13879173954183799</c:v>
                      </c:pt>
                      <c:pt idx="357">
                        <c:v>0.14418466256804299</c:v>
                      </c:pt>
                      <c:pt idx="358">
                        <c:v>0.118773155932311</c:v>
                      </c:pt>
                      <c:pt idx="359">
                        <c:v>0.14046929911723499</c:v>
                      </c:pt>
                      <c:pt idx="360">
                        <c:v>0.20198950217168199</c:v>
                      </c:pt>
                      <c:pt idx="361">
                        <c:v>0.211397108680042</c:v>
                      </c:pt>
                      <c:pt idx="362">
                        <c:v>0.225052640699893</c:v>
                      </c:pt>
                      <c:pt idx="363">
                        <c:v>0.18909310205486199</c:v>
                      </c:pt>
                      <c:pt idx="364">
                        <c:v>0.175418040762304</c:v>
                      </c:pt>
                      <c:pt idx="365">
                        <c:v>0.18812352103633201</c:v>
                      </c:pt>
                      <c:pt idx="366">
                        <c:v>0.188717428528589</c:v>
                      </c:pt>
                      <c:pt idx="367">
                        <c:v>0.19077697549727099</c:v>
                      </c:pt>
                      <c:pt idx="368">
                        <c:v>0.18414838617225299</c:v>
                      </c:pt>
                      <c:pt idx="369">
                        <c:v>0.17316549874098899</c:v>
                      </c:pt>
                      <c:pt idx="370">
                        <c:v>0.175538558189026</c:v>
                      </c:pt>
                      <c:pt idx="371">
                        <c:v>0.176461713597279</c:v>
                      </c:pt>
                      <c:pt idx="372">
                        <c:v>0.17627580850090499</c:v>
                      </c:pt>
                      <c:pt idx="373">
                        <c:v>0.181436589915347</c:v>
                      </c:pt>
                      <c:pt idx="374">
                        <c:v>0.179060534897793</c:v>
                      </c:pt>
                      <c:pt idx="375">
                        <c:v>0.145896458847356</c:v>
                      </c:pt>
                      <c:pt idx="376">
                        <c:v>0.17660783082658299</c:v>
                      </c:pt>
                      <c:pt idx="377">
                        <c:v>0.18794372381222799</c:v>
                      </c:pt>
                      <c:pt idx="378">
                        <c:v>0.19636604345825301</c:v>
                      </c:pt>
                      <c:pt idx="379">
                        <c:v>0.17450412854937</c:v>
                      </c:pt>
                      <c:pt idx="380">
                        <c:v>0.19180635804617299</c:v>
                      </c:pt>
                      <c:pt idx="381">
                        <c:v>0.18488260246877</c:v>
                      </c:pt>
                      <c:pt idx="382">
                        <c:v>0.20382512790910801</c:v>
                      </c:pt>
                      <c:pt idx="383">
                        <c:v>0.182417495300155</c:v>
                      </c:pt>
                      <c:pt idx="384">
                        <c:v>0.21243306130098699</c:v>
                      </c:pt>
                      <c:pt idx="385">
                        <c:v>0.19409659995409201</c:v>
                      </c:pt>
                      <c:pt idx="386">
                        <c:v>0.18554701525064701</c:v>
                      </c:pt>
                      <c:pt idx="387">
                        <c:v>0.18844863093786299</c:v>
                      </c:pt>
                      <c:pt idx="388">
                        <c:v>0.20026937012722101</c:v>
                      </c:pt>
                      <c:pt idx="389">
                        <c:v>0.17097049624234301</c:v>
                      </c:pt>
                      <c:pt idx="390">
                        <c:v>0.16584753326479301</c:v>
                      </c:pt>
                      <c:pt idx="391">
                        <c:v>0.170590386531741</c:v>
                      </c:pt>
                      <c:pt idx="392">
                        <c:v>0.178156045422005</c:v>
                      </c:pt>
                      <c:pt idx="393">
                        <c:v>0.20129600001836601</c:v>
                      </c:pt>
                      <c:pt idx="394">
                        <c:v>0.19746658345927401</c:v>
                      </c:pt>
                      <c:pt idx="395">
                        <c:v>0.186556068621934</c:v>
                      </c:pt>
                      <c:pt idx="396">
                        <c:v>0.170385987152982</c:v>
                      </c:pt>
                      <c:pt idx="397">
                        <c:v>0.20734094554961299</c:v>
                      </c:pt>
                      <c:pt idx="398">
                        <c:v>0.197785276361266</c:v>
                      </c:pt>
                      <c:pt idx="399">
                        <c:v>0.17052738686508701</c:v>
                      </c:pt>
                      <c:pt idx="400">
                        <c:v>0.19917554890075101</c:v>
                      </c:pt>
                      <c:pt idx="401">
                        <c:v>0.21585124396914401</c:v>
                      </c:pt>
                      <c:pt idx="402">
                        <c:v>0.16705578154215101</c:v>
                      </c:pt>
                      <c:pt idx="403">
                        <c:v>0.18145714219047199</c:v>
                      </c:pt>
                      <c:pt idx="404">
                        <c:v>0.179112154859115</c:v>
                      </c:pt>
                      <c:pt idx="405">
                        <c:v>0.204781228658485</c:v>
                      </c:pt>
                      <c:pt idx="406">
                        <c:v>0.223433549628826</c:v>
                      </c:pt>
                      <c:pt idx="407">
                        <c:v>0.21354122039060999</c:v>
                      </c:pt>
                      <c:pt idx="408">
                        <c:v>0.21200020383550999</c:v>
                      </c:pt>
                      <c:pt idx="409">
                        <c:v>0.19066818769565499</c:v>
                      </c:pt>
                      <c:pt idx="410">
                        <c:v>0.19441510228555201</c:v>
                      </c:pt>
                      <c:pt idx="411">
                        <c:v>0.20960046752157799</c:v>
                      </c:pt>
                      <c:pt idx="412">
                        <c:v>0.21201767688009199</c:v>
                      </c:pt>
                      <c:pt idx="413">
                        <c:v>0.236161798994559</c:v>
                      </c:pt>
                      <c:pt idx="414">
                        <c:v>0.198972328219223</c:v>
                      </c:pt>
                      <c:pt idx="415">
                        <c:v>0.179119804825734</c:v>
                      </c:pt>
                      <c:pt idx="416">
                        <c:v>0.21733482386519101</c:v>
                      </c:pt>
                      <c:pt idx="417">
                        <c:v>0.18555658858596899</c:v>
                      </c:pt>
                      <c:pt idx="418">
                        <c:v>0.19569256157532799</c:v>
                      </c:pt>
                      <c:pt idx="419">
                        <c:v>0.22345214651819201</c:v>
                      </c:pt>
                      <c:pt idx="420">
                        <c:v>0.173256657044807</c:v>
                      </c:pt>
                      <c:pt idx="421">
                        <c:v>0.180495142478524</c:v>
                      </c:pt>
                      <c:pt idx="422">
                        <c:v>0.18179541448984901</c:v>
                      </c:pt>
                      <c:pt idx="423">
                        <c:v>0.181475625110497</c:v>
                      </c:pt>
                      <c:pt idx="424">
                        <c:v>0.190173728661335</c:v>
                      </c:pt>
                      <c:pt idx="425">
                        <c:v>0.16789244751834101</c:v>
                      </c:pt>
                      <c:pt idx="426">
                        <c:v>0.212453835552772</c:v>
                      </c:pt>
                      <c:pt idx="427">
                        <c:v>0.16023227981423399</c:v>
                      </c:pt>
                      <c:pt idx="428">
                        <c:v>0.19661503777393599</c:v>
                      </c:pt>
                      <c:pt idx="429">
                        <c:v>0.17070516716402101</c:v>
                      </c:pt>
                      <c:pt idx="430">
                        <c:v>0.17632058143721199</c:v>
                      </c:pt>
                      <c:pt idx="431">
                        <c:v>0.19879541216761101</c:v>
                      </c:pt>
                      <c:pt idx="432">
                        <c:v>0.232384722167992</c:v>
                      </c:pt>
                      <c:pt idx="433">
                        <c:v>0.22434626770876301</c:v>
                      </c:pt>
                      <c:pt idx="434">
                        <c:v>0.19005257664168901</c:v>
                      </c:pt>
                      <c:pt idx="435">
                        <c:v>0.18226407275918499</c:v>
                      </c:pt>
                      <c:pt idx="436">
                        <c:v>0.177819372934301</c:v>
                      </c:pt>
                      <c:pt idx="437">
                        <c:v>0.17379427166279299</c:v>
                      </c:pt>
                      <c:pt idx="438">
                        <c:v>0.14617346477364801</c:v>
                      </c:pt>
                      <c:pt idx="439">
                        <c:v>0.16365574130241201</c:v>
                      </c:pt>
                      <c:pt idx="440">
                        <c:v>0.13677080467250899</c:v>
                      </c:pt>
                      <c:pt idx="441">
                        <c:v>0.18699050630509201</c:v>
                      </c:pt>
                      <c:pt idx="442">
                        <c:v>0.13677891183832899</c:v>
                      </c:pt>
                      <c:pt idx="443">
                        <c:v>0.19441639424123899</c:v>
                      </c:pt>
                      <c:pt idx="444">
                        <c:v>0.187243586257761</c:v>
                      </c:pt>
                      <c:pt idx="445">
                        <c:v>0.20710111041806401</c:v>
                      </c:pt>
                      <c:pt idx="446">
                        <c:v>0.21767825426423201</c:v>
                      </c:pt>
                      <c:pt idx="447">
                        <c:v>0.204841257422434</c:v>
                      </c:pt>
                      <c:pt idx="448">
                        <c:v>0.20700468024975199</c:v>
                      </c:pt>
                      <c:pt idx="449">
                        <c:v>0.23313426916639399</c:v>
                      </c:pt>
                      <c:pt idx="450">
                        <c:v>0.19358535479325301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A3E-4637-8711-2ABA5906A16C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Plot6!$N$32:$N$482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0.18206695485228999</c:v>
                      </c:pt>
                      <c:pt idx="1">
                        <c:v>0.19492256682699699</c:v>
                      </c:pt>
                      <c:pt idx="2">
                        <c:v>0.19631149023796499</c:v>
                      </c:pt>
                      <c:pt idx="3">
                        <c:v>8.2788944540393899E-2</c:v>
                      </c:pt>
                      <c:pt idx="4">
                        <c:v>3.07466583012887E-3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3.0848471482451401E-3</c:v>
                      </c:pt>
                      <c:pt idx="31">
                        <c:v>3.07466583012887E-3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1.2110628833000601E-2</c:v>
                      </c:pt>
                      <c:pt idx="36">
                        <c:v>3.1330670262584201E-3</c:v>
                      </c:pt>
                      <c:pt idx="37">
                        <c:v>6.0833624309994099E-3</c:v>
                      </c:pt>
                      <c:pt idx="38">
                        <c:v>1.5312878177975E-2</c:v>
                      </c:pt>
                      <c:pt idx="39">
                        <c:v>3.76398399095886E-2</c:v>
                      </c:pt>
                      <c:pt idx="40">
                        <c:v>1.22419141630147E-2</c:v>
                      </c:pt>
                      <c:pt idx="41">
                        <c:v>2.4363090558888301E-2</c:v>
                      </c:pt>
                      <c:pt idx="42">
                        <c:v>2.9479386676115799E-2</c:v>
                      </c:pt>
                      <c:pt idx="43">
                        <c:v>6.3145017386330396E-2</c:v>
                      </c:pt>
                      <c:pt idx="44">
                        <c:v>2.1061620747685399E-2</c:v>
                      </c:pt>
                      <c:pt idx="45">
                        <c:v>4.3535858358903397E-2</c:v>
                      </c:pt>
                      <c:pt idx="46">
                        <c:v>1.8032653327359999E-2</c:v>
                      </c:pt>
                      <c:pt idx="47">
                        <c:v>7.6173731326786204E-2</c:v>
                      </c:pt>
                      <c:pt idx="48">
                        <c:v>0.100694172364585</c:v>
                      </c:pt>
                      <c:pt idx="49">
                        <c:v>2.4037698727709701E-2</c:v>
                      </c:pt>
                      <c:pt idx="50">
                        <c:v>7.0008227933218398E-2</c:v>
                      </c:pt>
                      <c:pt idx="51">
                        <c:v>9.5903361759610298E-2</c:v>
                      </c:pt>
                      <c:pt idx="52">
                        <c:v>7.1728681552593099E-2</c:v>
                      </c:pt>
                      <c:pt idx="53">
                        <c:v>7.8133753076258999E-2</c:v>
                      </c:pt>
                      <c:pt idx="54">
                        <c:v>0.11026790310535101</c:v>
                      </c:pt>
                      <c:pt idx="55">
                        <c:v>0.14869530838908901</c:v>
                      </c:pt>
                      <c:pt idx="56">
                        <c:v>8.8439017184228405E-2</c:v>
                      </c:pt>
                      <c:pt idx="57">
                        <c:v>0.123298555991009</c:v>
                      </c:pt>
                      <c:pt idx="58">
                        <c:v>8.6205423154276206E-2</c:v>
                      </c:pt>
                      <c:pt idx="59">
                        <c:v>0.104219082334205</c:v>
                      </c:pt>
                      <c:pt idx="60">
                        <c:v>7.8253824764161997E-2</c:v>
                      </c:pt>
                      <c:pt idx="61">
                        <c:v>0.102296284634298</c:v>
                      </c:pt>
                      <c:pt idx="62">
                        <c:v>0.114453181666251</c:v>
                      </c:pt>
                      <c:pt idx="63">
                        <c:v>6.3304249938945997E-2</c:v>
                      </c:pt>
                      <c:pt idx="64">
                        <c:v>0.13210873475437099</c:v>
                      </c:pt>
                      <c:pt idx="65">
                        <c:v>0.11234806876615901</c:v>
                      </c:pt>
                      <c:pt idx="66">
                        <c:v>8.5202443322917695E-2</c:v>
                      </c:pt>
                      <c:pt idx="67">
                        <c:v>7.5808082939203797E-2</c:v>
                      </c:pt>
                      <c:pt idx="68">
                        <c:v>8.4734827749254393E-2</c:v>
                      </c:pt>
                      <c:pt idx="69">
                        <c:v>0.112846067462056</c:v>
                      </c:pt>
                      <c:pt idx="70">
                        <c:v>0.14756155346900701</c:v>
                      </c:pt>
                      <c:pt idx="71">
                        <c:v>0.100607136157041</c:v>
                      </c:pt>
                      <c:pt idx="72">
                        <c:v>0.106022982354148</c:v>
                      </c:pt>
                      <c:pt idx="73">
                        <c:v>9.2011678397146607E-2</c:v>
                      </c:pt>
                      <c:pt idx="74">
                        <c:v>0.12594084953908699</c:v>
                      </c:pt>
                      <c:pt idx="75">
                        <c:v>0.15204981682718199</c:v>
                      </c:pt>
                      <c:pt idx="76">
                        <c:v>9.3024928315925404E-2</c:v>
                      </c:pt>
                      <c:pt idx="77">
                        <c:v>0.12671581148813801</c:v>
                      </c:pt>
                      <c:pt idx="78">
                        <c:v>0.12539656350589201</c:v>
                      </c:pt>
                      <c:pt idx="79">
                        <c:v>0.124085558364466</c:v>
                      </c:pt>
                      <c:pt idx="80">
                        <c:v>0.146592986468467</c:v>
                      </c:pt>
                      <c:pt idx="81">
                        <c:v>0.16830119531943399</c:v>
                      </c:pt>
                      <c:pt idx="82">
                        <c:v>0.192740740809592</c:v>
                      </c:pt>
                      <c:pt idx="83">
                        <c:v>0.15764501746708801</c:v>
                      </c:pt>
                      <c:pt idx="84">
                        <c:v>8.79035797881247E-2</c:v>
                      </c:pt>
                      <c:pt idx="85">
                        <c:v>0.120676019599014</c:v>
                      </c:pt>
                      <c:pt idx="86">
                        <c:v>0.18925694808009699</c:v>
                      </c:pt>
                      <c:pt idx="87">
                        <c:v>0.14814663750046</c:v>
                      </c:pt>
                      <c:pt idx="88">
                        <c:v>0.15694693521154701</c:v>
                      </c:pt>
                      <c:pt idx="89">
                        <c:v>0.18149168685195299</c:v>
                      </c:pt>
                      <c:pt idx="90">
                        <c:v>0.16178568877577701</c:v>
                      </c:pt>
                      <c:pt idx="91">
                        <c:v>0.124413068369618</c:v>
                      </c:pt>
                      <c:pt idx="92">
                        <c:v>0.16535509680945801</c:v>
                      </c:pt>
                      <c:pt idx="93">
                        <c:v>0.13522566649533399</c:v>
                      </c:pt>
                      <c:pt idx="94">
                        <c:v>0.20840741245053801</c:v>
                      </c:pt>
                      <c:pt idx="95">
                        <c:v>0.21232267165631399</c:v>
                      </c:pt>
                      <c:pt idx="96">
                        <c:v>0.13363332898875599</c:v>
                      </c:pt>
                      <c:pt idx="97">
                        <c:v>0.21862978072538</c:v>
                      </c:pt>
                      <c:pt idx="98">
                        <c:v>0.15368053669750301</c:v>
                      </c:pt>
                      <c:pt idx="99">
                        <c:v>0.13960105618221</c:v>
                      </c:pt>
                      <c:pt idx="100">
                        <c:v>0.18184855278809001</c:v>
                      </c:pt>
                      <c:pt idx="101">
                        <c:v>0.17921777704993</c:v>
                      </c:pt>
                      <c:pt idx="102">
                        <c:v>0.214476543044509</c:v>
                      </c:pt>
                      <c:pt idx="103">
                        <c:v>0.16619224528045801</c:v>
                      </c:pt>
                      <c:pt idx="104">
                        <c:v>0.15814094828111999</c:v>
                      </c:pt>
                      <c:pt idx="105">
                        <c:v>0.19901837319767701</c:v>
                      </c:pt>
                      <c:pt idx="106">
                        <c:v>0.152998298645667</c:v>
                      </c:pt>
                      <c:pt idx="107">
                        <c:v>0.14091404219018799</c:v>
                      </c:pt>
                      <c:pt idx="108">
                        <c:v>0.15782816994373799</c:v>
                      </c:pt>
                      <c:pt idx="109">
                        <c:v>0.187098987499703</c:v>
                      </c:pt>
                      <c:pt idx="110">
                        <c:v>0.21438740145749499</c:v>
                      </c:pt>
                      <c:pt idx="111">
                        <c:v>0.21026081953803299</c:v>
                      </c:pt>
                      <c:pt idx="112">
                        <c:v>0.15593370836377199</c:v>
                      </c:pt>
                      <c:pt idx="113">
                        <c:v>0.23026498256716399</c:v>
                      </c:pt>
                      <c:pt idx="114">
                        <c:v>0.19428626851014599</c:v>
                      </c:pt>
                      <c:pt idx="115">
                        <c:v>0.253650133475252</c:v>
                      </c:pt>
                      <c:pt idx="116">
                        <c:v>0.22816838953801799</c:v>
                      </c:pt>
                      <c:pt idx="117">
                        <c:v>0.21705998296612</c:v>
                      </c:pt>
                      <c:pt idx="118">
                        <c:v>0.19956679481954601</c:v>
                      </c:pt>
                      <c:pt idx="119">
                        <c:v>0.23957930831966801</c:v>
                      </c:pt>
                      <c:pt idx="120">
                        <c:v>0.22600845197216601</c:v>
                      </c:pt>
                      <c:pt idx="121">
                        <c:v>0.22264277202083199</c:v>
                      </c:pt>
                      <c:pt idx="122">
                        <c:v>0.178504090495262</c:v>
                      </c:pt>
                      <c:pt idx="123">
                        <c:v>0.23255552428246801</c:v>
                      </c:pt>
                      <c:pt idx="124">
                        <c:v>0.234478147581996</c:v>
                      </c:pt>
                      <c:pt idx="125">
                        <c:v>0.19109923786928801</c:v>
                      </c:pt>
                      <c:pt idx="126">
                        <c:v>0.13429285911132199</c:v>
                      </c:pt>
                      <c:pt idx="127">
                        <c:v>0.158497183558613</c:v>
                      </c:pt>
                      <c:pt idx="128">
                        <c:v>0.180817605508625</c:v>
                      </c:pt>
                      <c:pt idx="129">
                        <c:v>0.20012482462433001</c:v>
                      </c:pt>
                      <c:pt idx="130">
                        <c:v>0.21087155855865999</c:v>
                      </c:pt>
                      <c:pt idx="131">
                        <c:v>0.180727027553993</c:v>
                      </c:pt>
                      <c:pt idx="132">
                        <c:v>0.16700658647454</c:v>
                      </c:pt>
                      <c:pt idx="133">
                        <c:v>0.177129492103898</c:v>
                      </c:pt>
                      <c:pt idx="134">
                        <c:v>0.179520384721336</c:v>
                      </c:pt>
                      <c:pt idx="135">
                        <c:v>0.18832224602676301</c:v>
                      </c:pt>
                      <c:pt idx="136">
                        <c:v>0.189523190149018</c:v>
                      </c:pt>
                      <c:pt idx="137">
                        <c:v>0.183703137283835</c:v>
                      </c:pt>
                      <c:pt idx="138">
                        <c:v>0.20583719956330801</c:v>
                      </c:pt>
                      <c:pt idx="139">
                        <c:v>0.16698383678065101</c:v>
                      </c:pt>
                      <c:pt idx="140">
                        <c:v>0.199943985461569</c:v>
                      </c:pt>
                      <c:pt idx="141">
                        <c:v>0.182625488292745</c:v>
                      </c:pt>
                      <c:pt idx="142">
                        <c:v>0.204534958649145</c:v>
                      </c:pt>
                      <c:pt idx="143">
                        <c:v>0.21287101581298401</c:v>
                      </c:pt>
                      <c:pt idx="144">
                        <c:v>0.18235548385824499</c:v>
                      </c:pt>
                      <c:pt idx="145">
                        <c:v>0.224653707101864</c:v>
                      </c:pt>
                      <c:pt idx="146">
                        <c:v>0.179999054876988</c:v>
                      </c:pt>
                      <c:pt idx="147">
                        <c:v>0.20674062692626399</c:v>
                      </c:pt>
                      <c:pt idx="148">
                        <c:v>0.21395250370733601</c:v>
                      </c:pt>
                      <c:pt idx="149">
                        <c:v>0.19312799735067901</c:v>
                      </c:pt>
                      <c:pt idx="150">
                        <c:v>0.204369548758252</c:v>
                      </c:pt>
                      <c:pt idx="151">
                        <c:v>0.18550764663547301</c:v>
                      </c:pt>
                      <c:pt idx="152">
                        <c:v>0.192181936749939</c:v>
                      </c:pt>
                      <c:pt idx="153">
                        <c:v>0.17724792582803001</c:v>
                      </c:pt>
                      <c:pt idx="154">
                        <c:v>0.15285616067573499</c:v>
                      </c:pt>
                      <c:pt idx="155">
                        <c:v>0.17747671736876999</c:v>
                      </c:pt>
                      <c:pt idx="156">
                        <c:v>0.226981064174479</c:v>
                      </c:pt>
                      <c:pt idx="157">
                        <c:v>0.21848134848915601</c:v>
                      </c:pt>
                      <c:pt idx="158">
                        <c:v>0.18360224790566701</c:v>
                      </c:pt>
                      <c:pt idx="159">
                        <c:v>0.18349318840746501</c:v>
                      </c:pt>
                      <c:pt idx="160">
                        <c:v>0.20237788163484999</c:v>
                      </c:pt>
                      <c:pt idx="161">
                        <c:v>0.194868182329206</c:v>
                      </c:pt>
                      <c:pt idx="162">
                        <c:v>0.19307804000865</c:v>
                      </c:pt>
                      <c:pt idx="163">
                        <c:v>0.194455856027476</c:v>
                      </c:pt>
                      <c:pt idx="164">
                        <c:v>0.21305305047578699</c:v>
                      </c:pt>
                      <c:pt idx="165">
                        <c:v>0.17544179620610101</c:v>
                      </c:pt>
                      <c:pt idx="166">
                        <c:v>0.18008594270579101</c:v>
                      </c:pt>
                      <c:pt idx="167">
                        <c:v>0.19602882289307799</c:v>
                      </c:pt>
                      <c:pt idx="168">
                        <c:v>0.22591111529393301</c:v>
                      </c:pt>
                      <c:pt idx="169">
                        <c:v>0.22311867578929001</c:v>
                      </c:pt>
                      <c:pt idx="170">
                        <c:v>0.21407050130261801</c:v>
                      </c:pt>
                      <c:pt idx="171">
                        <c:v>0.20780373984247499</c:v>
                      </c:pt>
                      <c:pt idx="172">
                        <c:v>0.17951956688197299</c:v>
                      </c:pt>
                      <c:pt idx="173">
                        <c:v>0.17498006384303</c:v>
                      </c:pt>
                      <c:pt idx="174">
                        <c:v>0.170625362687407</c:v>
                      </c:pt>
                      <c:pt idx="175">
                        <c:v>0.15980490709754799</c:v>
                      </c:pt>
                      <c:pt idx="176">
                        <c:v>0.16538975164165201</c:v>
                      </c:pt>
                      <c:pt idx="177">
                        <c:v>0.149915525120076</c:v>
                      </c:pt>
                      <c:pt idx="178">
                        <c:v>0.19244792651903</c:v>
                      </c:pt>
                      <c:pt idx="179">
                        <c:v>0.16773992105389901</c:v>
                      </c:pt>
                      <c:pt idx="180">
                        <c:v>0.197233412724936</c:v>
                      </c:pt>
                      <c:pt idx="181">
                        <c:v>0.169796498789374</c:v>
                      </c:pt>
                      <c:pt idx="182">
                        <c:v>0.213126823338844</c:v>
                      </c:pt>
                      <c:pt idx="183">
                        <c:v>0.19703453094585999</c:v>
                      </c:pt>
                      <c:pt idx="184">
                        <c:v>0.163368086300162</c:v>
                      </c:pt>
                      <c:pt idx="185">
                        <c:v>0.18046112330097999</c:v>
                      </c:pt>
                      <c:pt idx="186">
                        <c:v>0.19360580745203301</c:v>
                      </c:pt>
                      <c:pt idx="187">
                        <c:v>0.115870664175022</c:v>
                      </c:pt>
                      <c:pt idx="188">
                        <c:v>0.15493809692649299</c:v>
                      </c:pt>
                      <c:pt idx="189">
                        <c:v>0.174141322287508</c:v>
                      </c:pt>
                      <c:pt idx="190">
                        <c:v>0.16456708481712101</c:v>
                      </c:pt>
                      <c:pt idx="191">
                        <c:v>0.196259381903961</c:v>
                      </c:pt>
                      <c:pt idx="192">
                        <c:v>0.21715871570908599</c:v>
                      </c:pt>
                      <c:pt idx="193">
                        <c:v>0.20599712001485601</c:v>
                      </c:pt>
                      <c:pt idx="194">
                        <c:v>0.19920355064648301</c:v>
                      </c:pt>
                      <c:pt idx="195">
                        <c:v>0.15827870852329001</c:v>
                      </c:pt>
                      <c:pt idx="196">
                        <c:v>0.157508400369028</c:v>
                      </c:pt>
                      <c:pt idx="197">
                        <c:v>0.17045536945871601</c:v>
                      </c:pt>
                      <c:pt idx="198">
                        <c:v>0.19957407372691099</c:v>
                      </c:pt>
                      <c:pt idx="199">
                        <c:v>0.14933310721898699</c:v>
                      </c:pt>
                      <c:pt idx="200">
                        <c:v>0.14025429413707999</c:v>
                      </c:pt>
                      <c:pt idx="201">
                        <c:v>0.18964324892429299</c:v>
                      </c:pt>
                      <c:pt idx="202">
                        <c:v>0.151403320673062</c:v>
                      </c:pt>
                      <c:pt idx="203">
                        <c:v>0.15305435066429601</c:v>
                      </c:pt>
                      <c:pt idx="204">
                        <c:v>0.17650926588691401</c:v>
                      </c:pt>
                      <c:pt idx="205">
                        <c:v>0.17307660105761599</c:v>
                      </c:pt>
                      <c:pt idx="206">
                        <c:v>0.15227840437534801</c:v>
                      </c:pt>
                      <c:pt idx="207">
                        <c:v>0.14099996000818901</c:v>
                      </c:pt>
                      <c:pt idx="208">
                        <c:v>0.189488526125273</c:v>
                      </c:pt>
                      <c:pt idx="209">
                        <c:v>0.18470648356761299</c:v>
                      </c:pt>
                      <c:pt idx="210">
                        <c:v>0.193223409189031</c:v>
                      </c:pt>
                      <c:pt idx="211">
                        <c:v>0.19634143640101501</c:v>
                      </c:pt>
                      <c:pt idx="212">
                        <c:v>0.15545846348595499</c:v>
                      </c:pt>
                      <c:pt idx="213">
                        <c:v>0.18316111840869301</c:v>
                      </c:pt>
                      <c:pt idx="214">
                        <c:v>0.15311886349272499</c:v>
                      </c:pt>
                      <c:pt idx="215">
                        <c:v>0.17551600001404799</c:v>
                      </c:pt>
                      <c:pt idx="216">
                        <c:v>0.17864622755958701</c:v>
                      </c:pt>
                      <c:pt idx="217">
                        <c:v>0.178188977572591</c:v>
                      </c:pt>
                      <c:pt idx="218">
                        <c:v>0.179737927259531</c:v>
                      </c:pt>
                      <c:pt idx="219">
                        <c:v>0.21874135028675001</c:v>
                      </c:pt>
                      <c:pt idx="220">
                        <c:v>0.22062230222620099</c:v>
                      </c:pt>
                      <c:pt idx="221">
                        <c:v>0.161061269973055</c:v>
                      </c:pt>
                      <c:pt idx="222">
                        <c:v>0.20885860390295199</c:v>
                      </c:pt>
                      <c:pt idx="223">
                        <c:v>0.15868863481591799</c:v>
                      </c:pt>
                      <c:pt idx="224">
                        <c:v>0.153731862679166</c:v>
                      </c:pt>
                      <c:pt idx="225">
                        <c:v>0.16372715863602</c:v>
                      </c:pt>
                      <c:pt idx="226">
                        <c:v>0.18780930760872799</c:v>
                      </c:pt>
                      <c:pt idx="227">
                        <c:v>0.225837194721138</c:v>
                      </c:pt>
                      <c:pt idx="228">
                        <c:v>0.24307329865227301</c:v>
                      </c:pt>
                      <c:pt idx="229">
                        <c:v>0.21958476716092801</c:v>
                      </c:pt>
                      <c:pt idx="230">
                        <c:v>0.200037970127663</c:v>
                      </c:pt>
                      <c:pt idx="231">
                        <c:v>0.18629312216348301</c:v>
                      </c:pt>
                      <c:pt idx="232">
                        <c:v>0.16321463928538299</c:v>
                      </c:pt>
                      <c:pt idx="233">
                        <c:v>0.19172826725536901</c:v>
                      </c:pt>
                      <c:pt idx="234">
                        <c:v>0.19164759643345</c:v>
                      </c:pt>
                      <c:pt idx="235">
                        <c:v>0.224224154129918</c:v>
                      </c:pt>
                      <c:pt idx="236">
                        <c:v>0.18600461363045601</c:v>
                      </c:pt>
                      <c:pt idx="237">
                        <c:v>0.19273906662517301</c:v>
                      </c:pt>
                      <c:pt idx="238">
                        <c:v>0.20865372127488699</c:v>
                      </c:pt>
                      <c:pt idx="239">
                        <c:v>0.22946696415739501</c:v>
                      </c:pt>
                      <c:pt idx="240">
                        <c:v>0.24200417992701301</c:v>
                      </c:pt>
                      <c:pt idx="241">
                        <c:v>0.17710604391117399</c:v>
                      </c:pt>
                      <c:pt idx="242">
                        <c:v>0.166484376015406</c:v>
                      </c:pt>
                      <c:pt idx="243">
                        <c:v>0.20795653074270201</c:v>
                      </c:pt>
                      <c:pt idx="244">
                        <c:v>0.211637636347416</c:v>
                      </c:pt>
                      <c:pt idx="245">
                        <c:v>0.24066764083755199</c:v>
                      </c:pt>
                      <c:pt idx="246">
                        <c:v>0.23905892489827599</c:v>
                      </c:pt>
                      <c:pt idx="247">
                        <c:v>0.18116166585339899</c:v>
                      </c:pt>
                      <c:pt idx="248">
                        <c:v>0.18197681223922099</c:v>
                      </c:pt>
                      <c:pt idx="249">
                        <c:v>0.21024107084374299</c:v>
                      </c:pt>
                      <c:pt idx="250">
                        <c:v>0.22551105914089201</c:v>
                      </c:pt>
                      <c:pt idx="251">
                        <c:v>0.21609739544028</c:v>
                      </c:pt>
                      <c:pt idx="252">
                        <c:v>0.18480180115674699</c:v>
                      </c:pt>
                      <c:pt idx="253">
                        <c:v>0.21069171335933701</c:v>
                      </c:pt>
                      <c:pt idx="254">
                        <c:v>0.21926012103171</c:v>
                      </c:pt>
                      <c:pt idx="255">
                        <c:v>0.18582741464463601</c:v>
                      </c:pt>
                      <c:pt idx="256">
                        <c:v>0.19569480109788101</c:v>
                      </c:pt>
                      <c:pt idx="257">
                        <c:v>0.194971022143893</c:v>
                      </c:pt>
                      <c:pt idx="258">
                        <c:v>0.19495601630940301</c:v>
                      </c:pt>
                      <c:pt idx="259">
                        <c:v>0.18943326910826699</c:v>
                      </c:pt>
                      <c:pt idx="260">
                        <c:v>0.17045247184474599</c:v>
                      </c:pt>
                      <c:pt idx="261">
                        <c:v>0.15828384094015299</c:v>
                      </c:pt>
                      <c:pt idx="262">
                        <c:v>0.20203365211702501</c:v>
                      </c:pt>
                      <c:pt idx="263">
                        <c:v>0.208902517300118</c:v>
                      </c:pt>
                      <c:pt idx="264">
                        <c:v>0.15447149969701299</c:v>
                      </c:pt>
                      <c:pt idx="265">
                        <c:v>0.204154664511773</c:v>
                      </c:pt>
                      <c:pt idx="266">
                        <c:v>0.21741850900194201</c:v>
                      </c:pt>
                      <c:pt idx="267">
                        <c:v>0.20149985328105099</c:v>
                      </c:pt>
                      <c:pt idx="268">
                        <c:v>0.18022196196346099</c:v>
                      </c:pt>
                      <c:pt idx="269">
                        <c:v>0.183930368877737</c:v>
                      </c:pt>
                      <c:pt idx="270">
                        <c:v>0.187805785667056</c:v>
                      </c:pt>
                      <c:pt idx="271">
                        <c:v>0.20451525808728399</c:v>
                      </c:pt>
                      <c:pt idx="272">
                        <c:v>0.20719488378643799</c:v>
                      </c:pt>
                      <c:pt idx="273">
                        <c:v>0.193333609034158</c:v>
                      </c:pt>
                      <c:pt idx="274">
                        <c:v>0.19700690768576301</c:v>
                      </c:pt>
                      <c:pt idx="275">
                        <c:v>0.207850896611355</c:v>
                      </c:pt>
                      <c:pt idx="276">
                        <c:v>0.21024808812583301</c:v>
                      </c:pt>
                      <c:pt idx="277">
                        <c:v>0.135862504750137</c:v>
                      </c:pt>
                      <c:pt idx="278">
                        <c:v>0.18479180577340801</c:v>
                      </c:pt>
                      <c:pt idx="279">
                        <c:v>0.16678795085439699</c:v>
                      </c:pt>
                      <c:pt idx="280">
                        <c:v>0.17277134543647199</c:v>
                      </c:pt>
                      <c:pt idx="281">
                        <c:v>0.19216517381866999</c:v>
                      </c:pt>
                      <c:pt idx="282">
                        <c:v>0.20288963060349799</c:v>
                      </c:pt>
                      <c:pt idx="283">
                        <c:v>0.1854250577438</c:v>
                      </c:pt>
                      <c:pt idx="284">
                        <c:v>0.192101445844716</c:v>
                      </c:pt>
                      <c:pt idx="285">
                        <c:v>0.17857874858467401</c:v>
                      </c:pt>
                      <c:pt idx="286">
                        <c:v>0.168613758235796</c:v>
                      </c:pt>
                      <c:pt idx="287">
                        <c:v>0.18750202819067499</c:v>
                      </c:pt>
                      <c:pt idx="288">
                        <c:v>0.19289606482184801</c:v>
                      </c:pt>
                      <c:pt idx="289">
                        <c:v>0.18872362274986501</c:v>
                      </c:pt>
                      <c:pt idx="290">
                        <c:v>0.194644165972857</c:v>
                      </c:pt>
                      <c:pt idx="291">
                        <c:v>0.180770477814644</c:v>
                      </c:pt>
                      <c:pt idx="292">
                        <c:v>0.170909590253599</c:v>
                      </c:pt>
                      <c:pt idx="293">
                        <c:v>0.20089973826319499</c:v>
                      </c:pt>
                      <c:pt idx="294">
                        <c:v>0.18750499565940801</c:v>
                      </c:pt>
                      <c:pt idx="295">
                        <c:v>0.18986999389450701</c:v>
                      </c:pt>
                      <c:pt idx="296">
                        <c:v>0.177868272188245</c:v>
                      </c:pt>
                      <c:pt idx="297">
                        <c:v>0.187715928307781</c:v>
                      </c:pt>
                      <c:pt idx="298">
                        <c:v>0.20299639343968301</c:v>
                      </c:pt>
                      <c:pt idx="299">
                        <c:v>0.171315491144089</c:v>
                      </c:pt>
                      <c:pt idx="300">
                        <c:v>0.18710758746088699</c:v>
                      </c:pt>
                      <c:pt idx="301">
                        <c:v>0.16747939647019799</c:v>
                      </c:pt>
                      <c:pt idx="302">
                        <c:v>0.17249387994924001</c:v>
                      </c:pt>
                      <c:pt idx="303">
                        <c:v>0.16522334196798799</c:v>
                      </c:pt>
                      <c:pt idx="304">
                        <c:v>0.16818237278701001</c:v>
                      </c:pt>
                      <c:pt idx="305">
                        <c:v>0.23114957827959301</c:v>
                      </c:pt>
                      <c:pt idx="306">
                        <c:v>0.18784207834788699</c:v>
                      </c:pt>
                      <c:pt idx="307">
                        <c:v>0.19674763603661999</c:v>
                      </c:pt>
                      <c:pt idx="308">
                        <c:v>0.19713969636766099</c:v>
                      </c:pt>
                      <c:pt idx="309">
                        <c:v>0.15789679226917999</c:v>
                      </c:pt>
                      <c:pt idx="310">
                        <c:v>0.17687210768025199</c:v>
                      </c:pt>
                      <c:pt idx="311">
                        <c:v>0.156347339217383</c:v>
                      </c:pt>
                      <c:pt idx="312">
                        <c:v>0.17339913376862201</c:v>
                      </c:pt>
                      <c:pt idx="313">
                        <c:v>0.163951769067084</c:v>
                      </c:pt>
                      <c:pt idx="314">
                        <c:v>0.103305899993025</c:v>
                      </c:pt>
                      <c:pt idx="315">
                        <c:v>0.15021396661294001</c:v>
                      </c:pt>
                      <c:pt idx="316">
                        <c:v>0.123376031217427</c:v>
                      </c:pt>
                      <c:pt idx="317">
                        <c:v>0.19177677710864299</c:v>
                      </c:pt>
                      <c:pt idx="318">
                        <c:v>0.13641164621288099</c:v>
                      </c:pt>
                      <c:pt idx="319">
                        <c:v>0.15029049126695701</c:v>
                      </c:pt>
                      <c:pt idx="320">
                        <c:v>0.143941075830402</c:v>
                      </c:pt>
                      <c:pt idx="321">
                        <c:v>0.16965964530076699</c:v>
                      </c:pt>
                      <c:pt idx="322">
                        <c:v>0.18100973222258401</c:v>
                      </c:pt>
                      <c:pt idx="323">
                        <c:v>0.18715333039677501</c:v>
                      </c:pt>
                      <c:pt idx="324">
                        <c:v>0.20223294840571901</c:v>
                      </c:pt>
                      <c:pt idx="325">
                        <c:v>0.16867006314386901</c:v>
                      </c:pt>
                      <c:pt idx="326">
                        <c:v>0.18872965784409501</c:v>
                      </c:pt>
                      <c:pt idx="327">
                        <c:v>0.17567583572593301</c:v>
                      </c:pt>
                      <c:pt idx="328">
                        <c:v>0.19219426876339701</c:v>
                      </c:pt>
                      <c:pt idx="329">
                        <c:v>0.196434658622759</c:v>
                      </c:pt>
                      <c:pt idx="330">
                        <c:v>0.209078890168477</c:v>
                      </c:pt>
                      <c:pt idx="331">
                        <c:v>0.21394615490689001</c:v>
                      </c:pt>
                      <c:pt idx="332">
                        <c:v>0.19044608625013201</c:v>
                      </c:pt>
                      <c:pt idx="333">
                        <c:v>0.189239267757394</c:v>
                      </c:pt>
                      <c:pt idx="334">
                        <c:v>0.19174635509680801</c:v>
                      </c:pt>
                      <c:pt idx="335">
                        <c:v>0.18347508171013299</c:v>
                      </c:pt>
                      <c:pt idx="336">
                        <c:v>0.19875639394223199</c:v>
                      </c:pt>
                      <c:pt idx="337">
                        <c:v>0.17992932792586699</c:v>
                      </c:pt>
                      <c:pt idx="338">
                        <c:v>0.201137736165584</c:v>
                      </c:pt>
                      <c:pt idx="339">
                        <c:v>0.21385140557843499</c:v>
                      </c:pt>
                      <c:pt idx="340">
                        <c:v>0.188560283953845</c:v>
                      </c:pt>
                      <c:pt idx="341">
                        <c:v>0.190754636939299</c:v>
                      </c:pt>
                      <c:pt idx="342">
                        <c:v>0.19700910302462701</c:v>
                      </c:pt>
                      <c:pt idx="343">
                        <c:v>0.194154852603765</c:v>
                      </c:pt>
                      <c:pt idx="344">
                        <c:v>0.218021331794128</c:v>
                      </c:pt>
                      <c:pt idx="345">
                        <c:v>0.19416424487556999</c:v>
                      </c:pt>
                      <c:pt idx="346">
                        <c:v>0.18795071509027</c:v>
                      </c:pt>
                      <c:pt idx="347">
                        <c:v>0.20766629350223401</c:v>
                      </c:pt>
                      <c:pt idx="348">
                        <c:v>0.219558651784067</c:v>
                      </c:pt>
                      <c:pt idx="349">
                        <c:v>0.22074183489987301</c:v>
                      </c:pt>
                      <c:pt idx="350">
                        <c:v>0.20935089286500799</c:v>
                      </c:pt>
                      <c:pt idx="351">
                        <c:v>0.21669959167892</c:v>
                      </c:pt>
                      <c:pt idx="352">
                        <c:v>0.22985327265514</c:v>
                      </c:pt>
                      <c:pt idx="353">
                        <c:v>0.19218907460745799</c:v>
                      </c:pt>
                      <c:pt idx="354">
                        <c:v>0.196782072380317</c:v>
                      </c:pt>
                      <c:pt idx="355">
                        <c:v>0.18370304165474399</c:v>
                      </c:pt>
                      <c:pt idx="356">
                        <c:v>0.18318584972670099</c:v>
                      </c:pt>
                      <c:pt idx="357">
                        <c:v>0.16714965460972001</c:v>
                      </c:pt>
                      <c:pt idx="358">
                        <c:v>0.196330128204873</c:v>
                      </c:pt>
                      <c:pt idx="359">
                        <c:v>0.207548149528724</c:v>
                      </c:pt>
                      <c:pt idx="360">
                        <c:v>0.20072735661003099</c:v>
                      </c:pt>
                      <c:pt idx="361">
                        <c:v>0.22231996137740601</c:v>
                      </c:pt>
                      <c:pt idx="362">
                        <c:v>0.241973387994776</c:v>
                      </c:pt>
                      <c:pt idx="363">
                        <c:v>0.22564406375242901</c:v>
                      </c:pt>
                      <c:pt idx="364">
                        <c:v>0.19580223859267501</c:v>
                      </c:pt>
                      <c:pt idx="365">
                        <c:v>0.19878212248805899</c:v>
                      </c:pt>
                      <c:pt idx="366">
                        <c:v>0.20489705702771199</c:v>
                      </c:pt>
                      <c:pt idx="367">
                        <c:v>0.182346178446947</c:v>
                      </c:pt>
                      <c:pt idx="368">
                        <c:v>0.206697551057065</c:v>
                      </c:pt>
                      <c:pt idx="369">
                        <c:v>0.20156161107317899</c:v>
                      </c:pt>
                      <c:pt idx="370">
                        <c:v>0.18320637312413601</c:v>
                      </c:pt>
                      <c:pt idx="371">
                        <c:v>0.16346734998581</c:v>
                      </c:pt>
                      <c:pt idx="372">
                        <c:v>0.20202486709784401</c:v>
                      </c:pt>
                      <c:pt idx="373">
                        <c:v>0.20495240618286401</c:v>
                      </c:pt>
                      <c:pt idx="374">
                        <c:v>0.204516074164628</c:v>
                      </c:pt>
                      <c:pt idx="375">
                        <c:v>0.200119723010624</c:v>
                      </c:pt>
                      <c:pt idx="376">
                        <c:v>0.193213164977033</c:v>
                      </c:pt>
                      <c:pt idx="377">
                        <c:v>0.185519095115046</c:v>
                      </c:pt>
                      <c:pt idx="378">
                        <c:v>0.21167818155149501</c:v>
                      </c:pt>
                      <c:pt idx="379">
                        <c:v>0.199284181003405</c:v>
                      </c:pt>
                      <c:pt idx="380">
                        <c:v>0.19546679896550401</c:v>
                      </c:pt>
                      <c:pt idx="381">
                        <c:v>0.19934373665135399</c:v>
                      </c:pt>
                      <c:pt idx="382">
                        <c:v>0.21130936913336401</c:v>
                      </c:pt>
                      <c:pt idx="383">
                        <c:v>0.20179546185908701</c:v>
                      </c:pt>
                      <c:pt idx="384">
                        <c:v>0.226453451593156</c:v>
                      </c:pt>
                      <c:pt idx="385">
                        <c:v>0.19055805233405099</c:v>
                      </c:pt>
                      <c:pt idx="386">
                        <c:v>0.21568037132752099</c:v>
                      </c:pt>
                      <c:pt idx="387">
                        <c:v>0.175420866664658</c:v>
                      </c:pt>
                      <c:pt idx="388">
                        <c:v>0.189237355756006</c:v>
                      </c:pt>
                      <c:pt idx="389">
                        <c:v>0.181190708979237</c:v>
                      </c:pt>
                      <c:pt idx="390">
                        <c:v>0.18232487519200499</c:v>
                      </c:pt>
                      <c:pt idx="391">
                        <c:v>0.194128248811793</c:v>
                      </c:pt>
                      <c:pt idx="392">
                        <c:v>0.18055820854533</c:v>
                      </c:pt>
                      <c:pt idx="393">
                        <c:v>0.19566402357681101</c:v>
                      </c:pt>
                      <c:pt idx="394">
                        <c:v>0.22386501740671899</c:v>
                      </c:pt>
                      <c:pt idx="395">
                        <c:v>0.19081765762663899</c:v>
                      </c:pt>
                      <c:pt idx="396">
                        <c:v>0.18933159491374499</c:v>
                      </c:pt>
                      <c:pt idx="397">
                        <c:v>0.21737661513905801</c:v>
                      </c:pt>
                      <c:pt idx="398">
                        <c:v>0.19982555478313499</c:v>
                      </c:pt>
                      <c:pt idx="399">
                        <c:v>0.16752346183948599</c:v>
                      </c:pt>
                      <c:pt idx="400">
                        <c:v>0.18029874620156</c:v>
                      </c:pt>
                      <c:pt idx="401">
                        <c:v>0.198001757940586</c:v>
                      </c:pt>
                      <c:pt idx="402">
                        <c:v>0.187936943246061</c:v>
                      </c:pt>
                      <c:pt idx="403">
                        <c:v>0.200677262448791</c:v>
                      </c:pt>
                      <c:pt idx="404">
                        <c:v>0.183932560278494</c:v>
                      </c:pt>
                      <c:pt idx="405">
                        <c:v>0.172193826285999</c:v>
                      </c:pt>
                      <c:pt idx="406">
                        <c:v>0.187288855584273</c:v>
                      </c:pt>
                      <c:pt idx="407">
                        <c:v>0.21091423487682201</c:v>
                      </c:pt>
                      <c:pt idx="408">
                        <c:v>0.22975921782000999</c:v>
                      </c:pt>
                      <c:pt idx="409">
                        <c:v>0.17234954503647401</c:v>
                      </c:pt>
                      <c:pt idx="410">
                        <c:v>0.21512117738480899</c:v>
                      </c:pt>
                      <c:pt idx="411">
                        <c:v>0.23856012582759201</c:v>
                      </c:pt>
                      <c:pt idx="412">
                        <c:v>0.22130346794292199</c:v>
                      </c:pt>
                      <c:pt idx="413">
                        <c:v>0.23538460376780401</c:v>
                      </c:pt>
                      <c:pt idx="414">
                        <c:v>0.196188229239003</c:v>
                      </c:pt>
                      <c:pt idx="415">
                        <c:v>0.20188594094864801</c:v>
                      </c:pt>
                      <c:pt idx="416">
                        <c:v>0.213761446653223</c:v>
                      </c:pt>
                      <c:pt idx="417">
                        <c:v>0.18120751706556701</c:v>
                      </c:pt>
                      <c:pt idx="418">
                        <c:v>0.181946254395805</c:v>
                      </c:pt>
                      <c:pt idx="419">
                        <c:v>0.22725316180667299</c:v>
                      </c:pt>
                      <c:pt idx="420">
                        <c:v>0.16328975029242199</c:v>
                      </c:pt>
                      <c:pt idx="421">
                        <c:v>0.17729488099817001</c:v>
                      </c:pt>
                      <c:pt idx="422">
                        <c:v>0.21217860850641401</c:v>
                      </c:pt>
                      <c:pt idx="423">
                        <c:v>0.21421337691162701</c:v>
                      </c:pt>
                      <c:pt idx="424">
                        <c:v>0.20190276604711899</c:v>
                      </c:pt>
                      <c:pt idx="425">
                        <c:v>0.191593965607573</c:v>
                      </c:pt>
                      <c:pt idx="426">
                        <c:v>0.21882713461413</c:v>
                      </c:pt>
                      <c:pt idx="427">
                        <c:v>0.18484761218588699</c:v>
                      </c:pt>
                      <c:pt idx="428">
                        <c:v>0.194514605360358</c:v>
                      </c:pt>
                      <c:pt idx="429">
                        <c:v>0.174511511443425</c:v>
                      </c:pt>
                      <c:pt idx="430">
                        <c:v>0.19117295513257401</c:v>
                      </c:pt>
                      <c:pt idx="431">
                        <c:v>0.19231609151198001</c:v>
                      </c:pt>
                      <c:pt idx="432">
                        <c:v>0.23200672211403001</c:v>
                      </c:pt>
                      <c:pt idx="433">
                        <c:v>0.203823952076571</c:v>
                      </c:pt>
                      <c:pt idx="434">
                        <c:v>0.20302917671603199</c:v>
                      </c:pt>
                      <c:pt idx="435">
                        <c:v>0.223026517002819</c:v>
                      </c:pt>
                      <c:pt idx="436">
                        <c:v>0.189299779936242</c:v>
                      </c:pt>
                      <c:pt idx="437">
                        <c:v>0.18807718886505201</c:v>
                      </c:pt>
                      <c:pt idx="438">
                        <c:v>0.17762065013499301</c:v>
                      </c:pt>
                      <c:pt idx="439">
                        <c:v>0.17629081459681001</c:v>
                      </c:pt>
                      <c:pt idx="440">
                        <c:v>0.16224859792236601</c:v>
                      </c:pt>
                      <c:pt idx="441">
                        <c:v>0.207770145857197</c:v>
                      </c:pt>
                      <c:pt idx="442">
                        <c:v>0.16947678606649</c:v>
                      </c:pt>
                      <c:pt idx="443">
                        <c:v>0.18463457529351299</c:v>
                      </c:pt>
                      <c:pt idx="444">
                        <c:v>0.188636774178019</c:v>
                      </c:pt>
                      <c:pt idx="445">
                        <c:v>0.20846559019599201</c:v>
                      </c:pt>
                      <c:pt idx="446">
                        <c:v>0.20000212352766</c:v>
                      </c:pt>
                      <c:pt idx="447">
                        <c:v>0.21611096789338799</c:v>
                      </c:pt>
                      <c:pt idx="448">
                        <c:v>0.199449597369009</c:v>
                      </c:pt>
                      <c:pt idx="449">
                        <c:v>0.209170100388168</c:v>
                      </c:pt>
                      <c:pt idx="450">
                        <c:v>0.21668482893656099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A3E-4637-8711-2ABA5906A16C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Plot6!$P$32:$P$482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0.18219244925894201</c:v>
                      </c:pt>
                      <c:pt idx="1">
                        <c:v>0.29822863504672598</c:v>
                      </c:pt>
                      <c:pt idx="2">
                        <c:v>0.124918956723478</c:v>
                      </c:pt>
                      <c:pt idx="3">
                        <c:v>0.139351231738542</c:v>
                      </c:pt>
                      <c:pt idx="4">
                        <c:v>0.44226633228807299</c:v>
                      </c:pt>
                      <c:pt idx="5">
                        <c:v>0.65520280752426496</c:v>
                      </c:pt>
                      <c:pt idx="6">
                        <c:v>0.73295718737137605</c:v>
                      </c:pt>
                      <c:pt idx="7">
                        <c:v>0.73557688919906905</c:v>
                      </c:pt>
                      <c:pt idx="8">
                        <c:v>0.73557688919906905</c:v>
                      </c:pt>
                      <c:pt idx="9">
                        <c:v>0.73557688919906905</c:v>
                      </c:pt>
                      <c:pt idx="10">
                        <c:v>0.73557688919906905</c:v>
                      </c:pt>
                      <c:pt idx="11">
                        <c:v>0.73557688919906905</c:v>
                      </c:pt>
                      <c:pt idx="12">
                        <c:v>0.73557688919906905</c:v>
                      </c:pt>
                      <c:pt idx="13">
                        <c:v>0.73557688919906905</c:v>
                      </c:pt>
                      <c:pt idx="14">
                        <c:v>0.73557688919906905</c:v>
                      </c:pt>
                      <c:pt idx="15">
                        <c:v>0.73557688919906905</c:v>
                      </c:pt>
                      <c:pt idx="16">
                        <c:v>0.73557688919906905</c:v>
                      </c:pt>
                      <c:pt idx="17">
                        <c:v>0.73557688919906905</c:v>
                      </c:pt>
                      <c:pt idx="18">
                        <c:v>0.73557688919906905</c:v>
                      </c:pt>
                      <c:pt idx="19">
                        <c:v>0.73557688919906905</c:v>
                      </c:pt>
                      <c:pt idx="20">
                        <c:v>0.73557688919906905</c:v>
                      </c:pt>
                      <c:pt idx="21">
                        <c:v>0.73557688919906905</c:v>
                      </c:pt>
                      <c:pt idx="22">
                        <c:v>0.73557688919906905</c:v>
                      </c:pt>
                      <c:pt idx="23">
                        <c:v>0.73557688919906905</c:v>
                      </c:pt>
                      <c:pt idx="24">
                        <c:v>0.73557688919906905</c:v>
                      </c:pt>
                      <c:pt idx="25">
                        <c:v>0.73557688919906905</c:v>
                      </c:pt>
                      <c:pt idx="26">
                        <c:v>0.73557688919906905</c:v>
                      </c:pt>
                      <c:pt idx="27">
                        <c:v>0.73557688919906905</c:v>
                      </c:pt>
                      <c:pt idx="28">
                        <c:v>0.73557688919906905</c:v>
                      </c:pt>
                      <c:pt idx="29">
                        <c:v>0.73557688919906905</c:v>
                      </c:pt>
                      <c:pt idx="30">
                        <c:v>0.73557688919906905</c:v>
                      </c:pt>
                      <c:pt idx="31">
                        <c:v>0.73557688919906905</c:v>
                      </c:pt>
                      <c:pt idx="32">
                        <c:v>0.73557688919906905</c:v>
                      </c:pt>
                      <c:pt idx="33">
                        <c:v>0.73557688919906905</c:v>
                      </c:pt>
                      <c:pt idx="34">
                        <c:v>0.736517963755844</c:v>
                      </c:pt>
                      <c:pt idx="35">
                        <c:v>0.73578025184125895</c:v>
                      </c:pt>
                      <c:pt idx="36">
                        <c:v>0.73807307033457303</c:v>
                      </c:pt>
                      <c:pt idx="37">
                        <c:v>0.73557688919906905</c:v>
                      </c:pt>
                      <c:pt idx="38">
                        <c:v>0.73604582135493901</c:v>
                      </c:pt>
                      <c:pt idx="39">
                        <c:v>0.73658028907245998</c:v>
                      </c:pt>
                      <c:pt idx="40">
                        <c:v>0.73552467145471401</c:v>
                      </c:pt>
                      <c:pt idx="41">
                        <c:v>0.73804462898490697</c:v>
                      </c:pt>
                      <c:pt idx="42">
                        <c:v>0.73719343364748102</c:v>
                      </c:pt>
                      <c:pt idx="43">
                        <c:v>0.73524575228364997</c:v>
                      </c:pt>
                      <c:pt idx="44">
                        <c:v>0.73717790994888699</c:v>
                      </c:pt>
                      <c:pt idx="45">
                        <c:v>0.73628111680348696</c:v>
                      </c:pt>
                      <c:pt idx="46">
                        <c:v>0.73886246788195997</c:v>
                      </c:pt>
                      <c:pt idx="47">
                        <c:v>0.73862850258492996</c:v>
                      </c:pt>
                      <c:pt idx="48">
                        <c:v>0.73982944753434898</c:v>
                      </c:pt>
                      <c:pt idx="49">
                        <c:v>0.73771465945447601</c:v>
                      </c:pt>
                      <c:pt idx="50">
                        <c:v>0.74003048101042002</c:v>
                      </c:pt>
                      <c:pt idx="51">
                        <c:v>0.73719517262572898</c:v>
                      </c:pt>
                      <c:pt idx="52">
                        <c:v>0.73958373120707299</c:v>
                      </c:pt>
                      <c:pt idx="53">
                        <c:v>0.73756844467586902</c:v>
                      </c:pt>
                      <c:pt idx="54">
                        <c:v>0.73583042468780102</c:v>
                      </c:pt>
                      <c:pt idx="55">
                        <c:v>0.73188013857246403</c:v>
                      </c:pt>
                      <c:pt idx="56">
                        <c:v>0.73640354830994503</c:v>
                      </c:pt>
                      <c:pt idx="57">
                        <c:v>0.73498861657248604</c:v>
                      </c:pt>
                      <c:pt idx="58">
                        <c:v>0.73905090592865197</c:v>
                      </c:pt>
                      <c:pt idx="59">
                        <c:v>0.73578375246789696</c:v>
                      </c:pt>
                      <c:pt idx="60">
                        <c:v>0.73589316316139997</c:v>
                      </c:pt>
                      <c:pt idx="61">
                        <c:v>0.73666937228960805</c:v>
                      </c:pt>
                      <c:pt idx="62">
                        <c:v>0.73554634105445904</c:v>
                      </c:pt>
                      <c:pt idx="63">
                        <c:v>0.73378948880057004</c:v>
                      </c:pt>
                      <c:pt idx="64">
                        <c:v>0.72708723458469404</c:v>
                      </c:pt>
                      <c:pt idx="65">
                        <c:v>0.72929629428773801</c:v>
                      </c:pt>
                      <c:pt idx="66">
                        <c:v>0.72759005223583895</c:v>
                      </c:pt>
                      <c:pt idx="67">
                        <c:v>0.73605365121466404</c:v>
                      </c:pt>
                      <c:pt idx="68">
                        <c:v>0.74027111897101705</c:v>
                      </c:pt>
                      <c:pt idx="69">
                        <c:v>0.74077762930821101</c:v>
                      </c:pt>
                      <c:pt idx="70">
                        <c:v>0.72812913931333101</c:v>
                      </c:pt>
                      <c:pt idx="71">
                        <c:v>0.71506612448610796</c:v>
                      </c:pt>
                      <c:pt idx="72">
                        <c:v>0.730145619975196</c:v>
                      </c:pt>
                      <c:pt idx="73">
                        <c:v>0.70738586757937005</c:v>
                      </c:pt>
                      <c:pt idx="74">
                        <c:v>0.71030841856940097</c:v>
                      </c:pt>
                      <c:pt idx="75">
                        <c:v>0.71865351128781896</c:v>
                      </c:pt>
                      <c:pt idx="76">
                        <c:v>0.72795629144733698</c:v>
                      </c:pt>
                      <c:pt idx="77">
                        <c:v>0.72610478727226502</c:v>
                      </c:pt>
                      <c:pt idx="78">
                        <c:v>0.72960755712965597</c:v>
                      </c:pt>
                      <c:pt idx="79">
                        <c:v>0.72499626365482295</c:v>
                      </c:pt>
                      <c:pt idx="80">
                        <c:v>0.70882963217221695</c:v>
                      </c:pt>
                      <c:pt idx="81">
                        <c:v>0.72150457185557704</c:v>
                      </c:pt>
                      <c:pt idx="82">
                        <c:v>0.72710042504163797</c:v>
                      </c:pt>
                      <c:pt idx="83">
                        <c:v>0.73530042502615101</c:v>
                      </c:pt>
                      <c:pt idx="84">
                        <c:v>0.73210311623720004</c:v>
                      </c:pt>
                      <c:pt idx="85">
                        <c:v>0.73653211603816704</c:v>
                      </c:pt>
                      <c:pt idx="86">
                        <c:v>0.72958430978986899</c:v>
                      </c:pt>
                      <c:pt idx="87">
                        <c:v>0.72879171600708503</c:v>
                      </c:pt>
                      <c:pt idx="88">
                        <c:v>0.72681836465484995</c:v>
                      </c:pt>
                      <c:pt idx="89">
                        <c:v>0.73519268173437802</c:v>
                      </c:pt>
                      <c:pt idx="90">
                        <c:v>0.72984050838356296</c:v>
                      </c:pt>
                      <c:pt idx="91">
                        <c:v>0.72827846423173503</c:v>
                      </c:pt>
                      <c:pt idx="92">
                        <c:v>0.74098186513297504</c:v>
                      </c:pt>
                      <c:pt idx="93">
                        <c:v>0.73171257616108298</c:v>
                      </c:pt>
                      <c:pt idx="94">
                        <c:v>0.721466942475392</c:v>
                      </c:pt>
                      <c:pt idx="95">
                        <c:v>0.72285260884170799</c:v>
                      </c:pt>
                      <c:pt idx="96">
                        <c:v>0.73887786956933799</c:v>
                      </c:pt>
                      <c:pt idx="97">
                        <c:v>0.72038054619079905</c:v>
                      </c:pt>
                      <c:pt idx="98">
                        <c:v>0.716543851754604</c:v>
                      </c:pt>
                      <c:pt idx="99">
                        <c:v>0.73680149235277004</c:v>
                      </c:pt>
                      <c:pt idx="100">
                        <c:v>0.72872976767711095</c:v>
                      </c:pt>
                      <c:pt idx="101">
                        <c:v>0.72916176354783202</c:v>
                      </c:pt>
                      <c:pt idx="102">
                        <c:v>0.72918514155934</c:v>
                      </c:pt>
                      <c:pt idx="103">
                        <c:v>0.73332637064477302</c:v>
                      </c:pt>
                      <c:pt idx="104">
                        <c:v>0.72401094971558899</c:v>
                      </c:pt>
                      <c:pt idx="105">
                        <c:v>0.71084818829838003</c:v>
                      </c:pt>
                      <c:pt idx="106">
                        <c:v>0.69793446502114898</c:v>
                      </c:pt>
                      <c:pt idx="107">
                        <c:v>0.70402499192800205</c:v>
                      </c:pt>
                      <c:pt idx="108">
                        <c:v>0.69636652459446102</c:v>
                      </c:pt>
                      <c:pt idx="109">
                        <c:v>0.70645335877043502</c:v>
                      </c:pt>
                      <c:pt idx="110">
                        <c:v>0.70427762850736897</c:v>
                      </c:pt>
                      <c:pt idx="111">
                        <c:v>0.70975889660354297</c:v>
                      </c:pt>
                      <c:pt idx="112">
                        <c:v>0.70594129144635898</c:v>
                      </c:pt>
                      <c:pt idx="113">
                        <c:v>0.69774479183376303</c:v>
                      </c:pt>
                      <c:pt idx="114">
                        <c:v>0.72668214868276504</c:v>
                      </c:pt>
                      <c:pt idx="115">
                        <c:v>0.70423087579572297</c:v>
                      </c:pt>
                      <c:pt idx="116">
                        <c:v>0.73318215415009003</c:v>
                      </c:pt>
                      <c:pt idx="117">
                        <c:v>0.71378153231408803</c:v>
                      </c:pt>
                      <c:pt idx="118">
                        <c:v>0.70800550982483401</c:v>
                      </c:pt>
                      <c:pt idx="119">
                        <c:v>0.70993376338583702</c:v>
                      </c:pt>
                      <c:pt idx="120">
                        <c:v>0.69630355407030098</c:v>
                      </c:pt>
                      <c:pt idx="121">
                        <c:v>0.70302119723751999</c:v>
                      </c:pt>
                      <c:pt idx="122">
                        <c:v>0.70398358707754005</c:v>
                      </c:pt>
                      <c:pt idx="123">
                        <c:v>0.70581030310728599</c:v>
                      </c:pt>
                      <c:pt idx="124">
                        <c:v>0.70504749483532303</c:v>
                      </c:pt>
                      <c:pt idx="125">
                        <c:v>0.71233904871166198</c:v>
                      </c:pt>
                      <c:pt idx="126">
                        <c:v>0.73662449457706503</c:v>
                      </c:pt>
                      <c:pt idx="127">
                        <c:v>0.72553433923639798</c:v>
                      </c:pt>
                      <c:pt idx="128">
                        <c:v>0.72138187416598298</c:v>
                      </c:pt>
                      <c:pt idx="129">
                        <c:v>0.71646960270710403</c:v>
                      </c:pt>
                      <c:pt idx="130">
                        <c:v>0.72870929500995496</c:v>
                      </c:pt>
                      <c:pt idx="131">
                        <c:v>0.72341745964482296</c:v>
                      </c:pt>
                      <c:pt idx="132">
                        <c:v>0.72271083435441696</c:v>
                      </c:pt>
                      <c:pt idx="133">
                        <c:v>0.71215792624359398</c:v>
                      </c:pt>
                      <c:pt idx="134">
                        <c:v>0.72985330427813699</c:v>
                      </c:pt>
                      <c:pt idx="135">
                        <c:v>0.72349584535655798</c:v>
                      </c:pt>
                      <c:pt idx="136">
                        <c:v>0.72542237114702501</c:v>
                      </c:pt>
                      <c:pt idx="137">
                        <c:v>0.72278169383350599</c:v>
                      </c:pt>
                      <c:pt idx="138">
                        <c:v>0.732660393684338</c:v>
                      </c:pt>
                      <c:pt idx="139">
                        <c:v>0.70716041402939001</c:v>
                      </c:pt>
                      <c:pt idx="140">
                        <c:v>0.70439229740036802</c:v>
                      </c:pt>
                      <c:pt idx="141">
                        <c:v>0.72354642473734299</c:v>
                      </c:pt>
                      <c:pt idx="142">
                        <c:v>0.71299187342325798</c:v>
                      </c:pt>
                      <c:pt idx="143">
                        <c:v>0.70390558497518496</c:v>
                      </c:pt>
                      <c:pt idx="144">
                        <c:v>0.72394372000653495</c:v>
                      </c:pt>
                      <c:pt idx="145">
                        <c:v>0.730951953647483</c:v>
                      </c:pt>
                      <c:pt idx="146">
                        <c:v>0.71039008024411299</c:v>
                      </c:pt>
                      <c:pt idx="147">
                        <c:v>0.69139614089941304</c:v>
                      </c:pt>
                      <c:pt idx="148">
                        <c:v>0.71231831622938802</c:v>
                      </c:pt>
                      <c:pt idx="149">
                        <c:v>0.71278699009846402</c:v>
                      </c:pt>
                      <c:pt idx="150">
                        <c:v>0.72769978082078102</c:v>
                      </c:pt>
                      <c:pt idx="151">
                        <c:v>0.73636441887953297</c:v>
                      </c:pt>
                      <c:pt idx="152">
                        <c:v>0.703720861011081</c:v>
                      </c:pt>
                      <c:pt idx="153">
                        <c:v>0.71091395896724097</c:v>
                      </c:pt>
                      <c:pt idx="154">
                        <c:v>0.71933447779753201</c:v>
                      </c:pt>
                      <c:pt idx="155">
                        <c:v>0.71852184666527597</c:v>
                      </c:pt>
                      <c:pt idx="156">
                        <c:v>0.73807285305781201</c:v>
                      </c:pt>
                      <c:pt idx="157">
                        <c:v>0.71820552532489401</c:v>
                      </c:pt>
                      <c:pt idx="158">
                        <c:v>0.68779943565018098</c:v>
                      </c:pt>
                      <c:pt idx="159">
                        <c:v>0.70814126195051696</c:v>
                      </c:pt>
                      <c:pt idx="160">
                        <c:v>0.70856946146386302</c:v>
                      </c:pt>
                      <c:pt idx="161">
                        <c:v>0.71648677419393403</c:v>
                      </c:pt>
                      <c:pt idx="162">
                        <c:v>0.72203621217328195</c:v>
                      </c:pt>
                      <c:pt idx="163">
                        <c:v>0.69961227183667996</c:v>
                      </c:pt>
                      <c:pt idx="164">
                        <c:v>0.71180987332621104</c:v>
                      </c:pt>
                      <c:pt idx="165">
                        <c:v>0.69718261330555598</c:v>
                      </c:pt>
                      <c:pt idx="166">
                        <c:v>0.70657546754576195</c:v>
                      </c:pt>
                      <c:pt idx="167">
                        <c:v>0.72694434620376303</c:v>
                      </c:pt>
                      <c:pt idx="168">
                        <c:v>0.69686984124346596</c:v>
                      </c:pt>
                      <c:pt idx="169">
                        <c:v>0.68365913935196698</c:v>
                      </c:pt>
                      <c:pt idx="170">
                        <c:v>0.69875089785991495</c:v>
                      </c:pt>
                      <c:pt idx="171">
                        <c:v>0.70246554261598804</c:v>
                      </c:pt>
                      <c:pt idx="172">
                        <c:v>0.70890286564826899</c:v>
                      </c:pt>
                      <c:pt idx="173">
                        <c:v>0.71067310602236999</c:v>
                      </c:pt>
                      <c:pt idx="174">
                        <c:v>0.68506021071703005</c:v>
                      </c:pt>
                      <c:pt idx="175">
                        <c:v>0.68871446425079197</c:v>
                      </c:pt>
                      <c:pt idx="176">
                        <c:v>0.69309587152595198</c:v>
                      </c:pt>
                      <c:pt idx="177">
                        <c:v>0.716378387222942</c:v>
                      </c:pt>
                      <c:pt idx="178">
                        <c:v>0.69410991286620105</c:v>
                      </c:pt>
                      <c:pt idx="179">
                        <c:v>0.68594658527618801</c:v>
                      </c:pt>
                      <c:pt idx="180">
                        <c:v>0.70307142281124702</c:v>
                      </c:pt>
                      <c:pt idx="181">
                        <c:v>0.70963324695570795</c:v>
                      </c:pt>
                      <c:pt idx="182">
                        <c:v>0.70575827411097303</c:v>
                      </c:pt>
                      <c:pt idx="183">
                        <c:v>0.68774654824509496</c:v>
                      </c:pt>
                      <c:pt idx="184">
                        <c:v>0.71632962017996604</c:v>
                      </c:pt>
                      <c:pt idx="185">
                        <c:v>0.72763369149631896</c:v>
                      </c:pt>
                      <c:pt idx="186">
                        <c:v>0.72039054754452803</c:v>
                      </c:pt>
                      <c:pt idx="187">
                        <c:v>0.723925093809763</c:v>
                      </c:pt>
                      <c:pt idx="188">
                        <c:v>0.71175687155153</c:v>
                      </c:pt>
                      <c:pt idx="189">
                        <c:v>0.71009810332559098</c:v>
                      </c:pt>
                      <c:pt idx="190">
                        <c:v>0.71214454347251799</c:v>
                      </c:pt>
                      <c:pt idx="191">
                        <c:v>0.71227372991732996</c:v>
                      </c:pt>
                      <c:pt idx="192">
                        <c:v>0.69267690767589796</c:v>
                      </c:pt>
                      <c:pt idx="193">
                        <c:v>0.69198886604390597</c:v>
                      </c:pt>
                      <c:pt idx="194">
                        <c:v>0.70854377084308195</c:v>
                      </c:pt>
                      <c:pt idx="195">
                        <c:v>0.69824068897809699</c:v>
                      </c:pt>
                      <c:pt idx="196">
                        <c:v>0.71818095471105003</c:v>
                      </c:pt>
                      <c:pt idx="197">
                        <c:v>0.69325631907862395</c:v>
                      </c:pt>
                      <c:pt idx="198">
                        <c:v>0.65090012346577397</c:v>
                      </c:pt>
                      <c:pt idx="199">
                        <c:v>0.71358636964080602</c:v>
                      </c:pt>
                      <c:pt idx="200">
                        <c:v>0.69992523162792797</c:v>
                      </c:pt>
                      <c:pt idx="201">
                        <c:v>0.68431230411570299</c:v>
                      </c:pt>
                      <c:pt idx="202">
                        <c:v>0.68947145419243006</c:v>
                      </c:pt>
                      <c:pt idx="203">
                        <c:v>0.70831351300589995</c:v>
                      </c:pt>
                      <c:pt idx="204">
                        <c:v>0.72246721667102198</c:v>
                      </c:pt>
                      <c:pt idx="205">
                        <c:v>0.71268599053733295</c:v>
                      </c:pt>
                      <c:pt idx="206">
                        <c:v>0.71823511622909797</c:v>
                      </c:pt>
                      <c:pt idx="207">
                        <c:v>0.68116493561328895</c:v>
                      </c:pt>
                      <c:pt idx="208">
                        <c:v>0.70026398214519503</c:v>
                      </c:pt>
                      <c:pt idx="209">
                        <c:v>0.678668940169179</c:v>
                      </c:pt>
                      <c:pt idx="210">
                        <c:v>0.67600250779054105</c:v>
                      </c:pt>
                      <c:pt idx="211">
                        <c:v>0.693594910904892</c:v>
                      </c:pt>
                      <c:pt idx="212">
                        <c:v>0.70759271760272102</c:v>
                      </c:pt>
                      <c:pt idx="213">
                        <c:v>0.72171282870137798</c:v>
                      </c:pt>
                      <c:pt idx="214">
                        <c:v>0.71161111985516301</c:v>
                      </c:pt>
                      <c:pt idx="215">
                        <c:v>0.70828066957302505</c:v>
                      </c:pt>
                      <c:pt idx="216">
                        <c:v>0.70584438371862102</c:v>
                      </c:pt>
                      <c:pt idx="217">
                        <c:v>0.70089243314204996</c:v>
                      </c:pt>
                      <c:pt idx="218">
                        <c:v>0.72210952792412197</c:v>
                      </c:pt>
                      <c:pt idx="219">
                        <c:v>0.71909277968936403</c:v>
                      </c:pt>
                      <c:pt idx="220">
                        <c:v>0.71690728776475299</c:v>
                      </c:pt>
                      <c:pt idx="221">
                        <c:v>0.69969698430126503</c:v>
                      </c:pt>
                      <c:pt idx="222">
                        <c:v>0.69465920813063198</c:v>
                      </c:pt>
                      <c:pt idx="223">
                        <c:v>0.70976469022595901</c:v>
                      </c:pt>
                      <c:pt idx="224">
                        <c:v>0.69585848440471798</c:v>
                      </c:pt>
                      <c:pt idx="225">
                        <c:v>0.68902168136376596</c:v>
                      </c:pt>
                      <c:pt idx="226">
                        <c:v>0.71720018702694399</c:v>
                      </c:pt>
                      <c:pt idx="227">
                        <c:v>0.72536609035271804</c:v>
                      </c:pt>
                      <c:pt idx="228">
                        <c:v>0.69860108158527201</c:v>
                      </c:pt>
                      <c:pt idx="229">
                        <c:v>0.71572690539889805</c:v>
                      </c:pt>
                      <c:pt idx="230">
                        <c:v>0.72112385712118199</c:v>
                      </c:pt>
                      <c:pt idx="231">
                        <c:v>0.71311916754795901</c:v>
                      </c:pt>
                      <c:pt idx="232">
                        <c:v>0.70835970049230401</c:v>
                      </c:pt>
                      <c:pt idx="233">
                        <c:v>0.73997430210439497</c:v>
                      </c:pt>
                      <c:pt idx="234">
                        <c:v>0.730368035471337</c:v>
                      </c:pt>
                      <c:pt idx="235">
                        <c:v>0.71590213261098901</c:v>
                      </c:pt>
                      <c:pt idx="236">
                        <c:v>0.71680179212847295</c:v>
                      </c:pt>
                      <c:pt idx="237">
                        <c:v>0.693201653723023</c:v>
                      </c:pt>
                      <c:pt idx="238">
                        <c:v>0.66273941952958004</c:v>
                      </c:pt>
                      <c:pt idx="239">
                        <c:v>0.71179427652277405</c:v>
                      </c:pt>
                      <c:pt idx="240">
                        <c:v>0.68967978592611701</c:v>
                      </c:pt>
                      <c:pt idx="241">
                        <c:v>0.71695631283980099</c:v>
                      </c:pt>
                      <c:pt idx="242">
                        <c:v>0.70117623072404101</c:v>
                      </c:pt>
                      <c:pt idx="243">
                        <c:v>0.70123560484657899</c:v>
                      </c:pt>
                      <c:pt idx="244">
                        <c:v>0.67713026511363394</c:v>
                      </c:pt>
                      <c:pt idx="245">
                        <c:v>0.67426015322025001</c:v>
                      </c:pt>
                      <c:pt idx="246">
                        <c:v>0.68325633320033996</c:v>
                      </c:pt>
                      <c:pt idx="247">
                        <c:v>0.67970569648294299</c:v>
                      </c:pt>
                      <c:pt idx="248">
                        <c:v>0.69909402626192396</c:v>
                      </c:pt>
                      <c:pt idx="249">
                        <c:v>0.68326669472914403</c:v>
                      </c:pt>
                      <c:pt idx="250">
                        <c:v>0.72012847050642304</c:v>
                      </c:pt>
                      <c:pt idx="251">
                        <c:v>0.70689619249767699</c:v>
                      </c:pt>
                      <c:pt idx="252">
                        <c:v>0.70695509385858801</c:v>
                      </c:pt>
                      <c:pt idx="253">
                        <c:v>0.70278397304380003</c:v>
                      </c:pt>
                      <c:pt idx="254">
                        <c:v>0.73455907417158794</c:v>
                      </c:pt>
                      <c:pt idx="255">
                        <c:v>0.70502856755867904</c:v>
                      </c:pt>
                      <c:pt idx="256">
                        <c:v>0.706015683137453</c:v>
                      </c:pt>
                      <c:pt idx="257">
                        <c:v>0.69693707069779998</c:v>
                      </c:pt>
                      <c:pt idx="258">
                        <c:v>0.70124228133095601</c:v>
                      </c:pt>
                      <c:pt idx="259">
                        <c:v>0.67679322784782403</c:v>
                      </c:pt>
                      <c:pt idx="260">
                        <c:v>0.69683610374091998</c:v>
                      </c:pt>
                      <c:pt idx="261">
                        <c:v>0.68991536844489898</c:v>
                      </c:pt>
                      <c:pt idx="262">
                        <c:v>0.697616485194263</c:v>
                      </c:pt>
                      <c:pt idx="263">
                        <c:v>0.70053406913056304</c:v>
                      </c:pt>
                      <c:pt idx="264">
                        <c:v>0.71258099848388601</c:v>
                      </c:pt>
                      <c:pt idx="265">
                        <c:v>0.70140327067456698</c:v>
                      </c:pt>
                      <c:pt idx="266">
                        <c:v>0.683304399506658</c:v>
                      </c:pt>
                      <c:pt idx="267">
                        <c:v>0.68040389459357298</c:v>
                      </c:pt>
                      <c:pt idx="268">
                        <c:v>0.69974891166401698</c:v>
                      </c:pt>
                      <c:pt idx="269">
                        <c:v>0.71379420619744505</c:v>
                      </c:pt>
                      <c:pt idx="270">
                        <c:v>0.71236683313663096</c:v>
                      </c:pt>
                      <c:pt idx="271">
                        <c:v>0.72298179656012396</c:v>
                      </c:pt>
                      <c:pt idx="272">
                        <c:v>0.67871349820723903</c:v>
                      </c:pt>
                      <c:pt idx="273">
                        <c:v>0.68925573275639396</c:v>
                      </c:pt>
                      <c:pt idx="274">
                        <c:v>0.67997535222615901</c:v>
                      </c:pt>
                      <c:pt idx="275">
                        <c:v>0.69687524336016005</c:v>
                      </c:pt>
                      <c:pt idx="276">
                        <c:v>0.691716425948672</c:v>
                      </c:pt>
                      <c:pt idx="277">
                        <c:v>0.70341018020597201</c:v>
                      </c:pt>
                      <c:pt idx="278">
                        <c:v>0.69779379220090298</c:v>
                      </c:pt>
                      <c:pt idx="279">
                        <c:v>0.67808419975459999</c:v>
                      </c:pt>
                      <c:pt idx="280">
                        <c:v>0.70528254422367098</c:v>
                      </c:pt>
                      <c:pt idx="281">
                        <c:v>0.71406728385859997</c:v>
                      </c:pt>
                      <c:pt idx="282">
                        <c:v>0.69130765143622697</c:v>
                      </c:pt>
                      <c:pt idx="283">
                        <c:v>0.70617507843889704</c:v>
                      </c:pt>
                      <c:pt idx="284">
                        <c:v>0.68627461281597102</c:v>
                      </c:pt>
                      <c:pt idx="285">
                        <c:v>0.70265809134540302</c:v>
                      </c:pt>
                      <c:pt idx="286">
                        <c:v>0.69559374808246199</c:v>
                      </c:pt>
                      <c:pt idx="287">
                        <c:v>0.70236690100441601</c:v>
                      </c:pt>
                      <c:pt idx="288">
                        <c:v>0.69070596674568596</c:v>
                      </c:pt>
                      <c:pt idx="289">
                        <c:v>0.70428731400742495</c:v>
                      </c:pt>
                      <c:pt idx="290">
                        <c:v>0.69969382856646101</c:v>
                      </c:pt>
                      <c:pt idx="291">
                        <c:v>0.67475147609017805</c:v>
                      </c:pt>
                      <c:pt idx="292">
                        <c:v>0.66486815713409597</c:v>
                      </c:pt>
                      <c:pt idx="293">
                        <c:v>0.68854685191415299</c:v>
                      </c:pt>
                      <c:pt idx="294">
                        <c:v>0.68844917543932904</c:v>
                      </c:pt>
                      <c:pt idx="295">
                        <c:v>0.69904583896327199</c:v>
                      </c:pt>
                      <c:pt idx="296">
                        <c:v>0.67807111449730695</c:v>
                      </c:pt>
                      <c:pt idx="297">
                        <c:v>0.67877998922625105</c:v>
                      </c:pt>
                      <c:pt idx="298">
                        <c:v>0.68419184261916999</c:v>
                      </c:pt>
                      <c:pt idx="299">
                        <c:v>0.70899291705881395</c:v>
                      </c:pt>
                      <c:pt idx="300">
                        <c:v>0.69816948639021903</c:v>
                      </c:pt>
                      <c:pt idx="301">
                        <c:v>0.68636773361100001</c:v>
                      </c:pt>
                      <c:pt idx="302">
                        <c:v>0.70907075028134203</c:v>
                      </c:pt>
                      <c:pt idx="303">
                        <c:v>0.70217461183539798</c:v>
                      </c:pt>
                      <c:pt idx="304">
                        <c:v>0.71698900573274005</c:v>
                      </c:pt>
                      <c:pt idx="305">
                        <c:v>0.69220587840447001</c:v>
                      </c:pt>
                      <c:pt idx="306">
                        <c:v>0.69874316453933705</c:v>
                      </c:pt>
                      <c:pt idx="307">
                        <c:v>0.70896436898117299</c:v>
                      </c:pt>
                      <c:pt idx="308">
                        <c:v>0.71243866513936904</c:v>
                      </c:pt>
                      <c:pt idx="309">
                        <c:v>0.68906887092142</c:v>
                      </c:pt>
                      <c:pt idx="310">
                        <c:v>0.70304170785806097</c:v>
                      </c:pt>
                      <c:pt idx="311">
                        <c:v>0.69633761659646598</c:v>
                      </c:pt>
                      <c:pt idx="312">
                        <c:v>0.69539392325613203</c:v>
                      </c:pt>
                      <c:pt idx="313">
                        <c:v>0.70803138562756696</c:v>
                      </c:pt>
                      <c:pt idx="314">
                        <c:v>0.68658792310290795</c:v>
                      </c:pt>
                      <c:pt idx="315">
                        <c:v>0.70112283107561901</c:v>
                      </c:pt>
                      <c:pt idx="316">
                        <c:v>0.69294046387713104</c:v>
                      </c:pt>
                      <c:pt idx="317">
                        <c:v>0.69544815303932905</c:v>
                      </c:pt>
                      <c:pt idx="318">
                        <c:v>0.67085258700908701</c:v>
                      </c:pt>
                      <c:pt idx="319">
                        <c:v>0.68655559140392797</c:v>
                      </c:pt>
                      <c:pt idx="320">
                        <c:v>0.67741303540702502</c:v>
                      </c:pt>
                      <c:pt idx="321">
                        <c:v>0.68735656346011298</c:v>
                      </c:pt>
                      <c:pt idx="322">
                        <c:v>0.70144173859531</c:v>
                      </c:pt>
                      <c:pt idx="323">
                        <c:v>0.692804373227633</c:v>
                      </c:pt>
                      <c:pt idx="324">
                        <c:v>0.69463980299794703</c:v>
                      </c:pt>
                      <c:pt idx="325">
                        <c:v>0.71384103863667203</c:v>
                      </c:pt>
                      <c:pt idx="326">
                        <c:v>0.71630574495364396</c:v>
                      </c:pt>
                      <c:pt idx="327">
                        <c:v>0.72930226799769204</c:v>
                      </c:pt>
                      <c:pt idx="328">
                        <c:v>0.72335277918057495</c:v>
                      </c:pt>
                      <c:pt idx="329">
                        <c:v>0.71623972949818604</c:v>
                      </c:pt>
                      <c:pt idx="330">
                        <c:v>0.70073007900490702</c:v>
                      </c:pt>
                      <c:pt idx="331">
                        <c:v>0.71950860818227103</c:v>
                      </c:pt>
                      <c:pt idx="332">
                        <c:v>0.70109417728888601</c:v>
                      </c:pt>
                      <c:pt idx="333">
                        <c:v>0.71181033233292001</c:v>
                      </c:pt>
                      <c:pt idx="334">
                        <c:v>0.71613395392385304</c:v>
                      </c:pt>
                      <c:pt idx="335">
                        <c:v>0.713190985795779</c:v>
                      </c:pt>
                      <c:pt idx="336">
                        <c:v>0.67328041639083402</c:v>
                      </c:pt>
                      <c:pt idx="337">
                        <c:v>0.70692365775760402</c:v>
                      </c:pt>
                      <c:pt idx="338">
                        <c:v>0.70273758483748106</c:v>
                      </c:pt>
                      <c:pt idx="339">
                        <c:v>0.70700967286386995</c:v>
                      </c:pt>
                      <c:pt idx="340">
                        <c:v>0.70767175132392801</c:v>
                      </c:pt>
                      <c:pt idx="341">
                        <c:v>0.69843912735963398</c:v>
                      </c:pt>
                      <c:pt idx="342">
                        <c:v>0.68061105970643498</c:v>
                      </c:pt>
                      <c:pt idx="343">
                        <c:v>0.68458352715541104</c:v>
                      </c:pt>
                      <c:pt idx="344">
                        <c:v>0.66142792655871396</c:v>
                      </c:pt>
                      <c:pt idx="345">
                        <c:v>0.67663092516426304</c:v>
                      </c:pt>
                      <c:pt idx="346">
                        <c:v>0.68078052207954898</c:v>
                      </c:pt>
                      <c:pt idx="347">
                        <c:v>0.68458529313405303</c:v>
                      </c:pt>
                      <c:pt idx="348">
                        <c:v>0.70714222569750895</c:v>
                      </c:pt>
                      <c:pt idx="349">
                        <c:v>0.69942922291592602</c:v>
                      </c:pt>
                      <c:pt idx="350">
                        <c:v>0.71633141468732697</c:v>
                      </c:pt>
                      <c:pt idx="351">
                        <c:v>0.68079974432276802</c:v>
                      </c:pt>
                      <c:pt idx="352">
                        <c:v>0.70273860728638804</c:v>
                      </c:pt>
                      <c:pt idx="353">
                        <c:v>0.69973094646747203</c:v>
                      </c:pt>
                      <c:pt idx="354">
                        <c:v>0.68585017781991198</c:v>
                      </c:pt>
                      <c:pt idx="355">
                        <c:v>0.69069670357255797</c:v>
                      </c:pt>
                      <c:pt idx="356">
                        <c:v>0.70232022751090795</c:v>
                      </c:pt>
                      <c:pt idx="357">
                        <c:v>0.70834246277809099</c:v>
                      </c:pt>
                      <c:pt idx="358">
                        <c:v>0.69022752408288401</c:v>
                      </c:pt>
                      <c:pt idx="359">
                        <c:v>0.69163883241832702</c:v>
                      </c:pt>
                      <c:pt idx="360">
                        <c:v>0.71690473648218001</c:v>
                      </c:pt>
                      <c:pt idx="361">
                        <c:v>0.69870886563235801</c:v>
                      </c:pt>
                      <c:pt idx="362">
                        <c:v>0.70496161651407496</c:v>
                      </c:pt>
                      <c:pt idx="363">
                        <c:v>0.69673671910905399</c:v>
                      </c:pt>
                      <c:pt idx="364">
                        <c:v>0.69922811353308501</c:v>
                      </c:pt>
                      <c:pt idx="365">
                        <c:v>0.69125184569603304</c:v>
                      </c:pt>
                      <c:pt idx="366">
                        <c:v>0.69632956614861097</c:v>
                      </c:pt>
                      <c:pt idx="367">
                        <c:v>0.70770661443726601</c:v>
                      </c:pt>
                      <c:pt idx="368">
                        <c:v>0.68663865735388196</c:v>
                      </c:pt>
                      <c:pt idx="369">
                        <c:v>0.68724512850117403</c:v>
                      </c:pt>
                      <c:pt idx="370">
                        <c:v>0.69971665638124803</c:v>
                      </c:pt>
                      <c:pt idx="371">
                        <c:v>0.68936481868099897</c:v>
                      </c:pt>
                      <c:pt idx="372">
                        <c:v>0.68784302014570897</c:v>
                      </c:pt>
                      <c:pt idx="373">
                        <c:v>0.68867187112824502</c:v>
                      </c:pt>
                      <c:pt idx="374">
                        <c:v>0.68248913023206903</c:v>
                      </c:pt>
                      <c:pt idx="375">
                        <c:v>0.68651031454404199</c:v>
                      </c:pt>
                      <c:pt idx="376">
                        <c:v>0.68667668562669004</c:v>
                      </c:pt>
                      <c:pt idx="377">
                        <c:v>0.67975529671734203</c:v>
                      </c:pt>
                      <c:pt idx="378">
                        <c:v>0.67515465362459104</c:v>
                      </c:pt>
                      <c:pt idx="379">
                        <c:v>0.68908890750673002</c:v>
                      </c:pt>
                      <c:pt idx="380">
                        <c:v>0.70646583906605698</c:v>
                      </c:pt>
                      <c:pt idx="381">
                        <c:v>0.71395906678631704</c:v>
                      </c:pt>
                      <c:pt idx="382">
                        <c:v>0.70246661065990001</c:v>
                      </c:pt>
                      <c:pt idx="383">
                        <c:v>0.69698698423866501</c:v>
                      </c:pt>
                      <c:pt idx="384">
                        <c:v>0.70986842727049804</c:v>
                      </c:pt>
                      <c:pt idx="385">
                        <c:v>0.68834102306610501</c:v>
                      </c:pt>
                      <c:pt idx="386">
                        <c:v>0.69941213243028</c:v>
                      </c:pt>
                      <c:pt idx="387">
                        <c:v>0.69271154969166404</c:v>
                      </c:pt>
                      <c:pt idx="388">
                        <c:v>0.69887935198270301</c:v>
                      </c:pt>
                      <c:pt idx="389">
                        <c:v>0.69822723284745802</c:v>
                      </c:pt>
                      <c:pt idx="390">
                        <c:v>0.71815472459181695</c:v>
                      </c:pt>
                      <c:pt idx="391">
                        <c:v>0.69722731908162405</c:v>
                      </c:pt>
                      <c:pt idx="392">
                        <c:v>0.70714635930509595</c:v>
                      </c:pt>
                      <c:pt idx="393">
                        <c:v>0.706752047070071</c:v>
                      </c:pt>
                      <c:pt idx="394">
                        <c:v>0.69405170154367701</c:v>
                      </c:pt>
                      <c:pt idx="395">
                        <c:v>0.70297355223924596</c:v>
                      </c:pt>
                      <c:pt idx="396">
                        <c:v>0.66806175464238804</c:v>
                      </c:pt>
                      <c:pt idx="397">
                        <c:v>0.68421996811516195</c:v>
                      </c:pt>
                      <c:pt idx="398">
                        <c:v>0.70824047566478998</c:v>
                      </c:pt>
                      <c:pt idx="399">
                        <c:v>0.69312448175544406</c:v>
                      </c:pt>
                      <c:pt idx="400">
                        <c:v>0.69298557618744305</c:v>
                      </c:pt>
                      <c:pt idx="401">
                        <c:v>0.71657711649552303</c:v>
                      </c:pt>
                      <c:pt idx="402">
                        <c:v>0.70766628297985101</c:v>
                      </c:pt>
                      <c:pt idx="403">
                        <c:v>0.71927653011093795</c:v>
                      </c:pt>
                      <c:pt idx="404">
                        <c:v>0.70130196519387</c:v>
                      </c:pt>
                      <c:pt idx="405">
                        <c:v>0.70068206720881898</c:v>
                      </c:pt>
                      <c:pt idx="406">
                        <c:v>0.67233084358720696</c:v>
                      </c:pt>
                      <c:pt idx="407">
                        <c:v>0.66108471842912497</c:v>
                      </c:pt>
                      <c:pt idx="408">
                        <c:v>0.68082521206293301</c:v>
                      </c:pt>
                      <c:pt idx="409">
                        <c:v>0.693355753890469</c:v>
                      </c:pt>
                      <c:pt idx="410">
                        <c:v>0.67922081040520899</c:v>
                      </c:pt>
                      <c:pt idx="411">
                        <c:v>0.69932177662849404</c:v>
                      </c:pt>
                      <c:pt idx="412">
                        <c:v>0.69371125789789001</c:v>
                      </c:pt>
                      <c:pt idx="413">
                        <c:v>0.671962625959999</c:v>
                      </c:pt>
                      <c:pt idx="414">
                        <c:v>0.67985588082900394</c:v>
                      </c:pt>
                      <c:pt idx="415">
                        <c:v>0.70494393405751199</c:v>
                      </c:pt>
                      <c:pt idx="416">
                        <c:v>0.67737536068655402</c:v>
                      </c:pt>
                      <c:pt idx="417">
                        <c:v>0.69291247643976095</c:v>
                      </c:pt>
                      <c:pt idx="418">
                        <c:v>0.69958219467065197</c:v>
                      </c:pt>
                      <c:pt idx="419">
                        <c:v>0.69404609055600597</c:v>
                      </c:pt>
                      <c:pt idx="420">
                        <c:v>0.67715810914324903</c:v>
                      </c:pt>
                      <c:pt idx="421">
                        <c:v>0.681224659467354</c:v>
                      </c:pt>
                      <c:pt idx="422">
                        <c:v>0.68790861913281598</c:v>
                      </c:pt>
                      <c:pt idx="423">
                        <c:v>0.67649182014995102</c:v>
                      </c:pt>
                      <c:pt idx="424">
                        <c:v>0.681438880089001</c:v>
                      </c:pt>
                      <c:pt idx="425">
                        <c:v>0.69424660185463405</c:v>
                      </c:pt>
                      <c:pt idx="426">
                        <c:v>0.69807536326921904</c:v>
                      </c:pt>
                      <c:pt idx="427">
                        <c:v>0.706766938551878</c:v>
                      </c:pt>
                      <c:pt idx="428">
                        <c:v>0.70191801180187396</c:v>
                      </c:pt>
                      <c:pt idx="429">
                        <c:v>0.70941554048122502</c:v>
                      </c:pt>
                      <c:pt idx="430">
                        <c:v>0.663980154654918</c:v>
                      </c:pt>
                      <c:pt idx="431">
                        <c:v>0.69119705654617003</c:v>
                      </c:pt>
                      <c:pt idx="432">
                        <c:v>0.68190362132512605</c:v>
                      </c:pt>
                      <c:pt idx="433">
                        <c:v>0.69210249032729698</c:v>
                      </c:pt>
                      <c:pt idx="434">
                        <c:v>0.68933381305800501</c:v>
                      </c:pt>
                      <c:pt idx="435">
                        <c:v>0.70464958441563097</c:v>
                      </c:pt>
                      <c:pt idx="436">
                        <c:v>0.70669152568548099</c:v>
                      </c:pt>
                      <c:pt idx="437">
                        <c:v>0.69602685861098401</c:v>
                      </c:pt>
                      <c:pt idx="438">
                        <c:v>0.71547945162169901</c:v>
                      </c:pt>
                      <c:pt idx="439">
                        <c:v>0.73047104605242696</c:v>
                      </c:pt>
                      <c:pt idx="440">
                        <c:v>0.65766619871824195</c:v>
                      </c:pt>
                      <c:pt idx="441">
                        <c:v>0.6536963411376</c:v>
                      </c:pt>
                      <c:pt idx="442">
                        <c:v>0.67222286111269203</c:v>
                      </c:pt>
                      <c:pt idx="443">
                        <c:v>0.69978498113460996</c:v>
                      </c:pt>
                      <c:pt idx="444">
                        <c:v>0.72541719165622598</c:v>
                      </c:pt>
                      <c:pt idx="445">
                        <c:v>0.69486328042470402</c:v>
                      </c:pt>
                      <c:pt idx="446">
                        <c:v>0.71106962413869301</c:v>
                      </c:pt>
                      <c:pt idx="447">
                        <c:v>0.68322451425413799</c:v>
                      </c:pt>
                      <c:pt idx="448">
                        <c:v>0.70657691767073005</c:v>
                      </c:pt>
                      <c:pt idx="449">
                        <c:v>0.71606404404354895</c:v>
                      </c:pt>
                      <c:pt idx="450">
                        <c:v>0.70736505027510099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A3E-4637-8711-2ABA5906A16C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Plot6!$R$32:$R$482</c15:sqref>
                        </c15:formulaRef>
                      </c:ext>
                    </c:extLst>
                    <c:numCache>
                      <c:formatCode>0.00%</c:formatCode>
                      <c:ptCount val="451"/>
                      <c:pt idx="0">
                        <c:v>0.240806709370042</c:v>
                      </c:pt>
                      <c:pt idx="1">
                        <c:v>0.31472524147257802</c:v>
                      </c:pt>
                      <c:pt idx="2">
                        <c:v>0.23103539276326801</c:v>
                      </c:pt>
                      <c:pt idx="3">
                        <c:v>5.7004114883577699E-2</c:v>
                      </c:pt>
                      <c:pt idx="4">
                        <c:v>9.5393146619073305E-2</c:v>
                      </c:pt>
                      <c:pt idx="5">
                        <c:v>0.457767035334538</c:v>
                      </c:pt>
                      <c:pt idx="6">
                        <c:v>0.73102683644009403</c:v>
                      </c:pt>
                      <c:pt idx="7">
                        <c:v>0.73557686627420604</c:v>
                      </c:pt>
                      <c:pt idx="8">
                        <c:v>0.73557686627420604</c:v>
                      </c:pt>
                      <c:pt idx="9">
                        <c:v>0.73557686627420604</c:v>
                      </c:pt>
                      <c:pt idx="10">
                        <c:v>0.73557686627420604</c:v>
                      </c:pt>
                      <c:pt idx="11">
                        <c:v>0.73557686627420604</c:v>
                      </c:pt>
                      <c:pt idx="12">
                        <c:v>0.73557686627420604</c:v>
                      </c:pt>
                      <c:pt idx="13">
                        <c:v>0.73557686627420604</c:v>
                      </c:pt>
                      <c:pt idx="14">
                        <c:v>0.73557686627420604</c:v>
                      </c:pt>
                      <c:pt idx="15">
                        <c:v>0.73557686627420604</c:v>
                      </c:pt>
                      <c:pt idx="16">
                        <c:v>0.73557686627420604</c:v>
                      </c:pt>
                      <c:pt idx="17">
                        <c:v>0.73557686627420604</c:v>
                      </c:pt>
                      <c:pt idx="18">
                        <c:v>0.73557686627420604</c:v>
                      </c:pt>
                      <c:pt idx="19">
                        <c:v>0.73557686627420604</c:v>
                      </c:pt>
                      <c:pt idx="20">
                        <c:v>0.73557686627420604</c:v>
                      </c:pt>
                      <c:pt idx="21">
                        <c:v>0.73523144742362501</c:v>
                      </c:pt>
                      <c:pt idx="22">
                        <c:v>0.73546681368452804</c:v>
                      </c:pt>
                      <c:pt idx="23">
                        <c:v>0.73535273854549099</c:v>
                      </c:pt>
                      <c:pt idx="24">
                        <c:v>0.73439900869997099</c:v>
                      </c:pt>
                      <c:pt idx="25">
                        <c:v>0.73541953955960004</c:v>
                      </c:pt>
                      <c:pt idx="26">
                        <c:v>0.73383572290086296</c:v>
                      </c:pt>
                      <c:pt idx="27">
                        <c:v>0.73383572290086296</c:v>
                      </c:pt>
                      <c:pt idx="28">
                        <c:v>0.73460702636302999</c:v>
                      </c:pt>
                      <c:pt idx="29">
                        <c:v>0.73395012484656397</c:v>
                      </c:pt>
                      <c:pt idx="30">
                        <c:v>0.72999912041884196</c:v>
                      </c:pt>
                      <c:pt idx="31">
                        <c:v>0.726142069722852</c:v>
                      </c:pt>
                      <c:pt idx="32">
                        <c:v>0.73164473945259001</c:v>
                      </c:pt>
                      <c:pt idx="33">
                        <c:v>0.72986457363153101</c:v>
                      </c:pt>
                      <c:pt idx="34">
                        <c:v>0.73380281247644297</c:v>
                      </c:pt>
                      <c:pt idx="35">
                        <c:v>0.73566684891015999</c:v>
                      </c:pt>
                      <c:pt idx="36">
                        <c:v>0.73458362720970405</c:v>
                      </c:pt>
                      <c:pt idx="37">
                        <c:v>0.72704058095940105</c:v>
                      </c:pt>
                      <c:pt idx="38">
                        <c:v>0.73065991457710899</c:v>
                      </c:pt>
                      <c:pt idx="39">
                        <c:v>0.72466458876927697</c:v>
                      </c:pt>
                      <c:pt idx="40">
                        <c:v>0.73668302302686495</c:v>
                      </c:pt>
                      <c:pt idx="41">
                        <c:v>0.72976189062126595</c:v>
                      </c:pt>
                      <c:pt idx="42">
                        <c:v>0.74176956700463503</c:v>
                      </c:pt>
                      <c:pt idx="43">
                        <c:v>0.73076121980308395</c:v>
                      </c:pt>
                      <c:pt idx="44">
                        <c:v>0.74175871004406202</c:v>
                      </c:pt>
                      <c:pt idx="45">
                        <c:v>0.74233506505305902</c:v>
                      </c:pt>
                      <c:pt idx="46">
                        <c:v>0.74214470921418596</c:v>
                      </c:pt>
                      <c:pt idx="47">
                        <c:v>0.72785224491714395</c:v>
                      </c:pt>
                      <c:pt idx="48">
                        <c:v>0.72884485558566803</c:v>
                      </c:pt>
                      <c:pt idx="49">
                        <c:v>0.74133568467237998</c:v>
                      </c:pt>
                      <c:pt idx="50">
                        <c:v>0.74178075510212405</c:v>
                      </c:pt>
                      <c:pt idx="51">
                        <c:v>0.72814428169503098</c:v>
                      </c:pt>
                      <c:pt idx="52">
                        <c:v>0.72731061165149302</c:v>
                      </c:pt>
                      <c:pt idx="53">
                        <c:v>0.71389722212766904</c:v>
                      </c:pt>
                      <c:pt idx="54">
                        <c:v>0.721917680950246</c:v>
                      </c:pt>
                      <c:pt idx="55">
                        <c:v>0.69792948956163503</c:v>
                      </c:pt>
                      <c:pt idx="56">
                        <c:v>0.70503814556659705</c:v>
                      </c:pt>
                      <c:pt idx="57">
                        <c:v>0.72267126909687895</c:v>
                      </c:pt>
                      <c:pt idx="58">
                        <c:v>0.70975340584404401</c:v>
                      </c:pt>
                      <c:pt idx="59">
                        <c:v>0.71915963776091196</c:v>
                      </c:pt>
                      <c:pt idx="60">
                        <c:v>0.72438033574666705</c:v>
                      </c:pt>
                      <c:pt idx="61">
                        <c:v>0.71636080308857097</c:v>
                      </c:pt>
                      <c:pt idx="62">
                        <c:v>0.71095129134308499</c:v>
                      </c:pt>
                      <c:pt idx="63">
                        <c:v>0.72003422027979103</c:v>
                      </c:pt>
                      <c:pt idx="64">
                        <c:v>0.71741581803713095</c:v>
                      </c:pt>
                      <c:pt idx="65">
                        <c:v>0.72126938033307697</c:v>
                      </c:pt>
                      <c:pt idx="66">
                        <c:v>0.73584656073496801</c:v>
                      </c:pt>
                      <c:pt idx="67">
                        <c:v>0.72988901382837501</c:v>
                      </c:pt>
                      <c:pt idx="68">
                        <c:v>0.72342853133495</c:v>
                      </c:pt>
                      <c:pt idx="69">
                        <c:v>0.73487193054623001</c:v>
                      </c:pt>
                      <c:pt idx="70">
                        <c:v>0.723297797971301</c:v>
                      </c:pt>
                      <c:pt idx="71">
                        <c:v>0.73588486003060605</c:v>
                      </c:pt>
                      <c:pt idx="72">
                        <c:v>0.72035546231473602</c:v>
                      </c:pt>
                      <c:pt idx="73">
                        <c:v>0.73183697895107103</c:v>
                      </c:pt>
                      <c:pt idx="74">
                        <c:v>0.73654890518922</c:v>
                      </c:pt>
                      <c:pt idx="75">
                        <c:v>0.72561050684024098</c:v>
                      </c:pt>
                      <c:pt idx="76">
                        <c:v>0.73126553546669104</c:v>
                      </c:pt>
                      <c:pt idx="77">
                        <c:v>0.72305651480316102</c:v>
                      </c:pt>
                      <c:pt idx="78">
                        <c:v>0.71543658976880897</c:v>
                      </c:pt>
                      <c:pt idx="79">
                        <c:v>0.728250987509377</c:v>
                      </c:pt>
                      <c:pt idx="80">
                        <c:v>0.72753874588216405</c:v>
                      </c:pt>
                      <c:pt idx="81">
                        <c:v>0.72568237272083203</c:v>
                      </c:pt>
                      <c:pt idx="82">
                        <c:v>0.71718747875629296</c:v>
                      </c:pt>
                      <c:pt idx="83">
                        <c:v>0.71535122598338297</c:v>
                      </c:pt>
                      <c:pt idx="84">
                        <c:v>0.72792709434134295</c:v>
                      </c:pt>
                      <c:pt idx="85">
                        <c:v>0.72912544266790402</c:v>
                      </c:pt>
                      <c:pt idx="86">
                        <c:v>0.72752578543801505</c:v>
                      </c:pt>
                      <c:pt idx="87">
                        <c:v>0.72251963717305701</c:v>
                      </c:pt>
                      <c:pt idx="88">
                        <c:v>0.73079930335028498</c:v>
                      </c:pt>
                      <c:pt idx="89">
                        <c:v>0.72349167888999999</c:v>
                      </c:pt>
                      <c:pt idx="90">
                        <c:v>0.72646386220923798</c:v>
                      </c:pt>
                      <c:pt idx="91">
                        <c:v>0.73575456147519902</c:v>
                      </c:pt>
                      <c:pt idx="92">
                        <c:v>0.71572547386854102</c:v>
                      </c:pt>
                      <c:pt idx="93">
                        <c:v>0.711292742409257</c:v>
                      </c:pt>
                      <c:pt idx="94">
                        <c:v>0.70945873780128199</c:v>
                      </c:pt>
                      <c:pt idx="95">
                        <c:v>0.71572196610972405</c:v>
                      </c:pt>
                      <c:pt idx="96">
                        <c:v>0.72606810341533401</c:v>
                      </c:pt>
                      <c:pt idx="97">
                        <c:v>0.72061582228057397</c:v>
                      </c:pt>
                      <c:pt idx="98">
                        <c:v>0.71325083242522302</c:v>
                      </c:pt>
                      <c:pt idx="99">
                        <c:v>0.71961363564189595</c:v>
                      </c:pt>
                      <c:pt idx="100">
                        <c:v>0.69672461987560597</c:v>
                      </c:pt>
                      <c:pt idx="101">
                        <c:v>0.70590056924738398</c:v>
                      </c:pt>
                      <c:pt idx="102">
                        <c:v>0.70990489843564097</c:v>
                      </c:pt>
                      <c:pt idx="103">
                        <c:v>0.71805776923130704</c:v>
                      </c:pt>
                      <c:pt idx="104">
                        <c:v>0.69519033340307301</c:v>
                      </c:pt>
                      <c:pt idx="105">
                        <c:v>0.701520910629859</c:v>
                      </c:pt>
                      <c:pt idx="106">
                        <c:v>0.70943173180278496</c:v>
                      </c:pt>
                      <c:pt idx="107">
                        <c:v>0.69070999795554999</c:v>
                      </c:pt>
                      <c:pt idx="108">
                        <c:v>0.71179566984502596</c:v>
                      </c:pt>
                      <c:pt idx="109">
                        <c:v>0.71510185186679498</c:v>
                      </c:pt>
                      <c:pt idx="110">
                        <c:v>0.70583318645118598</c:v>
                      </c:pt>
                      <c:pt idx="111">
                        <c:v>0.69502244673223501</c:v>
                      </c:pt>
                      <c:pt idx="112">
                        <c:v>0.69977039251572004</c:v>
                      </c:pt>
                      <c:pt idx="113">
                        <c:v>0.70495226342453898</c:v>
                      </c:pt>
                      <c:pt idx="114">
                        <c:v>0.70441843047101205</c:v>
                      </c:pt>
                      <c:pt idx="115">
                        <c:v>0.71219663767733099</c:v>
                      </c:pt>
                      <c:pt idx="116">
                        <c:v>0.70648369422325696</c:v>
                      </c:pt>
                      <c:pt idx="117">
                        <c:v>0.71864830301358096</c:v>
                      </c:pt>
                      <c:pt idx="118">
                        <c:v>0.707915669832474</c:v>
                      </c:pt>
                      <c:pt idx="119">
                        <c:v>0.70751434691950799</c:v>
                      </c:pt>
                      <c:pt idx="120">
                        <c:v>0.722140916137613</c:v>
                      </c:pt>
                      <c:pt idx="121">
                        <c:v>0.714828528654881</c:v>
                      </c:pt>
                      <c:pt idx="122">
                        <c:v>0.71132122094814598</c:v>
                      </c:pt>
                      <c:pt idx="123">
                        <c:v>0.72065640973229605</c:v>
                      </c:pt>
                      <c:pt idx="124">
                        <c:v>0.71319137042404201</c:v>
                      </c:pt>
                      <c:pt idx="125">
                        <c:v>0.71576352684925704</c:v>
                      </c:pt>
                      <c:pt idx="126">
                        <c:v>0.71140689829475801</c:v>
                      </c:pt>
                      <c:pt idx="127">
                        <c:v>0.72167172900631804</c:v>
                      </c:pt>
                      <c:pt idx="128">
                        <c:v>0.72241974131673803</c:v>
                      </c:pt>
                      <c:pt idx="129">
                        <c:v>0.71778910842716104</c:v>
                      </c:pt>
                      <c:pt idx="130">
                        <c:v>0.718633415862026</c:v>
                      </c:pt>
                      <c:pt idx="131">
                        <c:v>0.72079306204094795</c:v>
                      </c:pt>
                      <c:pt idx="132">
                        <c:v>0.717376828193664</c:v>
                      </c:pt>
                      <c:pt idx="133">
                        <c:v>0.71924124747259999</c:v>
                      </c:pt>
                      <c:pt idx="134">
                        <c:v>0.71968924489795605</c:v>
                      </c:pt>
                      <c:pt idx="135">
                        <c:v>0.71943006734562698</c:v>
                      </c:pt>
                      <c:pt idx="136">
                        <c:v>0.71934202109646495</c:v>
                      </c:pt>
                      <c:pt idx="137">
                        <c:v>0.72704638910089803</c:v>
                      </c:pt>
                      <c:pt idx="138">
                        <c:v>0.70881878056077796</c:v>
                      </c:pt>
                      <c:pt idx="139">
                        <c:v>0.71666240794026903</c:v>
                      </c:pt>
                      <c:pt idx="140">
                        <c:v>0.71833496623569004</c:v>
                      </c:pt>
                      <c:pt idx="141">
                        <c:v>0.68848088561979104</c:v>
                      </c:pt>
                      <c:pt idx="142">
                        <c:v>0.72166697999351004</c:v>
                      </c:pt>
                      <c:pt idx="143">
                        <c:v>0.72827983513856498</c:v>
                      </c:pt>
                      <c:pt idx="144">
                        <c:v>0.68481085697809796</c:v>
                      </c:pt>
                      <c:pt idx="145">
                        <c:v>0.71694286307718003</c:v>
                      </c:pt>
                      <c:pt idx="146">
                        <c:v>0.71353993227339196</c:v>
                      </c:pt>
                      <c:pt idx="147">
                        <c:v>0.71496516033115498</c:v>
                      </c:pt>
                      <c:pt idx="148">
                        <c:v>0.71183132437559204</c:v>
                      </c:pt>
                      <c:pt idx="149">
                        <c:v>0.72561628365109099</c:v>
                      </c:pt>
                      <c:pt idx="150">
                        <c:v>0.727628944266555</c:v>
                      </c:pt>
                      <c:pt idx="151">
                        <c:v>0.73473755722371903</c:v>
                      </c:pt>
                      <c:pt idx="152">
                        <c:v>0.70677829833112205</c:v>
                      </c:pt>
                      <c:pt idx="153">
                        <c:v>0.72278197479044204</c:v>
                      </c:pt>
                      <c:pt idx="154">
                        <c:v>0.71332809201672498</c:v>
                      </c:pt>
                      <c:pt idx="155">
                        <c:v>0.70862459397723498</c:v>
                      </c:pt>
                      <c:pt idx="156">
                        <c:v>0.69966980076243701</c:v>
                      </c:pt>
                      <c:pt idx="157">
                        <c:v>0.72202648184238305</c:v>
                      </c:pt>
                      <c:pt idx="158">
                        <c:v>0.72937960018459502</c:v>
                      </c:pt>
                      <c:pt idx="159">
                        <c:v>0.71561413850539701</c:v>
                      </c:pt>
                      <c:pt idx="160">
                        <c:v>0.73421648042833698</c:v>
                      </c:pt>
                      <c:pt idx="161">
                        <c:v>0.73251351994326996</c:v>
                      </c:pt>
                      <c:pt idx="162">
                        <c:v>0.73732323957304602</c:v>
                      </c:pt>
                      <c:pt idx="163">
                        <c:v>0.73755750493106598</c:v>
                      </c:pt>
                      <c:pt idx="164">
                        <c:v>0.73546318544281797</c:v>
                      </c:pt>
                      <c:pt idx="165">
                        <c:v>0.72449931782535004</c:v>
                      </c:pt>
                      <c:pt idx="166">
                        <c:v>0.73516067149292696</c:v>
                      </c:pt>
                      <c:pt idx="167">
                        <c:v>0.73123083282739598</c:v>
                      </c:pt>
                      <c:pt idx="168">
                        <c:v>0.73275292276317205</c:v>
                      </c:pt>
                      <c:pt idx="169">
                        <c:v>0.72495468533955998</c:v>
                      </c:pt>
                      <c:pt idx="170">
                        <c:v>0.73868511986528695</c:v>
                      </c:pt>
                      <c:pt idx="171">
                        <c:v>0.73435608112913897</c:v>
                      </c:pt>
                      <c:pt idx="172">
                        <c:v>0.74283513706973403</c:v>
                      </c:pt>
                      <c:pt idx="173">
                        <c:v>0.72107199292916502</c:v>
                      </c:pt>
                      <c:pt idx="174">
                        <c:v>0.71072768681069698</c:v>
                      </c:pt>
                      <c:pt idx="175">
                        <c:v>0.72141217726927498</c:v>
                      </c:pt>
                      <c:pt idx="176">
                        <c:v>0.72899329254769796</c:v>
                      </c:pt>
                      <c:pt idx="177">
                        <c:v>0.71436171781303504</c:v>
                      </c:pt>
                      <c:pt idx="178">
                        <c:v>0.73255261498638702</c:v>
                      </c:pt>
                      <c:pt idx="179">
                        <c:v>0.72223537065025001</c:v>
                      </c:pt>
                      <c:pt idx="180">
                        <c:v>0.71575755772427596</c:v>
                      </c:pt>
                      <c:pt idx="181">
                        <c:v>0.71510935415569499</c:v>
                      </c:pt>
                      <c:pt idx="182">
                        <c:v>0.71564183403284098</c:v>
                      </c:pt>
                      <c:pt idx="183">
                        <c:v>0.72197946040039296</c:v>
                      </c:pt>
                      <c:pt idx="184">
                        <c:v>0.735310361935542</c:v>
                      </c:pt>
                      <c:pt idx="185">
                        <c:v>0.72988002626304904</c:v>
                      </c:pt>
                      <c:pt idx="186">
                        <c:v>0.73634813891516704</c:v>
                      </c:pt>
                      <c:pt idx="187">
                        <c:v>0.72571686699859095</c:v>
                      </c:pt>
                      <c:pt idx="188">
                        <c:v>0.73320865987712502</c:v>
                      </c:pt>
                      <c:pt idx="189">
                        <c:v>0.730924723494766</c:v>
                      </c:pt>
                      <c:pt idx="190">
                        <c:v>0.72198168920655503</c:v>
                      </c:pt>
                      <c:pt idx="191">
                        <c:v>0.72229007981781201</c:v>
                      </c:pt>
                      <c:pt idx="192">
                        <c:v>0.71617251838374296</c:v>
                      </c:pt>
                      <c:pt idx="193">
                        <c:v>0.71714275616865897</c:v>
                      </c:pt>
                      <c:pt idx="194">
                        <c:v>0.72878827167372395</c:v>
                      </c:pt>
                      <c:pt idx="195">
                        <c:v>0.70820777360190601</c:v>
                      </c:pt>
                      <c:pt idx="196">
                        <c:v>0.710394267343048</c:v>
                      </c:pt>
                      <c:pt idx="197">
                        <c:v>0.710105294855231</c:v>
                      </c:pt>
                      <c:pt idx="198">
                        <c:v>0.70074652402828896</c:v>
                      </c:pt>
                      <c:pt idx="199">
                        <c:v>0.72302817483233595</c:v>
                      </c:pt>
                      <c:pt idx="200">
                        <c:v>0.72029112317623201</c:v>
                      </c:pt>
                      <c:pt idx="201">
                        <c:v>0.71170862439351201</c:v>
                      </c:pt>
                      <c:pt idx="202">
                        <c:v>0.72171670147496403</c:v>
                      </c:pt>
                      <c:pt idx="203">
                        <c:v>0.72731692796079495</c:v>
                      </c:pt>
                      <c:pt idx="204">
                        <c:v>0.72794061109551</c:v>
                      </c:pt>
                      <c:pt idx="205">
                        <c:v>0.71630386180347805</c:v>
                      </c:pt>
                      <c:pt idx="206">
                        <c:v>0.711655754818875</c:v>
                      </c:pt>
                      <c:pt idx="207">
                        <c:v>0.68698427641493598</c:v>
                      </c:pt>
                      <c:pt idx="208">
                        <c:v>0.68070843586554897</c:v>
                      </c:pt>
                      <c:pt idx="209">
                        <c:v>0.689247303538852</c:v>
                      </c:pt>
                      <c:pt idx="210">
                        <c:v>0.70892343154320303</c:v>
                      </c:pt>
                      <c:pt idx="211">
                        <c:v>0.71306757259572595</c:v>
                      </c:pt>
                      <c:pt idx="212">
                        <c:v>0.72254093386169105</c:v>
                      </c:pt>
                      <c:pt idx="213">
                        <c:v>0.72168953933267499</c:v>
                      </c:pt>
                      <c:pt idx="214">
                        <c:v>0.70506876605188695</c:v>
                      </c:pt>
                      <c:pt idx="215">
                        <c:v>0.70503766516334898</c:v>
                      </c:pt>
                      <c:pt idx="216">
                        <c:v>0.69430237499057701</c:v>
                      </c:pt>
                      <c:pt idx="217">
                        <c:v>0.68708274150505999</c:v>
                      </c:pt>
                      <c:pt idx="218">
                        <c:v>0.71024799881837297</c:v>
                      </c:pt>
                      <c:pt idx="219">
                        <c:v>0.72274155316189803</c:v>
                      </c:pt>
                      <c:pt idx="220">
                        <c:v>0.72822635729088703</c:v>
                      </c:pt>
                      <c:pt idx="221">
                        <c:v>0.70942347783308701</c:v>
                      </c:pt>
                      <c:pt idx="222">
                        <c:v>0.71838229869165904</c:v>
                      </c:pt>
                      <c:pt idx="223">
                        <c:v>0.70724342037469901</c:v>
                      </c:pt>
                      <c:pt idx="224">
                        <c:v>0.69904717752057199</c:v>
                      </c:pt>
                      <c:pt idx="225">
                        <c:v>0.69298500765083104</c:v>
                      </c:pt>
                      <c:pt idx="226">
                        <c:v>0.71701508964228799</c:v>
                      </c:pt>
                      <c:pt idx="227">
                        <c:v>0.73614524623267596</c:v>
                      </c:pt>
                      <c:pt idx="228">
                        <c:v>0.72404827444981301</c:v>
                      </c:pt>
                      <c:pt idx="229">
                        <c:v>0.72144991974545303</c:v>
                      </c:pt>
                      <c:pt idx="230">
                        <c:v>0.72894702406011003</c:v>
                      </c:pt>
                      <c:pt idx="231">
                        <c:v>0.71715209448439399</c:v>
                      </c:pt>
                      <c:pt idx="232">
                        <c:v>0.70156567218976096</c:v>
                      </c:pt>
                      <c:pt idx="233">
                        <c:v>0.70832141138549498</c:v>
                      </c:pt>
                      <c:pt idx="234">
                        <c:v>0.69972093467019503</c:v>
                      </c:pt>
                      <c:pt idx="235">
                        <c:v>0.70247828170784499</c:v>
                      </c:pt>
                      <c:pt idx="236">
                        <c:v>0.70882166196138396</c:v>
                      </c:pt>
                      <c:pt idx="237">
                        <c:v>0.69668630962697797</c:v>
                      </c:pt>
                      <c:pt idx="238">
                        <c:v>0.70579127980093603</c:v>
                      </c:pt>
                      <c:pt idx="239">
                        <c:v>0.71199732152824702</c:v>
                      </c:pt>
                      <c:pt idx="240">
                        <c:v>0.70294095868738204</c:v>
                      </c:pt>
                      <c:pt idx="241">
                        <c:v>0.71419304023440999</c:v>
                      </c:pt>
                      <c:pt idx="242">
                        <c:v>0.68650829970327198</c:v>
                      </c:pt>
                      <c:pt idx="243">
                        <c:v>0.71306221632875899</c:v>
                      </c:pt>
                      <c:pt idx="244">
                        <c:v>0.70724173998221296</c:v>
                      </c:pt>
                      <c:pt idx="245">
                        <c:v>0.71389911546666396</c:v>
                      </c:pt>
                      <c:pt idx="246">
                        <c:v>0.73086077739030797</c:v>
                      </c:pt>
                      <c:pt idx="247">
                        <c:v>0.70949216836537998</c:v>
                      </c:pt>
                      <c:pt idx="248">
                        <c:v>0.71195516856307595</c:v>
                      </c:pt>
                      <c:pt idx="249">
                        <c:v>0.70801804666845203</c:v>
                      </c:pt>
                      <c:pt idx="250">
                        <c:v>0.72317917199216297</c:v>
                      </c:pt>
                      <c:pt idx="251">
                        <c:v>0.70805392739100304</c:v>
                      </c:pt>
                      <c:pt idx="252">
                        <c:v>0.71374105057145798</c:v>
                      </c:pt>
                      <c:pt idx="253">
                        <c:v>0.71484212564606897</c:v>
                      </c:pt>
                      <c:pt idx="254">
                        <c:v>0.71870225973618296</c:v>
                      </c:pt>
                      <c:pt idx="255">
                        <c:v>0.71785404692348198</c:v>
                      </c:pt>
                      <c:pt idx="256">
                        <c:v>0.69201971374006299</c:v>
                      </c:pt>
                      <c:pt idx="257">
                        <c:v>0.69794071663139201</c:v>
                      </c:pt>
                      <c:pt idx="258">
                        <c:v>0.68899790675212103</c:v>
                      </c:pt>
                      <c:pt idx="259">
                        <c:v>0.68376873395381799</c:v>
                      </c:pt>
                      <c:pt idx="260">
                        <c:v>0.69396040200168196</c:v>
                      </c:pt>
                      <c:pt idx="261">
                        <c:v>0.66986706419887698</c:v>
                      </c:pt>
                      <c:pt idx="262">
                        <c:v>0.69469779296817902</c:v>
                      </c:pt>
                      <c:pt idx="263">
                        <c:v>0.69375170245129802</c:v>
                      </c:pt>
                      <c:pt idx="264">
                        <c:v>0.70920989605096596</c:v>
                      </c:pt>
                      <c:pt idx="265">
                        <c:v>0.70409110163012101</c:v>
                      </c:pt>
                      <c:pt idx="266">
                        <c:v>0.70819950995282199</c:v>
                      </c:pt>
                      <c:pt idx="267">
                        <c:v>0.70377262229593396</c:v>
                      </c:pt>
                      <c:pt idx="268">
                        <c:v>0.69706024267734601</c:v>
                      </c:pt>
                      <c:pt idx="269">
                        <c:v>0.70354560501555097</c:v>
                      </c:pt>
                      <c:pt idx="270">
                        <c:v>0.71028499801953604</c:v>
                      </c:pt>
                      <c:pt idx="271">
                        <c:v>0.70440398322211295</c:v>
                      </c:pt>
                      <c:pt idx="272">
                        <c:v>0.70600250235989503</c:v>
                      </c:pt>
                      <c:pt idx="273">
                        <c:v>0.69039331720425501</c:v>
                      </c:pt>
                      <c:pt idx="274">
                        <c:v>0.68257768948872799</c:v>
                      </c:pt>
                      <c:pt idx="275">
                        <c:v>0.71013378587543396</c:v>
                      </c:pt>
                      <c:pt idx="276">
                        <c:v>0.70211324503279104</c:v>
                      </c:pt>
                      <c:pt idx="277">
                        <c:v>0.71560079674435395</c:v>
                      </c:pt>
                      <c:pt idx="278">
                        <c:v>0.70867153721996801</c:v>
                      </c:pt>
                      <c:pt idx="279">
                        <c:v>0.69613258655254595</c:v>
                      </c:pt>
                      <c:pt idx="280">
                        <c:v>0.70416870840594303</c:v>
                      </c:pt>
                      <c:pt idx="281">
                        <c:v>0.71386401342530503</c:v>
                      </c:pt>
                      <c:pt idx="282">
                        <c:v>0.70383031195045498</c:v>
                      </c:pt>
                      <c:pt idx="283">
                        <c:v>0.69902652986029201</c:v>
                      </c:pt>
                      <c:pt idx="284">
                        <c:v>0.70302400502384199</c:v>
                      </c:pt>
                      <c:pt idx="285">
                        <c:v>0.70343107825670403</c:v>
                      </c:pt>
                      <c:pt idx="286">
                        <c:v>0.68193942257481699</c:v>
                      </c:pt>
                      <c:pt idx="287">
                        <c:v>0.69313933732163102</c:v>
                      </c:pt>
                      <c:pt idx="288">
                        <c:v>0.69152448345453299</c:v>
                      </c:pt>
                      <c:pt idx="289">
                        <c:v>0.70109766339644397</c:v>
                      </c:pt>
                      <c:pt idx="290">
                        <c:v>0.70304218036496702</c:v>
                      </c:pt>
                      <c:pt idx="291">
                        <c:v>0.70124832585326602</c:v>
                      </c:pt>
                      <c:pt idx="292">
                        <c:v>0.68290172733812204</c:v>
                      </c:pt>
                      <c:pt idx="293">
                        <c:v>0.70890892596326305</c:v>
                      </c:pt>
                      <c:pt idx="294">
                        <c:v>0.70768675335452003</c:v>
                      </c:pt>
                      <c:pt idx="295">
                        <c:v>0.71191286836933798</c:v>
                      </c:pt>
                      <c:pt idx="296">
                        <c:v>0.704153906585823</c:v>
                      </c:pt>
                      <c:pt idx="297">
                        <c:v>0.70257899114209299</c:v>
                      </c:pt>
                      <c:pt idx="298">
                        <c:v>0.70391477173210204</c:v>
                      </c:pt>
                      <c:pt idx="299">
                        <c:v>0.72368811363847796</c:v>
                      </c:pt>
                      <c:pt idx="300">
                        <c:v>0.70667588787201097</c:v>
                      </c:pt>
                      <c:pt idx="301">
                        <c:v>0.70544213795254296</c:v>
                      </c:pt>
                      <c:pt idx="302">
                        <c:v>0.69507757491535604</c:v>
                      </c:pt>
                      <c:pt idx="303">
                        <c:v>0.71680978628305203</c:v>
                      </c:pt>
                      <c:pt idx="304">
                        <c:v>0.70830899196812203</c:v>
                      </c:pt>
                      <c:pt idx="305">
                        <c:v>0.69135860627532997</c:v>
                      </c:pt>
                      <c:pt idx="306">
                        <c:v>0.69916788889811499</c:v>
                      </c:pt>
                      <c:pt idx="307">
                        <c:v>0.70146783931642498</c:v>
                      </c:pt>
                      <c:pt idx="308">
                        <c:v>0.70547469660767104</c:v>
                      </c:pt>
                      <c:pt idx="309">
                        <c:v>0.68053340173175103</c:v>
                      </c:pt>
                      <c:pt idx="310">
                        <c:v>0.69265804255110497</c:v>
                      </c:pt>
                      <c:pt idx="311">
                        <c:v>0.70756618869610299</c:v>
                      </c:pt>
                      <c:pt idx="312">
                        <c:v>0.70719541087109805</c:v>
                      </c:pt>
                      <c:pt idx="313">
                        <c:v>0.71832894056271201</c:v>
                      </c:pt>
                      <c:pt idx="314">
                        <c:v>0.67981212235923505</c:v>
                      </c:pt>
                      <c:pt idx="315">
                        <c:v>0.70864522075041703</c:v>
                      </c:pt>
                      <c:pt idx="316">
                        <c:v>0.69901842999662001</c:v>
                      </c:pt>
                      <c:pt idx="317">
                        <c:v>0.70061427558589096</c:v>
                      </c:pt>
                      <c:pt idx="318">
                        <c:v>0.68100692853968303</c:v>
                      </c:pt>
                      <c:pt idx="319">
                        <c:v>0.68409883008043904</c:v>
                      </c:pt>
                      <c:pt idx="320">
                        <c:v>0.68854214442081896</c:v>
                      </c:pt>
                      <c:pt idx="321">
                        <c:v>0.70905021724537898</c:v>
                      </c:pt>
                      <c:pt idx="322">
                        <c:v>0.71713478315589696</c:v>
                      </c:pt>
                      <c:pt idx="323">
                        <c:v>0.69699110994990998</c:v>
                      </c:pt>
                      <c:pt idx="324">
                        <c:v>0.71504458352031797</c:v>
                      </c:pt>
                      <c:pt idx="325">
                        <c:v>0.728755369400366</c:v>
                      </c:pt>
                      <c:pt idx="326">
                        <c:v>0.72273158237465396</c:v>
                      </c:pt>
                      <c:pt idx="327">
                        <c:v>0.72838049846836594</c:v>
                      </c:pt>
                      <c:pt idx="328">
                        <c:v>0.72741441390453199</c:v>
                      </c:pt>
                      <c:pt idx="329">
                        <c:v>0.71440408372471398</c:v>
                      </c:pt>
                      <c:pt idx="330">
                        <c:v>0.735091064984981</c:v>
                      </c:pt>
                      <c:pt idx="331">
                        <c:v>0.72834169227852696</c:v>
                      </c:pt>
                      <c:pt idx="332">
                        <c:v>0.70121603541903998</c:v>
                      </c:pt>
                      <c:pt idx="333">
                        <c:v>0.72719668705239204</c:v>
                      </c:pt>
                      <c:pt idx="334">
                        <c:v>0.71823966503143299</c:v>
                      </c:pt>
                      <c:pt idx="335">
                        <c:v>0.71736599492211595</c:v>
                      </c:pt>
                      <c:pt idx="336">
                        <c:v>0.69721679427684802</c:v>
                      </c:pt>
                      <c:pt idx="337">
                        <c:v>0.70527539243046</c:v>
                      </c:pt>
                      <c:pt idx="338">
                        <c:v>0.71432609996225005</c:v>
                      </c:pt>
                      <c:pt idx="339">
                        <c:v>0.71681092845069005</c:v>
                      </c:pt>
                      <c:pt idx="340">
                        <c:v>0.71956704060236598</c:v>
                      </c:pt>
                      <c:pt idx="341">
                        <c:v>0.69287811741869598</c:v>
                      </c:pt>
                      <c:pt idx="342">
                        <c:v>0.68678146167697995</c:v>
                      </c:pt>
                      <c:pt idx="343">
                        <c:v>0.69162320301063995</c:v>
                      </c:pt>
                      <c:pt idx="344">
                        <c:v>0.70679415596855999</c:v>
                      </c:pt>
                      <c:pt idx="345">
                        <c:v>0.70144833764459302</c:v>
                      </c:pt>
                      <c:pt idx="346">
                        <c:v>0.70055925769683602</c:v>
                      </c:pt>
                      <c:pt idx="347">
                        <c:v>0.70607379919443303</c:v>
                      </c:pt>
                      <c:pt idx="348">
                        <c:v>0.70784445807465102</c:v>
                      </c:pt>
                      <c:pt idx="349">
                        <c:v>0.72365153039622498</c:v>
                      </c:pt>
                      <c:pt idx="350">
                        <c:v>0.71216978400181497</c:v>
                      </c:pt>
                      <c:pt idx="351">
                        <c:v>0.67381526109499801</c:v>
                      </c:pt>
                      <c:pt idx="352">
                        <c:v>0.70198710555704202</c:v>
                      </c:pt>
                      <c:pt idx="353">
                        <c:v>0.69624816199653095</c:v>
                      </c:pt>
                      <c:pt idx="354">
                        <c:v>0.68171428538795198</c:v>
                      </c:pt>
                      <c:pt idx="355">
                        <c:v>0.69254816571871403</c:v>
                      </c:pt>
                      <c:pt idx="356">
                        <c:v>0.72110008582090701</c:v>
                      </c:pt>
                      <c:pt idx="357">
                        <c:v>0.69230127207234304</c:v>
                      </c:pt>
                      <c:pt idx="358">
                        <c:v>0.72105243012436404</c:v>
                      </c:pt>
                      <c:pt idx="359">
                        <c:v>0.71581433929948701</c:v>
                      </c:pt>
                      <c:pt idx="360">
                        <c:v>0.69725249720434801</c:v>
                      </c:pt>
                      <c:pt idx="361">
                        <c:v>0.70751456012073699</c:v>
                      </c:pt>
                      <c:pt idx="362">
                        <c:v>0.71441056789496005</c:v>
                      </c:pt>
                      <c:pt idx="363">
                        <c:v>0.72349081895290202</c:v>
                      </c:pt>
                      <c:pt idx="364">
                        <c:v>0.71232045664746502</c:v>
                      </c:pt>
                      <c:pt idx="365">
                        <c:v>0.71939540316915895</c:v>
                      </c:pt>
                      <c:pt idx="366">
                        <c:v>0.70811724688252797</c:v>
                      </c:pt>
                      <c:pt idx="367">
                        <c:v>0.71710993082095398</c:v>
                      </c:pt>
                      <c:pt idx="368">
                        <c:v>0.71011251109278095</c:v>
                      </c:pt>
                      <c:pt idx="369">
                        <c:v>0.68362325608220798</c:v>
                      </c:pt>
                      <c:pt idx="370">
                        <c:v>0.684210029168006</c:v>
                      </c:pt>
                      <c:pt idx="371">
                        <c:v>0.68308928889087095</c:v>
                      </c:pt>
                      <c:pt idx="372">
                        <c:v>0.69152293908290297</c:v>
                      </c:pt>
                      <c:pt idx="373">
                        <c:v>0.687871617129725</c:v>
                      </c:pt>
                      <c:pt idx="374">
                        <c:v>0.69164460795557303</c:v>
                      </c:pt>
                      <c:pt idx="375">
                        <c:v>0.70862909234487004</c:v>
                      </c:pt>
                      <c:pt idx="376">
                        <c:v>0.69719162379574495</c:v>
                      </c:pt>
                      <c:pt idx="377">
                        <c:v>0.67827663105777103</c:v>
                      </c:pt>
                      <c:pt idx="378">
                        <c:v>0.66690501927310497</c:v>
                      </c:pt>
                      <c:pt idx="379">
                        <c:v>0.69485472180904395</c:v>
                      </c:pt>
                      <c:pt idx="380">
                        <c:v>0.68224408382024504</c:v>
                      </c:pt>
                      <c:pt idx="381">
                        <c:v>0.69069356694180695</c:v>
                      </c:pt>
                      <c:pt idx="382">
                        <c:v>0.705538023995538</c:v>
                      </c:pt>
                      <c:pt idx="383">
                        <c:v>0.69314285654287999</c:v>
                      </c:pt>
                      <c:pt idx="384">
                        <c:v>0.70683915187151003</c:v>
                      </c:pt>
                      <c:pt idx="385">
                        <c:v>0.69342536370978303</c:v>
                      </c:pt>
                      <c:pt idx="386">
                        <c:v>0.71923317409988097</c:v>
                      </c:pt>
                      <c:pt idx="387">
                        <c:v>0.67943107852568996</c:v>
                      </c:pt>
                      <c:pt idx="388">
                        <c:v>0.68363470679674399</c:v>
                      </c:pt>
                      <c:pt idx="389">
                        <c:v>0.68518570855132499</c:v>
                      </c:pt>
                      <c:pt idx="390">
                        <c:v>0.69675076975781602</c:v>
                      </c:pt>
                      <c:pt idx="391">
                        <c:v>0.68606266710493302</c:v>
                      </c:pt>
                      <c:pt idx="392">
                        <c:v>0.69077552307365198</c:v>
                      </c:pt>
                      <c:pt idx="393">
                        <c:v>0.69996426146254498</c:v>
                      </c:pt>
                      <c:pt idx="394">
                        <c:v>0.69758460919062204</c:v>
                      </c:pt>
                      <c:pt idx="395">
                        <c:v>0.68869712006332495</c:v>
                      </c:pt>
                      <c:pt idx="396">
                        <c:v>0.69471613540608601</c:v>
                      </c:pt>
                      <c:pt idx="397">
                        <c:v>0.712177363980529</c:v>
                      </c:pt>
                      <c:pt idx="398">
                        <c:v>0.72143634567912795</c:v>
                      </c:pt>
                      <c:pt idx="399">
                        <c:v>0.69660739205841304</c:v>
                      </c:pt>
                      <c:pt idx="400">
                        <c:v>0.70132078650670104</c:v>
                      </c:pt>
                      <c:pt idx="401">
                        <c:v>0.71887172822259404</c:v>
                      </c:pt>
                      <c:pt idx="402">
                        <c:v>0.72436180456071797</c:v>
                      </c:pt>
                      <c:pt idx="403">
                        <c:v>0.73751367284701397</c:v>
                      </c:pt>
                      <c:pt idx="404">
                        <c:v>0.70759992492504598</c:v>
                      </c:pt>
                      <c:pt idx="405">
                        <c:v>0.713313724750127</c:v>
                      </c:pt>
                      <c:pt idx="406">
                        <c:v>0.69473996325435805</c:v>
                      </c:pt>
                      <c:pt idx="407">
                        <c:v>0.712314395568309</c:v>
                      </c:pt>
                      <c:pt idx="408">
                        <c:v>0.71077770274928498</c:v>
                      </c:pt>
                      <c:pt idx="409">
                        <c:v>0.70865642795195904</c:v>
                      </c:pt>
                      <c:pt idx="410">
                        <c:v>0.71207487404855896</c:v>
                      </c:pt>
                      <c:pt idx="411">
                        <c:v>0.71368935092901498</c:v>
                      </c:pt>
                      <c:pt idx="412">
                        <c:v>0.72477842803694204</c:v>
                      </c:pt>
                      <c:pt idx="413">
                        <c:v>0.69373964677509004</c:v>
                      </c:pt>
                      <c:pt idx="414">
                        <c:v>0.68133082629269004</c:v>
                      </c:pt>
                      <c:pt idx="415">
                        <c:v>0.72532940751467001</c:v>
                      </c:pt>
                      <c:pt idx="416">
                        <c:v>0.689350611379003</c:v>
                      </c:pt>
                      <c:pt idx="417">
                        <c:v>0.69349733173337702</c:v>
                      </c:pt>
                      <c:pt idx="418">
                        <c:v>0.71709037030863898</c:v>
                      </c:pt>
                      <c:pt idx="419">
                        <c:v>0.72116002364036302</c:v>
                      </c:pt>
                      <c:pt idx="420">
                        <c:v>0.69384892832519596</c:v>
                      </c:pt>
                      <c:pt idx="421">
                        <c:v>0.69126773109802797</c:v>
                      </c:pt>
                      <c:pt idx="422">
                        <c:v>0.69633376802134705</c:v>
                      </c:pt>
                      <c:pt idx="423">
                        <c:v>0.71260785623493295</c:v>
                      </c:pt>
                      <c:pt idx="424">
                        <c:v>0.71847595974930301</c:v>
                      </c:pt>
                      <c:pt idx="425">
                        <c:v>0.71993442478342895</c:v>
                      </c:pt>
                      <c:pt idx="426">
                        <c:v>0.720023453235626</c:v>
                      </c:pt>
                      <c:pt idx="427">
                        <c:v>0.72119163167782296</c:v>
                      </c:pt>
                      <c:pt idx="428">
                        <c:v>0.70611119423157098</c:v>
                      </c:pt>
                      <c:pt idx="429">
                        <c:v>0.72263760368029195</c:v>
                      </c:pt>
                      <c:pt idx="430">
                        <c:v>0.68249570915841595</c:v>
                      </c:pt>
                      <c:pt idx="431">
                        <c:v>0.70458297265900505</c:v>
                      </c:pt>
                      <c:pt idx="432">
                        <c:v>0.70052877628905097</c:v>
                      </c:pt>
                      <c:pt idx="433">
                        <c:v>0.67954659895000202</c:v>
                      </c:pt>
                      <c:pt idx="434">
                        <c:v>0.68057500195299403</c:v>
                      </c:pt>
                      <c:pt idx="435">
                        <c:v>0.72146746923780802</c:v>
                      </c:pt>
                      <c:pt idx="436">
                        <c:v>0.70947505011517698</c:v>
                      </c:pt>
                      <c:pt idx="437">
                        <c:v>0.69608746328924398</c:v>
                      </c:pt>
                      <c:pt idx="438">
                        <c:v>0.72513061787328104</c:v>
                      </c:pt>
                      <c:pt idx="439">
                        <c:v>0.71515999772609795</c:v>
                      </c:pt>
                      <c:pt idx="440">
                        <c:v>0.66445820657615895</c:v>
                      </c:pt>
                      <c:pt idx="441">
                        <c:v>0.66069263805690903</c:v>
                      </c:pt>
                      <c:pt idx="442">
                        <c:v>0.68186595144434803</c:v>
                      </c:pt>
                      <c:pt idx="443">
                        <c:v>0.70147254069646203</c:v>
                      </c:pt>
                      <c:pt idx="444">
                        <c:v>0.71359277663067799</c:v>
                      </c:pt>
                      <c:pt idx="445">
                        <c:v>0.70960704383687001</c:v>
                      </c:pt>
                      <c:pt idx="446">
                        <c:v>0.68555586358420795</c:v>
                      </c:pt>
                      <c:pt idx="447">
                        <c:v>0.68855046079708904</c:v>
                      </c:pt>
                      <c:pt idx="448">
                        <c:v>0.71816034296638898</c:v>
                      </c:pt>
                      <c:pt idx="449">
                        <c:v>0.68551043822215096</c:v>
                      </c:pt>
                      <c:pt idx="450">
                        <c:v>0.69959432650834996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A3E-4637-8711-2ABA5906A16C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Plot6!$B$31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Plot6!$B$32:$B$482</c:f>
              <c:numCache>
                <c:formatCode>General</c:formatCode>
                <c:ptCount val="451"/>
                <c:pt idx="0">
                  <c:v>0.93520495376532298</c:v>
                </c:pt>
                <c:pt idx="1">
                  <c:v>0.73579419432853499</c:v>
                </c:pt>
                <c:pt idx="2">
                  <c:v>0.65168707112463498</c:v>
                </c:pt>
                <c:pt idx="3">
                  <c:v>0.60588647976143595</c:v>
                </c:pt>
                <c:pt idx="4">
                  <c:v>0.56674441461492397</c:v>
                </c:pt>
                <c:pt idx="5">
                  <c:v>0.54294533173894299</c:v>
                </c:pt>
                <c:pt idx="6">
                  <c:v>0.52469535945435097</c:v>
                </c:pt>
                <c:pt idx="7">
                  <c:v>0.51338396158899302</c:v>
                </c:pt>
                <c:pt idx="8">
                  <c:v>0.49739200932599098</c:v>
                </c:pt>
                <c:pt idx="9">
                  <c:v>0.49081663637558698</c:v>
                </c:pt>
                <c:pt idx="10">
                  <c:v>0.48742356803764803</c:v>
                </c:pt>
                <c:pt idx="11">
                  <c:v>0.47324470682066</c:v>
                </c:pt>
                <c:pt idx="12">
                  <c:v>0.47100376424297602</c:v>
                </c:pt>
                <c:pt idx="13">
                  <c:v>0.47072315266451997</c:v>
                </c:pt>
                <c:pt idx="14">
                  <c:v>0.45931821325879801</c:v>
                </c:pt>
                <c:pt idx="15">
                  <c:v>0.45429398870806098</c:v>
                </c:pt>
                <c:pt idx="16">
                  <c:v>0.45637819088781301</c:v>
                </c:pt>
                <c:pt idx="17">
                  <c:v>0.44687075730588099</c:v>
                </c:pt>
                <c:pt idx="18">
                  <c:v>0.44463285520073897</c:v>
                </c:pt>
                <c:pt idx="19">
                  <c:v>0.43674502771268697</c:v>
                </c:pt>
                <c:pt idx="20">
                  <c:v>0.432228766739298</c:v>
                </c:pt>
                <c:pt idx="21">
                  <c:v>0.42822543654427497</c:v>
                </c:pt>
                <c:pt idx="22">
                  <c:v>0.42549047041875698</c:v>
                </c:pt>
                <c:pt idx="23">
                  <c:v>0.42414051622233701</c:v>
                </c:pt>
                <c:pt idx="24">
                  <c:v>0.42151939631330099</c:v>
                </c:pt>
                <c:pt idx="25">
                  <c:v>0.41572755040683901</c:v>
                </c:pt>
                <c:pt idx="26">
                  <c:v>0.40978528349711801</c:v>
                </c:pt>
                <c:pt idx="27">
                  <c:v>0.40501532496951997</c:v>
                </c:pt>
                <c:pt idx="28">
                  <c:v>0.39963099379845801</c:v>
                </c:pt>
                <c:pt idx="29">
                  <c:v>0.39904603615571699</c:v>
                </c:pt>
                <c:pt idx="30">
                  <c:v>0.39665686104740699</c:v>
                </c:pt>
                <c:pt idx="31">
                  <c:v>0.39381926289025199</c:v>
                </c:pt>
                <c:pt idx="32">
                  <c:v>0.389462893903604</c:v>
                </c:pt>
                <c:pt idx="33">
                  <c:v>0.38733129166303998</c:v>
                </c:pt>
                <c:pt idx="34">
                  <c:v>0.38670514239680698</c:v>
                </c:pt>
                <c:pt idx="35">
                  <c:v>0.382221702741606</c:v>
                </c:pt>
                <c:pt idx="36">
                  <c:v>0.37649363429342603</c:v>
                </c:pt>
                <c:pt idx="37">
                  <c:v>0.37337468524394002</c:v>
                </c:pt>
                <c:pt idx="38">
                  <c:v>0.37044910302257</c:v>
                </c:pt>
                <c:pt idx="39">
                  <c:v>0.36594598510203602</c:v>
                </c:pt>
                <c:pt idx="40" formatCode="0.000">
                  <c:v>0.36346907568917403</c:v>
                </c:pt>
                <c:pt idx="41" formatCode="0.000">
                  <c:v>0.35505897130747799</c:v>
                </c:pt>
                <c:pt idx="42">
                  <c:v>0.35086450486937198</c:v>
                </c:pt>
                <c:pt idx="43">
                  <c:v>0.35186608569227301</c:v>
                </c:pt>
                <c:pt idx="44">
                  <c:v>0.349121411052291</c:v>
                </c:pt>
                <c:pt idx="45">
                  <c:v>0.34467174635083497</c:v>
                </c:pt>
                <c:pt idx="46">
                  <c:v>0.338869769852436</c:v>
                </c:pt>
                <c:pt idx="47">
                  <c:v>0.33490191926601398</c:v>
                </c:pt>
                <c:pt idx="48">
                  <c:v>0.33708971589978098</c:v>
                </c:pt>
                <c:pt idx="49">
                  <c:v>0.33129887431879301</c:v>
                </c:pt>
                <c:pt idx="50">
                  <c:v>0.32343435485925098</c:v>
                </c:pt>
                <c:pt idx="51">
                  <c:v>0.32425456377523099</c:v>
                </c:pt>
                <c:pt idx="52">
                  <c:v>0.32195226377389002</c:v>
                </c:pt>
                <c:pt idx="53">
                  <c:v>0.316623436244167</c:v>
                </c:pt>
                <c:pt idx="54">
                  <c:v>0.312437767378762</c:v>
                </c:pt>
                <c:pt idx="55">
                  <c:v>0.30906385102714201</c:v>
                </c:pt>
                <c:pt idx="56">
                  <c:v>0.30315131355221803</c:v>
                </c:pt>
                <c:pt idx="57">
                  <c:v>0.30055311451669497</c:v>
                </c:pt>
                <c:pt idx="58">
                  <c:v>0.298599564165966</c:v>
                </c:pt>
                <c:pt idx="59">
                  <c:v>0.300038674800506</c:v>
                </c:pt>
                <c:pt idx="60">
                  <c:v>0.28920355637248002</c:v>
                </c:pt>
                <c:pt idx="61">
                  <c:v>0.28894505202033799</c:v>
                </c:pt>
                <c:pt idx="62">
                  <c:v>0.28650437089429098</c:v>
                </c:pt>
                <c:pt idx="63">
                  <c:v>0.28036978063308599</c:v>
                </c:pt>
                <c:pt idx="64">
                  <c:v>0.28600952610235902</c:v>
                </c:pt>
                <c:pt idx="65">
                  <c:v>0.27071082764103499</c:v>
                </c:pt>
                <c:pt idx="66">
                  <c:v>0.27110813987365101</c:v>
                </c:pt>
                <c:pt idx="67">
                  <c:v>0.26868032597103197</c:v>
                </c:pt>
                <c:pt idx="68">
                  <c:v>0.26761314328694502</c:v>
                </c:pt>
                <c:pt idx="69">
                  <c:v>0.25779036878144101</c:v>
                </c:pt>
                <c:pt idx="70">
                  <c:v>0.25788377880437702</c:v>
                </c:pt>
                <c:pt idx="71">
                  <c:v>0.25976524776166798</c:v>
                </c:pt>
                <c:pt idx="72">
                  <c:v>0.24912379431870199</c:v>
                </c:pt>
                <c:pt idx="73">
                  <c:v>0.24791628830856699</c:v>
                </c:pt>
                <c:pt idx="74">
                  <c:v>0.25184358853111799</c:v>
                </c:pt>
                <c:pt idx="75">
                  <c:v>0.241643671128045</c:v>
                </c:pt>
                <c:pt idx="76">
                  <c:v>0.24069464965803999</c:v>
                </c:pt>
                <c:pt idx="77">
                  <c:v>0.232339267698774</c:v>
                </c:pt>
                <c:pt idx="78">
                  <c:v>0.236249057911573</c:v>
                </c:pt>
                <c:pt idx="79">
                  <c:v>0.23281771554091299</c:v>
                </c:pt>
                <c:pt idx="80">
                  <c:v>0.22994982952847701</c:v>
                </c:pt>
                <c:pt idx="81">
                  <c:v>0.22596535719577401</c:v>
                </c:pt>
                <c:pt idx="82">
                  <c:v>0.222519014499202</c:v>
                </c:pt>
                <c:pt idx="83">
                  <c:v>0.21959410659946499</c:v>
                </c:pt>
                <c:pt idx="84">
                  <c:v>0.219413348601394</c:v>
                </c:pt>
                <c:pt idx="85">
                  <c:v>0.21429380535544501</c:v>
                </c:pt>
                <c:pt idx="86">
                  <c:v>0.21643843827096901</c:v>
                </c:pt>
                <c:pt idx="87">
                  <c:v>0.21111628764944501</c:v>
                </c:pt>
                <c:pt idx="88">
                  <c:v>0.20885049808217601</c:v>
                </c:pt>
                <c:pt idx="89">
                  <c:v>0.20696657352631001</c:v>
                </c:pt>
                <c:pt idx="90">
                  <c:v>0.200780100602061</c:v>
                </c:pt>
                <c:pt idx="91">
                  <c:v>0.206817172416352</c:v>
                </c:pt>
                <c:pt idx="92">
                  <c:v>0.20320348713887501</c:v>
                </c:pt>
                <c:pt idx="93">
                  <c:v>0.198847789785877</c:v>
                </c:pt>
                <c:pt idx="94">
                  <c:v>0.196944218292194</c:v>
                </c:pt>
                <c:pt idx="95">
                  <c:v>0.19570841870369601</c:v>
                </c:pt>
                <c:pt idx="96">
                  <c:v>0.19288870377912001</c:v>
                </c:pt>
                <c:pt idx="97">
                  <c:v>0.19113151650424701</c:v>
                </c:pt>
                <c:pt idx="98">
                  <c:v>0.190305439271066</c:v>
                </c:pt>
                <c:pt idx="99">
                  <c:v>0.18894293849653299</c:v>
                </c:pt>
                <c:pt idx="100">
                  <c:v>0.18725126403053099</c:v>
                </c:pt>
                <c:pt idx="101">
                  <c:v>0.181164226432835</c:v>
                </c:pt>
                <c:pt idx="102">
                  <c:v>0.179042877268691</c:v>
                </c:pt>
                <c:pt idx="103">
                  <c:v>0.184430557788232</c:v>
                </c:pt>
                <c:pt idx="104">
                  <c:v>0.17851969862320599</c:v>
                </c:pt>
                <c:pt idx="105">
                  <c:v>0.17799037266248899</c:v>
                </c:pt>
                <c:pt idx="106">
                  <c:v>0.17850017553421299</c:v>
                </c:pt>
                <c:pt idx="107">
                  <c:v>0.172134923820983</c:v>
                </c:pt>
                <c:pt idx="108">
                  <c:v>0.17372326651898801</c:v>
                </c:pt>
                <c:pt idx="109">
                  <c:v>0.174485938867491</c:v>
                </c:pt>
                <c:pt idx="110">
                  <c:v>0.172566397028621</c:v>
                </c:pt>
                <c:pt idx="111">
                  <c:v>0.16980516050281699</c:v>
                </c:pt>
                <c:pt idx="112">
                  <c:v>0.16873548755930701</c:v>
                </c:pt>
                <c:pt idx="113">
                  <c:v>0.16762373644588699</c:v>
                </c:pt>
                <c:pt idx="114">
                  <c:v>0.16628376979878401</c:v>
                </c:pt>
                <c:pt idx="115">
                  <c:v>0.16329384870640101</c:v>
                </c:pt>
                <c:pt idx="116">
                  <c:v>0.15996332771641</c:v>
                </c:pt>
                <c:pt idx="117">
                  <c:v>0.16200796949148699</c:v>
                </c:pt>
                <c:pt idx="118">
                  <c:v>0.16244613047553999</c:v>
                </c:pt>
                <c:pt idx="119">
                  <c:v>0.15491431829235999</c:v>
                </c:pt>
                <c:pt idx="120">
                  <c:v>0.15831734525326299</c:v>
                </c:pt>
                <c:pt idx="121">
                  <c:v>0.153942389638762</c:v>
                </c:pt>
                <c:pt idx="122">
                  <c:v>0.15510371279919499</c:v>
                </c:pt>
                <c:pt idx="123">
                  <c:v>0.15671117336724599</c:v>
                </c:pt>
                <c:pt idx="124">
                  <c:v>0.15308020401604</c:v>
                </c:pt>
                <c:pt idx="125">
                  <c:v>0.15215000839479201</c:v>
                </c:pt>
                <c:pt idx="126">
                  <c:v>0.149083126438564</c:v>
                </c:pt>
                <c:pt idx="127">
                  <c:v>0.14855582913266799</c:v>
                </c:pt>
                <c:pt idx="128">
                  <c:v>0.150291465621091</c:v>
                </c:pt>
                <c:pt idx="129">
                  <c:v>0.14616293192204299</c:v>
                </c:pt>
                <c:pt idx="130">
                  <c:v>0.142872996352121</c:v>
                </c:pt>
                <c:pt idx="131">
                  <c:v>0.14342547398477701</c:v>
                </c:pt>
                <c:pt idx="132">
                  <c:v>0.13990597129410701</c:v>
                </c:pt>
                <c:pt idx="133">
                  <c:v>0.14259051403161799</c:v>
                </c:pt>
                <c:pt idx="134">
                  <c:v>0.13950861462738601</c:v>
                </c:pt>
                <c:pt idx="135">
                  <c:v>0.13634571433454901</c:v>
                </c:pt>
                <c:pt idx="136">
                  <c:v>0.13505693335056501</c:v>
                </c:pt>
                <c:pt idx="137">
                  <c:v>0.13630915279195499</c:v>
                </c:pt>
                <c:pt idx="138">
                  <c:v>0.135241685956735</c:v>
                </c:pt>
                <c:pt idx="139">
                  <c:v>0.12685110281519599</c:v>
                </c:pt>
                <c:pt idx="140">
                  <c:v>0.12669217856284701</c:v>
                </c:pt>
                <c:pt idx="141">
                  <c:v>0.12684365024816499</c:v>
                </c:pt>
                <c:pt idx="142">
                  <c:v>0.123199063856753</c:v>
                </c:pt>
                <c:pt idx="143">
                  <c:v>0.12064858161165801</c:v>
                </c:pt>
                <c:pt idx="144">
                  <c:v>0.119870635840374</c:v>
                </c:pt>
                <c:pt idx="145">
                  <c:v>0.12205367668395301</c:v>
                </c:pt>
                <c:pt idx="146">
                  <c:v>0.115559655924444</c:v>
                </c:pt>
                <c:pt idx="147">
                  <c:v>0.116276608702264</c:v>
                </c:pt>
                <c:pt idx="148">
                  <c:v>0.117744934187356</c:v>
                </c:pt>
                <c:pt idx="149">
                  <c:v>0.11918621200092799</c:v>
                </c:pt>
                <c:pt idx="150">
                  <c:v>0.114521388512452</c:v>
                </c:pt>
                <c:pt idx="151">
                  <c:v>0.115456558034329</c:v>
                </c:pt>
                <c:pt idx="152">
                  <c:v>0.110759687378744</c:v>
                </c:pt>
                <c:pt idx="153">
                  <c:v>0.107225575385377</c:v>
                </c:pt>
                <c:pt idx="154">
                  <c:v>0.107266121864559</c:v>
                </c:pt>
                <c:pt idx="155">
                  <c:v>0.110000948385441</c:v>
                </c:pt>
                <c:pt idx="156">
                  <c:v>0.106517759182158</c:v>
                </c:pt>
                <c:pt idx="157">
                  <c:v>0.10487182672385099</c:v>
                </c:pt>
                <c:pt idx="158">
                  <c:v>0.103714365688004</c:v>
                </c:pt>
                <c:pt idx="159">
                  <c:v>9.89516636547845E-2</c:v>
                </c:pt>
                <c:pt idx="160">
                  <c:v>0.101927046806864</c:v>
                </c:pt>
                <c:pt idx="161">
                  <c:v>9.4385013317609096E-2</c:v>
                </c:pt>
                <c:pt idx="162">
                  <c:v>9.6321793520910998E-2</c:v>
                </c:pt>
                <c:pt idx="163">
                  <c:v>9.2316106205016596E-2</c:v>
                </c:pt>
                <c:pt idx="164">
                  <c:v>9.5574307838416805E-2</c:v>
                </c:pt>
                <c:pt idx="165">
                  <c:v>9.1984992644569399E-2</c:v>
                </c:pt>
                <c:pt idx="166">
                  <c:v>9.3702215379151702E-2</c:v>
                </c:pt>
                <c:pt idx="167">
                  <c:v>9.1462259444773E-2</c:v>
                </c:pt>
                <c:pt idx="168">
                  <c:v>9.1686785796681103E-2</c:v>
                </c:pt>
                <c:pt idx="169">
                  <c:v>9.0692431513704E-2</c:v>
                </c:pt>
                <c:pt idx="170">
                  <c:v>9.1002511969816E-2</c:v>
                </c:pt>
                <c:pt idx="171">
                  <c:v>8.7643498663110594E-2</c:v>
                </c:pt>
                <c:pt idx="172">
                  <c:v>8.7851397619513799E-2</c:v>
                </c:pt>
                <c:pt idx="173">
                  <c:v>8.7616634375291796E-2</c:v>
                </c:pt>
                <c:pt idx="174">
                  <c:v>8.6595243696956203E-2</c:v>
                </c:pt>
                <c:pt idx="175">
                  <c:v>8.50363707729241E-2</c:v>
                </c:pt>
                <c:pt idx="176">
                  <c:v>7.7947099240963505E-2</c:v>
                </c:pt>
                <c:pt idx="177">
                  <c:v>8.1054291850817597E-2</c:v>
                </c:pt>
                <c:pt idx="178">
                  <c:v>8.1601650022781302E-2</c:v>
                </c:pt>
                <c:pt idx="179">
                  <c:v>7.9833714901191594E-2</c:v>
                </c:pt>
                <c:pt idx="180">
                  <c:v>7.6524847255779099E-2</c:v>
                </c:pt>
                <c:pt idx="181">
                  <c:v>7.7067022048453296E-2</c:v>
                </c:pt>
                <c:pt idx="182">
                  <c:v>7.7760612560851095E-2</c:v>
                </c:pt>
                <c:pt idx="183">
                  <c:v>7.3656076970181297E-2</c:v>
                </c:pt>
                <c:pt idx="184">
                  <c:v>7.38543190438984E-2</c:v>
                </c:pt>
                <c:pt idx="185">
                  <c:v>7.4709861517138501E-2</c:v>
                </c:pt>
                <c:pt idx="186">
                  <c:v>7.3430761679404197E-2</c:v>
                </c:pt>
                <c:pt idx="187">
                  <c:v>7.3206679603611297E-2</c:v>
                </c:pt>
                <c:pt idx="188">
                  <c:v>7.1769986142261294E-2</c:v>
                </c:pt>
                <c:pt idx="189">
                  <c:v>6.8648846770820393E-2</c:v>
                </c:pt>
                <c:pt idx="190">
                  <c:v>7.2895276847253401E-2</c:v>
                </c:pt>
                <c:pt idx="191">
                  <c:v>7.3018409029794604E-2</c:v>
                </c:pt>
                <c:pt idx="192">
                  <c:v>7.2524769681531598E-2</c:v>
                </c:pt>
                <c:pt idx="193">
                  <c:v>7.0621289197529399E-2</c:v>
                </c:pt>
                <c:pt idx="194">
                  <c:v>7.1262310397246606E-2</c:v>
                </c:pt>
                <c:pt idx="195">
                  <c:v>7.07212342478655E-2</c:v>
                </c:pt>
                <c:pt idx="196">
                  <c:v>7.2178969715681496E-2</c:v>
                </c:pt>
                <c:pt idx="197">
                  <c:v>6.5857305441093805E-2</c:v>
                </c:pt>
                <c:pt idx="198">
                  <c:v>6.7587706451880197E-2</c:v>
                </c:pt>
                <c:pt idx="199">
                  <c:v>6.7822614713528406E-2</c:v>
                </c:pt>
                <c:pt idx="200">
                  <c:v>6.6557183040027099E-2</c:v>
                </c:pt>
                <c:pt idx="201">
                  <c:v>6.5681163810260401E-2</c:v>
                </c:pt>
                <c:pt idx="202">
                  <c:v>6.5867735869724095E-2</c:v>
                </c:pt>
                <c:pt idx="203">
                  <c:v>6.2622072234980397E-2</c:v>
                </c:pt>
                <c:pt idx="204">
                  <c:v>6.7108891435361903E-2</c:v>
                </c:pt>
                <c:pt idx="205">
                  <c:v>6.63402710148224E-2</c:v>
                </c:pt>
                <c:pt idx="206">
                  <c:v>6.1210991596467E-2</c:v>
                </c:pt>
                <c:pt idx="207">
                  <c:v>6.3252228593323107E-2</c:v>
                </c:pt>
                <c:pt idx="208">
                  <c:v>6.56291883623418E-2</c:v>
                </c:pt>
                <c:pt idx="209">
                  <c:v>6.5747903472682001E-2</c:v>
                </c:pt>
                <c:pt idx="210">
                  <c:v>5.9680461211548803E-2</c:v>
                </c:pt>
                <c:pt idx="211">
                  <c:v>6.1081387958223897E-2</c:v>
                </c:pt>
                <c:pt idx="212">
                  <c:v>6.1676286065015601E-2</c:v>
                </c:pt>
                <c:pt idx="213">
                  <c:v>6.1581207364933201E-2</c:v>
                </c:pt>
                <c:pt idx="214">
                  <c:v>5.5582569302337598E-2</c:v>
                </c:pt>
                <c:pt idx="215">
                  <c:v>5.4665849067242603E-2</c:v>
                </c:pt>
                <c:pt idx="216">
                  <c:v>6.0654240745761798E-2</c:v>
                </c:pt>
                <c:pt idx="217">
                  <c:v>5.6815814417757203E-2</c:v>
                </c:pt>
                <c:pt idx="218">
                  <c:v>6.08910081627341E-2</c:v>
                </c:pt>
                <c:pt idx="219">
                  <c:v>5.9217307743255301E-2</c:v>
                </c:pt>
                <c:pt idx="220">
                  <c:v>6.0010948453749199E-2</c:v>
                </c:pt>
                <c:pt idx="221">
                  <c:v>5.8495748838505897E-2</c:v>
                </c:pt>
                <c:pt idx="222">
                  <c:v>5.7391367371098699E-2</c:v>
                </c:pt>
                <c:pt idx="223">
                  <c:v>5.8154329672574001E-2</c:v>
                </c:pt>
                <c:pt idx="224">
                  <c:v>5.8188526654374399E-2</c:v>
                </c:pt>
                <c:pt idx="225">
                  <c:v>5.2036205145069701E-2</c:v>
                </c:pt>
                <c:pt idx="226">
                  <c:v>5.4478862219063597E-2</c:v>
                </c:pt>
                <c:pt idx="227">
                  <c:v>5.9157898679369797E-2</c:v>
                </c:pt>
                <c:pt idx="228">
                  <c:v>5.7842302888666701E-2</c:v>
                </c:pt>
                <c:pt idx="229">
                  <c:v>5.4198663541726103E-2</c:v>
                </c:pt>
                <c:pt idx="230">
                  <c:v>5.3870017189347898E-2</c:v>
                </c:pt>
                <c:pt idx="231">
                  <c:v>5.6575680636804501E-2</c:v>
                </c:pt>
                <c:pt idx="232">
                  <c:v>5.3840417786027599E-2</c:v>
                </c:pt>
                <c:pt idx="233">
                  <c:v>5.7076889199372698E-2</c:v>
                </c:pt>
                <c:pt idx="234">
                  <c:v>5.3563896095699198E-2</c:v>
                </c:pt>
                <c:pt idx="235">
                  <c:v>5.2263549634757198E-2</c:v>
                </c:pt>
                <c:pt idx="236">
                  <c:v>5.4671185072484703E-2</c:v>
                </c:pt>
                <c:pt idx="237">
                  <c:v>5.2644724721816402E-2</c:v>
                </c:pt>
                <c:pt idx="238">
                  <c:v>5.3380480416711097E-2</c:v>
                </c:pt>
                <c:pt idx="239">
                  <c:v>5.0231268170371698E-2</c:v>
                </c:pt>
                <c:pt idx="240">
                  <c:v>5.1159962679377301E-2</c:v>
                </c:pt>
                <c:pt idx="241">
                  <c:v>5.6817657989749498E-2</c:v>
                </c:pt>
                <c:pt idx="242">
                  <c:v>5.1334779413550399E-2</c:v>
                </c:pt>
                <c:pt idx="243">
                  <c:v>4.6816503129815203E-2</c:v>
                </c:pt>
                <c:pt idx="244">
                  <c:v>4.95259610570008E-2</c:v>
                </c:pt>
                <c:pt idx="245">
                  <c:v>4.9675336359791801E-2</c:v>
                </c:pt>
                <c:pt idx="246">
                  <c:v>4.7786476343215097E-2</c:v>
                </c:pt>
                <c:pt idx="247">
                  <c:v>5.37538966165204E-2</c:v>
                </c:pt>
                <c:pt idx="248">
                  <c:v>4.7659684430445902E-2</c:v>
                </c:pt>
                <c:pt idx="249">
                  <c:v>5.5335382495493503E-2</c:v>
                </c:pt>
                <c:pt idx="250">
                  <c:v>5.49661954633512E-2</c:v>
                </c:pt>
                <c:pt idx="251">
                  <c:v>5.3136516431711599E-2</c:v>
                </c:pt>
                <c:pt idx="252">
                  <c:v>5.3428574056421603E-2</c:v>
                </c:pt>
                <c:pt idx="253">
                  <c:v>4.8752801777936103E-2</c:v>
                </c:pt>
                <c:pt idx="254">
                  <c:v>4.8591128679466897E-2</c:v>
                </c:pt>
                <c:pt idx="255">
                  <c:v>4.5782127404905899E-2</c:v>
                </c:pt>
                <c:pt idx="256">
                  <c:v>4.9677556934166298E-2</c:v>
                </c:pt>
                <c:pt idx="257">
                  <c:v>5.0058206149188801E-2</c:v>
                </c:pt>
                <c:pt idx="258">
                  <c:v>5.0263954038962E-2</c:v>
                </c:pt>
                <c:pt idx="259">
                  <c:v>4.7980919167339299E-2</c:v>
                </c:pt>
                <c:pt idx="260">
                  <c:v>4.8920088262431702E-2</c:v>
                </c:pt>
                <c:pt idx="261">
                  <c:v>4.9907928550951899E-2</c:v>
                </c:pt>
                <c:pt idx="262">
                  <c:v>5.1287936721864803E-2</c:v>
                </c:pt>
                <c:pt idx="263">
                  <c:v>4.8473934996289297E-2</c:v>
                </c:pt>
                <c:pt idx="264">
                  <c:v>4.9880863216643E-2</c:v>
                </c:pt>
                <c:pt idx="265">
                  <c:v>4.7235564613492598E-2</c:v>
                </c:pt>
                <c:pt idx="266">
                  <c:v>5.0352796222755299E-2</c:v>
                </c:pt>
                <c:pt idx="267">
                  <c:v>4.8828202225766899E-2</c:v>
                </c:pt>
                <c:pt idx="268">
                  <c:v>4.8298573814015602E-2</c:v>
                </c:pt>
                <c:pt idx="269">
                  <c:v>4.8580363855523598E-2</c:v>
                </c:pt>
                <c:pt idx="270">
                  <c:v>4.7361620365972502E-2</c:v>
                </c:pt>
                <c:pt idx="271">
                  <c:v>4.43712516030954E-2</c:v>
                </c:pt>
                <c:pt idx="272">
                  <c:v>4.49683447144969E-2</c:v>
                </c:pt>
                <c:pt idx="273">
                  <c:v>4.23995334093515E-2</c:v>
                </c:pt>
                <c:pt idx="274">
                  <c:v>4.6099278886907499E-2</c:v>
                </c:pt>
                <c:pt idx="275">
                  <c:v>4.27389514529204E-2</c:v>
                </c:pt>
                <c:pt idx="276">
                  <c:v>4.6037854099400803E-2</c:v>
                </c:pt>
                <c:pt idx="277">
                  <c:v>4.375150957697E-2</c:v>
                </c:pt>
                <c:pt idx="278">
                  <c:v>4.2219945741096603E-2</c:v>
                </c:pt>
                <c:pt idx="279">
                  <c:v>4.5500612041905301E-2</c:v>
                </c:pt>
                <c:pt idx="280">
                  <c:v>4.0736568990175699E-2</c:v>
                </c:pt>
                <c:pt idx="281">
                  <c:v>4.2732567522402898E-2</c:v>
                </c:pt>
                <c:pt idx="282">
                  <c:v>4.4699819276703003E-2</c:v>
                </c:pt>
                <c:pt idx="283">
                  <c:v>4.6160559502433501E-2</c:v>
                </c:pt>
                <c:pt idx="284">
                  <c:v>4.86025411133214E-2</c:v>
                </c:pt>
                <c:pt idx="285">
                  <c:v>4.146327834447E-2</c:v>
                </c:pt>
                <c:pt idx="286">
                  <c:v>4.2684731071133901E-2</c:v>
                </c:pt>
                <c:pt idx="287">
                  <c:v>4.12667171978984E-2</c:v>
                </c:pt>
                <c:pt idx="288">
                  <c:v>4.5714327983876903E-2</c:v>
                </c:pt>
                <c:pt idx="289">
                  <c:v>4.4609565198196602E-2</c:v>
                </c:pt>
                <c:pt idx="290">
                  <c:v>4.1201064960263302E-2</c:v>
                </c:pt>
                <c:pt idx="291">
                  <c:v>4.2855616720456999E-2</c:v>
                </c:pt>
                <c:pt idx="292">
                  <c:v>4.2634604692300099E-2</c:v>
                </c:pt>
                <c:pt idx="293">
                  <c:v>3.9870432236336302E-2</c:v>
                </c:pt>
                <c:pt idx="294">
                  <c:v>4.3056040735800702E-2</c:v>
                </c:pt>
                <c:pt idx="295">
                  <c:v>4.1557582853017201E-2</c:v>
                </c:pt>
                <c:pt idx="296">
                  <c:v>4.0347077044511598E-2</c:v>
                </c:pt>
                <c:pt idx="297">
                  <c:v>3.66262601447951E-2</c:v>
                </c:pt>
                <c:pt idx="298">
                  <c:v>4.3255874647525498E-2</c:v>
                </c:pt>
                <c:pt idx="299">
                  <c:v>4.39409543115135E-2</c:v>
                </c:pt>
                <c:pt idx="300">
                  <c:v>4.4412100537186902E-2</c:v>
                </c:pt>
                <c:pt idx="301">
                  <c:v>4.1269356079398599E-2</c:v>
                </c:pt>
                <c:pt idx="302">
                  <c:v>3.9269297492858297E-2</c:v>
                </c:pt>
                <c:pt idx="303">
                  <c:v>4.1099431141697298E-2</c:v>
                </c:pt>
                <c:pt idx="304">
                  <c:v>3.84085278169322E-2</c:v>
                </c:pt>
                <c:pt idx="305">
                  <c:v>4.1131420879548297E-2</c:v>
                </c:pt>
                <c:pt idx="306">
                  <c:v>4.0096596655413902E-2</c:v>
                </c:pt>
                <c:pt idx="307">
                  <c:v>3.6500617634518999E-2</c:v>
                </c:pt>
                <c:pt idx="308">
                  <c:v>3.8769501475923701E-2</c:v>
                </c:pt>
                <c:pt idx="309">
                  <c:v>4.0098457799351998E-2</c:v>
                </c:pt>
                <c:pt idx="310">
                  <c:v>4.2722278311296297E-2</c:v>
                </c:pt>
                <c:pt idx="311">
                  <c:v>4.1757227669558798E-2</c:v>
                </c:pt>
                <c:pt idx="312">
                  <c:v>4.0656299151151702E-2</c:v>
                </c:pt>
                <c:pt idx="313">
                  <c:v>3.8612561327770897E-2</c:v>
                </c:pt>
                <c:pt idx="314">
                  <c:v>3.8456857758700697E-2</c:v>
                </c:pt>
                <c:pt idx="315">
                  <c:v>3.5763334188092299E-2</c:v>
                </c:pt>
                <c:pt idx="316">
                  <c:v>3.93215428959321E-2</c:v>
                </c:pt>
                <c:pt idx="317">
                  <c:v>4.0378292858511397E-2</c:v>
                </c:pt>
                <c:pt idx="318">
                  <c:v>4.0731751383133799E-2</c:v>
                </c:pt>
                <c:pt idx="319">
                  <c:v>3.5862875734353497E-2</c:v>
                </c:pt>
                <c:pt idx="320">
                  <c:v>3.8912379344575698E-2</c:v>
                </c:pt>
                <c:pt idx="321">
                  <c:v>4.0203654047768801E-2</c:v>
                </c:pt>
                <c:pt idx="322">
                  <c:v>3.9631258223933999E-2</c:v>
                </c:pt>
                <c:pt idx="323">
                  <c:v>3.7511881535354598E-2</c:v>
                </c:pt>
                <c:pt idx="324">
                  <c:v>3.8936729452189102E-2</c:v>
                </c:pt>
                <c:pt idx="325">
                  <c:v>3.7307661047064997E-2</c:v>
                </c:pt>
                <c:pt idx="326">
                  <c:v>3.9497727377051602E-2</c:v>
                </c:pt>
                <c:pt idx="327">
                  <c:v>4.3829073850392503E-2</c:v>
                </c:pt>
                <c:pt idx="328">
                  <c:v>3.8480706959875599E-2</c:v>
                </c:pt>
                <c:pt idx="329">
                  <c:v>4.1127319059251398E-2</c:v>
                </c:pt>
                <c:pt idx="330">
                  <c:v>4.12529663064456E-2</c:v>
                </c:pt>
                <c:pt idx="331">
                  <c:v>3.9475140563822897E-2</c:v>
                </c:pt>
                <c:pt idx="332">
                  <c:v>3.9581777338490297E-2</c:v>
                </c:pt>
                <c:pt idx="333">
                  <c:v>3.7649847204193801E-2</c:v>
                </c:pt>
                <c:pt idx="334">
                  <c:v>4.2281253982104201E-2</c:v>
                </c:pt>
                <c:pt idx="335">
                  <c:v>3.7024547609865503E-2</c:v>
                </c:pt>
                <c:pt idx="336">
                  <c:v>3.9191307545789603E-2</c:v>
                </c:pt>
                <c:pt idx="337">
                  <c:v>3.8689921949810198E-2</c:v>
                </c:pt>
                <c:pt idx="338">
                  <c:v>3.8611880737727602E-2</c:v>
                </c:pt>
                <c:pt idx="339">
                  <c:v>3.98117944388411E-2</c:v>
                </c:pt>
                <c:pt idx="340">
                  <c:v>4.1156885436412501E-2</c:v>
                </c:pt>
                <c:pt idx="341">
                  <c:v>3.64863073220991E-2</c:v>
                </c:pt>
                <c:pt idx="342">
                  <c:v>3.4858538264461697E-2</c:v>
                </c:pt>
                <c:pt idx="343">
                  <c:v>3.73604816949899E-2</c:v>
                </c:pt>
                <c:pt idx="344">
                  <c:v>3.8419670973441601E-2</c:v>
                </c:pt>
                <c:pt idx="345">
                  <c:v>4.4963212476674799E-2</c:v>
                </c:pt>
                <c:pt idx="346">
                  <c:v>3.9439390712760501E-2</c:v>
                </c:pt>
                <c:pt idx="347">
                  <c:v>3.6599527910256703E-2</c:v>
                </c:pt>
                <c:pt idx="348">
                  <c:v>3.8840299131369799E-2</c:v>
                </c:pt>
                <c:pt idx="349">
                  <c:v>3.7147705007035799E-2</c:v>
                </c:pt>
                <c:pt idx="350">
                  <c:v>3.4392163235951401E-2</c:v>
                </c:pt>
                <c:pt idx="351">
                  <c:v>3.4501607218893601E-2</c:v>
                </c:pt>
                <c:pt idx="352">
                  <c:v>4.0176981217778303E-2</c:v>
                </c:pt>
                <c:pt idx="353">
                  <c:v>3.8193306770470697E-2</c:v>
                </c:pt>
                <c:pt idx="354">
                  <c:v>3.7208589629387202E-2</c:v>
                </c:pt>
                <c:pt idx="355">
                  <c:v>3.8868921467934303E-2</c:v>
                </c:pt>
                <c:pt idx="356">
                  <c:v>3.8656198134625702E-2</c:v>
                </c:pt>
                <c:pt idx="357">
                  <c:v>3.5591192910754597E-2</c:v>
                </c:pt>
                <c:pt idx="358">
                  <c:v>3.8637318658935701E-2</c:v>
                </c:pt>
                <c:pt idx="359">
                  <c:v>3.6300112768408797E-2</c:v>
                </c:pt>
                <c:pt idx="360">
                  <c:v>3.73317489122163E-2</c:v>
                </c:pt>
                <c:pt idx="361">
                  <c:v>3.6352952278250202E-2</c:v>
                </c:pt>
                <c:pt idx="362">
                  <c:v>3.4309479873445702E-2</c:v>
                </c:pt>
                <c:pt idx="363">
                  <c:v>3.4864472558641703E-2</c:v>
                </c:pt>
                <c:pt idx="364">
                  <c:v>3.3531364144088499E-2</c:v>
                </c:pt>
                <c:pt idx="365">
                  <c:v>3.1912813411529198E-2</c:v>
                </c:pt>
                <c:pt idx="366">
                  <c:v>3.4464763772745002E-2</c:v>
                </c:pt>
                <c:pt idx="367">
                  <c:v>3.4353249288086599E-2</c:v>
                </c:pt>
                <c:pt idx="368">
                  <c:v>3.2252908327602997E-2</c:v>
                </c:pt>
                <c:pt idx="369">
                  <c:v>3.4785161617528398E-2</c:v>
                </c:pt>
                <c:pt idx="370">
                  <c:v>3.44591040773728E-2</c:v>
                </c:pt>
                <c:pt idx="371">
                  <c:v>3.3902817003991899E-2</c:v>
                </c:pt>
                <c:pt idx="372">
                  <c:v>3.5268789457416697E-2</c:v>
                </c:pt>
                <c:pt idx="373">
                  <c:v>3.3737909891334301E-2</c:v>
                </c:pt>
                <c:pt idx="374">
                  <c:v>3.32371363025568E-2</c:v>
                </c:pt>
                <c:pt idx="375">
                  <c:v>3.8661892364635603E-2</c:v>
                </c:pt>
                <c:pt idx="376">
                  <c:v>3.6411660094633397E-2</c:v>
                </c:pt>
                <c:pt idx="377">
                  <c:v>3.5730479770343701E-2</c:v>
                </c:pt>
                <c:pt idx="378">
                  <c:v>4.0471757139677697E-2</c:v>
                </c:pt>
                <c:pt idx="379">
                  <c:v>3.92847408388294E-2</c:v>
                </c:pt>
                <c:pt idx="380">
                  <c:v>3.6334188835493497E-2</c:v>
                </c:pt>
                <c:pt idx="381">
                  <c:v>3.5493960153732497E-2</c:v>
                </c:pt>
                <c:pt idx="382">
                  <c:v>3.3350700583022599E-2</c:v>
                </c:pt>
                <c:pt idx="383">
                  <c:v>3.4645469353670702E-2</c:v>
                </c:pt>
                <c:pt idx="384">
                  <c:v>3.4489296555968697E-2</c:v>
                </c:pt>
                <c:pt idx="385">
                  <c:v>3.5775255249557103E-2</c:v>
                </c:pt>
                <c:pt idx="386">
                  <c:v>3.8075484614976701E-2</c:v>
                </c:pt>
                <c:pt idx="387">
                  <c:v>3.5226864382452101E-2</c:v>
                </c:pt>
                <c:pt idx="388">
                  <c:v>3.5249705499674898E-2</c:v>
                </c:pt>
                <c:pt idx="389">
                  <c:v>3.5690377017373799E-2</c:v>
                </c:pt>
                <c:pt idx="390">
                  <c:v>3.3948341319365298E-2</c:v>
                </c:pt>
                <c:pt idx="391">
                  <c:v>3.1279747600494297E-2</c:v>
                </c:pt>
                <c:pt idx="392">
                  <c:v>3.3517313349324798E-2</c:v>
                </c:pt>
                <c:pt idx="393">
                  <c:v>3.2473937176979002E-2</c:v>
                </c:pt>
                <c:pt idx="394">
                  <c:v>3.5968318353383398E-2</c:v>
                </c:pt>
                <c:pt idx="395">
                  <c:v>3.6514235810869801E-2</c:v>
                </c:pt>
                <c:pt idx="396">
                  <c:v>4.1406190134018001E-2</c:v>
                </c:pt>
                <c:pt idx="397">
                  <c:v>3.8996914362164001E-2</c:v>
                </c:pt>
                <c:pt idx="398">
                  <c:v>3.7966157439192502E-2</c:v>
                </c:pt>
                <c:pt idx="399">
                  <c:v>3.5801505844612197E-2</c:v>
                </c:pt>
                <c:pt idx="400">
                  <c:v>3.3757064795047101E-2</c:v>
                </c:pt>
                <c:pt idx="401">
                  <c:v>3.3415201983571598E-2</c:v>
                </c:pt>
                <c:pt idx="402">
                  <c:v>3.47461265061592E-2</c:v>
                </c:pt>
                <c:pt idx="403">
                  <c:v>3.2794117502163697E-2</c:v>
                </c:pt>
                <c:pt idx="404">
                  <c:v>3.3767174400310698E-2</c:v>
                </c:pt>
                <c:pt idx="405">
                  <c:v>3.2959404425342502E-2</c:v>
                </c:pt>
                <c:pt idx="406">
                  <c:v>3.2601807102714098E-2</c:v>
                </c:pt>
                <c:pt idx="407">
                  <c:v>3.1663757023005598E-2</c:v>
                </c:pt>
                <c:pt idx="408">
                  <c:v>2.8263173140328599E-2</c:v>
                </c:pt>
                <c:pt idx="409">
                  <c:v>3.19275717985135E-2</c:v>
                </c:pt>
                <c:pt idx="410">
                  <c:v>3.3565432109429902E-2</c:v>
                </c:pt>
                <c:pt idx="411">
                  <c:v>3.1819681696945497E-2</c:v>
                </c:pt>
                <c:pt idx="412">
                  <c:v>3.5734072347478101E-2</c:v>
                </c:pt>
                <c:pt idx="413">
                  <c:v>3.5327914005828798E-2</c:v>
                </c:pt>
                <c:pt idx="414">
                  <c:v>3.5817290754742402E-2</c:v>
                </c:pt>
                <c:pt idx="415">
                  <c:v>3.3079014208975903E-2</c:v>
                </c:pt>
                <c:pt idx="416">
                  <c:v>3.2420450978980102E-2</c:v>
                </c:pt>
                <c:pt idx="417">
                  <c:v>3.6475345680105201E-2</c:v>
                </c:pt>
                <c:pt idx="418">
                  <c:v>3.2405397831610699E-2</c:v>
                </c:pt>
                <c:pt idx="419">
                  <c:v>3.3862920813015299E-2</c:v>
                </c:pt>
                <c:pt idx="420">
                  <c:v>3.5710125913028801E-2</c:v>
                </c:pt>
                <c:pt idx="421">
                  <c:v>3.7974006896442397E-2</c:v>
                </c:pt>
                <c:pt idx="422">
                  <c:v>2.9710649714137401E-2</c:v>
                </c:pt>
                <c:pt idx="423">
                  <c:v>3.5303782357251998E-2</c:v>
                </c:pt>
                <c:pt idx="424">
                  <c:v>3.62318025141012E-2</c:v>
                </c:pt>
                <c:pt idx="425">
                  <c:v>3.3139383165018702E-2</c:v>
                </c:pt>
                <c:pt idx="426">
                  <c:v>3.2518672479355498E-2</c:v>
                </c:pt>
                <c:pt idx="427">
                  <c:v>3.0261287115158599E-2</c:v>
                </c:pt>
                <c:pt idx="428">
                  <c:v>3.3193252596019102E-2</c:v>
                </c:pt>
                <c:pt idx="429">
                  <c:v>2.9735579935303E-2</c:v>
                </c:pt>
                <c:pt idx="430">
                  <c:v>3.2285794005280401E-2</c:v>
                </c:pt>
                <c:pt idx="431">
                  <c:v>3.0986573460399999E-2</c:v>
                </c:pt>
                <c:pt idx="432">
                  <c:v>3.2785340308821298E-2</c:v>
                </c:pt>
                <c:pt idx="433">
                  <c:v>2.9148698610840199E-2</c:v>
                </c:pt>
                <c:pt idx="434">
                  <c:v>3.2255579940931103E-2</c:v>
                </c:pt>
                <c:pt idx="435">
                  <c:v>3.1433881612077601E-2</c:v>
                </c:pt>
                <c:pt idx="436">
                  <c:v>3.0081693167350099E-2</c:v>
                </c:pt>
                <c:pt idx="437">
                  <c:v>2.8335599535183501E-2</c:v>
                </c:pt>
                <c:pt idx="438">
                  <c:v>3.09743928589921E-2</c:v>
                </c:pt>
                <c:pt idx="439">
                  <c:v>3.2821259555456603E-2</c:v>
                </c:pt>
                <c:pt idx="440">
                  <c:v>3.3498267660232103E-2</c:v>
                </c:pt>
                <c:pt idx="441">
                  <c:v>3.30755703271381E-2</c:v>
                </c:pt>
                <c:pt idx="442">
                  <c:v>3.4463933668182699E-2</c:v>
                </c:pt>
                <c:pt idx="443">
                  <c:v>3.56561756828606E-2</c:v>
                </c:pt>
                <c:pt idx="444">
                  <c:v>3.1175468241756401E-2</c:v>
                </c:pt>
                <c:pt idx="445">
                  <c:v>2.89471665403827E-2</c:v>
                </c:pt>
                <c:pt idx="446">
                  <c:v>3.0049316338455399E-2</c:v>
                </c:pt>
                <c:pt idx="447">
                  <c:v>3.2242399218990803E-2</c:v>
                </c:pt>
                <c:pt idx="448">
                  <c:v>2.89349645644616E-2</c:v>
                </c:pt>
                <c:pt idx="449">
                  <c:v>3.3360852036392101E-2</c:v>
                </c:pt>
                <c:pt idx="450">
                  <c:v>3.4683361547769E-2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3E-4637-8711-2ABA5906A16C}"/>
            </c:ext>
          </c:extLst>
        </c:ser>
        <c:ser>
          <c:idx val="3"/>
          <c:order val="2"/>
          <c:tx>
            <c:strRef>
              <c:f>Plot6!$D$31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Plot6!$D$32:$D$482</c:f>
              <c:numCache>
                <c:formatCode>General</c:formatCode>
                <c:ptCount val="451"/>
                <c:pt idx="0">
                  <c:v>76.140791428757296</c:v>
                </c:pt>
                <c:pt idx="1">
                  <c:v>67.665020513416707</c:v>
                </c:pt>
                <c:pt idx="2">
                  <c:v>62.961059248327999</c:v>
                </c:pt>
                <c:pt idx="3">
                  <c:v>59.894054619229301</c:v>
                </c:pt>
                <c:pt idx="4">
                  <c:v>57.090305234601701</c:v>
                </c:pt>
                <c:pt idx="5">
                  <c:v>54.568575641891499</c:v>
                </c:pt>
                <c:pt idx="6">
                  <c:v>52.611416088277302</c:v>
                </c:pt>
                <c:pt idx="7">
                  <c:v>50.838469016751901</c:v>
                </c:pt>
                <c:pt idx="8">
                  <c:v>49.334411841372798</c:v>
                </c:pt>
                <c:pt idx="9">
                  <c:v>48.081298487287803</c:v>
                </c:pt>
                <c:pt idx="10">
                  <c:v>47.082042258991002</c:v>
                </c:pt>
                <c:pt idx="11">
                  <c:v>45.917954714652602</c:v>
                </c:pt>
                <c:pt idx="12">
                  <c:v>45.046096505075603</c:v>
                </c:pt>
                <c:pt idx="13">
                  <c:v>44.2634117021286</c:v>
                </c:pt>
                <c:pt idx="14">
                  <c:v>43.181929540813996</c:v>
                </c:pt>
                <c:pt idx="15">
                  <c:v>42.382312114317102</c:v>
                </c:pt>
                <c:pt idx="16">
                  <c:v>41.749607064352098</c:v>
                </c:pt>
                <c:pt idx="17">
                  <c:v>40.872936821306297</c:v>
                </c:pt>
                <c:pt idx="18">
                  <c:v>40.191490087510303</c:v>
                </c:pt>
                <c:pt idx="19">
                  <c:v>39.389929923361301</c:v>
                </c:pt>
                <c:pt idx="20">
                  <c:v>38.685632063455898</c:v>
                </c:pt>
                <c:pt idx="21">
                  <c:v>37.984368414450302</c:v>
                </c:pt>
                <c:pt idx="22">
                  <c:v>37.349006951994703</c:v>
                </c:pt>
                <c:pt idx="23">
                  <c:v>36.754337837674598</c:v>
                </c:pt>
                <c:pt idx="24">
                  <c:v>36.182132587985997</c:v>
                </c:pt>
                <c:pt idx="25">
                  <c:v>35.524434011645099</c:v>
                </c:pt>
                <c:pt idx="26">
                  <c:v>34.861573472694602</c:v>
                </c:pt>
                <c:pt idx="27">
                  <c:v>34.213440889499097</c:v>
                </c:pt>
                <c:pt idx="28">
                  <c:v>33.592900482943698</c:v>
                </c:pt>
                <c:pt idx="29">
                  <c:v>33.097033578686798</c:v>
                </c:pt>
                <c:pt idx="30">
                  <c:v>32.599275875500801</c:v>
                </c:pt>
                <c:pt idx="31">
                  <c:v>32.078835619458701</c:v>
                </c:pt>
                <c:pt idx="32">
                  <c:v>31.524760030835001</c:v>
                </c:pt>
                <c:pt idx="33">
                  <c:v>31.030342974236699</c:v>
                </c:pt>
                <c:pt idx="34">
                  <c:v>30.5652108856629</c:v>
                </c:pt>
                <c:pt idx="35">
                  <c:v>30.0216751604679</c:v>
                </c:pt>
                <c:pt idx="36">
                  <c:v>29.527180087878001</c:v>
                </c:pt>
                <c:pt idx="37">
                  <c:v>28.9856308830282</c:v>
                </c:pt>
                <c:pt idx="38">
                  <c:v>28.550135350410301</c:v>
                </c:pt>
                <c:pt idx="39">
                  <c:v>28.078751476832</c:v>
                </c:pt>
                <c:pt idx="40" formatCode="0.000">
                  <c:v>27.6440135592647</c:v>
                </c:pt>
                <c:pt idx="41" formatCode="0.000">
                  <c:v>27.086099432137601</c:v>
                </c:pt>
                <c:pt idx="42">
                  <c:v>26.597659589658502</c:v>
                </c:pt>
                <c:pt idx="43">
                  <c:v>26.368671140895199</c:v>
                </c:pt>
                <c:pt idx="44">
                  <c:v>25.973518514217599</c:v>
                </c:pt>
                <c:pt idx="45">
                  <c:v>25.513635630662701</c:v>
                </c:pt>
                <c:pt idx="46">
                  <c:v>25.040583800426099</c:v>
                </c:pt>
                <c:pt idx="47">
                  <c:v>24.698995806519999</c:v>
                </c:pt>
                <c:pt idx="48">
                  <c:v>24.496998964662598</c:v>
                </c:pt>
                <c:pt idx="49">
                  <c:v>24.101830477893699</c:v>
                </c:pt>
                <c:pt idx="50">
                  <c:v>23.565687577208799</c:v>
                </c:pt>
                <c:pt idx="51">
                  <c:v>23.367482661022599</c:v>
                </c:pt>
                <c:pt idx="52">
                  <c:v>23.01441526568</c:v>
                </c:pt>
                <c:pt idx="53">
                  <c:v>22.665967348416</c:v>
                </c:pt>
                <c:pt idx="54">
                  <c:v>22.2804998841113</c:v>
                </c:pt>
                <c:pt idx="55">
                  <c:v>22.020229150824399</c:v>
                </c:pt>
                <c:pt idx="56">
                  <c:v>21.6029861240334</c:v>
                </c:pt>
                <c:pt idx="57">
                  <c:v>21.329614385018601</c:v>
                </c:pt>
                <c:pt idx="58">
                  <c:v>21.1084156299322</c:v>
                </c:pt>
                <c:pt idx="59">
                  <c:v>20.907941387105499</c:v>
                </c:pt>
                <c:pt idx="60">
                  <c:v>20.3431838250529</c:v>
                </c:pt>
                <c:pt idx="61">
                  <c:v>20.218282006003601</c:v>
                </c:pt>
                <c:pt idx="62">
                  <c:v>19.966617803019101</c:v>
                </c:pt>
                <c:pt idx="63">
                  <c:v>19.6057187845778</c:v>
                </c:pt>
                <c:pt idx="64">
                  <c:v>19.581047815686698</c:v>
                </c:pt>
                <c:pt idx="65">
                  <c:v>19.0109005807853</c:v>
                </c:pt>
                <c:pt idx="66">
                  <c:v>18.8048854723198</c:v>
                </c:pt>
                <c:pt idx="67">
                  <c:v>18.5655762487246</c:v>
                </c:pt>
                <c:pt idx="68">
                  <c:v>18.411497390941499</c:v>
                </c:pt>
                <c:pt idx="69">
                  <c:v>17.967985467492699</c:v>
                </c:pt>
                <c:pt idx="70">
                  <c:v>17.845030185661201</c:v>
                </c:pt>
                <c:pt idx="71">
                  <c:v>17.718545150409501</c:v>
                </c:pt>
                <c:pt idx="72">
                  <c:v>17.295204800613</c:v>
                </c:pt>
                <c:pt idx="73">
                  <c:v>17.165025209726199</c:v>
                </c:pt>
                <c:pt idx="74">
                  <c:v>17.134803282546301</c:v>
                </c:pt>
                <c:pt idx="75">
                  <c:v>16.709038581505801</c:v>
                </c:pt>
                <c:pt idx="76">
                  <c:v>16.507061725630798</c:v>
                </c:pt>
                <c:pt idx="77">
                  <c:v>16.1379714893386</c:v>
                </c:pt>
                <c:pt idx="78">
                  <c:v>16.107513847951299</c:v>
                </c:pt>
                <c:pt idx="79">
                  <c:v>15.9129715739773</c:v>
                </c:pt>
                <c:pt idx="80">
                  <c:v>15.7386893073826</c:v>
                </c:pt>
                <c:pt idx="81">
                  <c:v>15.5177487365786</c:v>
                </c:pt>
                <c:pt idx="82">
                  <c:v>15.2386267770327</c:v>
                </c:pt>
                <c:pt idx="83">
                  <c:v>15.057102257198499</c:v>
                </c:pt>
                <c:pt idx="84">
                  <c:v>14.9260139390913</c:v>
                </c:pt>
                <c:pt idx="85">
                  <c:v>14.6889633021687</c:v>
                </c:pt>
                <c:pt idx="86">
                  <c:v>14.6767003305836</c:v>
                </c:pt>
                <c:pt idx="87">
                  <c:v>14.4494333484266</c:v>
                </c:pt>
                <c:pt idx="88">
                  <c:v>14.201877595978599</c:v>
                </c:pt>
                <c:pt idx="89">
                  <c:v>14.059657770971199</c:v>
                </c:pt>
                <c:pt idx="90">
                  <c:v>13.794463287266099</c:v>
                </c:pt>
                <c:pt idx="91">
                  <c:v>13.8972001450938</c:v>
                </c:pt>
                <c:pt idx="92">
                  <c:v>13.717526828410101</c:v>
                </c:pt>
                <c:pt idx="93">
                  <c:v>13.4967818703603</c:v>
                </c:pt>
                <c:pt idx="94">
                  <c:v>13.4143534186664</c:v>
                </c:pt>
                <c:pt idx="95">
                  <c:v>13.2625600591811</c:v>
                </c:pt>
                <c:pt idx="96">
                  <c:v>13.0930578343687</c:v>
                </c:pt>
                <c:pt idx="97">
                  <c:v>12.9371374684419</c:v>
                </c:pt>
                <c:pt idx="98">
                  <c:v>12.8332748795101</c:v>
                </c:pt>
                <c:pt idx="99">
                  <c:v>12.6858528727346</c:v>
                </c:pt>
                <c:pt idx="100">
                  <c:v>12.6124862156665</c:v>
                </c:pt>
                <c:pt idx="101">
                  <c:v>12.3636149505533</c:v>
                </c:pt>
                <c:pt idx="102">
                  <c:v>12.241273624625</c:v>
                </c:pt>
                <c:pt idx="103">
                  <c:v>12.355404080363501</c:v>
                </c:pt>
                <c:pt idx="104">
                  <c:v>12.042943167119001</c:v>
                </c:pt>
                <c:pt idx="105">
                  <c:v>12.0368090759934</c:v>
                </c:pt>
                <c:pt idx="106">
                  <c:v>11.9637482428925</c:v>
                </c:pt>
                <c:pt idx="107">
                  <c:v>11.725247910001301</c:v>
                </c:pt>
                <c:pt idx="108">
                  <c:v>11.709742984903199</c:v>
                </c:pt>
                <c:pt idx="109">
                  <c:v>11.6634225349212</c:v>
                </c:pt>
                <c:pt idx="110">
                  <c:v>11.547117137524401</c:v>
                </c:pt>
                <c:pt idx="111">
                  <c:v>11.4263110630284</c:v>
                </c:pt>
                <c:pt idx="112">
                  <c:v>11.332087816443501</c:v>
                </c:pt>
                <c:pt idx="113">
                  <c:v>11.357195556636601</c:v>
                </c:pt>
                <c:pt idx="114">
                  <c:v>11.2014812084242</c:v>
                </c:pt>
                <c:pt idx="115">
                  <c:v>11.073856695961201</c:v>
                </c:pt>
                <c:pt idx="116">
                  <c:v>10.903977862569</c:v>
                </c:pt>
                <c:pt idx="117">
                  <c:v>10.9212851928073</c:v>
                </c:pt>
                <c:pt idx="118">
                  <c:v>10.8939294918009</c:v>
                </c:pt>
                <c:pt idx="119">
                  <c:v>10.5866214266243</c:v>
                </c:pt>
                <c:pt idx="120">
                  <c:v>10.7103701935181</c:v>
                </c:pt>
                <c:pt idx="121">
                  <c:v>10.482250671421401</c:v>
                </c:pt>
                <c:pt idx="122">
                  <c:v>10.5494297223308</c:v>
                </c:pt>
                <c:pt idx="123">
                  <c:v>10.553475960036801</c:v>
                </c:pt>
                <c:pt idx="124">
                  <c:v>10.4193929449481</c:v>
                </c:pt>
                <c:pt idx="125">
                  <c:v>10.335141474410801</c:v>
                </c:pt>
                <c:pt idx="126">
                  <c:v>10.2971240779267</c:v>
                </c:pt>
                <c:pt idx="127">
                  <c:v>10.159944885557501</c:v>
                </c:pt>
                <c:pt idx="128">
                  <c:v>10.1686276879758</c:v>
                </c:pt>
                <c:pt idx="129">
                  <c:v>10.078929572316801</c:v>
                </c:pt>
                <c:pt idx="130">
                  <c:v>9.9328870034090695</c:v>
                </c:pt>
                <c:pt idx="131">
                  <c:v>9.8837220082436197</c:v>
                </c:pt>
                <c:pt idx="132">
                  <c:v>9.8058602234712193</c:v>
                </c:pt>
                <c:pt idx="133">
                  <c:v>9.8225812982684904</c:v>
                </c:pt>
                <c:pt idx="134">
                  <c:v>9.7094893447443305</c:v>
                </c:pt>
                <c:pt idx="135">
                  <c:v>9.6268044672794897</c:v>
                </c:pt>
                <c:pt idx="136">
                  <c:v>9.5338255054604293</c:v>
                </c:pt>
                <c:pt idx="137">
                  <c:v>9.5876403883756502</c:v>
                </c:pt>
                <c:pt idx="138">
                  <c:v>9.5628540862876292</c:v>
                </c:pt>
                <c:pt idx="139">
                  <c:v>9.2209824260553397</c:v>
                </c:pt>
                <c:pt idx="140">
                  <c:v>9.2333974739031994</c:v>
                </c:pt>
                <c:pt idx="141">
                  <c:v>9.2358133648691094</c:v>
                </c:pt>
                <c:pt idx="142">
                  <c:v>9.1208339041983795</c:v>
                </c:pt>
                <c:pt idx="143">
                  <c:v>9.0215870739037207</c:v>
                </c:pt>
                <c:pt idx="144">
                  <c:v>8.9859117068120593</c:v>
                </c:pt>
                <c:pt idx="145">
                  <c:v>9.0272369746936096</c:v>
                </c:pt>
                <c:pt idx="146">
                  <c:v>8.8046721693969907</c:v>
                </c:pt>
                <c:pt idx="147">
                  <c:v>8.7769478646470702</c:v>
                </c:pt>
                <c:pt idx="148">
                  <c:v>8.7876335108818093</c:v>
                </c:pt>
                <c:pt idx="149">
                  <c:v>8.8234688872586506</c:v>
                </c:pt>
                <c:pt idx="150">
                  <c:v>8.7545594646896898</c:v>
                </c:pt>
                <c:pt idx="151">
                  <c:v>8.7564415441158996</c:v>
                </c:pt>
                <c:pt idx="152">
                  <c:v>8.57055958735336</c:v>
                </c:pt>
                <c:pt idx="153">
                  <c:v>8.5305384656266305</c:v>
                </c:pt>
                <c:pt idx="154">
                  <c:v>8.4385702297147596</c:v>
                </c:pt>
                <c:pt idx="155">
                  <c:v>8.5209036004885892</c:v>
                </c:pt>
                <c:pt idx="156">
                  <c:v>8.4455414674173195</c:v>
                </c:pt>
                <c:pt idx="157">
                  <c:v>8.3399399578656599</c:v>
                </c:pt>
                <c:pt idx="158">
                  <c:v>8.2755288153727804</c:v>
                </c:pt>
                <c:pt idx="159">
                  <c:v>8.1784074420906592</c:v>
                </c:pt>
                <c:pt idx="160">
                  <c:v>8.2296196450367294</c:v>
                </c:pt>
                <c:pt idx="161">
                  <c:v>7.9849949306002301</c:v>
                </c:pt>
                <c:pt idx="162">
                  <c:v>8.0472959506525594</c:v>
                </c:pt>
                <c:pt idx="163">
                  <c:v>7.8728338195189496</c:v>
                </c:pt>
                <c:pt idx="164">
                  <c:v>7.9770271624618303</c:v>
                </c:pt>
                <c:pt idx="165">
                  <c:v>7.8725782743680401</c:v>
                </c:pt>
                <c:pt idx="166">
                  <c:v>7.9218121763168101</c:v>
                </c:pt>
                <c:pt idx="167">
                  <c:v>7.8291657481055204</c:v>
                </c:pt>
                <c:pt idx="168">
                  <c:v>7.8564014639465496</c:v>
                </c:pt>
                <c:pt idx="169">
                  <c:v>7.7717954209201503</c:v>
                </c:pt>
                <c:pt idx="170">
                  <c:v>7.8151376186940897</c:v>
                </c:pt>
                <c:pt idx="171">
                  <c:v>7.69169468903885</c:v>
                </c:pt>
                <c:pt idx="172">
                  <c:v>7.6996430917219598</c:v>
                </c:pt>
                <c:pt idx="173">
                  <c:v>7.70292723319948</c:v>
                </c:pt>
                <c:pt idx="174">
                  <c:v>7.6578546431768704</c:v>
                </c:pt>
                <c:pt idx="175">
                  <c:v>7.5774956722534803</c:v>
                </c:pt>
                <c:pt idx="176">
                  <c:v>7.3585053506668299</c:v>
                </c:pt>
                <c:pt idx="177">
                  <c:v>7.4044986647458098</c:v>
                </c:pt>
                <c:pt idx="178">
                  <c:v>7.4460723570348497</c:v>
                </c:pt>
                <c:pt idx="179">
                  <c:v>7.3698224489269304</c:v>
                </c:pt>
                <c:pt idx="180">
                  <c:v>7.2450680314742604</c:v>
                </c:pt>
                <c:pt idx="181">
                  <c:v>7.30011615835034</c:v>
                </c:pt>
                <c:pt idx="182">
                  <c:v>7.2783462325592296</c:v>
                </c:pt>
                <c:pt idx="183">
                  <c:v>7.1911720951103604</c:v>
                </c:pt>
                <c:pt idx="184">
                  <c:v>7.1720871076982</c:v>
                </c:pt>
                <c:pt idx="185">
                  <c:v>7.1658512324594703</c:v>
                </c:pt>
                <c:pt idx="186">
                  <c:v>7.1341239106501604</c:v>
                </c:pt>
                <c:pt idx="187">
                  <c:v>7.0872095392435197</c:v>
                </c:pt>
                <c:pt idx="188">
                  <c:v>6.9931181365514297</c:v>
                </c:pt>
                <c:pt idx="189">
                  <c:v>6.8831501784134197</c:v>
                </c:pt>
                <c:pt idx="190">
                  <c:v>7.0753529928551897</c:v>
                </c:pt>
                <c:pt idx="191">
                  <c:v>7.0877824919263102</c:v>
                </c:pt>
                <c:pt idx="192">
                  <c:v>7.0659958494238202</c:v>
                </c:pt>
                <c:pt idx="193">
                  <c:v>6.9606930010494503</c:v>
                </c:pt>
                <c:pt idx="194">
                  <c:v>6.9869314659585999</c:v>
                </c:pt>
                <c:pt idx="195">
                  <c:v>6.9525075510739196</c:v>
                </c:pt>
                <c:pt idx="196">
                  <c:v>7.03239595838882</c:v>
                </c:pt>
                <c:pt idx="197">
                  <c:v>6.8328716593983101</c:v>
                </c:pt>
                <c:pt idx="198">
                  <c:v>6.8187474774700298</c:v>
                </c:pt>
                <c:pt idx="199">
                  <c:v>6.8647723437936898</c:v>
                </c:pt>
                <c:pt idx="200">
                  <c:v>6.7914809600199</c:v>
                </c:pt>
                <c:pt idx="201">
                  <c:v>6.7965555655536098</c:v>
                </c:pt>
                <c:pt idx="202">
                  <c:v>6.8024607029673101</c:v>
                </c:pt>
                <c:pt idx="203">
                  <c:v>6.6736517950964096</c:v>
                </c:pt>
                <c:pt idx="204">
                  <c:v>6.7357690151064196</c:v>
                </c:pt>
                <c:pt idx="205">
                  <c:v>6.7325904310129401</c:v>
                </c:pt>
                <c:pt idx="206">
                  <c:v>6.5497354810577999</c:v>
                </c:pt>
                <c:pt idx="207">
                  <c:v>6.5811195692914897</c:v>
                </c:pt>
                <c:pt idx="208">
                  <c:v>6.7486612101279597</c:v>
                </c:pt>
                <c:pt idx="209">
                  <c:v>6.6874988448993404</c:v>
                </c:pt>
                <c:pt idx="210">
                  <c:v>6.5575972637191802</c:v>
                </c:pt>
                <c:pt idx="211">
                  <c:v>6.5405927131073298</c:v>
                </c:pt>
                <c:pt idx="212">
                  <c:v>6.5087850206399596</c:v>
                </c:pt>
                <c:pt idx="213">
                  <c:v>6.4844191962123103</c:v>
                </c:pt>
                <c:pt idx="214">
                  <c:v>6.3015166261072402</c:v>
                </c:pt>
                <c:pt idx="215">
                  <c:v>6.2855946843716204</c:v>
                </c:pt>
                <c:pt idx="216">
                  <c:v>6.4992202217269703</c:v>
                </c:pt>
                <c:pt idx="217">
                  <c:v>6.3241398285200798</c:v>
                </c:pt>
                <c:pt idx="218">
                  <c:v>6.41659517954254</c:v>
                </c:pt>
                <c:pt idx="219">
                  <c:v>6.3732967632832898</c:v>
                </c:pt>
                <c:pt idx="220">
                  <c:v>6.4347508064341401</c:v>
                </c:pt>
                <c:pt idx="221">
                  <c:v>6.3705025304044396</c:v>
                </c:pt>
                <c:pt idx="222">
                  <c:v>6.34489824818702</c:v>
                </c:pt>
                <c:pt idx="223">
                  <c:v>6.3462737281016404</c:v>
                </c:pt>
                <c:pt idx="224">
                  <c:v>6.3632112186896697</c:v>
                </c:pt>
                <c:pt idx="225">
                  <c:v>6.1327761977403199</c:v>
                </c:pt>
                <c:pt idx="226">
                  <c:v>6.2383040809432897</c:v>
                </c:pt>
                <c:pt idx="227">
                  <c:v>6.2880553683249802</c:v>
                </c:pt>
                <c:pt idx="228">
                  <c:v>6.2985834233207898</c:v>
                </c:pt>
                <c:pt idx="229">
                  <c:v>6.2134320724458503</c:v>
                </c:pt>
                <c:pt idx="230">
                  <c:v>6.2150702955881201</c:v>
                </c:pt>
                <c:pt idx="231">
                  <c:v>6.2540002687806204</c:v>
                </c:pt>
                <c:pt idx="232">
                  <c:v>6.1264746862295603</c:v>
                </c:pt>
                <c:pt idx="233">
                  <c:v>6.2804954436777596</c:v>
                </c:pt>
                <c:pt idx="234">
                  <c:v>6.1481910020419104</c:v>
                </c:pt>
                <c:pt idx="235">
                  <c:v>6.1005676024321902</c:v>
                </c:pt>
                <c:pt idx="236">
                  <c:v>6.1171293996651404</c:v>
                </c:pt>
                <c:pt idx="237">
                  <c:v>6.0647220138393996</c:v>
                </c:pt>
                <c:pt idx="238">
                  <c:v>6.1312266729451297</c:v>
                </c:pt>
                <c:pt idx="239">
                  <c:v>5.9938464564113598</c:v>
                </c:pt>
                <c:pt idx="240">
                  <c:v>6.0217382217945001</c:v>
                </c:pt>
                <c:pt idx="241">
                  <c:v>6.1361423051005302</c:v>
                </c:pt>
                <c:pt idx="242">
                  <c:v>5.9889572156949997</c:v>
                </c:pt>
                <c:pt idx="243">
                  <c:v>5.84427996905948</c:v>
                </c:pt>
                <c:pt idx="244">
                  <c:v>5.9041423878227501</c:v>
                </c:pt>
                <c:pt idx="245">
                  <c:v>5.8760462552057096</c:v>
                </c:pt>
                <c:pt idx="246">
                  <c:v>5.8472194566824598</c:v>
                </c:pt>
                <c:pt idx="247">
                  <c:v>6.0629023729181197</c:v>
                </c:pt>
                <c:pt idx="248">
                  <c:v>5.8596768328978799</c:v>
                </c:pt>
                <c:pt idx="249">
                  <c:v>6.0978727465349296</c:v>
                </c:pt>
                <c:pt idx="250">
                  <c:v>6.0671697148484096</c:v>
                </c:pt>
                <c:pt idx="251">
                  <c:v>6.0233989792599401</c:v>
                </c:pt>
                <c:pt idx="252">
                  <c:v>5.9315859634244603</c:v>
                </c:pt>
                <c:pt idx="253">
                  <c:v>5.8784326876321398</c:v>
                </c:pt>
                <c:pt idx="254">
                  <c:v>5.8336670359332299</c:v>
                </c:pt>
                <c:pt idx="255">
                  <c:v>5.7529821116184099</c:v>
                </c:pt>
                <c:pt idx="256">
                  <c:v>5.9226684091552801</c:v>
                </c:pt>
                <c:pt idx="257">
                  <c:v>5.92349952267862</c:v>
                </c:pt>
                <c:pt idx="258">
                  <c:v>5.9183241363184997</c:v>
                </c:pt>
                <c:pt idx="259">
                  <c:v>5.8603928930381999</c:v>
                </c:pt>
                <c:pt idx="260">
                  <c:v>5.8505796156402097</c:v>
                </c:pt>
                <c:pt idx="261">
                  <c:v>5.8699657329425801</c:v>
                </c:pt>
                <c:pt idx="262">
                  <c:v>5.9347076881131802</c:v>
                </c:pt>
                <c:pt idx="263">
                  <c:v>5.7932503333496701</c:v>
                </c:pt>
                <c:pt idx="264">
                  <c:v>5.8674299252763404</c:v>
                </c:pt>
                <c:pt idx="265">
                  <c:v>5.7954168943577997</c:v>
                </c:pt>
                <c:pt idx="266">
                  <c:v>5.91491291776933</c:v>
                </c:pt>
                <c:pt idx="267">
                  <c:v>5.8791732527620804</c:v>
                </c:pt>
                <c:pt idx="268">
                  <c:v>5.8275251621107902</c:v>
                </c:pt>
                <c:pt idx="269">
                  <c:v>5.8274550148935003</c:v>
                </c:pt>
                <c:pt idx="270">
                  <c:v>5.7449905668624002</c:v>
                </c:pt>
                <c:pt idx="271">
                  <c:v>5.6131453006812304</c:v>
                </c:pt>
                <c:pt idx="272">
                  <c:v>5.5919234716996096</c:v>
                </c:pt>
                <c:pt idx="273">
                  <c:v>5.5941092397754497</c:v>
                </c:pt>
                <c:pt idx="274">
                  <c:v>5.6557065239032003</c:v>
                </c:pt>
                <c:pt idx="275">
                  <c:v>5.5704415634280204</c:v>
                </c:pt>
                <c:pt idx="276">
                  <c:v>5.6965921865605296</c:v>
                </c:pt>
                <c:pt idx="277">
                  <c:v>5.5721317363321701</c:v>
                </c:pt>
                <c:pt idx="278">
                  <c:v>5.54468418324252</c:v>
                </c:pt>
                <c:pt idx="279">
                  <c:v>5.6363996057241197</c:v>
                </c:pt>
                <c:pt idx="280">
                  <c:v>5.4925885953988702</c:v>
                </c:pt>
                <c:pt idx="281">
                  <c:v>5.5153359464495804</c:v>
                </c:pt>
                <c:pt idx="282">
                  <c:v>5.5845177436250104</c:v>
                </c:pt>
                <c:pt idx="283">
                  <c:v>5.6103153420387599</c:v>
                </c:pt>
                <c:pt idx="284">
                  <c:v>5.6996790199661804</c:v>
                </c:pt>
                <c:pt idx="285">
                  <c:v>5.4903062231783402</c:v>
                </c:pt>
                <c:pt idx="286">
                  <c:v>5.5072369208368697</c:v>
                </c:pt>
                <c:pt idx="287">
                  <c:v>5.3988688037677299</c:v>
                </c:pt>
                <c:pt idx="288">
                  <c:v>5.5608179270019598</c:v>
                </c:pt>
                <c:pt idx="289">
                  <c:v>5.5559127465043501</c:v>
                </c:pt>
                <c:pt idx="290">
                  <c:v>5.4024723667304002</c:v>
                </c:pt>
                <c:pt idx="291">
                  <c:v>5.4813599569122404</c:v>
                </c:pt>
                <c:pt idx="292">
                  <c:v>5.5010146467749799</c:v>
                </c:pt>
                <c:pt idx="293">
                  <c:v>5.31878451021025</c:v>
                </c:pt>
                <c:pt idx="294">
                  <c:v>5.4604634164538997</c:v>
                </c:pt>
                <c:pt idx="295">
                  <c:v>5.4421791540411997</c:v>
                </c:pt>
                <c:pt idx="296">
                  <c:v>5.32629316410328</c:v>
                </c:pt>
                <c:pt idx="297">
                  <c:v>5.26901636980711</c:v>
                </c:pt>
                <c:pt idx="298">
                  <c:v>5.4110962301163203</c:v>
                </c:pt>
                <c:pt idx="299">
                  <c:v>5.4681872617657303</c:v>
                </c:pt>
                <c:pt idx="300">
                  <c:v>5.4729746526945604</c:v>
                </c:pt>
                <c:pt idx="301">
                  <c:v>5.4046289172589903</c:v>
                </c:pt>
                <c:pt idx="302">
                  <c:v>5.3352235328206898</c:v>
                </c:pt>
                <c:pt idx="303">
                  <c:v>5.3523409980871097</c:v>
                </c:pt>
                <c:pt idx="304">
                  <c:v>5.2115121836593401</c:v>
                </c:pt>
                <c:pt idx="305">
                  <c:v>5.3329015928524601</c:v>
                </c:pt>
                <c:pt idx="306">
                  <c:v>5.2303303890845898</c:v>
                </c:pt>
                <c:pt idx="307">
                  <c:v>5.1630054269969996</c:v>
                </c:pt>
                <c:pt idx="308">
                  <c:v>5.2733786391070803</c:v>
                </c:pt>
                <c:pt idx="309">
                  <c:v>5.2298317727659303</c:v>
                </c:pt>
                <c:pt idx="310">
                  <c:v>5.2996852074507803</c:v>
                </c:pt>
                <c:pt idx="311">
                  <c:v>5.25944870187117</c:v>
                </c:pt>
                <c:pt idx="312">
                  <c:v>5.2510390534080296</c:v>
                </c:pt>
                <c:pt idx="313">
                  <c:v>5.1763065406103701</c:v>
                </c:pt>
                <c:pt idx="314">
                  <c:v>5.2055854637363197</c:v>
                </c:pt>
                <c:pt idx="315">
                  <c:v>5.1425615522265797</c:v>
                </c:pt>
                <c:pt idx="316">
                  <c:v>5.3156331186719896</c:v>
                </c:pt>
                <c:pt idx="317">
                  <c:v>5.2815356665740296</c:v>
                </c:pt>
                <c:pt idx="318">
                  <c:v>5.2611081316468304</c:v>
                </c:pt>
                <c:pt idx="319">
                  <c:v>5.1551840497886401</c:v>
                </c:pt>
                <c:pt idx="320">
                  <c:v>5.1979228413016596</c:v>
                </c:pt>
                <c:pt idx="321">
                  <c:v>5.2181607514429897</c:v>
                </c:pt>
                <c:pt idx="322">
                  <c:v>5.1838772624657397</c:v>
                </c:pt>
                <c:pt idx="323">
                  <c:v>5.1441699289224401</c:v>
                </c:pt>
                <c:pt idx="324">
                  <c:v>5.2060210949454602</c:v>
                </c:pt>
                <c:pt idx="325">
                  <c:v>5.1074227800541596</c:v>
                </c:pt>
                <c:pt idx="326">
                  <c:v>5.2193861200558596</c:v>
                </c:pt>
                <c:pt idx="327">
                  <c:v>5.3484015714085</c:v>
                </c:pt>
                <c:pt idx="328">
                  <c:v>5.1536823819185598</c:v>
                </c:pt>
                <c:pt idx="329">
                  <c:v>5.2022014021454801</c:v>
                </c:pt>
                <c:pt idx="330">
                  <c:v>5.2501367243264303</c:v>
                </c:pt>
                <c:pt idx="331">
                  <c:v>5.19552367244248</c:v>
                </c:pt>
                <c:pt idx="332">
                  <c:v>5.1905060827786302</c:v>
                </c:pt>
                <c:pt idx="333">
                  <c:v>5.1143459687075996</c:v>
                </c:pt>
                <c:pt idx="334">
                  <c:v>5.2645706429657002</c:v>
                </c:pt>
                <c:pt idx="335">
                  <c:v>5.0945035237642102</c:v>
                </c:pt>
                <c:pt idx="336">
                  <c:v>5.1871474478517303</c:v>
                </c:pt>
                <c:pt idx="337">
                  <c:v>5.0957607796914903</c:v>
                </c:pt>
                <c:pt idx="338">
                  <c:v>5.1396218961695102</c:v>
                </c:pt>
                <c:pt idx="339">
                  <c:v>5.1653585587758304</c:v>
                </c:pt>
                <c:pt idx="340">
                  <c:v>5.2119588406657398</c:v>
                </c:pt>
                <c:pt idx="341">
                  <c:v>5.0692393861925096</c:v>
                </c:pt>
                <c:pt idx="342">
                  <c:v>5.0161242268612298</c:v>
                </c:pt>
                <c:pt idx="343">
                  <c:v>5.03985439783761</c:v>
                </c:pt>
                <c:pt idx="344">
                  <c:v>5.0923567533896099</c:v>
                </c:pt>
                <c:pt idx="345">
                  <c:v>5.3239563383071902</c:v>
                </c:pt>
                <c:pt idx="346">
                  <c:v>5.1263731217133097</c:v>
                </c:pt>
                <c:pt idx="347">
                  <c:v>5.0462851690554498</c:v>
                </c:pt>
                <c:pt idx="348">
                  <c:v>5.1438777254188697</c:v>
                </c:pt>
                <c:pt idx="349">
                  <c:v>5.0410076041016296</c:v>
                </c:pt>
                <c:pt idx="350">
                  <c:v>4.9399704838902903</c:v>
                </c:pt>
                <c:pt idx="351">
                  <c:v>4.9208738468669697</c:v>
                </c:pt>
                <c:pt idx="352">
                  <c:v>5.0731614727179499</c:v>
                </c:pt>
                <c:pt idx="353">
                  <c:v>5.0649067253854998</c:v>
                </c:pt>
                <c:pt idx="354">
                  <c:v>5.0281412286742198</c:v>
                </c:pt>
                <c:pt idx="355">
                  <c:v>5.0381185552329297</c:v>
                </c:pt>
                <c:pt idx="356">
                  <c:v>5.0540935492419399</c:v>
                </c:pt>
                <c:pt idx="357">
                  <c:v>4.9737104389722999</c:v>
                </c:pt>
                <c:pt idx="358">
                  <c:v>5.0325721456567596</c:v>
                </c:pt>
                <c:pt idx="359">
                  <c:v>4.9826376017985803</c:v>
                </c:pt>
                <c:pt idx="360">
                  <c:v>4.9961321705230102</c:v>
                </c:pt>
                <c:pt idx="361">
                  <c:v>4.8939004261296102</c:v>
                </c:pt>
                <c:pt idx="362">
                  <c:v>4.8216972659911397</c:v>
                </c:pt>
                <c:pt idx="363">
                  <c:v>4.8808201412677699</c:v>
                </c:pt>
                <c:pt idx="364">
                  <c:v>4.7924550113263704</c:v>
                </c:pt>
                <c:pt idx="365">
                  <c:v>4.7751907136415701</c:v>
                </c:pt>
                <c:pt idx="366">
                  <c:v>4.7999508940579698</c:v>
                </c:pt>
                <c:pt idx="367">
                  <c:v>4.7902870728920197</c:v>
                </c:pt>
                <c:pt idx="368">
                  <c:v>4.72594186775643</c:v>
                </c:pt>
                <c:pt idx="369">
                  <c:v>4.8404594990812999</c:v>
                </c:pt>
                <c:pt idx="370">
                  <c:v>4.8529114774058204</c:v>
                </c:pt>
                <c:pt idx="371">
                  <c:v>4.8300118366970199</c:v>
                </c:pt>
                <c:pt idx="372">
                  <c:v>4.8658367442377699</c:v>
                </c:pt>
                <c:pt idx="373">
                  <c:v>4.7858589882192604</c:v>
                </c:pt>
                <c:pt idx="374">
                  <c:v>4.7690936650546396</c:v>
                </c:pt>
                <c:pt idx="375">
                  <c:v>4.9544092810406601</c:v>
                </c:pt>
                <c:pt idx="376">
                  <c:v>4.8655825036448599</c:v>
                </c:pt>
                <c:pt idx="377">
                  <c:v>4.8535262666732697</c:v>
                </c:pt>
                <c:pt idx="378">
                  <c:v>5.0524164759332901</c:v>
                </c:pt>
                <c:pt idx="379">
                  <c:v>4.9820019737736798</c:v>
                </c:pt>
                <c:pt idx="380">
                  <c:v>4.8540181715507904</c:v>
                </c:pt>
                <c:pt idx="381">
                  <c:v>4.86117819131064</c:v>
                </c:pt>
                <c:pt idx="382">
                  <c:v>4.7433868771737897</c:v>
                </c:pt>
                <c:pt idx="383">
                  <c:v>4.7874965814701298</c:v>
                </c:pt>
                <c:pt idx="384">
                  <c:v>4.7731142946392797</c:v>
                </c:pt>
                <c:pt idx="385">
                  <c:v>4.8926496867907803</c:v>
                </c:pt>
                <c:pt idx="386">
                  <c:v>4.9126341750677902</c:v>
                </c:pt>
                <c:pt idx="387">
                  <c:v>4.8356924956851701</c:v>
                </c:pt>
                <c:pt idx="388">
                  <c:v>4.8431482073202998</c:v>
                </c:pt>
                <c:pt idx="389">
                  <c:v>4.8599288573669996</c:v>
                </c:pt>
                <c:pt idx="390">
                  <c:v>4.7705002350744499</c:v>
                </c:pt>
                <c:pt idx="391">
                  <c:v>4.6809693201417</c:v>
                </c:pt>
                <c:pt idx="392">
                  <c:v>4.7425505671858899</c:v>
                </c:pt>
                <c:pt idx="393">
                  <c:v>4.7091736933052903</c:v>
                </c:pt>
                <c:pt idx="394">
                  <c:v>4.8132092598309697</c:v>
                </c:pt>
                <c:pt idx="395">
                  <c:v>4.8423321251131801</c:v>
                </c:pt>
                <c:pt idx="396">
                  <c:v>4.9869570453046901</c:v>
                </c:pt>
                <c:pt idx="397">
                  <c:v>4.9020504216593404</c:v>
                </c:pt>
                <c:pt idx="398">
                  <c:v>4.8940659572746599</c:v>
                </c:pt>
                <c:pt idx="399">
                  <c:v>4.8418458108707201</c:v>
                </c:pt>
                <c:pt idx="400">
                  <c:v>4.7799513479221103</c:v>
                </c:pt>
                <c:pt idx="401">
                  <c:v>4.8147984068234599</c:v>
                </c:pt>
                <c:pt idx="402">
                  <c:v>4.8004621986233298</c:v>
                </c:pt>
                <c:pt idx="403">
                  <c:v>4.6672449423876401</c:v>
                </c:pt>
                <c:pt idx="404">
                  <c:v>4.6983835522600401</c:v>
                </c:pt>
                <c:pt idx="405">
                  <c:v>4.6819698996313797</c:v>
                </c:pt>
                <c:pt idx="406">
                  <c:v>4.6687869964859496</c:v>
                </c:pt>
                <c:pt idx="407">
                  <c:v>4.6690884527017102</c:v>
                </c:pt>
                <c:pt idx="408">
                  <c:v>4.5454640585697996</c:v>
                </c:pt>
                <c:pt idx="409">
                  <c:v>4.5938888861866598</c:v>
                </c:pt>
                <c:pt idx="410">
                  <c:v>4.6858427880845603</c:v>
                </c:pt>
                <c:pt idx="411">
                  <c:v>4.60102634756133</c:v>
                </c:pt>
                <c:pt idx="412">
                  <c:v>4.7433301945752202</c:v>
                </c:pt>
                <c:pt idx="413">
                  <c:v>4.7365281637382504</c:v>
                </c:pt>
                <c:pt idx="414">
                  <c:v>4.7526534497621604</c:v>
                </c:pt>
                <c:pt idx="415">
                  <c:v>4.6618891520468502</c:v>
                </c:pt>
                <c:pt idx="416">
                  <c:v>4.5986209222066998</c:v>
                </c:pt>
                <c:pt idx="417">
                  <c:v>4.7662392604613002</c:v>
                </c:pt>
                <c:pt idx="418">
                  <c:v>4.6441926486099199</c:v>
                </c:pt>
                <c:pt idx="419">
                  <c:v>4.66176061931644</c:v>
                </c:pt>
                <c:pt idx="420">
                  <c:v>4.7018453912689004</c:v>
                </c:pt>
                <c:pt idx="421">
                  <c:v>4.8281284006818002</c:v>
                </c:pt>
                <c:pt idx="422">
                  <c:v>4.5524232585061997</c:v>
                </c:pt>
                <c:pt idx="423">
                  <c:v>4.7053304210969902</c:v>
                </c:pt>
                <c:pt idx="424">
                  <c:v>4.7910636628242997</c:v>
                </c:pt>
                <c:pt idx="425">
                  <c:v>4.6717531940595602</c:v>
                </c:pt>
                <c:pt idx="426">
                  <c:v>4.6294470402056103</c:v>
                </c:pt>
                <c:pt idx="427">
                  <c:v>4.5406416303734103</c:v>
                </c:pt>
                <c:pt idx="428">
                  <c:v>4.6196487593951501</c:v>
                </c:pt>
                <c:pt idx="429">
                  <c:v>4.5567637023821597</c:v>
                </c:pt>
                <c:pt idx="430">
                  <c:v>4.5803832308277599</c:v>
                </c:pt>
                <c:pt idx="431">
                  <c:v>4.5694365265124697</c:v>
                </c:pt>
                <c:pt idx="432">
                  <c:v>4.56296320602788</c:v>
                </c:pt>
                <c:pt idx="433">
                  <c:v>4.50833121337077</c:v>
                </c:pt>
                <c:pt idx="434">
                  <c:v>4.6053687800262102</c:v>
                </c:pt>
                <c:pt idx="435">
                  <c:v>4.5595552593543198</c:v>
                </c:pt>
                <c:pt idx="436">
                  <c:v>4.45433980439695</c:v>
                </c:pt>
                <c:pt idx="437">
                  <c:v>4.45784603062586</c:v>
                </c:pt>
                <c:pt idx="438">
                  <c:v>4.5657207648641496</c:v>
                </c:pt>
                <c:pt idx="439">
                  <c:v>4.5552614814578698</c:v>
                </c:pt>
                <c:pt idx="440">
                  <c:v>4.6339225887492503</c:v>
                </c:pt>
                <c:pt idx="441">
                  <c:v>4.5953576519207404</c:v>
                </c:pt>
                <c:pt idx="442">
                  <c:v>4.6654649828264496</c:v>
                </c:pt>
                <c:pt idx="443">
                  <c:v>4.65430287047222</c:v>
                </c:pt>
                <c:pt idx="444">
                  <c:v>4.5725065674237904</c:v>
                </c:pt>
                <c:pt idx="445">
                  <c:v>4.4145875964398504</c:v>
                </c:pt>
                <c:pt idx="446">
                  <c:v>4.4411637689096999</c:v>
                </c:pt>
                <c:pt idx="447">
                  <c:v>4.4967266913895303</c:v>
                </c:pt>
                <c:pt idx="448">
                  <c:v>4.4155021758767203</c:v>
                </c:pt>
                <c:pt idx="449">
                  <c:v>4.5809989898315502</c:v>
                </c:pt>
                <c:pt idx="450">
                  <c:v>4.6782819545382104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3E-4637-8711-2ABA5906A16C}"/>
            </c:ext>
          </c:extLst>
        </c:ser>
        <c:ser>
          <c:idx val="7"/>
          <c:order val="6"/>
          <c:tx>
            <c:strRef>
              <c:f>Plot6!$H$31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Plot6!$H$32:$H$482</c:f>
              <c:numCache>
                <c:formatCode>General</c:formatCode>
                <c:ptCount val="451"/>
                <c:pt idx="0">
                  <c:v>1.73972854289916</c:v>
                </c:pt>
                <c:pt idx="1">
                  <c:v>1.47466425806388</c:v>
                </c:pt>
                <c:pt idx="2">
                  <c:v>1.3046349076025301</c:v>
                </c:pt>
                <c:pt idx="3">
                  <c:v>1.19938342599785</c:v>
                </c:pt>
                <c:pt idx="4">
                  <c:v>1.0914035195537799</c:v>
                </c:pt>
                <c:pt idx="5">
                  <c:v>0.99144769241261299</c:v>
                </c:pt>
                <c:pt idx="6">
                  <c:v>0.90842202284475904</c:v>
                </c:pt>
                <c:pt idx="7">
                  <c:v>0.83564377934155298</c:v>
                </c:pt>
                <c:pt idx="8">
                  <c:v>0.79452706241440196</c:v>
                </c:pt>
                <c:pt idx="9">
                  <c:v>0.75877254244750603</c:v>
                </c:pt>
                <c:pt idx="10">
                  <c:v>0.73344674624676098</c:v>
                </c:pt>
                <c:pt idx="11">
                  <c:v>0.71484077352745001</c:v>
                </c:pt>
                <c:pt idx="12">
                  <c:v>0.70338818556869498</c:v>
                </c:pt>
                <c:pt idx="13">
                  <c:v>0.69110793896995204</c:v>
                </c:pt>
                <c:pt idx="14">
                  <c:v>0.67684794602522402</c:v>
                </c:pt>
                <c:pt idx="15">
                  <c:v>0.67399479461779799</c:v>
                </c:pt>
                <c:pt idx="16">
                  <c:v>0.66826124959656097</c:v>
                </c:pt>
                <c:pt idx="17">
                  <c:v>0.66073945152664904</c:v>
                </c:pt>
                <c:pt idx="18">
                  <c:v>0.65802127448460301</c:v>
                </c:pt>
                <c:pt idx="19">
                  <c:v>0.65977820766066697</c:v>
                </c:pt>
                <c:pt idx="20">
                  <c:v>0.65444987389833198</c:v>
                </c:pt>
                <c:pt idx="21">
                  <c:v>0.65297240598689499</c:v>
                </c:pt>
                <c:pt idx="22">
                  <c:v>0.64804611885589503</c:v>
                </c:pt>
                <c:pt idx="23">
                  <c:v>0.64589808910158697</c:v>
                </c:pt>
                <c:pt idx="24">
                  <c:v>0.64365882046558498</c:v>
                </c:pt>
                <c:pt idx="25">
                  <c:v>0.64749642479852199</c:v>
                </c:pt>
                <c:pt idx="26">
                  <c:v>0.64496252003130305</c:v>
                </c:pt>
                <c:pt idx="27">
                  <c:v>0.64372000207143099</c:v>
                </c:pt>
                <c:pt idx="28">
                  <c:v>0.63884648474872996</c:v>
                </c:pt>
                <c:pt idx="29">
                  <c:v>0.63759936885136603</c:v>
                </c:pt>
                <c:pt idx="30">
                  <c:v>0.63670014399424102</c:v>
                </c:pt>
                <c:pt idx="31">
                  <c:v>0.63480120320548905</c:v>
                </c:pt>
                <c:pt idx="32">
                  <c:v>0.63110531233798495</c:v>
                </c:pt>
                <c:pt idx="33">
                  <c:v>0.62668631395882402</c:v>
                </c:pt>
                <c:pt idx="34">
                  <c:v>0.62101375287678895</c:v>
                </c:pt>
                <c:pt idx="35">
                  <c:v>0.61330961199695999</c:v>
                </c:pt>
                <c:pt idx="36">
                  <c:v>0.612681312955763</c:v>
                </c:pt>
                <c:pt idx="37">
                  <c:v>0.60669677468235494</c:v>
                </c:pt>
                <c:pt idx="38">
                  <c:v>0.60272978327801097</c:v>
                </c:pt>
                <c:pt idx="39">
                  <c:v>0.59883914759416701</c:v>
                </c:pt>
                <c:pt idx="40" formatCode="0.000">
                  <c:v>0.59132843808895796</c:v>
                </c:pt>
                <c:pt idx="41" formatCode="0.000">
                  <c:v>0.59327013480336099</c:v>
                </c:pt>
                <c:pt idx="42">
                  <c:v>0.58747636178082696</c:v>
                </c:pt>
                <c:pt idx="43">
                  <c:v>0.58139655925406097</c:v>
                </c:pt>
                <c:pt idx="44">
                  <c:v>0.58442388324747396</c:v>
                </c:pt>
                <c:pt idx="45">
                  <c:v>0.57880155501276898</c:v>
                </c:pt>
                <c:pt idx="46">
                  <c:v>0.57277996663480402</c:v>
                </c:pt>
                <c:pt idx="47">
                  <c:v>0.57100747411157105</c:v>
                </c:pt>
                <c:pt idx="48">
                  <c:v>0.56797656014955</c:v>
                </c:pt>
                <c:pt idx="49">
                  <c:v>0.56571001728391201</c:v>
                </c:pt>
                <c:pt idx="50">
                  <c:v>0.56145771159231395</c:v>
                </c:pt>
                <c:pt idx="51">
                  <c:v>0.55693887711532497</c:v>
                </c:pt>
                <c:pt idx="52">
                  <c:v>0.55363109336902105</c:v>
                </c:pt>
                <c:pt idx="53">
                  <c:v>0.55325109547951001</c:v>
                </c:pt>
                <c:pt idx="54">
                  <c:v>0.54845853790782295</c:v>
                </c:pt>
                <c:pt idx="55">
                  <c:v>0.54463558157331504</c:v>
                </c:pt>
                <c:pt idx="56">
                  <c:v>0.53698312068794796</c:v>
                </c:pt>
                <c:pt idx="57">
                  <c:v>0.54047563021290601</c:v>
                </c:pt>
                <c:pt idx="58">
                  <c:v>0.53610433059607498</c:v>
                </c:pt>
                <c:pt idx="59">
                  <c:v>0.53123072711059205</c:v>
                </c:pt>
                <c:pt idx="60">
                  <c:v>0.52431954289772498</c:v>
                </c:pt>
                <c:pt idx="61">
                  <c:v>0.52842796789156399</c:v>
                </c:pt>
                <c:pt idx="62">
                  <c:v>0.52568942616952996</c:v>
                </c:pt>
                <c:pt idx="63">
                  <c:v>0.51604643202460498</c:v>
                </c:pt>
                <c:pt idx="64">
                  <c:v>0.510954936182627</c:v>
                </c:pt>
                <c:pt idx="65">
                  <c:v>0.51092679148021702</c:v>
                </c:pt>
                <c:pt idx="66">
                  <c:v>0.50603444522154895</c:v>
                </c:pt>
                <c:pt idx="67">
                  <c:v>0.50207811173079198</c:v>
                </c:pt>
                <c:pt idx="68">
                  <c:v>0.497852466730135</c:v>
                </c:pt>
                <c:pt idx="69">
                  <c:v>0.494187382553128</c:v>
                </c:pt>
                <c:pt idx="70">
                  <c:v>0.49225699877937401</c:v>
                </c:pt>
                <c:pt idx="71">
                  <c:v>0.48928875637652802</c:v>
                </c:pt>
                <c:pt idx="72">
                  <c:v>0.48470934125099202</c:v>
                </c:pt>
                <c:pt idx="73">
                  <c:v>0.48470422147634701</c:v>
                </c:pt>
                <c:pt idx="74">
                  <c:v>0.479284417049397</c:v>
                </c:pt>
                <c:pt idx="75">
                  <c:v>0.481724570167748</c:v>
                </c:pt>
                <c:pt idx="76">
                  <c:v>0.47232323209382598</c:v>
                </c:pt>
                <c:pt idx="77">
                  <c:v>0.46994341098838899</c:v>
                </c:pt>
                <c:pt idx="78">
                  <c:v>0.46376571127831601</c:v>
                </c:pt>
                <c:pt idx="79">
                  <c:v>0.45927065471350698</c:v>
                </c:pt>
                <c:pt idx="80">
                  <c:v>0.458235509417459</c:v>
                </c:pt>
                <c:pt idx="81">
                  <c:v>0.45138320533394199</c:v>
                </c:pt>
                <c:pt idx="82">
                  <c:v>0.44451405564757901</c:v>
                </c:pt>
                <c:pt idx="83">
                  <c:v>0.43600969693102198</c:v>
                </c:pt>
                <c:pt idx="84">
                  <c:v>0.43789767617056202</c:v>
                </c:pt>
                <c:pt idx="85">
                  <c:v>0.428065608956752</c:v>
                </c:pt>
                <c:pt idx="86">
                  <c:v>0.43242704365991103</c:v>
                </c:pt>
                <c:pt idx="87">
                  <c:v>0.422467575560528</c:v>
                </c:pt>
                <c:pt idx="88">
                  <c:v>0.41731457435304897</c:v>
                </c:pt>
                <c:pt idx="89">
                  <c:v>0.41653278642907499</c:v>
                </c:pt>
                <c:pt idx="90">
                  <c:v>0.40971731399665001</c:v>
                </c:pt>
                <c:pt idx="91">
                  <c:v>0.40623624838519401</c:v>
                </c:pt>
                <c:pt idx="92">
                  <c:v>0.40302066564839001</c:v>
                </c:pt>
                <c:pt idx="93">
                  <c:v>0.39967914664988702</c:v>
                </c:pt>
                <c:pt idx="94">
                  <c:v>0.39684337071734299</c:v>
                </c:pt>
                <c:pt idx="95">
                  <c:v>0.39516614740095402</c:v>
                </c:pt>
                <c:pt idx="96">
                  <c:v>0.38250984970297502</c:v>
                </c:pt>
                <c:pt idx="97">
                  <c:v>0.377887068748753</c:v>
                </c:pt>
                <c:pt idx="98">
                  <c:v>0.37411187996339001</c:v>
                </c:pt>
                <c:pt idx="99">
                  <c:v>0.36948244634321398</c:v>
                </c:pt>
                <c:pt idx="100">
                  <c:v>0.37036349908213101</c:v>
                </c:pt>
                <c:pt idx="101">
                  <c:v>0.36203032329684298</c:v>
                </c:pt>
                <c:pt idx="102">
                  <c:v>0.36461316198517502</c:v>
                </c:pt>
                <c:pt idx="103">
                  <c:v>0.35611316397357801</c:v>
                </c:pt>
                <c:pt idx="104">
                  <c:v>0.34740012587628399</c:v>
                </c:pt>
                <c:pt idx="105">
                  <c:v>0.342864811823541</c:v>
                </c:pt>
                <c:pt idx="106">
                  <c:v>0.34095868109757499</c:v>
                </c:pt>
                <c:pt idx="107">
                  <c:v>0.33782607017358401</c:v>
                </c:pt>
                <c:pt idx="108">
                  <c:v>0.33788430262470798</c:v>
                </c:pt>
                <c:pt idx="109">
                  <c:v>0.32745966901703499</c:v>
                </c:pt>
                <c:pt idx="110">
                  <c:v>0.32054739454071901</c:v>
                </c:pt>
                <c:pt idx="111">
                  <c:v>0.31986062337788101</c:v>
                </c:pt>
                <c:pt idx="112">
                  <c:v>0.31741710911647902</c:v>
                </c:pt>
                <c:pt idx="113">
                  <c:v>0.31700400165299703</c:v>
                </c:pt>
                <c:pt idx="114">
                  <c:v>0.31635441422260902</c:v>
                </c:pt>
                <c:pt idx="115">
                  <c:v>0.30900566739771801</c:v>
                </c:pt>
                <c:pt idx="116">
                  <c:v>0.30253684785062401</c:v>
                </c:pt>
                <c:pt idx="117">
                  <c:v>0.30103213003513002</c:v>
                </c:pt>
                <c:pt idx="118">
                  <c:v>0.29266855973371902</c:v>
                </c:pt>
                <c:pt idx="119">
                  <c:v>0.287469407674596</c:v>
                </c:pt>
                <c:pt idx="120">
                  <c:v>0.289885947310981</c:v>
                </c:pt>
                <c:pt idx="121">
                  <c:v>0.28041406875237102</c:v>
                </c:pt>
                <c:pt idx="122">
                  <c:v>0.28039596044035803</c:v>
                </c:pt>
                <c:pt idx="123">
                  <c:v>0.27683139645413002</c:v>
                </c:pt>
                <c:pt idx="124">
                  <c:v>0.27449690401437798</c:v>
                </c:pt>
                <c:pt idx="125">
                  <c:v>0.26801206318993198</c:v>
                </c:pt>
                <c:pt idx="126">
                  <c:v>0.27096080761812202</c:v>
                </c:pt>
                <c:pt idx="127">
                  <c:v>0.264048624230944</c:v>
                </c:pt>
                <c:pt idx="128">
                  <c:v>0.25672108279912897</c:v>
                </c:pt>
                <c:pt idx="129">
                  <c:v>0.25659762125421998</c:v>
                </c:pt>
                <c:pt idx="130">
                  <c:v>0.25339875424430702</c:v>
                </c:pt>
                <c:pt idx="131">
                  <c:v>0.24884728632120201</c:v>
                </c:pt>
                <c:pt idx="132">
                  <c:v>0.24596775903675699</c:v>
                </c:pt>
                <c:pt idx="133">
                  <c:v>0.24382839315555199</c:v>
                </c:pt>
                <c:pt idx="134">
                  <c:v>0.241776328745612</c:v>
                </c:pt>
                <c:pt idx="135">
                  <c:v>0.23815979726689099</c:v>
                </c:pt>
                <c:pt idx="136">
                  <c:v>0.24007802286171601</c:v>
                </c:pt>
                <c:pt idx="137">
                  <c:v>0.23807998294792401</c:v>
                </c:pt>
                <c:pt idx="138">
                  <c:v>0.235264437594607</c:v>
                </c:pt>
                <c:pt idx="139">
                  <c:v>0.23191059226796801</c:v>
                </c:pt>
                <c:pt idx="140">
                  <c:v>0.23613406982893501</c:v>
                </c:pt>
                <c:pt idx="141">
                  <c:v>0.22826547288145799</c:v>
                </c:pt>
                <c:pt idx="142">
                  <c:v>0.22641249245987299</c:v>
                </c:pt>
                <c:pt idx="143">
                  <c:v>0.22425583149912701</c:v>
                </c:pt>
                <c:pt idx="144">
                  <c:v>0.224508062518608</c:v>
                </c:pt>
                <c:pt idx="145">
                  <c:v>0.21587753973805299</c:v>
                </c:pt>
                <c:pt idx="146">
                  <c:v>0.213283424056743</c:v>
                </c:pt>
                <c:pt idx="147">
                  <c:v>0.21246869371381999</c:v>
                </c:pt>
                <c:pt idx="148">
                  <c:v>0.212299675761002</c:v>
                </c:pt>
                <c:pt idx="149">
                  <c:v>0.213679044070549</c:v>
                </c:pt>
                <c:pt idx="150">
                  <c:v>0.21256038063228899</c:v>
                </c:pt>
                <c:pt idx="151">
                  <c:v>0.205268723779962</c:v>
                </c:pt>
                <c:pt idx="152">
                  <c:v>0.20647548082699901</c:v>
                </c:pt>
                <c:pt idx="153">
                  <c:v>0.20884918305518499</c:v>
                </c:pt>
                <c:pt idx="154">
                  <c:v>0.20014723119313699</c:v>
                </c:pt>
                <c:pt idx="155">
                  <c:v>0.20218942935994799</c:v>
                </c:pt>
                <c:pt idx="156">
                  <c:v>0.20461099702292601</c:v>
                </c:pt>
                <c:pt idx="157">
                  <c:v>0.195267580417604</c:v>
                </c:pt>
                <c:pt idx="158">
                  <c:v>0.19722040982655001</c:v>
                </c:pt>
                <c:pt idx="159">
                  <c:v>0.19623220491694501</c:v>
                </c:pt>
                <c:pt idx="160">
                  <c:v>0.19461266612344499</c:v>
                </c:pt>
                <c:pt idx="161">
                  <c:v>0.18758817778706199</c:v>
                </c:pt>
                <c:pt idx="162">
                  <c:v>0.19184994519663801</c:v>
                </c:pt>
                <c:pt idx="163">
                  <c:v>0.18894384974449699</c:v>
                </c:pt>
                <c:pt idx="164">
                  <c:v>0.183689534421906</c:v>
                </c:pt>
                <c:pt idx="165">
                  <c:v>0.187742189111643</c:v>
                </c:pt>
                <c:pt idx="166">
                  <c:v>0.188536845293927</c:v>
                </c:pt>
                <c:pt idx="167">
                  <c:v>0.185840542472405</c:v>
                </c:pt>
                <c:pt idx="168">
                  <c:v>0.18733996782141299</c:v>
                </c:pt>
                <c:pt idx="169">
                  <c:v>0.19073693238374101</c:v>
                </c:pt>
                <c:pt idx="170">
                  <c:v>0.18967519825333301</c:v>
                </c:pt>
                <c:pt idx="171">
                  <c:v>0.18178633453089699</c:v>
                </c:pt>
                <c:pt idx="172">
                  <c:v>0.17841221384015099</c:v>
                </c:pt>
                <c:pt idx="173">
                  <c:v>0.18377660799397</c:v>
                </c:pt>
                <c:pt idx="174">
                  <c:v>0.18656673543140601</c:v>
                </c:pt>
                <c:pt idx="175">
                  <c:v>0.18363219024394201</c:v>
                </c:pt>
                <c:pt idx="176">
                  <c:v>0.18277949535663701</c:v>
                </c:pt>
                <c:pt idx="177">
                  <c:v>0.17555883910522899</c:v>
                </c:pt>
                <c:pt idx="178">
                  <c:v>0.17716912147142599</c:v>
                </c:pt>
                <c:pt idx="179">
                  <c:v>0.17826693107858799</c:v>
                </c:pt>
                <c:pt idx="180">
                  <c:v>0.17566725887461801</c:v>
                </c:pt>
                <c:pt idx="181">
                  <c:v>0.17238948510184299</c:v>
                </c:pt>
                <c:pt idx="182">
                  <c:v>0.17246527289410901</c:v>
                </c:pt>
                <c:pt idx="183">
                  <c:v>0.174275365663312</c:v>
                </c:pt>
                <c:pt idx="184">
                  <c:v>0.173103089145526</c:v>
                </c:pt>
                <c:pt idx="185">
                  <c:v>0.16205777119739001</c:v>
                </c:pt>
                <c:pt idx="186">
                  <c:v>0.16836443963976699</c:v>
                </c:pt>
                <c:pt idx="187">
                  <c:v>0.16408626805365401</c:v>
                </c:pt>
                <c:pt idx="188">
                  <c:v>0.16407369065965299</c:v>
                </c:pt>
                <c:pt idx="189">
                  <c:v>0.16596129886241001</c:v>
                </c:pt>
                <c:pt idx="190">
                  <c:v>0.17197208070664999</c:v>
                </c:pt>
                <c:pt idx="191">
                  <c:v>0.17077679836187201</c:v>
                </c:pt>
                <c:pt idx="192">
                  <c:v>0.171479161100558</c:v>
                </c:pt>
                <c:pt idx="193">
                  <c:v>0.16580646159024301</c:v>
                </c:pt>
                <c:pt idx="194">
                  <c:v>0.164053214187041</c:v>
                </c:pt>
                <c:pt idx="195">
                  <c:v>0.160299743269506</c:v>
                </c:pt>
                <c:pt idx="196">
                  <c:v>0.159171383371044</c:v>
                </c:pt>
                <c:pt idx="197">
                  <c:v>0.16213758243689899</c:v>
                </c:pt>
                <c:pt idx="198">
                  <c:v>0.16427594320193301</c:v>
                </c:pt>
                <c:pt idx="199">
                  <c:v>0.16368928791402501</c:v>
                </c:pt>
                <c:pt idx="200">
                  <c:v>0.16104803202458901</c:v>
                </c:pt>
                <c:pt idx="201">
                  <c:v>0.162476518964531</c:v>
                </c:pt>
                <c:pt idx="202">
                  <c:v>0.159586090231642</c:v>
                </c:pt>
                <c:pt idx="203">
                  <c:v>0.153954882164555</c:v>
                </c:pt>
                <c:pt idx="204">
                  <c:v>0.15665254864484601</c:v>
                </c:pt>
                <c:pt idx="205">
                  <c:v>0.15136565338776101</c:v>
                </c:pt>
                <c:pt idx="206">
                  <c:v>0.150339350065572</c:v>
                </c:pt>
                <c:pt idx="207">
                  <c:v>0.15640438846988899</c:v>
                </c:pt>
                <c:pt idx="208">
                  <c:v>0.156750988911428</c:v>
                </c:pt>
                <c:pt idx="209">
                  <c:v>0.152646649820253</c:v>
                </c:pt>
                <c:pt idx="210">
                  <c:v>0.15571803238064999</c:v>
                </c:pt>
                <c:pt idx="211">
                  <c:v>0.15326200149074401</c:v>
                </c:pt>
                <c:pt idx="212">
                  <c:v>0.152672363418273</c:v>
                </c:pt>
                <c:pt idx="213">
                  <c:v>0.14662594494606901</c:v>
                </c:pt>
                <c:pt idx="214">
                  <c:v>0.14890828616854099</c:v>
                </c:pt>
                <c:pt idx="215">
                  <c:v>0.14540470647616499</c:v>
                </c:pt>
                <c:pt idx="216">
                  <c:v>0.14927492802556799</c:v>
                </c:pt>
                <c:pt idx="217">
                  <c:v>0.14749416955070199</c:v>
                </c:pt>
                <c:pt idx="218">
                  <c:v>0.15363315592965299</c:v>
                </c:pt>
                <c:pt idx="219">
                  <c:v>0.148776198406533</c:v>
                </c:pt>
                <c:pt idx="220">
                  <c:v>0.15462252502905499</c:v>
                </c:pt>
                <c:pt idx="221">
                  <c:v>0.15317612176738901</c:v>
                </c:pt>
                <c:pt idx="222">
                  <c:v>0.14549936966950899</c:v>
                </c:pt>
                <c:pt idx="223">
                  <c:v>0.14559151126041001</c:v>
                </c:pt>
                <c:pt idx="224">
                  <c:v>0.14720835384295899</c:v>
                </c:pt>
                <c:pt idx="225">
                  <c:v>0.14530983345338599</c:v>
                </c:pt>
                <c:pt idx="226">
                  <c:v>0.14648523742432601</c:v>
                </c:pt>
                <c:pt idx="227">
                  <c:v>0.14758575874049901</c:v>
                </c:pt>
                <c:pt idx="228">
                  <c:v>0.14799955586088401</c:v>
                </c:pt>
                <c:pt idx="229">
                  <c:v>0.14737222226822699</c:v>
                </c:pt>
                <c:pt idx="230">
                  <c:v>0.148395542256434</c:v>
                </c:pt>
                <c:pt idx="231">
                  <c:v>0.15112377443112299</c:v>
                </c:pt>
                <c:pt idx="232">
                  <c:v>0.13963490040648899</c:v>
                </c:pt>
                <c:pt idx="233">
                  <c:v>0.145996485267399</c:v>
                </c:pt>
                <c:pt idx="234">
                  <c:v>0.15184679140596799</c:v>
                </c:pt>
                <c:pt idx="235">
                  <c:v>0.148962703763485</c:v>
                </c:pt>
                <c:pt idx="236">
                  <c:v>0.13926229912083701</c:v>
                </c:pt>
                <c:pt idx="237">
                  <c:v>0.14265717519695501</c:v>
                </c:pt>
                <c:pt idx="238">
                  <c:v>0.13723203044111901</c:v>
                </c:pt>
                <c:pt idx="239">
                  <c:v>0.14141350831666399</c:v>
                </c:pt>
                <c:pt idx="240">
                  <c:v>0.14227538864484501</c:v>
                </c:pt>
                <c:pt idx="241">
                  <c:v>0.142100232938809</c:v>
                </c:pt>
                <c:pt idx="242">
                  <c:v>0.14034421603008901</c:v>
                </c:pt>
                <c:pt idx="243">
                  <c:v>0.142280493759608</c:v>
                </c:pt>
                <c:pt idx="244">
                  <c:v>0.1408549604521</c:v>
                </c:pt>
                <c:pt idx="245">
                  <c:v>0.13761459870050999</c:v>
                </c:pt>
                <c:pt idx="246">
                  <c:v>0.135815020730567</c:v>
                </c:pt>
                <c:pt idx="247">
                  <c:v>0.14008412293005401</c:v>
                </c:pt>
                <c:pt idx="248">
                  <c:v>0.13115339597818099</c:v>
                </c:pt>
                <c:pt idx="249">
                  <c:v>0.14238768867350801</c:v>
                </c:pt>
                <c:pt idx="250">
                  <c:v>0.142532173512676</c:v>
                </c:pt>
                <c:pt idx="251">
                  <c:v>0.13806536168514999</c:v>
                </c:pt>
                <c:pt idx="252">
                  <c:v>0.13783176157646301</c:v>
                </c:pt>
                <c:pt idx="253">
                  <c:v>0.13913345100673699</c:v>
                </c:pt>
                <c:pt idx="254">
                  <c:v>0.14040250790174899</c:v>
                </c:pt>
                <c:pt idx="255">
                  <c:v>0.13613041069483101</c:v>
                </c:pt>
                <c:pt idx="256">
                  <c:v>0.13858032612996499</c:v>
                </c:pt>
                <c:pt idx="257">
                  <c:v>0.14114264862863499</c:v>
                </c:pt>
                <c:pt idx="258">
                  <c:v>0.132726801798912</c:v>
                </c:pt>
                <c:pt idx="259">
                  <c:v>0.135549964820986</c:v>
                </c:pt>
                <c:pt idx="260">
                  <c:v>0.13405503240366801</c:v>
                </c:pt>
                <c:pt idx="261">
                  <c:v>0.13453986888271899</c:v>
                </c:pt>
                <c:pt idx="262">
                  <c:v>0.13799152259616401</c:v>
                </c:pt>
                <c:pt idx="263">
                  <c:v>0.14017394258806501</c:v>
                </c:pt>
                <c:pt idx="264">
                  <c:v>0.13927906160353601</c:v>
                </c:pt>
                <c:pt idx="265">
                  <c:v>0.13458324515907899</c:v>
                </c:pt>
                <c:pt idx="266">
                  <c:v>0.14440828292984401</c:v>
                </c:pt>
                <c:pt idx="267">
                  <c:v>0.14481529138429</c:v>
                </c:pt>
                <c:pt idx="268">
                  <c:v>0.14064599546868001</c:v>
                </c:pt>
                <c:pt idx="269">
                  <c:v>0.13716167831106099</c:v>
                </c:pt>
                <c:pt idx="270">
                  <c:v>0.13606665349236099</c:v>
                </c:pt>
                <c:pt idx="271">
                  <c:v>0.136794760617823</c:v>
                </c:pt>
                <c:pt idx="272">
                  <c:v>0.12900603488853099</c:v>
                </c:pt>
                <c:pt idx="273">
                  <c:v>0.13300557659558801</c:v>
                </c:pt>
                <c:pt idx="274">
                  <c:v>0.130604258536059</c:v>
                </c:pt>
                <c:pt idx="275">
                  <c:v>0.13358686713600801</c:v>
                </c:pt>
                <c:pt idx="276">
                  <c:v>0.129984818849533</c:v>
                </c:pt>
                <c:pt idx="277">
                  <c:v>0.13428361479971501</c:v>
                </c:pt>
                <c:pt idx="278">
                  <c:v>0.12830718972795599</c:v>
                </c:pt>
                <c:pt idx="279">
                  <c:v>0.12821637325416099</c:v>
                </c:pt>
                <c:pt idx="280">
                  <c:v>0.127138529028581</c:v>
                </c:pt>
                <c:pt idx="281">
                  <c:v>0.13014658515680999</c:v>
                </c:pt>
                <c:pt idx="282">
                  <c:v>0.13427461125610601</c:v>
                </c:pt>
                <c:pt idx="283">
                  <c:v>0.12977533240202099</c:v>
                </c:pt>
                <c:pt idx="284">
                  <c:v>0.13296948148123899</c:v>
                </c:pt>
                <c:pt idx="285">
                  <c:v>0.12687724802751099</c:v>
                </c:pt>
                <c:pt idx="286">
                  <c:v>0.131769577865638</c:v>
                </c:pt>
                <c:pt idx="287">
                  <c:v>0.12590248860483699</c:v>
                </c:pt>
                <c:pt idx="288">
                  <c:v>0.131627384074674</c:v>
                </c:pt>
                <c:pt idx="289">
                  <c:v>0.13529422281544701</c:v>
                </c:pt>
                <c:pt idx="290">
                  <c:v>0.12897198912958299</c:v>
                </c:pt>
                <c:pt idx="291">
                  <c:v>0.128655670445457</c:v>
                </c:pt>
                <c:pt idx="292">
                  <c:v>0.13804235889304201</c:v>
                </c:pt>
                <c:pt idx="293">
                  <c:v>0.13143996497944899</c:v>
                </c:pt>
                <c:pt idx="294">
                  <c:v>0.12749344520953901</c:v>
                </c:pt>
                <c:pt idx="295">
                  <c:v>0.13269744142996501</c:v>
                </c:pt>
                <c:pt idx="296">
                  <c:v>0.129308323615827</c:v>
                </c:pt>
                <c:pt idx="297">
                  <c:v>0.123143417441204</c:v>
                </c:pt>
                <c:pt idx="298">
                  <c:v>0.127724117865052</c:v>
                </c:pt>
                <c:pt idx="299">
                  <c:v>0.12562722885720301</c:v>
                </c:pt>
                <c:pt idx="300">
                  <c:v>0.13415448047634401</c:v>
                </c:pt>
                <c:pt idx="301">
                  <c:v>0.12857313819073499</c:v>
                </c:pt>
                <c:pt idx="302">
                  <c:v>0.13002848577314799</c:v>
                </c:pt>
                <c:pt idx="303">
                  <c:v>0.12205925697792799</c:v>
                </c:pt>
                <c:pt idx="304">
                  <c:v>0.12671771601166101</c:v>
                </c:pt>
                <c:pt idx="305">
                  <c:v>0.130063675671509</c:v>
                </c:pt>
                <c:pt idx="306">
                  <c:v>0.123785789937288</c:v>
                </c:pt>
                <c:pt idx="307">
                  <c:v>0.120460601749051</c:v>
                </c:pt>
                <c:pt idx="308">
                  <c:v>0.12751849125724299</c:v>
                </c:pt>
                <c:pt idx="309">
                  <c:v>0.123931321418786</c:v>
                </c:pt>
                <c:pt idx="310">
                  <c:v>0.12772893171143601</c:v>
                </c:pt>
                <c:pt idx="311">
                  <c:v>0.12738342033567099</c:v>
                </c:pt>
                <c:pt idx="312">
                  <c:v>0.12377108708130601</c:v>
                </c:pt>
                <c:pt idx="313">
                  <c:v>0.122317622223497</c:v>
                </c:pt>
                <c:pt idx="314">
                  <c:v>0.12260945260113799</c:v>
                </c:pt>
                <c:pt idx="315">
                  <c:v>0.126853229786867</c:v>
                </c:pt>
                <c:pt idx="316">
                  <c:v>0.12833126657711999</c:v>
                </c:pt>
                <c:pt idx="317">
                  <c:v>0.13206787304491199</c:v>
                </c:pt>
                <c:pt idx="318">
                  <c:v>0.13040586709511001</c:v>
                </c:pt>
                <c:pt idx="319">
                  <c:v>0.12687494280392</c:v>
                </c:pt>
                <c:pt idx="320">
                  <c:v>0.12443454469625401</c:v>
                </c:pt>
                <c:pt idx="321">
                  <c:v>0.12263677855654299</c:v>
                </c:pt>
                <c:pt idx="322">
                  <c:v>0.125885996146333</c:v>
                </c:pt>
                <c:pt idx="323">
                  <c:v>0.125585473613615</c:v>
                </c:pt>
                <c:pt idx="324">
                  <c:v>0.127563510476256</c:v>
                </c:pt>
                <c:pt idx="325">
                  <c:v>0.127597272110234</c:v>
                </c:pt>
                <c:pt idx="326">
                  <c:v>0.124677776974452</c:v>
                </c:pt>
                <c:pt idx="327">
                  <c:v>0.126623628351201</c:v>
                </c:pt>
                <c:pt idx="328">
                  <c:v>0.12357571577859899</c:v>
                </c:pt>
                <c:pt idx="329">
                  <c:v>0.123674086578135</c:v>
                </c:pt>
                <c:pt idx="330">
                  <c:v>0.129130624021498</c:v>
                </c:pt>
                <c:pt idx="331">
                  <c:v>0.120867755744179</c:v>
                </c:pt>
                <c:pt idx="332">
                  <c:v>0.121277339146992</c:v>
                </c:pt>
                <c:pt idx="333">
                  <c:v>0.122469966094768</c:v>
                </c:pt>
                <c:pt idx="334">
                  <c:v>0.13100064476393</c:v>
                </c:pt>
                <c:pt idx="335">
                  <c:v>0.124048225771568</c:v>
                </c:pt>
                <c:pt idx="336">
                  <c:v>0.12549409511662499</c:v>
                </c:pt>
                <c:pt idx="337">
                  <c:v>0.122317464583979</c:v>
                </c:pt>
                <c:pt idx="338">
                  <c:v>0.12692493416581099</c:v>
                </c:pt>
                <c:pt idx="339">
                  <c:v>0.118275208451267</c:v>
                </c:pt>
                <c:pt idx="340">
                  <c:v>0.124145358758252</c:v>
                </c:pt>
                <c:pt idx="341">
                  <c:v>0.12461365137958</c:v>
                </c:pt>
                <c:pt idx="342">
                  <c:v>0.11985803858591</c:v>
                </c:pt>
                <c:pt idx="343">
                  <c:v>0.121386126547156</c:v>
                </c:pt>
                <c:pt idx="344">
                  <c:v>0.120512519368487</c:v>
                </c:pt>
                <c:pt idx="345">
                  <c:v>0.131245294309419</c:v>
                </c:pt>
                <c:pt idx="346">
                  <c:v>0.124109540314416</c:v>
                </c:pt>
                <c:pt idx="347">
                  <c:v>0.120917004811576</c:v>
                </c:pt>
                <c:pt idx="348">
                  <c:v>0.12346253410565</c:v>
                </c:pt>
                <c:pt idx="349">
                  <c:v>0.122794096131739</c:v>
                </c:pt>
                <c:pt idx="350">
                  <c:v>0.11664845111590499</c:v>
                </c:pt>
                <c:pt idx="351">
                  <c:v>0.119220095576755</c:v>
                </c:pt>
                <c:pt idx="352">
                  <c:v>0.116264959215141</c:v>
                </c:pt>
                <c:pt idx="353">
                  <c:v>0.12096100682624</c:v>
                </c:pt>
                <c:pt idx="354">
                  <c:v>0.124980423699772</c:v>
                </c:pt>
                <c:pt idx="355">
                  <c:v>0.118753647361237</c:v>
                </c:pt>
                <c:pt idx="356">
                  <c:v>0.119594606858326</c:v>
                </c:pt>
                <c:pt idx="357">
                  <c:v>0.11923911809603401</c:v>
                </c:pt>
                <c:pt idx="358">
                  <c:v>0.118228542903942</c:v>
                </c:pt>
                <c:pt idx="359">
                  <c:v>0.115926007059603</c:v>
                </c:pt>
                <c:pt idx="360">
                  <c:v>0.11274103468579701</c:v>
                </c:pt>
                <c:pt idx="361">
                  <c:v>0.112287712242129</c:v>
                </c:pt>
                <c:pt idx="362">
                  <c:v>0.114095255797458</c:v>
                </c:pt>
                <c:pt idx="363">
                  <c:v>0.11565984933231099</c:v>
                </c:pt>
                <c:pt idx="364">
                  <c:v>0.109783295276982</c:v>
                </c:pt>
                <c:pt idx="365">
                  <c:v>0.11713378375187999</c:v>
                </c:pt>
                <c:pt idx="366">
                  <c:v>0.118485081231102</c:v>
                </c:pt>
                <c:pt idx="367">
                  <c:v>0.11340904510645999</c:v>
                </c:pt>
                <c:pt idx="368">
                  <c:v>0.11358781795455</c:v>
                </c:pt>
                <c:pt idx="369">
                  <c:v>0.116867348994579</c:v>
                </c:pt>
                <c:pt idx="370">
                  <c:v>0.122103919411127</c:v>
                </c:pt>
                <c:pt idx="371">
                  <c:v>0.11844516234390701</c:v>
                </c:pt>
                <c:pt idx="372">
                  <c:v>0.11775451151675601</c:v>
                </c:pt>
                <c:pt idx="373">
                  <c:v>0.113586984410066</c:v>
                </c:pt>
                <c:pt idx="374">
                  <c:v>0.112873418673549</c:v>
                </c:pt>
                <c:pt idx="375">
                  <c:v>0.112606530091684</c:v>
                </c:pt>
                <c:pt idx="376">
                  <c:v>0.11747592030048699</c:v>
                </c:pt>
                <c:pt idx="377">
                  <c:v>0.11247951294250499</c:v>
                </c:pt>
                <c:pt idx="378">
                  <c:v>0.121101479492388</c:v>
                </c:pt>
                <c:pt idx="379">
                  <c:v>0.118978570962133</c:v>
                </c:pt>
                <c:pt idx="380">
                  <c:v>0.11779412800378999</c:v>
                </c:pt>
                <c:pt idx="381">
                  <c:v>0.117450973674284</c:v>
                </c:pt>
                <c:pt idx="382">
                  <c:v>0.114438973131749</c:v>
                </c:pt>
                <c:pt idx="383">
                  <c:v>0.11754033886238199</c:v>
                </c:pt>
                <c:pt idx="384">
                  <c:v>0.123906741307079</c:v>
                </c:pt>
                <c:pt idx="385">
                  <c:v>0.11673609510942</c:v>
                </c:pt>
                <c:pt idx="386">
                  <c:v>0.11510960896007499</c:v>
                </c:pt>
                <c:pt idx="387">
                  <c:v>0.12396562913022501</c:v>
                </c:pt>
                <c:pt idx="388">
                  <c:v>0.114538793221827</c:v>
                </c:pt>
                <c:pt idx="389">
                  <c:v>0.11490852482173999</c:v>
                </c:pt>
                <c:pt idx="390">
                  <c:v>0.117611186598976</c:v>
                </c:pt>
                <c:pt idx="391">
                  <c:v>0.114317396569196</c:v>
                </c:pt>
                <c:pt idx="392">
                  <c:v>0.11375716087148</c:v>
                </c:pt>
                <c:pt idx="393">
                  <c:v>0.115855639259973</c:v>
                </c:pt>
                <c:pt idx="394">
                  <c:v>0.118558718031351</c:v>
                </c:pt>
                <c:pt idx="395">
                  <c:v>0.120095164408367</c:v>
                </c:pt>
                <c:pt idx="396">
                  <c:v>0.120994294539727</c:v>
                </c:pt>
                <c:pt idx="397">
                  <c:v>0.12623512807694201</c:v>
                </c:pt>
                <c:pt idx="398">
                  <c:v>0.123230462379551</c:v>
                </c:pt>
                <c:pt idx="399">
                  <c:v>0.123198059964418</c:v>
                </c:pt>
                <c:pt idx="400">
                  <c:v>0.116903385160291</c:v>
                </c:pt>
                <c:pt idx="401">
                  <c:v>0.119802282950412</c:v>
                </c:pt>
                <c:pt idx="402">
                  <c:v>0.116320095786751</c:v>
                </c:pt>
                <c:pt idx="403">
                  <c:v>0.11565681538108601</c:v>
                </c:pt>
                <c:pt idx="404">
                  <c:v>0.11877739591683099</c:v>
                </c:pt>
                <c:pt idx="405">
                  <c:v>0.11564549347144699</c:v>
                </c:pt>
                <c:pt idx="406">
                  <c:v>0.115158854566232</c:v>
                </c:pt>
                <c:pt idx="407">
                  <c:v>0.11775794675476001</c:v>
                </c:pt>
                <c:pt idx="408">
                  <c:v>0.11717899393502</c:v>
                </c:pt>
                <c:pt idx="409">
                  <c:v>0.10998664004491999</c:v>
                </c:pt>
                <c:pt idx="410">
                  <c:v>0.11417620931203901</c:v>
                </c:pt>
                <c:pt idx="411">
                  <c:v>0.109562589802571</c:v>
                </c:pt>
                <c:pt idx="412">
                  <c:v>0.114058039870245</c:v>
                </c:pt>
                <c:pt idx="413">
                  <c:v>0.11425386159926</c:v>
                </c:pt>
                <c:pt idx="414">
                  <c:v>0.11885749187530199</c:v>
                </c:pt>
                <c:pt idx="415">
                  <c:v>0.11254427693362699</c:v>
                </c:pt>
                <c:pt idx="416">
                  <c:v>0.11193289022976501</c:v>
                </c:pt>
                <c:pt idx="417">
                  <c:v>0.113026665604801</c:v>
                </c:pt>
                <c:pt idx="418">
                  <c:v>0.112283486292969</c:v>
                </c:pt>
                <c:pt idx="419">
                  <c:v>0.115253847930083</c:v>
                </c:pt>
                <c:pt idx="420">
                  <c:v>0.113160952853976</c:v>
                </c:pt>
                <c:pt idx="421">
                  <c:v>0.11315588867719301</c:v>
                </c:pt>
                <c:pt idx="422">
                  <c:v>0.11753637961668199</c:v>
                </c:pt>
                <c:pt idx="423">
                  <c:v>0.11413604305665299</c:v>
                </c:pt>
                <c:pt idx="424">
                  <c:v>0.109521834553063</c:v>
                </c:pt>
                <c:pt idx="425">
                  <c:v>0.10871712092805801</c:v>
                </c:pt>
                <c:pt idx="426">
                  <c:v>0.112825898966432</c:v>
                </c:pt>
                <c:pt idx="427">
                  <c:v>0.110457746913039</c:v>
                </c:pt>
                <c:pt idx="428">
                  <c:v>0.110086844239608</c:v>
                </c:pt>
                <c:pt idx="429">
                  <c:v>0.115596755352639</c:v>
                </c:pt>
                <c:pt idx="430">
                  <c:v>0.1098753980956</c:v>
                </c:pt>
                <c:pt idx="431">
                  <c:v>0.114648977700329</c:v>
                </c:pt>
                <c:pt idx="432">
                  <c:v>0.11052950949255801</c:v>
                </c:pt>
                <c:pt idx="433">
                  <c:v>0.11134496684897</c:v>
                </c:pt>
                <c:pt idx="434">
                  <c:v>0.111088445271808</c:v>
                </c:pt>
                <c:pt idx="435">
                  <c:v>0.11094150633987999</c:v>
                </c:pt>
                <c:pt idx="436">
                  <c:v>0.11285063319149399</c:v>
                </c:pt>
                <c:pt idx="437">
                  <c:v>0.11154092591518</c:v>
                </c:pt>
                <c:pt idx="438">
                  <c:v>0.114714503948152</c:v>
                </c:pt>
                <c:pt idx="439">
                  <c:v>0.10894906077529599</c:v>
                </c:pt>
                <c:pt idx="440">
                  <c:v>0.113318594335145</c:v>
                </c:pt>
                <c:pt idx="441">
                  <c:v>0.111759867371368</c:v>
                </c:pt>
                <c:pt idx="442">
                  <c:v>0.11619956798765201</c:v>
                </c:pt>
                <c:pt idx="443">
                  <c:v>0.113981790395858</c:v>
                </c:pt>
                <c:pt idx="444">
                  <c:v>0.113205744322044</c:v>
                </c:pt>
                <c:pt idx="445">
                  <c:v>0.116151862417183</c:v>
                </c:pt>
                <c:pt idx="446">
                  <c:v>0.11145392936248701</c:v>
                </c:pt>
                <c:pt idx="447">
                  <c:v>0.11087684945630499</c:v>
                </c:pt>
                <c:pt idx="448">
                  <c:v>0.11304408015138399</c:v>
                </c:pt>
                <c:pt idx="449">
                  <c:v>0.111329742258547</c:v>
                </c:pt>
                <c:pt idx="450">
                  <c:v>0.117074048279599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3E-4637-8711-2ABA5906A16C}"/>
            </c:ext>
          </c:extLst>
        </c:ser>
        <c:ser>
          <c:idx val="16"/>
          <c:order val="15"/>
          <c:tx>
            <c:strRef>
              <c:f>Plot6!$Q$31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Plot6!$Q$32:$Q$482</c:f>
              <c:numCache>
                <c:formatCode>General</c:formatCode>
                <c:ptCount val="451"/>
                <c:pt idx="0">
                  <c:v>1.4826302151394699</c:v>
                </c:pt>
                <c:pt idx="1">
                  <c:v>1.04283855409703</c:v>
                </c:pt>
                <c:pt idx="2">
                  <c:v>1.03268042741677</c:v>
                </c:pt>
                <c:pt idx="3">
                  <c:v>0.97944134983242004</c:v>
                </c:pt>
                <c:pt idx="4">
                  <c:v>0.87722863600804202</c:v>
                </c:pt>
                <c:pt idx="5">
                  <c:v>0.81752946081324496</c:v>
                </c:pt>
                <c:pt idx="6">
                  <c:v>0.75481917868312598</c:v>
                </c:pt>
                <c:pt idx="7">
                  <c:v>0.71081150393200698</c:v>
                </c:pt>
                <c:pt idx="8">
                  <c:v>0.69697491557170099</c:v>
                </c:pt>
                <c:pt idx="9">
                  <c:v>0.68813845846388</c:v>
                </c:pt>
                <c:pt idx="10">
                  <c:v>0.68188481122000599</c:v>
                </c:pt>
                <c:pt idx="11">
                  <c:v>0.67812620014206904</c:v>
                </c:pt>
                <c:pt idx="12">
                  <c:v>0.67460794097337895</c:v>
                </c:pt>
                <c:pt idx="13">
                  <c:v>0.67483600923138798</c:v>
                </c:pt>
                <c:pt idx="14">
                  <c:v>0.67163311187018604</c:v>
                </c:pt>
                <c:pt idx="15">
                  <c:v>0.66983562911677497</c:v>
                </c:pt>
                <c:pt idx="16">
                  <c:v>0.67038157505866802</c:v>
                </c:pt>
                <c:pt idx="17">
                  <c:v>0.67003899659865895</c:v>
                </c:pt>
                <c:pt idx="18">
                  <c:v>0.66831620432372696</c:v>
                </c:pt>
                <c:pt idx="19">
                  <c:v>0.66991116399438899</c:v>
                </c:pt>
                <c:pt idx="20">
                  <c:v>0.66711517557119704</c:v>
                </c:pt>
                <c:pt idx="21">
                  <c:v>0.66822318439809603</c:v>
                </c:pt>
                <c:pt idx="22">
                  <c:v>0.66851958224915997</c:v>
                </c:pt>
                <c:pt idx="23">
                  <c:v>0.66990449209498504</c:v>
                </c:pt>
                <c:pt idx="24">
                  <c:v>0.66622450056239002</c:v>
                </c:pt>
                <c:pt idx="25">
                  <c:v>0.66558611494863096</c:v>
                </c:pt>
                <c:pt idx="26">
                  <c:v>0.66341150673026705</c:v>
                </c:pt>
                <c:pt idx="27">
                  <c:v>0.66120026559911205</c:v>
                </c:pt>
                <c:pt idx="28">
                  <c:v>0.66150078686893499</c:v>
                </c:pt>
                <c:pt idx="29">
                  <c:v>0.66053164438304701</c:v>
                </c:pt>
                <c:pt idx="30">
                  <c:v>0.65785359190060499</c:v>
                </c:pt>
                <c:pt idx="31">
                  <c:v>0.65615327465228501</c:v>
                </c:pt>
                <c:pt idx="32">
                  <c:v>0.65309102183733203</c:v>
                </c:pt>
                <c:pt idx="33">
                  <c:v>0.64967541332937695</c:v>
                </c:pt>
                <c:pt idx="34">
                  <c:v>0.65132046917564801</c:v>
                </c:pt>
                <c:pt idx="35">
                  <c:v>0.64708300558929699</c:v>
                </c:pt>
                <c:pt idx="36">
                  <c:v>0.64166711130712695</c:v>
                </c:pt>
                <c:pt idx="37">
                  <c:v>0.65521403459402205</c:v>
                </c:pt>
                <c:pt idx="38">
                  <c:v>0.63905459336745396</c:v>
                </c:pt>
                <c:pt idx="39">
                  <c:v>0.64180423968877498</c:v>
                </c:pt>
                <c:pt idx="40">
                  <c:v>0.64707397624977603</c:v>
                </c:pt>
                <c:pt idx="41">
                  <c:v>0.63129301356454104</c:v>
                </c:pt>
                <c:pt idx="42">
                  <c:v>0.62573552488261797</c:v>
                </c:pt>
                <c:pt idx="43">
                  <c:v>0.64067694417431797</c:v>
                </c:pt>
                <c:pt idx="44">
                  <c:v>0.62401411981664101</c:v>
                </c:pt>
                <c:pt idx="45">
                  <c:v>0.62735970967855204</c:v>
                </c:pt>
                <c:pt idx="46">
                  <c:v>0.62967157032754595</c:v>
                </c:pt>
                <c:pt idx="47">
                  <c:v>0.62066579145244005</c:v>
                </c:pt>
                <c:pt idx="48">
                  <c:v>0.621672369730778</c:v>
                </c:pt>
                <c:pt idx="49">
                  <c:v>0.61833237761106197</c:v>
                </c:pt>
                <c:pt idx="50">
                  <c:v>0.62145725631306303</c:v>
                </c:pt>
                <c:pt idx="51">
                  <c:v>0.62097178208522297</c:v>
                </c:pt>
                <c:pt idx="52">
                  <c:v>0.61177478157556897</c:v>
                </c:pt>
                <c:pt idx="53">
                  <c:v>0.61569242574210803</c:v>
                </c:pt>
                <c:pt idx="54">
                  <c:v>0.619547223178749</c:v>
                </c:pt>
                <c:pt idx="55">
                  <c:v>0.614812867508994</c:v>
                </c:pt>
                <c:pt idx="56">
                  <c:v>0.61575515708352702</c:v>
                </c:pt>
                <c:pt idx="57">
                  <c:v>0.61375882457464104</c:v>
                </c:pt>
                <c:pt idx="58">
                  <c:v>0.61480375130971199</c:v>
                </c:pt>
                <c:pt idx="59">
                  <c:v>0.63312860049753095</c:v>
                </c:pt>
                <c:pt idx="60">
                  <c:v>0.63498452560514396</c:v>
                </c:pt>
                <c:pt idx="61">
                  <c:v>0.63577490229891898</c:v>
                </c:pt>
                <c:pt idx="62">
                  <c:v>0.62969169326317598</c:v>
                </c:pt>
                <c:pt idx="63">
                  <c:v>0.64492792680732203</c:v>
                </c:pt>
                <c:pt idx="64">
                  <c:v>0.61906621802566397</c:v>
                </c:pt>
                <c:pt idx="65">
                  <c:v>0.62695387133166303</c:v>
                </c:pt>
                <c:pt idx="66">
                  <c:v>0.62873093694703197</c:v>
                </c:pt>
                <c:pt idx="67">
                  <c:v>0.64162857868732504</c:v>
                </c:pt>
                <c:pt idx="68">
                  <c:v>0.640853446008812</c:v>
                </c:pt>
                <c:pt idx="69">
                  <c:v>0.63667775550459105</c:v>
                </c:pt>
                <c:pt idx="70">
                  <c:v>0.64041063902724504</c:v>
                </c:pt>
                <c:pt idx="71">
                  <c:v>0.62392361474852198</c:v>
                </c:pt>
                <c:pt idx="72">
                  <c:v>0.63360364187476903</c:v>
                </c:pt>
                <c:pt idx="73">
                  <c:v>0.62803086027120902</c:v>
                </c:pt>
                <c:pt idx="74">
                  <c:v>0.61996152971544805</c:v>
                </c:pt>
                <c:pt idx="75">
                  <c:v>0.62652568200714498</c:v>
                </c:pt>
                <c:pt idx="76">
                  <c:v>0.62464480598767602</c:v>
                </c:pt>
                <c:pt idx="77">
                  <c:v>0.62683500846227003</c:v>
                </c:pt>
                <c:pt idx="78">
                  <c:v>0.63958930332436503</c:v>
                </c:pt>
                <c:pt idx="79">
                  <c:v>0.64876208626306897</c:v>
                </c:pt>
                <c:pt idx="80">
                  <c:v>0.63850601972677701</c:v>
                </c:pt>
                <c:pt idx="81">
                  <c:v>0.63161097352321305</c:v>
                </c:pt>
                <c:pt idx="82">
                  <c:v>0.63954077852077895</c:v>
                </c:pt>
                <c:pt idx="83">
                  <c:v>0.64609603520132497</c:v>
                </c:pt>
                <c:pt idx="84">
                  <c:v>0.66139917444979002</c:v>
                </c:pt>
                <c:pt idx="85">
                  <c:v>0.65822669507091802</c:v>
                </c:pt>
                <c:pt idx="86">
                  <c:v>0.65076821609440005</c:v>
                </c:pt>
                <c:pt idx="87">
                  <c:v>0.66090427963142695</c:v>
                </c:pt>
                <c:pt idx="88">
                  <c:v>0.66237810916370798</c:v>
                </c:pt>
                <c:pt idx="89">
                  <c:v>0.67718174569627099</c:v>
                </c:pt>
                <c:pt idx="90">
                  <c:v>0.67744794742673797</c:v>
                </c:pt>
                <c:pt idx="91">
                  <c:v>0.70334016665434196</c:v>
                </c:pt>
                <c:pt idx="92">
                  <c:v>0.66140992060685699</c:v>
                </c:pt>
                <c:pt idx="93">
                  <c:v>0.71388462313220002</c:v>
                </c:pt>
                <c:pt idx="94">
                  <c:v>0.67505843491635698</c:v>
                </c:pt>
                <c:pt idx="95">
                  <c:v>0.67631922853298598</c:v>
                </c:pt>
                <c:pt idx="96">
                  <c:v>0.67066994411313596</c:v>
                </c:pt>
                <c:pt idx="97">
                  <c:v>0.70140544853658704</c:v>
                </c:pt>
                <c:pt idx="98">
                  <c:v>0.69194211435114195</c:v>
                </c:pt>
                <c:pt idx="99">
                  <c:v>0.66246356006361395</c:v>
                </c:pt>
                <c:pt idx="100">
                  <c:v>0.68247190296140403</c:v>
                </c:pt>
                <c:pt idx="101">
                  <c:v>0.67712691095140198</c:v>
                </c:pt>
                <c:pt idx="102">
                  <c:v>0.70336085023024097</c:v>
                </c:pt>
                <c:pt idx="103">
                  <c:v>0.68562658373107199</c:v>
                </c:pt>
                <c:pt idx="104">
                  <c:v>0.69114770644750301</c:v>
                </c:pt>
                <c:pt idx="105">
                  <c:v>0.70843593610657496</c:v>
                </c:pt>
                <c:pt idx="106">
                  <c:v>0.71362367246904901</c:v>
                </c:pt>
                <c:pt idx="107">
                  <c:v>0.70033492033298195</c:v>
                </c:pt>
                <c:pt idx="108">
                  <c:v>0.68725049903250102</c:v>
                </c:pt>
                <c:pt idx="109">
                  <c:v>0.70573413346567704</c:v>
                </c:pt>
                <c:pt idx="110">
                  <c:v>0.74098031897830097</c:v>
                </c:pt>
                <c:pt idx="111">
                  <c:v>0.72883115288538802</c:v>
                </c:pt>
                <c:pt idx="112">
                  <c:v>0.73661424538009102</c:v>
                </c:pt>
                <c:pt idx="113">
                  <c:v>0.73870362328667905</c:v>
                </c:pt>
                <c:pt idx="114">
                  <c:v>0.72473587719803101</c:v>
                </c:pt>
                <c:pt idx="115">
                  <c:v>0.75792582829793298</c:v>
                </c:pt>
                <c:pt idx="116">
                  <c:v>0.74964636182173705</c:v>
                </c:pt>
                <c:pt idx="117">
                  <c:v>0.77249735873988501</c:v>
                </c:pt>
                <c:pt idx="118">
                  <c:v>0.77559516776321202</c:v>
                </c:pt>
                <c:pt idx="119">
                  <c:v>0.75180212631184795</c:v>
                </c:pt>
                <c:pt idx="120">
                  <c:v>0.77830472384762495</c:v>
                </c:pt>
                <c:pt idx="121">
                  <c:v>0.76622452211176195</c:v>
                </c:pt>
                <c:pt idx="122">
                  <c:v>0.74925635767798104</c:v>
                </c:pt>
                <c:pt idx="123">
                  <c:v>0.81270508964856403</c:v>
                </c:pt>
                <c:pt idx="124">
                  <c:v>0.79024636006762805</c:v>
                </c:pt>
                <c:pt idx="125">
                  <c:v>0.78040319095309896</c:v>
                </c:pt>
                <c:pt idx="126">
                  <c:v>0.75397132171524806</c:v>
                </c:pt>
                <c:pt idx="127">
                  <c:v>0.78719054913928299</c:v>
                </c:pt>
                <c:pt idx="128">
                  <c:v>0.79876456148604003</c:v>
                </c:pt>
                <c:pt idx="129">
                  <c:v>0.79540595310366002</c:v>
                </c:pt>
                <c:pt idx="130">
                  <c:v>0.78230400650929099</c:v>
                </c:pt>
                <c:pt idx="131">
                  <c:v>0.73750279780127004</c:v>
                </c:pt>
                <c:pt idx="132">
                  <c:v>0.77273076135887997</c:v>
                </c:pt>
                <c:pt idx="133">
                  <c:v>0.78359648814568095</c:v>
                </c:pt>
                <c:pt idx="134">
                  <c:v>0.80365956593782395</c:v>
                </c:pt>
                <c:pt idx="135">
                  <c:v>0.81006597555600601</c:v>
                </c:pt>
                <c:pt idx="136">
                  <c:v>0.79991855198501505</c:v>
                </c:pt>
                <c:pt idx="137">
                  <c:v>0.78975581817137797</c:v>
                </c:pt>
                <c:pt idx="138">
                  <c:v>0.77123855525611795</c:v>
                </c:pt>
                <c:pt idx="139">
                  <c:v>0.82736483114397397</c:v>
                </c:pt>
                <c:pt idx="140">
                  <c:v>0.86798762714760902</c:v>
                </c:pt>
                <c:pt idx="141">
                  <c:v>0.77379460365344299</c:v>
                </c:pt>
                <c:pt idx="142">
                  <c:v>0.82678834113300304</c:v>
                </c:pt>
                <c:pt idx="143">
                  <c:v>0.81853705975744395</c:v>
                </c:pt>
                <c:pt idx="144">
                  <c:v>0.78598608216668797</c:v>
                </c:pt>
                <c:pt idx="145">
                  <c:v>0.82195551298622305</c:v>
                </c:pt>
                <c:pt idx="146">
                  <c:v>0.80358614447789301</c:v>
                </c:pt>
                <c:pt idx="147">
                  <c:v>0.86078307210889604</c:v>
                </c:pt>
                <c:pt idx="148">
                  <c:v>0.81251268177969804</c:v>
                </c:pt>
                <c:pt idx="149">
                  <c:v>0.84749768305028605</c:v>
                </c:pt>
                <c:pt idx="150">
                  <c:v>0.86060502743109601</c:v>
                </c:pt>
                <c:pt idx="151">
                  <c:v>0.831650811128127</c:v>
                </c:pt>
                <c:pt idx="152">
                  <c:v>0.87044895433972003</c:v>
                </c:pt>
                <c:pt idx="153">
                  <c:v>0.86905785095997301</c:v>
                </c:pt>
                <c:pt idx="154">
                  <c:v>0.83509929541848604</c:v>
                </c:pt>
                <c:pt idx="155">
                  <c:v>0.85561922141629398</c:v>
                </c:pt>
                <c:pt idx="156">
                  <c:v>0.89198506311473602</c:v>
                </c:pt>
                <c:pt idx="157">
                  <c:v>0.87588435487869398</c:v>
                </c:pt>
                <c:pt idx="158">
                  <c:v>0.92108688140526795</c:v>
                </c:pt>
                <c:pt idx="159">
                  <c:v>0.86146344104383699</c:v>
                </c:pt>
                <c:pt idx="160">
                  <c:v>0.88182510932286495</c:v>
                </c:pt>
                <c:pt idx="161">
                  <c:v>0.84899476399788398</c:v>
                </c:pt>
                <c:pt idx="162">
                  <c:v>0.88760565208573605</c:v>
                </c:pt>
                <c:pt idx="163">
                  <c:v>0.884592483186314</c:v>
                </c:pt>
                <c:pt idx="164">
                  <c:v>0.92243002520667094</c:v>
                </c:pt>
                <c:pt idx="165">
                  <c:v>0.94905897898551705</c:v>
                </c:pt>
                <c:pt idx="166">
                  <c:v>0.89141709529436497</c:v>
                </c:pt>
                <c:pt idx="167">
                  <c:v>0.86273413590895798</c:v>
                </c:pt>
                <c:pt idx="168">
                  <c:v>0.966909987804217</c:v>
                </c:pt>
                <c:pt idx="169">
                  <c:v>0.92316408009610595</c:v>
                </c:pt>
                <c:pt idx="170">
                  <c:v>0.86677005403062202</c:v>
                </c:pt>
                <c:pt idx="171">
                  <c:v>0.90848410715404704</c:v>
                </c:pt>
                <c:pt idx="172">
                  <c:v>0.94395888590405097</c:v>
                </c:pt>
                <c:pt idx="173">
                  <c:v>0.94635325109856705</c:v>
                </c:pt>
                <c:pt idx="174">
                  <c:v>0.96498219605184998</c:v>
                </c:pt>
                <c:pt idx="175">
                  <c:v>0.945806594740631</c:v>
                </c:pt>
                <c:pt idx="176">
                  <c:v>0.92244175993479205</c:v>
                </c:pt>
                <c:pt idx="177">
                  <c:v>0.92241126426264697</c:v>
                </c:pt>
                <c:pt idx="178">
                  <c:v>0.99124969198153501</c:v>
                </c:pt>
                <c:pt idx="179">
                  <c:v>0.95715342143661897</c:v>
                </c:pt>
                <c:pt idx="180">
                  <c:v>0.94504762383607699</c:v>
                </c:pt>
                <c:pt idx="181">
                  <c:v>0.93766124457375599</c:v>
                </c:pt>
                <c:pt idx="182">
                  <c:v>0.96270073377169096</c:v>
                </c:pt>
                <c:pt idx="183">
                  <c:v>1.04732309141729</c:v>
                </c:pt>
                <c:pt idx="184">
                  <c:v>0.934633212721245</c:v>
                </c:pt>
                <c:pt idx="185">
                  <c:v>0.97193849927339804</c:v>
                </c:pt>
                <c:pt idx="186">
                  <c:v>0.96752548523438198</c:v>
                </c:pt>
                <c:pt idx="187">
                  <c:v>0.954562329328977</c:v>
                </c:pt>
                <c:pt idx="188">
                  <c:v>0.96801736288600404</c:v>
                </c:pt>
                <c:pt idx="189">
                  <c:v>0.98460524612002898</c:v>
                </c:pt>
                <c:pt idx="190">
                  <c:v>0.94392621033211999</c:v>
                </c:pt>
                <c:pt idx="191">
                  <c:v>0.95880236024530496</c:v>
                </c:pt>
                <c:pt idx="192">
                  <c:v>1.0334794610483999</c:v>
                </c:pt>
                <c:pt idx="193">
                  <c:v>1.0486122884302</c:v>
                </c:pt>
                <c:pt idx="194">
                  <c:v>1.0245713369968601</c:v>
                </c:pt>
                <c:pt idx="195">
                  <c:v>0.99988442965042901</c:v>
                </c:pt>
                <c:pt idx="196">
                  <c:v>0.98840546557026998</c:v>
                </c:pt>
                <c:pt idx="197">
                  <c:v>0.98183002736833302</c:v>
                </c:pt>
                <c:pt idx="198">
                  <c:v>1.10105016088893</c:v>
                </c:pt>
                <c:pt idx="199">
                  <c:v>1.0082673812523799</c:v>
                </c:pt>
                <c:pt idx="200">
                  <c:v>0.97284165737975303</c:v>
                </c:pt>
                <c:pt idx="201">
                  <c:v>1.0398401467718601</c:v>
                </c:pt>
                <c:pt idx="202">
                  <c:v>1.07832373436699</c:v>
                </c:pt>
                <c:pt idx="203">
                  <c:v>1.0422553781770201</c:v>
                </c:pt>
                <c:pt idx="204">
                  <c:v>1.01307028761276</c:v>
                </c:pt>
                <c:pt idx="205">
                  <c:v>1.0486898437524399</c:v>
                </c:pt>
                <c:pt idx="206">
                  <c:v>0.99229526265054602</c:v>
                </c:pt>
                <c:pt idx="207">
                  <c:v>1.0771521136291999</c:v>
                </c:pt>
                <c:pt idx="208">
                  <c:v>1.0267697478461399</c:v>
                </c:pt>
                <c:pt idx="209">
                  <c:v>1.10441929993466</c:v>
                </c:pt>
                <c:pt idx="210">
                  <c:v>1.0921794616768501</c:v>
                </c:pt>
                <c:pt idx="211">
                  <c:v>1.05771572212887</c:v>
                </c:pt>
                <c:pt idx="212">
                  <c:v>1.03065225532931</c:v>
                </c:pt>
                <c:pt idx="213">
                  <c:v>1.0219905042750199</c:v>
                </c:pt>
                <c:pt idx="214">
                  <c:v>1.03901120103322</c:v>
                </c:pt>
                <c:pt idx="215">
                  <c:v>1.0173531416644299</c:v>
                </c:pt>
                <c:pt idx="216">
                  <c:v>1.0979019505345899</c:v>
                </c:pt>
                <c:pt idx="217">
                  <c:v>1.07863782460872</c:v>
                </c:pt>
                <c:pt idx="218">
                  <c:v>1.0058455390807901</c:v>
                </c:pt>
                <c:pt idx="219">
                  <c:v>1.0528484073459501</c:v>
                </c:pt>
                <c:pt idx="220">
                  <c:v>1.0319716036319699</c:v>
                </c:pt>
                <c:pt idx="221">
                  <c:v>1.0612522936784301</c:v>
                </c:pt>
                <c:pt idx="222">
                  <c:v>1.0787783260019399</c:v>
                </c:pt>
                <c:pt idx="223">
                  <c:v>1.0181450629845601</c:v>
                </c:pt>
                <c:pt idx="224">
                  <c:v>1.06107829116348</c:v>
                </c:pt>
                <c:pt idx="225">
                  <c:v>1.04063404396048</c:v>
                </c:pt>
                <c:pt idx="226">
                  <c:v>0.979542203438587</c:v>
                </c:pt>
                <c:pt idx="227">
                  <c:v>1.0493094648560899</c:v>
                </c:pt>
                <c:pt idx="228">
                  <c:v>1.1731196387201199</c:v>
                </c:pt>
                <c:pt idx="229">
                  <c:v>1.1331546762560101</c:v>
                </c:pt>
                <c:pt idx="230">
                  <c:v>1.03190962575439</c:v>
                </c:pt>
                <c:pt idx="231">
                  <c:v>1.02656689821145</c:v>
                </c:pt>
                <c:pt idx="232">
                  <c:v>1.0567584025044701</c:v>
                </c:pt>
                <c:pt idx="233">
                  <c:v>1.00259030094513</c:v>
                </c:pt>
                <c:pt idx="234">
                  <c:v>0.98720197061188197</c:v>
                </c:pt>
                <c:pt idx="235">
                  <c:v>1.0685572858549499</c:v>
                </c:pt>
                <c:pt idx="236">
                  <c:v>1.0353549117715899</c:v>
                </c:pt>
                <c:pt idx="237">
                  <c:v>1.1195472570566001</c:v>
                </c:pt>
                <c:pt idx="238">
                  <c:v>1.19082894182612</c:v>
                </c:pt>
                <c:pt idx="239">
                  <c:v>1.1101483430108401</c:v>
                </c:pt>
                <c:pt idx="240">
                  <c:v>1.15002517236603</c:v>
                </c:pt>
                <c:pt idx="241">
                  <c:v>1.04487300504986</c:v>
                </c:pt>
                <c:pt idx="242">
                  <c:v>1.0648420659395299</c:v>
                </c:pt>
                <c:pt idx="243">
                  <c:v>1.0685945438523501</c:v>
                </c:pt>
                <c:pt idx="244">
                  <c:v>1.14071375997657</c:v>
                </c:pt>
                <c:pt idx="245">
                  <c:v>1.20183683715314</c:v>
                </c:pt>
                <c:pt idx="246">
                  <c:v>1.14167225513702</c:v>
                </c:pt>
                <c:pt idx="247">
                  <c:v>1.1395976278516899</c:v>
                </c:pt>
                <c:pt idx="248">
                  <c:v>1.0823009396210601</c:v>
                </c:pt>
                <c:pt idx="249">
                  <c:v>1.09403618711691</c:v>
                </c:pt>
                <c:pt idx="250">
                  <c:v>1.0884375139179301</c:v>
                </c:pt>
                <c:pt idx="251">
                  <c:v>1.16239161139879</c:v>
                </c:pt>
                <c:pt idx="252">
                  <c:v>1.10057117923712</c:v>
                </c:pt>
                <c:pt idx="253">
                  <c:v>1.10308570917854</c:v>
                </c:pt>
                <c:pt idx="254">
                  <c:v>1.09304089245633</c:v>
                </c:pt>
                <c:pt idx="255">
                  <c:v>1.06637011022649</c:v>
                </c:pt>
                <c:pt idx="256">
                  <c:v>1.08565398235606</c:v>
                </c:pt>
                <c:pt idx="257">
                  <c:v>1.08945590181228</c:v>
                </c:pt>
                <c:pt idx="258">
                  <c:v>1.1035968088186701</c:v>
                </c:pt>
                <c:pt idx="259">
                  <c:v>1.23600871338803</c:v>
                </c:pt>
                <c:pt idx="260">
                  <c:v>1.1806352882303699</c:v>
                </c:pt>
                <c:pt idx="261">
                  <c:v>1.13056699893413</c:v>
                </c:pt>
                <c:pt idx="262">
                  <c:v>1.1094206887432601</c:v>
                </c:pt>
                <c:pt idx="263">
                  <c:v>1.12666614289976</c:v>
                </c:pt>
                <c:pt idx="264">
                  <c:v>1.09327222929041</c:v>
                </c:pt>
                <c:pt idx="265">
                  <c:v>1.1136594827358499</c:v>
                </c:pt>
                <c:pt idx="266">
                  <c:v>1.1153766782874699</c:v>
                </c:pt>
                <c:pt idx="267">
                  <c:v>1.1481717458138001</c:v>
                </c:pt>
                <c:pt idx="268">
                  <c:v>1.13744852227023</c:v>
                </c:pt>
                <c:pt idx="269">
                  <c:v>1.0710531136928401</c:v>
                </c:pt>
                <c:pt idx="270">
                  <c:v>1.06342469066636</c:v>
                </c:pt>
                <c:pt idx="271">
                  <c:v>1.0411379097873299</c:v>
                </c:pt>
                <c:pt idx="272">
                  <c:v>1.0839352750370601</c:v>
                </c:pt>
                <c:pt idx="273">
                  <c:v>1.12293915463309</c:v>
                </c:pt>
                <c:pt idx="274">
                  <c:v>1.21442328202418</c:v>
                </c:pt>
                <c:pt idx="275">
                  <c:v>1.1623048930086599</c:v>
                </c:pt>
                <c:pt idx="276">
                  <c:v>1.1473582320743101</c:v>
                </c:pt>
                <c:pt idx="277">
                  <c:v>1.05759195461232</c:v>
                </c:pt>
                <c:pt idx="278">
                  <c:v>1.1040128240218501</c:v>
                </c:pt>
                <c:pt idx="279">
                  <c:v>1.1642228599287501</c:v>
                </c:pt>
                <c:pt idx="280">
                  <c:v>1.0811117118240401</c:v>
                </c:pt>
                <c:pt idx="281">
                  <c:v>1.1012482146422</c:v>
                </c:pt>
                <c:pt idx="282">
                  <c:v>1.16404510817976</c:v>
                </c:pt>
                <c:pt idx="283">
                  <c:v>1.1124232469970301</c:v>
                </c:pt>
                <c:pt idx="284">
                  <c:v>1.15793444152571</c:v>
                </c:pt>
                <c:pt idx="285">
                  <c:v>1.11675974930453</c:v>
                </c:pt>
                <c:pt idx="286">
                  <c:v>1.09213230344984</c:v>
                </c:pt>
                <c:pt idx="287">
                  <c:v>1.0569121239022301</c:v>
                </c:pt>
                <c:pt idx="288">
                  <c:v>1.1314350295270601</c:v>
                </c:pt>
                <c:pt idx="289">
                  <c:v>1.07863135648588</c:v>
                </c:pt>
                <c:pt idx="290">
                  <c:v>1.06008603506618</c:v>
                </c:pt>
                <c:pt idx="291">
                  <c:v>1.14845707172002</c:v>
                </c:pt>
                <c:pt idx="292">
                  <c:v>1.30142792116882</c:v>
                </c:pt>
                <c:pt idx="293">
                  <c:v>1.18059530319311</c:v>
                </c:pt>
                <c:pt idx="294">
                  <c:v>1.1278859748799499</c:v>
                </c:pt>
                <c:pt idx="295">
                  <c:v>1.1346587503058201</c:v>
                </c:pt>
                <c:pt idx="296">
                  <c:v>1.2435632944107</c:v>
                </c:pt>
                <c:pt idx="297">
                  <c:v>1.22078736062742</c:v>
                </c:pt>
                <c:pt idx="298">
                  <c:v>1.1626545511759201</c:v>
                </c:pt>
                <c:pt idx="299">
                  <c:v>1.14210512699225</c:v>
                </c:pt>
                <c:pt idx="300">
                  <c:v>1.16395935237917</c:v>
                </c:pt>
                <c:pt idx="301">
                  <c:v>1.1591597581521</c:v>
                </c:pt>
                <c:pt idx="302">
                  <c:v>1.1174063911804699</c:v>
                </c:pt>
                <c:pt idx="303">
                  <c:v>1.13460423268823</c:v>
                </c:pt>
                <c:pt idx="304">
                  <c:v>1.10476467497328</c:v>
                </c:pt>
                <c:pt idx="305">
                  <c:v>1.18601579696704</c:v>
                </c:pt>
                <c:pt idx="306">
                  <c:v>1.1890331379368699</c:v>
                </c:pt>
                <c:pt idx="307">
                  <c:v>1.14760591127933</c:v>
                </c:pt>
                <c:pt idx="308">
                  <c:v>1.1683683362271999</c:v>
                </c:pt>
                <c:pt idx="309">
                  <c:v>1.17575557287941</c:v>
                </c:pt>
                <c:pt idx="310">
                  <c:v>1.18034011405757</c:v>
                </c:pt>
                <c:pt idx="311">
                  <c:v>1.1702009943815299</c:v>
                </c:pt>
                <c:pt idx="312">
                  <c:v>1.2283122050456501</c:v>
                </c:pt>
                <c:pt idx="313">
                  <c:v>1.1523233415224601</c:v>
                </c:pt>
                <c:pt idx="314">
                  <c:v>1.1679856726247</c:v>
                </c:pt>
                <c:pt idx="315">
                  <c:v>1.1537783423550101</c:v>
                </c:pt>
                <c:pt idx="316">
                  <c:v>1.11633088675319</c:v>
                </c:pt>
                <c:pt idx="317">
                  <c:v>1.18615787100588</c:v>
                </c:pt>
                <c:pt idx="318">
                  <c:v>1.2746400125006301</c:v>
                </c:pt>
                <c:pt idx="319">
                  <c:v>1.19395969260452</c:v>
                </c:pt>
                <c:pt idx="320">
                  <c:v>1.2634971773522501</c:v>
                </c:pt>
                <c:pt idx="321">
                  <c:v>1.2136986535838501</c:v>
                </c:pt>
                <c:pt idx="322">
                  <c:v>1.2245383563204699</c:v>
                </c:pt>
                <c:pt idx="323">
                  <c:v>1.20581103135377</c:v>
                </c:pt>
                <c:pt idx="324">
                  <c:v>1.20871659272756</c:v>
                </c:pt>
                <c:pt idx="325">
                  <c:v>1.1450059745046799</c:v>
                </c:pt>
                <c:pt idx="326">
                  <c:v>1.1545896896949099</c:v>
                </c:pt>
                <c:pt idx="327">
                  <c:v>1.0961245262724699</c:v>
                </c:pt>
                <c:pt idx="328">
                  <c:v>1.1086468528478499</c:v>
                </c:pt>
                <c:pt idx="329">
                  <c:v>1.12707314735803</c:v>
                </c:pt>
                <c:pt idx="330">
                  <c:v>1.15705101153789</c:v>
                </c:pt>
                <c:pt idx="331">
                  <c:v>1.10287295090846</c:v>
                </c:pt>
                <c:pt idx="332">
                  <c:v>1.14182780390111</c:v>
                </c:pt>
                <c:pt idx="333">
                  <c:v>1.1872573026225</c:v>
                </c:pt>
                <c:pt idx="334">
                  <c:v>1.1606589127809499</c:v>
                </c:pt>
                <c:pt idx="335">
                  <c:v>1.1748322645823099</c:v>
                </c:pt>
                <c:pt idx="336">
                  <c:v>1.25647915071911</c:v>
                </c:pt>
                <c:pt idx="337">
                  <c:v>1.1640357273256601</c:v>
                </c:pt>
                <c:pt idx="338">
                  <c:v>1.1474823707189299</c:v>
                </c:pt>
                <c:pt idx="339">
                  <c:v>1.2150656529980799</c:v>
                </c:pt>
                <c:pt idx="340">
                  <c:v>1.15935144465193</c:v>
                </c:pt>
                <c:pt idx="341">
                  <c:v>1.2573800912270101</c:v>
                </c:pt>
                <c:pt idx="342">
                  <c:v>1.22256846916981</c:v>
                </c:pt>
                <c:pt idx="343">
                  <c:v>1.2554266243918299</c:v>
                </c:pt>
                <c:pt idx="344">
                  <c:v>1.3797788202253101</c:v>
                </c:pt>
                <c:pt idx="345">
                  <c:v>1.2934464307931699</c:v>
                </c:pt>
                <c:pt idx="346">
                  <c:v>1.1800027657777801</c:v>
                </c:pt>
                <c:pt idx="347">
                  <c:v>1.15042398882727</c:v>
                </c:pt>
                <c:pt idx="348">
                  <c:v>1.15566257788584</c:v>
                </c:pt>
                <c:pt idx="349">
                  <c:v>1.16116742955313</c:v>
                </c:pt>
                <c:pt idx="350">
                  <c:v>1.1349733757157601</c:v>
                </c:pt>
                <c:pt idx="351">
                  <c:v>1.1728021787781999</c:v>
                </c:pt>
                <c:pt idx="352">
                  <c:v>1.16844829432984</c:v>
                </c:pt>
                <c:pt idx="353">
                  <c:v>1.1653752877162</c:v>
                </c:pt>
                <c:pt idx="354">
                  <c:v>1.25179597862765</c:v>
                </c:pt>
                <c:pt idx="355">
                  <c:v>1.24818738352539</c:v>
                </c:pt>
                <c:pt idx="356">
                  <c:v>1.2147722539738699</c:v>
                </c:pt>
                <c:pt idx="357">
                  <c:v>1.2524886100720101</c:v>
                </c:pt>
                <c:pt idx="358">
                  <c:v>1.2434023827569001</c:v>
                </c:pt>
                <c:pt idx="359">
                  <c:v>1.1889198188088801</c:v>
                </c:pt>
                <c:pt idx="360">
                  <c:v>1.2067576779259499</c:v>
                </c:pt>
                <c:pt idx="361">
                  <c:v>1.2061108437358801</c:v>
                </c:pt>
                <c:pt idx="362">
                  <c:v>1.1658006053195</c:v>
                </c:pt>
                <c:pt idx="363">
                  <c:v>1.1963724947383201</c:v>
                </c:pt>
                <c:pt idx="364">
                  <c:v>1.1873133814232899</c:v>
                </c:pt>
                <c:pt idx="365">
                  <c:v>1.2074264002661399</c:v>
                </c:pt>
                <c:pt idx="366">
                  <c:v>1.1786038121606499</c:v>
                </c:pt>
                <c:pt idx="367">
                  <c:v>1.1826273717431901</c:v>
                </c:pt>
                <c:pt idx="368">
                  <c:v>1.2320663608037501</c:v>
                </c:pt>
                <c:pt idx="369">
                  <c:v>1.2785426449571899</c:v>
                </c:pt>
                <c:pt idx="370">
                  <c:v>1.21319377014779</c:v>
                </c:pt>
                <c:pt idx="371">
                  <c:v>1.2323098243811099</c:v>
                </c:pt>
                <c:pt idx="372">
                  <c:v>1.1935093143047399</c:v>
                </c:pt>
                <c:pt idx="373">
                  <c:v>1.17615984392981</c:v>
                </c:pt>
                <c:pt idx="374">
                  <c:v>1.17256286765775</c:v>
                </c:pt>
                <c:pt idx="375">
                  <c:v>1.1869671844009599</c:v>
                </c:pt>
                <c:pt idx="376">
                  <c:v>1.2474129021677101</c:v>
                </c:pt>
                <c:pt idx="377">
                  <c:v>1.2464488153783599</c:v>
                </c:pt>
                <c:pt idx="378">
                  <c:v>1.3033114630951801</c:v>
                </c:pt>
                <c:pt idx="379">
                  <c:v>1.2275973527859401</c:v>
                </c:pt>
                <c:pt idx="380">
                  <c:v>1.2091179484995001</c:v>
                </c:pt>
                <c:pt idx="381">
                  <c:v>1.16665133910301</c:v>
                </c:pt>
                <c:pt idx="382">
                  <c:v>1.1461693723487001</c:v>
                </c:pt>
                <c:pt idx="383">
                  <c:v>1.2237239291525199</c:v>
                </c:pt>
                <c:pt idx="384">
                  <c:v>1.2009108351846001</c:v>
                </c:pt>
                <c:pt idx="385">
                  <c:v>1.2186413361476001</c:v>
                </c:pt>
                <c:pt idx="386">
                  <c:v>1.1992799313659299</c:v>
                </c:pt>
                <c:pt idx="387">
                  <c:v>1.2357172599205599</c:v>
                </c:pt>
                <c:pt idx="388">
                  <c:v>1.16494676241507</c:v>
                </c:pt>
                <c:pt idx="389">
                  <c:v>1.1497833321237101</c:v>
                </c:pt>
                <c:pt idx="390">
                  <c:v>1.12942806930623</c:v>
                </c:pt>
                <c:pt idx="391">
                  <c:v>1.2601580039048801</c:v>
                </c:pt>
                <c:pt idx="392">
                  <c:v>1.25753618611229</c:v>
                </c:pt>
                <c:pt idx="393">
                  <c:v>1.1616293772672901</c:v>
                </c:pt>
                <c:pt idx="394">
                  <c:v>1.19015950983406</c:v>
                </c:pt>
                <c:pt idx="395">
                  <c:v>1.1874910521711</c:v>
                </c:pt>
                <c:pt idx="396">
                  <c:v>1.3166802530614701</c:v>
                </c:pt>
                <c:pt idx="397">
                  <c:v>1.19599182458005</c:v>
                </c:pt>
                <c:pt idx="398">
                  <c:v>1.1738065544866001</c:v>
                </c:pt>
                <c:pt idx="399">
                  <c:v>1.23211874972041</c:v>
                </c:pt>
                <c:pt idx="400">
                  <c:v>1.21048734025058</c:v>
                </c:pt>
                <c:pt idx="401">
                  <c:v>1.0586487184732301</c:v>
                </c:pt>
                <c:pt idx="402">
                  <c:v>1.1313379340701599</c:v>
                </c:pt>
                <c:pt idx="403">
                  <c:v>1.16379682070169</c:v>
                </c:pt>
                <c:pt idx="404">
                  <c:v>1.2290054554613199</c:v>
                </c:pt>
                <c:pt idx="405">
                  <c:v>1.2078129766333801</c:v>
                </c:pt>
                <c:pt idx="406">
                  <c:v>1.29363948921872</c:v>
                </c:pt>
                <c:pt idx="407">
                  <c:v>1.3543444387933099</c:v>
                </c:pt>
                <c:pt idx="408">
                  <c:v>1.3117856301813</c:v>
                </c:pt>
                <c:pt idx="409">
                  <c:v>1.2597745172997801</c:v>
                </c:pt>
                <c:pt idx="410">
                  <c:v>1.25156796844596</c:v>
                </c:pt>
                <c:pt idx="411">
                  <c:v>1.2488534348642699</c:v>
                </c:pt>
                <c:pt idx="412">
                  <c:v>1.2768978695584099</c:v>
                </c:pt>
                <c:pt idx="413">
                  <c:v>1.36647652560829</c:v>
                </c:pt>
                <c:pt idx="414">
                  <c:v>1.26926383044984</c:v>
                </c:pt>
                <c:pt idx="415">
                  <c:v>1.21407245316057</c:v>
                </c:pt>
                <c:pt idx="416">
                  <c:v>1.3166596537981201</c:v>
                </c:pt>
                <c:pt idx="417">
                  <c:v>1.24036187850511</c:v>
                </c:pt>
                <c:pt idx="418">
                  <c:v>1.22022335193096</c:v>
                </c:pt>
                <c:pt idx="419">
                  <c:v>1.1969980337680901</c:v>
                </c:pt>
                <c:pt idx="420">
                  <c:v>1.2602207798224201</c:v>
                </c:pt>
                <c:pt idx="421">
                  <c:v>1.2180355018020601</c:v>
                </c:pt>
                <c:pt idx="422">
                  <c:v>1.27055103452796</c:v>
                </c:pt>
                <c:pt idx="423">
                  <c:v>1.3332165683436501</c:v>
                </c:pt>
                <c:pt idx="424">
                  <c:v>1.2867042371350399</c:v>
                </c:pt>
                <c:pt idx="425">
                  <c:v>1.2101544890648199</c:v>
                </c:pt>
                <c:pt idx="426">
                  <c:v>1.2151050506493899</c:v>
                </c:pt>
                <c:pt idx="427">
                  <c:v>1.1536333275656401</c:v>
                </c:pt>
                <c:pt idx="428">
                  <c:v>1.2137205198279799</c:v>
                </c:pt>
                <c:pt idx="429">
                  <c:v>1.2134597347332801</c:v>
                </c:pt>
                <c:pt idx="430">
                  <c:v>1.3256934412524199</c:v>
                </c:pt>
                <c:pt idx="431">
                  <c:v>1.23003692861296</c:v>
                </c:pt>
                <c:pt idx="432">
                  <c:v>1.29483266060168</c:v>
                </c:pt>
                <c:pt idx="433">
                  <c:v>1.3140081508546799</c:v>
                </c:pt>
                <c:pt idx="434">
                  <c:v>1.3847456992181899</c:v>
                </c:pt>
                <c:pt idx="435">
                  <c:v>1.2659664454623101</c:v>
                </c:pt>
                <c:pt idx="436">
                  <c:v>1.2474880366243799</c:v>
                </c:pt>
                <c:pt idx="437">
                  <c:v>1.24234801887447</c:v>
                </c:pt>
                <c:pt idx="438">
                  <c:v>1.1450593738983801</c:v>
                </c:pt>
                <c:pt idx="439">
                  <c:v>1.1393422884309301</c:v>
                </c:pt>
                <c:pt idx="440">
                  <c:v>1.4062366607861601</c:v>
                </c:pt>
                <c:pt idx="441">
                  <c:v>1.3949748236908801</c:v>
                </c:pt>
                <c:pt idx="442">
                  <c:v>1.37349293731216</c:v>
                </c:pt>
                <c:pt idx="443">
                  <c:v>1.25565692553153</c:v>
                </c:pt>
                <c:pt idx="444">
                  <c:v>1.16332171921037</c:v>
                </c:pt>
                <c:pt idx="445">
                  <c:v>1.2285481645510701</c:v>
                </c:pt>
                <c:pt idx="446">
                  <c:v>1.1780634761875499</c:v>
                </c:pt>
                <c:pt idx="447">
                  <c:v>1.3387710722083701</c:v>
                </c:pt>
                <c:pt idx="448">
                  <c:v>1.1636184973594399</c:v>
                </c:pt>
                <c:pt idx="449">
                  <c:v>1.12762618879986</c:v>
                </c:pt>
                <c:pt idx="450">
                  <c:v>1.1764522801097601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3E-4637-8711-2ABA5906A16C}"/>
            </c:ext>
          </c:extLst>
        </c:ser>
        <c:ser>
          <c:idx val="18"/>
          <c:order val="17"/>
          <c:tx>
            <c:strRef>
              <c:f>Plot6!$S$31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Plot6!$S$32:$S$482</c:f>
              <c:numCache>
                <c:formatCode>General</c:formatCode>
                <c:ptCount val="451"/>
                <c:pt idx="0">
                  <c:v>1.1707331140835999</c:v>
                </c:pt>
                <c:pt idx="1">
                  <c:v>0.99579154171495299</c:v>
                </c:pt>
                <c:pt idx="2">
                  <c:v>1.02382214609374</c:v>
                </c:pt>
                <c:pt idx="3">
                  <c:v>1.0497854698417499</c:v>
                </c:pt>
                <c:pt idx="4">
                  <c:v>0.98268688973198504</c:v>
                </c:pt>
                <c:pt idx="5">
                  <c:v>0.88529254050336303</c:v>
                </c:pt>
                <c:pt idx="6">
                  <c:v>0.78555248614050299</c:v>
                </c:pt>
                <c:pt idx="7">
                  <c:v>0.73637166975909796</c:v>
                </c:pt>
                <c:pt idx="8">
                  <c:v>0.71774792441954904</c:v>
                </c:pt>
                <c:pt idx="9">
                  <c:v>0.69963624130966295</c:v>
                </c:pt>
                <c:pt idx="10">
                  <c:v>0.68708347459124697</c:v>
                </c:pt>
                <c:pt idx="11">
                  <c:v>0.67851371388149995</c:v>
                </c:pt>
                <c:pt idx="12">
                  <c:v>0.66907123342538399</c:v>
                </c:pt>
                <c:pt idx="13">
                  <c:v>0.66084079966585796</c:v>
                </c:pt>
                <c:pt idx="14">
                  <c:v>0.65195576477254502</c:v>
                </c:pt>
                <c:pt idx="15">
                  <c:v>0.64941767189237798</c:v>
                </c:pt>
                <c:pt idx="16">
                  <c:v>0.64893387321732998</c:v>
                </c:pt>
                <c:pt idx="17">
                  <c:v>0.64304327913838499</c:v>
                </c:pt>
                <c:pt idx="18">
                  <c:v>0.63542487172998896</c:v>
                </c:pt>
                <c:pt idx="19">
                  <c:v>0.63426089796245599</c:v>
                </c:pt>
                <c:pt idx="20">
                  <c:v>0.63280491314382603</c:v>
                </c:pt>
                <c:pt idx="21">
                  <c:v>0.62831351848748995</c:v>
                </c:pt>
                <c:pt idx="22">
                  <c:v>0.62354552898651505</c:v>
                </c:pt>
                <c:pt idx="23">
                  <c:v>0.63538814890078998</c:v>
                </c:pt>
                <c:pt idx="24">
                  <c:v>0.63604721859989</c:v>
                </c:pt>
                <c:pt idx="25">
                  <c:v>0.63800987983361201</c:v>
                </c:pt>
                <c:pt idx="26">
                  <c:v>0.67460819187327303</c:v>
                </c:pt>
                <c:pt idx="27">
                  <c:v>0.66043914688958005</c:v>
                </c:pt>
                <c:pt idx="28">
                  <c:v>0.64166920562075702</c:v>
                </c:pt>
                <c:pt idx="29">
                  <c:v>0.64038268470356596</c:v>
                </c:pt>
                <c:pt idx="30">
                  <c:v>0.63557618601709298</c:v>
                </c:pt>
                <c:pt idx="31">
                  <c:v>0.63840292279536903</c:v>
                </c:pt>
                <c:pt idx="32">
                  <c:v>0.64542313977184396</c:v>
                </c:pt>
                <c:pt idx="33">
                  <c:v>0.64010027356636801</c:v>
                </c:pt>
                <c:pt idx="34">
                  <c:v>0.65070030984715499</c:v>
                </c:pt>
                <c:pt idx="35">
                  <c:v>0.64131956375562205</c:v>
                </c:pt>
                <c:pt idx="36">
                  <c:v>0.64424885720269298</c:v>
                </c:pt>
                <c:pt idx="37">
                  <c:v>0.63835255687053305</c:v>
                </c:pt>
                <c:pt idx="38">
                  <c:v>0.63732892300328603</c:v>
                </c:pt>
                <c:pt idx="39">
                  <c:v>0.62737526623611695</c:v>
                </c:pt>
                <c:pt idx="40">
                  <c:v>0.63297632769641698</c:v>
                </c:pt>
                <c:pt idx="41">
                  <c:v>0.65314092162327797</c:v>
                </c:pt>
                <c:pt idx="42">
                  <c:v>0.64055312596834602</c:v>
                </c:pt>
                <c:pt idx="43">
                  <c:v>0.63913822785401897</c:v>
                </c:pt>
                <c:pt idx="44">
                  <c:v>0.63772123619022503</c:v>
                </c:pt>
                <c:pt idx="45">
                  <c:v>0.64463396841644205</c:v>
                </c:pt>
                <c:pt idx="46">
                  <c:v>0.66346199313799503</c:v>
                </c:pt>
                <c:pt idx="47">
                  <c:v>0.64800303257428604</c:v>
                </c:pt>
                <c:pt idx="48">
                  <c:v>0.62919893071182698</c:v>
                </c:pt>
                <c:pt idx="49">
                  <c:v>0.66193721564407004</c:v>
                </c:pt>
                <c:pt idx="50">
                  <c:v>0.64865835252990001</c:v>
                </c:pt>
                <c:pt idx="51">
                  <c:v>0.65573440937914396</c:v>
                </c:pt>
                <c:pt idx="52">
                  <c:v>0.66297232722624699</c:v>
                </c:pt>
                <c:pt idx="53">
                  <c:v>0.66052004924187202</c:v>
                </c:pt>
                <c:pt idx="54">
                  <c:v>0.66130386101893801</c:v>
                </c:pt>
                <c:pt idx="55">
                  <c:v>0.68420603361904098</c:v>
                </c:pt>
                <c:pt idx="56">
                  <c:v>0.67269112182478596</c:v>
                </c:pt>
                <c:pt idx="57">
                  <c:v>0.659656283437696</c:v>
                </c:pt>
                <c:pt idx="58">
                  <c:v>0.68264538151586096</c:v>
                </c:pt>
                <c:pt idx="59">
                  <c:v>0.68981494047702796</c:v>
                </c:pt>
                <c:pt idx="60">
                  <c:v>0.68456794359745099</c:v>
                </c:pt>
                <c:pt idx="61">
                  <c:v>0.66043169197873097</c:v>
                </c:pt>
                <c:pt idx="62">
                  <c:v>0.68242607972560698</c:v>
                </c:pt>
                <c:pt idx="63">
                  <c:v>0.68475229872597498</c:v>
                </c:pt>
                <c:pt idx="64">
                  <c:v>0.65122880105279402</c:v>
                </c:pt>
                <c:pt idx="65">
                  <c:v>0.68450982142717398</c:v>
                </c:pt>
                <c:pt idx="66">
                  <c:v>0.708229716771688</c:v>
                </c:pt>
                <c:pt idx="67">
                  <c:v>0.69573066326288002</c:v>
                </c:pt>
                <c:pt idx="68">
                  <c:v>0.68455003418474103</c:v>
                </c:pt>
                <c:pt idx="69">
                  <c:v>0.67901170253753595</c:v>
                </c:pt>
                <c:pt idx="70">
                  <c:v>0.70407940944035796</c:v>
                </c:pt>
                <c:pt idx="71">
                  <c:v>0.70579223933382895</c:v>
                </c:pt>
                <c:pt idx="72">
                  <c:v>0.721141320517939</c:v>
                </c:pt>
                <c:pt idx="73">
                  <c:v>0.69017280039624196</c:v>
                </c:pt>
                <c:pt idx="74">
                  <c:v>0.68672418950969305</c:v>
                </c:pt>
                <c:pt idx="75">
                  <c:v>0.73144630005217004</c:v>
                </c:pt>
                <c:pt idx="76">
                  <c:v>0.73538030263705101</c:v>
                </c:pt>
                <c:pt idx="77">
                  <c:v>0.72380701216876997</c:v>
                </c:pt>
                <c:pt idx="78">
                  <c:v>0.72493515768621697</c:v>
                </c:pt>
                <c:pt idx="79">
                  <c:v>0.726384667504547</c:v>
                </c:pt>
                <c:pt idx="80">
                  <c:v>0.713546060853534</c:v>
                </c:pt>
                <c:pt idx="81">
                  <c:v>0.68660048032418197</c:v>
                </c:pt>
                <c:pt idx="82">
                  <c:v>0.697335948801448</c:v>
                </c:pt>
                <c:pt idx="83">
                  <c:v>0.70043693113530803</c:v>
                </c:pt>
                <c:pt idx="84">
                  <c:v>0.69111206236048595</c:v>
                </c:pt>
                <c:pt idx="85">
                  <c:v>0.72175043566614105</c:v>
                </c:pt>
                <c:pt idx="86">
                  <c:v>0.71620857511830105</c:v>
                </c:pt>
                <c:pt idx="87">
                  <c:v>0.70360428349584503</c:v>
                </c:pt>
                <c:pt idx="88">
                  <c:v>0.72378441360261703</c:v>
                </c:pt>
                <c:pt idx="89">
                  <c:v>0.73596080653687801</c:v>
                </c:pt>
                <c:pt idx="90">
                  <c:v>0.72304232991658701</c:v>
                </c:pt>
                <c:pt idx="91">
                  <c:v>0.727088582821381</c:v>
                </c:pt>
                <c:pt idx="92">
                  <c:v>0.70703029734456602</c:v>
                </c:pt>
                <c:pt idx="93">
                  <c:v>0.71494640575514901</c:v>
                </c:pt>
                <c:pt idx="94">
                  <c:v>0.74653787770841795</c:v>
                </c:pt>
                <c:pt idx="95">
                  <c:v>0.72483901412059104</c:v>
                </c:pt>
                <c:pt idx="96">
                  <c:v>0.76669201891646399</c:v>
                </c:pt>
                <c:pt idx="97">
                  <c:v>0.73130363047632396</c:v>
                </c:pt>
                <c:pt idx="98">
                  <c:v>0.73359284059614105</c:v>
                </c:pt>
                <c:pt idx="99">
                  <c:v>0.72310606893311202</c:v>
                </c:pt>
                <c:pt idx="100">
                  <c:v>0.74075196619726602</c:v>
                </c:pt>
                <c:pt idx="101">
                  <c:v>0.74789162374969198</c:v>
                </c:pt>
                <c:pt idx="102">
                  <c:v>0.77029997084894697</c:v>
                </c:pt>
                <c:pt idx="103">
                  <c:v>0.733029291925267</c:v>
                </c:pt>
                <c:pt idx="104">
                  <c:v>0.72449660301208496</c:v>
                </c:pt>
                <c:pt idx="105">
                  <c:v>0.73440257504454998</c:v>
                </c:pt>
                <c:pt idx="106">
                  <c:v>0.74104393853081596</c:v>
                </c:pt>
                <c:pt idx="107">
                  <c:v>0.72412873384279997</c:v>
                </c:pt>
                <c:pt idx="108">
                  <c:v>0.70357676882010201</c:v>
                </c:pt>
                <c:pt idx="109">
                  <c:v>0.72974026075795095</c:v>
                </c:pt>
                <c:pt idx="110">
                  <c:v>0.75580469461587696</c:v>
                </c:pt>
                <c:pt idx="111">
                  <c:v>0.75584058603669801</c:v>
                </c:pt>
                <c:pt idx="112">
                  <c:v>0.74318142706512302</c:v>
                </c:pt>
                <c:pt idx="113">
                  <c:v>0.72876412924538303</c:v>
                </c:pt>
                <c:pt idx="114">
                  <c:v>0.73775559994909501</c:v>
                </c:pt>
                <c:pt idx="115">
                  <c:v>0.71488102480896498</c:v>
                </c:pt>
                <c:pt idx="116">
                  <c:v>0.74162615084240502</c:v>
                </c:pt>
                <c:pt idx="117">
                  <c:v>0.79060232792145102</c:v>
                </c:pt>
                <c:pt idx="118">
                  <c:v>0.75301558135921098</c:v>
                </c:pt>
                <c:pt idx="119">
                  <c:v>0.71461085147327796</c:v>
                </c:pt>
                <c:pt idx="120">
                  <c:v>0.72606704199415995</c:v>
                </c:pt>
                <c:pt idx="121">
                  <c:v>0.73364576850181895</c:v>
                </c:pt>
                <c:pt idx="122">
                  <c:v>0.74750080424496201</c:v>
                </c:pt>
                <c:pt idx="123">
                  <c:v>0.76202024073682195</c:v>
                </c:pt>
                <c:pt idx="124">
                  <c:v>0.75491555582763803</c:v>
                </c:pt>
                <c:pt idx="125">
                  <c:v>0.77012778423790196</c:v>
                </c:pt>
                <c:pt idx="126">
                  <c:v>0.72516346818361499</c:v>
                </c:pt>
                <c:pt idx="127">
                  <c:v>0.74804372435960997</c:v>
                </c:pt>
                <c:pt idx="128">
                  <c:v>0.76072011798874895</c:v>
                </c:pt>
                <c:pt idx="129">
                  <c:v>0.76920525793336303</c:v>
                </c:pt>
                <c:pt idx="130">
                  <c:v>0.77314718615295497</c:v>
                </c:pt>
                <c:pt idx="131">
                  <c:v>0.75873559636947396</c:v>
                </c:pt>
                <c:pt idx="132">
                  <c:v>0.74507683744797304</c:v>
                </c:pt>
                <c:pt idx="133">
                  <c:v>0.79046693877277197</c:v>
                </c:pt>
                <c:pt idx="134">
                  <c:v>0.77294784784317005</c:v>
                </c:pt>
                <c:pt idx="135">
                  <c:v>0.787474386967145</c:v>
                </c:pt>
                <c:pt idx="136">
                  <c:v>0.79502465098332098</c:v>
                </c:pt>
                <c:pt idx="137">
                  <c:v>0.72775958389298501</c:v>
                </c:pt>
                <c:pt idx="138">
                  <c:v>0.73717204322162799</c:v>
                </c:pt>
                <c:pt idx="139">
                  <c:v>0.73534508571665502</c:v>
                </c:pt>
                <c:pt idx="140">
                  <c:v>0.75595053979474203</c:v>
                </c:pt>
                <c:pt idx="141">
                  <c:v>0.754285961898983</c:v>
                </c:pt>
                <c:pt idx="142">
                  <c:v>0.72258876939105099</c:v>
                </c:pt>
                <c:pt idx="143">
                  <c:v>0.74642220929137604</c:v>
                </c:pt>
                <c:pt idx="144">
                  <c:v>0.79586873120731705</c:v>
                </c:pt>
                <c:pt idx="145">
                  <c:v>0.80118402329265503</c:v>
                </c:pt>
                <c:pt idx="146">
                  <c:v>0.77091658242747296</c:v>
                </c:pt>
                <c:pt idx="147">
                  <c:v>0.79509808925481895</c:v>
                </c:pt>
                <c:pt idx="148">
                  <c:v>0.77855264911284805</c:v>
                </c:pt>
                <c:pt idx="149">
                  <c:v>0.78118585241146499</c:v>
                </c:pt>
                <c:pt idx="150">
                  <c:v>0.78881214393509702</c:v>
                </c:pt>
                <c:pt idx="151">
                  <c:v>0.76622274365180498</c:v>
                </c:pt>
                <c:pt idx="152">
                  <c:v>0.777436316522777</c:v>
                </c:pt>
                <c:pt idx="153">
                  <c:v>0.77394237885108297</c:v>
                </c:pt>
                <c:pt idx="154">
                  <c:v>0.76673832841408496</c:v>
                </c:pt>
                <c:pt idx="155">
                  <c:v>0.75260102799814899</c:v>
                </c:pt>
                <c:pt idx="156">
                  <c:v>0.79783129309996503</c:v>
                </c:pt>
                <c:pt idx="157">
                  <c:v>0.788077908703404</c:v>
                </c:pt>
                <c:pt idx="158">
                  <c:v>0.78579072004709405</c:v>
                </c:pt>
                <c:pt idx="159">
                  <c:v>0.77364614987984603</c:v>
                </c:pt>
                <c:pt idx="160">
                  <c:v>0.75155690719938595</c:v>
                </c:pt>
                <c:pt idx="161">
                  <c:v>0.75730710151867897</c:v>
                </c:pt>
                <c:pt idx="162">
                  <c:v>0.80044949283966604</c:v>
                </c:pt>
                <c:pt idx="163">
                  <c:v>0.80320729710098004</c:v>
                </c:pt>
                <c:pt idx="164">
                  <c:v>0.80061291603960505</c:v>
                </c:pt>
                <c:pt idx="165">
                  <c:v>0.78936876496698105</c:v>
                </c:pt>
                <c:pt idx="166">
                  <c:v>0.76544633202063705</c:v>
                </c:pt>
                <c:pt idx="167">
                  <c:v>0.757745995226069</c:v>
                </c:pt>
                <c:pt idx="168">
                  <c:v>0.80775626296670999</c:v>
                </c:pt>
                <c:pt idx="169">
                  <c:v>0.76217709086898999</c:v>
                </c:pt>
                <c:pt idx="170">
                  <c:v>0.78344303293105799</c:v>
                </c:pt>
                <c:pt idx="171">
                  <c:v>0.81155326096420599</c:v>
                </c:pt>
                <c:pt idx="172">
                  <c:v>0.86995728657795801</c:v>
                </c:pt>
                <c:pt idx="173">
                  <c:v>0.81759554300552695</c:v>
                </c:pt>
                <c:pt idx="174">
                  <c:v>0.84366484075529902</c:v>
                </c:pt>
                <c:pt idx="175">
                  <c:v>0.84389412708771505</c:v>
                </c:pt>
                <c:pt idx="176">
                  <c:v>0.80375964391944699</c:v>
                </c:pt>
                <c:pt idx="177">
                  <c:v>0.78541196513379696</c:v>
                </c:pt>
                <c:pt idx="178">
                  <c:v>0.80356137187053001</c:v>
                </c:pt>
                <c:pt idx="179">
                  <c:v>0.799667532882119</c:v>
                </c:pt>
                <c:pt idx="180">
                  <c:v>0.81523837289239598</c:v>
                </c:pt>
                <c:pt idx="181">
                  <c:v>0.79874445536197702</c:v>
                </c:pt>
                <c:pt idx="182">
                  <c:v>0.80723785971983797</c:v>
                </c:pt>
                <c:pt idx="183">
                  <c:v>0.78815047532065297</c:v>
                </c:pt>
                <c:pt idx="184">
                  <c:v>0.74425345633783901</c:v>
                </c:pt>
                <c:pt idx="185">
                  <c:v>0.76819258546217895</c:v>
                </c:pt>
                <c:pt idx="186">
                  <c:v>0.79473578547820001</c:v>
                </c:pt>
                <c:pt idx="187">
                  <c:v>0.77683312439510899</c:v>
                </c:pt>
                <c:pt idx="188">
                  <c:v>0.77977124595234504</c:v>
                </c:pt>
                <c:pt idx="189">
                  <c:v>0.77521216920298297</c:v>
                </c:pt>
                <c:pt idx="190">
                  <c:v>0.78232782620649999</c:v>
                </c:pt>
                <c:pt idx="191">
                  <c:v>0.78284850589230504</c:v>
                </c:pt>
                <c:pt idx="192">
                  <c:v>0.80399296171644796</c:v>
                </c:pt>
                <c:pt idx="193">
                  <c:v>0.81521370039026897</c:v>
                </c:pt>
                <c:pt idx="194">
                  <c:v>0.80427466090927702</c:v>
                </c:pt>
                <c:pt idx="195">
                  <c:v>0.81635393877314699</c:v>
                </c:pt>
                <c:pt idx="196">
                  <c:v>0.81629696641212801</c:v>
                </c:pt>
                <c:pt idx="197">
                  <c:v>0.84387911996270804</c:v>
                </c:pt>
                <c:pt idx="198">
                  <c:v>0.868042254804546</c:v>
                </c:pt>
                <c:pt idx="199">
                  <c:v>0.835788105542843</c:v>
                </c:pt>
                <c:pt idx="200">
                  <c:v>0.86543227057171601</c:v>
                </c:pt>
                <c:pt idx="201">
                  <c:v>0.86007228315385997</c:v>
                </c:pt>
                <c:pt idx="202">
                  <c:v>0.88485400289551797</c:v>
                </c:pt>
                <c:pt idx="203">
                  <c:v>0.83706293350610905</c:v>
                </c:pt>
                <c:pt idx="204">
                  <c:v>0.82046431888881899</c:v>
                </c:pt>
                <c:pt idx="205">
                  <c:v>0.82220034772514194</c:v>
                </c:pt>
                <c:pt idx="206">
                  <c:v>0.81854165950391999</c:v>
                </c:pt>
                <c:pt idx="207">
                  <c:v>0.90007302394279998</c:v>
                </c:pt>
                <c:pt idx="208">
                  <c:v>0.88007222052313305</c:v>
                </c:pt>
                <c:pt idx="209">
                  <c:v>0.84922315193037701</c:v>
                </c:pt>
                <c:pt idx="210">
                  <c:v>0.85012254322695902</c:v>
                </c:pt>
                <c:pt idx="211">
                  <c:v>0.80988757375977904</c:v>
                </c:pt>
                <c:pt idx="212">
                  <c:v>0.81501079216981498</c:v>
                </c:pt>
                <c:pt idx="213">
                  <c:v>0.79804789841684498</c:v>
                </c:pt>
                <c:pt idx="214">
                  <c:v>0.83741784936342401</c:v>
                </c:pt>
                <c:pt idx="215">
                  <c:v>0.84476168542845598</c:v>
                </c:pt>
                <c:pt idx="216">
                  <c:v>0.92535788406673603</c:v>
                </c:pt>
                <c:pt idx="217">
                  <c:v>0.94073771309648802</c:v>
                </c:pt>
                <c:pt idx="218">
                  <c:v>0.86179688037970104</c:v>
                </c:pt>
                <c:pt idx="219">
                  <c:v>0.87647407355471496</c:v>
                </c:pt>
                <c:pt idx="220">
                  <c:v>0.85016479655208699</c:v>
                </c:pt>
                <c:pt idx="221">
                  <c:v>0.88261397730590896</c:v>
                </c:pt>
                <c:pt idx="222">
                  <c:v>0.87705475244766595</c:v>
                </c:pt>
                <c:pt idx="223">
                  <c:v>0.87644372944139004</c:v>
                </c:pt>
                <c:pt idx="224">
                  <c:v>0.90915012359619096</c:v>
                </c:pt>
                <c:pt idx="225">
                  <c:v>0.85825433919572403</c:v>
                </c:pt>
                <c:pt idx="226">
                  <c:v>0.83385640510127002</c:v>
                </c:pt>
                <c:pt idx="227">
                  <c:v>0.83308084754862299</c:v>
                </c:pt>
                <c:pt idx="228">
                  <c:v>0.86290607467675795</c:v>
                </c:pt>
                <c:pt idx="229">
                  <c:v>0.85103951611070505</c:v>
                </c:pt>
                <c:pt idx="230">
                  <c:v>0.87450553693322997</c:v>
                </c:pt>
                <c:pt idx="231">
                  <c:v>0.85279130808308501</c:v>
                </c:pt>
                <c:pt idx="232">
                  <c:v>0.885943069671973</c:v>
                </c:pt>
                <c:pt idx="233">
                  <c:v>0.870262951932401</c:v>
                </c:pt>
                <c:pt idx="234">
                  <c:v>0.86997932170191306</c:v>
                </c:pt>
                <c:pt idx="235">
                  <c:v>0.87836879186141104</c:v>
                </c:pt>
                <c:pt idx="236">
                  <c:v>0.86514715964977495</c:v>
                </c:pt>
                <c:pt idx="237">
                  <c:v>0.89663855744223298</c:v>
                </c:pt>
                <c:pt idx="238">
                  <c:v>0.89395249934277898</c:v>
                </c:pt>
                <c:pt idx="239">
                  <c:v>0.90292937302181797</c:v>
                </c:pt>
                <c:pt idx="240">
                  <c:v>0.88919672089764101</c:v>
                </c:pt>
                <c:pt idx="241">
                  <c:v>0.934777183155728</c:v>
                </c:pt>
                <c:pt idx="242">
                  <c:v>0.96838708183704203</c:v>
                </c:pt>
                <c:pt idx="243">
                  <c:v>0.85205759553827698</c:v>
                </c:pt>
                <c:pt idx="244">
                  <c:v>0.89556865890820803</c:v>
                </c:pt>
                <c:pt idx="245">
                  <c:v>0.86171952832458298</c:v>
                </c:pt>
                <c:pt idx="246">
                  <c:v>0.83663453811254196</c:v>
                </c:pt>
                <c:pt idx="247">
                  <c:v>0.85145900366652705</c:v>
                </c:pt>
                <c:pt idx="248">
                  <c:v>0.85277613054992796</c:v>
                </c:pt>
                <c:pt idx="249">
                  <c:v>0.84190427900379505</c:v>
                </c:pt>
                <c:pt idx="250">
                  <c:v>0.86057643223012603</c:v>
                </c:pt>
                <c:pt idx="251">
                  <c:v>0.883375625579785</c:v>
                </c:pt>
                <c:pt idx="252">
                  <c:v>0.93141571324095696</c:v>
                </c:pt>
                <c:pt idx="253">
                  <c:v>0.89446776646834103</c:v>
                </c:pt>
                <c:pt idx="254">
                  <c:v>0.85447233176638904</c:v>
                </c:pt>
                <c:pt idx="255">
                  <c:v>0.87589782985866504</c:v>
                </c:pt>
                <c:pt idx="256">
                  <c:v>0.91137763755953205</c:v>
                </c:pt>
                <c:pt idx="257">
                  <c:v>0.91739441288842005</c:v>
                </c:pt>
                <c:pt idx="258">
                  <c:v>0.91569713369393901</c:v>
                </c:pt>
                <c:pt idx="259">
                  <c:v>0.99255724849863902</c:v>
                </c:pt>
                <c:pt idx="260">
                  <c:v>0.95635702161707403</c:v>
                </c:pt>
                <c:pt idx="261">
                  <c:v>1.0068563905536601</c:v>
                </c:pt>
                <c:pt idx="262">
                  <c:v>0.94086972286558501</c:v>
                </c:pt>
                <c:pt idx="263">
                  <c:v>0.88517327772246401</c:v>
                </c:pt>
                <c:pt idx="264">
                  <c:v>0.928052441431925</c:v>
                </c:pt>
                <c:pt idx="265">
                  <c:v>0.94688729164946706</c:v>
                </c:pt>
                <c:pt idx="266">
                  <c:v>0.916423505952215</c:v>
                </c:pt>
                <c:pt idx="267">
                  <c:v>0.90922433418086401</c:v>
                </c:pt>
                <c:pt idx="268">
                  <c:v>0.92506075007283795</c:v>
                </c:pt>
                <c:pt idx="269">
                  <c:v>0.87839532611716498</c:v>
                </c:pt>
                <c:pt idx="270">
                  <c:v>0.88312081062895598</c:v>
                </c:pt>
                <c:pt idx="271">
                  <c:v>0.89999933196948101</c:v>
                </c:pt>
                <c:pt idx="272">
                  <c:v>0.90805762369408505</c:v>
                </c:pt>
                <c:pt idx="273">
                  <c:v>0.94261097780659597</c:v>
                </c:pt>
                <c:pt idx="274">
                  <c:v>0.99809459870697004</c:v>
                </c:pt>
                <c:pt idx="275">
                  <c:v>0.924600935389852</c:v>
                </c:pt>
                <c:pt idx="276">
                  <c:v>0.89588317020326602</c:v>
                </c:pt>
                <c:pt idx="277">
                  <c:v>0.89793710754467804</c:v>
                </c:pt>
                <c:pt idx="278">
                  <c:v>0.89748906910928905</c:v>
                </c:pt>
                <c:pt idx="279">
                  <c:v>0.94549382904655899</c:v>
                </c:pt>
                <c:pt idx="280">
                  <c:v>0.94311122481639498</c:v>
                </c:pt>
                <c:pt idx="281">
                  <c:v>0.94521147292903296</c:v>
                </c:pt>
                <c:pt idx="282">
                  <c:v>0.89990111319427801</c:v>
                </c:pt>
                <c:pt idx="283">
                  <c:v>0.91161345416663997</c:v>
                </c:pt>
                <c:pt idx="284">
                  <c:v>0.933917552487463</c:v>
                </c:pt>
                <c:pt idx="285">
                  <c:v>0.90292423046552195</c:v>
                </c:pt>
                <c:pt idx="286">
                  <c:v>0.96589182279048802</c:v>
                </c:pt>
                <c:pt idx="287">
                  <c:v>0.88895860365313295</c:v>
                </c:pt>
                <c:pt idx="288">
                  <c:v>0.948556041615641</c:v>
                </c:pt>
                <c:pt idx="289">
                  <c:v>0.868521937702456</c:v>
                </c:pt>
                <c:pt idx="290">
                  <c:v>0.90733335109857405</c:v>
                </c:pt>
                <c:pt idx="291">
                  <c:v>0.95857629562035496</c:v>
                </c:pt>
                <c:pt idx="292">
                  <c:v>1.03504729118102</c:v>
                </c:pt>
                <c:pt idx="293">
                  <c:v>0.88448088062115204</c:v>
                </c:pt>
                <c:pt idx="294">
                  <c:v>0.90570608774820904</c:v>
                </c:pt>
                <c:pt idx="295">
                  <c:v>0.88049567739168799</c:v>
                </c:pt>
                <c:pt idx="296">
                  <c:v>0.90862687887289495</c:v>
                </c:pt>
                <c:pt idx="297">
                  <c:v>0.90262204485061803</c:v>
                </c:pt>
                <c:pt idx="298">
                  <c:v>0.90056010418468002</c:v>
                </c:pt>
                <c:pt idx="299">
                  <c:v>0.92338503018403595</c:v>
                </c:pt>
                <c:pt idx="300">
                  <c:v>0.87803675832911399</c:v>
                </c:pt>
                <c:pt idx="301">
                  <c:v>0.94455842686514502</c:v>
                </c:pt>
                <c:pt idx="302">
                  <c:v>0.96371531129902199</c:v>
                </c:pt>
                <c:pt idx="303">
                  <c:v>0.95533698236840403</c:v>
                </c:pt>
                <c:pt idx="304">
                  <c:v>0.91423423422707395</c:v>
                </c:pt>
                <c:pt idx="305">
                  <c:v>0.91539534773581999</c:v>
                </c:pt>
                <c:pt idx="306">
                  <c:v>0.935763907228779</c:v>
                </c:pt>
                <c:pt idx="307">
                  <c:v>0.88559083271230299</c:v>
                </c:pt>
                <c:pt idx="308">
                  <c:v>0.90570659107632101</c:v>
                </c:pt>
                <c:pt idx="309">
                  <c:v>0.96825007979686395</c:v>
                </c:pt>
                <c:pt idx="310">
                  <c:v>0.918138107173463</c:v>
                </c:pt>
                <c:pt idx="311">
                  <c:v>0.93438145671135298</c:v>
                </c:pt>
                <c:pt idx="312">
                  <c:v>0.90156559276784498</c:v>
                </c:pt>
                <c:pt idx="313">
                  <c:v>0.91130538170154196</c:v>
                </c:pt>
                <c:pt idx="314">
                  <c:v>0.92942475686725301</c:v>
                </c:pt>
                <c:pt idx="315">
                  <c:v>0.87409152434422399</c:v>
                </c:pt>
                <c:pt idx="316">
                  <c:v>0.90862905724435705</c:v>
                </c:pt>
                <c:pt idx="317">
                  <c:v>0.88546926419959104</c:v>
                </c:pt>
                <c:pt idx="318">
                  <c:v>1.0401692038927299</c:v>
                </c:pt>
                <c:pt idx="319">
                  <c:v>0.94800364767384304</c:v>
                </c:pt>
                <c:pt idx="320">
                  <c:v>1.01252350924361</c:v>
                </c:pt>
                <c:pt idx="321">
                  <c:v>0.95608114228289298</c:v>
                </c:pt>
                <c:pt idx="322">
                  <c:v>0.92895772492783701</c:v>
                </c:pt>
                <c:pt idx="323">
                  <c:v>0.94343391697630896</c:v>
                </c:pt>
                <c:pt idx="324">
                  <c:v>0.92707736930276596</c:v>
                </c:pt>
                <c:pt idx="325">
                  <c:v>0.98372212434426298</c:v>
                </c:pt>
                <c:pt idx="326">
                  <c:v>0.94034896931077605</c:v>
                </c:pt>
                <c:pt idx="327">
                  <c:v>0.88563594145652502</c:v>
                </c:pt>
                <c:pt idx="328">
                  <c:v>0.88125906158716205</c:v>
                </c:pt>
                <c:pt idx="329">
                  <c:v>0.86730066553140295</c:v>
                </c:pt>
                <c:pt idx="330">
                  <c:v>0.901906692574166</c:v>
                </c:pt>
                <c:pt idx="331">
                  <c:v>0.90764511828748495</c:v>
                </c:pt>
                <c:pt idx="332">
                  <c:v>0.94005919012248995</c:v>
                </c:pt>
                <c:pt idx="333">
                  <c:v>0.95190306224374599</c:v>
                </c:pt>
                <c:pt idx="334">
                  <c:v>0.94479401575194399</c:v>
                </c:pt>
                <c:pt idx="335">
                  <c:v>0.92218243566333702</c:v>
                </c:pt>
                <c:pt idx="336">
                  <c:v>0.96612909105088896</c:v>
                </c:pt>
                <c:pt idx="337">
                  <c:v>0.92980804962989605</c:v>
                </c:pt>
                <c:pt idx="338">
                  <c:v>0.92216423383125801</c:v>
                </c:pt>
                <c:pt idx="339">
                  <c:v>0.92264886518828804</c:v>
                </c:pt>
                <c:pt idx="340">
                  <c:v>0.89130285458686997</c:v>
                </c:pt>
                <c:pt idx="341">
                  <c:v>0.99563286905614701</c:v>
                </c:pt>
                <c:pt idx="342">
                  <c:v>0.95134110583199305</c:v>
                </c:pt>
                <c:pt idx="343">
                  <c:v>0.93940495884316599</c:v>
                </c:pt>
                <c:pt idx="344">
                  <c:v>0.96230177033660702</c:v>
                </c:pt>
                <c:pt idx="345">
                  <c:v>1.0195903457127999</c:v>
                </c:pt>
                <c:pt idx="346">
                  <c:v>0.97169713637767696</c:v>
                </c:pt>
                <c:pt idx="347">
                  <c:v>0.91379662252898897</c:v>
                </c:pt>
                <c:pt idx="348">
                  <c:v>0.91211379516837898</c:v>
                </c:pt>
                <c:pt idx="349">
                  <c:v>0.93747417717917303</c:v>
                </c:pt>
                <c:pt idx="350">
                  <c:v>0.90631376066778402</c:v>
                </c:pt>
                <c:pt idx="351">
                  <c:v>0.99598091611495299</c:v>
                </c:pt>
                <c:pt idx="352">
                  <c:v>0.95889919104739096</c:v>
                </c:pt>
                <c:pt idx="353">
                  <c:v>0.94620291162759795</c:v>
                </c:pt>
                <c:pt idx="354">
                  <c:v>1.01720928967508</c:v>
                </c:pt>
                <c:pt idx="355">
                  <c:v>0.97835660184550399</c:v>
                </c:pt>
                <c:pt idx="356">
                  <c:v>0.94922887794991795</c:v>
                </c:pt>
                <c:pt idx="357">
                  <c:v>0.99835169519114697</c:v>
                </c:pt>
                <c:pt idx="358">
                  <c:v>0.93259043749581005</c:v>
                </c:pt>
                <c:pt idx="359">
                  <c:v>0.93353189311475804</c:v>
                </c:pt>
                <c:pt idx="360">
                  <c:v>0.98687724679963196</c:v>
                </c:pt>
                <c:pt idx="361">
                  <c:v>0.94399016025738802</c:v>
                </c:pt>
                <c:pt idx="362">
                  <c:v>0.92136056071672601</c:v>
                </c:pt>
                <c:pt idx="363">
                  <c:v>0.94832685768094804</c:v>
                </c:pt>
                <c:pt idx="364">
                  <c:v>0.94969597993752897</c:v>
                </c:pt>
                <c:pt idx="365">
                  <c:v>0.99849184099425603</c:v>
                </c:pt>
                <c:pt idx="366">
                  <c:v>0.98894223494407396</c:v>
                </c:pt>
                <c:pt idx="367">
                  <c:v>0.98178931000905101</c:v>
                </c:pt>
                <c:pt idx="368">
                  <c:v>0.97810028557084505</c:v>
                </c:pt>
                <c:pt idx="369">
                  <c:v>1.0643271707062001</c:v>
                </c:pt>
                <c:pt idx="370">
                  <c:v>1.0208479492073299</c:v>
                </c:pt>
                <c:pt idx="371">
                  <c:v>1.0180334094752601</c:v>
                </c:pt>
                <c:pt idx="372">
                  <c:v>0.98988779717021502</c:v>
                </c:pt>
                <c:pt idx="373">
                  <c:v>0.99097405081121304</c:v>
                </c:pt>
                <c:pt idx="374">
                  <c:v>0.97082907419938302</c:v>
                </c:pt>
                <c:pt idx="375">
                  <c:v>1.0011698297965199</c:v>
                </c:pt>
                <c:pt idx="376">
                  <c:v>1.0034332817945699</c:v>
                </c:pt>
                <c:pt idx="377">
                  <c:v>1.0425570902661301</c:v>
                </c:pt>
                <c:pt idx="378">
                  <c:v>1.0847978917961401</c:v>
                </c:pt>
                <c:pt idx="379">
                  <c:v>1.0186830346400899</c:v>
                </c:pt>
                <c:pt idx="380">
                  <c:v>1.0111523219662799</c:v>
                </c:pt>
                <c:pt idx="381">
                  <c:v>1.01038296940999</c:v>
                </c:pt>
                <c:pt idx="382">
                  <c:v>0.96024322637125903</c:v>
                </c:pt>
                <c:pt idx="383">
                  <c:v>0.99775988729591003</c:v>
                </c:pt>
                <c:pt idx="384">
                  <c:v>0.96666594320892196</c:v>
                </c:pt>
                <c:pt idx="385">
                  <c:v>1.02008857431574</c:v>
                </c:pt>
                <c:pt idx="386">
                  <c:v>0.98111226135848895</c:v>
                </c:pt>
                <c:pt idx="387">
                  <c:v>1.0635713527345201</c:v>
                </c:pt>
                <c:pt idx="388">
                  <c:v>1.0100631382730201</c:v>
                </c:pt>
                <c:pt idx="389">
                  <c:v>0.99126876572258404</c:v>
                </c:pt>
                <c:pt idx="390">
                  <c:v>1.00716188524523</c:v>
                </c:pt>
                <c:pt idx="391">
                  <c:v>1.0429181909968701</c:v>
                </c:pt>
                <c:pt idx="392">
                  <c:v>1.0750613095413899</c:v>
                </c:pt>
                <c:pt idx="393">
                  <c:v>1.0002026838115099</c:v>
                </c:pt>
                <c:pt idx="394">
                  <c:v>1.01512273229085</c:v>
                </c:pt>
                <c:pt idx="395">
                  <c:v>1.0138619165135201</c:v>
                </c:pt>
                <c:pt idx="396">
                  <c:v>1.10485556696215</c:v>
                </c:pt>
                <c:pt idx="397">
                  <c:v>1.00053909064358</c:v>
                </c:pt>
                <c:pt idx="398">
                  <c:v>0.981508345940174</c:v>
                </c:pt>
                <c:pt idx="399">
                  <c:v>1.0661801043738599</c:v>
                </c:pt>
                <c:pt idx="400">
                  <c:v>1.06863229855512</c:v>
                </c:pt>
                <c:pt idx="401">
                  <c:v>0.96952705632927005</c:v>
                </c:pt>
                <c:pt idx="402">
                  <c:v>1.0062457880912601</c:v>
                </c:pt>
                <c:pt idx="403">
                  <c:v>1.03090020122691</c:v>
                </c:pt>
                <c:pt idx="404">
                  <c:v>1.05876630188053</c:v>
                </c:pt>
                <c:pt idx="405">
                  <c:v>1.0269517368740499</c:v>
                </c:pt>
                <c:pt idx="406">
                  <c:v>1.0440119752007599</c:v>
                </c:pt>
                <c:pt idx="407">
                  <c:v>1.05677135352395</c:v>
                </c:pt>
                <c:pt idx="408">
                  <c:v>1.04068012319059</c:v>
                </c:pt>
                <c:pt idx="409">
                  <c:v>1.0854514027253099</c:v>
                </c:pt>
                <c:pt idx="410">
                  <c:v>1.06195177227003</c:v>
                </c:pt>
                <c:pt idx="411">
                  <c:v>1.0648519773768499</c:v>
                </c:pt>
                <c:pt idx="412">
                  <c:v>1.0635975629855401</c:v>
                </c:pt>
                <c:pt idx="413">
                  <c:v>1.06370543720375</c:v>
                </c:pt>
                <c:pt idx="414">
                  <c:v>1.08148267941597</c:v>
                </c:pt>
                <c:pt idx="415">
                  <c:v>0.99814159442216899</c:v>
                </c:pt>
                <c:pt idx="416">
                  <c:v>1.0545149873464501</c:v>
                </c:pt>
                <c:pt idx="417">
                  <c:v>1.0489346665194901</c:v>
                </c:pt>
                <c:pt idx="418">
                  <c:v>1.0450291017181801</c:v>
                </c:pt>
                <c:pt idx="419">
                  <c:v>1.0299746676897299</c:v>
                </c:pt>
                <c:pt idx="420">
                  <c:v>1.0876354850255501</c:v>
                </c:pt>
                <c:pt idx="421">
                  <c:v>1.0466251531217801</c:v>
                </c:pt>
                <c:pt idx="422">
                  <c:v>1.1162418223853801</c:v>
                </c:pt>
                <c:pt idx="423">
                  <c:v>1.0345235158745001</c:v>
                </c:pt>
                <c:pt idx="424">
                  <c:v>1.02210507153445</c:v>
                </c:pt>
                <c:pt idx="425">
                  <c:v>0.95143142673704295</c:v>
                </c:pt>
                <c:pt idx="426">
                  <c:v>0.94248382581604795</c:v>
                </c:pt>
                <c:pt idx="427">
                  <c:v>0.99779424300560504</c:v>
                </c:pt>
                <c:pt idx="428">
                  <c:v>1.0328514863792599</c:v>
                </c:pt>
                <c:pt idx="429">
                  <c:v>1.03081376048234</c:v>
                </c:pt>
                <c:pt idx="430">
                  <c:v>1.08710353751467</c:v>
                </c:pt>
                <c:pt idx="431">
                  <c:v>1.0581383134564699</c:v>
                </c:pt>
                <c:pt idx="432">
                  <c:v>1.0334036869880401</c:v>
                </c:pt>
                <c:pt idx="433">
                  <c:v>1.1018106061169199</c:v>
                </c:pt>
                <c:pt idx="434">
                  <c:v>1.09632078755615</c:v>
                </c:pt>
                <c:pt idx="435">
                  <c:v>0.97303143576678996</c:v>
                </c:pt>
                <c:pt idx="436">
                  <c:v>1.0006498972065401</c:v>
                </c:pt>
                <c:pt idx="437">
                  <c:v>1.0334456124876299</c:v>
                </c:pt>
                <c:pt idx="438">
                  <c:v>0.96412571984478501</c:v>
                </c:pt>
                <c:pt idx="439">
                  <c:v>0.93830433080339004</c:v>
                </c:pt>
                <c:pt idx="440">
                  <c:v>1.1579253612420399</c:v>
                </c:pt>
                <c:pt idx="441">
                  <c:v>1.1528407233393001</c:v>
                </c:pt>
                <c:pt idx="442">
                  <c:v>1.11785740933866</c:v>
                </c:pt>
                <c:pt idx="443">
                  <c:v>1.03708599418656</c:v>
                </c:pt>
                <c:pt idx="444">
                  <c:v>0.96819819497246995</c:v>
                </c:pt>
                <c:pt idx="445">
                  <c:v>0.98139634448238899</c:v>
                </c:pt>
                <c:pt idx="446">
                  <c:v>1.02431959066635</c:v>
                </c:pt>
                <c:pt idx="447">
                  <c:v>1.09191127159656</c:v>
                </c:pt>
                <c:pt idx="448">
                  <c:v>0.94866104411263696</c:v>
                </c:pt>
                <c:pt idx="449">
                  <c:v>1.02001738981304</c:v>
                </c:pt>
                <c:pt idx="450">
                  <c:v>1.0040657275762299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3E-4637-8711-2ABA5906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Plot6!$E$31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Plot6!$E$32:$E$482</c:f>
              <c:numCache>
                <c:formatCode>0.00%</c:formatCode>
                <c:ptCount val="451"/>
                <c:pt idx="0">
                  <c:v>0.115400026007919</c:v>
                </c:pt>
                <c:pt idx="1">
                  <c:v>0.11768461160777199</c:v>
                </c:pt>
                <c:pt idx="2">
                  <c:v>0.124347579612199</c:v>
                </c:pt>
                <c:pt idx="3">
                  <c:v>0.111510668889408</c:v>
                </c:pt>
                <c:pt idx="4">
                  <c:v>0.106127141192264</c:v>
                </c:pt>
                <c:pt idx="5">
                  <c:v>9.9756190819139307E-2</c:v>
                </c:pt>
                <c:pt idx="6">
                  <c:v>8.0857461898615701E-2</c:v>
                </c:pt>
                <c:pt idx="7">
                  <c:v>6.3661955073806301E-2</c:v>
                </c:pt>
                <c:pt idx="8">
                  <c:v>6.24212337242806E-2</c:v>
                </c:pt>
                <c:pt idx="9">
                  <c:v>5.4496219573485397E-2</c:v>
                </c:pt>
                <c:pt idx="10">
                  <c:v>4.1402339335528199E-2</c:v>
                </c:pt>
                <c:pt idx="11">
                  <c:v>3.1267629943536601E-2</c:v>
                </c:pt>
                <c:pt idx="12">
                  <c:v>2.8533170570147301E-2</c:v>
                </c:pt>
                <c:pt idx="13">
                  <c:v>3.04471698071643E-2</c:v>
                </c:pt>
                <c:pt idx="14">
                  <c:v>2.55574412575909E-2</c:v>
                </c:pt>
                <c:pt idx="15">
                  <c:v>2.2266397670077199E-2</c:v>
                </c:pt>
                <c:pt idx="16">
                  <c:v>2.2861202705260299E-2</c:v>
                </c:pt>
                <c:pt idx="17">
                  <c:v>2.2964419052299099E-2</c:v>
                </c:pt>
                <c:pt idx="18">
                  <c:v>1.8017066957449701E-2</c:v>
                </c:pt>
                <c:pt idx="19">
                  <c:v>2.0830629920084099E-2</c:v>
                </c:pt>
                <c:pt idx="20">
                  <c:v>2.3499888340762901E-2</c:v>
                </c:pt>
                <c:pt idx="21">
                  <c:v>2.10504320977929E-2</c:v>
                </c:pt>
                <c:pt idx="22">
                  <c:v>2.3223626255729001E-2</c:v>
                </c:pt>
                <c:pt idx="23">
                  <c:v>2.2270200257780499E-2</c:v>
                </c:pt>
                <c:pt idx="24">
                  <c:v>3.9499879854925701E-2</c:v>
                </c:pt>
                <c:pt idx="25">
                  <c:v>2.5350542647151499E-2</c:v>
                </c:pt>
                <c:pt idx="26">
                  <c:v>3.7486381285347599E-2</c:v>
                </c:pt>
                <c:pt idx="27">
                  <c:v>4.7725935938504202E-2</c:v>
                </c:pt>
                <c:pt idx="28">
                  <c:v>5.5778358820645101E-2</c:v>
                </c:pt>
                <c:pt idx="29">
                  <c:v>5.98897664609657E-2</c:v>
                </c:pt>
                <c:pt idx="30">
                  <c:v>8.9264679504833896E-2</c:v>
                </c:pt>
                <c:pt idx="31">
                  <c:v>7.6165703732888196E-2</c:v>
                </c:pt>
                <c:pt idx="32">
                  <c:v>0.103983203366226</c:v>
                </c:pt>
                <c:pt idx="33">
                  <c:v>9.6710261385305696E-2</c:v>
                </c:pt>
                <c:pt idx="34">
                  <c:v>0.111516206766356</c:v>
                </c:pt>
                <c:pt idx="35">
                  <c:v>0.12575933013568899</c:v>
                </c:pt>
                <c:pt idx="36">
                  <c:v>0.16648483318542601</c:v>
                </c:pt>
                <c:pt idx="37">
                  <c:v>0.126291971640977</c:v>
                </c:pt>
                <c:pt idx="38">
                  <c:v>0.17668723184837501</c:v>
                </c:pt>
                <c:pt idx="39">
                  <c:v>0.188093461718424</c:v>
                </c:pt>
                <c:pt idx="40">
                  <c:v>0.20571900447886399</c:v>
                </c:pt>
                <c:pt idx="41">
                  <c:v>0.225530927427672</c:v>
                </c:pt>
                <c:pt idx="42">
                  <c:v>0.23513280569964501</c:v>
                </c:pt>
                <c:pt idx="43">
                  <c:v>0.25036796161400499</c:v>
                </c:pt>
                <c:pt idx="44">
                  <c:v>0.26565026219802101</c:v>
                </c:pt>
                <c:pt idx="45">
                  <c:v>0.26339375667055498</c:v>
                </c:pt>
                <c:pt idx="46">
                  <c:v>0.28843175874281601</c:v>
                </c:pt>
                <c:pt idx="47">
                  <c:v>0.31283636267511</c:v>
                </c:pt>
                <c:pt idx="48">
                  <c:v>0.29210130386206701</c:v>
                </c:pt>
                <c:pt idx="49">
                  <c:v>0.31912395153770301</c:v>
                </c:pt>
                <c:pt idx="50">
                  <c:v>0.31946939547422398</c:v>
                </c:pt>
                <c:pt idx="51">
                  <c:v>0.34011875032643901</c:v>
                </c:pt>
                <c:pt idx="52">
                  <c:v>0.35287516364890298</c:v>
                </c:pt>
                <c:pt idx="53">
                  <c:v>0.357782762983262</c:v>
                </c:pt>
                <c:pt idx="54">
                  <c:v>0.36641100628165102</c:v>
                </c:pt>
                <c:pt idx="55">
                  <c:v>0.36982592844760798</c:v>
                </c:pt>
                <c:pt idx="56">
                  <c:v>0.39213898072025</c:v>
                </c:pt>
                <c:pt idx="57">
                  <c:v>0.402217155874175</c:v>
                </c:pt>
                <c:pt idx="58">
                  <c:v>0.39786621648902498</c:v>
                </c:pt>
                <c:pt idx="59">
                  <c:v>0.40651359156793998</c:v>
                </c:pt>
                <c:pt idx="60">
                  <c:v>0.42769218090009198</c:v>
                </c:pt>
                <c:pt idx="61">
                  <c:v>0.42669148793871398</c:v>
                </c:pt>
                <c:pt idx="62">
                  <c:v>0.432983533311189</c:v>
                </c:pt>
                <c:pt idx="63">
                  <c:v>0.443614628441867</c:v>
                </c:pt>
                <c:pt idx="64">
                  <c:v>0.45821312436832401</c:v>
                </c:pt>
                <c:pt idx="65">
                  <c:v>0.45646661219756202</c:v>
                </c:pt>
                <c:pt idx="66">
                  <c:v>0.48257803956852602</c:v>
                </c:pt>
                <c:pt idx="67">
                  <c:v>0.47953433394278799</c:v>
                </c:pt>
                <c:pt idx="68">
                  <c:v>0.49736748296049699</c:v>
                </c:pt>
                <c:pt idx="69">
                  <c:v>0.49883530119215502</c:v>
                </c:pt>
                <c:pt idx="70">
                  <c:v>0.50668755475409</c:v>
                </c:pt>
                <c:pt idx="71">
                  <c:v>0.52305654313647099</c:v>
                </c:pt>
                <c:pt idx="72">
                  <c:v>0.51411944201149895</c:v>
                </c:pt>
                <c:pt idx="73">
                  <c:v>0.52971167181550805</c:v>
                </c:pt>
                <c:pt idx="74">
                  <c:v>0.52722378138037096</c:v>
                </c:pt>
                <c:pt idx="75">
                  <c:v>0.53839174450605998</c:v>
                </c:pt>
                <c:pt idx="76">
                  <c:v>0.55898602454360602</c:v>
                </c:pt>
                <c:pt idx="77">
                  <c:v>0.55836424246919103</c:v>
                </c:pt>
                <c:pt idx="78">
                  <c:v>0.56357427888392297</c:v>
                </c:pt>
                <c:pt idx="79">
                  <c:v>0.56757457859863503</c:v>
                </c:pt>
                <c:pt idx="80">
                  <c:v>0.56881128549918103</c:v>
                </c:pt>
                <c:pt idx="81">
                  <c:v>0.57638475418464297</c:v>
                </c:pt>
                <c:pt idx="82">
                  <c:v>0.59129948547281097</c:v>
                </c:pt>
                <c:pt idx="83">
                  <c:v>0.59914814650466197</c:v>
                </c:pt>
                <c:pt idx="84">
                  <c:v>0.59019899741283</c:v>
                </c:pt>
                <c:pt idx="85">
                  <c:v>0.60406919809897797</c:v>
                </c:pt>
                <c:pt idx="86">
                  <c:v>0.59883286167126004</c:v>
                </c:pt>
                <c:pt idx="87">
                  <c:v>0.61288050986907605</c:v>
                </c:pt>
                <c:pt idx="88">
                  <c:v>0.61326800129338299</c:v>
                </c:pt>
                <c:pt idx="89">
                  <c:v>0.62555875039688702</c:v>
                </c:pt>
                <c:pt idx="90">
                  <c:v>0.63324394571959497</c:v>
                </c:pt>
                <c:pt idx="91">
                  <c:v>0.62990621001386105</c:v>
                </c:pt>
                <c:pt idx="92">
                  <c:v>0.63462778494966499</c:v>
                </c:pt>
                <c:pt idx="93">
                  <c:v>0.64344506956179204</c:v>
                </c:pt>
                <c:pt idx="94">
                  <c:v>0.643914389714077</c:v>
                </c:pt>
                <c:pt idx="95">
                  <c:v>0.65182808095314604</c:v>
                </c:pt>
                <c:pt idx="96">
                  <c:v>0.64788555308654505</c:v>
                </c:pt>
                <c:pt idx="97">
                  <c:v>0.655316368860966</c:v>
                </c:pt>
                <c:pt idx="98">
                  <c:v>0.66111092474912703</c:v>
                </c:pt>
                <c:pt idx="99">
                  <c:v>0.65878855082529197</c:v>
                </c:pt>
                <c:pt idx="100">
                  <c:v>0.66092466610469702</c:v>
                </c:pt>
                <c:pt idx="101">
                  <c:v>0.67214236350717405</c:v>
                </c:pt>
                <c:pt idx="102">
                  <c:v>0.67202901075050903</c:v>
                </c:pt>
                <c:pt idx="103">
                  <c:v>0.66878330962131305</c:v>
                </c:pt>
                <c:pt idx="104">
                  <c:v>0.677623323944338</c:v>
                </c:pt>
                <c:pt idx="105">
                  <c:v>0.68233359302457697</c:v>
                </c:pt>
                <c:pt idx="106">
                  <c:v>0.67671485558937094</c:v>
                </c:pt>
                <c:pt idx="107">
                  <c:v>0.68540988908574196</c:v>
                </c:pt>
                <c:pt idx="108">
                  <c:v>0.68716537885784701</c:v>
                </c:pt>
                <c:pt idx="109">
                  <c:v>0.68797466091102899</c:v>
                </c:pt>
                <c:pt idx="110">
                  <c:v>0.698824583411216</c:v>
                </c:pt>
                <c:pt idx="111">
                  <c:v>0.69538349062059901</c:v>
                </c:pt>
                <c:pt idx="112">
                  <c:v>0.70226231639284398</c:v>
                </c:pt>
                <c:pt idx="113">
                  <c:v>0.69311997041842099</c:v>
                </c:pt>
                <c:pt idx="114">
                  <c:v>0.70640036029834796</c:v>
                </c:pt>
                <c:pt idx="115">
                  <c:v>0.70243593636642399</c:v>
                </c:pt>
                <c:pt idx="116">
                  <c:v>0.709241210349006</c:v>
                </c:pt>
                <c:pt idx="117">
                  <c:v>0.70721451155523696</c:v>
                </c:pt>
                <c:pt idx="118">
                  <c:v>0.71014051861551297</c:v>
                </c:pt>
                <c:pt idx="119">
                  <c:v>0.71639442184255298</c:v>
                </c:pt>
                <c:pt idx="120">
                  <c:v>0.71462775384309196</c:v>
                </c:pt>
                <c:pt idx="121">
                  <c:v>0.717328199430872</c:v>
                </c:pt>
                <c:pt idx="122">
                  <c:v>0.712312038249719</c:v>
                </c:pt>
                <c:pt idx="123">
                  <c:v>0.72064232260220396</c:v>
                </c:pt>
                <c:pt idx="124">
                  <c:v>0.72045619594765198</c:v>
                </c:pt>
                <c:pt idx="125">
                  <c:v>0.72550487176925105</c:v>
                </c:pt>
                <c:pt idx="126">
                  <c:v>0.71468240727987498</c:v>
                </c:pt>
                <c:pt idx="127">
                  <c:v>0.73253542741267397</c:v>
                </c:pt>
                <c:pt idx="128">
                  <c:v>0.72641280483073201</c:v>
                </c:pt>
                <c:pt idx="129">
                  <c:v>0.72483785543156098</c:v>
                </c:pt>
                <c:pt idx="130">
                  <c:v>0.73230621508128202</c:v>
                </c:pt>
                <c:pt idx="131">
                  <c:v>0.73583940671600701</c:v>
                </c:pt>
                <c:pt idx="132">
                  <c:v>0.73947720573790798</c:v>
                </c:pt>
                <c:pt idx="133">
                  <c:v>0.73698935134836696</c:v>
                </c:pt>
                <c:pt idx="134">
                  <c:v>0.73619134147258902</c:v>
                </c:pt>
                <c:pt idx="135">
                  <c:v>0.74426799837701396</c:v>
                </c:pt>
                <c:pt idx="136">
                  <c:v>0.74825692166853497</c:v>
                </c:pt>
                <c:pt idx="137">
                  <c:v>0.74083804973187495</c:v>
                </c:pt>
                <c:pt idx="138">
                  <c:v>0.74291657388546495</c:v>
                </c:pt>
                <c:pt idx="139">
                  <c:v>0.75703617158062697</c:v>
                </c:pt>
                <c:pt idx="140">
                  <c:v>0.752537773876095</c:v>
                </c:pt>
                <c:pt idx="141">
                  <c:v>0.75001929709508497</c:v>
                </c:pt>
                <c:pt idx="142">
                  <c:v>0.75712440308172302</c:v>
                </c:pt>
                <c:pt idx="143">
                  <c:v>0.76062780902231997</c:v>
                </c:pt>
                <c:pt idx="144">
                  <c:v>0.75643600563800795</c:v>
                </c:pt>
                <c:pt idx="145">
                  <c:v>0.75530371166158805</c:v>
                </c:pt>
                <c:pt idx="146">
                  <c:v>0.76655379118590194</c:v>
                </c:pt>
                <c:pt idx="147">
                  <c:v>0.76608383835166705</c:v>
                </c:pt>
                <c:pt idx="148">
                  <c:v>0.77094162886447404</c:v>
                </c:pt>
                <c:pt idx="149">
                  <c:v>0.77151343157377095</c:v>
                </c:pt>
                <c:pt idx="150">
                  <c:v>0.76413101508235104</c:v>
                </c:pt>
                <c:pt idx="151">
                  <c:v>0.766858398709095</c:v>
                </c:pt>
                <c:pt idx="152">
                  <c:v>0.77837041391325301</c:v>
                </c:pt>
                <c:pt idx="153">
                  <c:v>0.76819843015854805</c:v>
                </c:pt>
                <c:pt idx="154">
                  <c:v>0.77761258573610403</c:v>
                </c:pt>
                <c:pt idx="155">
                  <c:v>0.77822443189035695</c:v>
                </c:pt>
                <c:pt idx="156">
                  <c:v>0.77662474237396995</c:v>
                </c:pt>
                <c:pt idx="157">
                  <c:v>0.782614707427992</c:v>
                </c:pt>
                <c:pt idx="158">
                  <c:v>0.78131608107293005</c:v>
                </c:pt>
                <c:pt idx="159">
                  <c:v>0.783989037917175</c:v>
                </c:pt>
                <c:pt idx="160">
                  <c:v>0.78239138868200597</c:v>
                </c:pt>
                <c:pt idx="161">
                  <c:v>0.78564836842699204</c:v>
                </c:pt>
                <c:pt idx="162">
                  <c:v>0.78491463218054003</c:v>
                </c:pt>
                <c:pt idx="163">
                  <c:v>0.80012972874458499</c:v>
                </c:pt>
                <c:pt idx="164">
                  <c:v>0.78824255266545895</c:v>
                </c:pt>
                <c:pt idx="165">
                  <c:v>0.79455187281966799</c:v>
                </c:pt>
                <c:pt idx="166">
                  <c:v>0.79236043690012703</c:v>
                </c:pt>
                <c:pt idx="167">
                  <c:v>0.79484158810563399</c:v>
                </c:pt>
                <c:pt idx="168">
                  <c:v>0.78958307104897196</c:v>
                </c:pt>
                <c:pt idx="169">
                  <c:v>0.79816611450459996</c:v>
                </c:pt>
                <c:pt idx="170">
                  <c:v>0.79865504194043602</c:v>
                </c:pt>
                <c:pt idx="171">
                  <c:v>0.79935218342498604</c:v>
                </c:pt>
                <c:pt idx="172">
                  <c:v>0.80062155657915901</c:v>
                </c:pt>
                <c:pt idx="173">
                  <c:v>0.79961169474512395</c:v>
                </c:pt>
                <c:pt idx="174">
                  <c:v>0.80612444503488101</c:v>
                </c:pt>
                <c:pt idx="175">
                  <c:v>0.80362332782680301</c:v>
                </c:pt>
                <c:pt idx="176">
                  <c:v>0.81206270514539403</c:v>
                </c:pt>
                <c:pt idx="177">
                  <c:v>0.80525532354172602</c:v>
                </c:pt>
                <c:pt idx="178">
                  <c:v>0.81035077016051704</c:v>
                </c:pt>
                <c:pt idx="179">
                  <c:v>0.80402543615032995</c:v>
                </c:pt>
                <c:pt idx="180">
                  <c:v>0.804516271147939</c:v>
                </c:pt>
                <c:pt idx="181">
                  <c:v>0.81272937044035598</c:v>
                </c:pt>
                <c:pt idx="182">
                  <c:v>0.81150704458457001</c:v>
                </c:pt>
                <c:pt idx="183">
                  <c:v>0.81329073377343497</c:v>
                </c:pt>
                <c:pt idx="184">
                  <c:v>0.81145513251824197</c:v>
                </c:pt>
                <c:pt idx="185">
                  <c:v>0.81233154439004496</c:v>
                </c:pt>
                <c:pt idx="186">
                  <c:v>0.81345976344987103</c:v>
                </c:pt>
                <c:pt idx="187">
                  <c:v>0.81358956628549695</c:v>
                </c:pt>
                <c:pt idx="188">
                  <c:v>0.81716359261461902</c:v>
                </c:pt>
                <c:pt idx="189">
                  <c:v>0.82290102334869397</c:v>
                </c:pt>
                <c:pt idx="190">
                  <c:v>0.81484949467507395</c:v>
                </c:pt>
                <c:pt idx="191">
                  <c:v>0.81502030539223203</c:v>
                </c:pt>
                <c:pt idx="192">
                  <c:v>0.81770576964243202</c:v>
                </c:pt>
                <c:pt idx="193">
                  <c:v>0.81395188930236195</c:v>
                </c:pt>
                <c:pt idx="194">
                  <c:v>0.81808987642976705</c:v>
                </c:pt>
                <c:pt idx="195">
                  <c:v>0.81897000725913904</c:v>
                </c:pt>
                <c:pt idx="196">
                  <c:v>0.81117356421006503</c:v>
                </c:pt>
                <c:pt idx="197">
                  <c:v>0.82238157652983901</c:v>
                </c:pt>
                <c:pt idx="198">
                  <c:v>0.82344113535958996</c:v>
                </c:pt>
                <c:pt idx="199">
                  <c:v>0.82196818601102295</c:v>
                </c:pt>
                <c:pt idx="200">
                  <c:v>0.82572784822983303</c:v>
                </c:pt>
                <c:pt idx="201">
                  <c:v>0.82159740460043595</c:v>
                </c:pt>
                <c:pt idx="202">
                  <c:v>0.82303722114960998</c:v>
                </c:pt>
                <c:pt idx="203">
                  <c:v>0.83021297846445496</c:v>
                </c:pt>
                <c:pt idx="204">
                  <c:v>0.82838600431073806</c:v>
                </c:pt>
                <c:pt idx="205">
                  <c:v>0.82527906250678396</c:v>
                </c:pt>
                <c:pt idx="206">
                  <c:v>0.82372955546223303</c:v>
                </c:pt>
                <c:pt idx="207">
                  <c:v>0.82811206410617799</c:v>
                </c:pt>
                <c:pt idx="208">
                  <c:v>0.81808486910321798</c:v>
                </c:pt>
                <c:pt idx="209">
                  <c:v>0.82632911023944799</c:v>
                </c:pt>
                <c:pt idx="210">
                  <c:v>0.82735529148179499</c:v>
                </c:pt>
                <c:pt idx="211">
                  <c:v>0.82545974618365903</c:v>
                </c:pt>
                <c:pt idx="212">
                  <c:v>0.83080869045842798</c:v>
                </c:pt>
                <c:pt idx="213">
                  <c:v>0.83817748329767405</c:v>
                </c:pt>
                <c:pt idx="214">
                  <c:v>0.83604523520141605</c:v>
                </c:pt>
                <c:pt idx="215">
                  <c:v>0.82973299619839602</c:v>
                </c:pt>
                <c:pt idx="216">
                  <c:v>0.82554409073953905</c:v>
                </c:pt>
                <c:pt idx="217">
                  <c:v>0.83750638676104905</c:v>
                </c:pt>
                <c:pt idx="218">
                  <c:v>0.834917627258289</c:v>
                </c:pt>
                <c:pt idx="219">
                  <c:v>0.83190007035177505</c:v>
                </c:pt>
                <c:pt idx="220">
                  <c:v>0.83360267809122002</c:v>
                </c:pt>
                <c:pt idx="221">
                  <c:v>0.83436632038190195</c:v>
                </c:pt>
                <c:pt idx="222">
                  <c:v>0.83658893664435297</c:v>
                </c:pt>
                <c:pt idx="223">
                  <c:v>0.83713138638070195</c:v>
                </c:pt>
                <c:pt idx="224">
                  <c:v>0.83503886933820204</c:v>
                </c:pt>
                <c:pt idx="225">
                  <c:v>0.84589623332245201</c:v>
                </c:pt>
                <c:pt idx="226">
                  <c:v>0.83705261901250805</c:v>
                </c:pt>
                <c:pt idx="227">
                  <c:v>0.83913745925314498</c:v>
                </c:pt>
                <c:pt idx="228">
                  <c:v>0.83777859355128803</c:v>
                </c:pt>
                <c:pt idx="229">
                  <c:v>0.83923563347063701</c:v>
                </c:pt>
                <c:pt idx="230">
                  <c:v>0.83942294097937697</c:v>
                </c:pt>
                <c:pt idx="231">
                  <c:v>0.835038020895146</c:v>
                </c:pt>
                <c:pt idx="232">
                  <c:v>0.84095630073761996</c:v>
                </c:pt>
                <c:pt idx="233">
                  <c:v>0.83948140449382402</c:v>
                </c:pt>
                <c:pt idx="234">
                  <c:v>0.84247286890708795</c:v>
                </c:pt>
                <c:pt idx="235">
                  <c:v>0.83945891403683504</c:v>
                </c:pt>
                <c:pt idx="236">
                  <c:v>0.84301861175267501</c:v>
                </c:pt>
                <c:pt idx="237">
                  <c:v>0.84457981658646097</c:v>
                </c:pt>
                <c:pt idx="238">
                  <c:v>0.84058817938665997</c:v>
                </c:pt>
                <c:pt idx="239">
                  <c:v>0.84910676546640995</c:v>
                </c:pt>
                <c:pt idx="240">
                  <c:v>0.83935261102663805</c:v>
                </c:pt>
                <c:pt idx="241">
                  <c:v>0.84417243516132401</c:v>
                </c:pt>
                <c:pt idx="242">
                  <c:v>0.84550959960544203</c:v>
                </c:pt>
                <c:pt idx="243">
                  <c:v>0.85109962984257204</c:v>
                </c:pt>
                <c:pt idx="244">
                  <c:v>0.84977275263546603</c:v>
                </c:pt>
                <c:pt idx="245">
                  <c:v>0.85228746040372805</c:v>
                </c:pt>
                <c:pt idx="246">
                  <c:v>0.85015341120946097</c:v>
                </c:pt>
                <c:pt idx="247">
                  <c:v>0.84217820833977197</c:v>
                </c:pt>
                <c:pt idx="248">
                  <c:v>0.84338466920921396</c:v>
                </c:pt>
                <c:pt idx="249">
                  <c:v>0.84458262999877798</c:v>
                </c:pt>
                <c:pt idx="250">
                  <c:v>0.849218582420187</c:v>
                </c:pt>
                <c:pt idx="251">
                  <c:v>0.84589790705906998</c:v>
                </c:pt>
                <c:pt idx="252">
                  <c:v>0.85294997771373804</c:v>
                </c:pt>
                <c:pt idx="253">
                  <c:v>0.851330156176904</c:v>
                </c:pt>
                <c:pt idx="254">
                  <c:v>0.84986887298452196</c:v>
                </c:pt>
                <c:pt idx="255">
                  <c:v>0.854297989289173</c:v>
                </c:pt>
                <c:pt idx="256">
                  <c:v>0.846314726582167</c:v>
                </c:pt>
                <c:pt idx="257">
                  <c:v>0.85117170783395002</c:v>
                </c:pt>
                <c:pt idx="258">
                  <c:v>0.84926321090656098</c:v>
                </c:pt>
                <c:pt idx="259">
                  <c:v>0.85090685909201702</c:v>
                </c:pt>
                <c:pt idx="260">
                  <c:v>0.85058613930617399</c:v>
                </c:pt>
                <c:pt idx="261">
                  <c:v>0.85365406010769895</c:v>
                </c:pt>
                <c:pt idx="262">
                  <c:v>0.85051222546906202</c:v>
                </c:pt>
                <c:pt idx="263">
                  <c:v>0.85498782740740698</c:v>
                </c:pt>
                <c:pt idx="264">
                  <c:v>0.85051195324014695</c:v>
                </c:pt>
                <c:pt idx="265">
                  <c:v>0.85011051967158502</c:v>
                </c:pt>
                <c:pt idx="266">
                  <c:v>0.84917762960280796</c:v>
                </c:pt>
                <c:pt idx="267">
                  <c:v>0.85311866123981595</c:v>
                </c:pt>
                <c:pt idx="268">
                  <c:v>0.85522333019590902</c:v>
                </c:pt>
                <c:pt idx="269">
                  <c:v>0.85632364555725504</c:v>
                </c:pt>
                <c:pt idx="270">
                  <c:v>0.85590668546300597</c:v>
                </c:pt>
                <c:pt idx="271">
                  <c:v>0.86314204266452499</c:v>
                </c:pt>
                <c:pt idx="272">
                  <c:v>0.862728552707553</c:v>
                </c:pt>
                <c:pt idx="273">
                  <c:v>0.85852219103360095</c:v>
                </c:pt>
                <c:pt idx="274">
                  <c:v>0.86032258334560596</c:v>
                </c:pt>
                <c:pt idx="275">
                  <c:v>0.86089922247428297</c:v>
                </c:pt>
                <c:pt idx="276">
                  <c:v>0.85483043407924997</c:v>
                </c:pt>
                <c:pt idx="277">
                  <c:v>0.85801839749715403</c:v>
                </c:pt>
                <c:pt idx="278">
                  <c:v>0.86140514144189395</c:v>
                </c:pt>
                <c:pt idx="279">
                  <c:v>0.859785728659057</c:v>
                </c:pt>
                <c:pt idx="280">
                  <c:v>0.86283429798534705</c:v>
                </c:pt>
                <c:pt idx="281">
                  <c:v>0.863401655473784</c:v>
                </c:pt>
                <c:pt idx="282">
                  <c:v>0.86285735457054402</c:v>
                </c:pt>
                <c:pt idx="283">
                  <c:v>0.86067945456357198</c:v>
                </c:pt>
                <c:pt idx="284">
                  <c:v>0.860672302940789</c:v>
                </c:pt>
                <c:pt idx="285">
                  <c:v>0.86226873165258</c:v>
                </c:pt>
                <c:pt idx="286">
                  <c:v>0.86569007412316001</c:v>
                </c:pt>
                <c:pt idx="287">
                  <c:v>0.86956804097388896</c:v>
                </c:pt>
                <c:pt idx="288">
                  <c:v>0.86159482842133495</c:v>
                </c:pt>
                <c:pt idx="289">
                  <c:v>0.859558393575515</c:v>
                </c:pt>
                <c:pt idx="290">
                  <c:v>0.86836872062627002</c:v>
                </c:pt>
                <c:pt idx="291">
                  <c:v>0.86157055276346795</c:v>
                </c:pt>
                <c:pt idx="292">
                  <c:v>0.86281795996990895</c:v>
                </c:pt>
                <c:pt idx="293">
                  <c:v>0.86844011706730995</c:v>
                </c:pt>
                <c:pt idx="294">
                  <c:v>0.86556836846235596</c:v>
                </c:pt>
                <c:pt idx="295">
                  <c:v>0.86289569123029297</c:v>
                </c:pt>
                <c:pt idx="296">
                  <c:v>0.87291884161598599</c:v>
                </c:pt>
                <c:pt idx="297">
                  <c:v>0.86797144181178298</c:v>
                </c:pt>
                <c:pt idx="298">
                  <c:v>0.87317350540034799</c:v>
                </c:pt>
                <c:pt idx="299">
                  <c:v>0.86441236103383601</c:v>
                </c:pt>
                <c:pt idx="300">
                  <c:v>0.864336441459856</c:v>
                </c:pt>
                <c:pt idx="301">
                  <c:v>0.864047247885943</c:v>
                </c:pt>
                <c:pt idx="302">
                  <c:v>0.87063488148402801</c:v>
                </c:pt>
                <c:pt idx="303">
                  <c:v>0.86818553855025404</c:v>
                </c:pt>
                <c:pt idx="304">
                  <c:v>0.87274506774607097</c:v>
                </c:pt>
                <c:pt idx="305">
                  <c:v>0.87361898685619799</c:v>
                </c:pt>
                <c:pt idx="306">
                  <c:v>0.87854200415978001</c:v>
                </c:pt>
                <c:pt idx="307">
                  <c:v>0.87231872139432598</c:v>
                </c:pt>
                <c:pt idx="308">
                  <c:v>0.87166441939424399</c:v>
                </c:pt>
                <c:pt idx="309">
                  <c:v>0.87348992875377196</c:v>
                </c:pt>
                <c:pt idx="310">
                  <c:v>0.87297845267239904</c:v>
                </c:pt>
                <c:pt idx="311">
                  <c:v>0.87668171071824297</c:v>
                </c:pt>
                <c:pt idx="312">
                  <c:v>0.87272963199471898</c:v>
                </c:pt>
                <c:pt idx="313">
                  <c:v>0.872470784027496</c:v>
                </c:pt>
                <c:pt idx="314">
                  <c:v>0.87359039126607396</c:v>
                </c:pt>
                <c:pt idx="315">
                  <c:v>0.87326391032064898</c:v>
                </c:pt>
                <c:pt idx="316">
                  <c:v>0.86928772611462501</c:v>
                </c:pt>
                <c:pt idx="317">
                  <c:v>0.87768031697104998</c:v>
                </c:pt>
                <c:pt idx="318">
                  <c:v>0.87273297059440202</c:v>
                </c:pt>
                <c:pt idx="319">
                  <c:v>0.87416787453067202</c:v>
                </c:pt>
                <c:pt idx="320">
                  <c:v>0.87620328783600199</c:v>
                </c:pt>
                <c:pt idx="321">
                  <c:v>0.87743986720191303</c:v>
                </c:pt>
                <c:pt idx="322">
                  <c:v>0.87819303468285503</c:v>
                </c:pt>
                <c:pt idx="323">
                  <c:v>0.87539122116681001</c:v>
                </c:pt>
                <c:pt idx="324">
                  <c:v>0.87096030970609495</c:v>
                </c:pt>
                <c:pt idx="325">
                  <c:v>0.87609439724527505</c:v>
                </c:pt>
                <c:pt idx="326">
                  <c:v>0.87106888083242995</c:v>
                </c:pt>
                <c:pt idx="327">
                  <c:v>0.87374519454242705</c:v>
                </c:pt>
                <c:pt idx="328">
                  <c:v>0.87622335672257701</c:v>
                </c:pt>
                <c:pt idx="329">
                  <c:v>0.88224503575229096</c:v>
                </c:pt>
                <c:pt idx="330">
                  <c:v>0.87446220382506501</c:v>
                </c:pt>
                <c:pt idx="331">
                  <c:v>0.87202087419394203</c:v>
                </c:pt>
                <c:pt idx="332">
                  <c:v>0.87719914288238399</c:v>
                </c:pt>
                <c:pt idx="333">
                  <c:v>0.87711429687484399</c:v>
                </c:pt>
                <c:pt idx="334">
                  <c:v>0.87494486929943405</c:v>
                </c:pt>
                <c:pt idx="335">
                  <c:v>0.87864202665928104</c:v>
                </c:pt>
                <c:pt idx="336">
                  <c:v>0.87504709798351399</c:v>
                </c:pt>
                <c:pt idx="337">
                  <c:v>0.88104028601036699</c:v>
                </c:pt>
                <c:pt idx="338">
                  <c:v>0.87569879867421896</c:v>
                </c:pt>
                <c:pt idx="339">
                  <c:v>0.87712778106766698</c:v>
                </c:pt>
                <c:pt idx="340">
                  <c:v>0.87694825277714505</c:v>
                </c:pt>
                <c:pt idx="341">
                  <c:v>0.87807235885033197</c:v>
                </c:pt>
                <c:pt idx="342">
                  <c:v>0.88187450550354896</c:v>
                </c:pt>
                <c:pt idx="343">
                  <c:v>0.88116578940221901</c:v>
                </c:pt>
                <c:pt idx="344">
                  <c:v>0.88265712853171996</c:v>
                </c:pt>
                <c:pt idx="345">
                  <c:v>0.876841370611536</c:v>
                </c:pt>
                <c:pt idx="346">
                  <c:v>0.88004500688169496</c:v>
                </c:pt>
                <c:pt idx="347">
                  <c:v>0.88060770076164496</c:v>
                </c:pt>
                <c:pt idx="348">
                  <c:v>0.87532108676669695</c:v>
                </c:pt>
                <c:pt idx="349">
                  <c:v>0.88445949582539696</c:v>
                </c:pt>
                <c:pt idx="350">
                  <c:v>0.88515734624125597</c:v>
                </c:pt>
                <c:pt idx="351">
                  <c:v>0.881977452787991</c:v>
                </c:pt>
                <c:pt idx="352">
                  <c:v>0.88246098102517501</c:v>
                </c:pt>
                <c:pt idx="353">
                  <c:v>0.88173968364167199</c:v>
                </c:pt>
                <c:pt idx="354">
                  <c:v>0.88412714582979901</c:v>
                </c:pt>
                <c:pt idx="355">
                  <c:v>0.88604097449385499</c:v>
                </c:pt>
                <c:pt idx="356">
                  <c:v>0.88330893227763496</c:v>
                </c:pt>
                <c:pt idx="357">
                  <c:v>0.88128546762037696</c:v>
                </c:pt>
                <c:pt idx="358">
                  <c:v>0.88450972910368897</c:v>
                </c:pt>
                <c:pt idx="359">
                  <c:v>0.880677378611879</c:v>
                </c:pt>
                <c:pt idx="360">
                  <c:v>0.88258422881912801</c:v>
                </c:pt>
                <c:pt idx="361">
                  <c:v>0.886930781120289</c:v>
                </c:pt>
                <c:pt idx="362">
                  <c:v>0.88931285028534202</c:v>
                </c:pt>
                <c:pt idx="363">
                  <c:v>0.89013005651802002</c:v>
                </c:pt>
                <c:pt idx="364">
                  <c:v>0.88806326545034897</c:v>
                </c:pt>
                <c:pt idx="365">
                  <c:v>0.89055216943600102</c:v>
                </c:pt>
                <c:pt idx="366">
                  <c:v>0.89000237561486695</c:v>
                </c:pt>
                <c:pt idx="367">
                  <c:v>0.89231218191851802</c:v>
                </c:pt>
                <c:pt idx="368">
                  <c:v>0.89166160989447296</c:v>
                </c:pt>
                <c:pt idx="369">
                  <c:v>0.89162204301836401</c:v>
                </c:pt>
                <c:pt idx="370">
                  <c:v>0.88669375819989704</c:v>
                </c:pt>
                <c:pt idx="371">
                  <c:v>0.88631284117110198</c:v>
                </c:pt>
                <c:pt idx="372">
                  <c:v>0.88972235521982801</c:v>
                </c:pt>
                <c:pt idx="373">
                  <c:v>0.88554028927555095</c:v>
                </c:pt>
                <c:pt idx="374">
                  <c:v>0.89097390526631703</c:v>
                </c:pt>
                <c:pt idx="375">
                  <c:v>0.88239442461810402</c:v>
                </c:pt>
                <c:pt idx="376">
                  <c:v>0.88949361134099403</c:v>
                </c:pt>
                <c:pt idx="377">
                  <c:v>0.88799370760242602</c:v>
                </c:pt>
                <c:pt idx="378">
                  <c:v>0.88102397586761105</c:v>
                </c:pt>
                <c:pt idx="379">
                  <c:v>0.88220073993100201</c:v>
                </c:pt>
                <c:pt idx="380">
                  <c:v>0.89188531899908496</c:v>
                </c:pt>
                <c:pt idx="381">
                  <c:v>0.88805241488113695</c:v>
                </c:pt>
                <c:pt idx="382">
                  <c:v>0.89425111310671002</c:v>
                </c:pt>
                <c:pt idx="383">
                  <c:v>0.89313822402663001</c:v>
                </c:pt>
                <c:pt idx="384">
                  <c:v>0.89288297822780605</c:v>
                </c:pt>
                <c:pt idx="385">
                  <c:v>0.88165298422344995</c:v>
                </c:pt>
                <c:pt idx="386">
                  <c:v>0.89090902846636699</c:v>
                </c:pt>
                <c:pt idx="387">
                  <c:v>0.889740406761243</c:v>
                </c:pt>
                <c:pt idx="388">
                  <c:v>0.89033436636034702</c:v>
                </c:pt>
                <c:pt idx="389">
                  <c:v>0.88810482555303905</c:v>
                </c:pt>
                <c:pt idx="390">
                  <c:v>0.89258167952072998</c:v>
                </c:pt>
                <c:pt idx="391">
                  <c:v>0.89423656355027703</c:v>
                </c:pt>
                <c:pt idx="392">
                  <c:v>0.89248653100184805</c:v>
                </c:pt>
                <c:pt idx="393">
                  <c:v>0.89331457778186996</c:v>
                </c:pt>
                <c:pt idx="394">
                  <c:v>0.88997026232986498</c:v>
                </c:pt>
                <c:pt idx="395">
                  <c:v>0.88954588595258</c:v>
                </c:pt>
                <c:pt idx="396">
                  <c:v>0.88728748477916897</c:v>
                </c:pt>
                <c:pt idx="397">
                  <c:v>0.89121689291211403</c:v>
                </c:pt>
                <c:pt idx="398">
                  <c:v>0.89296599068313398</c:v>
                </c:pt>
                <c:pt idx="399">
                  <c:v>0.88928231097923205</c:v>
                </c:pt>
                <c:pt idx="400">
                  <c:v>0.89318308770541599</c:v>
                </c:pt>
                <c:pt idx="401">
                  <c:v>0.88773773248125498</c:v>
                </c:pt>
                <c:pt idx="402">
                  <c:v>0.89088089829434003</c:v>
                </c:pt>
                <c:pt idx="403">
                  <c:v>0.89800518069849999</c:v>
                </c:pt>
                <c:pt idx="404">
                  <c:v>0.90026041275023405</c:v>
                </c:pt>
                <c:pt idx="405">
                  <c:v>0.89699638260206205</c:v>
                </c:pt>
                <c:pt idx="406">
                  <c:v>0.89714069925801398</c:v>
                </c:pt>
                <c:pt idx="407">
                  <c:v>0.89507366373582398</c:v>
                </c:pt>
                <c:pt idx="408">
                  <c:v>0.89645514074238297</c:v>
                </c:pt>
                <c:pt idx="409">
                  <c:v>0.89565214914363001</c:v>
                </c:pt>
                <c:pt idx="410">
                  <c:v>0.89773520195526302</c:v>
                </c:pt>
                <c:pt idx="411">
                  <c:v>0.90105402827267</c:v>
                </c:pt>
                <c:pt idx="412">
                  <c:v>0.89286776035633497</c:v>
                </c:pt>
                <c:pt idx="413">
                  <c:v>0.89492864495919899</c:v>
                </c:pt>
                <c:pt idx="414">
                  <c:v>0.89292849809904895</c:v>
                </c:pt>
                <c:pt idx="415">
                  <c:v>0.89116250390589302</c:v>
                </c:pt>
                <c:pt idx="416">
                  <c:v>0.89835560254534297</c:v>
                </c:pt>
                <c:pt idx="417">
                  <c:v>0.89227059259661901</c:v>
                </c:pt>
                <c:pt idx="418">
                  <c:v>0.89639653793460194</c:v>
                </c:pt>
                <c:pt idx="419">
                  <c:v>0.89724868339099995</c:v>
                </c:pt>
                <c:pt idx="420">
                  <c:v>0.89882993397157096</c:v>
                </c:pt>
                <c:pt idx="421">
                  <c:v>0.895632354091077</c:v>
                </c:pt>
                <c:pt idx="422">
                  <c:v>0.89918801873599097</c:v>
                </c:pt>
                <c:pt idx="423">
                  <c:v>0.89745477731733803</c:v>
                </c:pt>
                <c:pt idx="424">
                  <c:v>0.88967076142424195</c:v>
                </c:pt>
                <c:pt idx="425">
                  <c:v>0.89506817641449998</c:v>
                </c:pt>
                <c:pt idx="426">
                  <c:v>0.89912376180234899</c:v>
                </c:pt>
                <c:pt idx="427">
                  <c:v>0.89940089318036298</c:v>
                </c:pt>
                <c:pt idx="428">
                  <c:v>0.89342300324592605</c:v>
                </c:pt>
                <c:pt idx="429">
                  <c:v>0.89753744059435603</c:v>
                </c:pt>
                <c:pt idx="430">
                  <c:v>0.90313315169571995</c:v>
                </c:pt>
                <c:pt idx="431">
                  <c:v>0.90068590315687602</c:v>
                </c:pt>
                <c:pt idx="432">
                  <c:v>0.90267372332085405</c:v>
                </c:pt>
                <c:pt idx="433">
                  <c:v>0.89908140534189196</c:v>
                </c:pt>
                <c:pt idx="434">
                  <c:v>0.90179203559424204</c:v>
                </c:pt>
                <c:pt idx="435">
                  <c:v>0.89491604062167296</c:v>
                </c:pt>
                <c:pt idx="436">
                  <c:v>0.90286761430763296</c:v>
                </c:pt>
                <c:pt idx="437">
                  <c:v>0.90131043682988998</c:v>
                </c:pt>
                <c:pt idx="438">
                  <c:v>0.90064110359354699</c:v>
                </c:pt>
                <c:pt idx="439">
                  <c:v>0.900087126154406</c:v>
                </c:pt>
                <c:pt idx="440">
                  <c:v>0.89948202551098</c:v>
                </c:pt>
                <c:pt idx="441">
                  <c:v>0.89943714722873602</c:v>
                </c:pt>
                <c:pt idx="442">
                  <c:v>0.893886334857383</c:v>
                </c:pt>
                <c:pt idx="443">
                  <c:v>0.89726635553700496</c:v>
                </c:pt>
                <c:pt idx="444">
                  <c:v>0.89757702448926102</c:v>
                </c:pt>
                <c:pt idx="445">
                  <c:v>0.90770881229591105</c:v>
                </c:pt>
                <c:pt idx="446">
                  <c:v>0.90444110000912303</c:v>
                </c:pt>
                <c:pt idx="447">
                  <c:v>0.90142763803980497</c:v>
                </c:pt>
                <c:pt idx="448">
                  <c:v>0.90494729846472699</c:v>
                </c:pt>
                <c:pt idx="449">
                  <c:v>0.90087528688261997</c:v>
                </c:pt>
                <c:pt idx="450">
                  <c:v>0.89791848861793999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67A-433B-9A9B-716E9824AE81}"/>
            </c:ext>
          </c:extLst>
        </c:ser>
        <c:ser>
          <c:idx val="11"/>
          <c:order val="10"/>
          <c:tx>
            <c:strRef>
              <c:f>Plot6!$L$31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Plot6!$L$32:$L$482</c:f>
              <c:numCache>
                <c:formatCode>0.00%</c:formatCode>
                <c:ptCount val="451"/>
                <c:pt idx="0">
                  <c:v>0.24053230299578701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6.1696942985332197E-3</c:v>
                </c:pt>
                <c:pt idx="31">
                  <c:v>1.8267134123299202E-2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6.0495036925565498E-3</c:v>
                </c:pt>
                <c:pt idx="36">
                  <c:v>0</c:v>
                </c:pt>
                <c:pt idx="37">
                  <c:v>6.1050031397188601E-3</c:v>
                </c:pt>
                <c:pt idx="38">
                  <c:v>3.0078769009411602E-2</c:v>
                </c:pt>
                <c:pt idx="39">
                  <c:v>6.7429322194901303E-2</c:v>
                </c:pt>
                <c:pt idx="40">
                  <c:v>1.8181954079011999E-2</c:v>
                </c:pt>
                <c:pt idx="41">
                  <c:v>3.5869824167911402E-2</c:v>
                </c:pt>
                <c:pt idx="42">
                  <c:v>3.9926887071375802E-2</c:v>
                </c:pt>
                <c:pt idx="43">
                  <c:v>8.3455502842380999E-2</c:v>
                </c:pt>
                <c:pt idx="44">
                  <c:v>2.3717335598802999E-2</c:v>
                </c:pt>
                <c:pt idx="45">
                  <c:v>5.0694882613565001E-2</c:v>
                </c:pt>
                <c:pt idx="46">
                  <c:v>2.3586365516533501E-2</c:v>
                </c:pt>
                <c:pt idx="47">
                  <c:v>0.11198762926535601</c:v>
                </c:pt>
                <c:pt idx="48">
                  <c:v>0.160782349853657</c:v>
                </c:pt>
                <c:pt idx="49">
                  <c:v>2.9539985171451701E-2</c:v>
                </c:pt>
                <c:pt idx="50">
                  <c:v>0.112229548276207</c:v>
                </c:pt>
                <c:pt idx="51">
                  <c:v>0.13994776530765901</c:v>
                </c:pt>
                <c:pt idx="52">
                  <c:v>9.5522839548731905E-2</c:v>
                </c:pt>
                <c:pt idx="53">
                  <c:v>0.116184255906932</c:v>
                </c:pt>
                <c:pt idx="54">
                  <c:v>0.159514311878552</c:v>
                </c:pt>
                <c:pt idx="55">
                  <c:v>0.21790874819150799</c:v>
                </c:pt>
                <c:pt idx="56">
                  <c:v>0.115453854407454</c:v>
                </c:pt>
                <c:pt idx="57">
                  <c:v>0.166056078673851</c:v>
                </c:pt>
                <c:pt idx="58">
                  <c:v>0.125945069550737</c:v>
                </c:pt>
                <c:pt idx="59">
                  <c:v>0.15846062157141499</c:v>
                </c:pt>
                <c:pt idx="60">
                  <c:v>0.118919306163476</c:v>
                </c:pt>
                <c:pt idx="61">
                  <c:v>0.16349286909753699</c:v>
                </c:pt>
                <c:pt idx="62">
                  <c:v>0.167195212629279</c:v>
                </c:pt>
                <c:pt idx="63">
                  <c:v>7.9202369214572799E-2</c:v>
                </c:pt>
                <c:pt idx="64">
                  <c:v>0.17758992539415999</c:v>
                </c:pt>
                <c:pt idx="65">
                  <c:v>0.14701526523598499</c:v>
                </c:pt>
                <c:pt idx="66">
                  <c:v>9.7304216005553001E-2</c:v>
                </c:pt>
                <c:pt idx="67">
                  <c:v>0.115072181608144</c:v>
                </c:pt>
                <c:pt idx="68">
                  <c:v>0.12502557325882499</c:v>
                </c:pt>
                <c:pt idx="69">
                  <c:v>0.18308948779454501</c:v>
                </c:pt>
                <c:pt idx="70">
                  <c:v>0.214172038571809</c:v>
                </c:pt>
                <c:pt idx="71">
                  <c:v>8.5067320687022704E-2</c:v>
                </c:pt>
                <c:pt idx="72">
                  <c:v>0.12069822729586201</c:v>
                </c:pt>
                <c:pt idx="73">
                  <c:v>9.9947642350773996E-2</c:v>
                </c:pt>
                <c:pt idx="74">
                  <c:v>0.10780684243080001</c:v>
                </c:pt>
                <c:pt idx="75">
                  <c:v>0.12621784280670101</c:v>
                </c:pt>
                <c:pt idx="76">
                  <c:v>8.8090964485109502E-2</c:v>
                </c:pt>
                <c:pt idx="77">
                  <c:v>0.13421800037059201</c:v>
                </c:pt>
                <c:pt idx="78">
                  <c:v>0.17799970623536401</c:v>
                </c:pt>
                <c:pt idx="79">
                  <c:v>0.150206674343937</c:v>
                </c:pt>
                <c:pt idx="80">
                  <c:v>0.107517755845465</c:v>
                </c:pt>
                <c:pt idx="81">
                  <c:v>0.162096889801052</c:v>
                </c:pt>
                <c:pt idx="82">
                  <c:v>0.24271568580024599</c:v>
                </c:pt>
                <c:pt idx="83">
                  <c:v>0.19062034677596601</c:v>
                </c:pt>
                <c:pt idx="84">
                  <c:v>0.124323524060691</c:v>
                </c:pt>
                <c:pt idx="85">
                  <c:v>0.10811736833298299</c:v>
                </c:pt>
                <c:pt idx="86">
                  <c:v>0.207054121698001</c:v>
                </c:pt>
                <c:pt idx="87">
                  <c:v>0.16947492809346301</c:v>
                </c:pt>
                <c:pt idx="88">
                  <c:v>0.187413240404155</c:v>
                </c:pt>
                <c:pt idx="89">
                  <c:v>0.171475896049708</c:v>
                </c:pt>
                <c:pt idx="90">
                  <c:v>0.15083412762835499</c:v>
                </c:pt>
                <c:pt idx="91">
                  <c:v>0.16696185004976499</c:v>
                </c:pt>
                <c:pt idx="92">
                  <c:v>0.16139445362524699</c:v>
                </c:pt>
                <c:pt idx="93">
                  <c:v>0.186420091677932</c:v>
                </c:pt>
                <c:pt idx="94">
                  <c:v>0.15419255801717699</c:v>
                </c:pt>
                <c:pt idx="95">
                  <c:v>0.137632187425271</c:v>
                </c:pt>
                <c:pt idx="96">
                  <c:v>9.9242890344454798E-2</c:v>
                </c:pt>
                <c:pt idx="97">
                  <c:v>0.16576621404275399</c:v>
                </c:pt>
                <c:pt idx="98">
                  <c:v>0.103613258605128</c:v>
                </c:pt>
                <c:pt idx="99">
                  <c:v>0.12664704976346</c:v>
                </c:pt>
                <c:pt idx="100">
                  <c:v>0.16399061861824599</c:v>
                </c:pt>
                <c:pt idx="101">
                  <c:v>0.190070733478264</c:v>
                </c:pt>
                <c:pt idx="102">
                  <c:v>0.17648729559411999</c:v>
                </c:pt>
                <c:pt idx="103">
                  <c:v>0.18756706625160199</c:v>
                </c:pt>
                <c:pt idx="104">
                  <c:v>0.17275985412591999</c:v>
                </c:pt>
                <c:pt idx="105">
                  <c:v>0.183101952309666</c:v>
                </c:pt>
                <c:pt idx="106">
                  <c:v>9.2094266262325697E-2</c:v>
                </c:pt>
                <c:pt idx="107">
                  <c:v>0.12301793845508199</c:v>
                </c:pt>
                <c:pt idx="108">
                  <c:v>0.113144555186431</c:v>
                </c:pt>
                <c:pt idx="109">
                  <c:v>0.17710044525504701</c:v>
                </c:pt>
                <c:pt idx="110">
                  <c:v>0.184485571960946</c:v>
                </c:pt>
                <c:pt idx="111">
                  <c:v>0.20040050298224399</c:v>
                </c:pt>
                <c:pt idx="112">
                  <c:v>0.137166823355059</c:v>
                </c:pt>
                <c:pt idx="113">
                  <c:v>0.17440122897859001</c:v>
                </c:pt>
                <c:pt idx="114">
                  <c:v>0.171448215722</c:v>
                </c:pt>
                <c:pt idx="115">
                  <c:v>0.23584292260534101</c:v>
                </c:pt>
                <c:pt idx="116">
                  <c:v>0.23429595362946001</c:v>
                </c:pt>
                <c:pt idx="117">
                  <c:v>0.15746153880545599</c:v>
                </c:pt>
                <c:pt idx="118">
                  <c:v>0.19039127891671601</c:v>
                </c:pt>
                <c:pt idx="119">
                  <c:v>0.22792175220856001</c:v>
                </c:pt>
                <c:pt idx="120">
                  <c:v>0.174718025754899</c:v>
                </c:pt>
                <c:pt idx="121">
                  <c:v>0.15954470093890799</c:v>
                </c:pt>
                <c:pt idx="122">
                  <c:v>0.17140418718734199</c:v>
                </c:pt>
                <c:pt idx="123">
                  <c:v>0.206946555221032</c:v>
                </c:pt>
                <c:pt idx="124">
                  <c:v>0.174399771560278</c:v>
                </c:pt>
                <c:pt idx="125">
                  <c:v>0.15782702999314799</c:v>
                </c:pt>
                <c:pt idx="126">
                  <c:v>0.14902435319048299</c:v>
                </c:pt>
                <c:pt idx="127">
                  <c:v>0.17534589559797001</c:v>
                </c:pt>
                <c:pt idx="128">
                  <c:v>0.15665885127326901</c:v>
                </c:pt>
                <c:pt idx="129">
                  <c:v>0.16600425201326</c:v>
                </c:pt>
                <c:pt idx="130">
                  <c:v>0.173946294561276</c:v>
                </c:pt>
                <c:pt idx="131">
                  <c:v>0.15446257544505099</c:v>
                </c:pt>
                <c:pt idx="132">
                  <c:v>0.13702915441146801</c:v>
                </c:pt>
                <c:pt idx="133">
                  <c:v>8.6237826426934394E-2</c:v>
                </c:pt>
                <c:pt idx="134">
                  <c:v>0.13318405524796201</c:v>
                </c:pt>
                <c:pt idx="135">
                  <c:v>0.15960709502840401</c:v>
                </c:pt>
                <c:pt idx="136">
                  <c:v>0.12538887458027601</c:v>
                </c:pt>
                <c:pt idx="137">
                  <c:v>0.14059825162464801</c:v>
                </c:pt>
                <c:pt idx="138">
                  <c:v>0.208527763539685</c:v>
                </c:pt>
                <c:pt idx="139">
                  <c:v>0.12734641706052199</c:v>
                </c:pt>
                <c:pt idx="140">
                  <c:v>0.17518541036316901</c:v>
                </c:pt>
                <c:pt idx="141">
                  <c:v>0.18540951068933501</c:v>
                </c:pt>
                <c:pt idx="142">
                  <c:v>0.154255559224101</c:v>
                </c:pt>
                <c:pt idx="143">
                  <c:v>0.171463187901051</c:v>
                </c:pt>
                <c:pt idx="144">
                  <c:v>0.192854998203768</c:v>
                </c:pt>
                <c:pt idx="145">
                  <c:v>0.16396133493920501</c:v>
                </c:pt>
                <c:pt idx="146">
                  <c:v>0.14845849345744</c:v>
                </c:pt>
                <c:pt idx="147">
                  <c:v>0.13165199106865499</c:v>
                </c:pt>
                <c:pt idx="148">
                  <c:v>0.14471859459921399</c:v>
                </c:pt>
                <c:pt idx="149">
                  <c:v>0.13742705446944001</c:v>
                </c:pt>
                <c:pt idx="150">
                  <c:v>0.1848773784503</c:v>
                </c:pt>
                <c:pt idx="151">
                  <c:v>0.168978922149539</c:v>
                </c:pt>
                <c:pt idx="152">
                  <c:v>0.182215974608335</c:v>
                </c:pt>
                <c:pt idx="153">
                  <c:v>0.128269226831212</c:v>
                </c:pt>
                <c:pt idx="154">
                  <c:v>0.137340456980107</c:v>
                </c:pt>
                <c:pt idx="155">
                  <c:v>0.15930957532842199</c:v>
                </c:pt>
                <c:pt idx="156">
                  <c:v>0.21845335832877799</c:v>
                </c:pt>
                <c:pt idx="157">
                  <c:v>0.19127912465545399</c:v>
                </c:pt>
                <c:pt idx="158">
                  <c:v>0.14146789459953099</c:v>
                </c:pt>
                <c:pt idx="159">
                  <c:v>0.17730853675892499</c:v>
                </c:pt>
                <c:pt idx="160">
                  <c:v>0.15999441242874199</c:v>
                </c:pt>
                <c:pt idx="161">
                  <c:v>0.173382414832676</c:v>
                </c:pt>
                <c:pt idx="162">
                  <c:v>0.14931674733725001</c:v>
                </c:pt>
                <c:pt idx="163">
                  <c:v>0.17863243776725901</c:v>
                </c:pt>
                <c:pt idx="164">
                  <c:v>0.19176649454273101</c:v>
                </c:pt>
                <c:pt idx="165">
                  <c:v>0.18028578126272701</c:v>
                </c:pt>
                <c:pt idx="166">
                  <c:v>0.18615750469707201</c:v>
                </c:pt>
                <c:pt idx="167">
                  <c:v>0.193901652045989</c:v>
                </c:pt>
                <c:pt idx="168">
                  <c:v>0.20545341626475999</c:v>
                </c:pt>
                <c:pt idx="169">
                  <c:v>0.211199614101268</c:v>
                </c:pt>
                <c:pt idx="170">
                  <c:v>0.17906981650394799</c:v>
                </c:pt>
                <c:pt idx="171">
                  <c:v>0.17013425414799899</c:v>
                </c:pt>
                <c:pt idx="172">
                  <c:v>0.17294612503263601</c:v>
                </c:pt>
                <c:pt idx="173">
                  <c:v>0.15464383420914801</c:v>
                </c:pt>
                <c:pt idx="174">
                  <c:v>0.172884906132135</c:v>
                </c:pt>
                <c:pt idx="175">
                  <c:v>0.15118465964508301</c:v>
                </c:pt>
                <c:pt idx="176">
                  <c:v>0.14922369063194199</c:v>
                </c:pt>
                <c:pt idx="177">
                  <c:v>0.159332620500614</c:v>
                </c:pt>
                <c:pt idx="178">
                  <c:v>0.136807164915659</c:v>
                </c:pt>
                <c:pt idx="179">
                  <c:v>0.15312178798767101</c:v>
                </c:pt>
                <c:pt idx="180">
                  <c:v>0.18577051144763199</c:v>
                </c:pt>
                <c:pt idx="181">
                  <c:v>0.17265773580233301</c:v>
                </c:pt>
                <c:pt idx="182">
                  <c:v>0.18910456401002801</c:v>
                </c:pt>
                <c:pt idx="183">
                  <c:v>0.178459542569226</c:v>
                </c:pt>
                <c:pt idx="184">
                  <c:v>0.17288820722624099</c:v>
                </c:pt>
                <c:pt idx="185">
                  <c:v>0.20050599761389101</c:v>
                </c:pt>
                <c:pt idx="186">
                  <c:v>0.15368505746962499</c:v>
                </c:pt>
                <c:pt idx="187">
                  <c:v>0.133792365391743</c:v>
                </c:pt>
                <c:pt idx="188">
                  <c:v>0.144763291558685</c:v>
                </c:pt>
                <c:pt idx="189">
                  <c:v>0.16893268319823301</c:v>
                </c:pt>
                <c:pt idx="190">
                  <c:v>0.12683205458025901</c:v>
                </c:pt>
                <c:pt idx="191">
                  <c:v>0.16820425931788999</c:v>
                </c:pt>
                <c:pt idx="192">
                  <c:v>0.19653453018861</c:v>
                </c:pt>
                <c:pt idx="193">
                  <c:v>0.206597289653977</c:v>
                </c:pt>
                <c:pt idx="194">
                  <c:v>0.16215794263708799</c:v>
                </c:pt>
                <c:pt idx="195">
                  <c:v>0.124242645406011</c:v>
                </c:pt>
                <c:pt idx="196">
                  <c:v>0.15032783817510001</c:v>
                </c:pt>
                <c:pt idx="197">
                  <c:v>0.138849585862418</c:v>
                </c:pt>
                <c:pt idx="198">
                  <c:v>0.21240536452956099</c:v>
                </c:pt>
                <c:pt idx="199">
                  <c:v>0.12089989383861301</c:v>
                </c:pt>
                <c:pt idx="200">
                  <c:v>0.12855202895259199</c:v>
                </c:pt>
                <c:pt idx="201">
                  <c:v>0.18689370679312101</c:v>
                </c:pt>
                <c:pt idx="202">
                  <c:v>0.13598294157844601</c:v>
                </c:pt>
                <c:pt idx="203">
                  <c:v>0.138726349459734</c:v>
                </c:pt>
                <c:pt idx="204">
                  <c:v>0.18951767614045201</c:v>
                </c:pt>
                <c:pt idx="205">
                  <c:v>0.21327983175050799</c:v>
                </c:pt>
                <c:pt idx="206">
                  <c:v>0.15293151715624601</c:v>
                </c:pt>
                <c:pt idx="207">
                  <c:v>0.141186842684488</c:v>
                </c:pt>
                <c:pt idx="208">
                  <c:v>0.168366318438117</c:v>
                </c:pt>
                <c:pt idx="209">
                  <c:v>0.173671724935543</c:v>
                </c:pt>
                <c:pt idx="210">
                  <c:v>0.16632453972251601</c:v>
                </c:pt>
                <c:pt idx="211">
                  <c:v>0.167404988145856</c:v>
                </c:pt>
                <c:pt idx="212">
                  <c:v>0.13469499694210599</c:v>
                </c:pt>
                <c:pt idx="213">
                  <c:v>0.19432494049756799</c:v>
                </c:pt>
                <c:pt idx="214">
                  <c:v>0.16167303743112599</c:v>
                </c:pt>
                <c:pt idx="215">
                  <c:v>0.18166679179911899</c:v>
                </c:pt>
                <c:pt idx="216">
                  <c:v>0.19322760121761301</c:v>
                </c:pt>
                <c:pt idx="217">
                  <c:v>0.19539496704291301</c:v>
                </c:pt>
                <c:pt idx="218">
                  <c:v>0.179860367001865</c:v>
                </c:pt>
                <c:pt idx="219">
                  <c:v>0.16153642857606099</c:v>
                </c:pt>
                <c:pt idx="220">
                  <c:v>0.18406354888582799</c:v>
                </c:pt>
                <c:pt idx="221">
                  <c:v>0.157733792927055</c:v>
                </c:pt>
                <c:pt idx="222">
                  <c:v>0.17067791773528099</c:v>
                </c:pt>
                <c:pt idx="223">
                  <c:v>0.155191343964003</c:v>
                </c:pt>
                <c:pt idx="224">
                  <c:v>0.16400217740683101</c:v>
                </c:pt>
                <c:pt idx="225">
                  <c:v>0.152364356537248</c:v>
                </c:pt>
                <c:pt idx="226">
                  <c:v>0.17755108941801501</c:v>
                </c:pt>
                <c:pt idx="227">
                  <c:v>0.18365374137566901</c:v>
                </c:pt>
                <c:pt idx="228">
                  <c:v>0.17383155174908799</c:v>
                </c:pt>
                <c:pt idx="229">
                  <c:v>0.22644401638790401</c:v>
                </c:pt>
                <c:pt idx="230">
                  <c:v>0.20166663186318801</c:v>
                </c:pt>
                <c:pt idx="231">
                  <c:v>0.185721369146608</c:v>
                </c:pt>
                <c:pt idx="232">
                  <c:v>0.141762028033212</c:v>
                </c:pt>
                <c:pt idx="233">
                  <c:v>0.17680191572132001</c:v>
                </c:pt>
                <c:pt idx="234">
                  <c:v>0.16508623027486199</c:v>
                </c:pt>
                <c:pt idx="235">
                  <c:v>0.180170277227095</c:v>
                </c:pt>
                <c:pt idx="236">
                  <c:v>0.145343676200998</c:v>
                </c:pt>
                <c:pt idx="237">
                  <c:v>0.17251570010151501</c:v>
                </c:pt>
                <c:pt idx="238">
                  <c:v>0.175015283604603</c:v>
                </c:pt>
                <c:pt idx="239">
                  <c:v>0.23548978874860199</c:v>
                </c:pt>
                <c:pt idx="240">
                  <c:v>0.21940409660154001</c:v>
                </c:pt>
                <c:pt idx="241">
                  <c:v>0.13262015602498201</c:v>
                </c:pt>
                <c:pt idx="242">
                  <c:v>0.14374320386620901</c:v>
                </c:pt>
                <c:pt idx="243">
                  <c:v>0.20215673775176801</c:v>
                </c:pt>
                <c:pt idx="244">
                  <c:v>0.20793835784734899</c:v>
                </c:pt>
                <c:pt idx="245">
                  <c:v>0.204495363925565</c:v>
                </c:pt>
                <c:pt idx="246">
                  <c:v>0.18793755680889501</c:v>
                </c:pt>
                <c:pt idx="247">
                  <c:v>0.14923003694415299</c:v>
                </c:pt>
                <c:pt idx="248">
                  <c:v>0.160103741818893</c:v>
                </c:pt>
                <c:pt idx="249">
                  <c:v>0.185980773677246</c:v>
                </c:pt>
                <c:pt idx="250">
                  <c:v>0.244255518621979</c:v>
                </c:pt>
                <c:pt idx="251">
                  <c:v>0.201962621516349</c:v>
                </c:pt>
                <c:pt idx="252">
                  <c:v>0.17927767725705099</c:v>
                </c:pt>
                <c:pt idx="253">
                  <c:v>0.22316166560918499</c:v>
                </c:pt>
                <c:pt idx="254">
                  <c:v>0.23807021212732399</c:v>
                </c:pt>
                <c:pt idx="255">
                  <c:v>0.181223107558137</c:v>
                </c:pt>
                <c:pt idx="256">
                  <c:v>0.17698477612310401</c:v>
                </c:pt>
                <c:pt idx="257">
                  <c:v>0.15029206310436999</c:v>
                </c:pt>
                <c:pt idx="258">
                  <c:v>0.20034309985426399</c:v>
                </c:pt>
                <c:pt idx="259">
                  <c:v>0.207357171992924</c:v>
                </c:pt>
                <c:pt idx="260">
                  <c:v>0.18453566770976701</c:v>
                </c:pt>
                <c:pt idx="261">
                  <c:v>0.16532884164566</c:v>
                </c:pt>
                <c:pt idx="262">
                  <c:v>0.193718441044964</c:v>
                </c:pt>
                <c:pt idx="263">
                  <c:v>0.178276077113702</c:v>
                </c:pt>
                <c:pt idx="264">
                  <c:v>0.15527294484541301</c:v>
                </c:pt>
                <c:pt idx="265">
                  <c:v>0.201723044570355</c:v>
                </c:pt>
                <c:pt idx="266">
                  <c:v>0.22859029708151399</c:v>
                </c:pt>
                <c:pt idx="267">
                  <c:v>0.18352189080053699</c:v>
                </c:pt>
                <c:pt idx="268">
                  <c:v>0.180069522741235</c:v>
                </c:pt>
                <c:pt idx="269">
                  <c:v>0.19323276460488401</c:v>
                </c:pt>
                <c:pt idx="270">
                  <c:v>0.192122180078032</c:v>
                </c:pt>
                <c:pt idx="271">
                  <c:v>0.18963297718980199</c:v>
                </c:pt>
                <c:pt idx="272">
                  <c:v>0.16365846959087499</c:v>
                </c:pt>
                <c:pt idx="273">
                  <c:v>0.184853294782824</c:v>
                </c:pt>
                <c:pt idx="274">
                  <c:v>0.15482140387767501</c:v>
                </c:pt>
                <c:pt idx="275">
                  <c:v>0.183454303090969</c:v>
                </c:pt>
                <c:pt idx="276">
                  <c:v>0.17962516374371301</c:v>
                </c:pt>
                <c:pt idx="277">
                  <c:v>0.12566881581309799</c:v>
                </c:pt>
                <c:pt idx="278">
                  <c:v>0.140614701715913</c:v>
                </c:pt>
                <c:pt idx="279">
                  <c:v>0.13939706417773801</c:v>
                </c:pt>
                <c:pt idx="280">
                  <c:v>0.13328979776643299</c:v>
                </c:pt>
                <c:pt idx="281">
                  <c:v>0.161234026490225</c:v>
                </c:pt>
                <c:pt idx="282">
                  <c:v>0.17379967139935401</c:v>
                </c:pt>
                <c:pt idx="283">
                  <c:v>0.142848145115927</c:v>
                </c:pt>
                <c:pt idx="284">
                  <c:v>0.153505865731135</c:v>
                </c:pt>
                <c:pt idx="285">
                  <c:v>0.163985432688179</c:v>
                </c:pt>
                <c:pt idx="286">
                  <c:v>0.15282773722753801</c:v>
                </c:pt>
                <c:pt idx="287">
                  <c:v>0.14118887756912199</c:v>
                </c:pt>
                <c:pt idx="288">
                  <c:v>0.171472572861635</c:v>
                </c:pt>
                <c:pt idx="289">
                  <c:v>0.182273179374388</c:v>
                </c:pt>
                <c:pt idx="290">
                  <c:v>0.179549451696459</c:v>
                </c:pt>
                <c:pt idx="291">
                  <c:v>0.17667273006960199</c:v>
                </c:pt>
                <c:pt idx="292">
                  <c:v>0.15880868279092</c:v>
                </c:pt>
                <c:pt idx="293">
                  <c:v>0.171877369513628</c:v>
                </c:pt>
                <c:pt idx="294">
                  <c:v>0.168508001399721</c:v>
                </c:pt>
                <c:pt idx="295">
                  <c:v>0.148151346552963</c:v>
                </c:pt>
                <c:pt idx="296">
                  <c:v>0.15385286892472499</c:v>
                </c:pt>
                <c:pt idx="297">
                  <c:v>0.18288140321355101</c:v>
                </c:pt>
                <c:pt idx="298">
                  <c:v>0.18068187402614799</c:v>
                </c:pt>
                <c:pt idx="299">
                  <c:v>0.13096129463968301</c:v>
                </c:pt>
                <c:pt idx="300">
                  <c:v>0.153159202542821</c:v>
                </c:pt>
                <c:pt idx="301">
                  <c:v>0.13594575487048599</c:v>
                </c:pt>
                <c:pt idx="302">
                  <c:v>0.19344956889974299</c:v>
                </c:pt>
                <c:pt idx="303">
                  <c:v>0.14187689558977101</c:v>
                </c:pt>
                <c:pt idx="304">
                  <c:v>0.18132315562826001</c:v>
                </c:pt>
                <c:pt idx="305">
                  <c:v>0.201466954904891</c:v>
                </c:pt>
                <c:pt idx="306">
                  <c:v>0.20627365418437699</c:v>
                </c:pt>
                <c:pt idx="307">
                  <c:v>0.190046688951719</c:v>
                </c:pt>
                <c:pt idx="308">
                  <c:v>0.16194130816261301</c:v>
                </c:pt>
                <c:pt idx="309">
                  <c:v>0.12888769565323499</c:v>
                </c:pt>
                <c:pt idx="310">
                  <c:v>0.15650088451029501</c:v>
                </c:pt>
                <c:pt idx="311">
                  <c:v>9.3467328083607595E-2</c:v>
                </c:pt>
                <c:pt idx="312">
                  <c:v>0.112447326218653</c:v>
                </c:pt>
                <c:pt idx="313">
                  <c:v>0.14219648706468799</c:v>
                </c:pt>
                <c:pt idx="314">
                  <c:v>0.125589736086201</c:v>
                </c:pt>
                <c:pt idx="315">
                  <c:v>0.14062322233837199</c:v>
                </c:pt>
                <c:pt idx="316">
                  <c:v>0.132141999773811</c:v>
                </c:pt>
                <c:pt idx="317">
                  <c:v>0.13799432151313601</c:v>
                </c:pt>
                <c:pt idx="318">
                  <c:v>0.121515177569866</c:v>
                </c:pt>
                <c:pt idx="319">
                  <c:v>0.13698250001335699</c:v>
                </c:pt>
                <c:pt idx="320">
                  <c:v>9.7526100888954997E-2</c:v>
                </c:pt>
                <c:pt idx="321">
                  <c:v>0.15059502961062099</c:v>
                </c:pt>
                <c:pt idx="322">
                  <c:v>0.137026615292272</c:v>
                </c:pt>
                <c:pt idx="323">
                  <c:v>0.188874835119301</c:v>
                </c:pt>
                <c:pt idx="324">
                  <c:v>0.188120190453966</c:v>
                </c:pt>
                <c:pt idx="325">
                  <c:v>0.13659920054107899</c:v>
                </c:pt>
                <c:pt idx="326">
                  <c:v>0.13335671352966399</c:v>
                </c:pt>
                <c:pt idx="327">
                  <c:v>0.147539178494527</c:v>
                </c:pt>
                <c:pt idx="328">
                  <c:v>0.15923579892467599</c:v>
                </c:pt>
                <c:pt idx="329">
                  <c:v>0.17599207240006501</c:v>
                </c:pt>
                <c:pt idx="330">
                  <c:v>0.17198514155963601</c:v>
                </c:pt>
                <c:pt idx="331">
                  <c:v>0.195615855761058</c:v>
                </c:pt>
                <c:pt idx="332">
                  <c:v>0.16724441735886</c:v>
                </c:pt>
                <c:pt idx="333">
                  <c:v>0.14728710783176899</c:v>
                </c:pt>
                <c:pt idx="334">
                  <c:v>0.16918339747387201</c:v>
                </c:pt>
                <c:pt idx="335">
                  <c:v>0.150490630222989</c:v>
                </c:pt>
                <c:pt idx="336">
                  <c:v>0.152141372000069</c:v>
                </c:pt>
                <c:pt idx="337">
                  <c:v>0.17997968559508701</c:v>
                </c:pt>
                <c:pt idx="338">
                  <c:v>0.20382849731675401</c:v>
                </c:pt>
                <c:pt idx="339">
                  <c:v>0.212852341031595</c:v>
                </c:pt>
                <c:pt idx="340">
                  <c:v>0.18592197626484699</c:v>
                </c:pt>
                <c:pt idx="341">
                  <c:v>0.17859627091005301</c:v>
                </c:pt>
                <c:pt idx="342">
                  <c:v>0.19467292580989701</c:v>
                </c:pt>
                <c:pt idx="343">
                  <c:v>0.17282468443555499</c:v>
                </c:pt>
                <c:pt idx="344">
                  <c:v>0.19450163515610799</c:v>
                </c:pt>
                <c:pt idx="345">
                  <c:v>0.195301716896707</c:v>
                </c:pt>
                <c:pt idx="346">
                  <c:v>0.20270848871538</c:v>
                </c:pt>
                <c:pt idx="347">
                  <c:v>0.162470358284624</c:v>
                </c:pt>
                <c:pt idx="348">
                  <c:v>0.17606358429850999</c:v>
                </c:pt>
                <c:pt idx="349">
                  <c:v>0.18115213873660299</c:v>
                </c:pt>
                <c:pt idx="350">
                  <c:v>0.200478161580114</c:v>
                </c:pt>
                <c:pt idx="351">
                  <c:v>0.225990886752616</c:v>
                </c:pt>
                <c:pt idx="352">
                  <c:v>0.175110348493763</c:v>
                </c:pt>
                <c:pt idx="353">
                  <c:v>0.17414136582610701</c:v>
                </c:pt>
                <c:pt idx="354">
                  <c:v>0.20828986196640201</c:v>
                </c:pt>
                <c:pt idx="355">
                  <c:v>0.17531862822466701</c:v>
                </c:pt>
                <c:pt idx="356">
                  <c:v>0.13879173954183799</c:v>
                </c:pt>
                <c:pt idx="357">
                  <c:v>0.14418466256804299</c:v>
                </c:pt>
                <c:pt idx="358">
                  <c:v>0.118773155932311</c:v>
                </c:pt>
                <c:pt idx="359">
                  <c:v>0.14046929911723499</c:v>
                </c:pt>
                <c:pt idx="360">
                  <c:v>0.20198950217168199</c:v>
                </c:pt>
                <c:pt idx="361">
                  <c:v>0.211397108680042</c:v>
                </c:pt>
                <c:pt idx="362">
                  <c:v>0.225052640699893</c:v>
                </c:pt>
                <c:pt idx="363">
                  <c:v>0.18909310205486199</c:v>
                </c:pt>
                <c:pt idx="364">
                  <c:v>0.175418040762304</c:v>
                </c:pt>
                <c:pt idx="365">
                  <c:v>0.18812352103633201</c:v>
                </c:pt>
                <c:pt idx="366">
                  <c:v>0.188717428528589</c:v>
                </c:pt>
                <c:pt idx="367">
                  <c:v>0.19077697549727099</c:v>
                </c:pt>
                <c:pt idx="368">
                  <c:v>0.18414838617225299</c:v>
                </c:pt>
                <c:pt idx="369">
                  <c:v>0.17316549874098899</c:v>
                </c:pt>
                <c:pt idx="370">
                  <c:v>0.175538558189026</c:v>
                </c:pt>
                <c:pt idx="371">
                  <c:v>0.176461713597279</c:v>
                </c:pt>
                <c:pt idx="372">
                  <c:v>0.17627580850090499</c:v>
                </c:pt>
                <c:pt idx="373">
                  <c:v>0.181436589915347</c:v>
                </c:pt>
                <c:pt idx="374">
                  <c:v>0.179060534897793</c:v>
                </c:pt>
                <c:pt idx="375">
                  <c:v>0.145896458847356</c:v>
                </c:pt>
                <c:pt idx="376">
                  <c:v>0.17660783082658299</c:v>
                </c:pt>
                <c:pt idx="377">
                  <c:v>0.18794372381222799</c:v>
                </c:pt>
                <c:pt idx="378">
                  <c:v>0.19636604345825301</c:v>
                </c:pt>
                <c:pt idx="379">
                  <c:v>0.17450412854937</c:v>
                </c:pt>
                <c:pt idx="380">
                  <c:v>0.19180635804617299</c:v>
                </c:pt>
                <c:pt idx="381">
                  <c:v>0.18488260246877</c:v>
                </c:pt>
                <c:pt idx="382">
                  <c:v>0.20382512790910801</c:v>
                </c:pt>
                <c:pt idx="383">
                  <c:v>0.182417495300155</c:v>
                </c:pt>
                <c:pt idx="384">
                  <c:v>0.21243306130098699</c:v>
                </c:pt>
                <c:pt idx="385">
                  <c:v>0.19409659995409201</c:v>
                </c:pt>
                <c:pt idx="386">
                  <c:v>0.18554701525064701</c:v>
                </c:pt>
                <c:pt idx="387">
                  <c:v>0.18844863093786299</c:v>
                </c:pt>
                <c:pt idx="388">
                  <c:v>0.20026937012722101</c:v>
                </c:pt>
                <c:pt idx="389">
                  <c:v>0.17097049624234301</c:v>
                </c:pt>
                <c:pt idx="390">
                  <c:v>0.16584753326479301</c:v>
                </c:pt>
                <c:pt idx="391">
                  <c:v>0.170590386531741</c:v>
                </c:pt>
                <c:pt idx="392">
                  <c:v>0.178156045422005</c:v>
                </c:pt>
                <c:pt idx="393">
                  <c:v>0.20129600001836601</c:v>
                </c:pt>
                <c:pt idx="394">
                  <c:v>0.19746658345927401</c:v>
                </c:pt>
                <c:pt idx="395">
                  <c:v>0.186556068621934</c:v>
                </c:pt>
                <c:pt idx="396">
                  <c:v>0.170385987152982</c:v>
                </c:pt>
                <c:pt idx="397">
                  <c:v>0.20734094554961299</c:v>
                </c:pt>
                <c:pt idx="398">
                  <c:v>0.197785276361266</c:v>
                </c:pt>
                <c:pt idx="399">
                  <c:v>0.17052738686508701</c:v>
                </c:pt>
                <c:pt idx="400">
                  <c:v>0.19917554890075101</c:v>
                </c:pt>
                <c:pt idx="401">
                  <c:v>0.21585124396914401</c:v>
                </c:pt>
                <c:pt idx="402">
                  <c:v>0.16705578154215101</c:v>
                </c:pt>
                <c:pt idx="403">
                  <c:v>0.18145714219047199</c:v>
                </c:pt>
                <c:pt idx="404">
                  <c:v>0.179112154859115</c:v>
                </c:pt>
                <c:pt idx="405">
                  <c:v>0.204781228658485</c:v>
                </c:pt>
                <c:pt idx="406">
                  <c:v>0.223433549628826</c:v>
                </c:pt>
                <c:pt idx="407">
                  <c:v>0.21354122039060999</c:v>
                </c:pt>
                <c:pt idx="408">
                  <c:v>0.21200020383550999</c:v>
                </c:pt>
                <c:pt idx="409">
                  <c:v>0.19066818769565499</c:v>
                </c:pt>
                <c:pt idx="410">
                  <c:v>0.19441510228555201</c:v>
                </c:pt>
                <c:pt idx="411">
                  <c:v>0.20960046752157799</c:v>
                </c:pt>
                <c:pt idx="412">
                  <c:v>0.21201767688009199</c:v>
                </c:pt>
                <c:pt idx="413">
                  <c:v>0.236161798994559</c:v>
                </c:pt>
                <c:pt idx="414">
                  <c:v>0.198972328219223</c:v>
                </c:pt>
                <c:pt idx="415">
                  <c:v>0.179119804825734</c:v>
                </c:pt>
                <c:pt idx="416">
                  <c:v>0.21733482386519101</c:v>
                </c:pt>
                <c:pt idx="417">
                  <c:v>0.18555658858596899</c:v>
                </c:pt>
                <c:pt idx="418">
                  <c:v>0.19569256157532799</c:v>
                </c:pt>
                <c:pt idx="419">
                  <c:v>0.22345214651819201</c:v>
                </c:pt>
                <c:pt idx="420">
                  <c:v>0.173256657044807</c:v>
                </c:pt>
                <c:pt idx="421">
                  <c:v>0.180495142478524</c:v>
                </c:pt>
                <c:pt idx="422">
                  <c:v>0.18179541448984901</c:v>
                </c:pt>
                <c:pt idx="423">
                  <c:v>0.181475625110497</c:v>
                </c:pt>
                <c:pt idx="424">
                  <c:v>0.190173728661335</c:v>
                </c:pt>
                <c:pt idx="425">
                  <c:v>0.16789244751834101</c:v>
                </c:pt>
                <c:pt idx="426">
                  <c:v>0.212453835552772</c:v>
                </c:pt>
                <c:pt idx="427">
                  <c:v>0.16023227981423399</c:v>
                </c:pt>
                <c:pt idx="428">
                  <c:v>0.19661503777393599</c:v>
                </c:pt>
                <c:pt idx="429">
                  <c:v>0.17070516716402101</c:v>
                </c:pt>
                <c:pt idx="430">
                  <c:v>0.17632058143721199</c:v>
                </c:pt>
                <c:pt idx="431">
                  <c:v>0.19879541216761101</c:v>
                </c:pt>
                <c:pt idx="432">
                  <c:v>0.232384722167992</c:v>
                </c:pt>
                <c:pt idx="433">
                  <c:v>0.22434626770876301</c:v>
                </c:pt>
                <c:pt idx="434">
                  <c:v>0.19005257664168901</c:v>
                </c:pt>
                <c:pt idx="435">
                  <c:v>0.18226407275918499</c:v>
                </c:pt>
                <c:pt idx="436">
                  <c:v>0.177819372934301</c:v>
                </c:pt>
                <c:pt idx="437">
                  <c:v>0.17379427166279299</c:v>
                </c:pt>
                <c:pt idx="438">
                  <c:v>0.14617346477364801</c:v>
                </c:pt>
                <c:pt idx="439">
                  <c:v>0.16365574130241201</c:v>
                </c:pt>
                <c:pt idx="440">
                  <c:v>0.13677080467250899</c:v>
                </c:pt>
                <c:pt idx="441">
                  <c:v>0.18699050630509201</c:v>
                </c:pt>
                <c:pt idx="442">
                  <c:v>0.13677891183832899</c:v>
                </c:pt>
                <c:pt idx="443">
                  <c:v>0.19441639424123899</c:v>
                </c:pt>
                <c:pt idx="444">
                  <c:v>0.187243586257761</c:v>
                </c:pt>
                <c:pt idx="445">
                  <c:v>0.20710111041806401</c:v>
                </c:pt>
                <c:pt idx="446">
                  <c:v>0.21767825426423201</c:v>
                </c:pt>
                <c:pt idx="447">
                  <c:v>0.204841257422434</c:v>
                </c:pt>
                <c:pt idx="448">
                  <c:v>0.20700468024975199</c:v>
                </c:pt>
                <c:pt idx="449">
                  <c:v>0.23313426916639399</c:v>
                </c:pt>
                <c:pt idx="450">
                  <c:v>0.19358535479325301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A-433B-9A9B-716E9824AE81}"/>
            </c:ext>
          </c:extLst>
        </c:ser>
        <c:ser>
          <c:idx val="2"/>
          <c:order val="1"/>
          <c:tx>
            <c:strRef>
              <c:f>Plot6!$C$31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Plot6!$C$32:$C$482</c:f>
              <c:numCache>
                <c:formatCode>0.00%</c:formatCode>
                <c:ptCount val="451"/>
                <c:pt idx="0">
                  <c:v>0.24115754615597501</c:v>
                </c:pt>
                <c:pt idx="1">
                  <c:v>0.22726964961371801</c:v>
                </c:pt>
                <c:pt idx="2">
                  <c:v>0.211291385909917</c:v>
                </c:pt>
                <c:pt idx="3">
                  <c:v>0.17091062770704701</c:v>
                </c:pt>
                <c:pt idx="4">
                  <c:v>0.158729184372846</c:v>
                </c:pt>
                <c:pt idx="5">
                  <c:v>0.12552601239893199</c:v>
                </c:pt>
                <c:pt idx="6">
                  <c:v>8.8532756624633294E-2</c:v>
                </c:pt>
                <c:pt idx="7">
                  <c:v>6.4889198034059403E-2</c:v>
                </c:pt>
                <c:pt idx="8">
                  <c:v>5.4084079659802997E-2</c:v>
                </c:pt>
                <c:pt idx="9">
                  <c:v>3.0347688015938099E-2</c:v>
                </c:pt>
                <c:pt idx="10">
                  <c:v>3.2446365066194298E-2</c:v>
                </c:pt>
                <c:pt idx="11">
                  <c:v>2.7447783291860602E-2</c:v>
                </c:pt>
                <c:pt idx="12">
                  <c:v>2.3166167161484799E-2</c:v>
                </c:pt>
                <c:pt idx="13">
                  <c:v>1.03356530561517E-2</c:v>
                </c:pt>
                <c:pt idx="14">
                  <c:v>1.25270389405E-2</c:v>
                </c:pt>
                <c:pt idx="15">
                  <c:v>1.52684538603625E-2</c:v>
                </c:pt>
                <c:pt idx="16">
                  <c:v>1.1901750349564E-2</c:v>
                </c:pt>
                <c:pt idx="17">
                  <c:v>1.17711707921629E-2</c:v>
                </c:pt>
                <c:pt idx="18">
                  <c:v>8.0683048762954096E-3</c:v>
                </c:pt>
                <c:pt idx="19">
                  <c:v>8.0868214254626401E-3</c:v>
                </c:pt>
                <c:pt idx="20">
                  <c:v>1.2921956249444699E-2</c:v>
                </c:pt>
                <c:pt idx="21">
                  <c:v>9.8018966830825706E-3</c:v>
                </c:pt>
                <c:pt idx="22">
                  <c:v>1.8125604385608299E-2</c:v>
                </c:pt>
                <c:pt idx="23">
                  <c:v>8.8269595889107003E-3</c:v>
                </c:pt>
                <c:pt idx="24">
                  <c:v>2.9782001990904399E-2</c:v>
                </c:pt>
                <c:pt idx="25">
                  <c:v>1.9983870541865002E-2</c:v>
                </c:pt>
                <c:pt idx="26">
                  <c:v>3.5809157982145803E-2</c:v>
                </c:pt>
                <c:pt idx="27">
                  <c:v>4.9321179600134497E-2</c:v>
                </c:pt>
                <c:pt idx="28">
                  <c:v>6.1028695383613003E-2</c:v>
                </c:pt>
                <c:pt idx="29">
                  <c:v>7.35733434171668E-2</c:v>
                </c:pt>
                <c:pt idx="30">
                  <c:v>0.109669558016908</c:v>
                </c:pt>
                <c:pt idx="31">
                  <c:v>0.11626549407905599</c:v>
                </c:pt>
                <c:pt idx="32">
                  <c:v>0.135520124157714</c:v>
                </c:pt>
                <c:pt idx="33">
                  <c:v>0.10418702594000299</c:v>
                </c:pt>
                <c:pt idx="34">
                  <c:v>0.168279538841906</c:v>
                </c:pt>
                <c:pt idx="35">
                  <c:v>0.15817718109487799</c:v>
                </c:pt>
                <c:pt idx="36">
                  <c:v>0.233439308061302</c:v>
                </c:pt>
                <c:pt idx="37">
                  <c:v>0.18230363869275301</c:v>
                </c:pt>
                <c:pt idx="38">
                  <c:v>0.271594472983822</c:v>
                </c:pt>
                <c:pt idx="39">
                  <c:v>0.26594900835598201</c:v>
                </c:pt>
                <c:pt idx="40">
                  <c:v>0.281092552672977</c:v>
                </c:pt>
                <c:pt idx="41">
                  <c:v>0.32578224044325299</c:v>
                </c:pt>
                <c:pt idx="42">
                  <c:v>0.35214227191095698</c:v>
                </c:pt>
                <c:pt idx="43">
                  <c:v>0.35435732711157403</c:v>
                </c:pt>
                <c:pt idx="44">
                  <c:v>0.3851684398336</c:v>
                </c:pt>
                <c:pt idx="45">
                  <c:v>0.378177105396105</c:v>
                </c:pt>
                <c:pt idx="46">
                  <c:v>0.42852278387989901</c:v>
                </c:pt>
                <c:pt idx="47">
                  <c:v>0.43621276020448901</c:v>
                </c:pt>
                <c:pt idx="48">
                  <c:v>0.42227746744703798</c:v>
                </c:pt>
                <c:pt idx="49">
                  <c:v>0.45547588733741101</c:v>
                </c:pt>
                <c:pt idx="50">
                  <c:v>0.45176588606797002</c:v>
                </c:pt>
                <c:pt idx="51">
                  <c:v>0.47679628439142901</c:v>
                </c:pt>
                <c:pt idx="52">
                  <c:v>0.48672995891977999</c:v>
                </c:pt>
                <c:pt idx="53">
                  <c:v>0.50714105241352903</c:v>
                </c:pt>
                <c:pt idx="54">
                  <c:v>0.50269233938972602</c:v>
                </c:pt>
                <c:pt idx="55">
                  <c:v>0.50613727239379103</c:v>
                </c:pt>
                <c:pt idx="56">
                  <c:v>0.540959636099269</c:v>
                </c:pt>
                <c:pt idx="57">
                  <c:v>0.56018414645222903</c:v>
                </c:pt>
                <c:pt idx="58">
                  <c:v>0.53824118631231999</c:v>
                </c:pt>
                <c:pt idx="59">
                  <c:v>0.54549501048099203</c:v>
                </c:pt>
                <c:pt idx="60">
                  <c:v>0.56932259748425595</c:v>
                </c:pt>
                <c:pt idx="61">
                  <c:v>0.573153251690388</c:v>
                </c:pt>
                <c:pt idx="62">
                  <c:v>0.57934700388161497</c:v>
                </c:pt>
                <c:pt idx="63">
                  <c:v>0.59341888684418598</c:v>
                </c:pt>
                <c:pt idx="64">
                  <c:v>0.61013667975605701</c:v>
                </c:pt>
                <c:pt idx="65">
                  <c:v>0.60580225087588302</c:v>
                </c:pt>
                <c:pt idx="66">
                  <c:v>0.61703346183182395</c:v>
                </c:pt>
                <c:pt idx="67">
                  <c:v>0.62439575995311303</c:v>
                </c:pt>
                <c:pt idx="68">
                  <c:v>0.61980453985119799</c:v>
                </c:pt>
                <c:pt idx="69">
                  <c:v>0.63956263859422302</c:v>
                </c:pt>
                <c:pt idx="70">
                  <c:v>0.63870184675147601</c:v>
                </c:pt>
                <c:pt idx="71">
                  <c:v>0.63496799593088105</c:v>
                </c:pt>
                <c:pt idx="72">
                  <c:v>0.64810771673878298</c:v>
                </c:pt>
                <c:pt idx="73">
                  <c:v>0.65216492815182303</c:v>
                </c:pt>
                <c:pt idx="74">
                  <c:v>0.65270240564733595</c:v>
                </c:pt>
                <c:pt idx="75">
                  <c:v>0.66631376509899398</c:v>
                </c:pt>
                <c:pt idx="76">
                  <c:v>0.67412448669436797</c:v>
                </c:pt>
                <c:pt idx="77">
                  <c:v>0.68376762829747595</c:v>
                </c:pt>
                <c:pt idx="78">
                  <c:v>0.68439564265805697</c:v>
                </c:pt>
                <c:pt idx="79">
                  <c:v>0.67914474876139996</c:v>
                </c:pt>
                <c:pt idx="80">
                  <c:v>0.69045396303519901</c:v>
                </c:pt>
                <c:pt idx="81">
                  <c:v>0.69051623404112805</c:v>
                </c:pt>
                <c:pt idx="82">
                  <c:v>0.70216487506861103</c:v>
                </c:pt>
                <c:pt idx="83">
                  <c:v>0.70123059381465802</c:v>
                </c:pt>
                <c:pt idx="84">
                  <c:v>0.70358877860316005</c:v>
                </c:pt>
                <c:pt idx="85">
                  <c:v>0.71036323258762402</c:v>
                </c:pt>
                <c:pt idx="86">
                  <c:v>0.70323441060086</c:v>
                </c:pt>
                <c:pt idx="87">
                  <c:v>0.71951094314136799</c:v>
                </c:pt>
                <c:pt idx="88">
                  <c:v>0.71118962381522299</c:v>
                </c:pt>
                <c:pt idx="89">
                  <c:v>0.72514336094683696</c:v>
                </c:pt>
                <c:pt idx="90">
                  <c:v>0.72884338859993902</c:v>
                </c:pt>
                <c:pt idx="91">
                  <c:v>0.71572015374238596</c:v>
                </c:pt>
                <c:pt idx="92">
                  <c:v>0.72461781554821303</c:v>
                </c:pt>
                <c:pt idx="93">
                  <c:v>0.72981670752456596</c:v>
                </c:pt>
                <c:pt idx="94">
                  <c:v>0.73303137745160496</c:v>
                </c:pt>
                <c:pt idx="95">
                  <c:v>0.74153009216583399</c:v>
                </c:pt>
                <c:pt idx="96">
                  <c:v>0.73159978148805405</c:v>
                </c:pt>
                <c:pt idx="97">
                  <c:v>0.74219472939352105</c:v>
                </c:pt>
                <c:pt idx="98">
                  <c:v>0.73464659606930804</c:v>
                </c:pt>
                <c:pt idx="99">
                  <c:v>0.73535825013987999</c:v>
                </c:pt>
                <c:pt idx="100">
                  <c:v>0.73107824039386404</c:v>
                </c:pt>
                <c:pt idx="101">
                  <c:v>0.74960623518821101</c:v>
                </c:pt>
                <c:pt idx="102">
                  <c:v>0.74321867700073996</c:v>
                </c:pt>
                <c:pt idx="103">
                  <c:v>0.73876124475421401</c:v>
                </c:pt>
                <c:pt idx="104">
                  <c:v>0.74649689444954703</c:v>
                </c:pt>
                <c:pt idx="105">
                  <c:v>0.75395655109972004</c:v>
                </c:pt>
                <c:pt idx="106">
                  <c:v>0.74784631613915398</c:v>
                </c:pt>
                <c:pt idx="107">
                  <c:v>0.75540731451494603</c:v>
                </c:pt>
                <c:pt idx="108">
                  <c:v>0.75021506840956598</c:v>
                </c:pt>
                <c:pt idx="109">
                  <c:v>0.75331898672018305</c:v>
                </c:pt>
                <c:pt idx="110">
                  <c:v>0.75583476502221303</c:v>
                </c:pt>
                <c:pt idx="111">
                  <c:v>0.75484010321432005</c:v>
                </c:pt>
                <c:pt idx="112">
                  <c:v>0.76621167303967996</c:v>
                </c:pt>
                <c:pt idx="113">
                  <c:v>0.75640664452542405</c:v>
                </c:pt>
                <c:pt idx="114">
                  <c:v>0.76159383342023101</c:v>
                </c:pt>
                <c:pt idx="115">
                  <c:v>0.76577781537619205</c:v>
                </c:pt>
                <c:pt idx="116">
                  <c:v>0.76912754173958897</c:v>
                </c:pt>
                <c:pt idx="117">
                  <c:v>0.76558513786190596</c:v>
                </c:pt>
                <c:pt idx="118">
                  <c:v>0.76874142918169097</c:v>
                </c:pt>
                <c:pt idx="119">
                  <c:v>0.76979757268039795</c:v>
                </c:pt>
                <c:pt idx="120">
                  <c:v>0.77171211983471999</c:v>
                </c:pt>
                <c:pt idx="121">
                  <c:v>0.77652253787603798</c:v>
                </c:pt>
                <c:pt idx="122">
                  <c:v>0.77552519538249898</c:v>
                </c:pt>
                <c:pt idx="123">
                  <c:v>0.76805805301031105</c:v>
                </c:pt>
                <c:pt idx="124">
                  <c:v>0.77778099067144801</c:v>
                </c:pt>
                <c:pt idx="125">
                  <c:v>0.78217334981027298</c:v>
                </c:pt>
                <c:pt idx="126">
                  <c:v>0.78208851581375805</c:v>
                </c:pt>
                <c:pt idx="127">
                  <c:v>0.79022288714821898</c:v>
                </c:pt>
                <c:pt idx="128">
                  <c:v>0.77539389646033996</c:v>
                </c:pt>
                <c:pt idx="129">
                  <c:v>0.78873621673647598</c:v>
                </c:pt>
                <c:pt idx="130">
                  <c:v>0.79016910870911605</c:v>
                </c:pt>
                <c:pt idx="131">
                  <c:v>0.79381000179097205</c:v>
                </c:pt>
                <c:pt idx="132">
                  <c:v>0.79948061854327002</c:v>
                </c:pt>
                <c:pt idx="133">
                  <c:v>0.79672836535351099</c:v>
                </c:pt>
                <c:pt idx="134">
                  <c:v>0.79985652031745103</c:v>
                </c:pt>
                <c:pt idx="135">
                  <c:v>0.803688966726256</c:v>
                </c:pt>
                <c:pt idx="136">
                  <c:v>0.81022497781151703</c:v>
                </c:pt>
                <c:pt idx="137">
                  <c:v>0.80476100768399095</c:v>
                </c:pt>
                <c:pt idx="138">
                  <c:v>0.81111960971662</c:v>
                </c:pt>
                <c:pt idx="139">
                  <c:v>0.818908631225578</c:v>
                </c:pt>
                <c:pt idx="140">
                  <c:v>0.82466218103233002</c:v>
                </c:pt>
                <c:pt idx="141">
                  <c:v>0.82031237104285204</c:v>
                </c:pt>
                <c:pt idx="142">
                  <c:v>0.82844084234707704</c:v>
                </c:pt>
                <c:pt idx="143">
                  <c:v>0.83806522171306397</c:v>
                </c:pt>
                <c:pt idx="144">
                  <c:v>0.83481395023132199</c:v>
                </c:pt>
                <c:pt idx="145">
                  <c:v>0.82806815271081102</c:v>
                </c:pt>
                <c:pt idx="146">
                  <c:v>0.83881737910062704</c:v>
                </c:pt>
                <c:pt idx="147">
                  <c:v>0.84079249810531598</c:v>
                </c:pt>
                <c:pt idx="148">
                  <c:v>0.84117478948095403</c:v>
                </c:pt>
                <c:pt idx="149">
                  <c:v>0.836525441769709</c:v>
                </c:pt>
                <c:pt idx="150">
                  <c:v>0.84262290835290099</c:v>
                </c:pt>
                <c:pt idx="151">
                  <c:v>0.845749497638423</c:v>
                </c:pt>
                <c:pt idx="152">
                  <c:v>0.85084029638582104</c:v>
                </c:pt>
                <c:pt idx="153">
                  <c:v>0.85549500112479004</c:v>
                </c:pt>
                <c:pt idx="154">
                  <c:v>0.85713886815058304</c:v>
                </c:pt>
                <c:pt idx="155">
                  <c:v>0.85395569522914005</c:v>
                </c:pt>
                <c:pt idx="156">
                  <c:v>0.85698142255916399</c:v>
                </c:pt>
                <c:pt idx="157">
                  <c:v>0.86223533666263596</c:v>
                </c:pt>
                <c:pt idx="158">
                  <c:v>0.86181478393585198</c:v>
                </c:pt>
                <c:pt idx="159">
                  <c:v>0.87637293749943102</c:v>
                </c:pt>
                <c:pt idx="160">
                  <c:v>0.86249050206122901</c:v>
                </c:pt>
                <c:pt idx="161">
                  <c:v>0.87577669454770601</c:v>
                </c:pt>
                <c:pt idx="162">
                  <c:v>0.87563739753560099</c:v>
                </c:pt>
                <c:pt idx="163">
                  <c:v>0.88211187320866802</c:v>
                </c:pt>
                <c:pt idx="164">
                  <c:v>0.87388740627197004</c:v>
                </c:pt>
                <c:pt idx="165">
                  <c:v>0.88560810762123998</c:v>
                </c:pt>
                <c:pt idx="166">
                  <c:v>0.87574551987024696</c:v>
                </c:pt>
                <c:pt idx="167">
                  <c:v>0.87633567771721199</c:v>
                </c:pt>
                <c:pt idx="168">
                  <c:v>0.88070543781082899</c:v>
                </c:pt>
                <c:pt idx="169">
                  <c:v>0.88027401076316802</c:v>
                </c:pt>
                <c:pt idx="170">
                  <c:v>0.88174384709130704</c:v>
                </c:pt>
                <c:pt idx="171">
                  <c:v>0.89161990576082595</c:v>
                </c:pt>
                <c:pt idx="172">
                  <c:v>0.88834497954861602</c:v>
                </c:pt>
                <c:pt idx="173">
                  <c:v>0.88827607955625298</c:v>
                </c:pt>
                <c:pt idx="174">
                  <c:v>0.88919991050855496</c:v>
                </c:pt>
                <c:pt idx="175">
                  <c:v>0.89103835040292401</c:v>
                </c:pt>
                <c:pt idx="176">
                  <c:v>0.90023845619683796</c:v>
                </c:pt>
                <c:pt idx="177">
                  <c:v>0.89820721723460295</c:v>
                </c:pt>
                <c:pt idx="178">
                  <c:v>0.89659350106146996</c:v>
                </c:pt>
                <c:pt idx="179">
                  <c:v>0.89674196387550398</c:v>
                </c:pt>
                <c:pt idx="180">
                  <c:v>0.89702252360489998</c:v>
                </c:pt>
                <c:pt idx="181">
                  <c:v>0.90328760684722798</c:v>
                </c:pt>
                <c:pt idx="182">
                  <c:v>0.90003018757875097</c:v>
                </c:pt>
                <c:pt idx="183">
                  <c:v>0.90812082334465805</c:v>
                </c:pt>
                <c:pt idx="184">
                  <c:v>0.90951818968203602</c:v>
                </c:pt>
                <c:pt idx="185">
                  <c:v>0.90647541146274602</c:v>
                </c:pt>
                <c:pt idx="186">
                  <c:v>0.90742822744307805</c:v>
                </c:pt>
                <c:pt idx="187">
                  <c:v>0.91301998798949502</c:v>
                </c:pt>
                <c:pt idx="188">
                  <c:v>0.90433932925987004</c:v>
                </c:pt>
                <c:pt idx="189">
                  <c:v>0.91041508432999896</c:v>
                </c:pt>
                <c:pt idx="190">
                  <c:v>0.90853944441799805</c:v>
                </c:pt>
                <c:pt idx="191">
                  <c:v>0.91183979511526603</c:v>
                </c:pt>
                <c:pt idx="192">
                  <c:v>0.90860260407703497</c:v>
                </c:pt>
                <c:pt idx="193">
                  <c:v>0.91014296073923895</c:v>
                </c:pt>
                <c:pt idx="194">
                  <c:v>0.91036846760248802</c:v>
                </c:pt>
                <c:pt idx="195">
                  <c:v>0.91240334835959802</c:v>
                </c:pt>
                <c:pt idx="196">
                  <c:v>0.911342419970947</c:v>
                </c:pt>
                <c:pt idx="197">
                  <c:v>0.91871498495613302</c:v>
                </c:pt>
                <c:pt idx="198">
                  <c:v>0.91256110403977597</c:v>
                </c:pt>
                <c:pt idx="199">
                  <c:v>0.91317698917073498</c:v>
                </c:pt>
                <c:pt idx="200">
                  <c:v>0.91929427074515402</c:v>
                </c:pt>
                <c:pt idx="201">
                  <c:v>0.92192418660058295</c:v>
                </c:pt>
                <c:pt idx="202">
                  <c:v>0.92067819340524504</c:v>
                </c:pt>
                <c:pt idx="203">
                  <c:v>0.92386556583768797</c:v>
                </c:pt>
                <c:pt idx="204">
                  <c:v>0.92029977477020597</c:v>
                </c:pt>
                <c:pt idx="205">
                  <c:v>0.91932804099276899</c:v>
                </c:pt>
                <c:pt idx="206">
                  <c:v>0.92044295627061901</c:v>
                </c:pt>
                <c:pt idx="207">
                  <c:v>0.92323983143589705</c:v>
                </c:pt>
                <c:pt idx="208">
                  <c:v>0.91688545035360702</c:v>
                </c:pt>
                <c:pt idx="209">
                  <c:v>0.91997975791936304</c:v>
                </c:pt>
                <c:pt idx="210">
                  <c:v>0.93012434418270395</c:v>
                </c:pt>
                <c:pt idx="211">
                  <c:v>0.92315760831777405</c:v>
                </c:pt>
                <c:pt idx="212">
                  <c:v>0.92296487120068804</c:v>
                </c:pt>
                <c:pt idx="213">
                  <c:v>0.926550528013665</c:v>
                </c:pt>
                <c:pt idx="214">
                  <c:v>0.93436403537376</c:v>
                </c:pt>
                <c:pt idx="215">
                  <c:v>0.93260063664432202</c:v>
                </c:pt>
                <c:pt idx="216">
                  <c:v>0.92645797690244602</c:v>
                </c:pt>
                <c:pt idx="217">
                  <c:v>0.93078722843703099</c:v>
                </c:pt>
                <c:pt idx="218">
                  <c:v>0.92784048254785201</c:v>
                </c:pt>
                <c:pt idx="219">
                  <c:v>0.92850318389722197</c:v>
                </c:pt>
                <c:pt idx="220">
                  <c:v>0.92483010999873805</c:v>
                </c:pt>
                <c:pt idx="221">
                  <c:v>0.92833074957974704</c:v>
                </c:pt>
                <c:pt idx="222">
                  <c:v>0.929796903775991</c:v>
                </c:pt>
                <c:pt idx="223">
                  <c:v>0.92782368318060804</c:v>
                </c:pt>
                <c:pt idx="224">
                  <c:v>0.932898230065492</c:v>
                </c:pt>
                <c:pt idx="225">
                  <c:v>0.93792218287973605</c:v>
                </c:pt>
                <c:pt idx="226">
                  <c:v>0.935021176654101</c:v>
                </c:pt>
                <c:pt idx="227">
                  <c:v>0.92779095703329895</c:v>
                </c:pt>
                <c:pt idx="228">
                  <c:v>0.92828122178776695</c:v>
                </c:pt>
                <c:pt idx="229">
                  <c:v>0.93532455222627298</c:v>
                </c:pt>
                <c:pt idx="230">
                  <c:v>0.93229074742959706</c:v>
                </c:pt>
                <c:pt idx="231">
                  <c:v>0.92681003282148</c:v>
                </c:pt>
                <c:pt idx="232">
                  <c:v>0.93388759404836597</c:v>
                </c:pt>
                <c:pt idx="233">
                  <c:v>0.93483640170995297</c:v>
                </c:pt>
                <c:pt idx="234">
                  <c:v>0.937091862180364</c:v>
                </c:pt>
                <c:pt idx="235">
                  <c:v>0.930980254310525</c:v>
                </c:pt>
                <c:pt idx="236">
                  <c:v>0.93575220242942403</c:v>
                </c:pt>
                <c:pt idx="237">
                  <c:v>0.93611340583316305</c:v>
                </c:pt>
                <c:pt idx="238">
                  <c:v>0.93487665796533603</c:v>
                </c:pt>
                <c:pt idx="239">
                  <c:v>0.94482230344289597</c:v>
                </c:pt>
                <c:pt idx="240">
                  <c:v>0.93923121864307901</c:v>
                </c:pt>
                <c:pt idx="241">
                  <c:v>0.93179395323401204</c:v>
                </c:pt>
                <c:pt idx="242">
                  <c:v>0.94329446835220099</c:v>
                </c:pt>
                <c:pt idx="243">
                  <c:v>0.947686061799494</c:v>
                </c:pt>
                <c:pt idx="244">
                  <c:v>0.93838504635942399</c:v>
                </c:pt>
                <c:pt idx="245">
                  <c:v>0.94191685833624395</c:v>
                </c:pt>
                <c:pt idx="246">
                  <c:v>0.94172495561909797</c:v>
                </c:pt>
                <c:pt idx="247">
                  <c:v>0.93667573602137999</c:v>
                </c:pt>
                <c:pt idx="248">
                  <c:v>0.942620679887331</c:v>
                </c:pt>
                <c:pt idx="249">
                  <c:v>0.93393171659408802</c:v>
                </c:pt>
                <c:pt idx="250">
                  <c:v>0.93165360780086204</c:v>
                </c:pt>
                <c:pt idx="251">
                  <c:v>0.937882142769909</c:v>
                </c:pt>
                <c:pt idx="252">
                  <c:v>0.937476563569559</c:v>
                </c:pt>
                <c:pt idx="253">
                  <c:v>0.94097051687908795</c:v>
                </c:pt>
                <c:pt idx="254">
                  <c:v>0.94114288781429101</c:v>
                </c:pt>
                <c:pt idx="255">
                  <c:v>0.94573441552437298</c:v>
                </c:pt>
                <c:pt idx="256">
                  <c:v>0.94232086393948999</c:v>
                </c:pt>
                <c:pt idx="257">
                  <c:v>0.94043978613193202</c:v>
                </c:pt>
                <c:pt idx="258">
                  <c:v>0.94127456202093296</c:v>
                </c:pt>
                <c:pt idx="259">
                  <c:v>0.94724517210664605</c:v>
                </c:pt>
                <c:pt idx="260">
                  <c:v>0.93933567133937501</c:v>
                </c:pt>
                <c:pt idx="261">
                  <c:v>0.94164152210000196</c:v>
                </c:pt>
                <c:pt idx="262">
                  <c:v>0.94172249382087203</c:v>
                </c:pt>
                <c:pt idx="263">
                  <c:v>0.94305035467876397</c:v>
                </c:pt>
                <c:pt idx="264">
                  <c:v>0.94029415654970705</c:v>
                </c:pt>
                <c:pt idx="265">
                  <c:v>0.94470020613064498</c:v>
                </c:pt>
                <c:pt idx="266">
                  <c:v>0.94053833365217898</c:v>
                </c:pt>
                <c:pt idx="267">
                  <c:v>0.94466393826018802</c:v>
                </c:pt>
                <c:pt idx="268">
                  <c:v>0.94484030692447696</c:v>
                </c:pt>
                <c:pt idx="269">
                  <c:v>0.94320065821093702</c:v>
                </c:pt>
                <c:pt idx="270">
                  <c:v>0.94287175835812498</c:v>
                </c:pt>
                <c:pt idx="271">
                  <c:v>0.94702249281936901</c:v>
                </c:pt>
                <c:pt idx="272">
                  <c:v>0.94263761500915799</c:v>
                </c:pt>
                <c:pt idx="273">
                  <c:v>0.94675933329741502</c:v>
                </c:pt>
                <c:pt idx="274">
                  <c:v>0.94677598337520796</c:v>
                </c:pt>
                <c:pt idx="275">
                  <c:v>0.95129125713547802</c:v>
                </c:pt>
                <c:pt idx="276">
                  <c:v>0.94833266286241102</c:v>
                </c:pt>
                <c:pt idx="277">
                  <c:v>0.94520368541408295</c:v>
                </c:pt>
                <c:pt idx="278">
                  <c:v>0.94951626839065995</c:v>
                </c:pt>
                <c:pt idx="279">
                  <c:v>0.94815403124554998</c:v>
                </c:pt>
                <c:pt idx="280">
                  <c:v>0.95360396896034505</c:v>
                </c:pt>
                <c:pt idx="281">
                  <c:v>0.949661918938836</c:v>
                </c:pt>
                <c:pt idx="282">
                  <c:v>0.94878269657306002</c:v>
                </c:pt>
                <c:pt idx="283">
                  <c:v>0.94531662948955097</c:v>
                </c:pt>
                <c:pt idx="284">
                  <c:v>0.94312805179054005</c:v>
                </c:pt>
                <c:pt idx="285">
                  <c:v>0.95180196772790304</c:v>
                </c:pt>
                <c:pt idx="286">
                  <c:v>0.95100542996230497</c:v>
                </c:pt>
                <c:pt idx="287">
                  <c:v>0.95282541983716995</c:v>
                </c:pt>
                <c:pt idx="288">
                  <c:v>0.94593738264760896</c:v>
                </c:pt>
                <c:pt idx="289">
                  <c:v>0.94871017146971104</c:v>
                </c:pt>
                <c:pt idx="290">
                  <c:v>0.95501065458636603</c:v>
                </c:pt>
                <c:pt idx="291">
                  <c:v>0.95077377703834498</c:v>
                </c:pt>
                <c:pt idx="292">
                  <c:v>0.95073676940324303</c:v>
                </c:pt>
                <c:pt idx="293">
                  <c:v>0.95082493548575298</c:v>
                </c:pt>
                <c:pt idx="294">
                  <c:v>0.94953398449667403</c:v>
                </c:pt>
                <c:pt idx="295">
                  <c:v>0.95371182522144105</c:v>
                </c:pt>
                <c:pt idx="296">
                  <c:v>0.95451299530206801</c:v>
                </c:pt>
                <c:pt idx="297">
                  <c:v>0.956931152109187</c:v>
                </c:pt>
                <c:pt idx="298">
                  <c:v>0.95032892684164405</c:v>
                </c:pt>
                <c:pt idx="299">
                  <c:v>0.94926366541201901</c:v>
                </c:pt>
                <c:pt idx="300">
                  <c:v>0.94713737698273903</c:v>
                </c:pt>
                <c:pt idx="301">
                  <c:v>0.95326247322397095</c:v>
                </c:pt>
                <c:pt idx="302">
                  <c:v>0.95248459243560901</c:v>
                </c:pt>
                <c:pt idx="303">
                  <c:v>0.95528316063983099</c:v>
                </c:pt>
                <c:pt idx="304">
                  <c:v>0.95694901307013303</c:v>
                </c:pt>
                <c:pt idx="305">
                  <c:v>0.95323708608709101</c:v>
                </c:pt>
                <c:pt idx="306">
                  <c:v>0.95778988987812297</c:v>
                </c:pt>
                <c:pt idx="307">
                  <c:v>0.95750964829434204</c:v>
                </c:pt>
                <c:pt idx="308">
                  <c:v>0.95931054825157103</c:v>
                </c:pt>
                <c:pt idx="309">
                  <c:v>0.95386686222170003</c:v>
                </c:pt>
                <c:pt idx="310">
                  <c:v>0.94955228006578196</c:v>
                </c:pt>
                <c:pt idx="311">
                  <c:v>0.95187109130713399</c:v>
                </c:pt>
                <c:pt idx="312">
                  <c:v>0.95032703593177303</c:v>
                </c:pt>
                <c:pt idx="313">
                  <c:v>0.95473055854932498</c:v>
                </c:pt>
                <c:pt idx="314">
                  <c:v>0.95618909916788897</c:v>
                </c:pt>
                <c:pt idx="315">
                  <c:v>0.95959222068059302</c:v>
                </c:pt>
                <c:pt idx="316">
                  <c:v>0.95691971653516394</c:v>
                </c:pt>
                <c:pt idx="317">
                  <c:v>0.95677426438975799</c:v>
                </c:pt>
                <c:pt idx="318">
                  <c:v>0.95349510002042304</c:v>
                </c:pt>
                <c:pt idx="319">
                  <c:v>0.95808898735176795</c:v>
                </c:pt>
                <c:pt idx="320">
                  <c:v>0.95765325682810398</c:v>
                </c:pt>
                <c:pt idx="321">
                  <c:v>0.95589653571434297</c:v>
                </c:pt>
                <c:pt idx="322">
                  <c:v>0.95423502365071999</c:v>
                </c:pt>
                <c:pt idx="323">
                  <c:v>0.95510625745033695</c:v>
                </c:pt>
                <c:pt idx="324">
                  <c:v>0.95586098034149902</c:v>
                </c:pt>
                <c:pt idx="325">
                  <c:v>0.95659198834720804</c:v>
                </c:pt>
                <c:pt idx="326">
                  <c:v>0.95431925862987399</c:v>
                </c:pt>
                <c:pt idx="327">
                  <c:v>0.94937902745085301</c:v>
                </c:pt>
                <c:pt idx="328">
                  <c:v>0.955078297856368</c:v>
                </c:pt>
                <c:pt idx="329">
                  <c:v>0.953455754862786</c:v>
                </c:pt>
                <c:pt idx="330">
                  <c:v>0.94980482983999803</c:v>
                </c:pt>
                <c:pt idx="331">
                  <c:v>0.95238712593651598</c:v>
                </c:pt>
                <c:pt idx="332">
                  <c:v>0.95130494914543895</c:v>
                </c:pt>
                <c:pt idx="333">
                  <c:v>0.95474159112762802</c:v>
                </c:pt>
                <c:pt idx="334">
                  <c:v>0.95120939815307004</c:v>
                </c:pt>
                <c:pt idx="335">
                  <c:v>0.95540194918583898</c:v>
                </c:pt>
                <c:pt idx="336">
                  <c:v>0.95512018396226095</c:v>
                </c:pt>
                <c:pt idx="337">
                  <c:v>0.957662240646867</c:v>
                </c:pt>
                <c:pt idx="338">
                  <c:v>0.95325703420849695</c:v>
                </c:pt>
                <c:pt idx="339">
                  <c:v>0.952833392591664</c:v>
                </c:pt>
                <c:pt idx="340">
                  <c:v>0.95242917174192299</c:v>
                </c:pt>
                <c:pt idx="341">
                  <c:v>0.958752513596134</c:v>
                </c:pt>
                <c:pt idx="342">
                  <c:v>0.95978490082161305</c:v>
                </c:pt>
                <c:pt idx="343">
                  <c:v>0.958666302843311</c:v>
                </c:pt>
                <c:pt idx="344">
                  <c:v>0.95501996434243897</c:v>
                </c:pt>
                <c:pt idx="345">
                  <c:v>0.94849510738321297</c:v>
                </c:pt>
                <c:pt idx="346">
                  <c:v>0.954093271700589</c:v>
                </c:pt>
                <c:pt idx="347">
                  <c:v>0.95702608899535302</c:v>
                </c:pt>
                <c:pt idx="348">
                  <c:v>0.95618856774905903</c:v>
                </c:pt>
                <c:pt idx="349">
                  <c:v>0.95985667026438803</c:v>
                </c:pt>
                <c:pt idx="350">
                  <c:v>0.96224135041147696</c:v>
                </c:pt>
                <c:pt idx="351">
                  <c:v>0.95739265930539397</c:v>
                </c:pt>
                <c:pt idx="352">
                  <c:v>0.95328011008506397</c:v>
                </c:pt>
                <c:pt idx="353">
                  <c:v>0.95587882845011396</c:v>
                </c:pt>
                <c:pt idx="354">
                  <c:v>0.95807661253376097</c:v>
                </c:pt>
                <c:pt idx="355">
                  <c:v>0.95634221061858704</c:v>
                </c:pt>
                <c:pt idx="356">
                  <c:v>0.95855939051448902</c:v>
                </c:pt>
                <c:pt idx="357">
                  <c:v>0.95941841346439605</c:v>
                </c:pt>
                <c:pt idx="358">
                  <c:v>0.95890266351128395</c:v>
                </c:pt>
                <c:pt idx="359">
                  <c:v>0.959855796320076</c:v>
                </c:pt>
                <c:pt idx="360">
                  <c:v>0.954087381964693</c:v>
                </c:pt>
                <c:pt idx="361">
                  <c:v>0.95907339012415005</c:v>
                </c:pt>
                <c:pt idx="362">
                  <c:v>0.95970690610444098</c:v>
                </c:pt>
                <c:pt idx="363">
                  <c:v>0.96495958136230298</c:v>
                </c:pt>
                <c:pt idx="364">
                  <c:v>0.96017501130929495</c:v>
                </c:pt>
                <c:pt idx="365">
                  <c:v>0.96373028861270005</c:v>
                </c:pt>
                <c:pt idx="366">
                  <c:v>0.96102877042879797</c:v>
                </c:pt>
                <c:pt idx="367">
                  <c:v>0.96481417420262205</c:v>
                </c:pt>
                <c:pt idx="368">
                  <c:v>0.96449594176034403</c:v>
                </c:pt>
                <c:pt idx="369">
                  <c:v>0.96167737638360695</c:v>
                </c:pt>
                <c:pt idx="370">
                  <c:v>0.95970815554250999</c:v>
                </c:pt>
                <c:pt idx="371">
                  <c:v>0.95917429850063696</c:v>
                </c:pt>
                <c:pt idx="372">
                  <c:v>0.96398323627962201</c:v>
                </c:pt>
                <c:pt idx="373">
                  <c:v>0.96198973884635897</c:v>
                </c:pt>
                <c:pt idx="374">
                  <c:v>0.96511177006186399</c:v>
                </c:pt>
                <c:pt idx="375">
                  <c:v>0.953077911854323</c:v>
                </c:pt>
                <c:pt idx="376">
                  <c:v>0.95723407310680297</c:v>
                </c:pt>
                <c:pt idx="377">
                  <c:v>0.95825876282968503</c:v>
                </c:pt>
                <c:pt idx="378">
                  <c:v>0.95809240445059396</c:v>
                </c:pt>
                <c:pt idx="379">
                  <c:v>0.954385418460725</c:v>
                </c:pt>
                <c:pt idx="380">
                  <c:v>0.96024831440889502</c:v>
                </c:pt>
                <c:pt idx="381">
                  <c:v>0.96127785155118295</c:v>
                </c:pt>
                <c:pt idx="382">
                  <c:v>0.96440600924522901</c:v>
                </c:pt>
                <c:pt idx="383">
                  <c:v>0.96222503887475797</c:v>
                </c:pt>
                <c:pt idx="384">
                  <c:v>0.96231083039042198</c:v>
                </c:pt>
                <c:pt idx="385">
                  <c:v>0.95765568454352001</c:v>
                </c:pt>
                <c:pt idx="386">
                  <c:v>0.95665357167874998</c:v>
                </c:pt>
                <c:pt idx="387">
                  <c:v>0.964436452677638</c:v>
                </c:pt>
                <c:pt idx="388">
                  <c:v>0.96105484804242902</c:v>
                </c:pt>
                <c:pt idx="389">
                  <c:v>0.96050518960758702</c:v>
                </c:pt>
                <c:pt idx="390">
                  <c:v>0.96501477274718706</c:v>
                </c:pt>
                <c:pt idx="391">
                  <c:v>0.96496274166603002</c:v>
                </c:pt>
                <c:pt idx="392">
                  <c:v>0.96127347229247695</c:v>
                </c:pt>
                <c:pt idx="393">
                  <c:v>0.96489128611301</c:v>
                </c:pt>
                <c:pt idx="394">
                  <c:v>0.95937297201193705</c:v>
                </c:pt>
                <c:pt idx="395">
                  <c:v>0.95951390898566502</c:v>
                </c:pt>
                <c:pt idx="396">
                  <c:v>0.95457611448962199</c:v>
                </c:pt>
                <c:pt idx="397">
                  <c:v>0.95596007525409499</c:v>
                </c:pt>
                <c:pt idx="398">
                  <c:v>0.96071292131881303</c:v>
                </c:pt>
                <c:pt idx="399">
                  <c:v>0.96183264813610103</c:v>
                </c:pt>
                <c:pt idx="400">
                  <c:v>0.96251376382274101</c:v>
                </c:pt>
                <c:pt idx="401">
                  <c:v>0.95883940687930602</c:v>
                </c:pt>
                <c:pt idx="402">
                  <c:v>0.96081309188044195</c:v>
                </c:pt>
                <c:pt idx="403">
                  <c:v>0.96065818473131304</c:v>
                </c:pt>
                <c:pt idx="404">
                  <c:v>0.96355051297779903</c:v>
                </c:pt>
                <c:pt idx="405">
                  <c:v>0.962294465883756</c:v>
                </c:pt>
                <c:pt idx="406">
                  <c:v>0.96347731745631804</c:v>
                </c:pt>
                <c:pt idx="407">
                  <c:v>0.96523353738505402</c:v>
                </c:pt>
                <c:pt idx="408">
                  <c:v>0.96879995672418295</c:v>
                </c:pt>
                <c:pt idx="409">
                  <c:v>0.96411796241782599</c:v>
                </c:pt>
                <c:pt idx="410">
                  <c:v>0.96616721774535197</c:v>
                </c:pt>
                <c:pt idx="411">
                  <c:v>0.96304758141522095</c:v>
                </c:pt>
                <c:pt idx="412">
                  <c:v>0.958558984730282</c:v>
                </c:pt>
                <c:pt idx="413">
                  <c:v>0.96051951544376901</c:v>
                </c:pt>
                <c:pt idx="414">
                  <c:v>0.96137966329595403</c:v>
                </c:pt>
                <c:pt idx="415">
                  <c:v>0.96326243189678795</c:v>
                </c:pt>
                <c:pt idx="416">
                  <c:v>0.96431718909700403</c:v>
                </c:pt>
                <c:pt idx="417">
                  <c:v>0.95680512704922804</c:v>
                </c:pt>
                <c:pt idx="418">
                  <c:v>0.96212530014443898</c:v>
                </c:pt>
                <c:pt idx="419">
                  <c:v>0.96198484560247399</c:v>
                </c:pt>
                <c:pt idx="420">
                  <c:v>0.96284451096803203</c:v>
                </c:pt>
                <c:pt idx="421">
                  <c:v>0.95662874976011703</c:v>
                </c:pt>
                <c:pt idx="422">
                  <c:v>0.96505526360157101</c:v>
                </c:pt>
                <c:pt idx="423">
                  <c:v>0.96289288818068997</c:v>
                </c:pt>
                <c:pt idx="424">
                  <c:v>0.96302431063884697</c:v>
                </c:pt>
                <c:pt idx="425">
                  <c:v>0.95845182385926198</c:v>
                </c:pt>
                <c:pt idx="426">
                  <c:v>0.960506836874091</c:v>
                </c:pt>
                <c:pt idx="427">
                  <c:v>0.96397312133425594</c:v>
                </c:pt>
                <c:pt idx="428">
                  <c:v>0.96251159512073203</c:v>
                </c:pt>
                <c:pt idx="429">
                  <c:v>0.966335462669072</c:v>
                </c:pt>
                <c:pt idx="430">
                  <c:v>0.96625428015100301</c:v>
                </c:pt>
                <c:pt idx="431">
                  <c:v>0.96574991167909496</c:v>
                </c:pt>
                <c:pt idx="432">
                  <c:v>0.96568128685399601</c:v>
                </c:pt>
                <c:pt idx="433">
                  <c:v>0.966213778818653</c:v>
                </c:pt>
                <c:pt idx="434">
                  <c:v>0.96659886548949603</c:v>
                </c:pt>
                <c:pt idx="435">
                  <c:v>0.965402921360351</c:v>
                </c:pt>
                <c:pt idx="436">
                  <c:v>0.96527668955387902</c:v>
                </c:pt>
                <c:pt idx="437">
                  <c:v>0.967570559195705</c:v>
                </c:pt>
                <c:pt idx="438">
                  <c:v>0.96589043275166497</c:v>
                </c:pt>
                <c:pt idx="439">
                  <c:v>0.96392563744930504</c:v>
                </c:pt>
                <c:pt idx="440">
                  <c:v>0.96514044955717204</c:v>
                </c:pt>
                <c:pt idx="441">
                  <c:v>0.96361362592018096</c:v>
                </c:pt>
                <c:pt idx="442">
                  <c:v>0.95934801461026797</c:v>
                </c:pt>
                <c:pt idx="443">
                  <c:v>0.96033751933792699</c:v>
                </c:pt>
                <c:pt idx="444">
                  <c:v>0.964184760438899</c:v>
                </c:pt>
                <c:pt idx="445">
                  <c:v>0.967407101029092</c:v>
                </c:pt>
                <c:pt idx="446">
                  <c:v>0.96713272993650701</c:v>
                </c:pt>
                <c:pt idx="447">
                  <c:v>0.96413895803267302</c:v>
                </c:pt>
                <c:pt idx="448">
                  <c:v>0.96600930713247002</c:v>
                </c:pt>
                <c:pt idx="449">
                  <c:v>0.96412365575243397</c:v>
                </c:pt>
                <c:pt idx="450">
                  <c:v>0.96089400176171502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A-433B-9A9B-716E9824AE81}"/>
            </c:ext>
          </c:extLst>
        </c:ser>
        <c:ser>
          <c:idx val="6"/>
          <c:order val="5"/>
          <c:tx>
            <c:strRef>
              <c:f>Plot6!$G$31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Plot6!$G$32:$G$482</c:f>
              <c:numCache>
                <c:formatCode>0.00%</c:formatCode>
                <c:ptCount val="451"/>
                <c:pt idx="0">
                  <c:v>0.318138477372509</c:v>
                </c:pt>
                <c:pt idx="1">
                  <c:v>0.32290957738835602</c:v>
                </c:pt>
                <c:pt idx="2">
                  <c:v>0.316405231108636</c:v>
                </c:pt>
                <c:pt idx="3">
                  <c:v>0.32977973184593001</c:v>
                </c:pt>
                <c:pt idx="4">
                  <c:v>0.38907928057261998</c:v>
                </c:pt>
                <c:pt idx="5">
                  <c:v>0.475129028672994</c:v>
                </c:pt>
                <c:pt idx="6">
                  <c:v>0.55648660572193098</c:v>
                </c:pt>
                <c:pt idx="7">
                  <c:v>0.63349404543083898</c:v>
                </c:pt>
                <c:pt idx="8">
                  <c:v>0.67673604095194495</c:v>
                </c:pt>
                <c:pt idx="9">
                  <c:v>0.70415802907534397</c:v>
                </c:pt>
                <c:pt idx="10">
                  <c:v>0.71578128544991804</c:v>
                </c:pt>
                <c:pt idx="11">
                  <c:v>0.72814987934151898</c:v>
                </c:pt>
                <c:pt idx="12">
                  <c:v>0.732827429375144</c:v>
                </c:pt>
                <c:pt idx="13">
                  <c:v>0.73978223903294804</c:v>
                </c:pt>
                <c:pt idx="14">
                  <c:v>0.74382714994056898</c:v>
                </c:pt>
                <c:pt idx="15">
                  <c:v>0.74700980699485597</c:v>
                </c:pt>
                <c:pt idx="16">
                  <c:v>0.747656747220101</c:v>
                </c:pt>
                <c:pt idx="17">
                  <c:v>0.75029585874348803</c:v>
                </c:pt>
                <c:pt idx="18">
                  <c:v>0.75288319965226802</c:v>
                </c:pt>
                <c:pt idx="19">
                  <c:v>0.75159288693007698</c:v>
                </c:pt>
                <c:pt idx="20">
                  <c:v>0.75238648559696997</c:v>
                </c:pt>
                <c:pt idx="21">
                  <c:v>0.75288197804774804</c:v>
                </c:pt>
                <c:pt idx="22">
                  <c:v>0.75392119297514204</c:v>
                </c:pt>
                <c:pt idx="23">
                  <c:v>0.755484921288189</c:v>
                </c:pt>
                <c:pt idx="24">
                  <c:v>0.75517281695729399</c:v>
                </c:pt>
                <c:pt idx="25">
                  <c:v>0.75487838680279895</c:v>
                </c:pt>
                <c:pt idx="26">
                  <c:v>0.75545786985697905</c:v>
                </c:pt>
                <c:pt idx="27">
                  <c:v>0.755213849154447</c:v>
                </c:pt>
                <c:pt idx="28">
                  <c:v>0.75476770003946703</c:v>
                </c:pt>
                <c:pt idx="29">
                  <c:v>0.75656593249017401</c:v>
                </c:pt>
                <c:pt idx="30">
                  <c:v>0.75396262748233001</c:v>
                </c:pt>
                <c:pt idx="31">
                  <c:v>0.755852938574333</c:v>
                </c:pt>
                <c:pt idx="32">
                  <c:v>0.75419197763604695</c:v>
                </c:pt>
                <c:pt idx="33">
                  <c:v>0.75564283372863095</c:v>
                </c:pt>
                <c:pt idx="34">
                  <c:v>0.75432646373016199</c:v>
                </c:pt>
                <c:pt idx="35">
                  <c:v>0.758187021642035</c:v>
                </c:pt>
                <c:pt idx="36">
                  <c:v>0.75706169694867498</c:v>
                </c:pt>
                <c:pt idx="37">
                  <c:v>0.75523559892730996</c:v>
                </c:pt>
                <c:pt idx="38">
                  <c:v>0.75615107608501897</c:v>
                </c:pt>
                <c:pt idx="39">
                  <c:v>0.75577591539653999</c:v>
                </c:pt>
                <c:pt idx="40">
                  <c:v>0.75778104883282704</c:v>
                </c:pt>
                <c:pt idx="41">
                  <c:v>0.755531300841358</c:v>
                </c:pt>
                <c:pt idx="42">
                  <c:v>0.75682841244654198</c:v>
                </c:pt>
                <c:pt idx="43">
                  <c:v>0.75902813834259697</c:v>
                </c:pt>
                <c:pt idx="44">
                  <c:v>0.75889466785302395</c:v>
                </c:pt>
                <c:pt idx="45">
                  <c:v>0.75988604732817999</c:v>
                </c:pt>
                <c:pt idx="46">
                  <c:v>0.75963318563434701</c:v>
                </c:pt>
                <c:pt idx="47">
                  <c:v>0.764557470153159</c:v>
                </c:pt>
                <c:pt idx="48">
                  <c:v>0.76278102464585296</c:v>
                </c:pt>
                <c:pt idx="49">
                  <c:v>0.76024924787840598</c:v>
                </c:pt>
                <c:pt idx="50">
                  <c:v>0.76163629278403</c:v>
                </c:pt>
                <c:pt idx="51">
                  <c:v>0.76211134095792799</c:v>
                </c:pt>
                <c:pt idx="52">
                  <c:v>0.76752830632316804</c:v>
                </c:pt>
                <c:pt idx="53">
                  <c:v>0.76857896096251499</c:v>
                </c:pt>
                <c:pt idx="54">
                  <c:v>0.76968163284434898</c:v>
                </c:pt>
                <c:pt idx="55">
                  <c:v>0.77121718475731504</c:v>
                </c:pt>
                <c:pt idx="56">
                  <c:v>0.77234078254388305</c:v>
                </c:pt>
                <c:pt idx="57">
                  <c:v>0.77180683917474602</c:v>
                </c:pt>
                <c:pt idx="58">
                  <c:v>0.776003195624277</c:v>
                </c:pt>
                <c:pt idx="59">
                  <c:v>0.77533564430046498</c:v>
                </c:pt>
                <c:pt idx="60">
                  <c:v>0.77801252178879698</c:v>
                </c:pt>
                <c:pt idx="61">
                  <c:v>0.780874518567369</c:v>
                </c:pt>
                <c:pt idx="62">
                  <c:v>0.78055314041576196</c:v>
                </c:pt>
                <c:pt idx="63">
                  <c:v>0.78385450319376204</c:v>
                </c:pt>
                <c:pt idx="64">
                  <c:v>0.78672894750588396</c:v>
                </c:pt>
                <c:pt idx="65">
                  <c:v>0.78665709045931997</c:v>
                </c:pt>
                <c:pt idx="66">
                  <c:v>0.79091207651497197</c:v>
                </c:pt>
                <c:pt idx="67">
                  <c:v>0.79299484835379197</c:v>
                </c:pt>
                <c:pt idx="68">
                  <c:v>0.79858912590933195</c:v>
                </c:pt>
                <c:pt idx="69">
                  <c:v>0.79774597868960895</c:v>
                </c:pt>
                <c:pt idx="70">
                  <c:v>0.79884249417675401</c:v>
                </c:pt>
                <c:pt idx="71">
                  <c:v>0.80396465564335295</c:v>
                </c:pt>
                <c:pt idx="72">
                  <c:v>0.80577395944946295</c:v>
                </c:pt>
                <c:pt idx="73">
                  <c:v>0.80275168814543096</c:v>
                </c:pt>
                <c:pt idx="74">
                  <c:v>0.80625344823528899</c:v>
                </c:pt>
                <c:pt idx="75">
                  <c:v>0.80605059934229795</c:v>
                </c:pt>
                <c:pt idx="76">
                  <c:v>0.813629184375117</c:v>
                </c:pt>
                <c:pt idx="77">
                  <c:v>0.81342462257533299</c:v>
                </c:pt>
                <c:pt idx="78">
                  <c:v>0.81386582267534002</c:v>
                </c:pt>
                <c:pt idx="79">
                  <c:v>0.81980904311596703</c:v>
                </c:pt>
                <c:pt idx="80">
                  <c:v>0.818403649127038</c:v>
                </c:pt>
                <c:pt idx="81">
                  <c:v>0.82037141516422896</c:v>
                </c:pt>
                <c:pt idx="82">
                  <c:v>0.82374510984145399</c:v>
                </c:pt>
                <c:pt idx="83">
                  <c:v>0.832075638002995</c:v>
                </c:pt>
                <c:pt idx="84">
                  <c:v>0.82827337470502904</c:v>
                </c:pt>
                <c:pt idx="85">
                  <c:v>0.83168965287381502</c:v>
                </c:pt>
                <c:pt idx="86">
                  <c:v>0.83293842918960503</c:v>
                </c:pt>
                <c:pt idx="87">
                  <c:v>0.83400824329201495</c:v>
                </c:pt>
                <c:pt idx="88">
                  <c:v>0.83839853474402004</c:v>
                </c:pt>
                <c:pt idx="89">
                  <c:v>0.83967859607971296</c:v>
                </c:pt>
                <c:pt idx="90">
                  <c:v>0.84554752552830204</c:v>
                </c:pt>
                <c:pt idx="91">
                  <c:v>0.84527147738734099</c:v>
                </c:pt>
                <c:pt idx="92">
                  <c:v>0.845457250964333</c:v>
                </c:pt>
                <c:pt idx="93">
                  <c:v>0.847621639926189</c:v>
                </c:pt>
                <c:pt idx="94">
                  <c:v>0.84858808530324203</c:v>
                </c:pt>
                <c:pt idx="95">
                  <c:v>0.85122634944687503</c:v>
                </c:pt>
                <c:pt idx="96">
                  <c:v>0.85545529803244902</c:v>
                </c:pt>
                <c:pt idx="97">
                  <c:v>0.85704413445133198</c:v>
                </c:pt>
                <c:pt idx="98">
                  <c:v>0.86296613695624902</c:v>
                </c:pt>
                <c:pt idx="99">
                  <c:v>0.86216222043774704</c:v>
                </c:pt>
                <c:pt idx="100">
                  <c:v>0.86198477861180101</c:v>
                </c:pt>
                <c:pt idx="101">
                  <c:v>0.86572703451309596</c:v>
                </c:pt>
                <c:pt idx="102">
                  <c:v>0.86593868682374797</c:v>
                </c:pt>
                <c:pt idx="103">
                  <c:v>0.86811449232701698</c:v>
                </c:pt>
                <c:pt idx="104">
                  <c:v>0.87247316542582098</c:v>
                </c:pt>
                <c:pt idx="105">
                  <c:v>0.87215225190982304</c:v>
                </c:pt>
                <c:pt idx="106">
                  <c:v>0.87516328292823797</c:v>
                </c:pt>
                <c:pt idx="107">
                  <c:v>0.875547093383232</c:v>
                </c:pt>
                <c:pt idx="108">
                  <c:v>0.87468701214981903</c:v>
                </c:pt>
                <c:pt idx="109">
                  <c:v>0.87963137439516104</c:v>
                </c:pt>
                <c:pt idx="110">
                  <c:v>0.882016405697714</c:v>
                </c:pt>
                <c:pt idx="111">
                  <c:v>0.88299151232965301</c:v>
                </c:pt>
                <c:pt idx="112">
                  <c:v>0.88235539507999206</c:v>
                </c:pt>
                <c:pt idx="113">
                  <c:v>0.88214045304876199</c:v>
                </c:pt>
                <c:pt idx="114">
                  <c:v>0.88422508508118103</c:v>
                </c:pt>
                <c:pt idx="115">
                  <c:v>0.88741363166971998</c:v>
                </c:pt>
                <c:pt idx="116">
                  <c:v>0.89156391962806403</c:v>
                </c:pt>
                <c:pt idx="117">
                  <c:v>0.88750682535740799</c:v>
                </c:pt>
                <c:pt idx="118">
                  <c:v>0.89219358439779695</c:v>
                </c:pt>
                <c:pt idx="119">
                  <c:v>0.896072042974419</c:v>
                </c:pt>
                <c:pt idx="120">
                  <c:v>0.89237854437797604</c:v>
                </c:pt>
                <c:pt idx="121">
                  <c:v>0.898211836031934</c:v>
                </c:pt>
                <c:pt idx="122">
                  <c:v>0.89571490517548102</c:v>
                </c:pt>
                <c:pt idx="123">
                  <c:v>0.90108276129016895</c:v>
                </c:pt>
                <c:pt idx="124">
                  <c:v>0.89841080427417797</c:v>
                </c:pt>
                <c:pt idx="125">
                  <c:v>0.90033194533962102</c:v>
                </c:pt>
                <c:pt idx="126">
                  <c:v>0.900589342304286</c:v>
                </c:pt>
                <c:pt idx="127">
                  <c:v>0.90118017652004001</c:v>
                </c:pt>
                <c:pt idx="128">
                  <c:v>0.90565397014914295</c:v>
                </c:pt>
                <c:pt idx="129">
                  <c:v>0.90519795929103397</c:v>
                </c:pt>
                <c:pt idx="130">
                  <c:v>0.90502216240289601</c:v>
                </c:pt>
                <c:pt idx="131">
                  <c:v>0.90753460123443097</c:v>
                </c:pt>
                <c:pt idx="132">
                  <c:v>0.90704536884499798</c:v>
                </c:pt>
                <c:pt idx="133">
                  <c:v>0.91173018064528599</c:v>
                </c:pt>
                <c:pt idx="134">
                  <c:v>0.90658547646792498</c:v>
                </c:pt>
                <c:pt idx="135">
                  <c:v>0.91163637943828402</c:v>
                </c:pt>
                <c:pt idx="136">
                  <c:v>0.90922366694489898</c:v>
                </c:pt>
                <c:pt idx="137">
                  <c:v>0.91004936974788697</c:v>
                </c:pt>
                <c:pt idx="138">
                  <c:v>0.90988180278910002</c:v>
                </c:pt>
                <c:pt idx="139">
                  <c:v>0.915392406082289</c:v>
                </c:pt>
                <c:pt idx="140">
                  <c:v>0.91189687941036801</c:v>
                </c:pt>
                <c:pt idx="141">
                  <c:v>0.91220712407479598</c:v>
                </c:pt>
                <c:pt idx="142">
                  <c:v>0.91367619146775403</c:v>
                </c:pt>
                <c:pt idx="143">
                  <c:v>0.91683971496595096</c:v>
                </c:pt>
                <c:pt idx="144">
                  <c:v>0.91490345980910504</c:v>
                </c:pt>
                <c:pt idx="145">
                  <c:v>0.91922570440793605</c:v>
                </c:pt>
                <c:pt idx="146">
                  <c:v>0.92075445883325802</c:v>
                </c:pt>
                <c:pt idx="147">
                  <c:v>0.92022045109203399</c:v>
                </c:pt>
                <c:pt idx="148">
                  <c:v>0.92023161443967505</c:v>
                </c:pt>
                <c:pt idx="149">
                  <c:v>0.92038662821376105</c:v>
                </c:pt>
                <c:pt idx="150">
                  <c:v>0.92087113320835201</c:v>
                </c:pt>
                <c:pt idx="151">
                  <c:v>0.92324646200031701</c:v>
                </c:pt>
                <c:pt idx="152">
                  <c:v>0.92267900227042998</c:v>
                </c:pt>
                <c:pt idx="153">
                  <c:v>0.92153319227693897</c:v>
                </c:pt>
                <c:pt idx="154">
                  <c:v>0.92147477590335403</c:v>
                </c:pt>
                <c:pt idx="155">
                  <c:v>0.92110266341609903</c:v>
                </c:pt>
                <c:pt idx="156">
                  <c:v>0.91941099257412695</c:v>
                </c:pt>
                <c:pt idx="157">
                  <c:v>0.92595047273380304</c:v>
                </c:pt>
                <c:pt idx="158">
                  <c:v>0.92677183752950398</c:v>
                </c:pt>
                <c:pt idx="159">
                  <c:v>0.92652681315266106</c:v>
                </c:pt>
                <c:pt idx="160">
                  <c:v>0.92509441631391298</c:v>
                </c:pt>
                <c:pt idx="161">
                  <c:v>0.93056654686703899</c:v>
                </c:pt>
                <c:pt idx="162">
                  <c:v>0.92705189030569501</c:v>
                </c:pt>
                <c:pt idx="163">
                  <c:v>0.92831991534035196</c:v>
                </c:pt>
                <c:pt idx="164">
                  <c:v>0.93083881817119496</c:v>
                </c:pt>
                <c:pt idx="165">
                  <c:v>0.93011662617106705</c:v>
                </c:pt>
                <c:pt idx="166">
                  <c:v>0.92842204312785703</c:v>
                </c:pt>
                <c:pt idx="167">
                  <c:v>0.92970313998281995</c:v>
                </c:pt>
                <c:pt idx="168">
                  <c:v>0.92871752384037898</c:v>
                </c:pt>
                <c:pt idx="169">
                  <c:v>0.93052510604202199</c:v>
                </c:pt>
                <c:pt idx="170">
                  <c:v>0.92940164782132995</c:v>
                </c:pt>
                <c:pt idx="171">
                  <c:v>0.93136172654151494</c:v>
                </c:pt>
                <c:pt idx="172">
                  <c:v>0.93093676232348899</c:v>
                </c:pt>
                <c:pt idx="173">
                  <c:v>0.93031088562311803</c:v>
                </c:pt>
                <c:pt idx="174">
                  <c:v>0.929446754545178</c:v>
                </c:pt>
                <c:pt idx="175">
                  <c:v>0.93287153037196802</c:v>
                </c:pt>
                <c:pt idx="176">
                  <c:v>0.92923046887068195</c:v>
                </c:pt>
                <c:pt idx="177">
                  <c:v>0.93502714049755598</c:v>
                </c:pt>
                <c:pt idx="178">
                  <c:v>0.93252472989750401</c:v>
                </c:pt>
                <c:pt idx="179">
                  <c:v>0.93225078878732603</c:v>
                </c:pt>
                <c:pt idx="180">
                  <c:v>0.93604590164419699</c:v>
                </c:pt>
                <c:pt idx="181">
                  <c:v>0.93417537772836801</c:v>
                </c:pt>
                <c:pt idx="182">
                  <c:v>0.93315931017058595</c:v>
                </c:pt>
                <c:pt idx="183">
                  <c:v>0.93372916000099204</c:v>
                </c:pt>
                <c:pt idx="184">
                  <c:v>0.93372607367574201</c:v>
                </c:pt>
                <c:pt idx="185">
                  <c:v>0.93723484240825905</c:v>
                </c:pt>
                <c:pt idx="186">
                  <c:v>0.93783769214210599</c:v>
                </c:pt>
                <c:pt idx="187">
                  <c:v>0.938221730868393</c:v>
                </c:pt>
                <c:pt idx="188">
                  <c:v>0.936336028876672</c:v>
                </c:pt>
                <c:pt idx="189">
                  <c:v>0.93488438144308705</c:v>
                </c:pt>
                <c:pt idx="190">
                  <c:v>0.93399549790268399</c:v>
                </c:pt>
                <c:pt idx="191">
                  <c:v>0.93546332066786797</c:v>
                </c:pt>
                <c:pt idx="192">
                  <c:v>0.93438510498496297</c:v>
                </c:pt>
                <c:pt idx="193">
                  <c:v>0.93792791874484005</c:v>
                </c:pt>
                <c:pt idx="194">
                  <c:v>0.93825834515904305</c:v>
                </c:pt>
                <c:pt idx="195">
                  <c:v>0.94158826936033901</c:v>
                </c:pt>
                <c:pt idx="196">
                  <c:v>0.94000868718077402</c:v>
                </c:pt>
                <c:pt idx="197">
                  <c:v>0.93737478842427002</c:v>
                </c:pt>
                <c:pt idx="198">
                  <c:v>0.93711843314166499</c:v>
                </c:pt>
                <c:pt idx="199">
                  <c:v>0.94019208337042304</c:v>
                </c:pt>
                <c:pt idx="200">
                  <c:v>0.93900434824964196</c:v>
                </c:pt>
                <c:pt idx="201">
                  <c:v>0.93830507456488799</c:v>
                </c:pt>
                <c:pt idx="202">
                  <c:v>0.93847504455442599</c:v>
                </c:pt>
                <c:pt idx="203">
                  <c:v>0.94320425476080905</c:v>
                </c:pt>
                <c:pt idx="204">
                  <c:v>0.94162594073614703</c:v>
                </c:pt>
                <c:pt idx="205">
                  <c:v>0.94318799883231796</c:v>
                </c:pt>
                <c:pt idx="206">
                  <c:v>0.94195777328973396</c:v>
                </c:pt>
                <c:pt idx="207">
                  <c:v>0.93941712439145397</c:v>
                </c:pt>
                <c:pt idx="208">
                  <c:v>0.94022175277809605</c:v>
                </c:pt>
                <c:pt idx="209">
                  <c:v>0.94140727400764201</c:v>
                </c:pt>
                <c:pt idx="210">
                  <c:v>0.93813006509527097</c:v>
                </c:pt>
                <c:pt idx="211">
                  <c:v>0.94178394140913702</c:v>
                </c:pt>
                <c:pt idx="212">
                  <c:v>0.94136600660896297</c:v>
                </c:pt>
                <c:pt idx="213">
                  <c:v>0.94494286056674304</c:v>
                </c:pt>
                <c:pt idx="214">
                  <c:v>0.94346834884103503</c:v>
                </c:pt>
                <c:pt idx="215">
                  <c:v>0.94361146159314002</c:v>
                </c:pt>
                <c:pt idx="216">
                  <c:v>0.94214959314514701</c:v>
                </c:pt>
                <c:pt idx="217">
                  <c:v>0.94378266033448399</c:v>
                </c:pt>
                <c:pt idx="218">
                  <c:v>0.94114750806648695</c:v>
                </c:pt>
                <c:pt idx="219">
                  <c:v>0.94399050752151303</c:v>
                </c:pt>
                <c:pt idx="220">
                  <c:v>0.94120378254107595</c:v>
                </c:pt>
                <c:pt idx="221">
                  <c:v>0.94252645960088499</c:v>
                </c:pt>
                <c:pt idx="222">
                  <c:v>0.94537831928752003</c:v>
                </c:pt>
                <c:pt idx="223">
                  <c:v>0.94412541537527295</c:v>
                </c:pt>
                <c:pt idx="224">
                  <c:v>0.94409314479733597</c:v>
                </c:pt>
                <c:pt idx="225">
                  <c:v>0.944043111818201</c:v>
                </c:pt>
                <c:pt idx="226">
                  <c:v>0.94361717025144298</c:v>
                </c:pt>
                <c:pt idx="227">
                  <c:v>0.94375468224445902</c:v>
                </c:pt>
                <c:pt idx="228">
                  <c:v>0.94321936551887897</c:v>
                </c:pt>
                <c:pt idx="229">
                  <c:v>0.94360520901241496</c:v>
                </c:pt>
                <c:pt idx="230">
                  <c:v>0.94203332545993201</c:v>
                </c:pt>
                <c:pt idx="231">
                  <c:v>0.94277828851963497</c:v>
                </c:pt>
                <c:pt idx="232">
                  <c:v>0.94701915360780697</c:v>
                </c:pt>
                <c:pt idx="233">
                  <c:v>0.94494703134149005</c:v>
                </c:pt>
                <c:pt idx="234">
                  <c:v>0.94028321678701399</c:v>
                </c:pt>
                <c:pt idx="235">
                  <c:v>0.94322849658766805</c:v>
                </c:pt>
                <c:pt idx="236">
                  <c:v>0.94650476005827999</c:v>
                </c:pt>
                <c:pt idx="237">
                  <c:v>0.94489588654852097</c:v>
                </c:pt>
                <c:pt idx="238">
                  <c:v>0.94885488958937902</c:v>
                </c:pt>
                <c:pt idx="239">
                  <c:v>0.94517365353425897</c:v>
                </c:pt>
                <c:pt idx="240">
                  <c:v>0.94639822453481304</c:v>
                </c:pt>
                <c:pt idx="241">
                  <c:v>0.94495732046441805</c:v>
                </c:pt>
                <c:pt idx="242">
                  <c:v>0.94666825971517798</c:v>
                </c:pt>
                <c:pt idx="243">
                  <c:v>0.94733839320150404</c:v>
                </c:pt>
                <c:pt idx="244">
                  <c:v>0.94676421254985599</c:v>
                </c:pt>
                <c:pt idx="245">
                  <c:v>0.94597491272746304</c:v>
                </c:pt>
                <c:pt idx="246">
                  <c:v>0.94875265524374597</c:v>
                </c:pt>
                <c:pt idx="247">
                  <c:v>0.94636857631318405</c:v>
                </c:pt>
                <c:pt idx="248">
                  <c:v>0.94924924873316496</c:v>
                </c:pt>
                <c:pt idx="249">
                  <c:v>0.94338337784238901</c:v>
                </c:pt>
                <c:pt idx="250">
                  <c:v>0.94513449250744697</c:v>
                </c:pt>
                <c:pt idx="251">
                  <c:v>0.94451170606255896</c:v>
                </c:pt>
                <c:pt idx="252">
                  <c:v>0.94683472239501398</c:v>
                </c:pt>
                <c:pt idx="253">
                  <c:v>0.94639903041844797</c:v>
                </c:pt>
                <c:pt idx="254">
                  <c:v>0.94700223819876705</c:v>
                </c:pt>
                <c:pt idx="255">
                  <c:v>0.94798960603094296</c:v>
                </c:pt>
                <c:pt idx="256">
                  <c:v>0.94788203801146198</c:v>
                </c:pt>
                <c:pt idx="257">
                  <c:v>0.94510875518462401</c:v>
                </c:pt>
                <c:pt idx="258">
                  <c:v>0.94951622459602802</c:v>
                </c:pt>
                <c:pt idx="259">
                  <c:v>0.94690483906967005</c:v>
                </c:pt>
                <c:pt idx="260">
                  <c:v>0.94887226981232298</c:v>
                </c:pt>
                <c:pt idx="261">
                  <c:v>0.94863077468316404</c:v>
                </c:pt>
                <c:pt idx="262">
                  <c:v>0.94888059070290398</c:v>
                </c:pt>
                <c:pt idx="263">
                  <c:v>0.94676540266600795</c:v>
                </c:pt>
                <c:pt idx="264">
                  <c:v>0.94698639186713196</c:v>
                </c:pt>
                <c:pt idx="265">
                  <c:v>0.94801632052420404</c:v>
                </c:pt>
                <c:pt idx="266">
                  <c:v>0.94606509757051205</c:v>
                </c:pt>
                <c:pt idx="267">
                  <c:v>0.94392509228046095</c:v>
                </c:pt>
                <c:pt idx="268">
                  <c:v>0.94707701063261496</c:v>
                </c:pt>
                <c:pt idx="269">
                  <c:v>0.94829067604519102</c:v>
                </c:pt>
                <c:pt idx="270">
                  <c:v>0.94929329136410501</c:v>
                </c:pt>
                <c:pt idx="271">
                  <c:v>0.94842996915429501</c:v>
                </c:pt>
                <c:pt idx="272">
                  <c:v>0.95214120767906896</c:v>
                </c:pt>
                <c:pt idx="273">
                  <c:v>0.95029001449760298</c:v>
                </c:pt>
                <c:pt idx="274">
                  <c:v>0.94853432863923504</c:v>
                </c:pt>
                <c:pt idx="275">
                  <c:v>0.94754984832613098</c:v>
                </c:pt>
                <c:pt idx="276">
                  <c:v>0.94979073756661103</c:v>
                </c:pt>
                <c:pt idx="277">
                  <c:v>0.94813036073678902</c:v>
                </c:pt>
                <c:pt idx="278">
                  <c:v>0.95230705538222604</c:v>
                </c:pt>
                <c:pt idx="279">
                  <c:v>0.95112023999002904</c:v>
                </c:pt>
                <c:pt idx="280">
                  <c:v>0.95252944303281295</c:v>
                </c:pt>
                <c:pt idx="281">
                  <c:v>0.95031633053354303</c:v>
                </c:pt>
                <c:pt idx="282">
                  <c:v>0.94819453724154001</c:v>
                </c:pt>
                <c:pt idx="283">
                  <c:v>0.95086265260678005</c:v>
                </c:pt>
                <c:pt idx="284">
                  <c:v>0.94968691577928699</c:v>
                </c:pt>
                <c:pt idx="285">
                  <c:v>0.95210505017906799</c:v>
                </c:pt>
                <c:pt idx="286">
                  <c:v>0.95064956031953796</c:v>
                </c:pt>
                <c:pt idx="287">
                  <c:v>0.95202214430423104</c:v>
                </c:pt>
                <c:pt idx="288">
                  <c:v>0.95001339016290598</c:v>
                </c:pt>
                <c:pt idx="289">
                  <c:v>0.94820604668216701</c:v>
                </c:pt>
                <c:pt idx="290">
                  <c:v>0.95113346629093698</c:v>
                </c:pt>
                <c:pt idx="291">
                  <c:v>0.95027692389435503</c:v>
                </c:pt>
                <c:pt idx="292">
                  <c:v>0.94685711674145101</c:v>
                </c:pt>
                <c:pt idx="293">
                  <c:v>0.95015516603143402</c:v>
                </c:pt>
                <c:pt idx="294">
                  <c:v>0.94984975348276701</c:v>
                </c:pt>
                <c:pt idx="295">
                  <c:v>0.94806449929423497</c:v>
                </c:pt>
                <c:pt idx="296">
                  <c:v>0.948940990773951</c:v>
                </c:pt>
                <c:pt idx="297">
                  <c:v>0.95233895220826603</c:v>
                </c:pt>
                <c:pt idx="298">
                  <c:v>0.95256271008351201</c:v>
                </c:pt>
                <c:pt idx="299">
                  <c:v>0.95119334074963702</c:v>
                </c:pt>
                <c:pt idx="300">
                  <c:v>0.94802140547714797</c:v>
                </c:pt>
                <c:pt idx="301">
                  <c:v>0.95106865093354198</c:v>
                </c:pt>
                <c:pt idx="302">
                  <c:v>0.94931410446264897</c:v>
                </c:pt>
                <c:pt idx="303">
                  <c:v>0.95348052297740504</c:v>
                </c:pt>
                <c:pt idx="304">
                  <c:v>0.95283127035705795</c:v>
                </c:pt>
                <c:pt idx="305">
                  <c:v>0.94877247117960695</c:v>
                </c:pt>
                <c:pt idx="306">
                  <c:v>0.953763652947064</c:v>
                </c:pt>
                <c:pt idx="307">
                  <c:v>0.95473079309148401</c:v>
                </c:pt>
                <c:pt idx="308">
                  <c:v>0.95077720344539396</c:v>
                </c:pt>
                <c:pt idx="309">
                  <c:v>0.95323140148472096</c:v>
                </c:pt>
                <c:pt idx="310">
                  <c:v>0.95013733778528198</c:v>
                </c:pt>
                <c:pt idx="311">
                  <c:v>0.95294276318231896</c:v>
                </c:pt>
                <c:pt idx="312">
                  <c:v>0.95105634879532497</c:v>
                </c:pt>
                <c:pt idx="313">
                  <c:v>0.95404551176957197</c:v>
                </c:pt>
                <c:pt idx="314">
                  <c:v>0.95249725371843297</c:v>
                </c:pt>
                <c:pt idx="315">
                  <c:v>0.95244221119719996</c:v>
                </c:pt>
                <c:pt idx="316">
                  <c:v>0.95118768295954603</c:v>
                </c:pt>
                <c:pt idx="317">
                  <c:v>0.95060120820068905</c:v>
                </c:pt>
                <c:pt idx="318">
                  <c:v>0.95059517789900905</c:v>
                </c:pt>
                <c:pt idx="319">
                  <c:v>0.95175699818535797</c:v>
                </c:pt>
                <c:pt idx="320">
                  <c:v>0.95068096709911798</c:v>
                </c:pt>
                <c:pt idx="321">
                  <c:v>0.95330663256968295</c:v>
                </c:pt>
                <c:pt idx="322">
                  <c:v>0.95256256434709297</c:v>
                </c:pt>
                <c:pt idx="323">
                  <c:v>0.95150177825146798</c:v>
                </c:pt>
                <c:pt idx="324">
                  <c:v>0.95125792371170903</c:v>
                </c:pt>
                <c:pt idx="325">
                  <c:v>0.952530439412552</c:v>
                </c:pt>
                <c:pt idx="326">
                  <c:v>0.95102005663642397</c:v>
                </c:pt>
                <c:pt idx="327">
                  <c:v>0.95214856730618702</c:v>
                </c:pt>
                <c:pt idx="328">
                  <c:v>0.95108849079188096</c:v>
                </c:pt>
                <c:pt idx="329">
                  <c:v>0.95295702447536501</c:v>
                </c:pt>
                <c:pt idx="330">
                  <c:v>0.95205749492835001</c:v>
                </c:pt>
                <c:pt idx="331">
                  <c:v>0.95463691559766795</c:v>
                </c:pt>
                <c:pt idx="332">
                  <c:v>0.952395963271924</c:v>
                </c:pt>
                <c:pt idx="333">
                  <c:v>0.95143967430463505</c:v>
                </c:pt>
                <c:pt idx="334">
                  <c:v>0.94907549326341301</c:v>
                </c:pt>
                <c:pt idx="335">
                  <c:v>0.95185961529839203</c:v>
                </c:pt>
                <c:pt idx="336">
                  <c:v>0.95062362989596005</c:v>
                </c:pt>
                <c:pt idx="337">
                  <c:v>0.95291413508461198</c:v>
                </c:pt>
                <c:pt idx="338">
                  <c:v>0.95118322957242596</c:v>
                </c:pt>
                <c:pt idx="339">
                  <c:v>0.95505145160750904</c:v>
                </c:pt>
                <c:pt idx="340">
                  <c:v>0.95378909623115904</c:v>
                </c:pt>
                <c:pt idx="341">
                  <c:v>0.949974582415126</c:v>
                </c:pt>
                <c:pt idx="342">
                  <c:v>0.95400691195975496</c:v>
                </c:pt>
                <c:pt idx="343">
                  <c:v>0.95429046179758603</c:v>
                </c:pt>
                <c:pt idx="344">
                  <c:v>0.95424253709729501</c:v>
                </c:pt>
                <c:pt idx="345">
                  <c:v>0.95262768235561901</c:v>
                </c:pt>
                <c:pt idx="346">
                  <c:v>0.95254106096180102</c:v>
                </c:pt>
                <c:pt idx="347">
                  <c:v>0.95477320162957502</c:v>
                </c:pt>
                <c:pt idx="348">
                  <c:v>0.951457142217492</c:v>
                </c:pt>
                <c:pt idx="349">
                  <c:v>0.95281131470803404</c:v>
                </c:pt>
                <c:pt idx="350">
                  <c:v>0.95455799048984702</c:v>
                </c:pt>
                <c:pt idx="351">
                  <c:v>0.95481101326893403</c:v>
                </c:pt>
                <c:pt idx="352">
                  <c:v>0.95462804470714602</c:v>
                </c:pt>
                <c:pt idx="353">
                  <c:v>0.95206354938506499</c:v>
                </c:pt>
                <c:pt idx="354">
                  <c:v>0.95224822851256197</c:v>
                </c:pt>
                <c:pt idx="355">
                  <c:v>0.955716602644757</c:v>
                </c:pt>
                <c:pt idx="356">
                  <c:v>0.95354276238158797</c:v>
                </c:pt>
                <c:pt idx="357">
                  <c:v>0.95366306778730003</c:v>
                </c:pt>
                <c:pt idx="358">
                  <c:v>0.95545170202198104</c:v>
                </c:pt>
                <c:pt idx="359">
                  <c:v>0.95449459076020704</c:v>
                </c:pt>
                <c:pt idx="360">
                  <c:v>0.95644777352764299</c:v>
                </c:pt>
                <c:pt idx="361">
                  <c:v>0.95595838324675397</c:v>
                </c:pt>
                <c:pt idx="362">
                  <c:v>0.95525174408992097</c:v>
                </c:pt>
                <c:pt idx="363">
                  <c:v>0.955553878987776</c:v>
                </c:pt>
                <c:pt idx="364">
                  <c:v>0.95857051235442803</c:v>
                </c:pt>
                <c:pt idx="365">
                  <c:v>0.95368817572259401</c:v>
                </c:pt>
                <c:pt idx="366">
                  <c:v>0.95454534836717098</c:v>
                </c:pt>
                <c:pt idx="367">
                  <c:v>0.95581726131614098</c:v>
                </c:pt>
                <c:pt idx="368">
                  <c:v>0.955765219042648</c:v>
                </c:pt>
                <c:pt idx="369">
                  <c:v>0.95541222087117395</c:v>
                </c:pt>
                <c:pt idx="370">
                  <c:v>0.95230467863829504</c:v>
                </c:pt>
                <c:pt idx="371">
                  <c:v>0.95443489492164302</c:v>
                </c:pt>
                <c:pt idx="372">
                  <c:v>0.95401285162578497</c:v>
                </c:pt>
                <c:pt idx="373">
                  <c:v>0.954796085332549</c:v>
                </c:pt>
                <c:pt idx="374">
                  <c:v>0.956900062386151</c:v>
                </c:pt>
                <c:pt idx="375">
                  <c:v>0.95748082406034896</c:v>
                </c:pt>
                <c:pt idx="376">
                  <c:v>0.95330730558511401</c:v>
                </c:pt>
                <c:pt idx="377">
                  <c:v>0.95766211699440995</c:v>
                </c:pt>
                <c:pt idx="378">
                  <c:v>0.95347746138858502</c:v>
                </c:pt>
                <c:pt idx="379">
                  <c:v>0.95353678074657</c:v>
                </c:pt>
                <c:pt idx="380">
                  <c:v>0.95464982567380396</c:v>
                </c:pt>
                <c:pt idx="381">
                  <c:v>0.95466515342409997</c:v>
                </c:pt>
                <c:pt idx="382">
                  <c:v>0.95480370751777899</c:v>
                </c:pt>
                <c:pt idx="383">
                  <c:v>0.95586245504773104</c:v>
                </c:pt>
                <c:pt idx="384">
                  <c:v>0.95403515184044996</c:v>
                </c:pt>
                <c:pt idx="385">
                  <c:v>0.95498276804897797</c:v>
                </c:pt>
                <c:pt idx="386">
                  <c:v>0.95617637064975003</c:v>
                </c:pt>
                <c:pt idx="387">
                  <c:v>0.95225331872907004</c:v>
                </c:pt>
                <c:pt idx="388">
                  <c:v>0.95636777115637095</c:v>
                </c:pt>
                <c:pt idx="389">
                  <c:v>0.95731605012451804</c:v>
                </c:pt>
                <c:pt idx="390">
                  <c:v>0.95412836824131297</c:v>
                </c:pt>
                <c:pt idx="391">
                  <c:v>0.95661310510682496</c:v>
                </c:pt>
                <c:pt idx="392">
                  <c:v>0.95642850398707202</c:v>
                </c:pt>
                <c:pt idx="393">
                  <c:v>0.955708790606834</c:v>
                </c:pt>
                <c:pt idx="394">
                  <c:v>0.95452929027586897</c:v>
                </c:pt>
                <c:pt idx="395">
                  <c:v>0.95317652428129995</c:v>
                </c:pt>
                <c:pt idx="396">
                  <c:v>0.95527528242848403</c:v>
                </c:pt>
                <c:pt idx="397">
                  <c:v>0.95163171435382299</c:v>
                </c:pt>
                <c:pt idx="398">
                  <c:v>0.95444958585030104</c:v>
                </c:pt>
                <c:pt idx="399">
                  <c:v>0.95503030785008503</c:v>
                </c:pt>
                <c:pt idx="400">
                  <c:v>0.95536279069817598</c:v>
                </c:pt>
                <c:pt idx="401">
                  <c:v>0.95443312768927402</c:v>
                </c:pt>
                <c:pt idx="402">
                  <c:v>0.95426149583169795</c:v>
                </c:pt>
                <c:pt idx="403">
                  <c:v>0.95491583703289495</c:v>
                </c:pt>
                <c:pt idx="404">
                  <c:v>0.95503168543908501</c:v>
                </c:pt>
                <c:pt idx="405">
                  <c:v>0.95575455475696902</c:v>
                </c:pt>
                <c:pt idx="406">
                  <c:v>0.95681243839554098</c:v>
                </c:pt>
                <c:pt idx="407">
                  <c:v>0.95461907511120803</c:v>
                </c:pt>
                <c:pt idx="408">
                  <c:v>0.95481879850841</c:v>
                </c:pt>
                <c:pt idx="409">
                  <c:v>0.95703396410048402</c:v>
                </c:pt>
                <c:pt idx="410">
                  <c:v>0.95688284469032203</c:v>
                </c:pt>
                <c:pt idx="411">
                  <c:v>0.95814553284958204</c:v>
                </c:pt>
                <c:pt idx="412">
                  <c:v>0.95627325973239097</c:v>
                </c:pt>
                <c:pt idx="413">
                  <c:v>0.95784776920707304</c:v>
                </c:pt>
                <c:pt idx="414">
                  <c:v>0.95478764615515899</c:v>
                </c:pt>
                <c:pt idx="415">
                  <c:v>0.95691853085704004</c:v>
                </c:pt>
                <c:pt idx="416">
                  <c:v>0.95767678085330299</c:v>
                </c:pt>
                <c:pt idx="417">
                  <c:v>0.95761166770524198</c:v>
                </c:pt>
                <c:pt idx="418">
                  <c:v>0.95643450915697104</c:v>
                </c:pt>
                <c:pt idx="419">
                  <c:v>0.95637711703909101</c:v>
                </c:pt>
                <c:pt idx="420">
                  <c:v>0.95654044441693697</c:v>
                </c:pt>
                <c:pt idx="421">
                  <c:v>0.95529831345702398</c:v>
                </c:pt>
                <c:pt idx="422">
                  <c:v>0.95688578772876598</c:v>
                </c:pt>
                <c:pt idx="423">
                  <c:v>0.95629120371496401</c:v>
                </c:pt>
                <c:pt idx="424">
                  <c:v>0.95793354578702805</c:v>
                </c:pt>
                <c:pt idx="425">
                  <c:v>0.95975085395662096</c:v>
                </c:pt>
                <c:pt idx="426">
                  <c:v>0.956369305884889</c:v>
                </c:pt>
                <c:pt idx="427">
                  <c:v>0.957088056598563</c:v>
                </c:pt>
                <c:pt idx="428">
                  <c:v>0.957755457829368</c:v>
                </c:pt>
                <c:pt idx="429">
                  <c:v>0.95670330188785702</c:v>
                </c:pt>
                <c:pt idx="430">
                  <c:v>0.95818010214820304</c:v>
                </c:pt>
                <c:pt idx="431">
                  <c:v>0.95351893474848204</c:v>
                </c:pt>
                <c:pt idx="432">
                  <c:v>0.95646691976590104</c:v>
                </c:pt>
                <c:pt idx="433">
                  <c:v>0.95805247395257798</c:v>
                </c:pt>
                <c:pt idx="434">
                  <c:v>0.95999993916248705</c:v>
                </c:pt>
                <c:pt idx="435">
                  <c:v>0.95906281914663205</c:v>
                </c:pt>
                <c:pt idx="436">
                  <c:v>0.95960482453816198</c:v>
                </c:pt>
                <c:pt idx="437">
                  <c:v>0.95736175273977597</c:v>
                </c:pt>
                <c:pt idx="438">
                  <c:v>0.956305017077825</c:v>
                </c:pt>
                <c:pt idx="439">
                  <c:v>0.95938998884025395</c:v>
                </c:pt>
                <c:pt idx="440">
                  <c:v>0.95615376932659102</c:v>
                </c:pt>
                <c:pt idx="441">
                  <c:v>0.956217835505772</c:v>
                </c:pt>
                <c:pt idx="442">
                  <c:v>0.95796255446609002</c:v>
                </c:pt>
                <c:pt idx="443">
                  <c:v>0.95807658384146699</c:v>
                </c:pt>
                <c:pt idx="444">
                  <c:v>0.95697204417688697</c:v>
                </c:pt>
                <c:pt idx="445">
                  <c:v>0.95541944174636895</c:v>
                </c:pt>
                <c:pt idx="446">
                  <c:v>0.95797361578273399</c:v>
                </c:pt>
                <c:pt idx="447">
                  <c:v>0.95776563152595195</c:v>
                </c:pt>
                <c:pt idx="448">
                  <c:v>0.957398630782335</c:v>
                </c:pt>
                <c:pt idx="449">
                  <c:v>0.95564167785433596</c:v>
                </c:pt>
                <c:pt idx="450">
                  <c:v>0.95654516863348504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7A-433B-9A9B-716E9824AE81}"/>
            </c:ext>
          </c:extLst>
        </c:ser>
        <c:ser>
          <c:idx val="8"/>
          <c:order val="7"/>
          <c:tx>
            <c:strRef>
              <c:f>Plot6!$I$31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Plot6!$I$32:$I$482</c:f>
              <c:numCache>
                <c:formatCode>0.00%</c:formatCode>
                <c:ptCount val="451"/>
                <c:pt idx="0">
                  <c:v>0.285588827007907</c:v>
                </c:pt>
                <c:pt idx="1">
                  <c:v>0.285279830413113</c:v>
                </c:pt>
                <c:pt idx="2">
                  <c:v>0.29886329439933101</c:v>
                </c:pt>
                <c:pt idx="3">
                  <c:v>0.31685926160649203</c:v>
                </c:pt>
                <c:pt idx="4">
                  <c:v>0.36376708135103702</c:v>
                </c:pt>
                <c:pt idx="5">
                  <c:v>0.44105074190631399</c:v>
                </c:pt>
                <c:pt idx="6">
                  <c:v>0.53630319446623698</c:v>
                </c:pt>
                <c:pt idx="7">
                  <c:v>0.61745084385549998</c:v>
                </c:pt>
                <c:pt idx="8">
                  <c:v>0.66958372583468595</c:v>
                </c:pt>
                <c:pt idx="9">
                  <c:v>0.69987137137192301</c:v>
                </c:pt>
                <c:pt idx="10">
                  <c:v>0.71787109656705395</c:v>
                </c:pt>
                <c:pt idx="11">
                  <c:v>0.72861894059357901</c:v>
                </c:pt>
                <c:pt idx="12">
                  <c:v>0.734101772812225</c:v>
                </c:pt>
                <c:pt idx="13">
                  <c:v>0.74107367388680201</c:v>
                </c:pt>
                <c:pt idx="14">
                  <c:v>0.74658569651317297</c:v>
                </c:pt>
                <c:pt idx="15">
                  <c:v>0.74639365097561305</c:v>
                </c:pt>
                <c:pt idx="16">
                  <c:v>0.74640426314501895</c:v>
                </c:pt>
                <c:pt idx="17">
                  <c:v>0.75115224814783899</c:v>
                </c:pt>
                <c:pt idx="18">
                  <c:v>0.74995859237652995</c:v>
                </c:pt>
                <c:pt idx="19">
                  <c:v>0.75089851703549504</c:v>
                </c:pt>
                <c:pt idx="20">
                  <c:v>0.75286262294904704</c:v>
                </c:pt>
                <c:pt idx="21">
                  <c:v>0.74912267914052699</c:v>
                </c:pt>
                <c:pt idx="22">
                  <c:v>0.75051529634787995</c:v>
                </c:pt>
                <c:pt idx="23">
                  <c:v>0.74995261281903103</c:v>
                </c:pt>
                <c:pt idx="24">
                  <c:v>0.75367518952088497</c:v>
                </c:pt>
                <c:pt idx="25">
                  <c:v>0.75590284270076802</c:v>
                </c:pt>
                <c:pt idx="26">
                  <c:v>0.75351081670904196</c:v>
                </c:pt>
                <c:pt idx="27">
                  <c:v>0.75567317408196899</c:v>
                </c:pt>
                <c:pt idx="28">
                  <c:v>0.75695652073513997</c:v>
                </c:pt>
                <c:pt idx="29">
                  <c:v>0.76099186789960005</c:v>
                </c:pt>
                <c:pt idx="30">
                  <c:v>0.76312030419089005</c:v>
                </c:pt>
                <c:pt idx="31">
                  <c:v>0.76528881044687902</c:v>
                </c:pt>
                <c:pt idx="32">
                  <c:v>0.76711957809565001</c:v>
                </c:pt>
                <c:pt idx="33">
                  <c:v>0.76446932530213896</c:v>
                </c:pt>
                <c:pt idx="34">
                  <c:v>0.77260257822900702</c:v>
                </c:pt>
                <c:pt idx="35">
                  <c:v>0.77422265552826297</c:v>
                </c:pt>
                <c:pt idx="36">
                  <c:v>0.77997097953241201</c:v>
                </c:pt>
                <c:pt idx="37">
                  <c:v>0.77880165877399898</c:v>
                </c:pt>
                <c:pt idx="38">
                  <c:v>0.78285554954112302</c:v>
                </c:pt>
                <c:pt idx="39">
                  <c:v>0.78292045586750003</c:v>
                </c:pt>
                <c:pt idx="40">
                  <c:v>0.78574094676679895</c:v>
                </c:pt>
                <c:pt idx="41">
                  <c:v>0.79395751989403995</c:v>
                </c:pt>
                <c:pt idx="42">
                  <c:v>0.79355051369734597</c:v>
                </c:pt>
                <c:pt idx="43">
                  <c:v>0.79399026884401902</c:v>
                </c:pt>
                <c:pt idx="44">
                  <c:v>0.80255592529044095</c:v>
                </c:pt>
                <c:pt idx="45">
                  <c:v>0.80382919679740406</c:v>
                </c:pt>
                <c:pt idx="46">
                  <c:v>0.80503722335787098</c:v>
                </c:pt>
                <c:pt idx="47">
                  <c:v>0.80621980762649104</c:v>
                </c:pt>
                <c:pt idx="48">
                  <c:v>0.805312322770251</c:v>
                </c:pt>
                <c:pt idx="49">
                  <c:v>0.81285888545766405</c:v>
                </c:pt>
                <c:pt idx="50">
                  <c:v>0.81475348414610704</c:v>
                </c:pt>
                <c:pt idx="51">
                  <c:v>0.81365067013250403</c:v>
                </c:pt>
                <c:pt idx="52">
                  <c:v>0.82053171882922105</c:v>
                </c:pt>
                <c:pt idx="53">
                  <c:v>0.81941876852988305</c:v>
                </c:pt>
                <c:pt idx="54">
                  <c:v>0.824257300460985</c:v>
                </c:pt>
                <c:pt idx="55">
                  <c:v>0.82358601920733998</c:v>
                </c:pt>
                <c:pt idx="56">
                  <c:v>0.82996283804336202</c:v>
                </c:pt>
                <c:pt idx="57">
                  <c:v>0.83044023972863601</c:v>
                </c:pt>
                <c:pt idx="58">
                  <c:v>0.82768793118637196</c:v>
                </c:pt>
                <c:pt idx="59">
                  <c:v>0.82902610083366801</c:v>
                </c:pt>
                <c:pt idx="60">
                  <c:v>0.83449151654255205</c:v>
                </c:pt>
                <c:pt idx="61">
                  <c:v>0.83477430265953501</c:v>
                </c:pt>
                <c:pt idx="62">
                  <c:v>0.83709591621694601</c:v>
                </c:pt>
                <c:pt idx="63">
                  <c:v>0.83621851091562205</c:v>
                </c:pt>
                <c:pt idx="64">
                  <c:v>0.83815889597900295</c:v>
                </c:pt>
                <c:pt idx="65">
                  <c:v>0.84219942217391597</c:v>
                </c:pt>
                <c:pt idx="66">
                  <c:v>0.84418983185984298</c:v>
                </c:pt>
                <c:pt idx="67">
                  <c:v>0.84436114714381005</c:v>
                </c:pt>
                <c:pt idx="68">
                  <c:v>0.84812950984850899</c:v>
                </c:pt>
                <c:pt idx="69">
                  <c:v>0.85033088186066497</c:v>
                </c:pt>
                <c:pt idx="70">
                  <c:v>0.85173166730745298</c:v>
                </c:pt>
                <c:pt idx="71">
                  <c:v>0.84984923947817104</c:v>
                </c:pt>
                <c:pt idx="72">
                  <c:v>0.85262646697900502</c:v>
                </c:pt>
                <c:pt idx="73">
                  <c:v>0.85277228649051096</c:v>
                </c:pt>
                <c:pt idx="74">
                  <c:v>0.85493800087083005</c:v>
                </c:pt>
                <c:pt idx="75">
                  <c:v>0.85648096936439599</c:v>
                </c:pt>
                <c:pt idx="76">
                  <c:v>0.85416387561270202</c:v>
                </c:pt>
                <c:pt idx="77">
                  <c:v>0.85742643700726295</c:v>
                </c:pt>
                <c:pt idx="78">
                  <c:v>0.85969952783343895</c:v>
                </c:pt>
                <c:pt idx="79">
                  <c:v>0.86232841596257304</c:v>
                </c:pt>
                <c:pt idx="80">
                  <c:v>0.86114530200408701</c:v>
                </c:pt>
                <c:pt idx="81">
                  <c:v>0.86371343096143804</c:v>
                </c:pt>
                <c:pt idx="82">
                  <c:v>0.86477974639755595</c:v>
                </c:pt>
                <c:pt idx="83">
                  <c:v>0.86330057304444097</c:v>
                </c:pt>
                <c:pt idx="84">
                  <c:v>0.86863030479112102</c:v>
                </c:pt>
                <c:pt idx="85">
                  <c:v>0.86294760413652905</c:v>
                </c:pt>
                <c:pt idx="86">
                  <c:v>0.86713009383560902</c:v>
                </c:pt>
                <c:pt idx="87">
                  <c:v>0.86473158264302796</c:v>
                </c:pt>
                <c:pt idx="88">
                  <c:v>0.87133297915265795</c:v>
                </c:pt>
                <c:pt idx="89">
                  <c:v>0.87028874416378599</c:v>
                </c:pt>
                <c:pt idx="90">
                  <c:v>0.86971479785319805</c:v>
                </c:pt>
                <c:pt idx="91">
                  <c:v>0.86829610071840801</c:v>
                </c:pt>
                <c:pt idx="92">
                  <c:v>0.87126408305926595</c:v>
                </c:pt>
                <c:pt idx="93">
                  <c:v>0.87145704503858701</c:v>
                </c:pt>
                <c:pt idx="94">
                  <c:v>0.87301925936729996</c:v>
                </c:pt>
                <c:pt idx="95">
                  <c:v>0.87378453337831397</c:v>
                </c:pt>
                <c:pt idx="96">
                  <c:v>0.87392894617679195</c:v>
                </c:pt>
                <c:pt idx="97">
                  <c:v>0.87695054012430795</c:v>
                </c:pt>
                <c:pt idx="98">
                  <c:v>0.87233215413860699</c:v>
                </c:pt>
                <c:pt idx="99">
                  <c:v>0.87627176215053604</c:v>
                </c:pt>
                <c:pt idx="100">
                  <c:v>0.87535731715550702</c:v>
                </c:pt>
                <c:pt idx="101">
                  <c:v>0.87766948755113905</c:v>
                </c:pt>
                <c:pt idx="102">
                  <c:v>0.87783896307561304</c:v>
                </c:pt>
                <c:pt idx="103">
                  <c:v>0.87597559471715802</c:v>
                </c:pt>
                <c:pt idx="104">
                  <c:v>0.88113995155132796</c:v>
                </c:pt>
                <c:pt idx="105">
                  <c:v>0.87840974116173398</c:v>
                </c:pt>
                <c:pt idx="106">
                  <c:v>0.87896792624920395</c:v>
                </c:pt>
                <c:pt idx="107">
                  <c:v>0.87969493408602495</c:v>
                </c:pt>
                <c:pt idx="108">
                  <c:v>0.87981560614286003</c:v>
                </c:pt>
                <c:pt idx="109">
                  <c:v>0.87867149057554494</c:v>
                </c:pt>
                <c:pt idx="110">
                  <c:v>0.88275334468850897</c:v>
                </c:pt>
                <c:pt idx="111">
                  <c:v>0.88306826074003297</c:v>
                </c:pt>
                <c:pt idx="112">
                  <c:v>0.87904795848869</c:v>
                </c:pt>
                <c:pt idx="113">
                  <c:v>0.88073978211359105</c:v>
                </c:pt>
                <c:pt idx="114">
                  <c:v>0.88244089777625601</c:v>
                </c:pt>
                <c:pt idx="115">
                  <c:v>0.884182470643887</c:v>
                </c:pt>
                <c:pt idx="116">
                  <c:v>0.88644580021529595</c:v>
                </c:pt>
                <c:pt idx="117">
                  <c:v>0.88392501292729098</c:v>
                </c:pt>
                <c:pt idx="118">
                  <c:v>0.88638632914415005</c:v>
                </c:pt>
                <c:pt idx="119">
                  <c:v>0.886652576929571</c:v>
                </c:pt>
                <c:pt idx="120">
                  <c:v>0.88544759053932098</c:v>
                </c:pt>
                <c:pt idx="121">
                  <c:v>0.890915622255677</c:v>
                </c:pt>
                <c:pt idx="122">
                  <c:v>0.88983678406896305</c:v>
                </c:pt>
                <c:pt idx="123">
                  <c:v>0.88471502843952998</c:v>
                </c:pt>
                <c:pt idx="124">
                  <c:v>0.88763980694005595</c:v>
                </c:pt>
                <c:pt idx="125">
                  <c:v>0.89179746600613796</c:v>
                </c:pt>
                <c:pt idx="126">
                  <c:v>0.89278833776817001</c:v>
                </c:pt>
                <c:pt idx="127">
                  <c:v>0.89061434748176105</c:v>
                </c:pt>
                <c:pt idx="128">
                  <c:v>0.89344837407728395</c:v>
                </c:pt>
                <c:pt idx="129">
                  <c:v>0.89369804094975402</c:v>
                </c:pt>
                <c:pt idx="130">
                  <c:v>0.89399217876319403</c:v>
                </c:pt>
                <c:pt idx="131">
                  <c:v>0.89341038574802101</c:v>
                </c:pt>
                <c:pt idx="132">
                  <c:v>0.89716707914389304</c:v>
                </c:pt>
                <c:pt idx="133">
                  <c:v>0.89355055147718698</c:v>
                </c:pt>
                <c:pt idx="134">
                  <c:v>0.89733826944337802</c:v>
                </c:pt>
                <c:pt idx="135">
                  <c:v>0.89835047731940298</c:v>
                </c:pt>
                <c:pt idx="136">
                  <c:v>0.89873190252658997</c:v>
                </c:pt>
                <c:pt idx="137">
                  <c:v>0.904716603001532</c:v>
                </c:pt>
                <c:pt idx="138">
                  <c:v>0.90034016616044599</c:v>
                </c:pt>
                <c:pt idx="139">
                  <c:v>0.90150063545469095</c:v>
                </c:pt>
                <c:pt idx="140">
                  <c:v>0.901921023983285</c:v>
                </c:pt>
                <c:pt idx="141">
                  <c:v>0.90121063235398602</c:v>
                </c:pt>
                <c:pt idx="142">
                  <c:v>0.90220545198381197</c:v>
                </c:pt>
                <c:pt idx="143">
                  <c:v>0.903401037801426</c:v>
                </c:pt>
                <c:pt idx="144">
                  <c:v>0.90325193211197896</c:v>
                </c:pt>
                <c:pt idx="145">
                  <c:v>0.90474433771173801</c:v>
                </c:pt>
                <c:pt idx="146">
                  <c:v>0.90666471635865797</c:v>
                </c:pt>
                <c:pt idx="147">
                  <c:v>0.90624004857470897</c:v>
                </c:pt>
                <c:pt idx="148">
                  <c:v>0.90344947098228301</c:v>
                </c:pt>
                <c:pt idx="149">
                  <c:v>0.90433764547625095</c:v>
                </c:pt>
                <c:pt idx="150">
                  <c:v>0.91034249468546702</c:v>
                </c:pt>
                <c:pt idx="151">
                  <c:v>0.90653666660493804</c:v>
                </c:pt>
                <c:pt idx="152">
                  <c:v>0.90832835076952601</c:v>
                </c:pt>
                <c:pt idx="153">
                  <c:v>0.90867187361643398</c:v>
                </c:pt>
                <c:pt idx="154">
                  <c:v>0.91083387832273199</c:v>
                </c:pt>
                <c:pt idx="155">
                  <c:v>0.90891326875335599</c:v>
                </c:pt>
                <c:pt idx="156">
                  <c:v>0.90813551151112104</c:v>
                </c:pt>
                <c:pt idx="157">
                  <c:v>0.91198266261823002</c:v>
                </c:pt>
                <c:pt idx="158">
                  <c:v>0.90884241909428198</c:v>
                </c:pt>
                <c:pt idx="159">
                  <c:v>0.909614431685969</c:v>
                </c:pt>
                <c:pt idx="160">
                  <c:v>0.91207287207367904</c:v>
                </c:pt>
                <c:pt idx="161">
                  <c:v>0.91070707494872405</c:v>
                </c:pt>
                <c:pt idx="162">
                  <c:v>0.91323677743732301</c:v>
                </c:pt>
                <c:pt idx="163">
                  <c:v>0.913968431467445</c:v>
                </c:pt>
                <c:pt idx="164">
                  <c:v>0.91277076470431695</c:v>
                </c:pt>
                <c:pt idx="165">
                  <c:v>0.90940283071639705</c:v>
                </c:pt>
                <c:pt idx="166">
                  <c:v>0.91463619810131103</c:v>
                </c:pt>
                <c:pt idx="167">
                  <c:v>0.91486645906113195</c:v>
                </c:pt>
                <c:pt idx="168">
                  <c:v>0.91144592966799498</c:v>
                </c:pt>
                <c:pt idx="169">
                  <c:v>0.91404873894721095</c:v>
                </c:pt>
                <c:pt idx="170">
                  <c:v>0.913419581479749</c:v>
                </c:pt>
                <c:pt idx="171">
                  <c:v>0.915491072684119</c:v>
                </c:pt>
                <c:pt idx="172">
                  <c:v>0.916504754102622</c:v>
                </c:pt>
                <c:pt idx="173">
                  <c:v>0.91254755030963297</c:v>
                </c:pt>
                <c:pt idx="174">
                  <c:v>0.91329844609738198</c:v>
                </c:pt>
                <c:pt idx="175">
                  <c:v>0.91590573815131004</c:v>
                </c:pt>
                <c:pt idx="176">
                  <c:v>0.915305956510158</c:v>
                </c:pt>
                <c:pt idx="177">
                  <c:v>0.91699001615914699</c:v>
                </c:pt>
                <c:pt idx="178">
                  <c:v>0.91581519595171101</c:v>
                </c:pt>
                <c:pt idx="179">
                  <c:v>0.91794323948335299</c:v>
                </c:pt>
                <c:pt idx="180">
                  <c:v>0.91871308488147496</c:v>
                </c:pt>
                <c:pt idx="181">
                  <c:v>0.91717742368169997</c:v>
                </c:pt>
                <c:pt idx="182">
                  <c:v>0.913302165407061</c:v>
                </c:pt>
                <c:pt idx="183">
                  <c:v>0.91709987309311103</c:v>
                </c:pt>
                <c:pt idx="184">
                  <c:v>0.91902159463136002</c:v>
                </c:pt>
                <c:pt idx="185">
                  <c:v>0.91632581943187497</c:v>
                </c:pt>
                <c:pt idx="186">
                  <c:v>0.91727514460145998</c:v>
                </c:pt>
                <c:pt idx="187">
                  <c:v>0.91935320332450599</c:v>
                </c:pt>
                <c:pt idx="188">
                  <c:v>0.91975363527384302</c:v>
                </c:pt>
                <c:pt idx="189">
                  <c:v>0.91841070130922797</c:v>
                </c:pt>
                <c:pt idx="190">
                  <c:v>0.91768043510066399</c:v>
                </c:pt>
                <c:pt idx="191">
                  <c:v>0.91812906437041697</c:v>
                </c:pt>
                <c:pt idx="192">
                  <c:v>0.91850444282631405</c:v>
                </c:pt>
                <c:pt idx="193">
                  <c:v>0.91806914442334997</c:v>
                </c:pt>
                <c:pt idx="194">
                  <c:v>0.91718178411534101</c:v>
                </c:pt>
                <c:pt idx="195">
                  <c:v>0.91663449405771102</c:v>
                </c:pt>
                <c:pt idx="196">
                  <c:v>0.91664909147475104</c:v>
                </c:pt>
                <c:pt idx="197">
                  <c:v>0.92346283082984304</c:v>
                </c:pt>
                <c:pt idx="198">
                  <c:v>0.91993904430048501</c:v>
                </c:pt>
                <c:pt idx="199">
                  <c:v>0.91970231266693903</c:v>
                </c:pt>
                <c:pt idx="200">
                  <c:v>0.91765343079348005</c:v>
                </c:pt>
                <c:pt idx="201">
                  <c:v>0.92168709208215205</c:v>
                </c:pt>
                <c:pt idx="202">
                  <c:v>0.919452365608453</c:v>
                </c:pt>
                <c:pt idx="203">
                  <c:v>0.92262844833786295</c:v>
                </c:pt>
                <c:pt idx="204">
                  <c:v>0.918309232327854</c:v>
                </c:pt>
                <c:pt idx="205">
                  <c:v>0.92231106128660301</c:v>
                </c:pt>
                <c:pt idx="206">
                  <c:v>0.91941065472145</c:v>
                </c:pt>
                <c:pt idx="207">
                  <c:v>0.92362580499067304</c:v>
                </c:pt>
                <c:pt idx="208">
                  <c:v>0.91721144511216202</c:v>
                </c:pt>
                <c:pt idx="209">
                  <c:v>0.92175816329158999</c:v>
                </c:pt>
                <c:pt idx="210">
                  <c:v>0.92230407203928999</c:v>
                </c:pt>
                <c:pt idx="211">
                  <c:v>0.92249253820513999</c:v>
                </c:pt>
                <c:pt idx="212">
                  <c:v>0.92125835981801796</c:v>
                </c:pt>
                <c:pt idx="213">
                  <c:v>0.92125291546201304</c:v>
                </c:pt>
                <c:pt idx="214">
                  <c:v>0.92092584665210098</c:v>
                </c:pt>
                <c:pt idx="215">
                  <c:v>0.92288759745737803</c:v>
                </c:pt>
                <c:pt idx="216">
                  <c:v>0.92169308023654895</c:v>
                </c:pt>
                <c:pt idx="217">
                  <c:v>0.92325506428621695</c:v>
                </c:pt>
                <c:pt idx="218">
                  <c:v>0.92177379332867504</c:v>
                </c:pt>
                <c:pt idx="219">
                  <c:v>0.92129395918629697</c:v>
                </c:pt>
                <c:pt idx="220">
                  <c:v>0.92128198104804504</c:v>
                </c:pt>
                <c:pt idx="221">
                  <c:v>0.921878812449203</c:v>
                </c:pt>
                <c:pt idx="222">
                  <c:v>0.92483859404675395</c:v>
                </c:pt>
                <c:pt idx="223">
                  <c:v>0.92579786806023401</c:v>
                </c:pt>
                <c:pt idx="224">
                  <c:v>0.92335925070916003</c:v>
                </c:pt>
                <c:pt idx="225">
                  <c:v>0.926118569801061</c:v>
                </c:pt>
                <c:pt idx="226">
                  <c:v>0.92376435160373305</c:v>
                </c:pt>
                <c:pt idx="227">
                  <c:v>0.92518843881546498</c:v>
                </c:pt>
                <c:pt idx="228">
                  <c:v>0.92544791682641803</c:v>
                </c:pt>
                <c:pt idx="229">
                  <c:v>0.92172683979882297</c:v>
                </c:pt>
                <c:pt idx="230">
                  <c:v>0.92570207500073198</c:v>
                </c:pt>
                <c:pt idx="231">
                  <c:v>0.92601327378908904</c:v>
                </c:pt>
                <c:pt idx="232">
                  <c:v>0.924580746314695</c:v>
                </c:pt>
                <c:pt idx="233">
                  <c:v>0.92476565961270896</c:v>
                </c:pt>
                <c:pt idx="234">
                  <c:v>0.92306305505873099</c:v>
                </c:pt>
                <c:pt idx="235">
                  <c:v>0.92589041451543297</c:v>
                </c:pt>
                <c:pt idx="236">
                  <c:v>0.92620828898524499</c:v>
                </c:pt>
                <c:pt idx="237">
                  <c:v>0.92447999297665495</c:v>
                </c:pt>
                <c:pt idx="238">
                  <c:v>0.92390592845677799</c:v>
                </c:pt>
                <c:pt idx="239">
                  <c:v>0.92667685949317102</c:v>
                </c:pt>
                <c:pt idx="240">
                  <c:v>0.92843557766129103</c:v>
                </c:pt>
                <c:pt idx="241">
                  <c:v>0.92851603895499402</c:v>
                </c:pt>
                <c:pt idx="242">
                  <c:v>0.92411983451137503</c:v>
                </c:pt>
                <c:pt idx="243">
                  <c:v>0.92458097543094997</c:v>
                </c:pt>
                <c:pt idx="244">
                  <c:v>0.92310472432558299</c:v>
                </c:pt>
                <c:pt idx="245">
                  <c:v>0.92672486945701804</c:v>
                </c:pt>
                <c:pt idx="246">
                  <c:v>0.93005736228594504</c:v>
                </c:pt>
                <c:pt idx="247">
                  <c:v>0.92394990067687199</c:v>
                </c:pt>
                <c:pt idx="248">
                  <c:v>0.926529727338395</c:v>
                </c:pt>
                <c:pt idx="249">
                  <c:v>0.92680748030863003</c:v>
                </c:pt>
                <c:pt idx="250">
                  <c:v>0.926281901070379</c:v>
                </c:pt>
                <c:pt idx="251">
                  <c:v>0.92407191091961105</c:v>
                </c:pt>
                <c:pt idx="252">
                  <c:v>0.927836153492969</c:v>
                </c:pt>
                <c:pt idx="253">
                  <c:v>0.92912088146382099</c:v>
                </c:pt>
                <c:pt idx="254">
                  <c:v>0.92443459684198503</c:v>
                </c:pt>
                <c:pt idx="255">
                  <c:v>0.92586952189751703</c:v>
                </c:pt>
                <c:pt idx="256">
                  <c:v>0.92783311477236396</c:v>
                </c:pt>
                <c:pt idx="257">
                  <c:v>0.925811556919232</c:v>
                </c:pt>
                <c:pt idx="258">
                  <c:v>0.92385707855503596</c:v>
                </c:pt>
                <c:pt idx="259">
                  <c:v>0.92518445161434204</c:v>
                </c:pt>
                <c:pt idx="260">
                  <c:v>0.927341252274686</c:v>
                </c:pt>
                <c:pt idx="261">
                  <c:v>0.92345269982317701</c:v>
                </c:pt>
                <c:pt idx="262">
                  <c:v>0.92962071537924895</c:v>
                </c:pt>
                <c:pt idx="263">
                  <c:v>0.92955747117672405</c:v>
                </c:pt>
                <c:pt idx="264">
                  <c:v>0.92688944319907196</c:v>
                </c:pt>
                <c:pt idx="265">
                  <c:v>0.92730178337193903</c:v>
                </c:pt>
                <c:pt idx="266">
                  <c:v>0.92776776472510403</c:v>
                </c:pt>
                <c:pt idx="267">
                  <c:v>0.92653735719029096</c:v>
                </c:pt>
                <c:pt idx="268">
                  <c:v>0.929829760294832</c:v>
                </c:pt>
                <c:pt idx="269">
                  <c:v>0.92729950828691099</c:v>
                </c:pt>
                <c:pt idx="270">
                  <c:v>0.92730183715487902</c:v>
                </c:pt>
                <c:pt idx="271">
                  <c:v>0.92714575417935696</c:v>
                </c:pt>
                <c:pt idx="272">
                  <c:v>0.92981040079303101</c:v>
                </c:pt>
                <c:pt idx="273">
                  <c:v>0.929978956209076</c:v>
                </c:pt>
                <c:pt idx="274">
                  <c:v>0.93125874324247304</c:v>
                </c:pt>
                <c:pt idx="275">
                  <c:v>0.93095314292638498</c:v>
                </c:pt>
                <c:pt idx="276">
                  <c:v>0.93044397115924404</c:v>
                </c:pt>
                <c:pt idx="277">
                  <c:v>0.93089929451355102</c:v>
                </c:pt>
                <c:pt idx="278">
                  <c:v>0.92886308496431502</c:v>
                </c:pt>
                <c:pt idx="279">
                  <c:v>0.93077415811610797</c:v>
                </c:pt>
                <c:pt idx="280">
                  <c:v>0.92977790134690097</c:v>
                </c:pt>
                <c:pt idx="281">
                  <c:v>0.93008188108951995</c:v>
                </c:pt>
                <c:pt idx="282">
                  <c:v>0.93035531405246596</c:v>
                </c:pt>
                <c:pt idx="283">
                  <c:v>0.93252772423826902</c:v>
                </c:pt>
                <c:pt idx="284">
                  <c:v>0.93164026706205305</c:v>
                </c:pt>
                <c:pt idx="285">
                  <c:v>0.93259070551058898</c:v>
                </c:pt>
                <c:pt idx="286">
                  <c:v>0.93089341278549897</c:v>
                </c:pt>
                <c:pt idx="287">
                  <c:v>0.93210610474081501</c:v>
                </c:pt>
                <c:pt idx="288">
                  <c:v>0.93290625246127101</c:v>
                </c:pt>
                <c:pt idx="289">
                  <c:v>0.93049254251062796</c:v>
                </c:pt>
                <c:pt idx="290">
                  <c:v>0.93199200068327503</c:v>
                </c:pt>
                <c:pt idx="291">
                  <c:v>0.93281879634661202</c:v>
                </c:pt>
                <c:pt idx="292">
                  <c:v>0.93288682650211197</c:v>
                </c:pt>
                <c:pt idx="293">
                  <c:v>0.933444971690362</c:v>
                </c:pt>
                <c:pt idx="294">
                  <c:v>0.93145596891126103</c:v>
                </c:pt>
                <c:pt idx="295">
                  <c:v>0.93230346396772801</c:v>
                </c:pt>
                <c:pt idx="296">
                  <c:v>0.93056163918539403</c:v>
                </c:pt>
                <c:pt idx="297">
                  <c:v>0.93057076017666496</c:v>
                </c:pt>
                <c:pt idx="298">
                  <c:v>0.93018146270675495</c:v>
                </c:pt>
                <c:pt idx="299">
                  <c:v>0.93212529020387502</c:v>
                </c:pt>
                <c:pt idx="300">
                  <c:v>0.92870674739192105</c:v>
                </c:pt>
                <c:pt idx="301">
                  <c:v>0.93274963764859697</c:v>
                </c:pt>
                <c:pt idx="302">
                  <c:v>0.93150497446414904</c:v>
                </c:pt>
                <c:pt idx="303">
                  <c:v>0.92900780885578305</c:v>
                </c:pt>
                <c:pt idx="304">
                  <c:v>0.93248132586339605</c:v>
                </c:pt>
                <c:pt idx="305">
                  <c:v>0.93376469393516903</c:v>
                </c:pt>
                <c:pt idx="306">
                  <c:v>0.93376449678790296</c:v>
                </c:pt>
                <c:pt idx="307">
                  <c:v>0.93284406090204397</c:v>
                </c:pt>
                <c:pt idx="308">
                  <c:v>0.93299673194769905</c:v>
                </c:pt>
                <c:pt idx="309">
                  <c:v>0.93488106368375301</c:v>
                </c:pt>
                <c:pt idx="310">
                  <c:v>0.93560646456725705</c:v>
                </c:pt>
                <c:pt idx="311">
                  <c:v>0.93228678283773203</c:v>
                </c:pt>
                <c:pt idx="312">
                  <c:v>0.93375085719246598</c:v>
                </c:pt>
                <c:pt idx="313">
                  <c:v>0.93473662697054904</c:v>
                </c:pt>
                <c:pt idx="314">
                  <c:v>0.93362992045348803</c:v>
                </c:pt>
                <c:pt idx="315">
                  <c:v>0.93413919551519198</c:v>
                </c:pt>
                <c:pt idx="316">
                  <c:v>0.93401676138102496</c:v>
                </c:pt>
                <c:pt idx="317">
                  <c:v>0.93339470101357802</c:v>
                </c:pt>
                <c:pt idx="318">
                  <c:v>0.93495618944314396</c:v>
                </c:pt>
                <c:pt idx="319">
                  <c:v>0.93429662123475499</c:v>
                </c:pt>
                <c:pt idx="320">
                  <c:v>0.93353371821573505</c:v>
                </c:pt>
                <c:pt idx="321">
                  <c:v>0.93451807707148904</c:v>
                </c:pt>
                <c:pt idx="322">
                  <c:v>0.93532772832580902</c:v>
                </c:pt>
                <c:pt idx="323">
                  <c:v>0.93832621199673205</c:v>
                </c:pt>
                <c:pt idx="324">
                  <c:v>0.93466177000957895</c:v>
                </c:pt>
                <c:pt idx="325">
                  <c:v>0.93260646538486902</c:v>
                </c:pt>
                <c:pt idx="326">
                  <c:v>0.93386159449067596</c:v>
                </c:pt>
                <c:pt idx="327">
                  <c:v>0.93242065532726204</c:v>
                </c:pt>
                <c:pt idx="328">
                  <c:v>0.93310694464131405</c:v>
                </c:pt>
                <c:pt idx="329">
                  <c:v>0.936824957382417</c:v>
                </c:pt>
                <c:pt idx="330">
                  <c:v>0.932725686302326</c:v>
                </c:pt>
                <c:pt idx="331">
                  <c:v>0.93465300495625403</c:v>
                </c:pt>
                <c:pt idx="332">
                  <c:v>0.93300075940463101</c:v>
                </c:pt>
                <c:pt idx="333">
                  <c:v>0.93549539488148503</c:v>
                </c:pt>
                <c:pt idx="334">
                  <c:v>0.93902711168131103</c:v>
                </c:pt>
                <c:pt idx="335">
                  <c:v>0.93737902329978595</c:v>
                </c:pt>
                <c:pt idx="336">
                  <c:v>0.93440982609859302</c:v>
                </c:pt>
                <c:pt idx="337">
                  <c:v>0.93769213805692897</c:v>
                </c:pt>
                <c:pt idx="338">
                  <c:v>0.93448142854053196</c:v>
                </c:pt>
                <c:pt idx="339">
                  <c:v>0.93772340886753103</c:v>
                </c:pt>
                <c:pt idx="340">
                  <c:v>0.936487704015457</c:v>
                </c:pt>
                <c:pt idx="341">
                  <c:v>0.93445567029523102</c:v>
                </c:pt>
                <c:pt idx="342">
                  <c:v>0.93535512012907596</c:v>
                </c:pt>
                <c:pt idx="343">
                  <c:v>0.934812257419808</c:v>
                </c:pt>
                <c:pt idx="344">
                  <c:v>0.93707199948772602</c:v>
                </c:pt>
                <c:pt idx="345">
                  <c:v>0.93383667610575005</c:v>
                </c:pt>
                <c:pt idx="346">
                  <c:v>0.93558846818934105</c:v>
                </c:pt>
                <c:pt idx="347">
                  <c:v>0.93763912357423795</c:v>
                </c:pt>
                <c:pt idx="348">
                  <c:v>0.93820733969164105</c:v>
                </c:pt>
                <c:pt idx="349">
                  <c:v>0.93818292184929597</c:v>
                </c:pt>
                <c:pt idx="350">
                  <c:v>0.93545762920336195</c:v>
                </c:pt>
                <c:pt idx="351">
                  <c:v>0.93615696078733401</c:v>
                </c:pt>
                <c:pt idx="352">
                  <c:v>0.93979847185446397</c:v>
                </c:pt>
                <c:pt idx="353">
                  <c:v>0.93757468528656995</c:v>
                </c:pt>
                <c:pt idx="354">
                  <c:v>0.93689814403348803</c:v>
                </c:pt>
                <c:pt idx="355">
                  <c:v>0.93582502803220702</c:v>
                </c:pt>
                <c:pt idx="356">
                  <c:v>0.93720485574480605</c:v>
                </c:pt>
                <c:pt idx="357">
                  <c:v>0.93838727898243601</c:v>
                </c:pt>
                <c:pt idx="358">
                  <c:v>0.93484608006734704</c:v>
                </c:pt>
                <c:pt idx="359">
                  <c:v>0.93585901753244105</c:v>
                </c:pt>
                <c:pt idx="360">
                  <c:v>0.93622722113639401</c:v>
                </c:pt>
                <c:pt idx="361">
                  <c:v>0.93846197288140798</c:v>
                </c:pt>
                <c:pt idx="362">
                  <c:v>0.93846658972587405</c:v>
                </c:pt>
                <c:pt idx="363">
                  <c:v>0.93690664928063905</c:v>
                </c:pt>
                <c:pt idx="364">
                  <c:v>0.93789429643061395</c:v>
                </c:pt>
                <c:pt idx="365">
                  <c:v>0.93926727924472198</c:v>
                </c:pt>
                <c:pt idx="366">
                  <c:v>0.93934951482505602</c:v>
                </c:pt>
                <c:pt idx="367">
                  <c:v>0.93732412328241299</c:v>
                </c:pt>
                <c:pt idx="368">
                  <c:v>0.93796492143079702</c:v>
                </c:pt>
                <c:pt idx="369">
                  <c:v>0.93790330539088895</c:v>
                </c:pt>
                <c:pt idx="370">
                  <c:v>0.93738907466304899</c:v>
                </c:pt>
                <c:pt idx="371">
                  <c:v>0.93727519826439998</c:v>
                </c:pt>
                <c:pt idx="372">
                  <c:v>0.93797825162316695</c:v>
                </c:pt>
                <c:pt idx="373">
                  <c:v>0.94217841065368702</c:v>
                </c:pt>
                <c:pt idx="374">
                  <c:v>0.94006036602019705</c:v>
                </c:pt>
                <c:pt idx="375">
                  <c:v>0.93535937030691496</c:v>
                </c:pt>
                <c:pt idx="376">
                  <c:v>0.93898270791087601</c:v>
                </c:pt>
                <c:pt idx="377">
                  <c:v>0.93850259859798502</c:v>
                </c:pt>
                <c:pt idx="378">
                  <c:v>0.93627712270468999</c:v>
                </c:pt>
                <c:pt idx="379">
                  <c:v>0.93940117457921002</c:v>
                </c:pt>
                <c:pt idx="380">
                  <c:v>0.93724629979462903</c:v>
                </c:pt>
                <c:pt idx="381">
                  <c:v>0.938108930849474</c:v>
                </c:pt>
                <c:pt idx="382">
                  <c:v>0.93861259461720503</c:v>
                </c:pt>
                <c:pt idx="383">
                  <c:v>0.93766261759497604</c:v>
                </c:pt>
                <c:pt idx="384">
                  <c:v>0.941133985796618</c:v>
                </c:pt>
                <c:pt idx="385">
                  <c:v>0.94090251651909695</c:v>
                </c:pt>
                <c:pt idx="386">
                  <c:v>0.93917876023095204</c:v>
                </c:pt>
                <c:pt idx="387">
                  <c:v>0.93736067034051196</c:v>
                </c:pt>
                <c:pt idx="388">
                  <c:v>0.938463314276613</c:v>
                </c:pt>
                <c:pt idx="389">
                  <c:v>0.93792059000144001</c:v>
                </c:pt>
                <c:pt idx="390">
                  <c:v>0.937216412689304</c:v>
                </c:pt>
                <c:pt idx="391">
                  <c:v>0.93628636233935902</c:v>
                </c:pt>
                <c:pt idx="392">
                  <c:v>0.93739805326673797</c:v>
                </c:pt>
                <c:pt idx="393">
                  <c:v>0.938719337411968</c:v>
                </c:pt>
                <c:pt idx="394">
                  <c:v>0.93825676584138296</c:v>
                </c:pt>
                <c:pt idx="395">
                  <c:v>0.93993492939797996</c:v>
                </c:pt>
                <c:pt idx="396">
                  <c:v>0.93773613350182705</c:v>
                </c:pt>
                <c:pt idx="397">
                  <c:v>0.939718241390194</c:v>
                </c:pt>
                <c:pt idx="398">
                  <c:v>0.93806934905526596</c:v>
                </c:pt>
                <c:pt idx="399">
                  <c:v>0.94085226809037403</c:v>
                </c:pt>
                <c:pt idx="400">
                  <c:v>0.93890723482594096</c:v>
                </c:pt>
                <c:pt idx="401">
                  <c:v>0.93716569713660003</c:v>
                </c:pt>
                <c:pt idx="402">
                  <c:v>0.93935087521250704</c:v>
                </c:pt>
                <c:pt idx="403">
                  <c:v>0.94153235335857899</c:v>
                </c:pt>
                <c:pt idx="404">
                  <c:v>0.94087347570050395</c:v>
                </c:pt>
                <c:pt idx="405">
                  <c:v>0.938389828920147</c:v>
                </c:pt>
                <c:pt idx="406">
                  <c:v>0.93849077777754597</c:v>
                </c:pt>
                <c:pt idx="407">
                  <c:v>0.94625740348013598</c:v>
                </c:pt>
                <c:pt idx="408">
                  <c:v>0.94132767145803298</c:v>
                </c:pt>
                <c:pt idx="409">
                  <c:v>0.94180796831353897</c:v>
                </c:pt>
                <c:pt idx="410">
                  <c:v>0.93809619263378397</c:v>
                </c:pt>
                <c:pt idx="411">
                  <c:v>0.94103352574536803</c:v>
                </c:pt>
                <c:pt idx="412">
                  <c:v>0.94122992046075604</c:v>
                </c:pt>
                <c:pt idx="413">
                  <c:v>0.94180860038323899</c:v>
                </c:pt>
                <c:pt idx="414">
                  <c:v>0.93819806429728603</c:v>
                </c:pt>
                <c:pt idx="415">
                  <c:v>0.94046585420155004</c:v>
                </c:pt>
                <c:pt idx="416">
                  <c:v>0.93997340430083398</c:v>
                </c:pt>
                <c:pt idx="417">
                  <c:v>0.93975192198348401</c:v>
                </c:pt>
                <c:pt idx="418">
                  <c:v>0.93780680659502802</c:v>
                </c:pt>
                <c:pt idx="419">
                  <c:v>0.93930932954254098</c:v>
                </c:pt>
                <c:pt idx="420">
                  <c:v>0.94287197342432405</c:v>
                </c:pt>
                <c:pt idx="421">
                  <c:v>0.94074227897812901</c:v>
                </c:pt>
                <c:pt idx="422">
                  <c:v>0.94269849007082196</c:v>
                </c:pt>
                <c:pt idx="423">
                  <c:v>0.94123668628948798</c:v>
                </c:pt>
                <c:pt idx="424">
                  <c:v>0.94221853230830199</c:v>
                </c:pt>
                <c:pt idx="425">
                  <c:v>0.94205169826416502</c:v>
                </c:pt>
                <c:pt idx="426">
                  <c:v>0.94211542811780002</c:v>
                </c:pt>
                <c:pt idx="427">
                  <c:v>0.94130543373173403</c:v>
                </c:pt>
                <c:pt idx="428">
                  <c:v>0.94237305942352501</c:v>
                </c:pt>
                <c:pt idx="429">
                  <c:v>0.94068421476729702</c:v>
                </c:pt>
                <c:pt idx="430">
                  <c:v>0.93822874334050999</c:v>
                </c:pt>
                <c:pt idx="431">
                  <c:v>0.94163383816940904</c:v>
                </c:pt>
                <c:pt idx="432">
                  <c:v>0.94269752124146799</c:v>
                </c:pt>
                <c:pt idx="433">
                  <c:v>0.94022099325104602</c:v>
                </c:pt>
                <c:pt idx="434">
                  <c:v>0.94283638949015303</c:v>
                </c:pt>
                <c:pt idx="435">
                  <c:v>0.941907040000597</c:v>
                </c:pt>
                <c:pt idx="436">
                  <c:v>0.93816731579670498</c:v>
                </c:pt>
                <c:pt idx="437">
                  <c:v>0.94168807623336404</c:v>
                </c:pt>
                <c:pt idx="438">
                  <c:v>0.94254293756035901</c:v>
                </c:pt>
                <c:pt idx="439">
                  <c:v>0.93741057473051304</c:v>
                </c:pt>
                <c:pt idx="440">
                  <c:v>0.94036532870844702</c:v>
                </c:pt>
                <c:pt idx="441">
                  <c:v>0.94068375352703704</c:v>
                </c:pt>
                <c:pt idx="442">
                  <c:v>0.93965274794760001</c:v>
                </c:pt>
                <c:pt idx="443">
                  <c:v>0.94079996702621105</c:v>
                </c:pt>
                <c:pt idx="444">
                  <c:v>0.94090109446498604</c:v>
                </c:pt>
                <c:pt idx="445">
                  <c:v>0.94325134793405696</c:v>
                </c:pt>
                <c:pt idx="446">
                  <c:v>0.94203812916484397</c:v>
                </c:pt>
                <c:pt idx="447">
                  <c:v>0.94330706707537204</c:v>
                </c:pt>
                <c:pt idx="448">
                  <c:v>0.94086375975580905</c:v>
                </c:pt>
                <c:pt idx="449">
                  <c:v>0.94323154342455096</c:v>
                </c:pt>
                <c:pt idx="450">
                  <c:v>0.935231688080287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7A-433B-9A9B-716E9824AE81}"/>
            </c:ext>
          </c:extLst>
        </c:ser>
        <c:ser>
          <c:idx val="13"/>
          <c:order val="12"/>
          <c:tx>
            <c:strRef>
              <c:f>Plot6!$N$31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Plot6!$N$32:$N$482</c:f>
              <c:numCache>
                <c:formatCode>0.00%</c:formatCode>
                <c:ptCount val="451"/>
                <c:pt idx="0">
                  <c:v>0.18206695485228999</c:v>
                </c:pt>
                <c:pt idx="1">
                  <c:v>0.19492256682699699</c:v>
                </c:pt>
                <c:pt idx="2">
                  <c:v>0.19631149023796499</c:v>
                </c:pt>
                <c:pt idx="3">
                  <c:v>8.2788944540393899E-2</c:v>
                </c:pt>
                <c:pt idx="4">
                  <c:v>3.07466583012887E-3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3.0848471482451401E-3</c:v>
                </c:pt>
                <c:pt idx="31">
                  <c:v>3.07466583012887E-3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1.2110628833000601E-2</c:v>
                </c:pt>
                <c:pt idx="36">
                  <c:v>3.1330670262584201E-3</c:v>
                </c:pt>
                <c:pt idx="37">
                  <c:v>6.0833624309994099E-3</c:v>
                </c:pt>
                <c:pt idx="38">
                  <c:v>1.5312878177975E-2</c:v>
                </c:pt>
                <c:pt idx="39">
                  <c:v>3.76398399095886E-2</c:v>
                </c:pt>
                <c:pt idx="40">
                  <c:v>1.22419141630147E-2</c:v>
                </c:pt>
                <c:pt idx="41">
                  <c:v>2.4363090558888301E-2</c:v>
                </c:pt>
                <c:pt idx="42">
                  <c:v>2.9479386676115799E-2</c:v>
                </c:pt>
                <c:pt idx="43">
                  <c:v>6.3145017386330396E-2</c:v>
                </c:pt>
                <c:pt idx="44">
                  <c:v>2.1061620747685399E-2</c:v>
                </c:pt>
                <c:pt idx="45">
                  <c:v>4.3535858358903397E-2</c:v>
                </c:pt>
                <c:pt idx="46">
                  <c:v>1.8032653327359999E-2</c:v>
                </c:pt>
                <c:pt idx="47">
                  <c:v>7.6173731326786204E-2</c:v>
                </c:pt>
                <c:pt idx="48">
                  <c:v>0.100694172364585</c:v>
                </c:pt>
                <c:pt idx="49">
                  <c:v>2.4037698727709701E-2</c:v>
                </c:pt>
                <c:pt idx="50">
                  <c:v>7.0008227933218398E-2</c:v>
                </c:pt>
                <c:pt idx="51">
                  <c:v>9.5903361759610298E-2</c:v>
                </c:pt>
                <c:pt idx="52">
                  <c:v>7.1728681552593099E-2</c:v>
                </c:pt>
                <c:pt idx="53">
                  <c:v>7.8133753076258999E-2</c:v>
                </c:pt>
                <c:pt idx="54">
                  <c:v>0.11026790310535101</c:v>
                </c:pt>
                <c:pt idx="55">
                  <c:v>0.14869530838908901</c:v>
                </c:pt>
                <c:pt idx="56">
                  <c:v>8.8439017184228405E-2</c:v>
                </c:pt>
                <c:pt idx="57">
                  <c:v>0.123298555991009</c:v>
                </c:pt>
                <c:pt idx="58">
                  <c:v>8.6205423154276206E-2</c:v>
                </c:pt>
                <c:pt idx="59">
                  <c:v>0.104219082334205</c:v>
                </c:pt>
                <c:pt idx="60">
                  <c:v>7.8253824764161997E-2</c:v>
                </c:pt>
                <c:pt idx="61">
                  <c:v>0.102296284634298</c:v>
                </c:pt>
                <c:pt idx="62">
                  <c:v>0.114453181666251</c:v>
                </c:pt>
                <c:pt idx="63">
                  <c:v>6.3304249938945997E-2</c:v>
                </c:pt>
                <c:pt idx="64">
                  <c:v>0.13210873475437099</c:v>
                </c:pt>
                <c:pt idx="65">
                  <c:v>0.11234806876615901</c:v>
                </c:pt>
                <c:pt idx="66">
                  <c:v>8.5202443322917695E-2</c:v>
                </c:pt>
                <c:pt idx="67">
                  <c:v>7.5808082939203797E-2</c:v>
                </c:pt>
                <c:pt idx="68">
                  <c:v>8.4734827749254393E-2</c:v>
                </c:pt>
                <c:pt idx="69">
                  <c:v>0.112846067462056</c:v>
                </c:pt>
                <c:pt idx="70">
                  <c:v>0.14756155346900701</c:v>
                </c:pt>
                <c:pt idx="71">
                  <c:v>0.100607136157041</c:v>
                </c:pt>
                <c:pt idx="72">
                  <c:v>0.106022982354148</c:v>
                </c:pt>
                <c:pt idx="73">
                  <c:v>9.2011678397146607E-2</c:v>
                </c:pt>
                <c:pt idx="74">
                  <c:v>0.12594084953908699</c:v>
                </c:pt>
                <c:pt idx="75">
                  <c:v>0.15204981682718199</c:v>
                </c:pt>
                <c:pt idx="76">
                  <c:v>9.3024928315925404E-2</c:v>
                </c:pt>
                <c:pt idx="77">
                  <c:v>0.12671581148813801</c:v>
                </c:pt>
                <c:pt idx="78">
                  <c:v>0.12539656350589201</c:v>
                </c:pt>
                <c:pt idx="79">
                  <c:v>0.124085558364466</c:v>
                </c:pt>
                <c:pt idx="80">
                  <c:v>0.146592986468467</c:v>
                </c:pt>
                <c:pt idx="81">
                  <c:v>0.16830119531943399</c:v>
                </c:pt>
                <c:pt idx="82">
                  <c:v>0.192740740809592</c:v>
                </c:pt>
                <c:pt idx="83">
                  <c:v>0.15764501746708801</c:v>
                </c:pt>
                <c:pt idx="84">
                  <c:v>8.79035797881247E-2</c:v>
                </c:pt>
                <c:pt idx="85">
                  <c:v>0.120676019599014</c:v>
                </c:pt>
                <c:pt idx="86">
                  <c:v>0.18925694808009699</c:v>
                </c:pt>
                <c:pt idx="87">
                  <c:v>0.14814663750046</c:v>
                </c:pt>
                <c:pt idx="88">
                  <c:v>0.15694693521154701</c:v>
                </c:pt>
                <c:pt idx="89">
                  <c:v>0.18149168685195299</c:v>
                </c:pt>
                <c:pt idx="90">
                  <c:v>0.16178568877577701</c:v>
                </c:pt>
                <c:pt idx="91">
                  <c:v>0.124413068369618</c:v>
                </c:pt>
                <c:pt idx="92">
                  <c:v>0.16535509680945801</c:v>
                </c:pt>
                <c:pt idx="93">
                  <c:v>0.13522566649533399</c:v>
                </c:pt>
                <c:pt idx="94">
                  <c:v>0.20840741245053801</c:v>
                </c:pt>
                <c:pt idx="95">
                  <c:v>0.21232267165631399</c:v>
                </c:pt>
                <c:pt idx="96">
                  <c:v>0.13363332898875599</c:v>
                </c:pt>
                <c:pt idx="97">
                  <c:v>0.21862978072538</c:v>
                </c:pt>
                <c:pt idx="98">
                  <c:v>0.15368053669750301</c:v>
                </c:pt>
                <c:pt idx="99">
                  <c:v>0.13960105618221</c:v>
                </c:pt>
                <c:pt idx="100">
                  <c:v>0.18184855278809001</c:v>
                </c:pt>
                <c:pt idx="101">
                  <c:v>0.17921777704993</c:v>
                </c:pt>
                <c:pt idx="102">
                  <c:v>0.214476543044509</c:v>
                </c:pt>
                <c:pt idx="103">
                  <c:v>0.16619224528045801</c:v>
                </c:pt>
                <c:pt idx="104">
                  <c:v>0.15814094828111999</c:v>
                </c:pt>
                <c:pt idx="105">
                  <c:v>0.19901837319767701</c:v>
                </c:pt>
                <c:pt idx="106">
                  <c:v>0.152998298645667</c:v>
                </c:pt>
                <c:pt idx="107">
                  <c:v>0.14091404219018799</c:v>
                </c:pt>
                <c:pt idx="108">
                  <c:v>0.15782816994373799</c:v>
                </c:pt>
                <c:pt idx="109">
                  <c:v>0.187098987499703</c:v>
                </c:pt>
                <c:pt idx="110">
                  <c:v>0.21438740145749499</c:v>
                </c:pt>
                <c:pt idx="111">
                  <c:v>0.21026081953803299</c:v>
                </c:pt>
                <c:pt idx="112">
                  <c:v>0.15593370836377199</c:v>
                </c:pt>
                <c:pt idx="113">
                  <c:v>0.23026498256716399</c:v>
                </c:pt>
                <c:pt idx="114">
                  <c:v>0.19428626851014599</c:v>
                </c:pt>
                <c:pt idx="115">
                  <c:v>0.253650133475252</c:v>
                </c:pt>
                <c:pt idx="116">
                  <c:v>0.22816838953801799</c:v>
                </c:pt>
                <c:pt idx="117">
                  <c:v>0.21705998296612</c:v>
                </c:pt>
                <c:pt idx="118">
                  <c:v>0.19956679481954601</c:v>
                </c:pt>
                <c:pt idx="119">
                  <c:v>0.23957930831966801</c:v>
                </c:pt>
                <c:pt idx="120">
                  <c:v>0.22600845197216601</c:v>
                </c:pt>
                <c:pt idx="121">
                  <c:v>0.22264277202083199</c:v>
                </c:pt>
                <c:pt idx="122">
                  <c:v>0.178504090495262</c:v>
                </c:pt>
                <c:pt idx="123">
                  <c:v>0.23255552428246801</c:v>
                </c:pt>
                <c:pt idx="124">
                  <c:v>0.234478147581996</c:v>
                </c:pt>
                <c:pt idx="125">
                  <c:v>0.19109923786928801</c:v>
                </c:pt>
                <c:pt idx="126">
                  <c:v>0.13429285911132199</c:v>
                </c:pt>
                <c:pt idx="127">
                  <c:v>0.158497183558613</c:v>
                </c:pt>
                <c:pt idx="128">
                  <c:v>0.180817605508625</c:v>
                </c:pt>
                <c:pt idx="129">
                  <c:v>0.20012482462433001</c:v>
                </c:pt>
                <c:pt idx="130">
                  <c:v>0.21087155855865999</c:v>
                </c:pt>
                <c:pt idx="131">
                  <c:v>0.180727027553993</c:v>
                </c:pt>
                <c:pt idx="132">
                  <c:v>0.16700658647454</c:v>
                </c:pt>
                <c:pt idx="133">
                  <c:v>0.177129492103898</c:v>
                </c:pt>
                <c:pt idx="134">
                  <c:v>0.179520384721336</c:v>
                </c:pt>
                <c:pt idx="135">
                  <c:v>0.18832224602676301</c:v>
                </c:pt>
                <c:pt idx="136">
                  <c:v>0.189523190149018</c:v>
                </c:pt>
                <c:pt idx="137">
                  <c:v>0.183703137283835</c:v>
                </c:pt>
                <c:pt idx="138">
                  <c:v>0.20583719956330801</c:v>
                </c:pt>
                <c:pt idx="139">
                  <c:v>0.16698383678065101</c:v>
                </c:pt>
                <c:pt idx="140">
                  <c:v>0.199943985461569</c:v>
                </c:pt>
                <c:pt idx="141">
                  <c:v>0.182625488292745</c:v>
                </c:pt>
                <c:pt idx="142">
                  <c:v>0.204534958649145</c:v>
                </c:pt>
                <c:pt idx="143">
                  <c:v>0.21287101581298401</c:v>
                </c:pt>
                <c:pt idx="144">
                  <c:v>0.18235548385824499</c:v>
                </c:pt>
                <c:pt idx="145">
                  <c:v>0.224653707101864</c:v>
                </c:pt>
                <c:pt idx="146">
                  <c:v>0.179999054876988</c:v>
                </c:pt>
                <c:pt idx="147">
                  <c:v>0.20674062692626399</c:v>
                </c:pt>
                <c:pt idx="148">
                  <c:v>0.21395250370733601</c:v>
                </c:pt>
                <c:pt idx="149">
                  <c:v>0.19312799735067901</c:v>
                </c:pt>
                <c:pt idx="150">
                  <c:v>0.204369548758252</c:v>
                </c:pt>
                <c:pt idx="151">
                  <c:v>0.18550764663547301</c:v>
                </c:pt>
                <c:pt idx="152">
                  <c:v>0.192181936749939</c:v>
                </c:pt>
                <c:pt idx="153">
                  <c:v>0.17724792582803001</c:v>
                </c:pt>
                <c:pt idx="154">
                  <c:v>0.15285616067573499</c:v>
                </c:pt>
                <c:pt idx="155">
                  <c:v>0.17747671736876999</c:v>
                </c:pt>
                <c:pt idx="156">
                  <c:v>0.226981064174479</c:v>
                </c:pt>
                <c:pt idx="157">
                  <c:v>0.21848134848915601</c:v>
                </c:pt>
                <c:pt idx="158">
                  <c:v>0.18360224790566701</c:v>
                </c:pt>
                <c:pt idx="159">
                  <c:v>0.18349318840746501</c:v>
                </c:pt>
                <c:pt idx="160">
                  <c:v>0.20237788163484999</c:v>
                </c:pt>
                <c:pt idx="161">
                  <c:v>0.194868182329206</c:v>
                </c:pt>
                <c:pt idx="162">
                  <c:v>0.19307804000865</c:v>
                </c:pt>
                <c:pt idx="163">
                  <c:v>0.194455856027476</c:v>
                </c:pt>
                <c:pt idx="164">
                  <c:v>0.21305305047578699</c:v>
                </c:pt>
                <c:pt idx="165">
                  <c:v>0.17544179620610101</c:v>
                </c:pt>
                <c:pt idx="166">
                  <c:v>0.18008594270579101</c:v>
                </c:pt>
                <c:pt idx="167">
                  <c:v>0.19602882289307799</c:v>
                </c:pt>
                <c:pt idx="168">
                  <c:v>0.22591111529393301</c:v>
                </c:pt>
                <c:pt idx="169">
                  <c:v>0.22311867578929001</c:v>
                </c:pt>
                <c:pt idx="170">
                  <c:v>0.21407050130261801</c:v>
                </c:pt>
                <c:pt idx="171">
                  <c:v>0.20780373984247499</c:v>
                </c:pt>
                <c:pt idx="172">
                  <c:v>0.17951956688197299</c:v>
                </c:pt>
                <c:pt idx="173">
                  <c:v>0.17498006384303</c:v>
                </c:pt>
                <c:pt idx="174">
                  <c:v>0.170625362687407</c:v>
                </c:pt>
                <c:pt idx="175">
                  <c:v>0.15980490709754799</c:v>
                </c:pt>
                <c:pt idx="176">
                  <c:v>0.16538975164165201</c:v>
                </c:pt>
                <c:pt idx="177">
                  <c:v>0.149915525120076</c:v>
                </c:pt>
                <c:pt idx="178">
                  <c:v>0.19244792651903</c:v>
                </c:pt>
                <c:pt idx="179">
                  <c:v>0.16773992105389901</c:v>
                </c:pt>
                <c:pt idx="180">
                  <c:v>0.197233412724936</c:v>
                </c:pt>
                <c:pt idx="181">
                  <c:v>0.169796498789374</c:v>
                </c:pt>
                <c:pt idx="182">
                  <c:v>0.213126823338844</c:v>
                </c:pt>
                <c:pt idx="183">
                  <c:v>0.19703453094585999</c:v>
                </c:pt>
                <c:pt idx="184">
                  <c:v>0.163368086300162</c:v>
                </c:pt>
                <c:pt idx="185">
                  <c:v>0.18046112330097999</c:v>
                </c:pt>
                <c:pt idx="186">
                  <c:v>0.19360580745203301</c:v>
                </c:pt>
                <c:pt idx="187">
                  <c:v>0.115870664175022</c:v>
                </c:pt>
                <c:pt idx="188">
                  <c:v>0.15493809692649299</c:v>
                </c:pt>
                <c:pt idx="189">
                  <c:v>0.174141322287508</c:v>
                </c:pt>
                <c:pt idx="190">
                  <c:v>0.16456708481712101</c:v>
                </c:pt>
                <c:pt idx="191">
                  <c:v>0.196259381903961</c:v>
                </c:pt>
                <c:pt idx="192">
                  <c:v>0.21715871570908599</c:v>
                </c:pt>
                <c:pt idx="193">
                  <c:v>0.20599712001485601</c:v>
                </c:pt>
                <c:pt idx="194">
                  <c:v>0.19920355064648301</c:v>
                </c:pt>
                <c:pt idx="195">
                  <c:v>0.15827870852329001</c:v>
                </c:pt>
                <c:pt idx="196">
                  <c:v>0.157508400369028</c:v>
                </c:pt>
                <c:pt idx="197">
                  <c:v>0.17045536945871601</c:v>
                </c:pt>
                <c:pt idx="198">
                  <c:v>0.19957407372691099</c:v>
                </c:pt>
                <c:pt idx="199">
                  <c:v>0.14933310721898699</c:v>
                </c:pt>
                <c:pt idx="200">
                  <c:v>0.14025429413707999</c:v>
                </c:pt>
                <c:pt idx="201">
                  <c:v>0.18964324892429299</c:v>
                </c:pt>
                <c:pt idx="202">
                  <c:v>0.151403320673062</c:v>
                </c:pt>
                <c:pt idx="203">
                  <c:v>0.15305435066429601</c:v>
                </c:pt>
                <c:pt idx="204">
                  <c:v>0.17650926588691401</c:v>
                </c:pt>
                <c:pt idx="205">
                  <c:v>0.17307660105761599</c:v>
                </c:pt>
                <c:pt idx="206">
                  <c:v>0.15227840437534801</c:v>
                </c:pt>
                <c:pt idx="207">
                  <c:v>0.14099996000818901</c:v>
                </c:pt>
                <c:pt idx="208">
                  <c:v>0.189488526125273</c:v>
                </c:pt>
                <c:pt idx="209">
                  <c:v>0.18470648356761299</c:v>
                </c:pt>
                <c:pt idx="210">
                  <c:v>0.193223409189031</c:v>
                </c:pt>
                <c:pt idx="211">
                  <c:v>0.19634143640101501</c:v>
                </c:pt>
                <c:pt idx="212">
                  <c:v>0.15545846348595499</c:v>
                </c:pt>
                <c:pt idx="213">
                  <c:v>0.18316111840869301</c:v>
                </c:pt>
                <c:pt idx="214">
                  <c:v>0.15311886349272499</c:v>
                </c:pt>
                <c:pt idx="215">
                  <c:v>0.17551600001404799</c:v>
                </c:pt>
                <c:pt idx="216">
                  <c:v>0.17864622755958701</c:v>
                </c:pt>
                <c:pt idx="217">
                  <c:v>0.178188977572591</c:v>
                </c:pt>
                <c:pt idx="218">
                  <c:v>0.179737927259531</c:v>
                </c:pt>
                <c:pt idx="219">
                  <c:v>0.21874135028675001</c:v>
                </c:pt>
                <c:pt idx="220">
                  <c:v>0.22062230222620099</c:v>
                </c:pt>
                <c:pt idx="221">
                  <c:v>0.161061269973055</c:v>
                </c:pt>
                <c:pt idx="222">
                  <c:v>0.20885860390295199</c:v>
                </c:pt>
                <c:pt idx="223">
                  <c:v>0.15868863481591799</c:v>
                </c:pt>
                <c:pt idx="224">
                  <c:v>0.153731862679166</c:v>
                </c:pt>
                <c:pt idx="225">
                  <c:v>0.16372715863602</c:v>
                </c:pt>
                <c:pt idx="226">
                  <c:v>0.18780930760872799</c:v>
                </c:pt>
                <c:pt idx="227">
                  <c:v>0.225837194721138</c:v>
                </c:pt>
                <c:pt idx="228">
                  <c:v>0.24307329865227301</c:v>
                </c:pt>
                <c:pt idx="229">
                  <c:v>0.21958476716092801</c:v>
                </c:pt>
                <c:pt idx="230">
                  <c:v>0.200037970127663</c:v>
                </c:pt>
                <c:pt idx="231">
                  <c:v>0.18629312216348301</c:v>
                </c:pt>
                <c:pt idx="232">
                  <c:v>0.16321463928538299</c:v>
                </c:pt>
                <c:pt idx="233">
                  <c:v>0.19172826725536901</c:v>
                </c:pt>
                <c:pt idx="234">
                  <c:v>0.19164759643345</c:v>
                </c:pt>
                <c:pt idx="235">
                  <c:v>0.224224154129918</c:v>
                </c:pt>
                <c:pt idx="236">
                  <c:v>0.18600461363045601</c:v>
                </c:pt>
                <c:pt idx="237">
                  <c:v>0.19273906662517301</c:v>
                </c:pt>
                <c:pt idx="238">
                  <c:v>0.20865372127488699</c:v>
                </c:pt>
                <c:pt idx="239">
                  <c:v>0.22946696415739501</c:v>
                </c:pt>
                <c:pt idx="240">
                  <c:v>0.24200417992701301</c:v>
                </c:pt>
                <c:pt idx="241">
                  <c:v>0.17710604391117399</c:v>
                </c:pt>
                <c:pt idx="242">
                  <c:v>0.166484376015406</c:v>
                </c:pt>
                <c:pt idx="243">
                  <c:v>0.20795653074270201</c:v>
                </c:pt>
                <c:pt idx="244">
                  <c:v>0.211637636347416</c:v>
                </c:pt>
                <c:pt idx="245">
                  <c:v>0.24066764083755199</c:v>
                </c:pt>
                <c:pt idx="246">
                  <c:v>0.23905892489827599</c:v>
                </c:pt>
                <c:pt idx="247">
                  <c:v>0.18116166585339899</c:v>
                </c:pt>
                <c:pt idx="248">
                  <c:v>0.18197681223922099</c:v>
                </c:pt>
                <c:pt idx="249">
                  <c:v>0.21024107084374299</c:v>
                </c:pt>
                <c:pt idx="250">
                  <c:v>0.22551105914089201</c:v>
                </c:pt>
                <c:pt idx="251">
                  <c:v>0.21609739544028</c:v>
                </c:pt>
                <c:pt idx="252">
                  <c:v>0.18480180115674699</c:v>
                </c:pt>
                <c:pt idx="253">
                  <c:v>0.21069171335933701</c:v>
                </c:pt>
                <c:pt idx="254">
                  <c:v>0.21926012103171</c:v>
                </c:pt>
                <c:pt idx="255">
                  <c:v>0.18582741464463601</c:v>
                </c:pt>
                <c:pt idx="256">
                  <c:v>0.19569480109788101</c:v>
                </c:pt>
                <c:pt idx="257">
                  <c:v>0.194971022143893</c:v>
                </c:pt>
                <c:pt idx="258">
                  <c:v>0.19495601630940301</c:v>
                </c:pt>
                <c:pt idx="259">
                  <c:v>0.18943326910826699</c:v>
                </c:pt>
                <c:pt idx="260">
                  <c:v>0.17045247184474599</c:v>
                </c:pt>
                <c:pt idx="261">
                  <c:v>0.15828384094015299</c:v>
                </c:pt>
                <c:pt idx="262">
                  <c:v>0.20203365211702501</c:v>
                </c:pt>
                <c:pt idx="263">
                  <c:v>0.208902517300118</c:v>
                </c:pt>
                <c:pt idx="264">
                  <c:v>0.15447149969701299</c:v>
                </c:pt>
                <c:pt idx="265">
                  <c:v>0.204154664511773</c:v>
                </c:pt>
                <c:pt idx="266">
                  <c:v>0.21741850900194201</c:v>
                </c:pt>
                <c:pt idx="267">
                  <c:v>0.20149985328105099</c:v>
                </c:pt>
                <c:pt idx="268">
                  <c:v>0.18022196196346099</c:v>
                </c:pt>
                <c:pt idx="269">
                  <c:v>0.183930368877737</c:v>
                </c:pt>
                <c:pt idx="270">
                  <c:v>0.187805785667056</c:v>
                </c:pt>
                <c:pt idx="271">
                  <c:v>0.20451525808728399</c:v>
                </c:pt>
                <c:pt idx="272">
                  <c:v>0.20719488378643799</c:v>
                </c:pt>
                <c:pt idx="273">
                  <c:v>0.193333609034158</c:v>
                </c:pt>
                <c:pt idx="274">
                  <c:v>0.19700690768576301</c:v>
                </c:pt>
                <c:pt idx="275">
                  <c:v>0.207850896611355</c:v>
                </c:pt>
                <c:pt idx="276">
                  <c:v>0.21024808812583301</c:v>
                </c:pt>
                <c:pt idx="277">
                  <c:v>0.135862504750137</c:v>
                </c:pt>
                <c:pt idx="278">
                  <c:v>0.18479180577340801</c:v>
                </c:pt>
                <c:pt idx="279">
                  <c:v>0.16678795085439699</c:v>
                </c:pt>
                <c:pt idx="280">
                  <c:v>0.17277134543647199</c:v>
                </c:pt>
                <c:pt idx="281">
                  <c:v>0.19216517381866999</c:v>
                </c:pt>
                <c:pt idx="282">
                  <c:v>0.20288963060349799</c:v>
                </c:pt>
                <c:pt idx="283">
                  <c:v>0.1854250577438</c:v>
                </c:pt>
                <c:pt idx="284">
                  <c:v>0.192101445844716</c:v>
                </c:pt>
                <c:pt idx="285">
                  <c:v>0.17857874858467401</c:v>
                </c:pt>
                <c:pt idx="286">
                  <c:v>0.168613758235796</c:v>
                </c:pt>
                <c:pt idx="287">
                  <c:v>0.18750202819067499</c:v>
                </c:pt>
                <c:pt idx="288">
                  <c:v>0.19289606482184801</c:v>
                </c:pt>
                <c:pt idx="289">
                  <c:v>0.18872362274986501</c:v>
                </c:pt>
                <c:pt idx="290">
                  <c:v>0.194644165972857</c:v>
                </c:pt>
                <c:pt idx="291">
                  <c:v>0.180770477814644</c:v>
                </c:pt>
                <c:pt idx="292">
                  <c:v>0.170909590253599</c:v>
                </c:pt>
                <c:pt idx="293">
                  <c:v>0.20089973826319499</c:v>
                </c:pt>
                <c:pt idx="294">
                  <c:v>0.18750499565940801</c:v>
                </c:pt>
                <c:pt idx="295">
                  <c:v>0.18986999389450701</c:v>
                </c:pt>
                <c:pt idx="296">
                  <c:v>0.177868272188245</c:v>
                </c:pt>
                <c:pt idx="297">
                  <c:v>0.187715928307781</c:v>
                </c:pt>
                <c:pt idx="298">
                  <c:v>0.20299639343968301</c:v>
                </c:pt>
                <c:pt idx="299">
                  <c:v>0.171315491144089</c:v>
                </c:pt>
                <c:pt idx="300">
                  <c:v>0.18710758746088699</c:v>
                </c:pt>
                <c:pt idx="301">
                  <c:v>0.16747939647019799</c:v>
                </c:pt>
                <c:pt idx="302">
                  <c:v>0.17249387994924001</c:v>
                </c:pt>
                <c:pt idx="303">
                  <c:v>0.16522334196798799</c:v>
                </c:pt>
                <c:pt idx="304">
                  <c:v>0.16818237278701001</c:v>
                </c:pt>
                <c:pt idx="305">
                  <c:v>0.23114957827959301</c:v>
                </c:pt>
                <c:pt idx="306">
                  <c:v>0.18784207834788699</c:v>
                </c:pt>
                <c:pt idx="307">
                  <c:v>0.19674763603661999</c:v>
                </c:pt>
                <c:pt idx="308">
                  <c:v>0.19713969636766099</c:v>
                </c:pt>
                <c:pt idx="309">
                  <c:v>0.15789679226917999</c:v>
                </c:pt>
                <c:pt idx="310">
                  <c:v>0.17687210768025199</c:v>
                </c:pt>
                <c:pt idx="311">
                  <c:v>0.156347339217383</c:v>
                </c:pt>
                <c:pt idx="312">
                  <c:v>0.17339913376862201</c:v>
                </c:pt>
                <c:pt idx="313">
                  <c:v>0.163951769067084</c:v>
                </c:pt>
                <c:pt idx="314">
                  <c:v>0.103305899993025</c:v>
                </c:pt>
                <c:pt idx="315">
                  <c:v>0.15021396661294001</c:v>
                </c:pt>
                <c:pt idx="316">
                  <c:v>0.123376031217427</c:v>
                </c:pt>
                <c:pt idx="317">
                  <c:v>0.19177677710864299</c:v>
                </c:pt>
                <c:pt idx="318">
                  <c:v>0.13641164621288099</c:v>
                </c:pt>
                <c:pt idx="319">
                  <c:v>0.15029049126695701</c:v>
                </c:pt>
                <c:pt idx="320">
                  <c:v>0.143941075830402</c:v>
                </c:pt>
                <c:pt idx="321">
                  <c:v>0.16965964530076699</c:v>
                </c:pt>
                <c:pt idx="322">
                  <c:v>0.18100973222258401</c:v>
                </c:pt>
                <c:pt idx="323">
                  <c:v>0.18715333039677501</c:v>
                </c:pt>
                <c:pt idx="324">
                  <c:v>0.20223294840571901</c:v>
                </c:pt>
                <c:pt idx="325">
                  <c:v>0.16867006314386901</c:v>
                </c:pt>
                <c:pt idx="326">
                  <c:v>0.18872965784409501</c:v>
                </c:pt>
                <c:pt idx="327">
                  <c:v>0.17567583572593301</c:v>
                </c:pt>
                <c:pt idx="328">
                  <c:v>0.19219426876339701</c:v>
                </c:pt>
                <c:pt idx="329">
                  <c:v>0.196434658622759</c:v>
                </c:pt>
                <c:pt idx="330">
                  <c:v>0.209078890168477</c:v>
                </c:pt>
                <c:pt idx="331">
                  <c:v>0.21394615490689001</c:v>
                </c:pt>
                <c:pt idx="332">
                  <c:v>0.19044608625013201</c:v>
                </c:pt>
                <c:pt idx="333">
                  <c:v>0.189239267757394</c:v>
                </c:pt>
                <c:pt idx="334">
                  <c:v>0.19174635509680801</c:v>
                </c:pt>
                <c:pt idx="335">
                  <c:v>0.18347508171013299</c:v>
                </c:pt>
                <c:pt idx="336">
                  <c:v>0.19875639394223199</c:v>
                </c:pt>
                <c:pt idx="337">
                  <c:v>0.17992932792586699</c:v>
                </c:pt>
                <c:pt idx="338">
                  <c:v>0.201137736165584</c:v>
                </c:pt>
                <c:pt idx="339">
                  <c:v>0.21385140557843499</c:v>
                </c:pt>
                <c:pt idx="340">
                  <c:v>0.188560283953845</c:v>
                </c:pt>
                <c:pt idx="341">
                  <c:v>0.190754636939299</c:v>
                </c:pt>
                <c:pt idx="342">
                  <c:v>0.19700910302462701</c:v>
                </c:pt>
                <c:pt idx="343">
                  <c:v>0.194154852603765</c:v>
                </c:pt>
                <c:pt idx="344">
                  <c:v>0.218021331794128</c:v>
                </c:pt>
                <c:pt idx="345">
                  <c:v>0.19416424487556999</c:v>
                </c:pt>
                <c:pt idx="346">
                  <c:v>0.18795071509027</c:v>
                </c:pt>
                <c:pt idx="347">
                  <c:v>0.20766629350223401</c:v>
                </c:pt>
                <c:pt idx="348">
                  <c:v>0.219558651784067</c:v>
                </c:pt>
                <c:pt idx="349">
                  <c:v>0.22074183489987301</c:v>
                </c:pt>
                <c:pt idx="350">
                  <c:v>0.20935089286500799</c:v>
                </c:pt>
                <c:pt idx="351">
                  <c:v>0.21669959167892</c:v>
                </c:pt>
                <c:pt idx="352">
                  <c:v>0.22985327265514</c:v>
                </c:pt>
                <c:pt idx="353">
                  <c:v>0.19218907460745799</c:v>
                </c:pt>
                <c:pt idx="354">
                  <c:v>0.196782072380317</c:v>
                </c:pt>
                <c:pt idx="355">
                  <c:v>0.18370304165474399</c:v>
                </c:pt>
                <c:pt idx="356">
                  <c:v>0.18318584972670099</c:v>
                </c:pt>
                <c:pt idx="357">
                  <c:v>0.16714965460972001</c:v>
                </c:pt>
                <c:pt idx="358">
                  <c:v>0.196330128204873</c:v>
                </c:pt>
                <c:pt idx="359">
                  <c:v>0.207548149528724</c:v>
                </c:pt>
                <c:pt idx="360">
                  <c:v>0.20072735661003099</c:v>
                </c:pt>
                <c:pt idx="361">
                  <c:v>0.22231996137740601</c:v>
                </c:pt>
                <c:pt idx="362">
                  <c:v>0.241973387994776</c:v>
                </c:pt>
                <c:pt idx="363">
                  <c:v>0.22564406375242901</c:v>
                </c:pt>
                <c:pt idx="364">
                  <c:v>0.19580223859267501</c:v>
                </c:pt>
                <c:pt idx="365">
                  <c:v>0.19878212248805899</c:v>
                </c:pt>
                <c:pt idx="366">
                  <c:v>0.20489705702771199</c:v>
                </c:pt>
                <c:pt idx="367">
                  <c:v>0.182346178446947</c:v>
                </c:pt>
                <c:pt idx="368">
                  <c:v>0.206697551057065</c:v>
                </c:pt>
                <c:pt idx="369">
                  <c:v>0.20156161107317899</c:v>
                </c:pt>
                <c:pt idx="370">
                  <c:v>0.18320637312413601</c:v>
                </c:pt>
                <c:pt idx="371">
                  <c:v>0.16346734998581</c:v>
                </c:pt>
                <c:pt idx="372">
                  <c:v>0.20202486709784401</c:v>
                </c:pt>
                <c:pt idx="373">
                  <c:v>0.20495240618286401</c:v>
                </c:pt>
                <c:pt idx="374">
                  <c:v>0.204516074164628</c:v>
                </c:pt>
                <c:pt idx="375">
                  <c:v>0.200119723010624</c:v>
                </c:pt>
                <c:pt idx="376">
                  <c:v>0.193213164977033</c:v>
                </c:pt>
                <c:pt idx="377">
                  <c:v>0.185519095115046</c:v>
                </c:pt>
                <c:pt idx="378">
                  <c:v>0.21167818155149501</c:v>
                </c:pt>
                <c:pt idx="379">
                  <c:v>0.199284181003405</c:v>
                </c:pt>
                <c:pt idx="380">
                  <c:v>0.19546679896550401</c:v>
                </c:pt>
                <c:pt idx="381">
                  <c:v>0.19934373665135399</c:v>
                </c:pt>
                <c:pt idx="382">
                  <c:v>0.21130936913336401</c:v>
                </c:pt>
                <c:pt idx="383">
                  <c:v>0.20179546185908701</c:v>
                </c:pt>
                <c:pt idx="384">
                  <c:v>0.226453451593156</c:v>
                </c:pt>
                <c:pt idx="385">
                  <c:v>0.19055805233405099</c:v>
                </c:pt>
                <c:pt idx="386">
                  <c:v>0.21568037132752099</c:v>
                </c:pt>
                <c:pt idx="387">
                  <c:v>0.175420866664658</c:v>
                </c:pt>
                <c:pt idx="388">
                  <c:v>0.189237355756006</c:v>
                </c:pt>
                <c:pt idx="389">
                  <c:v>0.181190708979237</c:v>
                </c:pt>
                <c:pt idx="390">
                  <c:v>0.18232487519200499</c:v>
                </c:pt>
                <c:pt idx="391">
                  <c:v>0.194128248811793</c:v>
                </c:pt>
                <c:pt idx="392">
                  <c:v>0.18055820854533</c:v>
                </c:pt>
                <c:pt idx="393">
                  <c:v>0.19566402357681101</c:v>
                </c:pt>
                <c:pt idx="394">
                  <c:v>0.22386501740671899</c:v>
                </c:pt>
                <c:pt idx="395">
                  <c:v>0.19081765762663899</c:v>
                </c:pt>
                <c:pt idx="396">
                  <c:v>0.18933159491374499</c:v>
                </c:pt>
                <c:pt idx="397">
                  <c:v>0.21737661513905801</c:v>
                </c:pt>
                <c:pt idx="398">
                  <c:v>0.19982555478313499</c:v>
                </c:pt>
                <c:pt idx="399">
                  <c:v>0.16752346183948599</c:v>
                </c:pt>
                <c:pt idx="400">
                  <c:v>0.18029874620156</c:v>
                </c:pt>
                <c:pt idx="401">
                  <c:v>0.198001757940586</c:v>
                </c:pt>
                <c:pt idx="402">
                  <c:v>0.187936943246061</c:v>
                </c:pt>
                <c:pt idx="403">
                  <c:v>0.200677262448791</c:v>
                </c:pt>
                <c:pt idx="404">
                  <c:v>0.183932560278494</c:v>
                </c:pt>
                <c:pt idx="405">
                  <c:v>0.172193826285999</c:v>
                </c:pt>
                <c:pt idx="406">
                  <c:v>0.187288855584273</c:v>
                </c:pt>
                <c:pt idx="407">
                  <c:v>0.21091423487682201</c:v>
                </c:pt>
                <c:pt idx="408">
                  <c:v>0.22975921782000999</c:v>
                </c:pt>
                <c:pt idx="409">
                  <c:v>0.17234954503647401</c:v>
                </c:pt>
                <c:pt idx="410">
                  <c:v>0.21512117738480899</c:v>
                </c:pt>
                <c:pt idx="411">
                  <c:v>0.23856012582759201</c:v>
                </c:pt>
                <c:pt idx="412">
                  <c:v>0.22130346794292199</c:v>
                </c:pt>
                <c:pt idx="413">
                  <c:v>0.23538460376780401</c:v>
                </c:pt>
                <c:pt idx="414">
                  <c:v>0.196188229239003</c:v>
                </c:pt>
                <c:pt idx="415">
                  <c:v>0.20188594094864801</c:v>
                </c:pt>
                <c:pt idx="416">
                  <c:v>0.213761446653223</c:v>
                </c:pt>
                <c:pt idx="417">
                  <c:v>0.18120751706556701</c:v>
                </c:pt>
                <c:pt idx="418">
                  <c:v>0.181946254395805</c:v>
                </c:pt>
                <c:pt idx="419">
                  <c:v>0.22725316180667299</c:v>
                </c:pt>
                <c:pt idx="420">
                  <c:v>0.16328975029242199</c:v>
                </c:pt>
                <c:pt idx="421">
                  <c:v>0.17729488099817001</c:v>
                </c:pt>
                <c:pt idx="422">
                  <c:v>0.21217860850641401</c:v>
                </c:pt>
                <c:pt idx="423">
                  <c:v>0.21421337691162701</c:v>
                </c:pt>
                <c:pt idx="424">
                  <c:v>0.20190276604711899</c:v>
                </c:pt>
                <c:pt idx="425">
                  <c:v>0.191593965607573</c:v>
                </c:pt>
                <c:pt idx="426">
                  <c:v>0.21882713461413</c:v>
                </c:pt>
                <c:pt idx="427">
                  <c:v>0.18484761218588699</c:v>
                </c:pt>
                <c:pt idx="428">
                  <c:v>0.194514605360358</c:v>
                </c:pt>
                <c:pt idx="429">
                  <c:v>0.174511511443425</c:v>
                </c:pt>
                <c:pt idx="430">
                  <c:v>0.19117295513257401</c:v>
                </c:pt>
                <c:pt idx="431">
                  <c:v>0.19231609151198001</c:v>
                </c:pt>
                <c:pt idx="432">
                  <c:v>0.23200672211403001</c:v>
                </c:pt>
                <c:pt idx="433">
                  <c:v>0.203823952076571</c:v>
                </c:pt>
                <c:pt idx="434">
                  <c:v>0.20302917671603199</c:v>
                </c:pt>
                <c:pt idx="435">
                  <c:v>0.223026517002819</c:v>
                </c:pt>
                <c:pt idx="436">
                  <c:v>0.189299779936242</c:v>
                </c:pt>
                <c:pt idx="437">
                  <c:v>0.18807718886505201</c:v>
                </c:pt>
                <c:pt idx="438">
                  <c:v>0.17762065013499301</c:v>
                </c:pt>
                <c:pt idx="439">
                  <c:v>0.17629081459681001</c:v>
                </c:pt>
                <c:pt idx="440">
                  <c:v>0.16224859792236601</c:v>
                </c:pt>
                <c:pt idx="441">
                  <c:v>0.207770145857197</c:v>
                </c:pt>
                <c:pt idx="442">
                  <c:v>0.16947678606649</c:v>
                </c:pt>
                <c:pt idx="443">
                  <c:v>0.18463457529351299</c:v>
                </c:pt>
                <c:pt idx="444">
                  <c:v>0.188636774178019</c:v>
                </c:pt>
                <c:pt idx="445">
                  <c:v>0.20846559019599201</c:v>
                </c:pt>
                <c:pt idx="446">
                  <c:v>0.20000212352766</c:v>
                </c:pt>
                <c:pt idx="447">
                  <c:v>0.21611096789338799</c:v>
                </c:pt>
                <c:pt idx="448">
                  <c:v>0.199449597369009</c:v>
                </c:pt>
                <c:pt idx="449">
                  <c:v>0.209170100388168</c:v>
                </c:pt>
                <c:pt idx="450">
                  <c:v>0.21668482893656099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C67A-433B-9A9B-716E9824AE81}"/>
            </c:ext>
          </c:extLst>
        </c:ser>
        <c:ser>
          <c:idx val="15"/>
          <c:order val="14"/>
          <c:tx>
            <c:strRef>
              <c:f>Plot6!$P$31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Plot6!$P$32:$P$482</c:f>
              <c:numCache>
                <c:formatCode>0.00%</c:formatCode>
                <c:ptCount val="451"/>
                <c:pt idx="0">
                  <c:v>0.18219244925894201</c:v>
                </c:pt>
                <c:pt idx="1">
                  <c:v>0.29822863504672598</c:v>
                </c:pt>
                <c:pt idx="2">
                  <c:v>0.124918956723478</c:v>
                </c:pt>
                <c:pt idx="3">
                  <c:v>0.139351231738542</c:v>
                </c:pt>
                <c:pt idx="4">
                  <c:v>0.44226633228807299</c:v>
                </c:pt>
                <c:pt idx="5">
                  <c:v>0.65520280752426496</c:v>
                </c:pt>
                <c:pt idx="6">
                  <c:v>0.73295718737137605</c:v>
                </c:pt>
                <c:pt idx="7">
                  <c:v>0.73557688919906905</c:v>
                </c:pt>
                <c:pt idx="8">
                  <c:v>0.73557688919906905</c:v>
                </c:pt>
                <c:pt idx="9">
                  <c:v>0.73557688919906905</c:v>
                </c:pt>
                <c:pt idx="10">
                  <c:v>0.73557688919906905</c:v>
                </c:pt>
                <c:pt idx="11">
                  <c:v>0.73557688919906905</c:v>
                </c:pt>
                <c:pt idx="12">
                  <c:v>0.73557688919906905</c:v>
                </c:pt>
                <c:pt idx="13">
                  <c:v>0.73557688919906905</c:v>
                </c:pt>
                <c:pt idx="14">
                  <c:v>0.73557688919906905</c:v>
                </c:pt>
                <c:pt idx="15">
                  <c:v>0.73557688919906905</c:v>
                </c:pt>
                <c:pt idx="16">
                  <c:v>0.73557688919906905</c:v>
                </c:pt>
                <c:pt idx="17">
                  <c:v>0.73557688919906905</c:v>
                </c:pt>
                <c:pt idx="18">
                  <c:v>0.73557688919906905</c:v>
                </c:pt>
                <c:pt idx="19">
                  <c:v>0.73557688919906905</c:v>
                </c:pt>
                <c:pt idx="20">
                  <c:v>0.73557688919906905</c:v>
                </c:pt>
                <c:pt idx="21">
                  <c:v>0.73557688919906905</c:v>
                </c:pt>
                <c:pt idx="22">
                  <c:v>0.73557688919906905</c:v>
                </c:pt>
                <c:pt idx="23">
                  <c:v>0.73557688919906905</c:v>
                </c:pt>
                <c:pt idx="24">
                  <c:v>0.73557688919906905</c:v>
                </c:pt>
                <c:pt idx="25">
                  <c:v>0.73557688919906905</c:v>
                </c:pt>
                <c:pt idx="26">
                  <c:v>0.73557688919906905</c:v>
                </c:pt>
                <c:pt idx="27">
                  <c:v>0.73557688919906905</c:v>
                </c:pt>
                <c:pt idx="28">
                  <c:v>0.73557688919906905</c:v>
                </c:pt>
                <c:pt idx="29">
                  <c:v>0.73557688919906905</c:v>
                </c:pt>
                <c:pt idx="30">
                  <c:v>0.73557688919906905</c:v>
                </c:pt>
                <c:pt idx="31">
                  <c:v>0.73557688919906905</c:v>
                </c:pt>
                <c:pt idx="32">
                  <c:v>0.73557688919906905</c:v>
                </c:pt>
                <c:pt idx="33">
                  <c:v>0.73557688919906905</c:v>
                </c:pt>
                <c:pt idx="34">
                  <c:v>0.736517963755844</c:v>
                </c:pt>
                <c:pt idx="35">
                  <c:v>0.73578025184125895</c:v>
                </c:pt>
                <c:pt idx="36">
                  <c:v>0.73807307033457303</c:v>
                </c:pt>
                <c:pt idx="37">
                  <c:v>0.73557688919906905</c:v>
                </c:pt>
                <c:pt idx="38">
                  <c:v>0.73604582135493901</c:v>
                </c:pt>
                <c:pt idx="39">
                  <c:v>0.73658028907245998</c:v>
                </c:pt>
                <c:pt idx="40">
                  <c:v>0.73552467145471401</c:v>
                </c:pt>
                <c:pt idx="41">
                  <c:v>0.73804462898490697</c:v>
                </c:pt>
                <c:pt idx="42">
                  <c:v>0.73719343364748102</c:v>
                </c:pt>
                <c:pt idx="43">
                  <c:v>0.73524575228364997</c:v>
                </c:pt>
                <c:pt idx="44">
                  <c:v>0.73717790994888699</c:v>
                </c:pt>
                <c:pt idx="45">
                  <c:v>0.73628111680348696</c:v>
                </c:pt>
                <c:pt idx="46">
                  <c:v>0.73886246788195997</c:v>
                </c:pt>
                <c:pt idx="47">
                  <c:v>0.73862850258492996</c:v>
                </c:pt>
                <c:pt idx="48">
                  <c:v>0.73982944753434898</c:v>
                </c:pt>
                <c:pt idx="49">
                  <c:v>0.73771465945447601</c:v>
                </c:pt>
                <c:pt idx="50">
                  <c:v>0.74003048101042002</c:v>
                </c:pt>
                <c:pt idx="51">
                  <c:v>0.73719517262572898</c:v>
                </c:pt>
                <c:pt idx="52">
                  <c:v>0.73958373120707299</c:v>
                </c:pt>
                <c:pt idx="53">
                  <c:v>0.73756844467586902</c:v>
                </c:pt>
                <c:pt idx="54">
                  <c:v>0.73583042468780102</c:v>
                </c:pt>
                <c:pt idx="55">
                  <c:v>0.73188013857246403</c:v>
                </c:pt>
                <c:pt idx="56">
                  <c:v>0.73640354830994503</c:v>
                </c:pt>
                <c:pt idx="57">
                  <c:v>0.73498861657248604</c:v>
                </c:pt>
                <c:pt idx="58">
                  <c:v>0.73905090592865197</c:v>
                </c:pt>
                <c:pt idx="59">
                  <c:v>0.73578375246789696</c:v>
                </c:pt>
                <c:pt idx="60">
                  <c:v>0.73589316316139997</c:v>
                </c:pt>
                <c:pt idx="61">
                  <c:v>0.73666937228960805</c:v>
                </c:pt>
                <c:pt idx="62">
                  <c:v>0.73554634105445904</c:v>
                </c:pt>
                <c:pt idx="63">
                  <c:v>0.73378948880057004</c:v>
                </c:pt>
                <c:pt idx="64">
                  <c:v>0.72708723458469404</c:v>
                </c:pt>
                <c:pt idx="65">
                  <c:v>0.72929629428773801</c:v>
                </c:pt>
                <c:pt idx="66">
                  <c:v>0.72759005223583895</c:v>
                </c:pt>
                <c:pt idx="67">
                  <c:v>0.73605365121466404</c:v>
                </c:pt>
                <c:pt idx="68">
                  <c:v>0.74027111897101705</c:v>
                </c:pt>
                <c:pt idx="69">
                  <c:v>0.74077762930821101</c:v>
                </c:pt>
                <c:pt idx="70">
                  <c:v>0.72812913931333101</c:v>
                </c:pt>
                <c:pt idx="71">
                  <c:v>0.71506612448610796</c:v>
                </c:pt>
                <c:pt idx="72">
                  <c:v>0.730145619975196</c:v>
                </c:pt>
                <c:pt idx="73">
                  <c:v>0.70738586757937005</c:v>
                </c:pt>
                <c:pt idx="74">
                  <c:v>0.71030841856940097</c:v>
                </c:pt>
                <c:pt idx="75">
                  <c:v>0.71865351128781896</c:v>
                </c:pt>
                <c:pt idx="76">
                  <c:v>0.72795629144733698</c:v>
                </c:pt>
                <c:pt idx="77">
                  <c:v>0.72610478727226502</c:v>
                </c:pt>
                <c:pt idx="78">
                  <c:v>0.72960755712965597</c:v>
                </c:pt>
                <c:pt idx="79">
                  <c:v>0.72499626365482295</c:v>
                </c:pt>
                <c:pt idx="80">
                  <c:v>0.70882963217221695</c:v>
                </c:pt>
                <c:pt idx="81">
                  <c:v>0.72150457185557704</c:v>
                </c:pt>
                <c:pt idx="82">
                  <c:v>0.72710042504163797</c:v>
                </c:pt>
                <c:pt idx="83">
                  <c:v>0.73530042502615101</c:v>
                </c:pt>
                <c:pt idx="84">
                  <c:v>0.73210311623720004</c:v>
                </c:pt>
                <c:pt idx="85">
                  <c:v>0.73653211603816704</c:v>
                </c:pt>
                <c:pt idx="86">
                  <c:v>0.72958430978986899</c:v>
                </c:pt>
                <c:pt idx="87">
                  <c:v>0.72879171600708503</c:v>
                </c:pt>
                <c:pt idx="88">
                  <c:v>0.72681836465484995</c:v>
                </c:pt>
                <c:pt idx="89">
                  <c:v>0.73519268173437802</c:v>
                </c:pt>
                <c:pt idx="90">
                  <c:v>0.72984050838356296</c:v>
                </c:pt>
                <c:pt idx="91">
                  <c:v>0.72827846423173503</c:v>
                </c:pt>
                <c:pt idx="92">
                  <c:v>0.74098186513297504</c:v>
                </c:pt>
                <c:pt idx="93">
                  <c:v>0.73171257616108298</c:v>
                </c:pt>
                <c:pt idx="94">
                  <c:v>0.721466942475392</c:v>
                </c:pt>
                <c:pt idx="95">
                  <c:v>0.72285260884170799</c:v>
                </c:pt>
                <c:pt idx="96">
                  <c:v>0.73887786956933799</c:v>
                </c:pt>
                <c:pt idx="97">
                  <c:v>0.72038054619079905</c:v>
                </c:pt>
                <c:pt idx="98">
                  <c:v>0.716543851754604</c:v>
                </c:pt>
                <c:pt idx="99">
                  <c:v>0.73680149235277004</c:v>
                </c:pt>
                <c:pt idx="100">
                  <c:v>0.72872976767711095</c:v>
                </c:pt>
                <c:pt idx="101">
                  <c:v>0.72916176354783202</c:v>
                </c:pt>
                <c:pt idx="102">
                  <c:v>0.72918514155934</c:v>
                </c:pt>
                <c:pt idx="103">
                  <c:v>0.73332637064477302</c:v>
                </c:pt>
                <c:pt idx="104">
                  <c:v>0.72401094971558899</c:v>
                </c:pt>
                <c:pt idx="105">
                  <c:v>0.71084818829838003</c:v>
                </c:pt>
                <c:pt idx="106">
                  <c:v>0.69793446502114898</c:v>
                </c:pt>
                <c:pt idx="107">
                  <c:v>0.70402499192800205</c:v>
                </c:pt>
                <c:pt idx="108">
                  <c:v>0.69636652459446102</c:v>
                </c:pt>
                <c:pt idx="109">
                  <c:v>0.70645335877043502</c:v>
                </c:pt>
                <c:pt idx="110">
                  <c:v>0.70427762850736897</c:v>
                </c:pt>
                <c:pt idx="111">
                  <c:v>0.70975889660354297</c:v>
                </c:pt>
                <c:pt idx="112">
                  <c:v>0.70594129144635898</c:v>
                </c:pt>
                <c:pt idx="113">
                  <c:v>0.69774479183376303</c:v>
                </c:pt>
                <c:pt idx="114">
                  <c:v>0.72668214868276504</c:v>
                </c:pt>
                <c:pt idx="115">
                  <c:v>0.70423087579572297</c:v>
                </c:pt>
                <c:pt idx="116">
                  <c:v>0.73318215415009003</c:v>
                </c:pt>
                <c:pt idx="117">
                  <c:v>0.71378153231408803</c:v>
                </c:pt>
                <c:pt idx="118">
                  <c:v>0.70800550982483401</c:v>
                </c:pt>
                <c:pt idx="119">
                  <c:v>0.70993376338583702</c:v>
                </c:pt>
                <c:pt idx="120">
                  <c:v>0.69630355407030098</c:v>
                </c:pt>
                <c:pt idx="121">
                  <c:v>0.70302119723751999</c:v>
                </c:pt>
                <c:pt idx="122">
                  <c:v>0.70398358707754005</c:v>
                </c:pt>
                <c:pt idx="123">
                  <c:v>0.70581030310728599</c:v>
                </c:pt>
                <c:pt idx="124">
                  <c:v>0.70504749483532303</c:v>
                </c:pt>
                <c:pt idx="125">
                  <c:v>0.71233904871166198</c:v>
                </c:pt>
                <c:pt idx="126">
                  <c:v>0.73662449457706503</c:v>
                </c:pt>
                <c:pt idx="127">
                  <c:v>0.72553433923639798</c:v>
                </c:pt>
                <c:pt idx="128">
                  <c:v>0.72138187416598298</c:v>
                </c:pt>
                <c:pt idx="129">
                  <c:v>0.71646960270710403</c:v>
                </c:pt>
                <c:pt idx="130">
                  <c:v>0.72870929500995496</c:v>
                </c:pt>
                <c:pt idx="131">
                  <c:v>0.72341745964482296</c:v>
                </c:pt>
                <c:pt idx="132">
                  <c:v>0.72271083435441696</c:v>
                </c:pt>
                <c:pt idx="133">
                  <c:v>0.71215792624359398</c:v>
                </c:pt>
                <c:pt idx="134">
                  <c:v>0.72985330427813699</c:v>
                </c:pt>
                <c:pt idx="135">
                  <c:v>0.72349584535655798</c:v>
                </c:pt>
                <c:pt idx="136">
                  <c:v>0.72542237114702501</c:v>
                </c:pt>
                <c:pt idx="137">
                  <c:v>0.72278169383350599</c:v>
                </c:pt>
                <c:pt idx="138">
                  <c:v>0.732660393684338</c:v>
                </c:pt>
                <c:pt idx="139">
                  <c:v>0.70716041402939001</c:v>
                </c:pt>
                <c:pt idx="140">
                  <c:v>0.70439229740036802</c:v>
                </c:pt>
                <c:pt idx="141">
                  <c:v>0.72354642473734299</c:v>
                </c:pt>
                <c:pt idx="142">
                  <c:v>0.71299187342325798</c:v>
                </c:pt>
                <c:pt idx="143">
                  <c:v>0.70390558497518496</c:v>
                </c:pt>
                <c:pt idx="144">
                  <c:v>0.72394372000653495</c:v>
                </c:pt>
                <c:pt idx="145">
                  <c:v>0.730951953647483</c:v>
                </c:pt>
                <c:pt idx="146">
                  <c:v>0.71039008024411299</c:v>
                </c:pt>
                <c:pt idx="147">
                  <c:v>0.69139614089941304</c:v>
                </c:pt>
                <c:pt idx="148">
                  <c:v>0.71231831622938802</c:v>
                </c:pt>
                <c:pt idx="149">
                  <c:v>0.71278699009846402</c:v>
                </c:pt>
                <c:pt idx="150">
                  <c:v>0.72769978082078102</c:v>
                </c:pt>
                <c:pt idx="151">
                  <c:v>0.73636441887953297</c:v>
                </c:pt>
                <c:pt idx="152">
                  <c:v>0.703720861011081</c:v>
                </c:pt>
                <c:pt idx="153">
                  <c:v>0.71091395896724097</c:v>
                </c:pt>
                <c:pt idx="154">
                  <c:v>0.71933447779753201</c:v>
                </c:pt>
                <c:pt idx="155">
                  <c:v>0.71852184666527597</c:v>
                </c:pt>
                <c:pt idx="156">
                  <c:v>0.73807285305781201</c:v>
                </c:pt>
                <c:pt idx="157">
                  <c:v>0.71820552532489401</c:v>
                </c:pt>
                <c:pt idx="158">
                  <c:v>0.68779943565018098</c:v>
                </c:pt>
                <c:pt idx="159">
                  <c:v>0.70814126195051696</c:v>
                </c:pt>
                <c:pt idx="160">
                  <c:v>0.70856946146386302</c:v>
                </c:pt>
                <c:pt idx="161">
                  <c:v>0.71648677419393403</c:v>
                </c:pt>
                <c:pt idx="162">
                  <c:v>0.72203621217328195</c:v>
                </c:pt>
                <c:pt idx="163">
                  <c:v>0.69961227183667996</c:v>
                </c:pt>
                <c:pt idx="164">
                  <c:v>0.71180987332621104</c:v>
                </c:pt>
                <c:pt idx="165">
                  <c:v>0.69718261330555598</c:v>
                </c:pt>
                <c:pt idx="166">
                  <c:v>0.70657546754576195</c:v>
                </c:pt>
                <c:pt idx="167">
                  <c:v>0.72694434620376303</c:v>
                </c:pt>
                <c:pt idx="168">
                  <c:v>0.69686984124346596</c:v>
                </c:pt>
                <c:pt idx="169">
                  <c:v>0.68365913935196698</c:v>
                </c:pt>
                <c:pt idx="170">
                  <c:v>0.69875089785991495</c:v>
                </c:pt>
                <c:pt idx="171">
                  <c:v>0.70246554261598804</c:v>
                </c:pt>
                <c:pt idx="172">
                  <c:v>0.70890286564826899</c:v>
                </c:pt>
                <c:pt idx="173">
                  <c:v>0.71067310602236999</c:v>
                </c:pt>
                <c:pt idx="174">
                  <c:v>0.68506021071703005</c:v>
                </c:pt>
                <c:pt idx="175">
                  <c:v>0.68871446425079197</c:v>
                </c:pt>
                <c:pt idx="176">
                  <c:v>0.69309587152595198</c:v>
                </c:pt>
                <c:pt idx="177">
                  <c:v>0.716378387222942</c:v>
                </c:pt>
                <c:pt idx="178">
                  <c:v>0.69410991286620105</c:v>
                </c:pt>
                <c:pt idx="179">
                  <c:v>0.68594658527618801</c:v>
                </c:pt>
                <c:pt idx="180">
                  <c:v>0.70307142281124702</c:v>
                </c:pt>
                <c:pt idx="181">
                  <c:v>0.70963324695570795</c:v>
                </c:pt>
                <c:pt idx="182">
                  <c:v>0.70575827411097303</c:v>
                </c:pt>
                <c:pt idx="183">
                  <c:v>0.68774654824509496</c:v>
                </c:pt>
                <c:pt idx="184">
                  <c:v>0.71632962017996604</c:v>
                </c:pt>
                <c:pt idx="185">
                  <c:v>0.72763369149631896</c:v>
                </c:pt>
                <c:pt idx="186">
                  <c:v>0.72039054754452803</c:v>
                </c:pt>
                <c:pt idx="187">
                  <c:v>0.723925093809763</c:v>
                </c:pt>
                <c:pt idx="188">
                  <c:v>0.71175687155153</c:v>
                </c:pt>
                <c:pt idx="189">
                  <c:v>0.71009810332559098</c:v>
                </c:pt>
                <c:pt idx="190">
                  <c:v>0.71214454347251799</c:v>
                </c:pt>
                <c:pt idx="191">
                  <c:v>0.71227372991732996</c:v>
                </c:pt>
                <c:pt idx="192">
                  <c:v>0.69267690767589796</c:v>
                </c:pt>
                <c:pt idx="193">
                  <c:v>0.69198886604390597</c:v>
                </c:pt>
                <c:pt idx="194">
                  <c:v>0.70854377084308195</c:v>
                </c:pt>
                <c:pt idx="195">
                  <c:v>0.69824068897809699</c:v>
                </c:pt>
                <c:pt idx="196">
                  <c:v>0.71818095471105003</c:v>
                </c:pt>
                <c:pt idx="197">
                  <c:v>0.69325631907862395</c:v>
                </c:pt>
                <c:pt idx="198">
                  <c:v>0.65090012346577397</c:v>
                </c:pt>
                <c:pt idx="199">
                  <c:v>0.71358636964080602</c:v>
                </c:pt>
                <c:pt idx="200">
                  <c:v>0.69992523162792797</c:v>
                </c:pt>
                <c:pt idx="201">
                  <c:v>0.68431230411570299</c:v>
                </c:pt>
                <c:pt idx="202">
                  <c:v>0.68947145419243006</c:v>
                </c:pt>
                <c:pt idx="203">
                  <c:v>0.70831351300589995</c:v>
                </c:pt>
                <c:pt idx="204">
                  <c:v>0.72246721667102198</c:v>
                </c:pt>
                <c:pt idx="205">
                  <c:v>0.71268599053733295</c:v>
                </c:pt>
                <c:pt idx="206">
                  <c:v>0.71823511622909797</c:v>
                </c:pt>
                <c:pt idx="207">
                  <c:v>0.68116493561328895</c:v>
                </c:pt>
                <c:pt idx="208">
                  <c:v>0.70026398214519503</c:v>
                </c:pt>
                <c:pt idx="209">
                  <c:v>0.678668940169179</c:v>
                </c:pt>
                <c:pt idx="210">
                  <c:v>0.67600250779054105</c:v>
                </c:pt>
                <c:pt idx="211">
                  <c:v>0.693594910904892</c:v>
                </c:pt>
                <c:pt idx="212">
                  <c:v>0.70759271760272102</c:v>
                </c:pt>
                <c:pt idx="213">
                  <c:v>0.72171282870137798</c:v>
                </c:pt>
                <c:pt idx="214">
                  <c:v>0.71161111985516301</c:v>
                </c:pt>
                <c:pt idx="215">
                  <c:v>0.70828066957302505</c:v>
                </c:pt>
                <c:pt idx="216">
                  <c:v>0.70584438371862102</c:v>
                </c:pt>
                <c:pt idx="217">
                  <c:v>0.70089243314204996</c:v>
                </c:pt>
                <c:pt idx="218">
                  <c:v>0.72210952792412197</c:v>
                </c:pt>
                <c:pt idx="219">
                  <c:v>0.71909277968936403</c:v>
                </c:pt>
                <c:pt idx="220">
                  <c:v>0.71690728776475299</c:v>
                </c:pt>
                <c:pt idx="221">
                  <c:v>0.69969698430126503</c:v>
                </c:pt>
                <c:pt idx="222">
                  <c:v>0.69465920813063198</c:v>
                </c:pt>
                <c:pt idx="223">
                  <c:v>0.70976469022595901</c:v>
                </c:pt>
                <c:pt idx="224">
                  <c:v>0.69585848440471798</c:v>
                </c:pt>
                <c:pt idx="225">
                  <c:v>0.68902168136376596</c:v>
                </c:pt>
                <c:pt idx="226">
                  <c:v>0.71720018702694399</c:v>
                </c:pt>
                <c:pt idx="227">
                  <c:v>0.72536609035271804</c:v>
                </c:pt>
                <c:pt idx="228">
                  <c:v>0.69860108158527201</c:v>
                </c:pt>
                <c:pt idx="229">
                  <c:v>0.71572690539889805</c:v>
                </c:pt>
                <c:pt idx="230">
                  <c:v>0.72112385712118199</c:v>
                </c:pt>
                <c:pt idx="231">
                  <c:v>0.71311916754795901</c:v>
                </c:pt>
                <c:pt idx="232">
                  <c:v>0.70835970049230401</c:v>
                </c:pt>
                <c:pt idx="233">
                  <c:v>0.73997430210439497</c:v>
                </c:pt>
                <c:pt idx="234">
                  <c:v>0.730368035471337</c:v>
                </c:pt>
                <c:pt idx="235">
                  <c:v>0.71590213261098901</c:v>
                </c:pt>
                <c:pt idx="236">
                  <c:v>0.71680179212847295</c:v>
                </c:pt>
                <c:pt idx="237">
                  <c:v>0.693201653723023</c:v>
                </c:pt>
                <c:pt idx="238">
                  <c:v>0.66273941952958004</c:v>
                </c:pt>
                <c:pt idx="239">
                  <c:v>0.71179427652277405</c:v>
                </c:pt>
                <c:pt idx="240">
                  <c:v>0.68967978592611701</c:v>
                </c:pt>
                <c:pt idx="241">
                  <c:v>0.71695631283980099</c:v>
                </c:pt>
                <c:pt idx="242">
                  <c:v>0.70117623072404101</c:v>
                </c:pt>
                <c:pt idx="243">
                  <c:v>0.70123560484657899</c:v>
                </c:pt>
                <c:pt idx="244">
                  <c:v>0.67713026511363394</c:v>
                </c:pt>
                <c:pt idx="245">
                  <c:v>0.67426015322025001</c:v>
                </c:pt>
                <c:pt idx="246">
                  <c:v>0.68325633320033996</c:v>
                </c:pt>
                <c:pt idx="247">
                  <c:v>0.67970569648294299</c:v>
                </c:pt>
                <c:pt idx="248">
                  <c:v>0.69909402626192396</c:v>
                </c:pt>
                <c:pt idx="249">
                  <c:v>0.68326669472914403</c:v>
                </c:pt>
                <c:pt idx="250">
                  <c:v>0.72012847050642304</c:v>
                </c:pt>
                <c:pt idx="251">
                  <c:v>0.70689619249767699</c:v>
                </c:pt>
                <c:pt idx="252">
                  <c:v>0.70695509385858801</c:v>
                </c:pt>
                <c:pt idx="253">
                  <c:v>0.70278397304380003</c:v>
                </c:pt>
                <c:pt idx="254">
                  <c:v>0.73455907417158794</c:v>
                </c:pt>
                <c:pt idx="255">
                  <c:v>0.70502856755867904</c:v>
                </c:pt>
                <c:pt idx="256">
                  <c:v>0.706015683137453</c:v>
                </c:pt>
                <c:pt idx="257">
                  <c:v>0.69693707069779998</c:v>
                </c:pt>
                <c:pt idx="258">
                  <c:v>0.70124228133095601</c:v>
                </c:pt>
                <c:pt idx="259">
                  <c:v>0.67679322784782403</c:v>
                </c:pt>
                <c:pt idx="260">
                  <c:v>0.69683610374091998</c:v>
                </c:pt>
                <c:pt idx="261">
                  <c:v>0.68991536844489898</c:v>
                </c:pt>
                <c:pt idx="262">
                  <c:v>0.697616485194263</c:v>
                </c:pt>
                <c:pt idx="263">
                  <c:v>0.70053406913056304</c:v>
                </c:pt>
                <c:pt idx="264">
                  <c:v>0.71258099848388601</c:v>
                </c:pt>
                <c:pt idx="265">
                  <c:v>0.70140327067456698</c:v>
                </c:pt>
                <c:pt idx="266">
                  <c:v>0.683304399506658</c:v>
                </c:pt>
                <c:pt idx="267">
                  <c:v>0.68040389459357298</c:v>
                </c:pt>
                <c:pt idx="268">
                  <c:v>0.69974891166401698</c:v>
                </c:pt>
                <c:pt idx="269">
                  <c:v>0.71379420619744505</c:v>
                </c:pt>
                <c:pt idx="270">
                  <c:v>0.71236683313663096</c:v>
                </c:pt>
                <c:pt idx="271">
                  <c:v>0.72298179656012396</c:v>
                </c:pt>
                <c:pt idx="272">
                  <c:v>0.67871349820723903</c:v>
                </c:pt>
                <c:pt idx="273">
                  <c:v>0.68925573275639396</c:v>
                </c:pt>
                <c:pt idx="274">
                  <c:v>0.67997535222615901</c:v>
                </c:pt>
                <c:pt idx="275">
                  <c:v>0.69687524336016005</c:v>
                </c:pt>
                <c:pt idx="276">
                  <c:v>0.691716425948672</c:v>
                </c:pt>
                <c:pt idx="277">
                  <c:v>0.70341018020597201</c:v>
                </c:pt>
                <c:pt idx="278">
                  <c:v>0.69779379220090298</c:v>
                </c:pt>
                <c:pt idx="279">
                  <c:v>0.67808419975459999</c:v>
                </c:pt>
                <c:pt idx="280">
                  <c:v>0.70528254422367098</c:v>
                </c:pt>
                <c:pt idx="281">
                  <c:v>0.71406728385859997</c:v>
                </c:pt>
                <c:pt idx="282">
                  <c:v>0.69130765143622697</c:v>
                </c:pt>
                <c:pt idx="283">
                  <c:v>0.70617507843889704</c:v>
                </c:pt>
                <c:pt idx="284">
                  <c:v>0.68627461281597102</c:v>
                </c:pt>
                <c:pt idx="285">
                  <c:v>0.70265809134540302</c:v>
                </c:pt>
                <c:pt idx="286">
                  <c:v>0.69559374808246199</c:v>
                </c:pt>
                <c:pt idx="287">
                  <c:v>0.70236690100441601</c:v>
                </c:pt>
                <c:pt idx="288">
                  <c:v>0.69070596674568596</c:v>
                </c:pt>
                <c:pt idx="289">
                  <c:v>0.70428731400742495</c:v>
                </c:pt>
                <c:pt idx="290">
                  <c:v>0.69969382856646101</c:v>
                </c:pt>
                <c:pt idx="291">
                  <c:v>0.67475147609017805</c:v>
                </c:pt>
                <c:pt idx="292">
                  <c:v>0.66486815713409597</c:v>
                </c:pt>
                <c:pt idx="293">
                  <c:v>0.68854685191415299</c:v>
                </c:pt>
                <c:pt idx="294">
                  <c:v>0.68844917543932904</c:v>
                </c:pt>
                <c:pt idx="295">
                  <c:v>0.69904583896327199</c:v>
                </c:pt>
                <c:pt idx="296">
                  <c:v>0.67807111449730695</c:v>
                </c:pt>
                <c:pt idx="297">
                  <c:v>0.67877998922625105</c:v>
                </c:pt>
                <c:pt idx="298">
                  <c:v>0.68419184261916999</c:v>
                </c:pt>
                <c:pt idx="299">
                  <c:v>0.70899291705881395</c:v>
                </c:pt>
                <c:pt idx="300">
                  <c:v>0.69816948639021903</c:v>
                </c:pt>
                <c:pt idx="301">
                  <c:v>0.68636773361100001</c:v>
                </c:pt>
                <c:pt idx="302">
                  <c:v>0.70907075028134203</c:v>
                </c:pt>
                <c:pt idx="303">
                  <c:v>0.70217461183539798</c:v>
                </c:pt>
                <c:pt idx="304">
                  <c:v>0.71698900573274005</c:v>
                </c:pt>
                <c:pt idx="305">
                  <c:v>0.69220587840447001</c:v>
                </c:pt>
                <c:pt idx="306">
                  <c:v>0.69874316453933705</c:v>
                </c:pt>
                <c:pt idx="307">
                  <c:v>0.70896436898117299</c:v>
                </c:pt>
                <c:pt idx="308">
                  <c:v>0.71243866513936904</c:v>
                </c:pt>
                <c:pt idx="309">
                  <c:v>0.68906887092142</c:v>
                </c:pt>
                <c:pt idx="310">
                  <c:v>0.70304170785806097</c:v>
                </c:pt>
                <c:pt idx="311">
                  <c:v>0.69633761659646598</c:v>
                </c:pt>
                <c:pt idx="312">
                  <c:v>0.69539392325613203</c:v>
                </c:pt>
                <c:pt idx="313">
                  <c:v>0.70803138562756696</c:v>
                </c:pt>
                <c:pt idx="314">
                  <c:v>0.68658792310290795</c:v>
                </c:pt>
                <c:pt idx="315">
                  <c:v>0.70112283107561901</c:v>
                </c:pt>
                <c:pt idx="316">
                  <c:v>0.69294046387713104</c:v>
                </c:pt>
                <c:pt idx="317">
                  <c:v>0.69544815303932905</c:v>
                </c:pt>
                <c:pt idx="318">
                  <c:v>0.67085258700908701</c:v>
                </c:pt>
                <c:pt idx="319">
                  <c:v>0.68655559140392797</c:v>
                </c:pt>
                <c:pt idx="320">
                  <c:v>0.67741303540702502</c:v>
                </c:pt>
                <c:pt idx="321">
                  <c:v>0.68735656346011298</c:v>
                </c:pt>
                <c:pt idx="322">
                  <c:v>0.70144173859531</c:v>
                </c:pt>
                <c:pt idx="323">
                  <c:v>0.692804373227633</c:v>
                </c:pt>
                <c:pt idx="324">
                  <c:v>0.69463980299794703</c:v>
                </c:pt>
                <c:pt idx="325">
                  <c:v>0.71384103863667203</c:v>
                </c:pt>
                <c:pt idx="326">
                  <c:v>0.71630574495364396</c:v>
                </c:pt>
                <c:pt idx="327">
                  <c:v>0.72930226799769204</c:v>
                </c:pt>
                <c:pt idx="328">
                  <c:v>0.72335277918057495</c:v>
                </c:pt>
                <c:pt idx="329">
                  <c:v>0.71623972949818604</c:v>
                </c:pt>
                <c:pt idx="330">
                  <c:v>0.70073007900490702</c:v>
                </c:pt>
                <c:pt idx="331">
                  <c:v>0.71950860818227103</c:v>
                </c:pt>
                <c:pt idx="332">
                  <c:v>0.70109417728888601</c:v>
                </c:pt>
                <c:pt idx="333">
                  <c:v>0.71181033233292001</c:v>
                </c:pt>
                <c:pt idx="334">
                  <c:v>0.71613395392385304</c:v>
                </c:pt>
                <c:pt idx="335">
                  <c:v>0.713190985795779</c:v>
                </c:pt>
                <c:pt idx="336">
                  <c:v>0.67328041639083402</c:v>
                </c:pt>
                <c:pt idx="337">
                  <c:v>0.70692365775760402</c:v>
                </c:pt>
                <c:pt idx="338">
                  <c:v>0.70273758483748106</c:v>
                </c:pt>
                <c:pt idx="339">
                  <c:v>0.70700967286386995</c:v>
                </c:pt>
                <c:pt idx="340">
                  <c:v>0.70767175132392801</c:v>
                </c:pt>
                <c:pt idx="341">
                  <c:v>0.69843912735963398</c:v>
                </c:pt>
                <c:pt idx="342">
                  <c:v>0.68061105970643498</c:v>
                </c:pt>
                <c:pt idx="343">
                  <c:v>0.68458352715541104</c:v>
                </c:pt>
                <c:pt idx="344">
                  <c:v>0.66142792655871396</c:v>
                </c:pt>
                <c:pt idx="345">
                  <c:v>0.67663092516426304</c:v>
                </c:pt>
                <c:pt idx="346">
                  <c:v>0.68078052207954898</c:v>
                </c:pt>
                <c:pt idx="347">
                  <c:v>0.68458529313405303</c:v>
                </c:pt>
                <c:pt idx="348">
                  <c:v>0.70714222569750895</c:v>
                </c:pt>
                <c:pt idx="349">
                  <c:v>0.69942922291592602</c:v>
                </c:pt>
                <c:pt idx="350">
                  <c:v>0.71633141468732697</c:v>
                </c:pt>
                <c:pt idx="351">
                  <c:v>0.68079974432276802</c:v>
                </c:pt>
                <c:pt idx="352">
                  <c:v>0.70273860728638804</c:v>
                </c:pt>
                <c:pt idx="353">
                  <c:v>0.69973094646747203</c:v>
                </c:pt>
                <c:pt idx="354">
                  <c:v>0.68585017781991198</c:v>
                </c:pt>
                <c:pt idx="355">
                  <c:v>0.69069670357255797</c:v>
                </c:pt>
                <c:pt idx="356">
                  <c:v>0.70232022751090795</c:v>
                </c:pt>
                <c:pt idx="357">
                  <c:v>0.70834246277809099</c:v>
                </c:pt>
                <c:pt idx="358">
                  <c:v>0.69022752408288401</c:v>
                </c:pt>
                <c:pt idx="359">
                  <c:v>0.69163883241832702</c:v>
                </c:pt>
                <c:pt idx="360">
                  <c:v>0.71690473648218001</c:v>
                </c:pt>
                <c:pt idx="361">
                  <c:v>0.69870886563235801</c:v>
                </c:pt>
                <c:pt idx="362">
                  <c:v>0.70496161651407496</c:v>
                </c:pt>
                <c:pt idx="363">
                  <c:v>0.69673671910905399</c:v>
                </c:pt>
                <c:pt idx="364">
                  <c:v>0.69922811353308501</c:v>
                </c:pt>
                <c:pt idx="365">
                  <c:v>0.69125184569603304</c:v>
                </c:pt>
                <c:pt idx="366">
                  <c:v>0.69632956614861097</c:v>
                </c:pt>
                <c:pt idx="367">
                  <c:v>0.70770661443726601</c:v>
                </c:pt>
                <c:pt idx="368">
                  <c:v>0.68663865735388196</c:v>
                </c:pt>
                <c:pt idx="369">
                  <c:v>0.68724512850117403</c:v>
                </c:pt>
                <c:pt idx="370">
                  <c:v>0.69971665638124803</c:v>
                </c:pt>
                <c:pt idx="371">
                  <c:v>0.68936481868099897</c:v>
                </c:pt>
                <c:pt idx="372">
                  <c:v>0.68784302014570897</c:v>
                </c:pt>
                <c:pt idx="373">
                  <c:v>0.68867187112824502</c:v>
                </c:pt>
                <c:pt idx="374">
                  <c:v>0.68248913023206903</c:v>
                </c:pt>
                <c:pt idx="375">
                  <c:v>0.68651031454404199</c:v>
                </c:pt>
                <c:pt idx="376">
                  <c:v>0.68667668562669004</c:v>
                </c:pt>
                <c:pt idx="377">
                  <c:v>0.67975529671734203</c:v>
                </c:pt>
                <c:pt idx="378">
                  <c:v>0.67515465362459104</c:v>
                </c:pt>
                <c:pt idx="379">
                  <c:v>0.68908890750673002</c:v>
                </c:pt>
                <c:pt idx="380">
                  <c:v>0.70646583906605698</c:v>
                </c:pt>
                <c:pt idx="381">
                  <c:v>0.71395906678631704</c:v>
                </c:pt>
                <c:pt idx="382">
                  <c:v>0.70246661065990001</c:v>
                </c:pt>
                <c:pt idx="383">
                  <c:v>0.69698698423866501</c:v>
                </c:pt>
                <c:pt idx="384">
                  <c:v>0.70986842727049804</c:v>
                </c:pt>
                <c:pt idx="385">
                  <c:v>0.68834102306610501</c:v>
                </c:pt>
                <c:pt idx="386">
                  <c:v>0.69941213243028</c:v>
                </c:pt>
                <c:pt idx="387">
                  <c:v>0.69271154969166404</c:v>
                </c:pt>
                <c:pt idx="388">
                  <c:v>0.69887935198270301</c:v>
                </c:pt>
                <c:pt idx="389">
                  <c:v>0.69822723284745802</c:v>
                </c:pt>
                <c:pt idx="390">
                  <c:v>0.71815472459181695</c:v>
                </c:pt>
                <c:pt idx="391">
                  <c:v>0.69722731908162405</c:v>
                </c:pt>
                <c:pt idx="392">
                  <c:v>0.70714635930509595</c:v>
                </c:pt>
                <c:pt idx="393">
                  <c:v>0.706752047070071</c:v>
                </c:pt>
                <c:pt idx="394">
                  <c:v>0.69405170154367701</c:v>
                </c:pt>
                <c:pt idx="395">
                  <c:v>0.70297355223924596</c:v>
                </c:pt>
                <c:pt idx="396">
                  <c:v>0.66806175464238804</c:v>
                </c:pt>
                <c:pt idx="397">
                  <c:v>0.68421996811516195</c:v>
                </c:pt>
                <c:pt idx="398">
                  <c:v>0.70824047566478998</c:v>
                </c:pt>
                <c:pt idx="399">
                  <c:v>0.69312448175544406</c:v>
                </c:pt>
                <c:pt idx="400">
                  <c:v>0.69298557618744305</c:v>
                </c:pt>
                <c:pt idx="401">
                  <c:v>0.71657711649552303</c:v>
                </c:pt>
                <c:pt idx="402">
                  <c:v>0.70766628297985101</c:v>
                </c:pt>
                <c:pt idx="403">
                  <c:v>0.71927653011093795</c:v>
                </c:pt>
                <c:pt idx="404">
                  <c:v>0.70130196519387</c:v>
                </c:pt>
                <c:pt idx="405">
                  <c:v>0.70068206720881898</c:v>
                </c:pt>
                <c:pt idx="406">
                  <c:v>0.67233084358720696</c:v>
                </c:pt>
                <c:pt idx="407">
                  <c:v>0.66108471842912497</c:v>
                </c:pt>
                <c:pt idx="408">
                  <c:v>0.68082521206293301</c:v>
                </c:pt>
                <c:pt idx="409">
                  <c:v>0.693355753890469</c:v>
                </c:pt>
                <c:pt idx="410">
                  <c:v>0.67922081040520899</c:v>
                </c:pt>
                <c:pt idx="411">
                  <c:v>0.69932177662849404</c:v>
                </c:pt>
                <c:pt idx="412">
                  <c:v>0.69371125789789001</c:v>
                </c:pt>
                <c:pt idx="413">
                  <c:v>0.671962625959999</c:v>
                </c:pt>
                <c:pt idx="414">
                  <c:v>0.67985588082900394</c:v>
                </c:pt>
                <c:pt idx="415">
                  <c:v>0.70494393405751199</c:v>
                </c:pt>
                <c:pt idx="416">
                  <c:v>0.67737536068655402</c:v>
                </c:pt>
                <c:pt idx="417">
                  <c:v>0.69291247643976095</c:v>
                </c:pt>
                <c:pt idx="418">
                  <c:v>0.69958219467065197</c:v>
                </c:pt>
                <c:pt idx="419">
                  <c:v>0.69404609055600597</c:v>
                </c:pt>
                <c:pt idx="420">
                  <c:v>0.67715810914324903</c:v>
                </c:pt>
                <c:pt idx="421">
                  <c:v>0.681224659467354</c:v>
                </c:pt>
                <c:pt idx="422">
                  <c:v>0.68790861913281598</c:v>
                </c:pt>
                <c:pt idx="423">
                  <c:v>0.67649182014995102</c:v>
                </c:pt>
                <c:pt idx="424">
                  <c:v>0.681438880089001</c:v>
                </c:pt>
                <c:pt idx="425">
                  <c:v>0.69424660185463405</c:v>
                </c:pt>
                <c:pt idx="426">
                  <c:v>0.69807536326921904</c:v>
                </c:pt>
                <c:pt idx="427">
                  <c:v>0.706766938551878</c:v>
                </c:pt>
                <c:pt idx="428">
                  <c:v>0.70191801180187396</c:v>
                </c:pt>
                <c:pt idx="429">
                  <c:v>0.70941554048122502</c:v>
                </c:pt>
                <c:pt idx="430">
                  <c:v>0.663980154654918</c:v>
                </c:pt>
                <c:pt idx="431">
                  <c:v>0.69119705654617003</c:v>
                </c:pt>
                <c:pt idx="432">
                  <c:v>0.68190362132512605</c:v>
                </c:pt>
                <c:pt idx="433">
                  <c:v>0.69210249032729698</c:v>
                </c:pt>
                <c:pt idx="434">
                  <c:v>0.68933381305800501</c:v>
                </c:pt>
                <c:pt idx="435">
                  <c:v>0.70464958441563097</c:v>
                </c:pt>
                <c:pt idx="436">
                  <c:v>0.70669152568548099</c:v>
                </c:pt>
                <c:pt idx="437">
                  <c:v>0.69602685861098401</c:v>
                </c:pt>
                <c:pt idx="438">
                  <c:v>0.71547945162169901</c:v>
                </c:pt>
                <c:pt idx="439">
                  <c:v>0.73047104605242696</c:v>
                </c:pt>
                <c:pt idx="440">
                  <c:v>0.65766619871824195</c:v>
                </c:pt>
                <c:pt idx="441">
                  <c:v>0.6536963411376</c:v>
                </c:pt>
                <c:pt idx="442">
                  <c:v>0.67222286111269203</c:v>
                </c:pt>
                <c:pt idx="443">
                  <c:v>0.69978498113460996</c:v>
                </c:pt>
                <c:pt idx="444">
                  <c:v>0.72541719165622598</c:v>
                </c:pt>
                <c:pt idx="445">
                  <c:v>0.69486328042470402</c:v>
                </c:pt>
                <c:pt idx="446">
                  <c:v>0.71106962413869301</c:v>
                </c:pt>
                <c:pt idx="447">
                  <c:v>0.68322451425413799</c:v>
                </c:pt>
                <c:pt idx="448">
                  <c:v>0.70657691767073005</c:v>
                </c:pt>
                <c:pt idx="449">
                  <c:v>0.71606404404354895</c:v>
                </c:pt>
                <c:pt idx="450">
                  <c:v>0.70736505027510099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7A-433B-9A9B-716E9824AE81}"/>
            </c:ext>
          </c:extLst>
        </c:ser>
        <c:ser>
          <c:idx val="17"/>
          <c:order val="16"/>
          <c:tx>
            <c:strRef>
              <c:f>Plot6!$R$31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Plot6!$A$32:$A$482</c:f>
              <c:numCache>
                <c:formatCode>General</c:formatCode>
                <c:ptCount val="4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</c:numCache>
            </c:numRef>
          </c:cat>
          <c:val>
            <c:numRef>
              <c:f>Plot6!$R$32:$R$482</c:f>
              <c:numCache>
                <c:formatCode>0.00%</c:formatCode>
                <c:ptCount val="451"/>
                <c:pt idx="0">
                  <c:v>0.240806709370042</c:v>
                </c:pt>
                <c:pt idx="1">
                  <c:v>0.31472524147257802</c:v>
                </c:pt>
                <c:pt idx="2">
                  <c:v>0.23103539276326801</c:v>
                </c:pt>
                <c:pt idx="3">
                  <c:v>5.7004114883577699E-2</c:v>
                </c:pt>
                <c:pt idx="4">
                  <c:v>9.5393146619073305E-2</c:v>
                </c:pt>
                <c:pt idx="5">
                  <c:v>0.457767035334538</c:v>
                </c:pt>
                <c:pt idx="6">
                  <c:v>0.73102683644009403</c:v>
                </c:pt>
                <c:pt idx="7">
                  <c:v>0.73557686627420604</c:v>
                </c:pt>
                <c:pt idx="8">
                  <c:v>0.73557686627420604</c:v>
                </c:pt>
                <c:pt idx="9">
                  <c:v>0.73557686627420604</c:v>
                </c:pt>
                <c:pt idx="10">
                  <c:v>0.73557686627420604</c:v>
                </c:pt>
                <c:pt idx="11">
                  <c:v>0.73557686627420604</c:v>
                </c:pt>
                <c:pt idx="12">
                  <c:v>0.73557686627420604</c:v>
                </c:pt>
                <c:pt idx="13">
                  <c:v>0.73557686627420604</c:v>
                </c:pt>
                <c:pt idx="14">
                  <c:v>0.73557686627420604</c:v>
                </c:pt>
                <c:pt idx="15">
                  <c:v>0.73557686627420604</c:v>
                </c:pt>
                <c:pt idx="16">
                  <c:v>0.73557686627420604</c:v>
                </c:pt>
                <c:pt idx="17">
                  <c:v>0.73557686627420604</c:v>
                </c:pt>
                <c:pt idx="18">
                  <c:v>0.73557686627420604</c:v>
                </c:pt>
                <c:pt idx="19">
                  <c:v>0.73557686627420604</c:v>
                </c:pt>
                <c:pt idx="20">
                  <c:v>0.73557686627420604</c:v>
                </c:pt>
                <c:pt idx="21">
                  <c:v>0.73523144742362501</c:v>
                </c:pt>
                <c:pt idx="22">
                  <c:v>0.73546681368452804</c:v>
                </c:pt>
                <c:pt idx="23">
                  <c:v>0.73535273854549099</c:v>
                </c:pt>
                <c:pt idx="24">
                  <c:v>0.73439900869997099</c:v>
                </c:pt>
                <c:pt idx="25">
                  <c:v>0.73541953955960004</c:v>
                </c:pt>
                <c:pt idx="26">
                  <c:v>0.73383572290086296</c:v>
                </c:pt>
                <c:pt idx="27">
                  <c:v>0.73383572290086296</c:v>
                </c:pt>
                <c:pt idx="28">
                  <c:v>0.73460702636302999</c:v>
                </c:pt>
                <c:pt idx="29">
                  <c:v>0.73395012484656397</c:v>
                </c:pt>
                <c:pt idx="30">
                  <c:v>0.72999912041884196</c:v>
                </c:pt>
                <c:pt idx="31">
                  <c:v>0.726142069722852</c:v>
                </c:pt>
                <c:pt idx="32">
                  <c:v>0.73164473945259001</c:v>
                </c:pt>
                <c:pt idx="33">
                  <c:v>0.72986457363153101</c:v>
                </c:pt>
                <c:pt idx="34">
                  <c:v>0.73380281247644297</c:v>
                </c:pt>
                <c:pt idx="35">
                  <c:v>0.73566684891015999</c:v>
                </c:pt>
                <c:pt idx="36">
                  <c:v>0.73458362720970405</c:v>
                </c:pt>
                <c:pt idx="37">
                  <c:v>0.72704058095940105</c:v>
                </c:pt>
                <c:pt idx="38">
                  <c:v>0.73065991457710899</c:v>
                </c:pt>
                <c:pt idx="39">
                  <c:v>0.72466458876927697</c:v>
                </c:pt>
                <c:pt idx="40">
                  <c:v>0.73668302302686495</c:v>
                </c:pt>
                <c:pt idx="41">
                  <c:v>0.72976189062126595</c:v>
                </c:pt>
                <c:pt idx="42">
                  <c:v>0.74176956700463503</c:v>
                </c:pt>
                <c:pt idx="43">
                  <c:v>0.73076121980308395</c:v>
                </c:pt>
                <c:pt idx="44">
                  <c:v>0.74175871004406202</c:v>
                </c:pt>
                <c:pt idx="45">
                  <c:v>0.74233506505305902</c:v>
                </c:pt>
                <c:pt idx="46">
                  <c:v>0.74214470921418596</c:v>
                </c:pt>
                <c:pt idx="47">
                  <c:v>0.72785224491714395</c:v>
                </c:pt>
                <c:pt idx="48">
                  <c:v>0.72884485558566803</c:v>
                </c:pt>
                <c:pt idx="49">
                  <c:v>0.74133568467237998</c:v>
                </c:pt>
                <c:pt idx="50">
                  <c:v>0.74178075510212405</c:v>
                </c:pt>
                <c:pt idx="51">
                  <c:v>0.72814428169503098</c:v>
                </c:pt>
                <c:pt idx="52">
                  <c:v>0.72731061165149302</c:v>
                </c:pt>
                <c:pt idx="53">
                  <c:v>0.71389722212766904</c:v>
                </c:pt>
                <c:pt idx="54">
                  <c:v>0.721917680950246</c:v>
                </c:pt>
                <c:pt idx="55">
                  <c:v>0.69792948956163503</c:v>
                </c:pt>
                <c:pt idx="56">
                  <c:v>0.70503814556659705</c:v>
                </c:pt>
                <c:pt idx="57">
                  <c:v>0.72267126909687895</c:v>
                </c:pt>
                <c:pt idx="58">
                  <c:v>0.70975340584404401</c:v>
                </c:pt>
                <c:pt idx="59">
                  <c:v>0.71915963776091196</c:v>
                </c:pt>
                <c:pt idx="60">
                  <c:v>0.72438033574666705</c:v>
                </c:pt>
                <c:pt idx="61">
                  <c:v>0.71636080308857097</c:v>
                </c:pt>
                <c:pt idx="62">
                  <c:v>0.71095129134308499</c:v>
                </c:pt>
                <c:pt idx="63">
                  <c:v>0.72003422027979103</c:v>
                </c:pt>
                <c:pt idx="64">
                  <c:v>0.71741581803713095</c:v>
                </c:pt>
                <c:pt idx="65">
                  <c:v>0.72126938033307697</c:v>
                </c:pt>
                <c:pt idx="66">
                  <c:v>0.73584656073496801</c:v>
                </c:pt>
                <c:pt idx="67">
                  <c:v>0.72988901382837501</c:v>
                </c:pt>
                <c:pt idx="68">
                  <c:v>0.72342853133495</c:v>
                </c:pt>
                <c:pt idx="69">
                  <c:v>0.73487193054623001</c:v>
                </c:pt>
                <c:pt idx="70">
                  <c:v>0.723297797971301</c:v>
                </c:pt>
                <c:pt idx="71">
                  <c:v>0.73588486003060605</c:v>
                </c:pt>
                <c:pt idx="72">
                  <c:v>0.72035546231473602</c:v>
                </c:pt>
                <c:pt idx="73">
                  <c:v>0.73183697895107103</c:v>
                </c:pt>
                <c:pt idx="74">
                  <c:v>0.73654890518922</c:v>
                </c:pt>
                <c:pt idx="75">
                  <c:v>0.72561050684024098</c:v>
                </c:pt>
                <c:pt idx="76">
                  <c:v>0.73126553546669104</c:v>
                </c:pt>
                <c:pt idx="77">
                  <c:v>0.72305651480316102</c:v>
                </c:pt>
                <c:pt idx="78">
                  <c:v>0.71543658976880897</c:v>
                </c:pt>
                <c:pt idx="79">
                  <c:v>0.728250987509377</c:v>
                </c:pt>
                <c:pt idx="80">
                  <c:v>0.72753874588216405</c:v>
                </c:pt>
                <c:pt idx="81">
                  <c:v>0.72568237272083203</c:v>
                </c:pt>
                <c:pt idx="82">
                  <c:v>0.71718747875629296</c:v>
                </c:pt>
                <c:pt idx="83">
                  <c:v>0.71535122598338297</c:v>
                </c:pt>
                <c:pt idx="84">
                  <c:v>0.72792709434134295</c:v>
                </c:pt>
                <c:pt idx="85">
                  <c:v>0.72912544266790402</c:v>
                </c:pt>
                <c:pt idx="86">
                  <c:v>0.72752578543801505</c:v>
                </c:pt>
                <c:pt idx="87">
                  <c:v>0.72251963717305701</c:v>
                </c:pt>
                <c:pt idx="88">
                  <c:v>0.73079930335028498</c:v>
                </c:pt>
                <c:pt idx="89">
                  <c:v>0.72349167888999999</c:v>
                </c:pt>
                <c:pt idx="90">
                  <c:v>0.72646386220923798</c:v>
                </c:pt>
                <c:pt idx="91">
                  <c:v>0.73575456147519902</c:v>
                </c:pt>
                <c:pt idx="92">
                  <c:v>0.71572547386854102</c:v>
                </c:pt>
                <c:pt idx="93">
                  <c:v>0.711292742409257</c:v>
                </c:pt>
                <c:pt idx="94">
                  <c:v>0.70945873780128199</c:v>
                </c:pt>
                <c:pt idx="95">
                  <c:v>0.71572196610972405</c:v>
                </c:pt>
                <c:pt idx="96">
                  <c:v>0.72606810341533401</c:v>
                </c:pt>
                <c:pt idx="97">
                  <c:v>0.72061582228057397</c:v>
                </c:pt>
                <c:pt idx="98">
                  <c:v>0.71325083242522302</c:v>
                </c:pt>
                <c:pt idx="99">
                  <c:v>0.71961363564189595</c:v>
                </c:pt>
                <c:pt idx="100">
                  <c:v>0.69672461987560597</c:v>
                </c:pt>
                <c:pt idx="101">
                  <c:v>0.70590056924738398</c:v>
                </c:pt>
                <c:pt idx="102">
                  <c:v>0.70990489843564097</c:v>
                </c:pt>
                <c:pt idx="103">
                  <c:v>0.71805776923130704</c:v>
                </c:pt>
                <c:pt idx="104">
                  <c:v>0.69519033340307301</c:v>
                </c:pt>
                <c:pt idx="105">
                  <c:v>0.701520910629859</c:v>
                </c:pt>
                <c:pt idx="106">
                  <c:v>0.70943173180278496</c:v>
                </c:pt>
                <c:pt idx="107">
                  <c:v>0.69070999795554999</c:v>
                </c:pt>
                <c:pt idx="108">
                  <c:v>0.71179566984502596</c:v>
                </c:pt>
                <c:pt idx="109">
                  <c:v>0.71510185186679498</c:v>
                </c:pt>
                <c:pt idx="110">
                  <c:v>0.70583318645118598</c:v>
                </c:pt>
                <c:pt idx="111">
                  <c:v>0.69502244673223501</c:v>
                </c:pt>
                <c:pt idx="112">
                  <c:v>0.69977039251572004</c:v>
                </c:pt>
                <c:pt idx="113">
                  <c:v>0.70495226342453898</c:v>
                </c:pt>
                <c:pt idx="114">
                  <c:v>0.70441843047101205</c:v>
                </c:pt>
                <c:pt idx="115">
                  <c:v>0.71219663767733099</c:v>
                </c:pt>
                <c:pt idx="116">
                  <c:v>0.70648369422325696</c:v>
                </c:pt>
                <c:pt idx="117">
                  <c:v>0.71864830301358096</c:v>
                </c:pt>
                <c:pt idx="118">
                  <c:v>0.707915669832474</c:v>
                </c:pt>
                <c:pt idx="119">
                  <c:v>0.70751434691950799</c:v>
                </c:pt>
                <c:pt idx="120">
                  <c:v>0.722140916137613</c:v>
                </c:pt>
                <c:pt idx="121">
                  <c:v>0.714828528654881</c:v>
                </c:pt>
                <c:pt idx="122">
                  <c:v>0.71132122094814598</c:v>
                </c:pt>
                <c:pt idx="123">
                  <c:v>0.72065640973229605</c:v>
                </c:pt>
                <c:pt idx="124">
                  <c:v>0.71319137042404201</c:v>
                </c:pt>
                <c:pt idx="125">
                  <c:v>0.71576352684925704</c:v>
                </c:pt>
                <c:pt idx="126">
                  <c:v>0.71140689829475801</c:v>
                </c:pt>
                <c:pt idx="127">
                  <c:v>0.72167172900631804</c:v>
                </c:pt>
                <c:pt idx="128">
                  <c:v>0.72241974131673803</c:v>
                </c:pt>
                <c:pt idx="129">
                  <c:v>0.71778910842716104</c:v>
                </c:pt>
                <c:pt idx="130">
                  <c:v>0.718633415862026</c:v>
                </c:pt>
                <c:pt idx="131">
                  <c:v>0.72079306204094795</c:v>
                </c:pt>
                <c:pt idx="132">
                  <c:v>0.717376828193664</c:v>
                </c:pt>
                <c:pt idx="133">
                  <c:v>0.71924124747259999</c:v>
                </c:pt>
                <c:pt idx="134">
                  <c:v>0.71968924489795605</c:v>
                </c:pt>
                <c:pt idx="135">
                  <c:v>0.71943006734562698</c:v>
                </c:pt>
                <c:pt idx="136">
                  <c:v>0.71934202109646495</c:v>
                </c:pt>
                <c:pt idx="137">
                  <c:v>0.72704638910089803</c:v>
                </c:pt>
                <c:pt idx="138">
                  <c:v>0.70881878056077796</c:v>
                </c:pt>
                <c:pt idx="139">
                  <c:v>0.71666240794026903</c:v>
                </c:pt>
                <c:pt idx="140">
                  <c:v>0.71833496623569004</c:v>
                </c:pt>
                <c:pt idx="141">
                  <c:v>0.68848088561979104</c:v>
                </c:pt>
                <c:pt idx="142">
                  <c:v>0.72166697999351004</c:v>
                </c:pt>
                <c:pt idx="143">
                  <c:v>0.72827983513856498</c:v>
                </c:pt>
                <c:pt idx="144">
                  <c:v>0.68481085697809796</c:v>
                </c:pt>
                <c:pt idx="145">
                  <c:v>0.71694286307718003</c:v>
                </c:pt>
                <c:pt idx="146">
                  <c:v>0.71353993227339196</c:v>
                </c:pt>
                <c:pt idx="147">
                  <c:v>0.71496516033115498</c:v>
                </c:pt>
                <c:pt idx="148">
                  <c:v>0.71183132437559204</c:v>
                </c:pt>
                <c:pt idx="149">
                  <c:v>0.72561628365109099</c:v>
                </c:pt>
                <c:pt idx="150">
                  <c:v>0.727628944266555</c:v>
                </c:pt>
                <c:pt idx="151">
                  <c:v>0.73473755722371903</c:v>
                </c:pt>
                <c:pt idx="152">
                  <c:v>0.70677829833112205</c:v>
                </c:pt>
                <c:pt idx="153">
                  <c:v>0.72278197479044204</c:v>
                </c:pt>
                <c:pt idx="154">
                  <c:v>0.71332809201672498</c:v>
                </c:pt>
                <c:pt idx="155">
                  <c:v>0.70862459397723498</c:v>
                </c:pt>
                <c:pt idx="156">
                  <c:v>0.69966980076243701</c:v>
                </c:pt>
                <c:pt idx="157">
                  <c:v>0.72202648184238305</c:v>
                </c:pt>
                <c:pt idx="158">
                  <c:v>0.72937960018459502</c:v>
                </c:pt>
                <c:pt idx="159">
                  <c:v>0.71561413850539701</c:v>
                </c:pt>
                <c:pt idx="160">
                  <c:v>0.73421648042833698</c:v>
                </c:pt>
                <c:pt idx="161">
                  <c:v>0.73251351994326996</c:v>
                </c:pt>
                <c:pt idx="162">
                  <c:v>0.73732323957304602</c:v>
                </c:pt>
                <c:pt idx="163">
                  <c:v>0.73755750493106598</c:v>
                </c:pt>
                <c:pt idx="164">
                  <c:v>0.73546318544281797</c:v>
                </c:pt>
                <c:pt idx="165">
                  <c:v>0.72449931782535004</c:v>
                </c:pt>
                <c:pt idx="166">
                  <c:v>0.73516067149292696</c:v>
                </c:pt>
                <c:pt idx="167">
                  <c:v>0.73123083282739598</c:v>
                </c:pt>
                <c:pt idx="168">
                  <c:v>0.73275292276317205</c:v>
                </c:pt>
                <c:pt idx="169">
                  <c:v>0.72495468533955998</c:v>
                </c:pt>
                <c:pt idx="170">
                  <c:v>0.73868511986528695</c:v>
                </c:pt>
                <c:pt idx="171">
                  <c:v>0.73435608112913897</c:v>
                </c:pt>
                <c:pt idx="172">
                  <c:v>0.74283513706973403</c:v>
                </c:pt>
                <c:pt idx="173">
                  <c:v>0.72107199292916502</c:v>
                </c:pt>
                <c:pt idx="174">
                  <c:v>0.71072768681069698</c:v>
                </c:pt>
                <c:pt idx="175">
                  <c:v>0.72141217726927498</c:v>
                </c:pt>
                <c:pt idx="176">
                  <c:v>0.72899329254769796</c:v>
                </c:pt>
                <c:pt idx="177">
                  <c:v>0.71436171781303504</c:v>
                </c:pt>
                <c:pt idx="178">
                  <c:v>0.73255261498638702</c:v>
                </c:pt>
                <c:pt idx="179">
                  <c:v>0.72223537065025001</c:v>
                </c:pt>
                <c:pt idx="180">
                  <c:v>0.71575755772427596</c:v>
                </c:pt>
                <c:pt idx="181">
                  <c:v>0.71510935415569499</c:v>
                </c:pt>
                <c:pt idx="182">
                  <c:v>0.71564183403284098</c:v>
                </c:pt>
                <c:pt idx="183">
                  <c:v>0.72197946040039296</c:v>
                </c:pt>
                <c:pt idx="184">
                  <c:v>0.735310361935542</c:v>
                </c:pt>
                <c:pt idx="185">
                  <c:v>0.72988002626304904</c:v>
                </c:pt>
                <c:pt idx="186">
                  <c:v>0.73634813891516704</c:v>
                </c:pt>
                <c:pt idx="187">
                  <c:v>0.72571686699859095</c:v>
                </c:pt>
                <c:pt idx="188">
                  <c:v>0.73320865987712502</c:v>
                </c:pt>
                <c:pt idx="189">
                  <c:v>0.730924723494766</c:v>
                </c:pt>
                <c:pt idx="190">
                  <c:v>0.72198168920655503</c:v>
                </c:pt>
                <c:pt idx="191">
                  <c:v>0.72229007981781201</c:v>
                </c:pt>
                <c:pt idx="192">
                  <c:v>0.71617251838374296</c:v>
                </c:pt>
                <c:pt idx="193">
                  <c:v>0.71714275616865897</c:v>
                </c:pt>
                <c:pt idx="194">
                  <c:v>0.72878827167372395</c:v>
                </c:pt>
                <c:pt idx="195">
                  <c:v>0.70820777360190601</c:v>
                </c:pt>
                <c:pt idx="196">
                  <c:v>0.710394267343048</c:v>
                </c:pt>
                <c:pt idx="197">
                  <c:v>0.710105294855231</c:v>
                </c:pt>
                <c:pt idx="198">
                  <c:v>0.70074652402828896</c:v>
                </c:pt>
                <c:pt idx="199">
                  <c:v>0.72302817483233595</c:v>
                </c:pt>
                <c:pt idx="200">
                  <c:v>0.72029112317623201</c:v>
                </c:pt>
                <c:pt idx="201">
                  <c:v>0.71170862439351201</c:v>
                </c:pt>
                <c:pt idx="202">
                  <c:v>0.72171670147496403</c:v>
                </c:pt>
                <c:pt idx="203">
                  <c:v>0.72731692796079495</c:v>
                </c:pt>
                <c:pt idx="204">
                  <c:v>0.72794061109551</c:v>
                </c:pt>
                <c:pt idx="205">
                  <c:v>0.71630386180347805</c:v>
                </c:pt>
                <c:pt idx="206">
                  <c:v>0.711655754818875</c:v>
                </c:pt>
                <c:pt idx="207">
                  <c:v>0.68698427641493598</c:v>
                </c:pt>
                <c:pt idx="208">
                  <c:v>0.68070843586554897</c:v>
                </c:pt>
                <c:pt idx="209">
                  <c:v>0.689247303538852</c:v>
                </c:pt>
                <c:pt idx="210">
                  <c:v>0.70892343154320303</c:v>
                </c:pt>
                <c:pt idx="211">
                  <c:v>0.71306757259572595</c:v>
                </c:pt>
                <c:pt idx="212">
                  <c:v>0.72254093386169105</c:v>
                </c:pt>
                <c:pt idx="213">
                  <c:v>0.72168953933267499</c:v>
                </c:pt>
                <c:pt idx="214">
                  <c:v>0.70506876605188695</c:v>
                </c:pt>
                <c:pt idx="215">
                  <c:v>0.70503766516334898</c:v>
                </c:pt>
                <c:pt idx="216">
                  <c:v>0.69430237499057701</c:v>
                </c:pt>
                <c:pt idx="217">
                  <c:v>0.68708274150505999</c:v>
                </c:pt>
                <c:pt idx="218">
                  <c:v>0.71024799881837297</c:v>
                </c:pt>
                <c:pt idx="219">
                  <c:v>0.72274155316189803</c:v>
                </c:pt>
                <c:pt idx="220">
                  <c:v>0.72822635729088703</c:v>
                </c:pt>
                <c:pt idx="221">
                  <c:v>0.70942347783308701</c:v>
                </c:pt>
                <c:pt idx="222">
                  <c:v>0.71838229869165904</c:v>
                </c:pt>
                <c:pt idx="223">
                  <c:v>0.70724342037469901</c:v>
                </c:pt>
                <c:pt idx="224">
                  <c:v>0.69904717752057199</c:v>
                </c:pt>
                <c:pt idx="225">
                  <c:v>0.69298500765083104</c:v>
                </c:pt>
                <c:pt idx="226">
                  <c:v>0.71701508964228799</c:v>
                </c:pt>
                <c:pt idx="227">
                  <c:v>0.73614524623267596</c:v>
                </c:pt>
                <c:pt idx="228">
                  <c:v>0.72404827444981301</c:v>
                </c:pt>
                <c:pt idx="229">
                  <c:v>0.72144991974545303</c:v>
                </c:pt>
                <c:pt idx="230">
                  <c:v>0.72894702406011003</c:v>
                </c:pt>
                <c:pt idx="231">
                  <c:v>0.71715209448439399</c:v>
                </c:pt>
                <c:pt idx="232">
                  <c:v>0.70156567218976096</c:v>
                </c:pt>
                <c:pt idx="233">
                  <c:v>0.70832141138549498</c:v>
                </c:pt>
                <c:pt idx="234">
                  <c:v>0.69972093467019503</c:v>
                </c:pt>
                <c:pt idx="235">
                  <c:v>0.70247828170784499</c:v>
                </c:pt>
                <c:pt idx="236">
                  <c:v>0.70882166196138396</c:v>
                </c:pt>
                <c:pt idx="237">
                  <c:v>0.69668630962697797</c:v>
                </c:pt>
                <c:pt idx="238">
                  <c:v>0.70579127980093603</c:v>
                </c:pt>
                <c:pt idx="239">
                  <c:v>0.71199732152824702</c:v>
                </c:pt>
                <c:pt idx="240">
                  <c:v>0.70294095868738204</c:v>
                </c:pt>
                <c:pt idx="241">
                  <c:v>0.71419304023440999</c:v>
                </c:pt>
                <c:pt idx="242">
                  <c:v>0.68650829970327198</c:v>
                </c:pt>
                <c:pt idx="243">
                  <c:v>0.71306221632875899</c:v>
                </c:pt>
                <c:pt idx="244">
                  <c:v>0.70724173998221296</c:v>
                </c:pt>
                <c:pt idx="245">
                  <c:v>0.71389911546666396</c:v>
                </c:pt>
                <c:pt idx="246">
                  <c:v>0.73086077739030797</c:v>
                </c:pt>
                <c:pt idx="247">
                  <c:v>0.70949216836537998</c:v>
                </c:pt>
                <c:pt idx="248">
                  <c:v>0.71195516856307595</c:v>
                </c:pt>
                <c:pt idx="249">
                  <c:v>0.70801804666845203</c:v>
                </c:pt>
                <c:pt idx="250">
                  <c:v>0.72317917199216297</c:v>
                </c:pt>
                <c:pt idx="251">
                  <c:v>0.70805392739100304</c:v>
                </c:pt>
                <c:pt idx="252">
                  <c:v>0.71374105057145798</c:v>
                </c:pt>
                <c:pt idx="253">
                  <c:v>0.71484212564606897</c:v>
                </c:pt>
                <c:pt idx="254">
                  <c:v>0.71870225973618296</c:v>
                </c:pt>
                <c:pt idx="255">
                  <c:v>0.71785404692348198</c:v>
                </c:pt>
                <c:pt idx="256">
                  <c:v>0.69201971374006299</c:v>
                </c:pt>
                <c:pt idx="257">
                  <c:v>0.69794071663139201</c:v>
                </c:pt>
                <c:pt idx="258">
                  <c:v>0.68899790675212103</c:v>
                </c:pt>
                <c:pt idx="259">
                  <c:v>0.68376873395381799</c:v>
                </c:pt>
                <c:pt idx="260">
                  <c:v>0.69396040200168196</c:v>
                </c:pt>
                <c:pt idx="261">
                  <c:v>0.66986706419887698</c:v>
                </c:pt>
                <c:pt idx="262">
                  <c:v>0.69469779296817902</c:v>
                </c:pt>
                <c:pt idx="263">
                  <c:v>0.69375170245129802</c:v>
                </c:pt>
                <c:pt idx="264">
                  <c:v>0.70920989605096596</c:v>
                </c:pt>
                <c:pt idx="265">
                  <c:v>0.70409110163012101</c:v>
                </c:pt>
                <c:pt idx="266">
                  <c:v>0.70819950995282199</c:v>
                </c:pt>
                <c:pt idx="267">
                  <c:v>0.70377262229593396</c:v>
                </c:pt>
                <c:pt idx="268">
                  <c:v>0.69706024267734601</c:v>
                </c:pt>
                <c:pt idx="269">
                  <c:v>0.70354560501555097</c:v>
                </c:pt>
                <c:pt idx="270">
                  <c:v>0.71028499801953604</c:v>
                </c:pt>
                <c:pt idx="271">
                  <c:v>0.70440398322211295</c:v>
                </c:pt>
                <c:pt idx="272">
                  <c:v>0.70600250235989503</c:v>
                </c:pt>
                <c:pt idx="273">
                  <c:v>0.69039331720425501</c:v>
                </c:pt>
                <c:pt idx="274">
                  <c:v>0.68257768948872799</c:v>
                </c:pt>
                <c:pt idx="275">
                  <c:v>0.71013378587543396</c:v>
                </c:pt>
                <c:pt idx="276">
                  <c:v>0.70211324503279104</c:v>
                </c:pt>
                <c:pt idx="277">
                  <c:v>0.71560079674435395</c:v>
                </c:pt>
                <c:pt idx="278">
                  <c:v>0.70867153721996801</c:v>
                </c:pt>
                <c:pt idx="279">
                  <c:v>0.69613258655254595</c:v>
                </c:pt>
                <c:pt idx="280">
                  <c:v>0.70416870840594303</c:v>
                </c:pt>
                <c:pt idx="281">
                  <c:v>0.71386401342530503</c:v>
                </c:pt>
                <c:pt idx="282">
                  <c:v>0.70383031195045498</c:v>
                </c:pt>
                <c:pt idx="283">
                  <c:v>0.69902652986029201</c:v>
                </c:pt>
                <c:pt idx="284">
                  <c:v>0.70302400502384199</c:v>
                </c:pt>
                <c:pt idx="285">
                  <c:v>0.70343107825670403</c:v>
                </c:pt>
                <c:pt idx="286">
                  <c:v>0.68193942257481699</c:v>
                </c:pt>
                <c:pt idx="287">
                  <c:v>0.69313933732163102</c:v>
                </c:pt>
                <c:pt idx="288">
                  <c:v>0.69152448345453299</c:v>
                </c:pt>
                <c:pt idx="289">
                  <c:v>0.70109766339644397</c:v>
                </c:pt>
                <c:pt idx="290">
                  <c:v>0.70304218036496702</c:v>
                </c:pt>
                <c:pt idx="291">
                  <c:v>0.70124832585326602</c:v>
                </c:pt>
                <c:pt idx="292">
                  <c:v>0.68290172733812204</c:v>
                </c:pt>
                <c:pt idx="293">
                  <c:v>0.70890892596326305</c:v>
                </c:pt>
                <c:pt idx="294">
                  <c:v>0.70768675335452003</c:v>
                </c:pt>
                <c:pt idx="295">
                  <c:v>0.71191286836933798</c:v>
                </c:pt>
                <c:pt idx="296">
                  <c:v>0.704153906585823</c:v>
                </c:pt>
                <c:pt idx="297">
                  <c:v>0.70257899114209299</c:v>
                </c:pt>
                <c:pt idx="298">
                  <c:v>0.70391477173210204</c:v>
                </c:pt>
                <c:pt idx="299">
                  <c:v>0.72368811363847796</c:v>
                </c:pt>
                <c:pt idx="300">
                  <c:v>0.70667588787201097</c:v>
                </c:pt>
                <c:pt idx="301">
                  <c:v>0.70544213795254296</c:v>
                </c:pt>
                <c:pt idx="302">
                  <c:v>0.69507757491535604</c:v>
                </c:pt>
                <c:pt idx="303">
                  <c:v>0.71680978628305203</c:v>
                </c:pt>
                <c:pt idx="304">
                  <c:v>0.70830899196812203</c:v>
                </c:pt>
                <c:pt idx="305">
                  <c:v>0.69135860627532997</c:v>
                </c:pt>
                <c:pt idx="306">
                  <c:v>0.69916788889811499</c:v>
                </c:pt>
                <c:pt idx="307">
                  <c:v>0.70146783931642498</c:v>
                </c:pt>
                <c:pt idx="308">
                  <c:v>0.70547469660767104</c:v>
                </c:pt>
                <c:pt idx="309">
                  <c:v>0.68053340173175103</c:v>
                </c:pt>
                <c:pt idx="310">
                  <c:v>0.69265804255110497</c:v>
                </c:pt>
                <c:pt idx="311">
                  <c:v>0.70756618869610299</c:v>
                </c:pt>
                <c:pt idx="312">
                  <c:v>0.70719541087109805</c:v>
                </c:pt>
                <c:pt idx="313">
                  <c:v>0.71832894056271201</c:v>
                </c:pt>
                <c:pt idx="314">
                  <c:v>0.67981212235923505</c:v>
                </c:pt>
                <c:pt idx="315">
                  <c:v>0.70864522075041703</c:v>
                </c:pt>
                <c:pt idx="316">
                  <c:v>0.69901842999662001</c:v>
                </c:pt>
                <c:pt idx="317">
                  <c:v>0.70061427558589096</c:v>
                </c:pt>
                <c:pt idx="318">
                  <c:v>0.68100692853968303</c:v>
                </c:pt>
                <c:pt idx="319">
                  <c:v>0.68409883008043904</c:v>
                </c:pt>
                <c:pt idx="320">
                  <c:v>0.68854214442081896</c:v>
                </c:pt>
                <c:pt idx="321">
                  <c:v>0.70905021724537898</c:v>
                </c:pt>
                <c:pt idx="322">
                  <c:v>0.71713478315589696</c:v>
                </c:pt>
                <c:pt idx="323">
                  <c:v>0.69699110994990998</c:v>
                </c:pt>
                <c:pt idx="324">
                  <c:v>0.71504458352031797</c:v>
                </c:pt>
                <c:pt idx="325">
                  <c:v>0.728755369400366</c:v>
                </c:pt>
                <c:pt idx="326">
                  <c:v>0.72273158237465396</c:v>
                </c:pt>
                <c:pt idx="327">
                  <c:v>0.72838049846836594</c:v>
                </c:pt>
                <c:pt idx="328">
                  <c:v>0.72741441390453199</c:v>
                </c:pt>
                <c:pt idx="329">
                  <c:v>0.71440408372471398</c:v>
                </c:pt>
                <c:pt idx="330">
                  <c:v>0.735091064984981</c:v>
                </c:pt>
                <c:pt idx="331">
                  <c:v>0.72834169227852696</c:v>
                </c:pt>
                <c:pt idx="332">
                  <c:v>0.70121603541903998</c:v>
                </c:pt>
                <c:pt idx="333">
                  <c:v>0.72719668705239204</c:v>
                </c:pt>
                <c:pt idx="334">
                  <c:v>0.71823966503143299</c:v>
                </c:pt>
                <c:pt idx="335">
                  <c:v>0.71736599492211595</c:v>
                </c:pt>
                <c:pt idx="336">
                  <c:v>0.69721679427684802</c:v>
                </c:pt>
                <c:pt idx="337">
                  <c:v>0.70527539243046</c:v>
                </c:pt>
                <c:pt idx="338">
                  <c:v>0.71432609996225005</c:v>
                </c:pt>
                <c:pt idx="339">
                  <c:v>0.71681092845069005</c:v>
                </c:pt>
                <c:pt idx="340">
                  <c:v>0.71956704060236598</c:v>
                </c:pt>
                <c:pt idx="341">
                  <c:v>0.69287811741869598</c:v>
                </c:pt>
                <c:pt idx="342">
                  <c:v>0.68678146167697995</c:v>
                </c:pt>
                <c:pt idx="343">
                  <c:v>0.69162320301063995</c:v>
                </c:pt>
                <c:pt idx="344">
                  <c:v>0.70679415596855999</c:v>
                </c:pt>
                <c:pt idx="345">
                  <c:v>0.70144833764459302</c:v>
                </c:pt>
                <c:pt idx="346">
                  <c:v>0.70055925769683602</c:v>
                </c:pt>
                <c:pt idx="347">
                  <c:v>0.70607379919443303</c:v>
                </c:pt>
                <c:pt idx="348">
                  <c:v>0.70784445807465102</c:v>
                </c:pt>
                <c:pt idx="349">
                  <c:v>0.72365153039622498</c:v>
                </c:pt>
                <c:pt idx="350">
                  <c:v>0.71216978400181497</c:v>
                </c:pt>
                <c:pt idx="351">
                  <c:v>0.67381526109499801</c:v>
                </c:pt>
                <c:pt idx="352">
                  <c:v>0.70198710555704202</c:v>
                </c:pt>
                <c:pt idx="353">
                  <c:v>0.69624816199653095</c:v>
                </c:pt>
                <c:pt idx="354">
                  <c:v>0.68171428538795198</c:v>
                </c:pt>
                <c:pt idx="355">
                  <c:v>0.69254816571871403</c:v>
                </c:pt>
                <c:pt idx="356">
                  <c:v>0.72110008582090701</c:v>
                </c:pt>
                <c:pt idx="357">
                  <c:v>0.69230127207234304</c:v>
                </c:pt>
                <c:pt idx="358">
                  <c:v>0.72105243012436404</c:v>
                </c:pt>
                <c:pt idx="359">
                  <c:v>0.71581433929948701</c:v>
                </c:pt>
                <c:pt idx="360">
                  <c:v>0.69725249720434801</c:v>
                </c:pt>
                <c:pt idx="361">
                  <c:v>0.70751456012073699</c:v>
                </c:pt>
                <c:pt idx="362">
                  <c:v>0.71441056789496005</c:v>
                </c:pt>
                <c:pt idx="363">
                  <c:v>0.72349081895290202</c:v>
                </c:pt>
                <c:pt idx="364">
                  <c:v>0.71232045664746502</c:v>
                </c:pt>
                <c:pt idx="365">
                  <c:v>0.71939540316915895</c:v>
                </c:pt>
                <c:pt idx="366">
                  <c:v>0.70811724688252797</c:v>
                </c:pt>
                <c:pt idx="367">
                  <c:v>0.71710993082095398</c:v>
                </c:pt>
                <c:pt idx="368">
                  <c:v>0.71011251109278095</c:v>
                </c:pt>
                <c:pt idx="369">
                  <c:v>0.68362325608220798</c:v>
                </c:pt>
                <c:pt idx="370">
                  <c:v>0.684210029168006</c:v>
                </c:pt>
                <c:pt idx="371">
                  <c:v>0.68308928889087095</c:v>
                </c:pt>
                <c:pt idx="372">
                  <c:v>0.69152293908290297</c:v>
                </c:pt>
                <c:pt idx="373">
                  <c:v>0.687871617129725</c:v>
                </c:pt>
                <c:pt idx="374">
                  <c:v>0.69164460795557303</c:v>
                </c:pt>
                <c:pt idx="375">
                  <c:v>0.70862909234487004</c:v>
                </c:pt>
                <c:pt idx="376">
                  <c:v>0.69719162379574495</c:v>
                </c:pt>
                <c:pt idx="377">
                  <c:v>0.67827663105777103</c:v>
                </c:pt>
                <c:pt idx="378">
                  <c:v>0.66690501927310497</c:v>
                </c:pt>
                <c:pt idx="379">
                  <c:v>0.69485472180904395</c:v>
                </c:pt>
                <c:pt idx="380">
                  <c:v>0.68224408382024504</c:v>
                </c:pt>
                <c:pt idx="381">
                  <c:v>0.69069356694180695</c:v>
                </c:pt>
                <c:pt idx="382">
                  <c:v>0.705538023995538</c:v>
                </c:pt>
                <c:pt idx="383">
                  <c:v>0.69314285654287999</c:v>
                </c:pt>
                <c:pt idx="384">
                  <c:v>0.70683915187151003</c:v>
                </c:pt>
                <c:pt idx="385">
                  <c:v>0.69342536370978303</c:v>
                </c:pt>
                <c:pt idx="386">
                  <c:v>0.71923317409988097</c:v>
                </c:pt>
                <c:pt idx="387">
                  <c:v>0.67943107852568996</c:v>
                </c:pt>
                <c:pt idx="388">
                  <c:v>0.68363470679674399</c:v>
                </c:pt>
                <c:pt idx="389">
                  <c:v>0.68518570855132499</c:v>
                </c:pt>
                <c:pt idx="390">
                  <c:v>0.69675076975781602</c:v>
                </c:pt>
                <c:pt idx="391">
                  <c:v>0.68606266710493302</c:v>
                </c:pt>
                <c:pt idx="392">
                  <c:v>0.69077552307365198</c:v>
                </c:pt>
                <c:pt idx="393">
                  <c:v>0.69996426146254498</c:v>
                </c:pt>
                <c:pt idx="394">
                  <c:v>0.69758460919062204</c:v>
                </c:pt>
                <c:pt idx="395">
                  <c:v>0.68869712006332495</c:v>
                </c:pt>
                <c:pt idx="396">
                  <c:v>0.69471613540608601</c:v>
                </c:pt>
                <c:pt idx="397">
                  <c:v>0.712177363980529</c:v>
                </c:pt>
                <c:pt idx="398">
                  <c:v>0.72143634567912795</c:v>
                </c:pt>
                <c:pt idx="399">
                  <c:v>0.69660739205841304</c:v>
                </c:pt>
                <c:pt idx="400">
                  <c:v>0.70132078650670104</c:v>
                </c:pt>
                <c:pt idx="401">
                  <c:v>0.71887172822259404</c:v>
                </c:pt>
                <c:pt idx="402">
                  <c:v>0.72436180456071797</c:v>
                </c:pt>
                <c:pt idx="403">
                  <c:v>0.73751367284701397</c:v>
                </c:pt>
                <c:pt idx="404">
                  <c:v>0.70759992492504598</c:v>
                </c:pt>
                <c:pt idx="405">
                  <c:v>0.713313724750127</c:v>
                </c:pt>
                <c:pt idx="406">
                  <c:v>0.69473996325435805</c:v>
                </c:pt>
                <c:pt idx="407">
                  <c:v>0.712314395568309</c:v>
                </c:pt>
                <c:pt idx="408">
                  <c:v>0.71077770274928498</c:v>
                </c:pt>
                <c:pt idx="409">
                  <c:v>0.70865642795195904</c:v>
                </c:pt>
                <c:pt idx="410">
                  <c:v>0.71207487404855896</c:v>
                </c:pt>
                <c:pt idx="411">
                  <c:v>0.71368935092901498</c:v>
                </c:pt>
                <c:pt idx="412">
                  <c:v>0.72477842803694204</c:v>
                </c:pt>
                <c:pt idx="413">
                  <c:v>0.69373964677509004</c:v>
                </c:pt>
                <c:pt idx="414">
                  <c:v>0.68133082629269004</c:v>
                </c:pt>
                <c:pt idx="415">
                  <c:v>0.72532940751467001</c:v>
                </c:pt>
                <c:pt idx="416">
                  <c:v>0.689350611379003</c:v>
                </c:pt>
                <c:pt idx="417">
                  <c:v>0.69349733173337702</c:v>
                </c:pt>
                <c:pt idx="418">
                  <c:v>0.71709037030863898</c:v>
                </c:pt>
                <c:pt idx="419">
                  <c:v>0.72116002364036302</c:v>
                </c:pt>
                <c:pt idx="420">
                  <c:v>0.69384892832519596</c:v>
                </c:pt>
                <c:pt idx="421">
                  <c:v>0.69126773109802797</c:v>
                </c:pt>
                <c:pt idx="422">
                  <c:v>0.69633376802134705</c:v>
                </c:pt>
                <c:pt idx="423">
                  <c:v>0.71260785623493295</c:v>
                </c:pt>
                <c:pt idx="424">
                  <c:v>0.71847595974930301</c:v>
                </c:pt>
                <c:pt idx="425">
                  <c:v>0.71993442478342895</c:v>
                </c:pt>
                <c:pt idx="426">
                  <c:v>0.720023453235626</c:v>
                </c:pt>
                <c:pt idx="427">
                  <c:v>0.72119163167782296</c:v>
                </c:pt>
                <c:pt idx="428">
                  <c:v>0.70611119423157098</c:v>
                </c:pt>
                <c:pt idx="429">
                  <c:v>0.72263760368029195</c:v>
                </c:pt>
                <c:pt idx="430">
                  <c:v>0.68249570915841595</c:v>
                </c:pt>
                <c:pt idx="431">
                  <c:v>0.70458297265900505</c:v>
                </c:pt>
                <c:pt idx="432">
                  <c:v>0.70052877628905097</c:v>
                </c:pt>
                <c:pt idx="433">
                  <c:v>0.67954659895000202</c:v>
                </c:pt>
                <c:pt idx="434">
                  <c:v>0.68057500195299403</c:v>
                </c:pt>
                <c:pt idx="435">
                  <c:v>0.72146746923780802</c:v>
                </c:pt>
                <c:pt idx="436">
                  <c:v>0.70947505011517698</c:v>
                </c:pt>
                <c:pt idx="437">
                  <c:v>0.69608746328924398</c:v>
                </c:pt>
                <c:pt idx="438">
                  <c:v>0.72513061787328104</c:v>
                </c:pt>
                <c:pt idx="439">
                  <c:v>0.71515999772609795</c:v>
                </c:pt>
                <c:pt idx="440">
                  <c:v>0.66445820657615895</c:v>
                </c:pt>
                <c:pt idx="441">
                  <c:v>0.66069263805690903</c:v>
                </c:pt>
                <c:pt idx="442">
                  <c:v>0.68186595144434803</c:v>
                </c:pt>
                <c:pt idx="443">
                  <c:v>0.70147254069646203</c:v>
                </c:pt>
                <c:pt idx="444">
                  <c:v>0.71359277663067799</c:v>
                </c:pt>
                <c:pt idx="445">
                  <c:v>0.70960704383687001</c:v>
                </c:pt>
                <c:pt idx="446">
                  <c:v>0.68555586358420795</c:v>
                </c:pt>
                <c:pt idx="447">
                  <c:v>0.68855046079708904</c:v>
                </c:pt>
                <c:pt idx="448">
                  <c:v>0.71816034296638898</c:v>
                </c:pt>
                <c:pt idx="449">
                  <c:v>0.68551043822215096</c:v>
                </c:pt>
                <c:pt idx="450">
                  <c:v>0.69959432650834996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7A-433B-9A9B-716E9824A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Plot6!$B$31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Plot6!$B$32:$B$482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0.93520495376532298</c:v>
                      </c:pt>
                      <c:pt idx="1">
                        <c:v>0.73579419432853499</c:v>
                      </c:pt>
                      <c:pt idx="2">
                        <c:v>0.65168707112463498</c:v>
                      </c:pt>
                      <c:pt idx="3">
                        <c:v>0.60588647976143595</c:v>
                      </c:pt>
                      <c:pt idx="4">
                        <c:v>0.56674441461492397</c:v>
                      </c:pt>
                      <c:pt idx="5">
                        <c:v>0.54294533173894299</c:v>
                      </c:pt>
                      <c:pt idx="6">
                        <c:v>0.52469535945435097</c:v>
                      </c:pt>
                      <c:pt idx="7">
                        <c:v>0.51338396158899302</c:v>
                      </c:pt>
                      <c:pt idx="8">
                        <c:v>0.49739200932599098</c:v>
                      </c:pt>
                      <c:pt idx="9">
                        <c:v>0.49081663637558698</c:v>
                      </c:pt>
                      <c:pt idx="10">
                        <c:v>0.48742356803764803</c:v>
                      </c:pt>
                      <c:pt idx="11">
                        <c:v>0.47324470682066</c:v>
                      </c:pt>
                      <c:pt idx="12">
                        <c:v>0.47100376424297602</c:v>
                      </c:pt>
                      <c:pt idx="13">
                        <c:v>0.47072315266451997</c:v>
                      </c:pt>
                      <c:pt idx="14">
                        <c:v>0.45931821325879801</c:v>
                      </c:pt>
                      <c:pt idx="15">
                        <c:v>0.45429398870806098</c:v>
                      </c:pt>
                      <c:pt idx="16">
                        <c:v>0.45637819088781301</c:v>
                      </c:pt>
                      <c:pt idx="17">
                        <c:v>0.44687075730588099</c:v>
                      </c:pt>
                      <c:pt idx="18">
                        <c:v>0.44463285520073897</c:v>
                      </c:pt>
                      <c:pt idx="19">
                        <c:v>0.43674502771268697</c:v>
                      </c:pt>
                      <c:pt idx="20">
                        <c:v>0.432228766739298</c:v>
                      </c:pt>
                      <c:pt idx="21">
                        <c:v>0.42822543654427497</c:v>
                      </c:pt>
                      <c:pt idx="22">
                        <c:v>0.42549047041875698</c:v>
                      </c:pt>
                      <c:pt idx="23">
                        <c:v>0.42414051622233701</c:v>
                      </c:pt>
                      <c:pt idx="24">
                        <c:v>0.42151939631330099</c:v>
                      </c:pt>
                      <c:pt idx="25">
                        <c:v>0.41572755040683901</c:v>
                      </c:pt>
                      <c:pt idx="26">
                        <c:v>0.40978528349711801</c:v>
                      </c:pt>
                      <c:pt idx="27">
                        <c:v>0.40501532496951997</c:v>
                      </c:pt>
                      <c:pt idx="28">
                        <c:v>0.39963099379845801</c:v>
                      </c:pt>
                      <c:pt idx="29">
                        <c:v>0.39904603615571699</c:v>
                      </c:pt>
                      <c:pt idx="30">
                        <c:v>0.39665686104740699</c:v>
                      </c:pt>
                      <c:pt idx="31">
                        <c:v>0.39381926289025199</c:v>
                      </c:pt>
                      <c:pt idx="32">
                        <c:v>0.389462893903604</c:v>
                      </c:pt>
                      <c:pt idx="33">
                        <c:v>0.38733129166303998</c:v>
                      </c:pt>
                      <c:pt idx="34">
                        <c:v>0.38670514239680698</c:v>
                      </c:pt>
                      <c:pt idx="35">
                        <c:v>0.382221702741606</c:v>
                      </c:pt>
                      <c:pt idx="36">
                        <c:v>0.37649363429342603</c:v>
                      </c:pt>
                      <c:pt idx="37">
                        <c:v>0.37337468524394002</c:v>
                      </c:pt>
                      <c:pt idx="38">
                        <c:v>0.37044910302257</c:v>
                      </c:pt>
                      <c:pt idx="39">
                        <c:v>0.36594598510203602</c:v>
                      </c:pt>
                      <c:pt idx="40" formatCode="0.000">
                        <c:v>0.36346907568917403</c:v>
                      </c:pt>
                      <c:pt idx="41" formatCode="0.000">
                        <c:v>0.35505897130747799</c:v>
                      </c:pt>
                      <c:pt idx="42">
                        <c:v>0.35086450486937198</c:v>
                      </c:pt>
                      <c:pt idx="43">
                        <c:v>0.35186608569227301</c:v>
                      </c:pt>
                      <c:pt idx="44">
                        <c:v>0.349121411052291</c:v>
                      </c:pt>
                      <c:pt idx="45">
                        <c:v>0.34467174635083497</c:v>
                      </c:pt>
                      <c:pt idx="46">
                        <c:v>0.338869769852436</c:v>
                      </c:pt>
                      <c:pt idx="47">
                        <c:v>0.33490191926601398</c:v>
                      </c:pt>
                      <c:pt idx="48">
                        <c:v>0.33708971589978098</c:v>
                      </c:pt>
                      <c:pt idx="49">
                        <c:v>0.33129887431879301</c:v>
                      </c:pt>
                      <c:pt idx="50">
                        <c:v>0.32343435485925098</c:v>
                      </c:pt>
                      <c:pt idx="51">
                        <c:v>0.32425456377523099</c:v>
                      </c:pt>
                      <c:pt idx="52">
                        <c:v>0.32195226377389002</c:v>
                      </c:pt>
                      <c:pt idx="53">
                        <c:v>0.316623436244167</c:v>
                      </c:pt>
                      <c:pt idx="54">
                        <c:v>0.312437767378762</c:v>
                      </c:pt>
                      <c:pt idx="55">
                        <c:v>0.30906385102714201</c:v>
                      </c:pt>
                      <c:pt idx="56">
                        <c:v>0.30315131355221803</c:v>
                      </c:pt>
                      <c:pt idx="57">
                        <c:v>0.30055311451669497</c:v>
                      </c:pt>
                      <c:pt idx="58">
                        <c:v>0.298599564165966</c:v>
                      </c:pt>
                      <c:pt idx="59">
                        <c:v>0.300038674800506</c:v>
                      </c:pt>
                      <c:pt idx="60">
                        <c:v>0.28920355637248002</c:v>
                      </c:pt>
                      <c:pt idx="61">
                        <c:v>0.28894505202033799</c:v>
                      </c:pt>
                      <c:pt idx="62">
                        <c:v>0.28650437089429098</c:v>
                      </c:pt>
                      <c:pt idx="63">
                        <c:v>0.28036978063308599</c:v>
                      </c:pt>
                      <c:pt idx="64">
                        <c:v>0.28600952610235902</c:v>
                      </c:pt>
                      <c:pt idx="65">
                        <c:v>0.27071082764103499</c:v>
                      </c:pt>
                      <c:pt idx="66">
                        <c:v>0.27110813987365101</c:v>
                      </c:pt>
                      <c:pt idx="67">
                        <c:v>0.26868032597103197</c:v>
                      </c:pt>
                      <c:pt idx="68">
                        <c:v>0.26761314328694502</c:v>
                      </c:pt>
                      <c:pt idx="69">
                        <c:v>0.25779036878144101</c:v>
                      </c:pt>
                      <c:pt idx="70">
                        <c:v>0.25788377880437702</c:v>
                      </c:pt>
                      <c:pt idx="71">
                        <c:v>0.25976524776166798</c:v>
                      </c:pt>
                      <c:pt idx="72">
                        <c:v>0.24912379431870199</c:v>
                      </c:pt>
                      <c:pt idx="73">
                        <c:v>0.24791628830856699</c:v>
                      </c:pt>
                      <c:pt idx="74">
                        <c:v>0.25184358853111799</c:v>
                      </c:pt>
                      <c:pt idx="75">
                        <c:v>0.241643671128045</c:v>
                      </c:pt>
                      <c:pt idx="76">
                        <c:v>0.24069464965803999</c:v>
                      </c:pt>
                      <c:pt idx="77">
                        <c:v>0.232339267698774</c:v>
                      </c:pt>
                      <c:pt idx="78">
                        <c:v>0.236249057911573</c:v>
                      </c:pt>
                      <c:pt idx="79">
                        <c:v>0.23281771554091299</c:v>
                      </c:pt>
                      <c:pt idx="80">
                        <c:v>0.22994982952847701</c:v>
                      </c:pt>
                      <c:pt idx="81">
                        <c:v>0.22596535719577401</c:v>
                      </c:pt>
                      <c:pt idx="82">
                        <c:v>0.222519014499202</c:v>
                      </c:pt>
                      <c:pt idx="83">
                        <c:v>0.21959410659946499</c:v>
                      </c:pt>
                      <c:pt idx="84">
                        <c:v>0.219413348601394</c:v>
                      </c:pt>
                      <c:pt idx="85">
                        <c:v>0.21429380535544501</c:v>
                      </c:pt>
                      <c:pt idx="86">
                        <c:v>0.21643843827096901</c:v>
                      </c:pt>
                      <c:pt idx="87">
                        <c:v>0.21111628764944501</c:v>
                      </c:pt>
                      <c:pt idx="88">
                        <c:v>0.20885049808217601</c:v>
                      </c:pt>
                      <c:pt idx="89">
                        <c:v>0.20696657352631001</c:v>
                      </c:pt>
                      <c:pt idx="90">
                        <c:v>0.200780100602061</c:v>
                      </c:pt>
                      <c:pt idx="91">
                        <c:v>0.206817172416352</c:v>
                      </c:pt>
                      <c:pt idx="92">
                        <c:v>0.20320348713887501</c:v>
                      </c:pt>
                      <c:pt idx="93">
                        <c:v>0.198847789785877</c:v>
                      </c:pt>
                      <c:pt idx="94">
                        <c:v>0.196944218292194</c:v>
                      </c:pt>
                      <c:pt idx="95">
                        <c:v>0.19570841870369601</c:v>
                      </c:pt>
                      <c:pt idx="96">
                        <c:v>0.19288870377912001</c:v>
                      </c:pt>
                      <c:pt idx="97">
                        <c:v>0.19113151650424701</c:v>
                      </c:pt>
                      <c:pt idx="98">
                        <c:v>0.190305439271066</c:v>
                      </c:pt>
                      <c:pt idx="99">
                        <c:v>0.18894293849653299</c:v>
                      </c:pt>
                      <c:pt idx="100">
                        <c:v>0.18725126403053099</c:v>
                      </c:pt>
                      <c:pt idx="101">
                        <c:v>0.181164226432835</c:v>
                      </c:pt>
                      <c:pt idx="102">
                        <c:v>0.179042877268691</c:v>
                      </c:pt>
                      <c:pt idx="103">
                        <c:v>0.184430557788232</c:v>
                      </c:pt>
                      <c:pt idx="104">
                        <c:v>0.17851969862320599</c:v>
                      </c:pt>
                      <c:pt idx="105">
                        <c:v>0.17799037266248899</c:v>
                      </c:pt>
                      <c:pt idx="106">
                        <c:v>0.17850017553421299</c:v>
                      </c:pt>
                      <c:pt idx="107">
                        <c:v>0.172134923820983</c:v>
                      </c:pt>
                      <c:pt idx="108">
                        <c:v>0.17372326651898801</c:v>
                      </c:pt>
                      <c:pt idx="109">
                        <c:v>0.174485938867491</c:v>
                      </c:pt>
                      <c:pt idx="110">
                        <c:v>0.172566397028621</c:v>
                      </c:pt>
                      <c:pt idx="111">
                        <c:v>0.16980516050281699</c:v>
                      </c:pt>
                      <c:pt idx="112">
                        <c:v>0.16873548755930701</c:v>
                      </c:pt>
                      <c:pt idx="113">
                        <c:v>0.16762373644588699</c:v>
                      </c:pt>
                      <c:pt idx="114">
                        <c:v>0.16628376979878401</c:v>
                      </c:pt>
                      <c:pt idx="115">
                        <c:v>0.16329384870640101</c:v>
                      </c:pt>
                      <c:pt idx="116">
                        <c:v>0.15996332771641</c:v>
                      </c:pt>
                      <c:pt idx="117">
                        <c:v>0.16200796949148699</c:v>
                      </c:pt>
                      <c:pt idx="118">
                        <c:v>0.16244613047553999</c:v>
                      </c:pt>
                      <c:pt idx="119">
                        <c:v>0.15491431829235999</c:v>
                      </c:pt>
                      <c:pt idx="120">
                        <c:v>0.15831734525326299</c:v>
                      </c:pt>
                      <c:pt idx="121">
                        <c:v>0.153942389638762</c:v>
                      </c:pt>
                      <c:pt idx="122">
                        <c:v>0.15510371279919499</c:v>
                      </c:pt>
                      <c:pt idx="123">
                        <c:v>0.15671117336724599</c:v>
                      </c:pt>
                      <c:pt idx="124">
                        <c:v>0.15308020401604</c:v>
                      </c:pt>
                      <c:pt idx="125">
                        <c:v>0.15215000839479201</c:v>
                      </c:pt>
                      <c:pt idx="126">
                        <c:v>0.149083126438564</c:v>
                      </c:pt>
                      <c:pt idx="127">
                        <c:v>0.14855582913266799</c:v>
                      </c:pt>
                      <c:pt idx="128">
                        <c:v>0.150291465621091</c:v>
                      </c:pt>
                      <c:pt idx="129">
                        <c:v>0.14616293192204299</c:v>
                      </c:pt>
                      <c:pt idx="130">
                        <c:v>0.142872996352121</c:v>
                      </c:pt>
                      <c:pt idx="131">
                        <c:v>0.14342547398477701</c:v>
                      </c:pt>
                      <c:pt idx="132">
                        <c:v>0.13990597129410701</c:v>
                      </c:pt>
                      <c:pt idx="133">
                        <c:v>0.14259051403161799</c:v>
                      </c:pt>
                      <c:pt idx="134">
                        <c:v>0.13950861462738601</c:v>
                      </c:pt>
                      <c:pt idx="135">
                        <c:v>0.13634571433454901</c:v>
                      </c:pt>
                      <c:pt idx="136">
                        <c:v>0.13505693335056501</c:v>
                      </c:pt>
                      <c:pt idx="137">
                        <c:v>0.13630915279195499</c:v>
                      </c:pt>
                      <c:pt idx="138">
                        <c:v>0.135241685956735</c:v>
                      </c:pt>
                      <c:pt idx="139">
                        <c:v>0.12685110281519599</c:v>
                      </c:pt>
                      <c:pt idx="140">
                        <c:v>0.12669217856284701</c:v>
                      </c:pt>
                      <c:pt idx="141">
                        <c:v>0.12684365024816499</c:v>
                      </c:pt>
                      <c:pt idx="142">
                        <c:v>0.123199063856753</c:v>
                      </c:pt>
                      <c:pt idx="143">
                        <c:v>0.12064858161165801</c:v>
                      </c:pt>
                      <c:pt idx="144">
                        <c:v>0.119870635840374</c:v>
                      </c:pt>
                      <c:pt idx="145">
                        <c:v>0.12205367668395301</c:v>
                      </c:pt>
                      <c:pt idx="146">
                        <c:v>0.115559655924444</c:v>
                      </c:pt>
                      <c:pt idx="147">
                        <c:v>0.116276608702264</c:v>
                      </c:pt>
                      <c:pt idx="148">
                        <c:v>0.117744934187356</c:v>
                      </c:pt>
                      <c:pt idx="149">
                        <c:v>0.11918621200092799</c:v>
                      </c:pt>
                      <c:pt idx="150">
                        <c:v>0.114521388512452</c:v>
                      </c:pt>
                      <c:pt idx="151">
                        <c:v>0.115456558034329</c:v>
                      </c:pt>
                      <c:pt idx="152">
                        <c:v>0.110759687378744</c:v>
                      </c:pt>
                      <c:pt idx="153">
                        <c:v>0.107225575385377</c:v>
                      </c:pt>
                      <c:pt idx="154">
                        <c:v>0.107266121864559</c:v>
                      </c:pt>
                      <c:pt idx="155">
                        <c:v>0.110000948385441</c:v>
                      </c:pt>
                      <c:pt idx="156">
                        <c:v>0.106517759182158</c:v>
                      </c:pt>
                      <c:pt idx="157">
                        <c:v>0.10487182672385099</c:v>
                      </c:pt>
                      <c:pt idx="158">
                        <c:v>0.103714365688004</c:v>
                      </c:pt>
                      <c:pt idx="159">
                        <c:v>9.89516636547845E-2</c:v>
                      </c:pt>
                      <c:pt idx="160">
                        <c:v>0.101927046806864</c:v>
                      </c:pt>
                      <c:pt idx="161">
                        <c:v>9.4385013317609096E-2</c:v>
                      </c:pt>
                      <c:pt idx="162">
                        <c:v>9.6321793520910998E-2</c:v>
                      </c:pt>
                      <c:pt idx="163">
                        <c:v>9.2316106205016596E-2</c:v>
                      </c:pt>
                      <c:pt idx="164">
                        <c:v>9.5574307838416805E-2</c:v>
                      </c:pt>
                      <c:pt idx="165">
                        <c:v>9.1984992644569399E-2</c:v>
                      </c:pt>
                      <c:pt idx="166">
                        <c:v>9.3702215379151702E-2</c:v>
                      </c:pt>
                      <c:pt idx="167">
                        <c:v>9.1462259444773E-2</c:v>
                      </c:pt>
                      <c:pt idx="168">
                        <c:v>9.1686785796681103E-2</c:v>
                      </c:pt>
                      <c:pt idx="169">
                        <c:v>9.0692431513704E-2</c:v>
                      </c:pt>
                      <c:pt idx="170">
                        <c:v>9.1002511969816E-2</c:v>
                      </c:pt>
                      <c:pt idx="171">
                        <c:v>8.7643498663110594E-2</c:v>
                      </c:pt>
                      <c:pt idx="172">
                        <c:v>8.7851397619513799E-2</c:v>
                      </c:pt>
                      <c:pt idx="173">
                        <c:v>8.7616634375291796E-2</c:v>
                      </c:pt>
                      <c:pt idx="174">
                        <c:v>8.6595243696956203E-2</c:v>
                      </c:pt>
                      <c:pt idx="175">
                        <c:v>8.50363707729241E-2</c:v>
                      </c:pt>
                      <c:pt idx="176">
                        <c:v>7.7947099240963505E-2</c:v>
                      </c:pt>
                      <c:pt idx="177">
                        <c:v>8.1054291850817597E-2</c:v>
                      </c:pt>
                      <c:pt idx="178">
                        <c:v>8.1601650022781302E-2</c:v>
                      </c:pt>
                      <c:pt idx="179">
                        <c:v>7.9833714901191594E-2</c:v>
                      </c:pt>
                      <c:pt idx="180">
                        <c:v>7.6524847255779099E-2</c:v>
                      </c:pt>
                      <c:pt idx="181">
                        <c:v>7.7067022048453296E-2</c:v>
                      </c:pt>
                      <c:pt idx="182">
                        <c:v>7.7760612560851095E-2</c:v>
                      </c:pt>
                      <c:pt idx="183">
                        <c:v>7.3656076970181297E-2</c:v>
                      </c:pt>
                      <c:pt idx="184">
                        <c:v>7.38543190438984E-2</c:v>
                      </c:pt>
                      <c:pt idx="185">
                        <c:v>7.4709861517138501E-2</c:v>
                      </c:pt>
                      <c:pt idx="186">
                        <c:v>7.3430761679404197E-2</c:v>
                      </c:pt>
                      <c:pt idx="187">
                        <c:v>7.3206679603611297E-2</c:v>
                      </c:pt>
                      <c:pt idx="188">
                        <c:v>7.1769986142261294E-2</c:v>
                      </c:pt>
                      <c:pt idx="189">
                        <c:v>6.8648846770820393E-2</c:v>
                      </c:pt>
                      <c:pt idx="190">
                        <c:v>7.2895276847253401E-2</c:v>
                      </c:pt>
                      <c:pt idx="191">
                        <c:v>7.3018409029794604E-2</c:v>
                      </c:pt>
                      <c:pt idx="192">
                        <c:v>7.2524769681531598E-2</c:v>
                      </c:pt>
                      <c:pt idx="193">
                        <c:v>7.0621289197529399E-2</c:v>
                      </c:pt>
                      <c:pt idx="194">
                        <c:v>7.1262310397246606E-2</c:v>
                      </c:pt>
                      <c:pt idx="195">
                        <c:v>7.07212342478655E-2</c:v>
                      </c:pt>
                      <c:pt idx="196">
                        <c:v>7.2178969715681496E-2</c:v>
                      </c:pt>
                      <c:pt idx="197">
                        <c:v>6.5857305441093805E-2</c:v>
                      </c:pt>
                      <c:pt idx="198">
                        <c:v>6.7587706451880197E-2</c:v>
                      </c:pt>
                      <c:pt idx="199">
                        <c:v>6.7822614713528406E-2</c:v>
                      </c:pt>
                      <c:pt idx="200">
                        <c:v>6.6557183040027099E-2</c:v>
                      </c:pt>
                      <c:pt idx="201">
                        <c:v>6.5681163810260401E-2</c:v>
                      </c:pt>
                      <c:pt idx="202">
                        <c:v>6.5867735869724095E-2</c:v>
                      </c:pt>
                      <c:pt idx="203">
                        <c:v>6.2622072234980397E-2</c:v>
                      </c:pt>
                      <c:pt idx="204">
                        <c:v>6.7108891435361903E-2</c:v>
                      </c:pt>
                      <c:pt idx="205">
                        <c:v>6.63402710148224E-2</c:v>
                      </c:pt>
                      <c:pt idx="206">
                        <c:v>6.1210991596467E-2</c:v>
                      </c:pt>
                      <c:pt idx="207">
                        <c:v>6.3252228593323107E-2</c:v>
                      </c:pt>
                      <c:pt idx="208">
                        <c:v>6.56291883623418E-2</c:v>
                      </c:pt>
                      <c:pt idx="209">
                        <c:v>6.5747903472682001E-2</c:v>
                      </c:pt>
                      <c:pt idx="210">
                        <c:v>5.9680461211548803E-2</c:v>
                      </c:pt>
                      <c:pt idx="211">
                        <c:v>6.1081387958223897E-2</c:v>
                      </c:pt>
                      <c:pt idx="212">
                        <c:v>6.1676286065015601E-2</c:v>
                      </c:pt>
                      <c:pt idx="213">
                        <c:v>6.1581207364933201E-2</c:v>
                      </c:pt>
                      <c:pt idx="214">
                        <c:v>5.5582569302337598E-2</c:v>
                      </c:pt>
                      <c:pt idx="215">
                        <c:v>5.4665849067242603E-2</c:v>
                      </c:pt>
                      <c:pt idx="216">
                        <c:v>6.0654240745761798E-2</c:v>
                      </c:pt>
                      <c:pt idx="217">
                        <c:v>5.6815814417757203E-2</c:v>
                      </c:pt>
                      <c:pt idx="218">
                        <c:v>6.08910081627341E-2</c:v>
                      </c:pt>
                      <c:pt idx="219">
                        <c:v>5.9217307743255301E-2</c:v>
                      </c:pt>
                      <c:pt idx="220">
                        <c:v>6.0010948453749199E-2</c:v>
                      </c:pt>
                      <c:pt idx="221">
                        <c:v>5.8495748838505897E-2</c:v>
                      </c:pt>
                      <c:pt idx="222">
                        <c:v>5.7391367371098699E-2</c:v>
                      </c:pt>
                      <c:pt idx="223">
                        <c:v>5.8154329672574001E-2</c:v>
                      </c:pt>
                      <c:pt idx="224">
                        <c:v>5.8188526654374399E-2</c:v>
                      </c:pt>
                      <c:pt idx="225">
                        <c:v>5.2036205145069701E-2</c:v>
                      </c:pt>
                      <c:pt idx="226">
                        <c:v>5.4478862219063597E-2</c:v>
                      </c:pt>
                      <c:pt idx="227">
                        <c:v>5.9157898679369797E-2</c:v>
                      </c:pt>
                      <c:pt idx="228">
                        <c:v>5.7842302888666701E-2</c:v>
                      </c:pt>
                      <c:pt idx="229">
                        <c:v>5.4198663541726103E-2</c:v>
                      </c:pt>
                      <c:pt idx="230">
                        <c:v>5.3870017189347898E-2</c:v>
                      </c:pt>
                      <c:pt idx="231">
                        <c:v>5.6575680636804501E-2</c:v>
                      </c:pt>
                      <c:pt idx="232">
                        <c:v>5.3840417786027599E-2</c:v>
                      </c:pt>
                      <c:pt idx="233">
                        <c:v>5.7076889199372698E-2</c:v>
                      </c:pt>
                      <c:pt idx="234">
                        <c:v>5.3563896095699198E-2</c:v>
                      </c:pt>
                      <c:pt idx="235">
                        <c:v>5.2263549634757198E-2</c:v>
                      </c:pt>
                      <c:pt idx="236">
                        <c:v>5.4671185072484703E-2</c:v>
                      </c:pt>
                      <c:pt idx="237">
                        <c:v>5.2644724721816402E-2</c:v>
                      </c:pt>
                      <c:pt idx="238">
                        <c:v>5.3380480416711097E-2</c:v>
                      </c:pt>
                      <c:pt idx="239">
                        <c:v>5.0231268170371698E-2</c:v>
                      </c:pt>
                      <c:pt idx="240">
                        <c:v>5.1159962679377301E-2</c:v>
                      </c:pt>
                      <c:pt idx="241">
                        <c:v>5.6817657989749498E-2</c:v>
                      </c:pt>
                      <c:pt idx="242">
                        <c:v>5.1334779413550399E-2</c:v>
                      </c:pt>
                      <c:pt idx="243">
                        <c:v>4.6816503129815203E-2</c:v>
                      </c:pt>
                      <c:pt idx="244">
                        <c:v>4.95259610570008E-2</c:v>
                      </c:pt>
                      <c:pt idx="245">
                        <c:v>4.9675336359791801E-2</c:v>
                      </c:pt>
                      <c:pt idx="246">
                        <c:v>4.7786476343215097E-2</c:v>
                      </c:pt>
                      <c:pt idx="247">
                        <c:v>5.37538966165204E-2</c:v>
                      </c:pt>
                      <c:pt idx="248">
                        <c:v>4.7659684430445902E-2</c:v>
                      </c:pt>
                      <c:pt idx="249">
                        <c:v>5.5335382495493503E-2</c:v>
                      </c:pt>
                      <c:pt idx="250">
                        <c:v>5.49661954633512E-2</c:v>
                      </c:pt>
                      <c:pt idx="251">
                        <c:v>5.3136516431711599E-2</c:v>
                      </c:pt>
                      <c:pt idx="252">
                        <c:v>5.3428574056421603E-2</c:v>
                      </c:pt>
                      <c:pt idx="253">
                        <c:v>4.8752801777936103E-2</c:v>
                      </c:pt>
                      <c:pt idx="254">
                        <c:v>4.8591128679466897E-2</c:v>
                      </c:pt>
                      <c:pt idx="255">
                        <c:v>4.5782127404905899E-2</c:v>
                      </c:pt>
                      <c:pt idx="256">
                        <c:v>4.9677556934166298E-2</c:v>
                      </c:pt>
                      <c:pt idx="257">
                        <c:v>5.0058206149188801E-2</c:v>
                      </c:pt>
                      <c:pt idx="258">
                        <c:v>5.0263954038962E-2</c:v>
                      </c:pt>
                      <c:pt idx="259">
                        <c:v>4.7980919167339299E-2</c:v>
                      </c:pt>
                      <c:pt idx="260">
                        <c:v>4.8920088262431702E-2</c:v>
                      </c:pt>
                      <c:pt idx="261">
                        <c:v>4.9907928550951899E-2</c:v>
                      </c:pt>
                      <c:pt idx="262">
                        <c:v>5.1287936721864803E-2</c:v>
                      </c:pt>
                      <c:pt idx="263">
                        <c:v>4.8473934996289297E-2</c:v>
                      </c:pt>
                      <c:pt idx="264">
                        <c:v>4.9880863216643E-2</c:v>
                      </c:pt>
                      <c:pt idx="265">
                        <c:v>4.7235564613492598E-2</c:v>
                      </c:pt>
                      <c:pt idx="266">
                        <c:v>5.0352796222755299E-2</c:v>
                      </c:pt>
                      <c:pt idx="267">
                        <c:v>4.8828202225766899E-2</c:v>
                      </c:pt>
                      <c:pt idx="268">
                        <c:v>4.8298573814015602E-2</c:v>
                      </c:pt>
                      <c:pt idx="269">
                        <c:v>4.8580363855523598E-2</c:v>
                      </c:pt>
                      <c:pt idx="270">
                        <c:v>4.7361620365972502E-2</c:v>
                      </c:pt>
                      <c:pt idx="271">
                        <c:v>4.43712516030954E-2</c:v>
                      </c:pt>
                      <c:pt idx="272">
                        <c:v>4.49683447144969E-2</c:v>
                      </c:pt>
                      <c:pt idx="273">
                        <c:v>4.23995334093515E-2</c:v>
                      </c:pt>
                      <c:pt idx="274">
                        <c:v>4.6099278886907499E-2</c:v>
                      </c:pt>
                      <c:pt idx="275">
                        <c:v>4.27389514529204E-2</c:v>
                      </c:pt>
                      <c:pt idx="276">
                        <c:v>4.6037854099400803E-2</c:v>
                      </c:pt>
                      <c:pt idx="277">
                        <c:v>4.375150957697E-2</c:v>
                      </c:pt>
                      <c:pt idx="278">
                        <c:v>4.2219945741096603E-2</c:v>
                      </c:pt>
                      <c:pt idx="279">
                        <c:v>4.5500612041905301E-2</c:v>
                      </c:pt>
                      <c:pt idx="280">
                        <c:v>4.0736568990175699E-2</c:v>
                      </c:pt>
                      <c:pt idx="281">
                        <c:v>4.2732567522402898E-2</c:v>
                      </c:pt>
                      <c:pt idx="282">
                        <c:v>4.4699819276703003E-2</c:v>
                      </c:pt>
                      <c:pt idx="283">
                        <c:v>4.6160559502433501E-2</c:v>
                      </c:pt>
                      <c:pt idx="284">
                        <c:v>4.86025411133214E-2</c:v>
                      </c:pt>
                      <c:pt idx="285">
                        <c:v>4.146327834447E-2</c:v>
                      </c:pt>
                      <c:pt idx="286">
                        <c:v>4.2684731071133901E-2</c:v>
                      </c:pt>
                      <c:pt idx="287">
                        <c:v>4.12667171978984E-2</c:v>
                      </c:pt>
                      <c:pt idx="288">
                        <c:v>4.5714327983876903E-2</c:v>
                      </c:pt>
                      <c:pt idx="289">
                        <c:v>4.4609565198196602E-2</c:v>
                      </c:pt>
                      <c:pt idx="290">
                        <c:v>4.1201064960263302E-2</c:v>
                      </c:pt>
                      <c:pt idx="291">
                        <c:v>4.2855616720456999E-2</c:v>
                      </c:pt>
                      <c:pt idx="292">
                        <c:v>4.2634604692300099E-2</c:v>
                      </c:pt>
                      <c:pt idx="293">
                        <c:v>3.9870432236336302E-2</c:v>
                      </c:pt>
                      <c:pt idx="294">
                        <c:v>4.3056040735800702E-2</c:v>
                      </c:pt>
                      <c:pt idx="295">
                        <c:v>4.1557582853017201E-2</c:v>
                      </c:pt>
                      <c:pt idx="296">
                        <c:v>4.0347077044511598E-2</c:v>
                      </c:pt>
                      <c:pt idx="297">
                        <c:v>3.66262601447951E-2</c:v>
                      </c:pt>
                      <c:pt idx="298">
                        <c:v>4.3255874647525498E-2</c:v>
                      </c:pt>
                      <c:pt idx="299">
                        <c:v>4.39409543115135E-2</c:v>
                      </c:pt>
                      <c:pt idx="300">
                        <c:v>4.4412100537186902E-2</c:v>
                      </c:pt>
                      <c:pt idx="301">
                        <c:v>4.1269356079398599E-2</c:v>
                      </c:pt>
                      <c:pt idx="302">
                        <c:v>3.9269297492858297E-2</c:v>
                      </c:pt>
                      <c:pt idx="303">
                        <c:v>4.1099431141697298E-2</c:v>
                      </c:pt>
                      <c:pt idx="304">
                        <c:v>3.84085278169322E-2</c:v>
                      </c:pt>
                      <c:pt idx="305">
                        <c:v>4.1131420879548297E-2</c:v>
                      </c:pt>
                      <c:pt idx="306">
                        <c:v>4.0096596655413902E-2</c:v>
                      </c:pt>
                      <c:pt idx="307">
                        <c:v>3.6500617634518999E-2</c:v>
                      </c:pt>
                      <c:pt idx="308">
                        <c:v>3.8769501475923701E-2</c:v>
                      </c:pt>
                      <c:pt idx="309">
                        <c:v>4.0098457799351998E-2</c:v>
                      </c:pt>
                      <c:pt idx="310">
                        <c:v>4.2722278311296297E-2</c:v>
                      </c:pt>
                      <c:pt idx="311">
                        <c:v>4.1757227669558798E-2</c:v>
                      </c:pt>
                      <c:pt idx="312">
                        <c:v>4.0656299151151702E-2</c:v>
                      </c:pt>
                      <c:pt idx="313">
                        <c:v>3.8612561327770897E-2</c:v>
                      </c:pt>
                      <c:pt idx="314">
                        <c:v>3.8456857758700697E-2</c:v>
                      </c:pt>
                      <c:pt idx="315">
                        <c:v>3.5763334188092299E-2</c:v>
                      </c:pt>
                      <c:pt idx="316">
                        <c:v>3.93215428959321E-2</c:v>
                      </c:pt>
                      <c:pt idx="317">
                        <c:v>4.0378292858511397E-2</c:v>
                      </c:pt>
                      <c:pt idx="318">
                        <c:v>4.0731751383133799E-2</c:v>
                      </c:pt>
                      <c:pt idx="319">
                        <c:v>3.5862875734353497E-2</c:v>
                      </c:pt>
                      <c:pt idx="320">
                        <c:v>3.8912379344575698E-2</c:v>
                      </c:pt>
                      <c:pt idx="321">
                        <c:v>4.0203654047768801E-2</c:v>
                      </c:pt>
                      <c:pt idx="322">
                        <c:v>3.9631258223933999E-2</c:v>
                      </c:pt>
                      <c:pt idx="323">
                        <c:v>3.7511881535354598E-2</c:v>
                      </c:pt>
                      <c:pt idx="324">
                        <c:v>3.8936729452189102E-2</c:v>
                      </c:pt>
                      <c:pt idx="325">
                        <c:v>3.7307661047064997E-2</c:v>
                      </c:pt>
                      <c:pt idx="326">
                        <c:v>3.9497727377051602E-2</c:v>
                      </c:pt>
                      <c:pt idx="327">
                        <c:v>4.3829073850392503E-2</c:v>
                      </c:pt>
                      <c:pt idx="328">
                        <c:v>3.8480706959875599E-2</c:v>
                      </c:pt>
                      <c:pt idx="329">
                        <c:v>4.1127319059251398E-2</c:v>
                      </c:pt>
                      <c:pt idx="330">
                        <c:v>4.12529663064456E-2</c:v>
                      </c:pt>
                      <c:pt idx="331">
                        <c:v>3.9475140563822897E-2</c:v>
                      </c:pt>
                      <c:pt idx="332">
                        <c:v>3.9581777338490297E-2</c:v>
                      </c:pt>
                      <c:pt idx="333">
                        <c:v>3.7649847204193801E-2</c:v>
                      </c:pt>
                      <c:pt idx="334">
                        <c:v>4.2281253982104201E-2</c:v>
                      </c:pt>
                      <c:pt idx="335">
                        <c:v>3.7024547609865503E-2</c:v>
                      </c:pt>
                      <c:pt idx="336">
                        <c:v>3.9191307545789603E-2</c:v>
                      </c:pt>
                      <c:pt idx="337">
                        <c:v>3.8689921949810198E-2</c:v>
                      </c:pt>
                      <c:pt idx="338">
                        <c:v>3.8611880737727602E-2</c:v>
                      </c:pt>
                      <c:pt idx="339">
                        <c:v>3.98117944388411E-2</c:v>
                      </c:pt>
                      <c:pt idx="340">
                        <c:v>4.1156885436412501E-2</c:v>
                      </c:pt>
                      <c:pt idx="341">
                        <c:v>3.64863073220991E-2</c:v>
                      </c:pt>
                      <c:pt idx="342">
                        <c:v>3.4858538264461697E-2</c:v>
                      </c:pt>
                      <c:pt idx="343">
                        <c:v>3.73604816949899E-2</c:v>
                      </c:pt>
                      <c:pt idx="344">
                        <c:v>3.8419670973441601E-2</c:v>
                      </c:pt>
                      <c:pt idx="345">
                        <c:v>4.4963212476674799E-2</c:v>
                      </c:pt>
                      <c:pt idx="346">
                        <c:v>3.9439390712760501E-2</c:v>
                      </c:pt>
                      <c:pt idx="347">
                        <c:v>3.6599527910256703E-2</c:v>
                      </c:pt>
                      <c:pt idx="348">
                        <c:v>3.8840299131369799E-2</c:v>
                      </c:pt>
                      <c:pt idx="349">
                        <c:v>3.7147705007035799E-2</c:v>
                      </c:pt>
                      <c:pt idx="350">
                        <c:v>3.4392163235951401E-2</c:v>
                      </c:pt>
                      <c:pt idx="351">
                        <c:v>3.4501607218893601E-2</c:v>
                      </c:pt>
                      <c:pt idx="352">
                        <c:v>4.0176981217778303E-2</c:v>
                      </c:pt>
                      <c:pt idx="353">
                        <c:v>3.8193306770470697E-2</c:v>
                      </c:pt>
                      <c:pt idx="354">
                        <c:v>3.7208589629387202E-2</c:v>
                      </c:pt>
                      <c:pt idx="355">
                        <c:v>3.8868921467934303E-2</c:v>
                      </c:pt>
                      <c:pt idx="356">
                        <c:v>3.8656198134625702E-2</c:v>
                      </c:pt>
                      <c:pt idx="357">
                        <c:v>3.5591192910754597E-2</c:v>
                      </c:pt>
                      <c:pt idx="358">
                        <c:v>3.8637318658935701E-2</c:v>
                      </c:pt>
                      <c:pt idx="359">
                        <c:v>3.6300112768408797E-2</c:v>
                      </c:pt>
                      <c:pt idx="360">
                        <c:v>3.73317489122163E-2</c:v>
                      </c:pt>
                      <c:pt idx="361">
                        <c:v>3.6352952278250202E-2</c:v>
                      </c:pt>
                      <c:pt idx="362">
                        <c:v>3.4309479873445702E-2</c:v>
                      </c:pt>
                      <c:pt idx="363">
                        <c:v>3.4864472558641703E-2</c:v>
                      </c:pt>
                      <c:pt idx="364">
                        <c:v>3.3531364144088499E-2</c:v>
                      </c:pt>
                      <c:pt idx="365">
                        <c:v>3.1912813411529198E-2</c:v>
                      </c:pt>
                      <c:pt idx="366">
                        <c:v>3.4464763772745002E-2</c:v>
                      </c:pt>
                      <c:pt idx="367">
                        <c:v>3.4353249288086599E-2</c:v>
                      </c:pt>
                      <c:pt idx="368">
                        <c:v>3.2252908327602997E-2</c:v>
                      </c:pt>
                      <c:pt idx="369">
                        <c:v>3.4785161617528398E-2</c:v>
                      </c:pt>
                      <c:pt idx="370">
                        <c:v>3.44591040773728E-2</c:v>
                      </c:pt>
                      <c:pt idx="371">
                        <c:v>3.3902817003991899E-2</c:v>
                      </c:pt>
                      <c:pt idx="372">
                        <c:v>3.5268789457416697E-2</c:v>
                      </c:pt>
                      <c:pt idx="373">
                        <c:v>3.3737909891334301E-2</c:v>
                      </c:pt>
                      <c:pt idx="374">
                        <c:v>3.32371363025568E-2</c:v>
                      </c:pt>
                      <c:pt idx="375">
                        <c:v>3.8661892364635603E-2</c:v>
                      </c:pt>
                      <c:pt idx="376">
                        <c:v>3.6411660094633397E-2</c:v>
                      </c:pt>
                      <c:pt idx="377">
                        <c:v>3.5730479770343701E-2</c:v>
                      </c:pt>
                      <c:pt idx="378">
                        <c:v>4.0471757139677697E-2</c:v>
                      </c:pt>
                      <c:pt idx="379">
                        <c:v>3.92847408388294E-2</c:v>
                      </c:pt>
                      <c:pt idx="380">
                        <c:v>3.6334188835493497E-2</c:v>
                      </c:pt>
                      <c:pt idx="381">
                        <c:v>3.5493960153732497E-2</c:v>
                      </c:pt>
                      <c:pt idx="382">
                        <c:v>3.3350700583022599E-2</c:v>
                      </c:pt>
                      <c:pt idx="383">
                        <c:v>3.4645469353670702E-2</c:v>
                      </c:pt>
                      <c:pt idx="384">
                        <c:v>3.4489296555968697E-2</c:v>
                      </c:pt>
                      <c:pt idx="385">
                        <c:v>3.5775255249557103E-2</c:v>
                      </c:pt>
                      <c:pt idx="386">
                        <c:v>3.8075484614976701E-2</c:v>
                      </c:pt>
                      <c:pt idx="387">
                        <c:v>3.5226864382452101E-2</c:v>
                      </c:pt>
                      <c:pt idx="388">
                        <c:v>3.5249705499674898E-2</c:v>
                      </c:pt>
                      <c:pt idx="389">
                        <c:v>3.5690377017373799E-2</c:v>
                      </c:pt>
                      <c:pt idx="390">
                        <c:v>3.3948341319365298E-2</c:v>
                      </c:pt>
                      <c:pt idx="391">
                        <c:v>3.1279747600494297E-2</c:v>
                      </c:pt>
                      <c:pt idx="392">
                        <c:v>3.3517313349324798E-2</c:v>
                      </c:pt>
                      <c:pt idx="393">
                        <c:v>3.2473937176979002E-2</c:v>
                      </c:pt>
                      <c:pt idx="394">
                        <c:v>3.5968318353383398E-2</c:v>
                      </c:pt>
                      <c:pt idx="395">
                        <c:v>3.6514235810869801E-2</c:v>
                      </c:pt>
                      <c:pt idx="396">
                        <c:v>4.1406190134018001E-2</c:v>
                      </c:pt>
                      <c:pt idx="397">
                        <c:v>3.8996914362164001E-2</c:v>
                      </c:pt>
                      <c:pt idx="398">
                        <c:v>3.7966157439192502E-2</c:v>
                      </c:pt>
                      <c:pt idx="399">
                        <c:v>3.5801505844612197E-2</c:v>
                      </c:pt>
                      <c:pt idx="400">
                        <c:v>3.3757064795047101E-2</c:v>
                      </c:pt>
                      <c:pt idx="401">
                        <c:v>3.3415201983571598E-2</c:v>
                      </c:pt>
                      <c:pt idx="402">
                        <c:v>3.47461265061592E-2</c:v>
                      </c:pt>
                      <c:pt idx="403">
                        <c:v>3.2794117502163697E-2</c:v>
                      </c:pt>
                      <c:pt idx="404">
                        <c:v>3.3767174400310698E-2</c:v>
                      </c:pt>
                      <c:pt idx="405">
                        <c:v>3.2959404425342502E-2</c:v>
                      </c:pt>
                      <c:pt idx="406">
                        <c:v>3.2601807102714098E-2</c:v>
                      </c:pt>
                      <c:pt idx="407">
                        <c:v>3.1663757023005598E-2</c:v>
                      </c:pt>
                      <c:pt idx="408">
                        <c:v>2.8263173140328599E-2</c:v>
                      </c:pt>
                      <c:pt idx="409">
                        <c:v>3.19275717985135E-2</c:v>
                      </c:pt>
                      <c:pt idx="410">
                        <c:v>3.3565432109429902E-2</c:v>
                      </c:pt>
                      <c:pt idx="411">
                        <c:v>3.1819681696945497E-2</c:v>
                      </c:pt>
                      <c:pt idx="412">
                        <c:v>3.5734072347478101E-2</c:v>
                      </c:pt>
                      <c:pt idx="413">
                        <c:v>3.5327914005828798E-2</c:v>
                      </c:pt>
                      <c:pt idx="414">
                        <c:v>3.5817290754742402E-2</c:v>
                      </c:pt>
                      <c:pt idx="415">
                        <c:v>3.3079014208975903E-2</c:v>
                      </c:pt>
                      <c:pt idx="416">
                        <c:v>3.2420450978980102E-2</c:v>
                      </c:pt>
                      <c:pt idx="417">
                        <c:v>3.6475345680105201E-2</c:v>
                      </c:pt>
                      <c:pt idx="418">
                        <c:v>3.2405397831610699E-2</c:v>
                      </c:pt>
                      <c:pt idx="419">
                        <c:v>3.3862920813015299E-2</c:v>
                      </c:pt>
                      <c:pt idx="420">
                        <c:v>3.5710125913028801E-2</c:v>
                      </c:pt>
                      <c:pt idx="421">
                        <c:v>3.7974006896442397E-2</c:v>
                      </c:pt>
                      <c:pt idx="422">
                        <c:v>2.9710649714137401E-2</c:v>
                      </c:pt>
                      <c:pt idx="423">
                        <c:v>3.5303782357251998E-2</c:v>
                      </c:pt>
                      <c:pt idx="424">
                        <c:v>3.62318025141012E-2</c:v>
                      </c:pt>
                      <c:pt idx="425">
                        <c:v>3.3139383165018702E-2</c:v>
                      </c:pt>
                      <c:pt idx="426">
                        <c:v>3.2518672479355498E-2</c:v>
                      </c:pt>
                      <c:pt idx="427">
                        <c:v>3.0261287115158599E-2</c:v>
                      </c:pt>
                      <c:pt idx="428">
                        <c:v>3.3193252596019102E-2</c:v>
                      </c:pt>
                      <c:pt idx="429">
                        <c:v>2.9735579935303E-2</c:v>
                      </c:pt>
                      <c:pt idx="430">
                        <c:v>3.2285794005280401E-2</c:v>
                      </c:pt>
                      <c:pt idx="431">
                        <c:v>3.0986573460399999E-2</c:v>
                      </c:pt>
                      <c:pt idx="432">
                        <c:v>3.2785340308821298E-2</c:v>
                      </c:pt>
                      <c:pt idx="433">
                        <c:v>2.9148698610840199E-2</c:v>
                      </c:pt>
                      <c:pt idx="434">
                        <c:v>3.2255579940931103E-2</c:v>
                      </c:pt>
                      <c:pt idx="435">
                        <c:v>3.1433881612077601E-2</c:v>
                      </c:pt>
                      <c:pt idx="436">
                        <c:v>3.0081693167350099E-2</c:v>
                      </c:pt>
                      <c:pt idx="437">
                        <c:v>2.8335599535183501E-2</c:v>
                      </c:pt>
                      <c:pt idx="438">
                        <c:v>3.09743928589921E-2</c:v>
                      </c:pt>
                      <c:pt idx="439">
                        <c:v>3.2821259555456603E-2</c:v>
                      </c:pt>
                      <c:pt idx="440">
                        <c:v>3.3498267660232103E-2</c:v>
                      </c:pt>
                      <c:pt idx="441">
                        <c:v>3.30755703271381E-2</c:v>
                      </c:pt>
                      <c:pt idx="442">
                        <c:v>3.4463933668182699E-2</c:v>
                      </c:pt>
                      <c:pt idx="443">
                        <c:v>3.56561756828606E-2</c:v>
                      </c:pt>
                      <c:pt idx="444">
                        <c:v>3.1175468241756401E-2</c:v>
                      </c:pt>
                      <c:pt idx="445">
                        <c:v>2.89471665403827E-2</c:v>
                      </c:pt>
                      <c:pt idx="446">
                        <c:v>3.0049316338455399E-2</c:v>
                      </c:pt>
                      <c:pt idx="447">
                        <c:v>3.2242399218990803E-2</c:v>
                      </c:pt>
                      <c:pt idx="448">
                        <c:v>2.89349645644616E-2</c:v>
                      </c:pt>
                      <c:pt idx="449">
                        <c:v>3.3360852036392101E-2</c:v>
                      </c:pt>
                      <c:pt idx="450">
                        <c:v>3.4683361547769E-2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C67A-433B-9A9B-716E9824AE8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Plot6!$D$32:$D$482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76.140791428757296</c:v>
                      </c:pt>
                      <c:pt idx="1">
                        <c:v>67.665020513416707</c:v>
                      </c:pt>
                      <c:pt idx="2">
                        <c:v>62.961059248327999</c:v>
                      </c:pt>
                      <c:pt idx="3">
                        <c:v>59.894054619229301</c:v>
                      </c:pt>
                      <c:pt idx="4">
                        <c:v>57.090305234601701</c:v>
                      </c:pt>
                      <c:pt idx="5">
                        <c:v>54.568575641891499</c:v>
                      </c:pt>
                      <c:pt idx="6">
                        <c:v>52.611416088277302</c:v>
                      </c:pt>
                      <c:pt idx="7">
                        <c:v>50.838469016751901</c:v>
                      </c:pt>
                      <c:pt idx="8">
                        <c:v>49.334411841372798</c:v>
                      </c:pt>
                      <c:pt idx="9">
                        <c:v>48.081298487287803</c:v>
                      </c:pt>
                      <c:pt idx="10">
                        <c:v>47.082042258991002</c:v>
                      </c:pt>
                      <c:pt idx="11">
                        <c:v>45.917954714652602</c:v>
                      </c:pt>
                      <c:pt idx="12">
                        <c:v>45.046096505075603</c:v>
                      </c:pt>
                      <c:pt idx="13">
                        <c:v>44.2634117021286</c:v>
                      </c:pt>
                      <c:pt idx="14">
                        <c:v>43.181929540813996</c:v>
                      </c:pt>
                      <c:pt idx="15">
                        <c:v>42.382312114317102</c:v>
                      </c:pt>
                      <c:pt idx="16">
                        <c:v>41.749607064352098</c:v>
                      </c:pt>
                      <c:pt idx="17">
                        <c:v>40.872936821306297</c:v>
                      </c:pt>
                      <c:pt idx="18">
                        <c:v>40.191490087510303</c:v>
                      </c:pt>
                      <c:pt idx="19">
                        <c:v>39.389929923361301</c:v>
                      </c:pt>
                      <c:pt idx="20">
                        <c:v>38.685632063455898</c:v>
                      </c:pt>
                      <c:pt idx="21">
                        <c:v>37.984368414450302</c:v>
                      </c:pt>
                      <c:pt idx="22">
                        <c:v>37.349006951994703</c:v>
                      </c:pt>
                      <c:pt idx="23">
                        <c:v>36.754337837674598</c:v>
                      </c:pt>
                      <c:pt idx="24">
                        <c:v>36.182132587985997</c:v>
                      </c:pt>
                      <c:pt idx="25">
                        <c:v>35.524434011645099</c:v>
                      </c:pt>
                      <c:pt idx="26">
                        <c:v>34.861573472694602</c:v>
                      </c:pt>
                      <c:pt idx="27">
                        <c:v>34.213440889499097</c:v>
                      </c:pt>
                      <c:pt idx="28">
                        <c:v>33.592900482943698</c:v>
                      </c:pt>
                      <c:pt idx="29">
                        <c:v>33.097033578686798</c:v>
                      </c:pt>
                      <c:pt idx="30">
                        <c:v>32.599275875500801</c:v>
                      </c:pt>
                      <c:pt idx="31">
                        <c:v>32.078835619458701</c:v>
                      </c:pt>
                      <c:pt idx="32">
                        <c:v>31.524760030835001</c:v>
                      </c:pt>
                      <c:pt idx="33">
                        <c:v>31.030342974236699</c:v>
                      </c:pt>
                      <c:pt idx="34">
                        <c:v>30.5652108856629</c:v>
                      </c:pt>
                      <c:pt idx="35">
                        <c:v>30.0216751604679</c:v>
                      </c:pt>
                      <c:pt idx="36">
                        <c:v>29.527180087878001</c:v>
                      </c:pt>
                      <c:pt idx="37">
                        <c:v>28.9856308830282</c:v>
                      </c:pt>
                      <c:pt idx="38">
                        <c:v>28.550135350410301</c:v>
                      </c:pt>
                      <c:pt idx="39">
                        <c:v>28.078751476832</c:v>
                      </c:pt>
                      <c:pt idx="40" formatCode="0.000">
                        <c:v>27.6440135592647</c:v>
                      </c:pt>
                      <c:pt idx="41" formatCode="0.000">
                        <c:v>27.086099432137601</c:v>
                      </c:pt>
                      <c:pt idx="42">
                        <c:v>26.597659589658502</c:v>
                      </c:pt>
                      <c:pt idx="43">
                        <c:v>26.368671140895199</c:v>
                      </c:pt>
                      <c:pt idx="44">
                        <c:v>25.973518514217599</c:v>
                      </c:pt>
                      <c:pt idx="45">
                        <c:v>25.513635630662701</c:v>
                      </c:pt>
                      <c:pt idx="46">
                        <c:v>25.040583800426099</c:v>
                      </c:pt>
                      <c:pt idx="47">
                        <c:v>24.698995806519999</c:v>
                      </c:pt>
                      <c:pt idx="48">
                        <c:v>24.496998964662598</c:v>
                      </c:pt>
                      <c:pt idx="49">
                        <c:v>24.101830477893699</c:v>
                      </c:pt>
                      <c:pt idx="50">
                        <c:v>23.565687577208799</c:v>
                      </c:pt>
                      <c:pt idx="51">
                        <c:v>23.367482661022599</c:v>
                      </c:pt>
                      <c:pt idx="52">
                        <c:v>23.01441526568</c:v>
                      </c:pt>
                      <c:pt idx="53">
                        <c:v>22.665967348416</c:v>
                      </c:pt>
                      <c:pt idx="54">
                        <c:v>22.2804998841113</c:v>
                      </c:pt>
                      <c:pt idx="55">
                        <c:v>22.020229150824399</c:v>
                      </c:pt>
                      <c:pt idx="56">
                        <c:v>21.6029861240334</c:v>
                      </c:pt>
                      <c:pt idx="57">
                        <c:v>21.329614385018601</c:v>
                      </c:pt>
                      <c:pt idx="58">
                        <c:v>21.1084156299322</c:v>
                      </c:pt>
                      <c:pt idx="59">
                        <c:v>20.907941387105499</c:v>
                      </c:pt>
                      <c:pt idx="60">
                        <c:v>20.3431838250529</c:v>
                      </c:pt>
                      <c:pt idx="61">
                        <c:v>20.218282006003601</c:v>
                      </c:pt>
                      <c:pt idx="62">
                        <c:v>19.966617803019101</c:v>
                      </c:pt>
                      <c:pt idx="63">
                        <c:v>19.6057187845778</c:v>
                      </c:pt>
                      <c:pt idx="64">
                        <c:v>19.581047815686698</c:v>
                      </c:pt>
                      <c:pt idx="65">
                        <c:v>19.0109005807853</c:v>
                      </c:pt>
                      <c:pt idx="66">
                        <c:v>18.8048854723198</c:v>
                      </c:pt>
                      <c:pt idx="67">
                        <c:v>18.5655762487246</c:v>
                      </c:pt>
                      <c:pt idx="68">
                        <c:v>18.411497390941499</c:v>
                      </c:pt>
                      <c:pt idx="69">
                        <c:v>17.967985467492699</c:v>
                      </c:pt>
                      <c:pt idx="70">
                        <c:v>17.845030185661201</c:v>
                      </c:pt>
                      <c:pt idx="71">
                        <c:v>17.718545150409501</c:v>
                      </c:pt>
                      <c:pt idx="72">
                        <c:v>17.295204800613</c:v>
                      </c:pt>
                      <c:pt idx="73">
                        <c:v>17.165025209726199</c:v>
                      </c:pt>
                      <c:pt idx="74">
                        <c:v>17.134803282546301</c:v>
                      </c:pt>
                      <c:pt idx="75">
                        <c:v>16.709038581505801</c:v>
                      </c:pt>
                      <c:pt idx="76">
                        <c:v>16.507061725630798</c:v>
                      </c:pt>
                      <c:pt idx="77">
                        <c:v>16.1379714893386</c:v>
                      </c:pt>
                      <c:pt idx="78">
                        <c:v>16.107513847951299</c:v>
                      </c:pt>
                      <c:pt idx="79">
                        <c:v>15.9129715739773</c:v>
                      </c:pt>
                      <c:pt idx="80">
                        <c:v>15.7386893073826</c:v>
                      </c:pt>
                      <c:pt idx="81">
                        <c:v>15.5177487365786</c:v>
                      </c:pt>
                      <c:pt idx="82">
                        <c:v>15.2386267770327</c:v>
                      </c:pt>
                      <c:pt idx="83">
                        <c:v>15.057102257198499</c:v>
                      </c:pt>
                      <c:pt idx="84">
                        <c:v>14.9260139390913</c:v>
                      </c:pt>
                      <c:pt idx="85">
                        <c:v>14.6889633021687</c:v>
                      </c:pt>
                      <c:pt idx="86">
                        <c:v>14.6767003305836</c:v>
                      </c:pt>
                      <c:pt idx="87">
                        <c:v>14.4494333484266</c:v>
                      </c:pt>
                      <c:pt idx="88">
                        <c:v>14.201877595978599</c:v>
                      </c:pt>
                      <c:pt idx="89">
                        <c:v>14.059657770971199</c:v>
                      </c:pt>
                      <c:pt idx="90">
                        <c:v>13.794463287266099</c:v>
                      </c:pt>
                      <c:pt idx="91">
                        <c:v>13.8972001450938</c:v>
                      </c:pt>
                      <c:pt idx="92">
                        <c:v>13.717526828410101</c:v>
                      </c:pt>
                      <c:pt idx="93">
                        <c:v>13.4967818703603</c:v>
                      </c:pt>
                      <c:pt idx="94">
                        <c:v>13.4143534186664</c:v>
                      </c:pt>
                      <c:pt idx="95">
                        <c:v>13.2625600591811</c:v>
                      </c:pt>
                      <c:pt idx="96">
                        <c:v>13.0930578343687</c:v>
                      </c:pt>
                      <c:pt idx="97">
                        <c:v>12.9371374684419</c:v>
                      </c:pt>
                      <c:pt idx="98">
                        <c:v>12.8332748795101</c:v>
                      </c:pt>
                      <c:pt idx="99">
                        <c:v>12.6858528727346</c:v>
                      </c:pt>
                      <c:pt idx="100">
                        <c:v>12.6124862156665</c:v>
                      </c:pt>
                      <c:pt idx="101">
                        <c:v>12.3636149505533</c:v>
                      </c:pt>
                      <c:pt idx="102">
                        <c:v>12.241273624625</c:v>
                      </c:pt>
                      <c:pt idx="103">
                        <c:v>12.355404080363501</c:v>
                      </c:pt>
                      <c:pt idx="104">
                        <c:v>12.042943167119001</c:v>
                      </c:pt>
                      <c:pt idx="105">
                        <c:v>12.0368090759934</c:v>
                      </c:pt>
                      <c:pt idx="106">
                        <c:v>11.9637482428925</c:v>
                      </c:pt>
                      <c:pt idx="107">
                        <c:v>11.725247910001301</c:v>
                      </c:pt>
                      <c:pt idx="108">
                        <c:v>11.709742984903199</c:v>
                      </c:pt>
                      <c:pt idx="109">
                        <c:v>11.6634225349212</c:v>
                      </c:pt>
                      <c:pt idx="110">
                        <c:v>11.547117137524401</c:v>
                      </c:pt>
                      <c:pt idx="111">
                        <c:v>11.4263110630284</c:v>
                      </c:pt>
                      <c:pt idx="112">
                        <c:v>11.332087816443501</c:v>
                      </c:pt>
                      <c:pt idx="113">
                        <c:v>11.357195556636601</c:v>
                      </c:pt>
                      <c:pt idx="114">
                        <c:v>11.2014812084242</c:v>
                      </c:pt>
                      <c:pt idx="115">
                        <c:v>11.073856695961201</c:v>
                      </c:pt>
                      <c:pt idx="116">
                        <c:v>10.903977862569</c:v>
                      </c:pt>
                      <c:pt idx="117">
                        <c:v>10.9212851928073</c:v>
                      </c:pt>
                      <c:pt idx="118">
                        <c:v>10.8939294918009</c:v>
                      </c:pt>
                      <c:pt idx="119">
                        <c:v>10.5866214266243</c:v>
                      </c:pt>
                      <c:pt idx="120">
                        <c:v>10.7103701935181</c:v>
                      </c:pt>
                      <c:pt idx="121">
                        <c:v>10.482250671421401</c:v>
                      </c:pt>
                      <c:pt idx="122">
                        <c:v>10.5494297223308</c:v>
                      </c:pt>
                      <c:pt idx="123">
                        <c:v>10.553475960036801</c:v>
                      </c:pt>
                      <c:pt idx="124">
                        <c:v>10.4193929449481</c:v>
                      </c:pt>
                      <c:pt idx="125">
                        <c:v>10.335141474410801</c:v>
                      </c:pt>
                      <c:pt idx="126">
                        <c:v>10.2971240779267</c:v>
                      </c:pt>
                      <c:pt idx="127">
                        <c:v>10.159944885557501</c:v>
                      </c:pt>
                      <c:pt idx="128">
                        <c:v>10.1686276879758</c:v>
                      </c:pt>
                      <c:pt idx="129">
                        <c:v>10.078929572316801</c:v>
                      </c:pt>
                      <c:pt idx="130">
                        <c:v>9.9328870034090695</c:v>
                      </c:pt>
                      <c:pt idx="131">
                        <c:v>9.8837220082436197</c:v>
                      </c:pt>
                      <c:pt idx="132">
                        <c:v>9.8058602234712193</c:v>
                      </c:pt>
                      <c:pt idx="133">
                        <c:v>9.8225812982684904</c:v>
                      </c:pt>
                      <c:pt idx="134">
                        <c:v>9.7094893447443305</c:v>
                      </c:pt>
                      <c:pt idx="135">
                        <c:v>9.6268044672794897</c:v>
                      </c:pt>
                      <c:pt idx="136">
                        <c:v>9.5338255054604293</c:v>
                      </c:pt>
                      <c:pt idx="137">
                        <c:v>9.5876403883756502</c:v>
                      </c:pt>
                      <c:pt idx="138">
                        <c:v>9.5628540862876292</c:v>
                      </c:pt>
                      <c:pt idx="139">
                        <c:v>9.2209824260553397</c:v>
                      </c:pt>
                      <c:pt idx="140">
                        <c:v>9.2333974739031994</c:v>
                      </c:pt>
                      <c:pt idx="141">
                        <c:v>9.2358133648691094</c:v>
                      </c:pt>
                      <c:pt idx="142">
                        <c:v>9.1208339041983795</c:v>
                      </c:pt>
                      <c:pt idx="143">
                        <c:v>9.0215870739037207</c:v>
                      </c:pt>
                      <c:pt idx="144">
                        <c:v>8.9859117068120593</c:v>
                      </c:pt>
                      <c:pt idx="145">
                        <c:v>9.0272369746936096</c:v>
                      </c:pt>
                      <c:pt idx="146">
                        <c:v>8.8046721693969907</c:v>
                      </c:pt>
                      <c:pt idx="147">
                        <c:v>8.7769478646470702</c:v>
                      </c:pt>
                      <c:pt idx="148">
                        <c:v>8.7876335108818093</c:v>
                      </c:pt>
                      <c:pt idx="149">
                        <c:v>8.8234688872586506</c:v>
                      </c:pt>
                      <c:pt idx="150">
                        <c:v>8.7545594646896898</c:v>
                      </c:pt>
                      <c:pt idx="151">
                        <c:v>8.7564415441158996</c:v>
                      </c:pt>
                      <c:pt idx="152">
                        <c:v>8.57055958735336</c:v>
                      </c:pt>
                      <c:pt idx="153">
                        <c:v>8.5305384656266305</c:v>
                      </c:pt>
                      <c:pt idx="154">
                        <c:v>8.4385702297147596</c:v>
                      </c:pt>
                      <c:pt idx="155">
                        <c:v>8.5209036004885892</c:v>
                      </c:pt>
                      <c:pt idx="156">
                        <c:v>8.4455414674173195</c:v>
                      </c:pt>
                      <c:pt idx="157">
                        <c:v>8.3399399578656599</c:v>
                      </c:pt>
                      <c:pt idx="158">
                        <c:v>8.2755288153727804</c:v>
                      </c:pt>
                      <c:pt idx="159">
                        <c:v>8.1784074420906592</c:v>
                      </c:pt>
                      <c:pt idx="160">
                        <c:v>8.2296196450367294</c:v>
                      </c:pt>
                      <c:pt idx="161">
                        <c:v>7.9849949306002301</c:v>
                      </c:pt>
                      <c:pt idx="162">
                        <c:v>8.0472959506525594</c:v>
                      </c:pt>
                      <c:pt idx="163">
                        <c:v>7.8728338195189496</c:v>
                      </c:pt>
                      <c:pt idx="164">
                        <c:v>7.9770271624618303</c:v>
                      </c:pt>
                      <c:pt idx="165">
                        <c:v>7.8725782743680401</c:v>
                      </c:pt>
                      <c:pt idx="166">
                        <c:v>7.9218121763168101</c:v>
                      </c:pt>
                      <c:pt idx="167">
                        <c:v>7.8291657481055204</c:v>
                      </c:pt>
                      <c:pt idx="168">
                        <c:v>7.8564014639465496</c:v>
                      </c:pt>
                      <c:pt idx="169">
                        <c:v>7.7717954209201503</c:v>
                      </c:pt>
                      <c:pt idx="170">
                        <c:v>7.8151376186940897</c:v>
                      </c:pt>
                      <c:pt idx="171">
                        <c:v>7.69169468903885</c:v>
                      </c:pt>
                      <c:pt idx="172">
                        <c:v>7.6996430917219598</c:v>
                      </c:pt>
                      <c:pt idx="173">
                        <c:v>7.70292723319948</c:v>
                      </c:pt>
                      <c:pt idx="174">
                        <c:v>7.6578546431768704</c:v>
                      </c:pt>
                      <c:pt idx="175">
                        <c:v>7.5774956722534803</c:v>
                      </c:pt>
                      <c:pt idx="176">
                        <c:v>7.3585053506668299</c:v>
                      </c:pt>
                      <c:pt idx="177">
                        <c:v>7.4044986647458098</c:v>
                      </c:pt>
                      <c:pt idx="178">
                        <c:v>7.4460723570348497</c:v>
                      </c:pt>
                      <c:pt idx="179">
                        <c:v>7.3698224489269304</c:v>
                      </c:pt>
                      <c:pt idx="180">
                        <c:v>7.2450680314742604</c:v>
                      </c:pt>
                      <c:pt idx="181">
                        <c:v>7.30011615835034</c:v>
                      </c:pt>
                      <c:pt idx="182">
                        <c:v>7.2783462325592296</c:v>
                      </c:pt>
                      <c:pt idx="183">
                        <c:v>7.1911720951103604</c:v>
                      </c:pt>
                      <c:pt idx="184">
                        <c:v>7.1720871076982</c:v>
                      </c:pt>
                      <c:pt idx="185">
                        <c:v>7.1658512324594703</c:v>
                      </c:pt>
                      <c:pt idx="186">
                        <c:v>7.1341239106501604</c:v>
                      </c:pt>
                      <c:pt idx="187">
                        <c:v>7.0872095392435197</c:v>
                      </c:pt>
                      <c:pt idx="188">
                        <c:v>6.9931181365514297</c:v>
                      </c:pt>
                      <c:pt idx="189">
                        <c:v>6.8831501784134197</c:v>
                      </c:pt>
                      <c:pt idx="190">
                        <c:v>7.0753529928551897</c:v>
                      </c:pt>
                      <c:pt idx="191">
                        <c:v>7.0877824919263102</c:v>
                      </c:pt>
                      <c:pt idx="192">
                        <c:v>7.0659958494238202</c:v>
                      </c:pt>
                      <c:pt idx="193">
                        <c:v>6.9606930010494503</c:v>
                      </c:pt>
                      <c:pt idx="194">
                        <c:v>6.9869314659585999</c:v>
                      </c:pt>
                      <c:pt idx="195">
                        <c:v>6.9525075510739196</c:v>
                      </c:pt>
                      <c:pt idx="196">
                        <c:v>7.03239595838882</c:v>
                      </c:pt>
                      <c:pt idx="197">
                        <c:v>6.8328716593983101</c:v>
                      </c:pt>
                      <c:pt idx="198">
                        <c:v>6.8187474774700298</c:v>
                      </c:pt>
                      <c:pt idx="199">
                        <c:v>6.8647723437936898</c:v>
                      </c:pt>
                      <c:pt idx="200">
                        <c:v>6.7914809600199</c:v>
                      </c:pt>
                      <c:pt idx="201">
                        <c:v>6.7965555655536098</c:v>
                      </c:pt>
                      <c:pt idx="202">
                        <c:v>6.8024607029673101</c:v>
                      </c:pt>
                      <c:pt idx="203">
                        <c:v>6.6736517950964096</c:v>
                      </c:pt>
                      <c:pt idx="204">
                        <c:v>6.7357690151064196</c:v>
                      </c:pt>
                      <c:pt idx="205">
                        <c:v>6.7325904310129401</c:v>
                      </c:pt>
                      <c:pt idx="206">
                        <c:v>6.5497354810577999</c:v>
                      </c:pt>
                      <c:pt idx="207">
                        <c:v>6.5811195692914897</c:v>
                      </c:pt>
                      <c:pt idx="208">
                        <c:v>6.7486612101279597</c:v>
                      </c:pt>
                      <c:pt idx="209">
                        <c:v>6.6874988448993404</c:v>
                      </c:pt>
                      <c:pt idx="210">
                        <c:v>6.5575972637191802</c:v>
                      </c:pt>
                      <c:pt idx="211">
                        <c:v>6.5405927131073298</c:v>
                      </c:pt>
                      <c:pt idx="212">
                        <c:v>6.5087850206399596</c:v>
                      </c:pt>
                      <c:pt idx="213">
                        <c:v>6.4844191962123103</c:v>
                      </c:pt>
                      <c:pt idx="214">
                        <c:v>6.3015166261072402</c:v>
                      </c:pt>
                      <c:pt idx="215">
                        <c:v>6.2855946843716204</c:v>
                      </c:pt>
                      <c:pt idx="216">
                        <c:v>6.4992202217269703</c:v>
                      </c:pt>
                      <c:pt idx="217">
                        <c:v>6.3241398285200798</c:v>
                      </c:pt>
                      <c:pt idx="218">
                        <c:v>6.41659517954254</c:v>
                      </c:pt>
                      <c:pt idx="219">
                        <c:v>6.3732967632832898</c:v>
                      </c:pt>
                      <c:pt idx="220">
                        <c:v>6.4347508064341401</c:v>
                      </c:pt>
                      <c:pt idx="221">
                        <c:v>6.3705025304044396</c:v>
                      </c:pt>
                      <c:pt idx="222">
                        <c:v>6.34489824818702</c:v>
                      </c:pt>
                      <c:pt idx="223">
                        <c:v>6.3462737281016404</c:v>
                      </c:pt>
                      <c:pt idx="224">
                        <c:v>6.3632112186896697</c:v>
                      </c:pt>
                      <c:pt idx="225">
                        <c:v>6.1327761977403199</c:v>
                      </c:pt>
                      <c:pt idx="226">
                        <c:v>6.2383040809432897</c:v>
                      </c:pt>
                      <c:pt idx="227">
                        <c:v>6.2880553683249802</c:v>
                      </c:pt>
                      <c:pt idx="228">
                        <c:v>6.2985834233207898</c:v>
                      </c:pt>
                      <c:pt idx="229">
                        <c:v>6.2134320724458503</c:v>
                      </c:pt>
                      <c:pt idx="230">
                        <c:v>6.2150702955881201</c:v>
                      </c:pt>
                      <c:pt idx="231">
                        <c:v>6.2540002687806204</c:v>
                      </c:pt>
                      <c:pt idx="232">
                        <c:v>6.1264746862295603</c:v>
                      </c:pt>
                      <c:pt idx="233">
                        <c:v>6.2804954436777596</c:v>
                      </c:pt>
                      <c:pt idx="234">
                        <c:v>6.1481910020419104</c:v>
                      </c:pt>
                      <c:pt idx="235">
                        <c:v>6.1005676024321902</c:v>
                      </c:pt>
                      <c:pt idx="236">
                        <c:v>6.1171293996651404</c:v>
                      </c:pt>
                      <c:pt idx="237">
                        <c:v>6.0647220138393996</c:v>
                      </c:pt>
                      <c:pt idx="238">
                        <c:v>6.1312266729451297</c:v>
                      </c:pt>
                      <c:pt idx="239">
                        <c:v>5.9938464564113598</c:v>
                      </c:pt>
                      <c:pt idx="240">
                        <c:v>6.0217382217945001</c:v>
                      </c:pt>
                      <c:pt idx="241">
                        <c:v>6.1361423051005302</c:v>
                      </c:pt>
                      <c:pt idx="242">
                        <c:v>5.9889572156949997</c:v>
                      </c:pt>
                      <c:pt idx="243">
                        <c:v>5.84427996905948</c:v>
                      </c:pt>
                      <c:pt idx="244">
                        <c:v>5.9041423878227501</c:v>
                      </c:pt>
                      <c:pt idx="245">
                        <c:v>5.8760462552057096</c:v>
                      </c:pt>
                      <c:pt idx="246">
                        <c:v>5.8472194566824598</c:v>
                      </c:pt>
                      <c:pt idx="247">
                        <c:v>6.0629023729181197</c:v>
                      </c:pt>
                      <c:pt idx="248">
                        <c:v>5.8596768328978799</c:v>
                      </c:pt>
                      <c:pt idx="249">
                        <c:v>6.0978727465349296</c:v>
                      </c:pt>
                      <c:pt idx="250">
                        <c:v>6.0671697148484096</c:v>
                      </c:pt>
                      <c:pt idx="251">
                        <c:v>6.0233989792599401</c:v>
                      </c:pt>
                      <c:pt idx="252">
                        <c:v>5.9315859634244603</c:v>
                      </c:pt>
                      <c:pt idx="253">
                        <c:v>5.8784326876321398</c:v>
                      </c:pt>
                      <c:pt idx="254">
                        <c:v>5.8336670359332299</c:v>
                      </c:pt>
                      <c:pt idx="255">
                        <c:v>5.7529821116184099</c:v>
                      </c:pt>
                      <c:pt idx="256">
                        <c:v>5.9226684091552801</c:v>
                      </c:pt>
                      <c:pt idx="257">
                        <c:v>5.92349952267862</c:v>
                      </c:pt>
                      <c:pt idx="258">
                        <c:v>5.9183241363184997</c:v>
                      </c:pt>
                      <c:pt idx="259">
                        <c:v>5.8603928930381999</c:v>
                      </c:pt>
                      <c:pt idx="260">
                        <c:v>5.8505796156402097</c:v>
                      </c:pt>
                      <c:pt idx="261">
                        <c:v>5.8699657329425801</c:v>
                      </c:pt>
                      <c:pt idx="262">
                        <c:v>5.9347076881131802</c:v>
                      </c:pt>
                      <c:pt idx="263">
                        <c:v>5.7932503333496701</c:v>
                      </c:pt>
                      <c:pt idx="264">
                        <c:v>5.8674299252763404</c:v>
                      </c:pt>
                      <c:pt idx="265">
                        <c:v>5.7954168943577997</c:v>
                      </c:pt>
                      <c:pt idx="266">
                        <c:v>5.91491291776933</c:v>
                      </c:pt>
                      <c:pt idx="267">
                        <c:v>5.8791732527620804</c:v>
                      </c:pt>
                      <c:pt idx="268">
                        <c:v>5.8275251621107902</c:v>
                      </c:pt>
                      <c:pt idx="269">
                        <c:v>5.8274550148935003</c:v>
                      </c:pt>
                      <c:pt idx="270">
                        <c:v>5.7449905668624002</c:v>
                      </c:pt>
                      <c:pt idx="271">
                        <c:v>5.6131453006812304</c:v>
                      </c:pt>
                      <c:pt idx="272">
                        <c:v>5.5919234716996096</c:v>
                      </c:pt>
                      <c:pt idx="273">
                        <c:v>5.5941092397754497</c:v>
                      </c:pt>
                      <c:pt idx="274">
                        <c:v>5.6557065239032003</c:v>
                      </c:pt>
                      <c:pt idx="275">
                        <c:v>5.5704415634280204</c:v>
                      </c:pt>
                      <c:pt idx="276">
                        <c:v>5.6965921865605296</c:v>
                      </c:pt>
                      <c:pt idx="277">
                        <c:v>5.5721317363321701</c:v>
                      </c:pt>
                      <c:pt idx="278">
                        <c:v>5.54468418324252</c:v>
                      </c:pt>
                      <c:pt idx="279">
                        <c:v>5.6363996057241197</c:v>
                      </c:pt>
                      <c:pt idx="280">
                        <c:v>5.4925885953988702</c:v>
                      </c:pt>
                      <c:pt idx="281">
                        <c:v>5.5153359464495804</c:v>
                      </c:pt>
                      <c:pt idx="282">
                        <c:v>5.5845177436250104</c:v>
                      </c:pt>
                      <c:pt idx="283">
                        <c:v>5.6103153420387599</c:v>
                      </c:pt>
                      <c:pt idx="284">
                        <c:v>5.6996790199661804</c:v>
                      </c:pt>
                      <c:pt idx="285">
                        <c:v>5.4903062231783402</c:v>
                      </c:pt>
                      <c:pt idx="286">
                        <c:v>5.5072369208368697</c:v>
                      </c:pt>
                      <c:pt idx="287">
                        <c:v>5.3988688037677299</c:v>
                      </c:pt>
                      <c:pt idx="288">
                        <c:v>5.5608179270019598</c:v>
                      </c:pt>
                      <c:pt idx="289">
                        <c:v>5.5559127465043501</c:v>
                      </c:pt>
                      <c:pt idx="290">
                        <c:v>5.4024723667304002</c:v>
                      </c:pt>
                      <c:pt idx="291">
                        <c:v>5.4813599569122404</c:v>
                      </c:pt>
                      <c:pt idx="292">
                        <c:v>5.5010146467749799</c:v>
                      </c:pt>
                      <c:pt idx="293">
                        <c:v>5.31878451021025</c:v>
                      </c:pt>
                      <c:pt idx="294">
                        <c:v>5.4604634164538997</c:v>
                      </c:pt>
                      <c:pt idx="295">
                        <c:v>5.4421791540411997</c:v>
                      </c:pt>
                      <c:pt idx="296">
                        <c:v>5.32629316410328</c:v>
                      </c:pt>
                      <c:pt idx="297">
                        <c:v>5.26901636980711</c:v>
                      </c:pt>
                      <c:pt idx="298">
                        <c:v>5.4110962301163203</c:v>
                      </c:pt>
                      <c:pt idx="299">
                        <c:v>5.4681872617657303</c:v>
                      </c:pt>
                      <c:pt idx="300">
                        <c:v>5.4729746526945604</c:v>
                      </c:pt>
                      <c:pt idx="301">
                        <c:v>5.4046289172589903</c:v>
                      </c:pt>
                      <c:pt idx="302">
                        <c:v>5.3352235328206898</c:v>
                      </c:pt>
                      <c:pt idx="303">
                        <c:v>5.3523409980871097</c:v>
                      </c:pt>
                      <c:pt idx="304">
                        <c:v>5.2115121836593401</c:v>
                      </c:pt>
                      <c:pt idx="305">
                        <c:v>5.3329015928524601</c:v>
                      </c:pt>
                      <c:pt idx="306">
                        <c:v>5.2303303890845898</c:v>
                      </c:pt>
                      <c:pt idx="307">
                        <c:v>5.1630054269969996</c:v>
                      </c:pt>
                      <c:pt idx="308">
                        <c:v>5.2733786391070803</c:v>
                      </c:pt>
                      <c:pt idx="309">
                        <c:v>5.2298317727659303</c:v>
                      </c:pt>
                      <c:pt idx="310">
                        <c:v>5.2996852074507803</c:v>
                      </c:pt>
                      <c:pt idx="311">
                        <c:v>5.25944870187117</c:v>
                      </c:pt>
                      <c:pt idx="312">
                        <c:v>5.2510390534080296</c:v>
                      </c:pt>
                      <c:pt idx="313">
                        <c:v>5.1763065406103701</c:v>
                      </c:pt>
                      <c:pt idx="314">
                        <c:v>5.2055854637363197</c:v>
                      </c:pt>
                      <c:pt idx="315">
                        <c:v>5.1425615522265797</c:v>
                      </c:pt>
                      <c:pt idx="316">
                        <c:v>5.3156331186719896</c:v>
                      </c:pt>
                      <c:pt idx="317">
                        <c:v>5.2815356665740296</c:v>
                      </c:pt>
                      <c:pt idx="318">
                        <c:v>5.2611081316468304</c:v>
                      </c:pt>
                      <c:pt idx="319">
                        <c:v>5.1551840497886401</c:v>
                      </c:pt>
                      <c:pt idx="320">
                        <c:v>5.1979228413016596</c:v>
                      </c:pt>
                      <c:pt idx="321">
                        <c:v>5.2181607514429897</c:v>
                      </c:pt>
                      <c:pt idx="322">
                        <c:v>5.1838772624657397</c:v>
                      </c:pt>
                      <c:pt idx="323">
                        <c:v>5.1441699289224401</c:v>
                      </c:pt>
                      <c:pt idx="324">
                        <c:v>5.2060210949454602</c:v>
                      </c:pt>
                      <c:pt idx="325">
                        <c:v>5.1074227800541596</c:v>
                      </c:pt>
                      <c:pt idx="326">
                        <c:v>5.2193861200558596</c:v>
                      </c:pt>
                      <c:pt idx="327">
                        <c:v>5.3484015714085</c:v>
                      </c:pt>
                      <c:pt idx="328">
                        <c:v>5.1536823819185598</c:v>
                      </c:pt>
                      <c:pt idx="329">
                        <c:v>5.2022014021454801</c:v>
                      </c:pt>
                      <c:pt idx="330">
                        <c:v>5.2501367243264303</c:v>
                      </c:pt>
                      <c:pt idx="331">
                        <c:v>5.19552367244248</c:v>
                      </c:pt>
                      <c:pt idx="332">
                        <c:v>5.1905060827786302</c:v>
                      </c:pt>
                      <c:pt idx="333">
                        <c:v>5.1143459687075996</c:v>
                      </c:pt>
                      <c:pt idx="334">
                        <c:v>5.2645706429657002</c:v>
                      </c:pt>
                      <c:pt idx="335">
                        <c:v>5.0945035237642102</c:v>
                      </c:pt>
                      <c:pt idx="336">
                        <c:v>5.1871474478517303</c:v>
                      </c:pt>
                      <c:pt idx="337">
                        <c:v>5.0957607796914903</c:v>
                      </c:pt>
                      <c:pt idx="338">
                        <c:v>5.1396218961695102</c:v>
                      </c:pt>
                      <c:pt idx="339">
                        <c:v>5.1653585587758304</c:v>
                      </c:pt>
                      <c:pt idx="340">
                        <c:v>5.2119588406657398</c:v>
                      </c:pt>
                      <c:pt idx="341">
                        <c:v>5.0692393861925096</c:v>
                      </c:pt>
                      <c:pt idx="342">
                        <c:v>5.0161242268612298</c:v>
                      </c:pt>
                      <c:pt idx="343">
                        <c:v>5.03985439783761</c:v>
                      </c:pt>
                      <c:pt idx="344">
                        <c:v>5.0923567533896099</c:v>
                      </c:pt>
                      <c:pt idx="345">
                        <c:v>5.3239563383071902</c:v>
                      </c:pt>
                      <c:pt idx="346">
                        <c:v>5.1263731217133097</c:v>
                      </c:pt>
                      <c:pt idx="347">
                        <c:v>5.0462851690554498</c:v>
                      </c:pt>
                      <c:pt idx="348">
                        <c:v>5.1438777254188697</c:v>
                      </c:pt>
                      <c:pt idx="349">
                        <c:v>5.0410076041016296</c:v>
                      </c:pt>
                      <c:pt idx="350">
                        <c:v>4.9399704838902903</c:v>
                      </c:pt>
                      <c:pt idx="351">
                        <c:v>4.9208738468669697</c:v>
                      </c:pt>
                      <c:pt idx="352">
                        <c:v>5.0731614727179499</c:v>
                      </c:pt>
                      <c:pt idx="353">
                        <c:v>5.0649067253854998</c:v>
                      </c:pt>
                      <c:pt idx="354">
                        <c:v>5.0281412286742198</c:v>
                      </c:pt>
                      <c:pt idx="355">
                        <c:v>5.0381185552329297</c:v>
                      </c:pt>
                      <c:pt idx="356">
                        <c:v>5.0540935492419399</c:v>
                      </c:pt>
                      <c:pt idx="357">
                        <c:v>4.9737104389722999</c:v>
                      </c:pt>
                      <c:pt idx="358">
                        <c:v>5.0325721456567596</c:v>
                      </c:pt>
                      <c:pt idx="359">
                        <c:v>4.9826376017985803</c:v>
                      </c:pt>
                      <c:pt idx="360">
                        <c:v>4.9961321705230102</c:v>
                      </c:pt>
                      <c:pt idx="361">
                        <c:v>4.8939004261296102</c:v>
                      </c:pt>
                      <c:pt idx="362">
                        <c:v>4.8216972659911397</c:v>
                      </c:pt>
                      <c:pt idx="363">
                        <c:v>4.8808201412677699</c:v>
                      </c:pt>
                      <c:pt idx="364">
                        <c:v>4.7924550113263704</c:v>
                      </c:pt>
                      <c:pt idx="365">
                        <c:v>4.7751907136415701</c:v>
                      </c:pt>
                      <c:pt idx="366">
                        <c:v>4.7999508940579698</c:v>
                      </c:pt>
                      <c:pt idx="367">
                        <c:v>4.7902870728920197</c:v>
                      </c:pt>
                      <c:pt idx="368">
                        <c:v>4.72594186775643</c:v>
                      </c:pt>
                      <c:pt idx="369">
                        <c:v>4.8404594990812999</c:v>
                      </c:pt>
                      <c:pt idx="370">
                        <c:v>4.8529114774058204</c:v>
                      </c:pt>
                      <c:pt idx="371">
                        <c:v>4.8300118366970199</c:v>
                      </c:pt>
                      <c:pt idx="372">
                        <c:v>4.8658367442377699</c:v>
                      </c:pt>
                      <c:pt idx="373">
                        <c:v>4.7858589882192604</c:v>
                      </c:pt>
                      <c:pt idx="374">
                        <c:v>4.7690936650546396</c:v>
                      </c:pt>
                      <c:pt idx="375">
                        <c:v>4.9544092810406601</c:v>
                      </c:pt>
                      <c:pt idx="376">
                        <c:v>4.8655825036448599</c:v>
                      </c:pt>
                      <c:pt idx="377">
                        <c:v>4.8535262666732697</c:v>
                      </c:pt>
                      <c:pt idx="378">
                        <c:v>5.0524164759332901</c:v>
                      </c:pt>
                      <c:pt idx="379">
                        <c:v>4.9820019737736798</c:v>
                      </c:pt>
                      <c:pt idx="380">
                        <c:v>4.8540181715507904</c:v>
                      </c:pt>
                      <c:pt idx="381">
                        <c:v>4.86117819131064</c:v>
                      </c:pt>
                      <c:pt idx="382">
                        <c:v>4.7433868771737897</c:v>
                      </c:pt>
                      <c:pt idx="383">
                        <c:v>4.7874965814701298</c:v>
                      </c:pt>
                      <c:pt idx="384">
                        <c:v>4.7731142946392797</c:v>
                      </c:pt>
                      <c:pt idx="385">
                        <c:v>4.8926496867907803</c:v>
                      </c:pt>
                      <c:pt idx="386">
                        <c:v>4.9126341750677902</c:v>
                      </c:pt>
                      <c:pt idx="387">
                        <c:v>4.8356924956851701</c:v>
                      </c:pt>
                      <c:pt idx="388">
                        <c:v>4.8431482073202998</c:v>
                      </c:pt>
                      <c:pt idx="389">
                        <c:v>4.8599288573669996</c:v>
                      </c:pt>
                      <c:pt idx="390">
                        <c:v>4.7705002350744499</c:v>
                      </c:pt>
                      <c:pt idx="391">
                        <c:v>4.6809693201417</c:v>
                      </c:pt>
                      <c:pt idx="392">
                        <c:v>4.7425505671858899</c:v>
                      </c:pt>
                      <c:pt idx="393">
                        <c:v>4.7091736933052903</c:v>
                      </c:pt>
                      <c:pt idx="394">
                        <c:v>4.8132092598309697</c:v>
                      </c:pt>
                      <c:pt idx="395">
                        <c:v>4.8423321251131801</c:v>
                      </c:pt>
                      <c:pt idx="396">
                        <c:v>4.9869570453046901</c:v>
                      </c:pt>
                      <c:pt idx="397">
                        <c:v>4.9020504216593404</c:v>
                      </c:pt>
                      <c:pt idx="398">
                        <c:v>4.8940659572746599</c:v>
                      </c:pt>
                      <c:pt idx="399">
                        <c:v>4.8418458108707201</c:v>
                      </c:pt>
                      <c:pt idx="400">
                        <c:v>4.7799513479221103</c:v>
                      </c:pt>
                      <c:pt idx="401">
                        <c:v>4.8147984068234599</c:v>
                      </c:pt>
                      <c:pt idx="402">
                        <c:v>4.8004621986233298</c:v>
                      </c:pt>
                      <c:pt idx="403">
                        <c:v>4.6672449423876401</c:v>
                      </c:pt>
                      <c:pt idx="404">
                        <c:v>4.6983835522600401</c:v>
                      </c:pt>
                      <c:pt idx="405">
                        <c:v>4.6819698996313797</c:v>
                      </c:pt>
                      <c:pt idx="406">
                        <c:v>4.6687869964859496</c:v>
                      </c:pt>
                      <c:pt idx="407">
                        <c:v>4.6690884527017102</c:v>
                      </c:pt>
                      <c:pt idx="408">
                        <c:v>4.5454640585697996</c:v>
                      </c:pt>
                      <c:pt idx="409">
                        <c:v>4.5938888861866598</c:v>
                      </c:pt>
                      <c:pt idx="410">
                        <c:v>4.6858427880845603</c:v>
                      </c:pt>
                      <c:pt idx="411">
                        <c:v>4.60102634756133</c:v>
                      </c:pt>
                      <c:pt idx="412">
                        <c:v>4.7433301945752202</c:v>
                      </c:pt>
                      <c:pt idx="413">
                        <c:v>4.7365281637382504</c:v>
                      </c:pt>
                      <c:pt idx="414">
                        <c:v>4.7526534497621604</c:v>
                      </c:pt>
                      <c:pt idx="415">
                        <c:v>4.6618891520468502</c:v>
                      </c:pt>
                      <c:pt idx="416">
                        <c:v>4.5986209222066998</c:v>
                      </c:pt>
                      <c:pt idx="417">
                        <c:v>4.7662392604613002</c:v>
                      </c:pt>
                      <c:pt idx="418">
                        <c:v>4.6441926486099199</c:v>
                      </c:pt>
                      <c:pt idx="419">
                        <c:v>4.66176061931644</c:v>
                      </c:pt>
                      <c:pt idx="420">
                        <c:v>4.7018453912689004</c:v>
                      </c:pt>
                      <c:pt idx="421">
                        <c:v>4.8281284006818002</c:v>
                      </c:pt>
                      <c:pt idx="422">
                        <c:v>4.5524232585061997</c:v>
                      </c:pt>
                      <c:pt idx="423">
                        <c:v>4.7053304210969902</c:v>
                      </c:pt>
                      <c:pt idx="424">
                        <c:v>4.7910636628242997</c:v>
                      </c:pt>
                      <c:pt idx="425">
                        <c:v>4.6717531940595602</c:v>
                      </c:pt>
                      <c:pt idx="426">
                        <c:v>4.6294470402056103</c:v>
                      </c:pt>
                      <c:pt idx="427">
                        <c:v>4.5406416303734103</c:v>
                      </c:pt>
                      <c:pt idx="428">
                        <c:v>4.6196487593951501</c:v>
                      </c:pt>
                      <c:pt idx="429">
                        <c:v>4.5567637023821597</c:v>
                      </c:pt>
                      <c:pt idx="430">
                        <c:v>4.5803832308277599</c:v>
                      </c:pt>
                      <c:pt idx="431">
                        <c:v>4.5694365265124697</c:v>
                      </c:pt>
                      <c:pt idx="432">
                        <c:v>4.56296320602788</c:v>
                      </c:pt>
                      <c:pt idx="433">
                        <c:v>4.50833121337077</c:v>
                      </c:pt>
                      <c:pt idx="434">
                        <c:v>4.6053687800262102</c:v>
                      </c:pt>
                      <c:pt idx="435">
                        <c:v>4.5595552593543198</c:v>
                      </c:pt>
                      <c:pt idx="436">
                        <c:v>4.45433980439695</c:v>
                      </c:pt>
                      <c:pt idx="437">
                        <c:v>4.45784603062586</c:v>
                      </c:pt>
                      <c:pt idx="438">
                        <c:v>4.5657207648641496</c:v>
                      </c:pt>
                      <c:pt idx="439">
                        <c:v>4.5552614814578698</c:v>
                      </c:pt>
                      <c:pt idx="440">
                        <c:v>4.6339225887492503</c:v>
                      </c:pt>
                      <c:pt idx="441">
                        <c:v>4.5953576519207404</c:v>
                      </c:pt>
                      <c:pt idx="442">
                        <c:v>4.6654649828264496</c:v>
                      </c:pt>
                      <c:pt idx="443">
                        <c:v>4.65430287047222</c:v>
                      </c:pt>
                      <c:pt idx="444">
                        <c:v>4.5725065674237904</c:v>
                      </c:pt>
                      <c:pt idx="445">
                        <c:v>4.4145875964398504</c:v>
                      </c:pt>
                      <c:pt idx="446">
                        <c:v>4.4411637689096999</c:v>
                      </c:pt>
                      <c:pt idx="447">
                        <c:v>4.4967266913895303</c:v>
                      </c:pt>
                      <c:pt idx="448">
                        <c:v>4.4155021758767203</c:v>
                      </c:pt>
                      <c:pt idx="449">
                        <c:v>4.5809989898315502</c:v>
                      </c:pt>
                      <c:pt idx="450">
                        <c:v>4.6782819545382104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67A-433B-9A9B-716E9824AE81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Plot6!$F$32:$F$482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2.3093750210170501</c:v>
                      </c:pt>
                      <c:pt idx="1">
                        <c:v>1.9518451121681599</c:v>
                      </c:pt>
                      <c:pt idx="2">
                        <c:v>1.73527822639933</c:v>
                      </c:pt>
                      <c:pt idx="3">
                        <c:v>1.60027998940875</c:v>
                      </c:pt>
                      <c:pt idx="4">
                        <c:v>1.4805374567058101</c:v>
                      </c:pt>
                      <c:pt idx="5">
                        <c:v>1.35806518062098</c:v>
                      </c:pt>
                      <c:pt idx="6">
                        <c:v>1.2790019156672601</c:v>
                      </c:pt>
                      <c:pt idx="7">
                        <c:v>1.2010994749302299</c:v>
                      </c:pt>
                      <c:pt idx="8">
                        <c:v>1.15409366382797</c:v>
                      </c:pt>
                      <c:pt idx="9">
                        <c:v>1.1111380048808299</c:v>
                      </c:pt>
                      <c:pt idx="10">
                        <c:v>1.0841646367326201</c:v>
                      </c:pt>
                      <c:pt idx="11">
                        <c:v>1.06106292564237</c:v>
                      </c:pt>
                      <c:pt idx="12">
                        <c:v>1.0413176357118199</c:v>
                      </c:pt>
                      <c:pt idx="13">
                        <c:v>1.02589595586057</c:v>
                      </c:pt>
                      <c:pt idx="14">
                        <c:v>1.0026781990850799</c:v>
                      </c:pt>
                      <c:pt idx="15">
                        <c:v>0.99241742842497205</c:v>
                      </c:pt>
                      <c:pt idx="16">
                        <c:v>0.98403307678082697</c:v>
                      </c:pt>
                      <c:pt idx="17">
                        <c:v>0.97362783902766403</c:v>
                      </c:pt>
                      <c:pt idx="18">
                        <c:v>0.96664533991546298</c:v>
                      </c:pt>
                      <c:pt idx="19">
                        <c:v>0.95776232296041497</c:v>
                      </c:pt>
                      <c:pt idx="20">
                        <c:v>0.95125113743336598</c:v>
                      </c:pt>
                      <c:pt idx="21">
                        <c:v>0.94287574422236897</c:v>
                      </c:pt>
                      <c:pt idx="22">
                        <c:v>0.93709581537664599</c:v>
                      </c:pt>
                      <c:pt idx="23">
                        <c:v>0.93189219431412595</c:v>
                      </c:pt>
                      <c:pt idx="24">
                        <c:v>0.92944567397165101</c:v>
                      </c:pt>
                      <c:pt idx="25">
                        <c:v>0.92441892650257895</c:v>
                      </c:pt>
                      <c:pt idx="26">
                        <c:v>0.91768809792154804</c:v>
                      </c:pt>
                      <c:pt idx="27">
                        <c:v>0.90905494376142904</c:v>
                      </c:pt>
                      <c:pt idx="28">
                        <c:v>0.90393793282916202</c:v>
                      </c:pt>
                      <c:pt idx="29">
                        <c:v>0.899637880879115</c:v>
                      </c:pt>
                      <c:pt idx="30">
                        <c:v>0.89751442006016002</c:v>
                      </c:pt>
                      <c:pt idx="31">
                        <c:v>0.89308664108503999</c:v>
                      </c:pt>
                      <c:pt idx="32">
                        <c:v>0.88730288900716903</c:v>
                      </c:pt>
                      <c:pt idx="33">
                        <c:v>0.88223155639558803</c:v>
                      </c:pt>
                      <c:pt idx="34">
                        <c:v>0.87608856084458697</c:v>
                      </c:pt>
                      <c:pt idx="35">
                        <c:v>0.86894654861769705</c:v>
                      </c:pt>
                      <c:pt idx="36">
                        <c:v>0.86705066454954705</c:v>
                      </c:pt>
                      <c:pt idx="37">
                        <c:v>0.854231251295404</c:v>
                      </c:pt>
                      <c:pt idx="38">
                        <c:v>0.85175494797937601</c:v>
                      </c:pt>
                      <c:pt idx="39">
                        <c:v>0.84662836412565501</c:v>
                      </c:pt>
                      <c:pt idx="40" formatCode="0.000">
                        <c:v>0.84042294518599303</c:v>
                      </c:pt>
                      <c:pt idx="41" formatCode="0.000">
                        <c:v>0.832744168303446</c:v>
                      </c:pt>
                      <c:pt idx="42">
                        <c:v>0.82232916817148505</c:v>
                      </c:pt>
                      <c:pt idx="43">
                        <c:v>0.82632218585210904</c:v>
                      </c:pt>
                      <c:pt idx="44">
                        <c:v>0.82039112555746496</c:v>
                      </c:pt>
                      <c:pt idx="45">
                        <c:v>0.81079624532211403</c:v>
                      </c:pt>
                      <c:pt idx="46">
                        <c:v>0.80129560836348401</c:v>
                      </c:pt>
                      <c:pt idx="47">
                        <c:v>0.80022234039322704</c:v>
                      </c:pt>
                      <c:pt idx="48">
                        <c:v>0.79999431496805096</c:v>
                      </c:pt>
                      <c:pt idx="49">
                        <c:v>0.79619960097160203</c:v>
                      </c:pt>
                      <c:pt idx="50">
                        <c:v>0.78161279439523001</c:v>
                      </c:pt>
                      <c:pt idx="51">
                        <c:v>0.78227059211543604</c:v>
                      </c:pt>
                      <c:pt idx="52">
                        <c:v>0.77325511480248998</c:v>
                      </c:pt>
                      <c:pt idx="53">
                        <c:v>0.76923420252795605</c:v>
                      </c:pt>
                      <c:pt idx="54">
                        <c:v>0.75931554049009198</c:v>
                      </c:pt>
                      <c:pt idx="55">
                        <c:v>0.75876954815325404</c:v>
                      </c:pt>
                      <c:pt idx="56">
                        <c:v>0.74863907592103396</c:v>
                      </c:pt>
                      <c:pt idx="57">
                        <c:v>0.743131362550015</c:v>
                      </c:pt>
                      <c:pt idx="58">
                        <c:v>0.74191081491337096</c:v>
                      </c:pt>
                      <c:pt idx="59">
                        <c:v>0.73555389709072005</c:v>
                      </c:pt>
                      <c:pt idx="60">
                        <c:v>0.71802376948867697</c:v>
                      </c:pt>
                      <c:pt idx="61">
                        <c:v>0.72067288508851102</c:v>
                      </c:pt>
                      <c:pt idx="62">
                        <c:v>0.71465330301265595</c:v>
                      </c:pt>
                      <c:pt idx="63">
                        <c:v>0.70619445979509898</c:v>
                      </c:pt>
                      <c:pt idx="64">
                        <c:v>0.70565207244237005</c:v>
                      </c:pt>
                      <c:pt idx="65">
                        <c:v>0.69257231385953699</c:v>
                      </c:pt>
                      <c:pt idx="66">
                        <c:v>0.68451602673837497</c:v>
                      </c:pt>
                      <c:pt idx="67">
                        <c:v>0.67753601564141097</c:v>
                      </c:pt>
                      <c:pt idx="68">
                        <c:v>0.67608697062615197</c:v>
                      </c:pt>
                      <c:pt idx="69">
                        <c:v>0.66329677387275499</c:v>
                      </c:pt>
                      <c:pt idx="70">
                        <c:v>0.66215259268529103</c:v>
                      </c:pt>
                      <c:pt idx="71">
                        <c:v>0.655636556871939</c:v>
                      </c:pt>
                      <c:pt idx="72">
                        <c:v>0.64568399881445204</c:v>
                      </c:pt>
                      <c:pt idx="73">
                        <c:v>0.64468028076697503</c:v>
                      </c:pt>
                      <c:pt idx="74">
                        <c:v>0.64353198566522296</c:v>
                      </c:pt>
                      <c:pt idx="75">
                        <c:v>0.629678021250628</c:v>
                      </c:pt>
                      <c:pt idx="76">
                        <c:v>0.62005052959241402</c:v>
                      </c:pt>
                      <c:pt idx="77">
                        <c:v>0.60893821980649598</c:v>
                      </c:pt>
                      <c:pt idx="78">
                        <c:v>0.60690580448165998</c:v>
                      </c:pt>
                      <c:pt idx="79">
                        <c:v>0.60245364211380503</c:v>
                      </c:pt>
                      <c:pt idx="80">
                        <c:v>0.59756370149053795</c:v>
                      </c:pt>
                      <c:pt idx="81">
                        <c:v>0.59190454498846101</c:v>
                      </c:pt>
                      <c:pt idx="82">
                        <c:v>0.57818054674598496</c:v>
                      </c:pt>
                      <c:pt idx="83">
                        <c:v>0.57314610647928799</c:v>
                      </c:pt>
                      <c:pt idx="84">
                        <c:v>0.56668117883487801</c:v>
                      </c:pt>
                      <c:pt idx="85">
                        <c:v>0.55983583389015001</c:v>
                      </c:pt>
                      <c:pt idx="86">
                        <c:v>0.56038925722619304</c:v>
                      </c:pt>
                      <c:pt idx="87">
                        <c:v>0.55525080323420795</c:v>
                      </c:pt>
                      <c:pt idx="88">
                        <c:v>0.54126743123658105</c:v>
                      </c:pt>
                      <c:pt idx="89">
                        <c:v>0.53596519287455102</c:v>
                      </c:pt>
                      <c:pt idx="90">
                        <c:v>0.52824002229154898</c:v>
                      </c:pt>
                      <c:pt idx="91">
                        <c:v>0.53166971322634005</c:v>
                      </c:pt>
                      <c:pt idx="92">
                        <c:v>0.52605721591306198</c:v>
                      </c:pt>
                      <c:pt idx="93">
                        <c:v>0.51770801528065402</c:v>
                      </c:pt>
                      <c:pt idx="94">
                        <c:v>0.51791468103370097</c:v>
                      </c:pt>
                      <c:pt idx="95">
                        <c:v>0.50980311478667995</c:v>
                      </c:pt>
                      <c:pt idx="96">
                        <c:v>0.503555328704272</c:v>
                      </c:pt>
                      <c:pt idx="97">
                        <c:v>0.496759930975121</c:v>
                      </c:pt>
                      <c:pt idx="98">
                        <c:v>0.492132910060113</c:v>
                      </c:pt>
                      <c:pt idx="99">
                        <c:v>0.48437465827910597</c:v>
                      </c:pt>
                      <c:pt idx="100">
                        <c:v>0.48383062421337503</c:v>
                      </c:pt>
                      <c:pt idx="101">
                        <c:v>0.47573548014288902</c:v>
                      </c:pt>
                      <c:pt idx="102">
                        <c:v>0.47100043750302201</c:v>
                      </c:pt>
                      <c:pt idx="103">
                        <c:v>0.47547139545801098</c:v>
                      </c:pt>
                      <c:pt idx="104">
                        <c:v>0.46050831981343399</c:v>
                      </c:pt>
                      <c:pt idx="105">
                        <c:v>0.46402520159546901</c:v>
                      </c:pt>
                      <c:pt idx="106">
                        <c:v>0.458668365219911</c:v>
                      </c:pt>
                      <c:pt idx="107">
                        <c:v>0.45114515390596399</c:v>
                      </c:pt>
                      <c:pt idx="108">
                        <c:v>0.44861412007642099</c:v>
                      </c:pt>
                      <c:pt idx="109">
                        <c:v>0.44605704902873899</c:v>
                      </c:pt>
                      <c:pt idx="110">
                        <c:v>0.44219197068324101</c:v>
                      </c:pt>
                      <c:pt idx="111">
                        <c:v>0.43762633480041502</c:v>
                      </c:pt>
                      <c:pt idx="112">
                        <c:v>0.432426709981652</c:v>
                      </c:pt>
                      <c:pt idx="113">
                        <c:v>0.43895333658069002</c:v>
                      </c:pt>
                      <c:pt idx="114">
                        <c:v>0.42856842977496101</c:v>
                      </c:pt>
                      <c:pt idx="115">
                        <c:v>0.42472170901664402</c:v>
                      </c:pt>
                      <c:pt idx="116">
                        <c:v>0.41715791814890602</c:v>
                      </c:pt>
                      <c:pt idx="117">
                        <c:v>0.41705698190778501</c:v>
                      </c:pt>
                      <c:pt idx="118">
                        <c:v>0.41637981233306498</c:v>
                      </c:pt>
                      <c:pt idx="119">
                        <c:v>0.40399418895879302</c:v>
                      </c:pt>
                      <c:pt idx="120">
                        <c:v>0.410720683737963</c:v>
                      </c:pt>
                      <c:pt idx="121">
                        <c:v>0.40010952909601399</c:v>
                      </c:pt>
                      <c:pt idx="122">
                        <c:v>0.40634863218710399</c:v>
                      </c:pt>
                      <c:pt idx="123">
                        <c:v>0.40441840487457298</c:v>
                      </c:pt>
                      <c:pt idx="124">
                        <c:v>0.40067844988388401</c:v>
                      </c:pt>
                      <c:pt idx="125">
                        <c:v>0.39595553574271802</c:v>
                      </c:pt>
                      <c:pt idx="126">
                        <c:v>0.39980444081475502</c:v>
                      </c:pt>
                      <c:pt idx="127">
                        <c:v>0.38921859160032701</c:v>
                      </c:pt>
                      <c:pt idx="128">
                        <c:v>0.38842509060008901</c:v>
                      </c:pt>
                      <c:pt idx="129">
                        <c:v>0.38956607457471698</c:v>
                      </c:pt>
                      <c:pt idx="130">
                        <c:v>0.38243353045921602</c:v>
                      </c:pt>
                      <c:pt idx="131">
                        <c:v>0.37794162273127901</c:v>
                      </c:pt>
                      <c:pt idx="132">
                        <c:v>0.378993191145721</c:v>
                      </c:pt>
                      <c:pt idx="133">
                        <c:v>0.37591037684817702</c:v>
                      </c:pt>
                      <c:pt idx="134">
                        <c:v>0.37236270345703798</c:v>
                      </c:pt>
                      <c:pt idx="135">
                        <c:v>0.37114280388621601</c:v>
                      </c:pt>
                      <c:pt idx="136">
                        <c:v>0.36496041402548202</c:v>
                      </c:pt>
                      <c:pt idx="137">
                        <c:v>0.36910740533689301</c:v>
                      </c:pt>
                      <c:pt idx="138">
                        <c:v>0.36897679024236302</c:v>
                      </c:pt>
                      <c:pt idx="139">
                        <c:v>0.352964814900111</c:v>
                      </c:pt>
                      <c:pt idx="140">
                        <c:v>0.354743837128071</c:v>
                      </c:pt>
                      <c:pt idx="141">
                        <c:v>0.356262817856765</c:v>
                      </c:pt>
                      <c:pt idx="142">
                        <c:v>0.35286603377891401</c:v>
                      </c:pt>
                      <c:pt idx="143">
                        <c:v>0.34860525767737099</c:v>
                      </c:pt>
                      <c:pt idx="144">
                        <c:v>0.34710944623689099</c:v>
                      </c:pt>
                      <c:pt idx="145">
                        <c:v>0.34794422830634802</c:v>
                      </c:pt>
                      <c:pt idx="146">
                        <c:v>0.33986202135850702</c:v>
                      </c:pt>
                      <c:pt idx="147">
                        <c:v>0.33667924986624798</c:v>
                      </c:pt>
                      <c:pt idx="148">
                        <c:v>0.33449672622028798</c:v>
                      </c:pt>
                      <c:pt idx="149">
                        <c:v>0.33532458082537198</c:v>
                      </c:pt>
                      <c:pt idx="150">
                        <c:v>0.338306210819805</c:v>
                      </c:pt>
                      <c:pt idx="151">
                        <c:v>0.33722053160669202</c:v>
                      </c:pt>
                      <c:pt idx="152">
                        <c:v>0.32790161011696201</c:v>
                      </c:pt>
                      <c:pt idx="153">
                        <c:v>0.33141642357363799</c:v>
                      </c:pt>
                      <c:pt idx="154">
                        <c:v>0.32422136707336202</c:v>
                      </c:pt>
                      <c:pt idx="155">
                        <c:v>0.32665309791742297</c:v>
                      </c:pt>
                      <c:pt idx="156">
                        <c:v>0.325402912640543</c:v>
                      </c:pt>
                      <c:pt idx="157">
                        <c:v>0.31934230557683602</c:v>
                      </c:pt>
                      <c:pt idx="158">
                        <c:v>0.31591311590555798</c:v>
                      </c:pt>
                      <c:pt idx="159">
                        <c:v>0.31670747817314499</c:v>
                      </c:pt>
                      <c:pt idx="160">
                        <c:v>0.31611868680213301</c:v>
                      </c:pt>
                      <c:pt idx="161">
                        <c:v>0.30784547246778399</c:v>
                      </c:pt>
                      <c:pt idx="162">
                        <c:v>0.31045296493642</c:v>
                      </c:pt>
                      <c:pt idx="163">
                        <c:v>0.30161280303879501</c:v>
                      </c:pt>
                      <c:pt idx="164">
                        <c:v>0.30595505875951301</c:v>
                      </c:pt>
                      <c:pt idx="165">
                        <c:v>0.30196975498891498</c:v>
                      </c:pt>
                      <c:pt idx="166">
                        <c:v>0.30435720272919398</c:v>
                      </c:pt>
                      <c:pt idx="167">
                        <c:v>0.30008446912505599</c:v>
                      </c:pt>
                      <c:pt idx="168">
                        <c:v>0.30213885032350801</c:v>
                      </c:pt>
                      <c:pt idx="169">
                        <c:v>0.29580859941272802</c:v>
                      </c:pt>
                      <c:pt idx="170">
                        <c:v>0.300104197080306</c:v>
                      </c:pt>
                      <c:pt idx="171">
                        <c:v>0.29509340258239303</c:v>
                      </c:pt>
                      <c:pt idx="172">
                        <c:v>0.29545372210192</c:v>
                      </c:pt>
                      <c:pt idx="173">
                        <c:v>0.29496855857639198</c:v>
                      </c:pt>
                      <c:pt idx="174">
                        <c:v>0.292592339831034</c:v>
                      </c:pt>
                      <c:pt idx="175">
                        <c:v>0.28884951011972299</c:v>
                      </c:pt>
                      <c:pt idx="176">
                        <c:v>0.28142256578383201</c:v>
                      </c:pt>
                      <c:pt idx="177">
                        <c:v>0.281825835705733</c:v>
                      </c:pt>
                      <c:pt idx="178">
                        <c:v>0.284583190231953</c:v>
                      </c:pt>
                      <c:pt idx="179">
                        <c:v>0.28136676944872602</c:v>
                      </c:pt>
                      <c:pt idx="180">
                        <c:v>0.27588101011217703</c:v>
                      </c:pt>
                      <c:pt idx="181">
                        <c:v>0.28107032765491302</c:v>
                      </c:pt>
                      <c:pt idx="182">
                        <c:v>0.27754640412944498</c:v>
                      </c:pt>
                      <c:pt idx="183">
                        <c:v>0.276840192522954</c:v>
                      </c:pt>
                      <c:pt idx="184">
                        <c:v>0.27525787114600903</c:v>
                      </c:pt>
                      <c:pt idx="185">
                        <c:v>0.27419806423244902</c:v>
                      </c:pt>
                      <c:pt idx="186">
                        <c:v>0.27373833752589999</c:v>
                      </c:pt>
                      <c:pt idx="187">
                        <c:v>0.27097807632944998</c:v>
                      </c:pt>
                      <c:pt idx="188">
                        <c:v>0.26498978141690899</c:v>
                      </c:pt>
                      <c:pt idx="189">
                        <c:v>0.260233432422736</c:v>
                      </c:pt>
                      <c:pt idx="190">
                        <c:v>0.270658646472208</c:v>
                      </c:pt>
                      <c:pt idx="191">
                        <c:v>0.27208245661807801</c:v>
                      </c:pt>
                      <c:pt idx="192">
                        <c:v>0.27104381988442</c:v>
                      </c:pt>
                      <c:pt idx="193">
                        <c:v>0.264968356593623</c:v>
                      </c:pt>
                      <c:pt idx="194">
                        <c:v>0.26653383368167599</c:v>
                      </c:pt>
                      <c:pt idx="195">
                        <c:v>0.264985893304922</c:v>
                      </c:pt>
                      <c:pt idx="196">
                        <c:v>0.26952551610526498</c:v>
                      </c:pt>
                      <c:pt idx="197">
                        <c:v>0.262827981520666</c:v>
                      </c:pt>
                      <c:pt idx="198">
                        <c:v>0.25734609019726801</c:v>
                      </c:pt>
                      <c:pt idx="199">
                        <c:v>0.26204687302685198</c:v>
                      </c:pt>
                      <c:pt idx="200">
                        <c:v>0.25796379675122799</c:v>
                      </c:pt>
                      <c:pt idx="201">
                        <c:v>0.260993981290846</c:v>
                      </c:pt>
                      <c:pt idx="202">
                        <c:v>0.26161199305795202</c:v>
                      </c:pt>
                      <c:pt idx="203">
                        <c:v>0.256447052444774</c:v>
                      </c:pt>
                      <c:pt idx="204">
                        <c:v>0.25388547757586899</c:v>
                      </c:pt>
                      <c:pt idx="205">
                        <c:v>0.256176824039624</c:v>
                      </c:pt>
                      <c:pt idx="206">
                        <c:v>0.248343260665912</c:v>
                      </c:pt>
                      <c:pt idx="207">
                        <c:v>0.24772419653264099</c:v>
                      </c:pt>
                      <c:pt idx="208">
                        <c:v>0.25872019180001599</c:v>
                      </c:pt>
                      <c:pt idx="209">
                        <c:v>0.25434284464507301</c:v>
                      </c:pt>
                      <c:pt idx="210">
                        <c:v>0.25366632795981903</c:v>
                      </c:pt>
                      <c:pt idx="211">
                        <c:v>0.249796520296999</c:v>
                      </c:pt>
                      <c:pt idx="212">
                        <c:v>0.24563100242168201</c:v>
                      </c:pt>
                      <c:pt idx="213">
                        <c:v>0.24474378890823101</c:v>
                      </c:pt>
                      <c:pt idx="214">
                        <c:v>0.23879448732484501</c:v>
                      </c:pt>
                      <c:pt idx="215">
                        <c:v>0.239893687606276</c:v>
                      </c:pt>
                      <c:pt idx="216">
                        <c:v>0.24917279169523501</c:v>
                      </c:pt>
                      <c:pt idx="217">
                        <c:v>0.240225724683097</c:v>
                      </c:pt>
                      <c:pt idx="218">
                        <c:v>0.24080323524136399</c:v>
                      </c:pt>
                      <c:pt idx="219">
                        <c:v>0.239616315112744</c:v>
                      </c:pt>
                      <c:pt idx="220">
                        <c:v>0.243838894617605</c:v>
                      </c:pt>
                      <c:pt idx="221">
                        <c:v>0.24116337765238299</c:v>
                      </c:pt>
                      <c:pt idx="222">
                        <c:v>0.24210965776027901</c:v>
                      </c:pt>
                      <c:pt idx="223">
                        <c:v>0.241188854595389</c:v>
                      </c:pt>
                      <c:pt idx="224">
                        <c:v>0.24207229526428301</c:v>
                      </c:pt>
                      <c:pt idx="225">
                        <c:v>0.232766397732459</c:v>
                      </c:pt>
                      <c:pt idx="226">
                        <c:v>0.238908018173143</c:v>
                      </c:pt>
                      <c:pt idx="227">
                        <c:v>0.23428640084670299</c:v>
                      </c:pt>
                      <c:pt idx="228">
                        <c:v>0.23837111287021501</c:v>
                      </c:pt>
                      <c:pt idx="229">
                        <c:v>0.23690686966472399</c:v>
                      </c:pt>
                      <c:pt idx="230">
                        <c:v>0.238382049045399</c:v>
                      </c:pt>
                      <c:pt idx="231">
                        <c:v>0.236774593769984</c:v>
                      </c:pt>
                      <c:pt idx="232">
                        <c:v>0.23092955498937801</c:v>
                      </c:pt>
                      <c:pt idx="233">
                        <c:v>0.239492575994221</c:v>
                      </c:pt>
                      <c:pt idx="234">
                        <c:v>0.23292929091849199</c:v>
                      </c:pt>
                      <c:pt idx="235">
                        <c:v>0.231722307695122</c:v>
                      </c:pt>
                      <c:pt idx="236">
                        <c:v>0.23063608158284299</c:v>
                      </c:pt>
                      <c:pt idx="237">
                        <c:v>0.228909769736832</c:v>
                      </c:pt>
                      <c:pt idx="238">
                        <c:v>0.234619052892451</c:v>
                      </c:pt>
                      <c:pt idx="239">
                        <c:v>0.22730828172628101</c:v>
                      </c:pt>
                      <c:pt idx="240">
                        <c:v>0.22849348407407799</c:v>
                      </c:pt>
                      <c:pt idx="241">
                        <c:v>0.229053537911348</c:v>
                      </c:pt>
                      <c:pt idx="242">
                        <c:v>0.22518554993631701</c:v>
                      </c:pt>
                      <c:pt idx="243">
                        <c:v>0.21976998131317599</c:v>
                      </c:pt>
                      <c:pt idx="244">
                        <c:v>0.220779423673994</c:v>
                      </c:pt>
                      <c:pt idx="245">
                        <c:v>0.219176178700453</c:v>
                      </c:pt>
                      <c:pt idx="246">
                        <c:v>0.22043247698249099</c:v>
                      </c:pt>
                      <c:pt idx="247">
                        <c:v>0.229320156623086</c:v>
                      </c:pt>
                      <c:pt idx="248">
                        <c:v>0.22281924545540099</c:v>
                      </c:pt>
                      <c:pt idx="249">
                        <c:v>0.23041522299023201</c:v>
                      </c:pt>
                      <c:pt idx="250">
                        <c:v>0.22762235810735201</c:v>
                      </c:pt>
                      <c:pt idx="251">
                        <c:v>0.22654935369520701</c:v>
                      </c:pt>
                      <c:pt idx="252">
                        <c:v>0.21750858592179301</c:v>
                      </c:pt>
                      <c:pt idx="253">
                        <c:v>0.22157963539831799</c:v>
                      </c:pt>
                      <c:pt idx="254">
                        <c:v>0.216555854450247</c:v>
                      </c:pt>
                      <c:pt idx="255">
                        <c:v>0.21475333223061899</c:v>
                      </c:pt>
                      <c:pt idx="256">
                        <c:v>0.22453847084480699</c:v>
                      </c:pt>
                      <c:pt idx="257">
                        <c:v>0.22357922476155601</c:v>
                      </c:pt>
                      <c:pt idx="258">
                        <c:v>0.22307029197113301</c:v>
                      </c:pt>
                      <c:pt idx="259">
                        <c:v>0.221648198390971</c:v>
                      </c:pt>
                      <c:pt idx="260">
                        <c:v>0.219023070273062</c:v>
                      </c:pt>
                      <c:pt idx="261">
                        <c:v>0.218576817041814</c:v>
                      </c:pt>
                      <c:pt idx="262">
                        <c:v>0.222845993088193</c:v>
                      </c:pt>
                      <c:pt idx="263">
                        <c:v>0.21400653620405899</c:v>
                      </c:pt>
                      <c:pt idx="264">
                        <c:v>0.21854409115578599</c:v>
                      </c:pt>
                      <c:pt idx="265">
                        <c:v>0.21666131977421599</c:v>
                      </c:pt>
                      <c:pt idx="266">
                        <c:v>0.221007088192232</c:v>
                      </c:pt>
                      <c:pt idx="267">
                        <c:v>0.220651534327234</c:v>
                      </c:pt>
                      <c:pt idx="268">
                        <c:v>0.21715407150629501</c:v>
                      </c:pt>
                      <c:pt idx="269">
                        <c:v>0.21716349669326901</c:v>
                      </c:pt>
                      <c:pt idx="270">
                        <c:v>0.21181103103235799</c:v>
                      </c:pt>
                      <c:pt idx="271">
                        <c:v>0.204940458613589</c:v>
                      </c:pt>
                      <c:pt idx="272">
                        <c:v>0.20323217603308799</c:v>
                      </c:pt>
                      <c:pt idx="273">
                        <c:v>0.208679764741945</c:v>
                      </c:pt>
                      <c:pt idx="274">
                        <c:v>0.20802192679887499</c:v>
                      </c:pt>
                      <c:pt idx="275">
                        <c:v>0.206065963510419</c:v>
                      </c:pt>
                      <c:pt idx="276">
                        <c:v>0.21361459275962599</c:v>
                      </c:pt>
                      <c:pt idx="277">
                        <c:v>0.205560130316564</c:v>
                      </c:pt>
                      <c:pt idx="278">
                        <c:v>0.206373594188693</c:v>
                      </c:pt>
                      <c:pt idx="279">
                        <c:v>0.20956250660664999</c:v>
                      </c:pt>
                      <c:pt idx="280">
                        <c:v>0.20490692466369501</c:v>
                      </c:pt>
                      <c:pt idx="281">
                        <c:v>0.203406205929167</c:v>
                      </c:pt>
                      <c:pt idx="282">
                        <c:v>0.20617783604300399</c:v>
                      </c:pt>
                      <c:pt idx="283">
                        <c:v>0.20720960961460699</c:v>
                      </c:pt>
                      <c:pt idx="284">
                        <c:v>0.21083045460836999</c:v>
                      </c:pt>
                      <c:pt idx="285">
                        <c:v>0.20538327410295801</c:v>
                      </c:pt>
                      <c:pt idx="286">
                        <c:v>0.204361536247334</c:v>
                      </c:pt>
                      <c:pt idx="287">
                        <c:v>0.19726249266894</c:v>
                      </c:pt>
                      <c:pt idx="288">
                        <c:v>0.204349790961771</c:v>
                      </c:pt>
                      <c:pt idx="289">
                        <c:v>0.20532159504948999</c:v>
                      </c:pt>
                      <c:pt idx="290">
                        <c:v>0.197649796846427</c:v>
                      </c:pt>
                      <c:pt idx="291">
                        <c:v>0.20284515266371</c:v>
                      </c:pt>
                      <c:pt idx="292">
                        <c:v>0.20432653859217001</c:v>
                      </c:pt>
                      <c:pt idx="293">
                        <c:v>0.19267907469499501</c:v>
                      </c:pt>
                      <c:pt idx="294">
                        <c:v>0.200567853138372</c:v>
                      </c:pt>
                      <c:pt idx="295">
                        <c:v>0.20167893639333601</c:v>
                      </c:pt>
                      <c:pt idx="296">
                        <c:v>0.19291466933447701</c:v>
                      </c:pt>
                      <c:pt idx="297">
                        <c:v>0.19571941267732401</c:v>
                      </c:pt>
                      <c:pt idx="298">
                        <c:v>0.19675836725978499</c:v>
                      </c:pt>
                      <c:pt idx="299">
                        <c:v>0.201584061263968</c:v>
                      </c:pt>
                      <c:pt idx="300">
                        <c:v>0.19943022905098001</c:v>
                      </c:pt>
                      <c:pt idx="301">
                        <c:v>0.20029642663838901</c:v>
                      </c:pt>
                      <c:pt idx="302">
                        <c:v>0.19708873980383901</c:v>
                      </c:pt>
                      <c:pt idx="303">
                        <c:v>0.19583931113928099</c:v>
                      </c:pt>
                      <c:pt idx="304">
                        <c:v>0.18741124649594501</c:v>
                      </c:pt>
                      <c:pt idx="305">
                        <c:v>0.19439065326739199</c:v>
                      </c:pt>
                      <c:pt idx="306">
                        <c:v>0.18727118715824101</c:v>
                      </c:pt>
                      <c:pt idx="307">
                        <c:v>0.188211266464476</c:v>
                      </c:pt>
                      <c:pt idx="308">
                        <c:v>0.19427222189054799</c:v>
                      </c:pt>
                      <c:pt idx="309">
                        <c:v>0.188513281716995</c:v>
                      </c:pt>
                      <c:pt idx="310">
                        <c:v>0.19020782879509199</c:v>
                      </c:pt>
                      <c:pt idx="311">
                        <c:v>0.18767611973597101</c:v>
                      </c:pt>
                      <c:pt idx="312">
                        <c:v>0.18964544329722</c:v>
                      </c:pt>
                      <c:pt idx="313">
                        <c:v>0.187021030343963</c:v>
                      </c:pt>
                      <c:pt idx="314">
                        <c:v>0.189802337879244</c:v>
                      </c:pt>
                      <c:pt idx="315">
                        <c:v>0.188640455040576</c:v>
                      </c:pt>
                      <c:pt idx="316">
                        <c:v>0.199316807495305</c:v>
                      </c:pt>
                      <c:pt idx="317">
                        <c:v>0.19308599895758999</c:v>
                      </c:pt>
                      <c:pt idx="318">
                        <c:v>0.19110303761776401</c:v>
                      </c:pt>
                      <c:pt idx="319">
                        <c:v>0.190599454598086</c:v>
                      </c:pt>
                      <c:pt idx="320">
                        <c:v>0.18925724505975</c:v>
                      </c:pt>
                      <c:pt idx="321">
                        <c:v>0.189616160889505</c:v>
                      </c:pt>
                      <c:pt idx="322">
                        <c:v>0.18730188901735401</c:v>
                      </c:pt>
                      <c:pt idx="323">
                        <c:v>0.18726000486486499</c:v>
                      </c:pt>
                      <c:pt idx="324">
                        <c:v>0.19082956940288301</c:v>
                      </c:pt>
                      <c:pt idx="325">
                        <c:v>0.18315341646966701</c:v>
                      </c:pt>
                      <c:pt idx="326">
                        <c:v>0.19025168058109099</c:v>
                      </c:pt>
                      <c:pt idx="327">
                        <c:v>0.193975008298368</c:v>
                      </c:pt>
                      <c:pt idx="328">
                        <c:v>0.18552818927138201</c:v>
                      </c:pt>
                      <c:pt idx="329">
                        <c:v>0.18494024047004701</c:v>
                      </c:pt>
                      <c:pt idx="330">
                        <c:v>0.18897045522032799</c:v>
                      </c:pt>
                      <c:pt idx="331">
                        <c:v>0.18774599198914199</c:v>
                      </c:pt>
                      <c:pt idx="332">
                        <c:v>0.18687900732042301</c:v>
                      </c:pt>
                      <c:pt idx="333">
                        <c:v>0.184472404363205</c:v>
                      </c:pt>
                      <c:pt idx="334">
                        <c:v>0.18976907798939699</c:v>
                      </c:pt>
                      <c:pt idx="335">
                        <c:v>0.183528157365556</c:v>
                      </c:pt>
                      <c:pt idx="336">
                        <c:v>0.18793884406149899</c:v>
                      </c:pt>
                      <c:pt idx="337">
                        <c:v>0.18066234994785699</c:v>
                      </c:pt>
                      <c:pt idx="338">
                        <c:v>0.18405172679394499</c:v>
                      </c:pt>
                      <c:pt idx="339">
                        <c:v>0.18607977513669099</c:v>
                      </c:pt>
                      <c:pt idx="340">
                        <c:v>0.18754466344676399</c:v>
                      </c:pt>
                      <c:pt idx="341">
                        <c:v>0.18218290121514399</c:v>
                      </c:pt>
                      <c:pt idx="342">
                        <c:v>0.18060485670014301</c:v>
                      </c:pt>
                      <c:pt idx="343">
                        <c:v>0.17823106234987399</c:v>
                      </c:pt>
                      <c:pt idx="344">
                        <c:v>0.181835678857004</c:v>
                      </c:pt>
                      <c:pt idx="345">
                        <c:v>0.19013015980341599</c:v>
                      </c:pt>
                      <c:pt idx="346">
                        <c:v>0.18228431265582601</c:v>
                      </c:pt>
                      <c:pt idx="347">
                        <c:v>0.180630530984213</c:v>
                      </c:pt>
                      <c:pt idx="348">
                        <c:v>0.18580581093930501</c:v>
                      </c:pt>
                      <c:pt idx="349">
                        <c:v>0.17953838436869199</c:v>
                      </c:pt>
                      <c:pt idx="350">
                        <c:v>0.175529615862237</c:v>
                      </c:pt>
                      <c:pt idx="351">
                        <c:v>0.17308174529510001</c:v>
                      </c:pt>
                      <c:pt idx="352">
                        <c:v>0.178259138199578</c:v>
                      </c:pt>
                      <c:pt idx="353">
                        <c:v>0.180097865134318</c:v>
                      </c:pt>
                      <c:pt idx="354">
                        <c:v>0.17846943641929</c:v>
                      </c:pt>
                      <c:pt idx="355">
                        <c:v>0.17617977059682799</c:v>
                      </c:pt>
                      <c:pt idx="356">
                        <c:v>0.178525762798913</c:v>
                      </c:pt>
                      <c:pt idx="357">
                        <c:v>0.17735769056943601</c:v>
                      </c:pt>
                      <c:pt idx="358">
                        <c:v>0.176590346407481</c:v>
                      </c:pt>
                      <c:pt idx="359">
                        <c:v>0.177026053370479</c:v>
                      </c:pt>
                      <c:pt idx="360">
                        <c:v>0.17715233688795401</c:v>
                      </c:pt>
                      <c:pt idx="361">
                        <c:v>0.16965319235631199</c:v>
                      </c:pt>
                      <c:pt idx="362">
                        <c:v>0.16634776013688801</c:v>
                      </c:pt>
                      <c:pt idx="363">
                        <c:v>0.17125195961909201</c:v>
                      </c:pt>
                      <c:pt idx="364">
                        <c:v>0.16649488820639199</c:v>
                      </c:pt>
                      <c:pt idx="365">
                        <c:v>0.168069160779937</c:v>
                      </c:pt>
                      <c:pt idx="366">
                        <c:v>0.16614354031574899</c:v>
                      </c:pt>
                      <c:pt idx="367">
                        <c:v>0.16572698799604699</c:v>
                      </c:pt>
                      <c:pt idx="368">
                        <c:v>0.16367136649540301</c:v>
                      </c:pt>
                      <c:pt idx="369">
                        <c:v>0.170276827951303</c:v>
                      </c:pt>
                      <c:pt idx="370">
                        <c:v>0.17167317838403001</c:v>
                      </c:pt>
                      <c:pt idx="371">
                        <c:v>0.17121382967356599</c:v>
                      </c:pt>
                      <c:pt idx="372">
                        <c:v>0.172216783678489</c:v>
                      </c:pt>
                      <c:pt idx="373">
                        <c:v>0.16830283926652301</c:v>
                      </c:pt>
                      <c:pt idx="374">
                        <c:v>0.167582820165388</c:v>
                      </c:pt>
                      <c:pt idx="375">
                        <c:v>0.174712156366505</c:v>
                      </c:pt>
                      <c:pt idx="376">
                        <c:v>0.16970511714532099</c:v>
                      </c:pt>
                      <c:pt idx="377">
                        <c:v>0.17082738142815701</c:v>
                      </c:pt>
                      <c:pt idx="378">
                        <c:v>0.17885633032356599</c:v>
                      </c:pt>
                      <c:pt idx="379">
                        <c:v>0.17479490131887801</c:v>
                      </c:pt>
                      <c:pt idx="380">
                        <c:v>0.167758530570977</c:v>
                      </c:pt>
                      <c:pt idx="381">
                        <c:v>0.17045653089231699</c:v>
                      </c:pt>
                      <c:pt idx="382">
                        <c:v>0.16338147011561599</c:v>
                      </c:pt>
                      <c:pt idx="383">
                        <c:v>0.16490535778370799</c:v>
                      </c:pt>
                      <c:pt idx="384">
                        <c:v>0.163866944071343</c:v>
                      </c:pt>
                      <c:pt idx="385">
                        <c:v>0.17413197754495699</c:v>
                      </c:pt>
                      <c:pt idx="386">
                        <c:v>0.17165658920363799</c:v>
                      </c:pt>
                      <c:pt idx="387">
                        <c:v>0.16904937516326601</c:v>
                      </c:pt>
                      <c:pt idx="388">
                        <c:v>0.170363596435222</c:v>
                      </c:pt>
                      <c:pt idx="389">
                        <c:v>0.170933922552398</c:v>
                      </c:pt>
                      <c:pt idx="390">
                        <c:v>0.16568534294818399</c:v>
                      </c:pt>
                      <c:pt idx="391">
                        <c:v>0.16235327079556799</c:v>
                      </c:pt>
                      <c:pt idx="392">
                        <c:v>0.164135584631702</c:v>
                      </c:pt>
                      <c:pt idx="393">
                        <c:v>0.16325072308892999</c:v>
                      </c:pt>
                      <c:pt idx="394">
                        <c:v>0.167140677582924</c:v>
                      </c:pt>
                      <c:pt idx="395">
                        <c:v>0.16876975777850201</c:v>
                      </c:pt>
                      <c:pt idx="396">
                        <c:v>0.17237486440379701</c:v>
                      </c:pt>
                      <c:pt idx="397">
                        <c:v>0.168273808407231</c:v>
                      </c:pt>
                      <c:pt idx="398">
                        <c:v>0.169554672508342</c:v>
                      </c:pt>
                      <c:pt idx="399">
                        <c:v>0.16871724645467201</c:v>
                      </c:pt>
                      <c:pt idx="400">
                        <c:v>0.16711649204288001</c:v>
                      </c:pt>
                      <c:pt idx="401">
                        <c:v>0.170591309589114</c:v>
                      </c:pt>
                      <c:pt idx="402">
                        <c:v>0.16729156084001101</c:v>
                      </c:pt>
                      <c:pt idx="403">
                        <c:v>0.15836868148031999</c:v>
                      </c:pt>
                      <c:pt idx="404">
                        <c:v>0.159024406782144</c:v>
                      </c:pt>
                      <c:pt idx="405">
                        <c:v>0.15924859884532799</c:v>
                      </c:pt>
                      <c:pt idx="406">
                        <c:v>0.159071735540638</c:v>
                      </c:pt>
                      <c:pt idx="407">
                        <c:v>0.16215781729325801</c:v>
                      </c:pt>
                      <c:pt idx="408">
                        <c:v>0.15675777673240601</c:v>
                      </c:pt>
                      <c:pt idx="409">
                        <c:v>0.15540817368711099</c:v>
                      </c:pt>
                      <c:pt idx="410">
                        <c:v>0.16110209720096499</c:v>
                      </c:pt>
                      <c:pt idx="411">
                        <c:v>0.156722338329227</c:v>
                      </c:pt>
                      <c:pt idx="412">
                        <c:v>0.16245233715704499</c:v>
                      </c:pt>
                      <c:pt idx="413">
                        <c:v>0.16286708993430499</c:v>
                      </c:pt>
                      <c:pt idx="414">
                        <c:v>0.162848175511913</c:v>
                      </c:pt>
                      <c:pt idx="415">
                        <c:v>0.160021549089047</c:v>
                      </c:pt>
                      <c:pt idx="416">
                        <c:v>0.15464487132317201</c:v>
                      </c:pt>
                      <c:pt idx="417">
                        <c:v>0.16362142309184</c:v>
                      </c:pt>
                      <c:pt idx="418">
                        <c:v>0.159316147795454</c:v>
                      </c:pt>
                      <c:pt idx="419">
                        <c:v>0.158171786158397</c:v>
                      </c:pt>
                      <c:pt idx="420">
                        <c:v>0.15920469980739699</c:v>
                      </c:pt>
                      <c:pt idx="421">
                        <c:v>0.167136104668685</c:v>
                      </c:pt>
                      <c:pt idx="422">
                        <c:v>0.155002317439906</c:v>
                      </c:pt>
                      <c:pt idx="423">
                        <c:v>0.16009803483569501</c:v>
                      </c:pt>
                      <c:pt idx="424">
                        <c:v>0.16721153638347</c:v>
                      </c:pt>
                      <c:pt idx="425">
                        <c:v>0.161895256439612</c:v>
                      </c:pt>
                      <c:pt idx="426">
                        <c:v>0.15834788063952601</c:v>
                      </c:pt>
                      <c:pt idx="427">
                        <c:v>0.15402746892615701</c:v>
                      </c:pt>
                      <c:pt idx="428">
                        <c:v>0.15659869066805901</c:v>
                      </c:pt>
                      <c:pt idx="429">
                        <c:v>0.15671214632838201</c:v>
                      </c:pt>
                      <c:pt idx="430">
                        <c:v>0.154312239686337</c:v>
                      </c:pt>
                      <c:pt idx="431">
                        <c:v>0.15557559314979</c:v>
                      </c:pt>
                      <c:pt idx="432">
                        <c:v>0.152617336315642</c:v>
                      </c:pt>
                      <c:pt idx="433">
                        <c:v>0.153845910994063</c:v>
                      </c:pt>
                      <c:pt idx="434">
                        <c:v>0.15793074467066101</c:v>
                      </c:pt>
                      <c:pt idx="435">
                        <c:v>0.15523346881436001</c:v>
                      </c:pt>
                      <c:pt idx="436">
                        <c:v>0.14671592907014699</c:v>
                      </c:pt>
                      <c:pt idx="437">
                        <c:v>0.15178698757710599</c:v>
                      </c:pt>
                      <c:pt idx="438">
                        <c:v>0.157430560084728</c:v>
                      </c:pt>
                      <c:pt idx="439">
                        <c:v>0.15301496455597699</c:v>
                      </c:pt>
                      <c:pt idx="440">
                        <c:v>0.15952853897036801</c:v>
                      </c:pt>
                      <c:pt idx="441">
                        <c:v>0.156519936172623</c:v>
                      </c:pt>
                      <c:pt idx="442">
                        <c:v>0.15990845793353001</c:v>
                      </c:pt>
                      <c:pt idx="443">
                        <c:v>0.15725877541708999</c:v>
                      </c:pt>
                      <c:pt idx="444">
                        <c:v>0.157579342093978</c:v>
                      </c:pt>
                      <c:pt idx="445">
                        <c:v>0.14673874929250799</c:v>
                      </c:pt>
                      <c:pt idx="446">
                        <c:v>0.14806599373361001</c:v>
                      </c:pt>
                      <c:pt idx="447">
                        <c:v>0.149442249248917</c:v>
                      </c:pt>
                      <c:pt idx="448">
                        <c:v>0.14801991272304399</c:v>
                      </c:pt>
                      <c:pt idx="449">
                        <c:v>0.15596167639136199</c:v>
                      </c:pt>
                      <c:pt idx="450">
                        <c:v>0.161299210997672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7A-433B-9A9B-716E9824AE81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Plot6!$H$32:$H$482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1.73972854289916</c:v>
                      </c:pt>
                      <c:pt idx="1">
                        <c:v>1.47466425806388</c:v>
                      </c:pt>
                      <c:pt idx="2">
                        <c:v>1.3046349076025301</c:v>
                      </c:pt>
                      <c:pt idx="3">
                        <c:v>1.19938342599785</c:v>
                      </c:pt>
                      <c:pt idx="4">
                        <c:v>1.0914035195537799</c:v>
                      </c:pt>
                      <c:pt idx="5">
                        <c:v>0.99144769241261299</c:v>
                      </c:pt>
                      <c:pt idx="6">
                        <c:v>0.90842202284475904</c:v>
                      </c:pt>
                      <c:pt idx="7">
                        <c:v>0.83564377934155298</c:v>
                      </c:pt>
                      <c:pt idx="8">
                        <c:v>0.79452706241440196</c:v>
                      </c:pt>
                      <c:pt idx="9">
                        <c:v>0.75877254244750603</c:v>
                      </c:pt>
                      <c:pt idx="10">
                        <c:v>0.73344674624676098</c:v>
                      </c:pt>
                      <c:pt idx="11">
                        <c:v>0.71484077352745001</c:v>
                      </c:pt>
                      <c:pt idx="12">
                        <c:v>0.70338818556869498</c:v>
                      </c:pt>
                      <c:pt idx="13">
                        <c:v>0.69110793896995204</c:v>
                      </c:pt>
                      <c:pt idx="14">
                        <c:v>0.67684794602522402</c:v>
                      </c:pt>
                      <c:pt idx="15">
                        <c:v>0.67399479461779799</c:v>
                      </c:pt>
                      <c:pt idx="16">
                        <c:v>0.66826124959656097</c:v>
                      </c:pt>
                      <c:pt idx="17">
                        <c:v>0.66073945152664904</c:v>
                      </c:pt>
                      <c:pt idx="18">
                        <c:v>0.65802127448460301</c:v>
                      </c:pt>
                      <c:pt idx="19">
                        <c:v>0.65977820766066697</c:v>
                      </c:pt>
                      <c:pt idx="20">
                        <c:v>0.65444987389833198</c:v>
                      </c:pt>
                      <c:pt idx="21">
                        <c:v>0.65297240598689499</c:v>
                      </c:pt>
                      <c:pt idx="22">
                        <c:v>0.64804611885589503</c:v>
                      </c:pt>
                      <c:pt idx="23">
                        <c:v>0.64589808910158697</c:v>
                      </c:pt>
                      <c:pt idx="24">
                        <c:v>0.64365882046558498</c:v>
                      </c:pt>
                      <c:pt idx="25">
                        <c:v>0.64749642479852199</c:v>
                      </c:pt>
                      <c:pt idx="26">
                        <c:v>0.64496252003130305</c:v>
                      </c:pt>
                      <c:pt idx="27">
                        <c:v>0.64372000207143099</c:v>
                      </c:pt>
                      <c:pt idx="28">
                        <c:v>0.63884648474872996</c:v>
                      </c:pt>
                      <c:pt idx="29">
                        <c:v>0.63759936885136603</c:v>
                      </c:pt>
                      <c:pt idx="30">
                        <c:v>0.63670014399424102</c:v>
                      </c:pt>
                      <c:pt idx="31">
                        <c:v>0.63480120320548905</c:v>
                      </c:pt>
                      <c:pt idx="32">
                        <c:v>0.63110531233798495</c:v>
                      </c:pt>
                      <c:pt idx="33">
                        <c:v>0.62668631395882402</c:v>
                      </c:pt>
                      <c:pt idx="34">
                        <c:v>0.62101375287678895</c:v>
                      </c:pt>
                      <c:pt idx="35">
                        <c:v>0.61330961199695999</c:v>
                      </c:pt>
                      <c:pt idx="36">
                        <c:v>0.612681312955763</c:v>
                      </c:pt>
                      <c:pt idx="37">
                        <c:v>0.60669677468235494</c:v>
                      </c:pt>
                      <c:pt idx="38">
                        <c:v>0.60272978327801097</c:v>
                      </c:pt>
                      <c:pt idx="39">
                        <c:v>0.59883914759416701</c:v>
                      </c:pt>
                      <c:pt idx="40" formatCode="0.000">
                        <c:v>0.59132843808895796</c:v>
                      </c:pt>
                      <c:pt idx="41" formatCode="0.000">
                        <c:v>0.59327013480336099</c:v>
                      </c:pt>
                      <c:pt idx="42">
                        <c:v>0.58747636178082696</c:v>
                      </c:pt>
                      <c:pt idx="43">
                        <c:v>0.58139655925406097</c:v>
                      </c:pt>
                      <c:pt idx="44">
                        <c:v>0.58442388324747396</c:v>
                      </c:pt>
                      <c:pt idx="45">
                        <c:v>0.57880155501276898</c:v>
                      </c:pt>
                      <c:pt idx="46">
                        <c:v>0.57277996663480402</c:v>
                      </c:pt>
                      <c:pt idx="47">
                        <c:v>0.57100747411157105</c:v>
                      </c:pt>
                      <c:pt idx="48">
                        <c:v>0.56797656014955</c:v>
                      </c:pt>
                      <c:pt idx="49">
                        <c:v>0.56571001728391201</c:v>
                      </c:pt>
                      <c:pt idx="50">
                        <c:v>0.56145771159231395</c:v>
                      </c:pt>
                      <c:pt idx="51">
                        <c:v>0.55693887711532497</c:v>
                      </c:pt>
                      <c:pt idx="52">
                        <c:v>0.55363109336902105</c:v>
                      </c:pt>
                      <c:pt idx="53">
                        <c:v>0.55325109547951001</c:v>
                      </c:pt>
                      <c:pt idx="54">
                        <c:v>0.54845853790782295</c:v>
                      </c:pt>
                      <c:pt idx="55">
                        <c:v>0.54463558157331504</c:v>
                      </c:pt>
                      <c:pt idx="56">
                        <c:v>0.53698312068794796</c:v>
                      </c:pt>
                      <c:pt idx="57">
                        <c:v>0.54047563021290601</c:v>
                      </c:pt>
                      <c:pt idx="58">
                        <c:v>0.53610433059607498</c:v>
                      </c:pt>
                      <c:pt idx="59">
                        <c:v>0.53123072711059205</c:v>
                      </c:pt>
                      <c:pt idx="60">
                        <c:v>0.52431954289772498</c:v>
                      </c:pt>
                      <c:pt idx="61">
                        <c:v>0.52842796789156399</c:v>
                      </c:pt>
                      <c:pt idx="62">
                        <c:v>0.52568942616952996</c:v>
                      </c:pt>
                      <c:pt idx="63">
                        <c:v>0.51604643202460498</c:v>
                      </c:pt>
                      <c:pt idx="64">
                        <c:v>0.510954936182627</c:v>
                      </c:pt>
                      <c:pt idx="65">
                        <c:v>0.51092679148021702</c:v>
                      </c:pt>
                      <c:pt idx="66">
                        <c:v>0.50603444522154895</c:v>
                      </c:pt>
                      <c:pt idx="67">
                        <c:v>0.50207811173079198</c:v>
                      </c:pt>
                      <c:pt idx="68">
                        <c:v>0.497852466730135</c:v>
                      </c:pt>
                      <c:pt idx="69">
                        <c:v>0.494187382553128</c:v>
                      </c:pt>
                      <c:pt idx="70">
                        <c:v>0.49225699877937401</c:v>
                      </c:pt>
                      <c:pt idx="71">
                        <c:v>0.48928875637652802</c:v>
                      </c:pt>
                      <c:pt idx="72">
                        <c:v>0.48470934125099202</c:v>
                      </c:pt>
                      <c:pt idx="73">
                        <c:v>0.48470422147634701</c:v>
                      </c:pt>
                      <c:pt idx="74">
                        <c:v>0.479284417049397</c:v>
                      </c:pt>
                      <c:pt idx="75">
                        <c:v>0.481724570167748</c:v>
                      </c:pt>
                      <c:pt idx="76">
                        <c:v>0.47232323209382598</c:v>
                      </c:pt>
                      <c:pt idx="77">
                        <c:v>0.46994341098838899</c:v>
                      </c:pt>
                      <c:pt idx="78">
                        <c:v>0.46376571127831601</c:v>
                      </c:pt>
                      <c:pt idx="79">
                        <c:v>0.45927065471350698</c:v>
                      </c:pt>
                      <c:pt idx="80">
                        <c:v>0.458235509417459</c:v>
                      </c:pt>
                      <c:pt idx="81">
                        <c:v>0.45138320533394199</c:v>
                      </c:pt>
                      <c:pt idx="82">
                        <c:v>0.44451405564757901</c:v>
                      </c:pt>
                      <c:pt idx="83">
                        <c:v>0.43600969693102198</c:v>
                      </c:pt>
                      <c:pt idx="84">
                        <c:v>0.43789767617056202</c:v>
                      </c:pt>
                      <c:pt idx="85">
                        <c:v>0.428065608956752</c:v>
                      </c:pt>
                      <c:pt idx="86">
                        <c:v>0.43242704365991103</c:v>
                      </c:pt>
                      <c:pt idx="87">
                        <c:v>0.422467575560528</c:v>
                      </c:pt>
                      <c:pt idx="88">
                        <c:v>0.41731457435304897</c:v>
                      </c:pt>
                      <c:pt idx="89">
                        <c:v>0.41653278642907499</c:v>
                      </c:pt>
                      <c:pt idx="90">
                        <c:v>0.40971731399665001</c:v>
                      </c:pt>
                      <c:pt idx="91">
                        <c:v>0.40623624838519401</c:v>
                      </c:pt>
                      <c:pt idx="92">
                        <c:v>0.40302066564839001</c:v>
                      </c:pt>
                      <c:pt idx="93">
                        <c:v>0.39967914664988702</c:v>
                      </c:pt>
                      <c:pt idx="94">
                        <c:v>0.39684337071734299</c:v>
                      </c:pt>
                      <c:pt idx="95">
                        <c:v>0.39516614740095402</c:v>
                      </c:pt>
                      <c:pt idx="96">
                        <c:v>0.38250984970297502</c:v>
                      </c:pt>
                      <c:pt idx="97">
                        <c:v>0.377887068748753</c:v>
                      </c:pt>
                      <c:pt idx="98">
                        <c:v>0.37411187996339001</c:v>
                      </c:pt>
                      <c:pt idx="99">
                        <c:v>0.36948244634321398</c:v>
                      </c:pt>
                      <c:pt idx="100">
                        <c:v>0.37036349908213101</c:v>
                      </c:pt>
                      <c:pt idx="101">
                        <c:v>0.36203032329684298</c:v>
                      </c:pt>
                      <c:pt idx="102">
                        <c:v>0.36461316198517502</c:v>
                      </c:pt>
                      <c:pt idx="103">
                        <c:v>0.35611316397357801</c:v>
                      </c:pt>
                      <c:pt idx="104">
                        <c:v>0.34740012587628399</c:v>
                      </c:pt>
                      <c:pt idx="105">
                        <c:v>0.342864811823541</c:v>
                      </c:pt>
                      <c:pt idx="106">
                        <c:v>0.34095868109757499</c:v>
                      </c:pt>
                      <c:pt idx="107">
                        <c:v>0.33782607017358401</c:v>
                      </c:pt>
                      <c:pt idx="108">
                        <c:v>0.33788430262470798</c:v>
                      </c:pt>
                      <c:pt idx="109">
                        <c:v>0.32745966901703499</c:v>
                      </c:pt>
                      <c:pt idx="110">
                        <c:v>0.32054739454071901</c:v>
                      </c:pt>
                      <c:pt idx="111">
                        <c:v>0.31986062337788101</c:v>
                      </c:pt>
                      <c:pt idx="112">
                        <c:v>0.31741710911647902</c:v>
                      </c:pt>
                      <c:pt idx="113">
                        <c:v>0.31700400165299703</c:v>
                      </c:pt>
                      <c:pt idx="114">
                        <c:v>0.31635441422260902</c:v>
                      </c:pt>
                      <c:pt idx="115">
                        <c:v>0.30900566739771801</c:v>
                      </c:pt>
                      <c:pt idx="116">
                        <c:v>0.30253684785062401</c:v>
                      </c:pt>
                      <c:pt idx="117">
                        <c:v>0.30103213003513002</c:v>
                      </c:pt>
                      <c:pt idx="118">
                        <c:v>0.29266855973371902</c:v>
                      </c:pt>
                      <c:pt idx="119">
                        <c:v>0.287469407674596</c:v>
                      </c:pt>
                      <c:pt idx="120">
                        <c:v>0.289885947310981</c:v>
                      </c:pt>
                      <c:pt idx="121">
                        <c:v>0.28041406875237102</c:v>
                      </c:pt>
                      <c:pt idx="122">
                        <c:v>0.28039596044035803</c:v>
                      </c:pt>
                      <c:pt idx="123">
                        <c:v>0.27683139645413002</c:v>
                      </c:pt>
                      <c:pt idx="124">
                        <c:v>0.27449690401437798</c:v>
                      </c:pt>
                      <c:pt idx="125">
                        <c:v>0.26801206318993198</c:v>
                      </c:pt>
                      <c:pt idx="126">
                        <c:v>0.27096080761812202</c:v>
                      </c:pt>
                      <c:pt idx="127">
                        <c:v>0.264048624230944</c:v>
                      </c:pt>
                      <c:pt idx="128">
                        <c:v>0.25672108279912897</c:v>
                      </c:pt>
                      <c:pt idx="129">
                        <c:v>0.25659762125421998</c:v>
                      </c:pt>
                      <c:pt idx="130">
                        <c:v>0.25339875424430702</c:v>
                      </c:pt>
                      <c:pt idx="131">
                        <c:v>0.24884728632120201</c:v>
                      </c:pt>
                      <c:pt idx="132">
                        <c:v>0.24596775903675699</c:v>
                      </c:pt>
                      <c:pt idx="133">
                        <c:v>0.24382839315555199</c:v>
                      </c:pt>
                      <c:pt idx="134">
                        <c:v>0.241776328745612</c:v>
                      </c:pt>
                      <c:pt idx="135">
                        <c:v>0.23815979726689099</c:v>
                      </c:pt>
                      <c:pt idx="136">
                        <c:v>0.24007802286171601</c:v>
                      </c:pt>
                      <c:pt idx="137">
                        <c:v>0.23807998294792401</c:v>
                      </c:pt>
                      <c:pt idx="138">
                        <c:v>0.235264437594607</c:v>
                      </c:pt>
                      <c:pt idx="139">
                        <c:v>0.23191059226796801</c:v>
                      </c:pt>
                      <c:pt idx="140">
                        <c:v>0.23613406982893501</c:v>
                      </c:pt>
                      <c:pt idx="141">
                        <c:v>0.22826547288145799</c:v>
                      </c:pt>
                      <c:pt idx="142">
                        <c:v>0.22641249245987299</c:v>
                      </c:pt>
                      <c:pt idx="143">
                        <c:v>0.22425583149912701</c:v>
                      </c:pt>
                      <c:pt idx="144">
                        <c:v>0.224508062518608</c:v>
                      </c:pt>
                      <c:pt idx="145">
                        <c:v>0.21587753973805299</c:v>
                      </c:pt>
                      <c:pt idx="146">
                        <c:v>0.213283424056743</c:v>
                      </c:pt>
                      <c:pt idx="147">
                        <c:v>0.21246869371381999</c:v>
                      </c:pt>
                      <c:pt idx="148">
                        <c:v>0.212299675761002</c:v>
                      </c:pt>
                      <c:pt idx="149">
                        <c:v>0.213679044070549</c:v>
                      </c:pt>
                      <c:pt idx="150">
                        <c:v>0.21256038063228899</c:v>
                      </c:pt>
                      <c:pt idx="151">
                        <c:v>0.205268723779962</c:v>
                      </c:pt>
                      <c:pt idx="152">
                        <c:v>0.20647548082699901</c:v>
                      </c:pt>
                      <c:pt idx="153">
                        <c:v>0.20884918305518499</c:v>
                      </c:pt>
                      <c:pt idx="154">
                        <c:v>0.20014723119313699</c:v>
                      </c:pt>
                      <c:pt idx="155">
                        <c:v>0.20218942935994799</c:v>
                      </c:pt>
                      <c:pt idx="156">
                        <c:v>0.20461099702292601</c:v>
                      </c:pt>
                      <c:pt idx="157">
                        <c:v>0.195267580417604</c:v>
                      </c:pt>
                      <c:pt idx="158">
                        <c:v>0.19722040982655001</c:v>
                      </c:pt>
                      <c:pt idx="159">
                        <c:v>0.19623220491694501</c:v>
                      </c:pt>
                      <c:pt idx="160">
                        <c:v>0.19461266612344499</c:v>
                      </c:pt>
                      <c:pt idx="161">
                        <c:v>0.18758817778706199</c:v>
                      </c:pt>
                      <c:pt idx="162">
                        <c:v>0.19184994519663801</c:v>
                      </c:pt>
                      <c:pt idx="163">
                        <c:v>0.18894384974449699</c:v>
                      </c:pt>
                      <c:pt idx="164">
                        <c:v>0.183689534421906</c:v>
                      </c:pt>
                      <c:pt idx="165">
                        <c:v>0.187742189111643</c:v>
                      </c:pt>
                      <c:pt idx="166">
                        <c:v>0.188536845293927</c:v>
                      </c:pt>
                      <c:pt idx="167">
                        <c:v>0.185840542472405</c:v>
                      </c:pt>
                      <c:pt idx="168">
                        <c:v>0.18733996782141299</c:v>
                      </c:pt>
                      <c:pt idx="169">
                        <c:v>0.19073693238374101</c:v>
                      </c:pt>
                      <c:pt idx="170">
                        <c:v>0.18967519825333301</c:v>
                      </c:pt>
                      <c:pt idx="171">
                        <c:v>0.18178633453089699</c:v>
                      </c:pt>
                      <c:pt idx="172">
                        <c:v>0.17841221384015099</c:v>
                      </c:pt>
                      <c:pt idx="173">
                        <c:v>0.18377660799397</c:v>
                      </c:pt>
                      <c:pt idx="174">
                        <c:v>0.18656673543140601</c:v>
                      </c:pt>
                      <c:pt idx="175">
                        <c:v>0.18363219024394201</c:v>
                      </c:pt>
                      <c:pt idx="176">
                        <c:v>0.18277949535663701</c:v>
                      </c:pt>
                      <c:pt idx="177">
                        <c:v>0.17555883910522899</c:v>
                      </c:pt>
                      <c:pt idx="178">
                        <c:v>0.17716912147142599</c:v>
                      </c:pt>
                      <c:pt idx="179">
                        <c:v>0.17826693107858799</c:v>
                      </c:pt>
                      <c:pt idx="180">
                        <c:v>0.17566725887461801</c:v>
                      </c:pt>
                      <c:pt idx="181">
                        <c:v>0.17238948510184299</c:v>
                      </c:pt>
                      <c:pt idx="182">
                        <c:v>0.17246527289410901</c:v>
                      </c:pt>
                      <c:pt idx="183">
                        <c:v>0.174275365663312</c:v>
                      </c:pt>
                      <c:pt idx="184">
                        <c:v>0.173103089145526</c:v>
                      </c:pt>
                      <c:pt idx="185">
                        <c:v>0.16205777119739001</c:v>
                      </c:pt>
                      <c:pt idx="186">
                        <c:v>0.16836443963976699</c:v>
                      </c:pt>
                      <c:pt idx="187">
                        <c:v>0.16408626805365401</c:v>
                      </c:pt>
                      <c:pt idx="188">
                        <c:v>0.16407369065965299</c:v>
                      </c:pt>
                      <c:pt idx="189">
                        <c:v>0.16596129886241001</c:v>
                      </c:pt>
                      <c:pt idx="190">
                        <c:v>0.17197208070664999</c:v>
                      </c:pt>
                      <c:pt idx="191">
                        <c:v>0.17077679836187201</c:v>
                      </c:pt>
                      <c:pt idx="192">
                        <c:v>0.171479161100558</c:v>
                      </c:pt>
                      <c:pt idx="193">
                        <c:v>0.16580646159024301</c:v>
                      </c:pt>
                      <c:pt idx="194">
                        <c:v>0.164053214187041</c:v>
                      </c:pt>
                      <c:pt idx="195">
                        <c:v>0.160299743269506</c:v>
                      </c:pt>
                      <c:pt idx="196">
                        <c:v>0.159171383371044</c:v>
                      </c:pt>
                      <c:pt idx="197">
                        <c:v>0.16213758243689899</c:v>
                      </c:pt>
                      <c:pt idx="198">
                        <c:v>0.16427594320193301</c:v>
                      </c:pt>
                      <c:pt idx="199">
                        <c:v>0.16368928791402501</c:v>
                      </c:pt>
                      <c:pt idx="200">
                        <c:v>0.16104803202458901</c:v>
                      </c:pt>
                      <c:pt idx="201">
                        <c:v>0.162476518964531</c:v>
                      </c:pt>
                      <c:pt idx="202">
                        <c:v>0.159586090231642</c:v>
                      </c:pt>
                      <c:pt idx="203">
                        <c:v>0.153954882164555</c:v>
                      </c:pt>
                      <c:pt idx="204">
                        <c:v>0.15665254864484601</c:v>
                      </c:pt>
                      <c:pt idx="205">
                        <c:v>0.15136565338776101</c:v>
                      </c:pt>
                      <c:pt idx="206">
                        <c:v>0.150339350065572</c:v>
                      </c:pt>
                      <c:pt idx="207">
                        <c:v>0.15640438846988899</c:v>
                      </c:pt>
                      <c:pt idx="208">
                        <c:v>0.156750988911428</c:v>
                      </c:pt>
                      <c:pt idx="209">
                        <c:v>0.152646649820253</c:v>
                      </c:pt>
                      <c:pt idx="210">
                        <c:v>0.15571803238064999</c:v>
                      </c:pt>
                      <c:pt idx="211">
                        <c:v>0.15326200149074401</c:v>
                      </c:pt>
                      <c:pt idx="212">
                        <c:v>0.152672363418273</c:v>
                      </c:pt>
                      <c:pt idx="213">
                        <c:v>0.14662594494606901</c:v>
                      </c:pt>
                      <c:pt idx="214">
                        <c:v>0.14890828616854099</c:v>
                      </c:pt>
                      <c:pt idx="215">
                        <c:v>0.14540470647616499</c:v>
                      </c:pt>
                      <c:pt idx="216">
                        <c:v>0.14927492802556799</c:v>
                      </c:pt>
                      <c:pt idx="217">
                        <c:v>0.14749416955070199</c:v>
                      </c:pt>
                      <c:pt idx="218">
                        <c:v>0.15363315592965299</c:v>
                      </c:pt>
                      <c:pt idx="219">
                        <c:v>0.148776198406533</c:v>
                      </c:pt>
                      <c:pt idx="220">
                        <c:v>0.15462252502905499</c:v>
                      </c:pt>
                      <c:pt idx="221">
                        <c:v>0.15317612176738901</c:v>
                      </c:pt>
                      <c:pt idx="222">
                        <c:v>0.14549936966950899</c:v>
                      </c:pt>
                      <c:pt idx="223">
                        <c:v>0.14559151126041001</c:v>
                      </c:pt>
                      <c:pt idx="224">
                        <c:v>0.14720835384295899</c:v>
                      </c:pt>
                      <c:pt idx="225">
                        <c:v>0.14530983345338599</c:v>
                      </c:pt>
                      <c:pt idx="226">
                        <c:v>0.14648523742432601</c:v>
                      </c:pt>
                      <c:pt idx="227">
                        <c:v>0.14758575874049901</c:v>
                      </c:pt>
                      <c:pt idx="228">
                        <c:v>0.14799955586088401</c:v>
                      </c:pt>
                      <c:pt idx="229">
                        <c:v>0.14737222226822699</c:v>
                      </c:pt>
                      <c:pt idx="230">
                        <c:v>0.148395542256434</c:v>
                      </c:pt>
                      <c:pt idx="231">
                        <c:v>0.15112377443112299</c:v>
                      </c:pt>
                      <c:pt idx="232">
                        <c:v>0.13963490040648899</c:v>
                      </c:pt>
                      <c:pt idx="233">
                        <c:v>0.145996485267399</c:v>
                      </c:pt>
                      <c:pt idx="234">
                        <c:v>0.15184679140596799</c:v>
                      </c:pt>
                      <c:pt idx="235">
                        <c:v>0.148962703763485</c:v>
                      </c:pt>
                      <c:pt idx="236">
                        <c:v>0.13926229912083701</c:v>
                      </c:pt>
                      <c:pt idx="237">
                        <c:v>0.14265717519695501</c:v>
                      </c:pt>
                      <c:pt idx="238">
                        <c:v>0.13723203044111901</c:v>
                      </c:pt>
                      <c:pt idx="239">
                        <c:v>0.14141350831666399</c:v>
                      </c:pt>
                      <c:pt idx="240">
                        <c:v>0.14227538864484501</c:v>
                      </c:pt>
                      <c:pt idx="241">
                        <c:v>0.142100232938809</c:v>
                      </c:pt>
                      <c:pt idx="242">
                        <c:v>0.14034421603008901</c:v>
                      </c:pt>
                      <c:pt idx="243">
                        <c:v>0.142280493759608</c:v>
                      </c:pt>
                      <c:pt idx="244">
                        <c:v>0.1408549604521</c:v>
                      </c:pt>
                      <c:pt idx="245">
                        <c:v>0.13761459870050999</c:v>
                      </c:pt>
                      <c:pt idx="246">
                        <c:v>0.135815020730567</c:v>
                      </c:pt>
                      <c:pt idx="247">
                        <c:v>0.14008412293005401</c:v>
                      </c:pt>
                      <c:pt idx="248">
                        <c:v>0.13115339597818099</c:v>
                      </c:pt>
                      <c:pt idx="249">
                        <c:v>0.14238768867350801</c:v>
                      </c:pt>
                      <c:pt idx="250">
                        <c:v>0.142532173512676</c:v>
                      </c:pt>
                      <c:pt idx="251">
                        <c:v>0.13806536168514999</c:v>
                      </c:pt>
                      <c:pt idx="252">
                        <c:v>0.13783176157646301</c:v>
                      </c:pt>
                      <c:pt idx="253">
                        <c:v>0.13913345100673699</c:v>
                      </c:pt>
                      <c:pt idx="254">
                        <c:v>0.14040250790174899</c:v>
                      </c:pt>
                      <c:pt idx="255">
                        <c:v>0.13613041069483101</c:v>
                      </c:pt>
                      <c:pt idx="256">
                        <c:v>0.13858032612996499</c:v>
                      </c:pt>
                      <c:pt idx="257">
                        <c:v>0.14114264862863499</c:v>
                      </c:pt>
                      <c:pt idx="258">
                        <c:v>0.132726801798912</c:v>
                      </c:pt>
                      <c:pt idx="259">
                        <c:v>0.135549964820986</c:v>
                      </c:pt>
                      <c:pt idx="260">
                        <c:v>0.13405503240366801</c:v>
                      </c:pt>
                      <c:pt idx="261">
                        <c:v>0.13453986888271899</c:v>
                      </c:pt>
                      <c:pt idx="262">
                        <c:v>0.13799152259616401</c:v>
                      </c:pt>
                      <c:pt idx="263">
                        <c:v>0.14017394258806501</c:v>
                      </c:pt>
                      <c:pt idx="264">
                        <c:v>0.13927906160353601</c:v>
                      </c:pt>
                      <c:pt idx="265">
                        <c:v>0.13458324515907899</c:v>
                      </c:pt>
                      <c:pt idx="266">
                        <c:v>0.14440828292984401</c:v>
                      </c:pt>
                      <c:pt idx="267">
                        <c:v>0.14481529138429</c:v>
                      </c:pt>
                      <c:pt idx="268">
                        <c:v>0.14064599546868001</c:v>
                      </c:pt>
                      <c:pt idx="269">
                        <c:v>0.13716167831106099</c:v>
                      </c:pt>
                      <c:pt idx="270">
                        <c:v>0.13606665349236099</c:v>
                      </c:pt>
                      <c:pt idx="271">
                        <c:v>0.136794760617823</c:v>
                      </c:pt>
                      <c:pt idx="272">
                        <c:v>0.12900603488853099</c:v>
                      </c:pt>
                      <c:pt idx="273">
                        <c:v>0.13300557659558801</c:v>
                      </c:pt>
                      <c:pt idx="274">
                        <c:v>0.130604258536059</c:v>
                      </c:pt>
                      <c:pt idx="275">
                        <c:v>0.13358686713600801</c:v>
                      </c:pt>
                      <c:pt idx="276">
                        <c:v>0.129984818849533</c:v>
                      </c:pt>
                      <c:pt idx="277">
                        <c:v>0.13428361479971501</c:v>
                      </c:pt>
                      <c:pt idx="278">
                        <c:v>0.12830718972795599</c:v>
                      </c:pt>
                      <c:pt idx="279">
                        <c:v>0.12821637325416099</c:v>
                      </c:pt>
                      <c:pt idx="280">
                        <c:v>0.127138529028581</c:v>
                      </c:pt>
                      <c:pt idx="281">
                        <c:v>0.13014658515680999</c:v>
                      </c:pt>
                      <c:pt idx="282">
                        <c:v>0.13427461125610601</c:v>
                      </c:pt>
                      <c:pt idx="283">
                        <c:v>0.12977533240202099</c:v>
                      </c:pt>
                      <c:pt idx="284">
                        <c:v>0.13296948148123899</c:v>
                      </c:pt>
                      <c:pt idx="285">
                        <c:v>0.12687724802751099</c:v>
                      </c:pt>
                      <c:pt idx="286">
                        <c:v>0.131769577865638</c:v>
                      </c:pt>
                      <c:pt idx="287">
                        <c:v>0.12590248860483699</c:v>
                      </c:pt>
                      <c:pt idx="288">
                        <c:v>0.131627384074674</c:v>
                      </c:pt>
                      <c:pt idx="289">
                        <c:v>0.13529422281544701</c:v>
                      </c:pt>
                      <c:pt idx="290">
                        <c:v>0.12897198912958299</c:v>
                      </c:pt>
                      <c:pt idx="291">
                        <c:v>0.128655670445457</c:v>
                      </c:pt>
                      <c:pt idx="292">
                        <c:v>0.13804235889304201</c:v>
                      </c:pt>
                      <c:pt idx="293">
                        <c:v>0.13143996497944899</c:v>
                      </c:pt>
                      <c:pt idx="294">
                        <c:v>0.12749344520953901</c:v>
                      </c:pt>
                      <c:pt idx="295">
                        <c:v>0.13269744142996501</c:v>
                      </c:pt>
                      <c:pt idx="296">
                        <c:v>0.129308323615827</c:v>
                      </c:pt>
                      <c:pt idx="297">
                        <c:v>0.123143417441204</c:v>
                      </c:pt>
                      <c:pt idx="298">
                        <c:v>0.127724117865052</c:v>
                      </c:pt>
                      <c:pt idx="299">
                        <c:v>0.12562722885720301</c:v>
                      </c:pt>
                      <c:pt idx="300">
                        <c:v>0.13415448047634401</c:v>
                      </c:pt>
                      <c:pt idx="301">
                        <c:v>0.12857313819073499</c:v>
                      </c:pt>
                      <c:pt idx="302">
                        <c:v>0.13002848577314799</c:v>
                      </c:pt>
                      <c:pt idx="303">
                        <c:v>0.12205925697792799</c:v>
                      </c:pt>
                      <c:pt idx="304">
                        <c:v>0.12671771601166101</c:v>
                      </c:pt>
                      <c:pt idx="305">
                        <c:v>0.130063675671509</c:v>
                      </c:pt>
                      <c:pt idx="306">
                        <c:v>0.123785789937288</c:v>
                      </c:pt>
                      <c:pt idx="307">
                        <c:v>0.120460601749051</c:v>
                      </c:pt>
                      <c:pt idx="308">
                        <c:v>0.12751849125724299</c:v>
                      </c:pt>
                      <c:pt idx="309">
                        <c:v>0.123931321418786</c:v>
                      </c:pt>
                      <c:pt idx="310">
                        <c:v>0.12772893171143601</c:v>
                      </c:pt>
                      <c:pt idx="311">
                        <c:v>0.12738342033567099</c:v>
                      </c:pt>
                      <c:pt idx="312">
                        <c:v>0.12377108708130601</c:v>
                      </c:pt>
                      <c:pt idx="313">
                        <c:v>0.122317622223497</c:v>
                      </c:pt>
                      <c:pt idx="314">
                        <c:v>0.12260945260113799</c:v>
                      </c:pt>
                      <c:pt idx="315">
                        <c:v>0.126853229786867</c:v>
                      </c:pt>
                      <c:pt idx="316">
                        <c:v>0.12833126657711999</c:v>
                      </c:pt>
                      <c:pt idx="317">
                        <c:v>0.13206787304491199</c:v>
                      </c:pt>
                      <c:pt idx="318">
                        <c:v>0.13040586709511001</c:v>
                      </c:pt>
                      <c:pt idx="319">
                        <c:v>0.12687494280392</c:v>
                      </c:pt>
                      <c:pt idx="320">
                        <c:v>0.12443454469625401</c:v>
                      </c:pt>
                      <c:pt idx="321">
                        <c:v>0.12263677855654299</c:v>
                      </c:pt>
                      <c:pt idx="322">
                        <c:v>0.125885996146333</c:v>
                      </c:pt>
                      <c:pt idx="323">
                        <c:v>0.125585473613615</c:v>
                      </c:pt>
                      <c:pt idx="324">
                        <c:v>0.127563510476256</c:v>
                      </c:pt>
                      <c:pt idx="325">
                        <c:v>0.127597272110234</c:v>
                      </c:pt>
                      <c:pt idx="326">
                        <c:v>0.124677776974452</c:v>
                      </c:pt>
                      <c:pt idx="327">
                        <c:v>0.126623628351201</c:v>
                      </c:pt>
                      <c:pt idx="328">
                        <c:v>0.12357571577859899</c:v>
                      </c:pt>
                      <c:pt idx="329">
                        <c:v>0.123674086578135</c:v>
                      </c:pt>
                      <c:pt idx="330">
                        <c:v>0.129130624021498</c:v>
                      </c:pt>
                      <c:pt idx="331">
                        <c:v>0.120867755744179</c:v>
                      </c:pt>
                      <c:pt idx="332">
                        <c:v>0.121277339146992</c:v>
                      </c:pt>
                      <c:pt idx="333">
                        <c:v>0.122469966094768</c:v>
                      </c:pt>
                      <c:pt idx="334">
                        <c:v>0.13100064476393</c:v>
                      </c:pt>
                      <c:pt idx="335">
                        <c:v>0.124048225771568</c:v>
                      </c:pt>
                      <c:pt idx="336">
                        <c:v>0.12549409511662499</c:v>
                      </c:pt>
                      <c:pt idx="337">
                        <c:v>0.122317464583979</c:v>
                      </c:pt>
                      <c:pt idx="338">
                        <c:v>0.12692493416581099</c:v>
                      </c:pt>
                      <c:pt idx="339">
                        <c:v>0.118275208451267</c:v>
                      </c:pt>
                      <c:pt idx="340">
                        <c:v>0.124145358758252</c:v>
                      </c:pt>
                      <c:pt idx="341">
                        <c:v>0.12461365137958</c:v>
                      </c:pt>
                      <c:pt idx="342">
                        <c:v>0.11985803858591</c:v>
                      </c:pt>
                      <c:pt idx="343">
                        <c:v>0.121386126547156</c:v>
                      </c:pt>
                      <c:pt idx="344">
                        <c:v>0.120512519368487</c:v>
                      </c:pt>
                      <c:pt idx="345">
                        <c:v>0.131245294309419</c:v>
                      </c:pt>
                      <c:pt idx="346">
                        <c:v>0.124109540314416</c:v>
                      </c:pt>
                      <c:pt idx="347">
                        <c:v>0.120917004811576</c:v>
                      </c:pt>
                      <c:pt idx="348">
                        <c:v>0.12346253410565</c:v>
                      </c:pt>
                      <c:pt idx="349">
                        <c:v>0.122794096131739</c:v>
                      </c:pt>
                      <c:pt idx="350">
                        <c:v>0.11664845111590499</c:v>
                      </c:pt>
                      <c:pt idx="351">
                        <c:v>0.119220095576755</c:v>
                      </c:pt>
                      <c:pt idx="352">
                        <c:v>0.116264959215141</c:v>
                      </c:pt>
                      <c:pt idx="353">
                        <c:v>0.12096100682624</c:v>
                      </c:pt>
                      <c:pt idx="354">
                        <c:v>0.124980423699772</c:v>
                      </c:pt>
                      <c:pt idx="355">
                        <c:v>0.118753647361237</c:v>
                      </c:pt>
                      <c:pt idx="356">
                        <c:v>0.119594606858326</c:v>
                      </c:pt>
                      <c:pt idx="357">
                        <c:v>0.11923911809603401</c:v>
                      </c:pt>
                      <c:pt idx="358">
                        <c:v>0.118228542903942</c:v>
                      </c:pt>
                      <c:pt idx="359">
                        <c:v>0.115926007059603</c:v>
                      </c:pt>
                      <c:pt idx="360">
                        <c:v>0.11274103468579701</c:v>
                      </c:pt>
                      <c:pt idx="361">
                        <c:v>0.112287712242129</c:v>
                      </c:pt>
                      <c:pt idx="362">
                        <c:v>0.114095255797458</c:v>
                      </c:pt>
                      <c:pt idx="363">
                        <c:v>0.11565984933231099</c:v>
                      </c:pt>
                      <c:pt idx="364">
                        <c:v>0.109783295276982</c:v>
                      </c:pt>
                      <c:pt idx="365">
                        <c:v>0.11713378375187999</c:v>
                      </c:pt>
                      <c:pt idx="366">
                        <c:v>0.118485081231102</c:v>
                      </c:pt>
                      <c:pt idx="367">
                        <c:v>0.11340904510645999</c:v>
                      </c:pt>
                      <c:pt idx="368">
                        <c:v>0.11358781795455</c:v>
                      </c:pt>
                      <c:pt idx="369">
                        <c:v>0.116867348994579</c:v>
                      </c:pt>
                      <c:pt idx="370">
                        <c:v>0.122103919411127</c:v>
                      </c:pt>
                      <c:pt idx="371">
                        <c:v>0.11844516234390701</c:v>
                      </c:pt>
                      <c:pt idx="372">
                        <c:v>0.11775451151675601</c:v>
                      </c:pt>
                      <c:pt idx="373">
                        <c:v>0.113586984410066</c:v>
                      </c:pt>
                      <c:pt idx="374">
                        <c:v>0.112873418673549</c:v>
                      </c:pt>
                      <c:pt idx="375">
                        <c:v>0.112606530091684</c:v>
                      </c:pt>
                      <c:pt idx="376">
                        <c:v>0.11747592030048699</c:v>
                      </c:pt>
                      <c:pt idx="377">
                        <c:v>0.11247951294250499</c:v>
                      </c:pt>
                      <c:pt idx="378">
                        <c:v>0.121101479492388</c:v>
                      </c:pt>
                      <c:pt idx="379">
                        <c:v>0.118978570962133</c:v>
                      </c:pt>
                      <c:pt idx="380">
                        <c:v>0.11779412800378999</c:v>
                      </c:pt>
                      <c:pt idx="381">
                        <c:v>0.117450973674284</c:v>
                      </c:pt>
                      <c:pt idx="382">
                        <c:v>0.114438973131749</c:v>
                      </c:pt>
                      <c:pt idx="383">
                        <c:v>0.11754033886238199</c:v>
                      </c:pt>
                      <c:pt idx="384">
                        <c:v>0.123906741307079</c:v>
                      </c:pt>
                      <c:pt idx="385">
                        <c:v>0.11673609510942</c:v>
                      </c:pt>
                      <c:pt idx="386">
                        <c:v>0.11510960896007499</c:v>
                      </c:pt>
                      <c:pt idx="387">
                        <c:v>0.12396562913022501</c:v>
                      </c:pt>
                      <c:pt idx="388">
                        <c:v>0.114538793221827</c:v>
                      </c:pt>
                      <c:pt idx="389">
                        <c:v>0.11490852482173999</c:v>
                      </c:pt>
                      <c:pt idx="390">
                        <c:v>0.117611186598976</c:v>
                      </c:pt>
                      <c:pt idx="391">
                        <c:v>0.114317396569196</c:v>
                      </c:pt>
                      <c:pt idx="392">
                        <c:v>0.11375716087148</c:v>
                      </c:pt>
                      <c:pt idx="393">
                        <c:v>0.115855639259973</c:v>
                      </c:pt>
                      <c:pt idx="394">
                        <c:v>0.118558718031351</c:v>
                      </c:pt>
                      <c:pt idx="395">
                        <c:v>0.120095164408367</c:v>
                      </c:pt>
                      <c:pt idx="396">
                        <c:v>0.120994294539727</c:v>
                      </c:pt>
                      <c:pt idx="397">
                        <c:v>0.12623512807694201</c:v>
                      </c:pt>
                      <c:pt idx="398">
                        <c:v>0.123230462379551</c:v>
                      </c:pt>
                      <c:pt idx="399">
                        <c:v>0.123198059964418</c:v>
                      </c:pt>
                      <c:pt idx="400">
                        <c:v>0.116903385160291</c:v>
                      </c:pt>
                      <c:pt idx="401">
                        <c:v>0.119802282950412</c:v>
                      </c:pt>
                      <c:pt idx="402">
                        <c:v>0.116320095786751</c:v>
                      </c:pt>
                      <c:pt idx="403">
                        <c:v>0.11565681538108601</c:v>
                      </c:pt>
                      <c:pt idx="404">
                        <c:v>0.11877739591683099</c:v>
                      </c:pt>
                      <c:pt idx="405">
                        <c:v>0.11564549347144699</c:v>
                      </c:pt>
                      <c:pt idx="406">
                        <c:v>0.115158854566232</c:v>
                      </c:pt>
                      <c:pt idx="407">
                        <c:v>0.11775794675476001</c:v>
                      </c:pt>
                      <c:pt idx="408">
                        <c:v>0.11717899393502</c:v>
                      </c:pt>
                      <c:pt idx="409">
                        <c:v>0.10998664004491999</c:v>
                      </c:pt>
                      <c:pt idx="410">
                        <c:v>0.11417620931203901</c:v>
                      </c:pt>
                      <c:pt idx="411">
                        <c:v>0.109562589802571</c:v>
                      </c:pt>
                      <c:pt idx="412">
                        <c:v>0.114058039870245</c:v>
                      </c:pt>
                      <c:pt idx="413">
                        <c:v>0.11425386159926</c:v>
                      </c:pt>
                      <c:pt idx="414">
                        <c:v>0.11885749187530199</c:v>
                      </c:pt>
                      <c:pt idx="415">
                        <c:v>0.11254427693362699</c:v>
                      </c:pt>
                      <c:pt idx="416">
                        <c:v>0.11193289022976501</c:v>
                      </c:pt>
                      <c:pt idx="417">
                        <c:v>0.113026665604801</c:v>
                      </c:pt>
                      <c:pt idx="418">
                        <c:v>0.112283486292969</c:v>
                      </c:pt>
                      <c:pt idx="419">
                        <c:v>0.115253847930083</c:v>
                      </c:pt>
                      <c:pt idx="420">
                        <c:v>0.113160952853976</c:v>
                      </c:pt>
                      <c:pt idx="421">
                        <c:v>0.11315588867719301</c:v>
                      </c:pt>
                      <c:pt idx="422">
                        <c:v>0.11753637961668199</c:v>
                      </c:pt>
                      <c:pt idx="423">
                        <c:v>0.11413604305665299</c:v>
                      </c:pt>
                      <c:pt idx="424">
                        <c:v>0.109521834553063</c:v>
                      </c:pt>
                      <c:pt idx="425">
                        <c:v>0.10871712092805801</c:v>
                      </c:pt>
                      <c:pt idx="426">
                        <c:v>0.112825898966432</c:v>
                      </c:pt>
                      <c:pt idx="427">
                        <c:v>0.110457746913039</c:v>
                      </c:pt>
                      <c:pt idx="428">
                        <c:v>0.110086844239608</c:v>
                      </c:pt>
                      <c:pt idx="429">
                        <c:v>0.115596755352639</c:v>
                      </c:pt>
                      <c:pt idx="430">
                        <c:v>0.1098753980956</c:v>
                      </c:pt>
                      <c:pt idx="431">
                        <c:v>0.114648977700329</c:v>
                      </c:pt>
                      <c:pt idx="432">
                        <c:v>0.11052950949255801</c:v>
                      </c:pt>
                      <c:pt idx="433">
                        <c:v>0.11134496684897</c:v>
                      </c:pt>
                      <c:pt idx="434">
                        <c:v>0.111088445271808</c:v>
                      </c:pt>
                      <c:pt idx="435">
                        <c:v>0.11094150633987999</c:v>
                      </c:pt>
                      <c:pt idx="436">
                        <c:v>0.11285063319149399</c:v>
                      </c:pt>
                      <c:pt idx="437">
                        <c:v>0.11154092591518</c:v>
                      </c:pt>
                      <c:pt idx="438">
                        <c:v>0.114714503948152</c:v>
                      </c:pt>
                      <c:pt idx="439">
                        <c:v>0.10894906077529599</c:v>
                      </c:pt>
                      <c:pt idx="440">
                        <c:v>0.113318594335145</c:v>
                      </c:pt>
                      <c:pt idx="441">
                        <c:v>0.111759867371368</c:v>
                      </c:pt>
                      <c:pt idx="442">
                        <c:v>0.11619956798765201</c:v>
                      </c:pt>
                      <c:pt idx="443">
                        <c:v>0.113981790395858</c:v>
                      </c:pt>
                      <c:pt idx="444">
                        <c:v>0.113205744322044</c:v>
                      </c:pt>
                      <c:pt idx="445">
                        <c:v>0.116151862417183</c:v>
                      </c:pt>
                      <c:pt idx="446">
                        <c:v>0.11145392936248701</c:v>
                      </c:pt>
                      <c:pt idx="447">
                        <c:v>0.11087684945630499</c:v>
                      </c:pt>
                      <c:pt idx="448">
                        <c:v>0.11304408015138399</c:v>
                      </c:pt>
                      <c:pt idx="449">
                        <c:v>0.111329742258547</c:v>
                      </c:pt>
                      <c:pt idx="450">
                        <c:v>0.117074048279599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7A-433B-9A9B-716E9824AE81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Plot6!$J$32:$J$482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1.7113641504038899</c:v>
                      </c:pt>
                      <c:pt idx="1">
                        <c:v>1.4956536959076201</c:v>
                      </c:pt>
                      <c:pt idx="2">
                        <c:v>1.3372292788072999</c:v>
                      </c:pt>
                      <c:pt idx="3">
                        <c:v>1.2238813289074699</c:v>
                      </c:pt>
                      <c:pt idx="4">
                        <c:v>1.1155900428068399</c:v>
                      </c:pt>
                      <c:pt idx="5">
                        <c:v>1.0141857228131499</c:v>
                      </c:pt>
                      <c:pt idx="6">
                        <c:v>0.91922388710580605</c:v>
                      </c:pt>
                      <c:pt idx="7">
                        <c:v>0.84774706272670197</c:v>
                      </c:pt>
                      <c:pt idx="8">
                        <c:v>0.79523690757089105</c:v>
                      </c:pt>
                      <c:pt idx="9">
                        <c:v>0.75587662364931396</c:v>
                      </c:pt>
                      <c:pt idx="10">
                        <c:v>0.73122052458610398</c:v>
                      </c:pt>
                      <c:pt idx="11">
                        <c:v>0.70694921208631001</c:v>
                      </c:pt>
                      <c:pt idx="12">
                        <c:v>0.69125528564408401</c:v>
                      </c:pt>
                      <c:pt idx="13">
                        <c:v>0.67689109200509701</c:v>
                      </c:pt>
                      <c:pt idx="14">
                        <c:v>0.65988334252536895</c:v>
                      </c:pt>
                      <c:pt idx="15">
                        <c:v>0.65046143731024098</c:v>
                      </c:pt>
                      <c:pt idx="16">
                        <c:v>0.64091720549581799</c:v>
                      </c:pt>
                      <c:pt idx="17">
                        <c:v>0.630159642687388</c:v>
                      </c:pt>
                      <c:pt idx="18">
                        <c:v>0.62070783700259502</c:v>
                      </c:pt>
                      <c:pt idx="19">
                        <c:v>0.60984066998110498</c:v>
                      </c:pt>
                      <c:pt idx="20">
                        <c:v>0.60315644000748303</c:v>
                      </c:pt>
                      <c:pt idx="21">
                        <c:v>0.59298663842288901</c:v>
                      </c:pt>
                      <c:pt idx="22">
                        <c:v>0.58980467324449704</c:v>
                      </c:pt>
                      <c:pt idx="23">
                        <c:v>0.57995089483533901</c:v>
                      </c:pt>
                      <c:pt idx="24">
                        <c:v>0.58155120381113301</c:v>
                      </c:pt>
                      <c:pt idx="25">
                        <c:v>0.56908182782180405</c:v>
                      </c:pt>
                      <c:pt idx="26">
                        <c:v>0.566067005121625</c:v>
                      </c:pt>
                      <c:pt idx="27">
                        <c:v>0.56132229200217498</c:v>
                      </c:pt>
                      <c:pt idx="28">
                        <c:v>0.55399664726783204</c:v>
                      </c:pt>
                      <c:pt idx="29">
                        <c:v>0.55183807562318099</c:v>
                      </c:pt>
                      <c:pt idx="30">
                        <c:v>0.55015617746233303</c:v>
                      </c:pt>
                      <c:pt idx="31">
                        <c:v>0.54635206605603903</c:v>
                      </c:pt>
                      <c:pt idx="32">
                        <c:v>0.54453529166158199</c:v>
                      </c:pt>
                      <c:pt idx="33">
                        <c:v>0.53981063629967196</c:v>
                      </c:pt>
                      <c:pt idx="34">
                        <c:v>0.53593579831181004</c:v>
                      </c:pt>
                      <c:pt idx="35">
                        <c:v>0.53200397254710896</c:v>
                      </c:pt>
                      <c:pt idx="36">
                        <c:v>0.52949358453705897</c:v>
                      </c:pt>
                      <c:pt idx="37">
                        <c:v>0.53133538534743896</c:v>
                      </c:pt>
                      <c:pt idx="38">
                        <c:v>0.52008312140597601</c:v>
                      </c:pt>
                      <c:pt idx="39">
                        <c:v>0.51879324627288503</c:v>
                      </c:pt>
                      <c:pt idx="40" formatCode="0.000">
                        <c:v>0.51734087418821495</c:v>
                      </c:pt>
                      <c:pt idx="41" formatCode="0.000">
                        <c:v>0.50701879534862104</c:v>
                      </c:pt>
                      <c:pt idx="42">
                        <c:v>0.506879326797675</c:v>
                      </c:pt>
                      <c:pt idx="43">
                        <c:v>0.50817933587541697</c:v>
                      </c:pt>
                      <c:pt idx="44">
                        <c:v>0.49806150303719199</c:v>
                      </c:pt>
                      <c:pt idx="45">
                        <c:v>0.49424255490380498</c:v>
                      </c:pt>
                      <c:pt idx="46">
                        <c:v>0.494593192544524</c:v>
                      </c:pt>
                      <c:pt idx="47">
                        <c:v>0.492299735181771</c:v>
                      </c:pt>
                      <c:pt idx="48">
                        <c:v>0.49114072755015897</c:v>
                      </c:pt>
                      <c:pt idx="49">
                        <c:v>0.48376343942987698</c:v>
                      </c:pt>
                      <c:pt idx="50">
                        <c:v>0.47689217472823697</c:v>
                      </c:pt>
                      <c:pt idx="51">
                        <c:v>0.47536972144564998</c:v>
                      </c:pt>
                      <c:pt idx="52">
                        <c:v>0.47073449952764501</c:v>
                      </c:pt>
                      <c:pt idx="53">
                        <c:v>0.46887746538556502</c:v>
                      </c:pt>
                      <c:pt idx="54">
                        <c:v>0.46366261949091397</c:v>
                      </c:pt>
                      <c:pt idx="55">
                        <c:v>0.46460360476992002</c:v>
                      </c:pt>
                      <c:pt idx="56">
                        <c:v>0.45349732855312302</c:v>
                      </c:pt>
                      <c:pt idx="57">
                        <c:v>0.45691742923700301</c:v>
                      </c:pt>
                      <c:pt idx="58">
                        <c:v>0.45662083510211998</c:v>
                      </c:pt>
                      <c:pt idx="59">
                        <c:v>0.45764628939920599</c:v>
                      </c:pt>
                      <c:pt idx="60">
                        <c:v>0.44656357082717202</c:v>
                      </c:pt>
                      <c:pt idx="61">
                        <c:v>0.44573337819520698</c:v>
                      </c:pt>
                      <c:pt idx="62">
                        <c:v>0.45018800550465898</c:v>
                      </c:pt>
                      <c:pt idx="63">
                        <c:v>0.44162788254214003</c:v>
                      </c:pt>
                      <c:pt idx="64">
                        <c:v>0.44432340531142001</c:v>
                      </c:pt>
                      <c:pt idx="65">
                        <c:v>0.43603815546673202</c:v>
                      </c:pt>
                      <c:pt idx="66">
                        <c:v>0.43103212519699102</c:v>
                      </c:pt>
                      <c:pt idx="67">
                        <c:v>0.43312936862340701</c:v>
                      </c:pt>
                      <c:pt idx="68">
                        <c:v>0.43067524989802503</c:v>
                      </c:pt>
                      <c:pt idx="69">
                        <c:v>0.42248077924903599</c:v>
                      </c:pt>
                      <c:pt idx="70">
                        <c:v>0.41688274644195999</c:v>
                      </c:pt>
                      <c:pt idx="71">
                        <c:v>0.42135464766428898</c:v>
                      </c:pt>
                      <c:pt idx="72">
                        <c:v>0.41393883217216698</c:v>
                      </c:pt>
                      <c:pt idx="73">
                        <c:v>0.41213329173387098</c:v>
                      </c:pt>
                      <c:pt idx="74">
                        <c:v>0.40768849922181499</c:v>
                      </c:pt>
                      <c:pt idx="75">
                        <c:v>0.40423010383661201</c:v>
                      </c:pt>
                      <c:pt idx="76">
                        <c:v>0.409930450031949</c:v>
                      </c:pt>
                      <c:pt idx="77">
                        <c:v>0.40260718173921101</c:v>
                      </c:pt>
                      <c:pt idx="78">
                        <c:v>0.39922028241999002</c:v>
                      </c:pt>
                      <c:pt idx="79">
                        <c:v>0.39413150081027998</c:v>
                      </c:pt>
                      <c:pt idx="80">
                        <c:v>0.39667589269265402</c:v>
                      </c:pt>
                      <c:pt idx="81">
                        <c:v>0.38879746297103701</c:v>
                      </c:pt>
                      <c:pt idx="82">
                        <c:v>0.38986153841514798</c:v>
                      </c:pt>
                      <c:pt idx="83">
                        <c:v>0.38885503127107002</c:v>
                      </c:pt>
                      <c:pt idx="84">
                        <c:v>0.38627453439256398</c:v>
                      </c:pt>
                      <c:pt idx="85">
                        <c:v>0.388206783022708</c:v>
                      </c:pt>
                      <c:pt idx="86">
                        <c:v>0.38069326403718001</c:v>
                      </c:pt>
                      <c:pt idx="87">
                        <c:v>0.378714482698844</c:v>
                      </c:pt>
                      <c:pt idx="88">
                        <c:v>0.373963214351414</c:v>
                      </c:pt>
                      <c:pt idx="89">
                        <c:v>0.375875866944899</c:v>
                      </c:pt>
                      <c:pt idx="90">
                        <c:v>0.370486371317026</c:v>
                      </c:pt>
                      <c:pt idx="91">
                        <c:v>0.37084927211147001</c:v>
                      </c:pt>
                      <c:pt idx="92">
                        <c:v>0.368002130668515</c:v>
                      </c:pt>
                      <c:pt idx="93">
                        <c:v>0.36421081093914498</c:v>
                      </c:pt>
                      <c:pt idx="94">
                        <c:v>0.36097461439059603</c:v>
                      </c:pt>
                      <c:pt idx="95">
                        <c:v>0.35807528050362197</c:v>
                      </c:pt>
                      <c:pt idx="96">
                        <c:v>0.36040262265344197</c:v>
                      </c:pt>
                      <c:pt idx="97">
                        <c:v>0.352776674928025</c:v>
                      </c:pt>
                      <c:pt idx="98">
                        <c:v>0.352142071213085</c:v>
                      </c:pt>
                      <c:pt idx="99">
                        <c:v>0.349678933240607</c:v>
                      </c:pt>
                      <c:pt idx="100">
                        <c:v>0.34974893452380401</c:v>
                      </c:pt>
                      <c:pt idx="101">
                        <c:v>0.34734257922741202</c:v>
                      </c:pt>
                      <c:pt idx="102">
                        <c:v>0.34548886276327101</c:v>
                      </c:pt>
                      <c:pt idx="103">
                        <c:v>0.34637329911422798</c:v>
                      </c:pt>
                      <c:pt idx="104">
                        <c:v>0.33835597589586802</c:v>
                      </c:pt>
                      <c:pt idx="105">
                        <c:v>0.33523723772620401</c:v>
                      </c:pt>
                      <c:pt idx="106">
                        <c:v>0.33264571580624502</c:v>
                      </c:pt>
                      <c:pt idx="107">
                        <c:v>0.32759898641683399</c:v>
                      </c:pt>
                      <c:pt idx="108">
                        <c:v>0.33160690072376903</c:v>
                      </c:pt>
                      <c:pt idx="109">
                        <c:v>0.33088601276613699</c:v>
                      </c:pt>
                      <c:pt idx="110">
                        <c:v>0.31966869512325502</c:v>
                      </c:pt>
                      <c:pt idx="111">
                        <c:v>0.32242219527004301</c:v>
                      </c:pt>
                      <c:pt idx="112">
                        <c:v>0.32681010024555901</c:v>
                      </c:pt>
                      <c:pt idx="113">
                        <c:v>0.326581284316591</c:v>
                      </c:pt>
                      <c:pt idx="114">
                        <c:v>0.31897499826348502</c:v>
                      </c:pt>
                      <c:pt idx="115">
                        <c:v>0.315509279045734</c:v>
                      </c:pt>
                      <c:pt idx="116">
                        <c:v>0.31413515081314403</c:v>
                      </c:pt>
                      <c:pt idx="117">
                        <c:v>0.314576365258111</c:v>
                      </c:pt>
                      <c:pt idx="118">
                        <c:v>0.31240255717323201</c:v>
                      </c:pt>
                      <c:pt idx="119">
                        <c:v>0.30160099577649402</c:v>
                      </c:pt>
                      <c:pt idx="120">
                        <c:v>0.30661564305306399</c:v>
                      </c:pt>
                      <c:pt idx="121">
                        <c:v>0.29893352024839498</c:v>
                      </c:pt>
                      <c:pt idx="122">
                        <c:v>0.29641457750476602</c:v>
                      </c:pt>
                      <c:pt idx="123">
                        <c:v>0.305244774207722</c:v>
                      </c:pt>
                      <c:pt idx="124">
                        <c:v>0.29671486539506697</c:v>
                      </c:pt>
                      <c:pt idx="125">
                        <c:v>0.29806722183735401</c:v>
                      </c:pt>
                      <c:pt idx="126">
                        <c:v>0.29052845137003602</c:v>
                      </c:pt>
                      <c:pt idx="127">
                        <c:v>0.28787200246866201</c:v>
                      </c:pt>
                      <c:pt idx="128">
                        <c:v>0.28834875739431598</c:v>
                      </c:pt>
                      <c:pt idx="129">
                        <c:v>0.28030280184569001</c:v>
                      </c:pt>
                      <c:pt idx="130">
                        <c:v>0.28292850353330501</c:v>
                      </c:pt>
                      <c:pt idx="131">
                        <c:v>0.282007150930489</c:v>
                      </c:pt>
                      <c:pt idx="132">
                        <c:v>0.27578589772120699</c:v>
                      </c:pt>
                      <c:pt idx="133">
                        <c:v>0.27796708405916998</c:v>
                      </c:pt>
                      <c:pt idx="134">
                        <c:v>0.26713625649308798</c:v>
                      </c:pt>
                      <c:pt idx="135">
                        <c:v>0.26681104434576802</c:v>
                      </c:pt>
                      <c:pt idx="136">
                        <c:v>0.26632481995213703</c:v>
                      </c:pt>
                      <c:pt idx="137">
                        <c:v>0.259398484740894</c:v>
                      </c:pt>
                      <c:pt idx="138">
                        <c:v>0.26496716281855698</c:v>
                      </c:pt>
                      <c:pt idx="139">
                        <c:v>0.26062231669114</c:v>
                      </c:pt>
                      <c:pt idx="140">
                        <c:v>0.260797818296364</c:v>
                      </c:pt>
                      <c:pt idx="141">
                        <c:v>0.258290587898379</c:v>
                      </c:pt>
                      <c:pt idx="142">
                        <c:v>0.25478981845957699</c:v>
                      </c:pt>
                      <c:pt idx="143">
                        <c:v>0.25310117377232</c:v>
                      </c:pt>
                      <c:pt idx="144">
                        <c:v>0.252097837546507</c:v>
                      </c:pt>
                      <c:pt idx="145">
                        <c:v>0.25208077795531197</c:v>
                      </c:pt>
                      <c:pt idx="146">
                        <c:v>0.24806180374064801</c:v>
                      </c:pt>
                      <c:pt idx="147">
                        <c:v>0.24452410730967999</c:v>
                      </c:pt>
                      <c:pt idx="148">
                        <c:v>0.24997882771544699</c:v>
                      </c:pt>
                      <c:pt idx="149">
                        <c:v>0.24836243897587301</c:v>
                      </c:pt>
                      <c:pt idx="150">
                        <c:v>0.241721632747598</c:v>
                      </c:pt>
                      <c:pt idx="151">
                        <c:v>0.244052103497858</c:v>
                      </c:pt>
                      <c:pt idx="152">
                        <c:v>0.24444211684365999</c:v>
                      </c:pt>
                      <c:pt idx="153">
                        <c:v>0.24098826943471399</c:v>
                      </c:pt>
                      <c:pt idx="154">
                        <c:v>0.23189728397869699</c:v>
                      </c:pt>
                      <c:pt idx="155">
                        <c:v>0.236743886970949</c:v>
                      </c:pt>
                      <c:pt idx="156">
                        <c:v>0.24120972681795899</c:v>
                      </c:pt>
                      <c:pt idx="157">
                        <c:v>0.23689666501465501</c:v>
                      </c:pt>
                      <c:pt idx="158">
                        <c:v>0.23328931966091801</c:v>
                      </c:pt>
                      <c:pt idx="159">
                        <c:v>0.22950434667892899</c:v>
                      </c:pt>
                      <c:pt idx="160">
                        <c:v>0.232409716615644</c:v>
                      </c:pt>
                      <c:pt idx="161">
                        <c:v>0.230620655022481</c:v>
                      </c:pt>
                      <c:pt idx="162">
                        <c:v>0.22719602980807799</c:v>
                      </c:pt>
                      <c:pt idx="163">
                        <c:v>0.22592183090780299</c:v>
                      </c:pt>
                      <c:pt idx="164">
                        <c:v>0.22792620379572201</c:v>
                      </c:pt>
                      <c:pt idx="165">
                        <c:v>0.232581794440226</c:v>
                      </c:pt>
                      <c:pt idx="166">
                        <c:v>0.22572494452967701</c:v>
                      </c:pt>
                      <c:pt idx="167">
                        <c:v>0.224804699498448</c:v>
                      </c:pt>
                      <c:pt idx="168">
                        <c:v>0.226981057257471</c:v>
                      </c:pt>
                      <c:pt idx="169">
                        <c:v>0.22570491721399399</c:v>
                      </c:pt>
                      <c:pt idx="170">
                        <c:v>0.222562729696068</c:v>
                      </c:pt>
                      <c:pt idx="171">
                        <c:v>0.221052327726144</c:v>
                      </c:pt>
                      <c:pt idx="172">
                        <c:v>0.22236942467802301</c:v>
                      </c:pt>
                      <c:pt idx="173">
                        <c:v>0.22723572504994799</c:v>
                      </c:pt>
                      <c:pt idx="174">
                        <c:v>0.22364745975230599</c:v>
                      </c:pt>
                      <c:pt idx="175">
                        <c:v>0.21921884751177201</c:v>
                      </c:pt>
                      <c:pt idx="176">
                        <c:v>0.222004067358649</c:v>
                      </c:pt>
                      <c:pt idx="177">
                        <c:v>0.216575695419051</c:v>
                      </c:pt>
                      <c:pt idx="178">
                        <c:v>0.22166921149336999</c:v>
                      </c:pt>
                      <c:pt idx="179">
                        <c:v>0.21229566214902901</c:v>
                      </c:pt>
                      <c:pt idx="180">
                        <c:v>0.21365218987769</c:v>
                      </c:pt>
                      <c:pt idx="181">
                        <c:v>0.212496862644909</c:v>
                      </c:pt>
                      <c:pt idx="182">
                        <c:v>0.21635949164183199</c:v>
                      </c:pt>
                      <c:pt idx="183">
                        <c:v>0.21739107008748701</c:v>
                      </c:pt>
                      <c:pt idx="184">
                        <c:v>0.21409870959340599</c:v>
                      </c:pt>
                      <c:pt idx="185">
                        <c:v>0.21619075032076701</c:v>
                      </c:pt>
                      <c:pt idx="186">
                        <c:v>0.21649478976880601</c:v>
                      </c:pt>
                      <c:pt idx="187">
                        <c:v>0.211069666193201</c:v>
                      </c:pt>
                      <c:pt idx="188">
                        <c:v>0.20860120340734001</c:v>
                      </c:pt>
                      <c:pt idx="189">
                        <c:v>0.209935883241056</c:v>
                      </c:pt>
                      <c:pt idx="190">
                        <c:v>0.21249029871538</c:v>
                      </c:pt>
                      <c:pt idx="191">
                        <c:v>0.212484399781904</c:v>
                      </c:pt>
                      <c:pt idx="192">
                        <c:v>0.211346028588003</c:v>
                      </c:pt>
                      <c:pt idx="193">
                        <c:v>0.21118654480276899</c:v>
                      </c:pt>
                      <c:pt idx="194">
                        <c:v>0.21353602465758101</c:v>
                      </c:pt>
                      <c:pt idx="195">
                        <c:v>0.20957480215184399</c:v>
                      </c:pt>
                      <c:pt idx="196">
                        <c:v>0.21469724514748201</c:v>
                      </c:pt>
                      <c:pt idx="197">
                        <c:v>0.20506531938703099</c:v>
                      </c:pt>
                      <c:pt idx="198">
                        <c:v>0.21299360095214301</c:v>
                      </c:pt>
                      <c:pt idx="199">
                        <c:v>0.21256174497904201</c:v>
                      </c:pt>
                      <c:pt idx="200">
                        <c:v>0.21018106759462701</c:v>
                      </c:pt>
                      <c:pt idx="201">
                        <c:v>0.20410638787545099</c:v>
                      </c:pt>
                      <c:pt idx="202">
                        <c:v>0.20814674876417999</c:v>
                      </c:pt>
                      <c:pt idx="203">
                        <c:v>0.20540920010017999</c:v>
                      </c:pt>
                      <c:pt idx="204">
                        <c:v>0.2053322027344</c:v>
                      </c:pt>
                      <c:pt idx="205">
                        <c:v>0.20315862252159</c:v>
                      </c:pt>
                      <c:pt idx="206">
                        <c:v>0.20664228491765099</c:v>
                      </c:pt>
                      <c:pt idx="207">
                        <c:v>0.20166599724162201</c:v>
                      </c:pt>
                      <c:pt idx="208">
                        <c:v>0.21544850082860401</c:v>
                      </c:pt>
                      <c:pt idx="209">
                        <c:v>0.20348720558521599</c:v>
                      </c:pt>
                      <c:pt idx="210">
                        <c:v>0.20112359675904901</c:v>
                      </c:pt>
                      <c:pt idx="211">
                        <c:v>0.202152329185629</c:v>
                      </c:pt>
                      <c:pt idx="212">
                        <c:v>0.204696233476971</c:v>
                      </c:pt>
                      <c:pt idx="213">
                        <c:v>0.201789506313657</c:v>
                      </c:pt>
                      <c:pt idx="214">
                        <c:v>0.20115144053707301</c:v>
                      </c:pt>
                      <c:pt idx="215">
                        <c:v>0.20182657745503399</c:v>
                      </c:pt>
                      <c:pt idx="216">
                        <c:v>0.20254680532552599</c:v>
                      </c:pt>
                      <c:pt idx="217">
                        <c:v>0.197550354393906</c:v>
                      </c:pt>
                      <c:pt idx="218">
                        <c:v>0.19922299835031901</c:v>
                      </c:pt>
                      <c:pt idx="219">
                        <c:v>0.20512600110339599</c:v>
                      </c:pt>
                      <c:pt idx="220">
                        <c:v>0.20311885492895301</c:v>
                      </c:pt>
                      <c:pt idx="221">
                        <c:v>0.19896225429880399</c:v>
                      </c:pt>
                      <c:pt idx="222">
                        <c:v>0.195133535406775</c:v>
                      </c:pt>
                      <c:pt idx="223">
                        <c:v>0.19180389182947999</c:v>
                      </c:pt>
                      <c:pt idx="224">
                        <c:v>0.199198877864532</c:v>
                      </c:pt>
                      <c:pt idx="225">
                        <c:v>0.193812281368131</c:v>
                      </c:pt>
                      <c:pt idx="226">
                        <c:v>0.193632348608344</c:v>
                      </c:pt>
                      <c:pt idx="227">
                        <c:v>0.19880811508857801</c:v>
                      </c:pt>
                      <c:pt idx="228">
                        <c:v>0.19648996636219099</c:v>
                      </c:pt>
                      <c:pt idx="229">
                        <c:v>0.200213958862342</c:v>
                      </c:pt>
                      <c:pt idx="230">
                        <c:v>0.19227784377287599</c:v>
                      </c:pt>
                      <c:pt idx="231">
                        <c:v>0.19253748876055601</c:v>
                      </c:pt>
                      <c:pt idx="232">
                        <c:v>0.19517062289117201</c:v>
                      </c:pt>
                      <c:pt idx="233">
                        <c:v>0.19670599679252901</c:v>
                      </c:pt>
                      <c:pt idx="234">
                        <c:v>0.19766772950535799</c:v>
                      </c:pt>
                      <c:pt idx="235">
                        <c:v>0.19600054572859199</c:v>
                      </c:pt>
                      <c:pt idx="236">
                        <c:v>0.19020964527358</c:v>
                      </c:pt>
                      <c:pt idx="237">
                        <c:v>0.19364509457984599</c:v>
                      </c:pt>
                      <c:pt idx="238">
                        <c:v>0.195345929800681</c:v>
                      </c:pt>
                      <c:pt idx="239">
                        <c:v>0.18991920138028601</c:v>
                      </c:pt>
                      <c:pt idx="240">
                        <c:v>0.187520138751717</c:v>
                      </c:pt>
                      <c:pt idx="241">
                        <c:v>0.18714680222002</c:v>
                      </c:pt>
                      <c:pt idx="242">
                        <c:v>0.192628620332185</c:v>
                      </c:pt>
                      <c:pt idx="243">
                        <c:v>0.194301528672292</c:v>
                      </c:pt>
                      <c:pt idx="244">
                        <c:v>0.19694561949553299</c:v>
                      </c:pt>
                      <c:pt idx="245">
                        <c:v>0.188986743069358</c:v>
                      </c:pt>
                      <c:pt idx="246">
                        <c:v>0.18909207631000799</c:v>
                      </c:pt>
                      <c:pt idx="247">
                        <c:v>0.192596950234804</c:v>
                      </c:pt>
                      <c:pt idx="248">
                        <c:v>0.18534159712664899</c:v>
                      </c:pt>
                      <c:pt idx="249">
                        <c:v>0.183532006386461</c:v>
                      </c:pt>
                      <c:pt idx="250">
                        <c:v>0.187461972984695</c:v>
                      </c:pt>
                      <c:pt idx="251">
                        <c:v>0.19466715999938899</c:v>
                      </c:pt>
                      <c:pt idx="252">
                        <c:v>0.18741407988129999</c:v>
                      </c:pt>
                      <c:pt idx="253">
                        <c:v>0.18688263051189499</c:v>
                      </c:pt>
                      <c:pt idx="254">
                        <c:v>0.194260800829757</c:v>
                      </c:pt>
                      <c:pt idx="255">
                        <c:v>0.19330235657200101</c:v>
                      </c:pt>
                      <c:pt idx="256">
                        <c:v>0.18662294797577</c:v>
                      </c:pt>
                      <c:pt idx="257">
                        <c:v>0.18934372063963101</c:v>
                      </c:pt>
                      <c:pt idx="258">
                        <c:v>0.191361424250927</c:v>
                      </c:pt>
                      <c:pt idx="259">
                        <c:v>0.189907132594758</c:v>
                      </c:pt>
                      <c:pt idx="260">
                        <c:v>0.18951171476697701</c:v>
                      </c:pt>
                      <c:pt idx="261">
                        <c:v>0.19344655537437799</c:v>
                      </c:pt>
                      <c:pt idx="262">
                        <c:v>0.18321128294602401</c:v>
                      </c:pt>
                      <c:pt idx="263">
                        <c:v>0.184524366942908</c:v>
                      </c:pt>
                      <c:pt idx="264">
                        <c:v>0.18676200246086799</c:v>
                      </c:pt>
                      <c:pt idx="265">
                        <c:v>0.19122161503916499</c:v>
                      </c:pt>
                      <c:pt idx="266">
                        <c:v>0.19364882274998901</c:v>
                      </c:pt>
                      <c:pt idx="267">
                        <c:v>0.18880831716405999</c:v>
                      </c:pt>
                      <c:pt idx="268">
                        <c:v>0.18563404354879801</c:v>
                      </c:pt>
                      <c:pt idx="269">
                        <c:v>0.18638027977503099</c:v>
                      </c:pt>
                      <c:pt idx="270">
                        <c:v>0.18610019982054901</c:v>
                      </c:pt>
                      <c:pt idx="271">
                        <c:v>0.18666537309525399</c:v>
                      </c:pt>
                      <c:pt idx="272">
                        <c:v>0.18186460686747</c:v>
                      </c:pt>
                      <c:pt idx="273">
                        <c:v>0.18033754821328399</c:v>
                      </c:pt>
                      <c:pt idx="274">
                        <c:v>0.179583559918115</c:v>
                      </c:pt>
                      <c:pt idx="275">
                        <c:v>0.181083940582911</c:v>
                      </c:pt>
                      <c:pt idx="276">
                        <c:v>0.175542395190325</c:v>
                      </c:pt>
                      <c:pt idx="277">
                        <c:v>0.17901681535869399</c:v>
                      </c:pt>
                      <c:pt idx="278">
                        <c:v>0.18363826492740001</c:v>
                      </c:pt>
                      <c:pt idx="279">
                        <c:v>0.18105385025280199</c:v>
                      </c:pt>
                      <c:pt idx="280">
                        <c:v>0.181450848018399</c:v>
                      </c:pt>
                      <c:pt idx="281">
                        <c:v>0.18039202737992699</c:v>
                      </c:pt>
                      <c:pt idx="282">
                        <c:v>0.180544140309362</c:v>
                      </c:pt>
                      <c:pt idx="283">
                        <c:v>0.17429444794615101</c:v>
                      </c:pt>
                      <c:pt idx="284">
                        <c:v>0.17698783937069801</c:v>
                      </c:pt>
                      <c:pt idx="285">
                        <c:v>0.17433703867995901</c:v>
                      </c:pt>
                      <c:pt idx="286">
                        <c:v>0.17638717728390399</c:v>
                      </c:pt>
                      <c:pt idx="287">
                        <c:v>0.176557070589341</c:v>
                      </c:pt>
                      <c:pt idx="288">
                        <c:v>0.176511740334509</c:v>
                      </c:pt>
                      <c:pt idx="289">
                        <c:v>0.17819081148403201</c:v>
                      </c:pt>
                      <c:pt idx="290">
                        <c:v>0.17569756616788201</c:v>
                      </c:pt>
                      <c:pt idx="291">
                        <c:v>0.172386606555639</c:v>
                      </c:pt>
                      <c:pt idx="292">
                        <c:v>0.17471788582713099</c:v>
                      </c:pt>
                      <c:pt idx="293">
                        <c:v>0.172069743827967</c:v>
                      </c:pt>
                      <c:pt idx="294">
                        <c:v>0.177213404662417</c:v>
                      </c:pt>
                      <c:pt idx="295">
                        <c:v>0.175793630925029</c:v>
                      </c:pt>
                      <c:pt idx="296">
                        <c:v>0.178252343037516</c:v>
                      </c:pt>
                      <c:pt idx="297">
                        <c:v>0.177167184182874</c:v>
                      </c:pt>
                      <c:pt idx="298">
                        <c:v>0.17573154728245799</c:v>
                      </c:pt>
                      <c:pt idx="299">
                        <c:v>0.17431222372331601</c:v>
                      </c:pt>
                      <c:pt idx="300">
                        <c:v>0.18231894206103</c:v>
                      </c:pt>
                      <c:pt idx="301">
                        <c:v>0.17383116530199899</c:v>
                      </c:pt>
                      <c:pt idx="302">
                        <c:v>0.17492762563604999</c:v>
                      </c:pt>
                      <c:pt idx="303">
                        <c:v>0.178617968911125</c:v>
                      </c:pt>
                      <c:pt idx="304">
                        <c:v>0.17365369056326599</c:v>
                      </c:pt>
                      <c:pt idx="305">
                        <c:v>0.17124211592247199</c:v>
                      </c:pt>
                      <c:pt idx="306">
                        <c:v>0.16958145053647999</c:v>
                      </c:pt>
                      <c:pt idx="307">
                        <c:v>0.169885502312037</c:v>
                      </c:pt>
                      <c:pt idx="308">
                        <c:v>0.17187942254991301</c:v>
                      </c:pt>
                      <c:pt idx="309">
                        <c:v>0.167918403294154</c:v>
                      </c:pt>
                      <c:pt idx="310">
                        <c:v>0.16741397095867599</c:v>
                      </c:pt>
                      <c:pt idx="311">
                        <c:v>0.17103118716794399</c:v>
                      </c:pt>
                      <c:pt idx="312">
                        <c:v>0.16777339392403501</c:v>
                      </c:pt>
                      <c:pt idx="313">
                        <c:v>0.16510006311167999</c:v>
                      </c:pt>
                      <c:pt idx="314">
                        <c:v>0.17394798168483</c:v>
                      </c:pt>
                      <c:pt idx="315">
                        <c:v>0.17571035052310099</c:v>
                      </c:pt>
                      <c:pt idx="316">
                        <c:v>0.170680189298581</c:v>
                      </c:pt>
                      <c:pt idx="317">
                        <c:v>0.17384332704488201</c:v>
                      </c:pt>
                      <c:pt idx="318">
                        <c:v>0.16900203933694399</c:v>
                      </c:pt>
                      <c:pt idx="319">
                        <c:v>0.16982757264963999</c:v>
                      </c:pt>
                      <c:pt idx="320">
                        <c:v>0.16918599707885801</c:v>
                      </c:pt>
                      <c:pt idx="321">
                        <c:v>0.16471055241698701</c:v>
                      </c:pt>
                      <c:pt idx="322">
                        <c:v>0.165028638598016</c:v>
                      </c:pt>
                      <c:pt idx="323">
                        <c:v>0.16935249596024099</c:v>
                      </c:pt>
                      <c:pt idx="324">
                        <c:v>0.16416128895840501</c:v>
                      </c:pt>
                      <c:pt idx="325">
                        <c:v>0.17472343669669099</c:v>
                      </c:pt>
                      <c:pt idx="326">
                        <c:v>0.17384249845194799</c:v>
                      </c:pt>
                      <c:pt idx="327">
                        <c:v>0.17301424285272099</c:v>
                      </c:pt>
                      <c:pt idx="328">
                        <c:v>0.17138483692462</c:v>
                      </c:pt>
                      <c:pt idx="329">
                        <c:v>0.17219862652927201</c:v>
                      </c:pt>
                      <c:pt idx="330">
                        <c:v>0.17152112033443401</c:v>
                      </c:pt>
                      <c:pt idx="331">
                        <c:v>0.170941335859743</c:v>
                      </c:pt>
                      <c:pt idx="332">
                        <c:v>0.17256004693433999</c:v>
                      </c:pt>
                      <c:pt idx="333">
                        <c:v>0.162317539840095</c:v>
                      </c:pt>
                      <c:pt idx="334">
                        <c:v>0.16106472366427299</c:v>
                      </c:pt>
                      <c:pt idx="335">
                        <c:v>0.16404736171286199</c:v>
                      </c:pt>
                      <c:pt idx="336">
                        <c:v>0.16869022071144399</c:v>
                      </c:pt>
                      <c:pt idx="337">
                        <c:v>0.16469565218214899</c:v>
                      </c:pt>
                      <c:pt idx="338">
                        <c:v>0.17345565116588399</c:v>
                      </c:pt>
                      <c:pt idx="339">
                        <c:v>0.16308636238173699</c:v>
                      </c:pt>
                      <c:pt idx="340">
                        <c:v>0.16459525305724901</c:v>
                      </c:pt>
                      <c:pt idx="341">
                        <c:v>0.169755125477171</c:v>
                      </c:pt>
                      <c:pt idx="342">
                        <c:v>0.16950509006210501</c:v>
                      </c:pt>
                      <c:pt idx="343">
                        <c:v>0.167339364003493</c:v>
                      </c:pt>
                      <c:pt idx="344">
                        <c:v>0.16397409671296101</c:v>
                      </c:pt>
                      <c:pt idx="345">
                        <c:v>0.17045693046785501</c:v>
                      </c:pt>
                      <c:pt idx="346">
                        <c:v>0.16597599231238599</c:v>
                      </c:pt>
                      <c:pt idx="347">
                        <c:v>0.16092794722350401</c:v>
                      </c:pt>
                      <c:pt idx="348">
                        <c:v>0.160578626009</c:v>
                      </c:pt>
                      <c:pt idx="349">
                        <c:v>0.15807344376583499</c:v>
                      </c:pt>
                      <c:pt idx="350">
                        <c:v>0.160077651663461</c:v>
                      </c:pt>
                      <c:pt idx="351">
                        <c:v>0.16480560633121899</c:v>
                      </c:pt>
                      <c:pt idx="352">
                        <c:v>0.15735756259061201</c:v>
                      </c:pt>
                      <c:pt idx="353">
                        <c:v>0.16609752760943999</c:v>
                      </c:pt>
                      <c:pt idx="354">
                        <c:v>0.16255040475118701</c:v>
                      </c:pt>
                      <c:pt idx="355">
                        <c:v>0.16818113488615399</c:v>
                      </c:pt>
                      <c:pt idx="356">
                        <c:v>0.16440139337065901</c:v>
                      </c:pt>
                      <c:pt idx="357">
                        <c:v>0.15939988443376699</c:v>
                      </c:pt>
                      <c:pt idx="358">
                        <c:v>0.16937834938576499</c:v>
                      </c:pt>
                      <c:pt idx="359">
                        <c:v>0.16578697168729301</c:v>
                      </c:pt>
                      <c:pt idx="360">
                        <c:v>0.16215365675688201</c:v>
                      </c:pt>
                      <c:pt idx="361">
                        <c:v>0.15852088926052099</c:v>
                      </c:pt>
                      <c:pt idx="362">
                        <c:v>0.16266164467337499</c:v>
                      </c:pt>
                      <c:pt idx="363">
                        <c:v>0.163908536778127</c:v>
                      </c:pt>
                      <c:pt idx="364">
                        <c:v>0.15938506148380499</c:v>
                      </c:pt>
                      <c:pt idx="365">
                        <c:v>0.15713735282545099</c:v>
                      </c:pt>
                      <c:pt idx="366">
                        <c:v>0.15364579514922799</c:v>
                      </c:pt>
                      <c:pt idx="367">
                        <c:v>0.15835441220471699</c:v>
                      </c:pt>
                      <c:pt idx="368">
                        <c:v>0.16024632325100599</c:v>
                      </c:pt>
                      <c:pt idx="369">
                        <c:v>0.159703117009799</c:v>
                      </c:pt>
                      <c:pt idx="370">
                        <c:v>0.16186275729387001</c:v>
                      </c:pt>
                      <c:pt idx="371">
                        <c:v>0.15843260729226799</c:v>
                      </c:pt>
                      <c:pt idx="372">
                        <c:v>0.158156337249199</c:v>
                      </c:pt>
                      <c:pt idx="373">
                        <c:v>0.15307178914388</c:v>
                      </c:pt>
                      <c:pt idx="374">
                        <c:v>0.15660897104874</c:v>
                      </c:pt>
                      <c:pt idx="375">
                        <c:v>0.16359865180552099</c:v>
                      </c:pt>
                      <c:pt idx="376">
                        <c:v>0.162548744158342</c:v>
                      </c:pt>
                      <c:pt idx="377">
                        <c:v>0.15622795253433899</c:v>
                      </c:pt>
                      <c:pt idx="378">
                        <c:v>0.16872624430060701</c:v>
                      </c:pt>
                      <c:pt idx="379">
                        <c:v>0.15845060579130801</c:v>
                      </c:pt>
                      <c:pt idx="380">
                        <c:v>0.160186422634363</c:v>
                      </c:pt>
                      <c:pt idx="381">
                        <c:v>0.15977478583157601</c:v>
                      </c:pt>
                      <c:pt idx="382">
                        <c:v>0.16008275599430899</c:v>
                      </c:pt>
                      <c:pt idx="383">
                        <c:v>0.16121109618153301</c:v>
                      </c:pt>
                      <c:pt idx="384">
                        <c:v>0.15480473196786301</c:v>
                      </c:pt>
                      <c:pt idx="385">
                        <c:v>0.15439198733282999</c:v>
                      </c:pt>
                      <c:pt idx="386">
                        <c:v>0.158056764482738</c:v>
                      </c:pt>
                      <c:pt idx="387">
                        <c:v>0.15755313445337499</c:v>
                      </c:pt>
                      <c:pt idx="388">
                        <c:v>0.15895963900226301</c:v>
                      </c:pt>
                      <c:pt idx="389">
                        <c:v>0.16022065010550099</c:v>
                      </c:pt>
                      <c:pt idx="390">
                        <c:v>0.156332625657812</c:v>
                      </c:pt>
                      <c:pt idx="391">
                        <c:v>0.15665759222376299</c:v>
                      </c:pt>
                      <c:pt idx="392">
                        <c:v>0.15947431905951101</c:v>
                      </c:pt>
                      <c:pt idx="393">
                        <c:v>0.157940381252962</c:v>
                      </c:pt>
                      <c:pt idx="394">
                        <c:v>0.154930080498035</c:v>
                      </c:pt>
                      <c:pt idx="395">
                        <c:v>0.15399275354228001</c:v>
                      </c:pt>
                      <c:pt idx="396">
                        <c:v>0.15953043973566799</c:v>
                      </c:pt>
                      <c:pt idx="397">
                        <c:v>0.15497629301246299</c:v>
                      </c:pt>
                      <c:pt idx="398">
                        <c:v>0.15600196428045601</c:v>
                      </c:pt>
                      <c:pt idx="399">
                        <c:v>0.15447229776899099</c:v>
                      </c:pt>
                      <c:pt idx="400">
                        <c:v>0.15443045415041301</c:v>
                      </c:pt>
                      <c:pt idx="401">
                        <c:v>0.159181502063759</c:v>
                      </c:pt>
                      <c:pt idx="402">
                        <c:v>0.15518086919209001</c:v>
                      </c:pt>
                      <c:pt idx="403">
                        <c:v>0.15144126622558801</c:v>
                      </c:pt>
                      <c:pt idx="404">
                        <c:v>0.153908874671424</c:v>
                      </c:pt>
                      <c:pt idx="405">
                        <c:v>0.15737171416080101</c:v>
                      </c:pt>
                      <c:pt idx="406">
                        <c:v>0.157494745897617</c:v>
                      </c:pt>
                      <c:pt idx="407">
                        <c:v>0.14707827111465099</c:v>
                      </c:pt>
                      <c:pt idx="408">
                        <c:v>0.15078137597944299</c:v>
                      </c:pt>
                      <c:pt idx="409">
                        <c:v>0.151649809657697</c:v>
                      </c:pt>
                      <c:pt idx="410">
                        <c:v>0.15356896077374099</c:v>
                      </c:pt>
                      <c:pt idx="411">
                        <c:v>0.15148961773300401</c:v>
                      </c:pt>
                      <c:pt idx="412">
                        <c:v>0.15331449392310401</c:v>
                      </c:pt>
                      <c:pt idx="413">
                        <c:v>0.151299388937498</c:v>
                      </c:pt>
                      <c:pt idx="414">
                        <c:v>0.155612742860925</c:v>
                      </c:pt>
                      <c:pt idx="415">
                        <c:v>0.15509317419567401</c:v>
                      </c:pt>
                      <c:pt idx="416">
                        <c:v>0.15769763614912999</c:v>
                      </c:pt>
                      <c:pt idx="417">
                        <c:v>0.15295886052322999</c:v>
                      </c:pt>
                      <c:pt idx="418">
                        <c:v>0.15695604826736101</c:v>
                      </c:pt>
                      <c:pt idx="419">
                        <c:v>0.155023148042325</c:v>
                      </c:pt>
                      <c:pt idx="420">
                        <c:v>0.15216848226103</c:v>
                      </c:pt>
                      <c:pt idx="421">
                        <c:v>0.15313508904698001</c:v>
                      </c:pt>
                      <c:pt idx="422">
                        <c:v>0.156490252123478</c:v>
                      </c:pt>
                      <c:pt idx="423">
                        <c:v>0.15097156484278301</c:v>
                      </c:pt>
                      <c:pt idx="424">
                        <c:v>0.152534889382617</c:v>
                      </c:pt>
                      <c:pt idx="425">
                        <c:v>0.14880025667430399</c:v>
                      </c:pt>
                      <c:pt idx="426">
                        <c:v>0.15128215120000399</c:v>
                      </c:pt>
                      <c:pt idx="427">
                        <c:v>0.15564338766578101</c:v>
                      </c:pt>
                      <c:pt idx="428">
                        <c:v>0.152474720476274</c:v>
                      </c:pt>
                      <c:pt idx="429">
                        <c:v>0.15288111260520501</c:v>
                      </c:pt>
                      <c:pt idx="430">
                        <c:v>0.15550876972671901</c:v>
                      </c:pt>
                      <c:pt idx="431">
                        <c:v>0.15384528754257901</c:v>
                      </c:pt>
                      <c:pt idx="432">
                        <c:v>0.146240877861365</c:v>
                      </c:pt>
                      <c:pt idx="433">
                        <c:v>0.153018767916035</c:v>
                      </c:pt>
                      <c:pt idx="434">
                        <c:v>0.14999599343376199</c:v>
                      </c:pt>
                      <c:pt idx="435">
                        <c:v>0.15021314833878599</c:v>
                      </c:pt>
                      <c:pt idx="436">
                        <c:v>0.157900425796004</c:v>
                      </c:pt>
                      <c:pt idx="437">
                        <c:v>0.149662525242753</c:v>
                      </c:pt>
                      <c:pt idx="438">
                        <c:v>0.14835026013531699</c:v>
                      </c:pt>
                      <c:pt idx="439">
                        <c:v>0.15331587751985501</c:v>
                      </c:pt>
                      <c:pt idx="440">
                        <c:v>0.15015531703102999</c:v>
                      </c:pt>
                      <c:pt idx="441">
                        <c:v>0.15104025496332901</c:v>
                      </c:pt>
                      <c:pt idx="442">
                        <c:v>0.15500472040476501</c:v>
                      </c:pt>
                      <c:pt idx="443">
                        <c:v>0.149111706887052</c:v>
                      </c:pt>
                      <c:pt idx="444">
                        <c:v>0.15333676536257701</c:v>
                      </c:pt>
                      <c:pt idx="445">
                        <c:v>0.14644563131132199</c:v>
                      </c:pt>
                      <c:pt idx="446">
                        <c:v>0.147395341198889</c:v>
                      </c:pt>
                      <c:pt idx="447">
                        <c:v>0.149511732053486</c:v>
                      </c:pt>
                      <c:pt idx="448">
                        <c:v>0.149090508054052</c:v>
                      </c:pt>
                      <c:pt idx="449">
                        <c:v>0.14882294084435399</c:v>
                      </c:pt>
                      <c:pt idx="450">
                        <c:v>0.15872920629246001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7A-433B-9A9B-716E9824AE81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Plot6!$K$32:$K$482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0.67469747377256994</c:v>
                      </c:pt>
                      <c:pt idx="1">
                        <c:v>0.55622414671457698</c:v>
                      </c:pt>
                      <c:pt idx="2">
                        <c:v>0.51216346483964104</c:v>
                      </c:pt>
                      <c:pt idx="3">
                        <c:v>0.48335863165875698</c:v>
                      </c:pt>
                      <c:pt idx="4">
                        <c:v>0.464521443996674</c:v>
                      </c:pt>
                      <c:pt idx="5">
                        <c:v>0.45835543468467099</c:v>
                      </c:pt>
                      <c:pt idx="6">
                        <c:v>0.45476726589039801</c:v>
                      </c:pt>
                      <c:pt idx="7">
                        <c:v>0.45256844519549899</c:v>
                      </c:pt>
                      <c:pt idx="8">
                        <c:v>0.45271803553287798</c:v>
                      </c:pt>
                      <c:pt idx="9">
                        <c:v>0.45345409660257802</c:v>
                      </c:pt>
                      <c:pt idx="10">
                        <c:v>0.45207386801385402</c:v>
                      </c:pt>
                      <c:pt idx="11">
                        <c:v>0.45030868868542501</c:v>
                      </c:pt>
                      <c:pt idx="12">
                        <c:v>0.446393047897224</c:v>
                      </c:pt>
                      <c:pt idx="13">
                        <c:v>0.44674958186781299</c:v>
                      </c:pt>
                      <c:pt idx="14">
                        <c:v>0.442186987680247</c:v>
                      </c:pt>
                      <c:pt idx="15">
                        <c:v>0.44236356274694399</c:v>
                      </c:pt>
                      <c:pt idx="16">
                        <c:v>0.44297718199399799</c:v>
                      </c:pt>
                      <c:pt idx="17">
                        <c:v>0.441087697051529</c:v>
                      </c:pt>
                      <c:pt idx="18">
                        <c:v>0.43897092800873899</c:v>
                      </c:pt>
                      <c:pt idx="19">
                        <c:v>0.44407489004298101</c:v>
                      </c:pt>
                      <c:pt idx="20">
                        <c:v>0.43912306338803297</c:v>
                      </c:pt>
                      <c:pt idx="21">
                        <c:v>0.43770068399926498</c:v>
                      </c:pt>
                      <c:pt idx="22">
                        <c:v>0.43376318791992602</c:v>
                      </c:pt>
                      <c:pt idx="23">
                        <c:v>0.442121950224933</c:v>
                      </c:pt>
                      <c:pt idx="24">
                        <c:v>0.44610028618421299</c:v>
                      </c:pt>
                      <c:pt idx="25">
                        <c:v>0.44428055243104903</c:v>
                      </c:pt>
                      <c:pt idx="26">
                        <c:v>0.46194223715708799</c:v>
                      </c:pt>
                      <c:pt idx="27">
                        <c:v>0.45855936497195099</c:v>
                      </c:pt>
                      <c:pt idx="28">
                        <c:v>0.45223190297937799</c:v>
                      </c:pt>
                      <c:pt idx="29">
                        <c:v>0.45218636503076898</c:v>
                      </c:pt>
                      <c:pt idx="30">
                        <c:v>0.44887031461948002</c:v>
                      </c:pt>
                      <c:pt idx="31">
                        <c:v>0.45075850265148298</c:v>
                      </c:pt>
                      <c:pt idx="32">
                        <c:v>0.44815001324710602</c:v>
                      </c:pt>
                      <c:pt idx="33">
                        <c:v>0.45330960475481402</c:v>
                      </c:pt>
                      <c:pt idx="34">
                        <c:v>0.46076676593376997</c:v>
                      </c:pt>
                      <c:pt idx="35">
                        <c:v>0.45177440307079197</c:v>
                      </c:pt>
                      <c:pt idx="36">
                        <c:v>0.45403551100156198</c:v>
                      </c:pt>
                      <c:pt idx="37">
                        <c:v>0.45090459580095399</c:v>
                      </c:pt>
                      <c:pt idx="38">
                        <c:v>0.44890871478451599</c:v>
                      </c:pt>
                      <c:pt idx="39">
                        <c:v>0.44516886401380201</c:v>
                      </c:pt>
                      <c:pt idx="40">
                        <c:v>0.44628973980235198</c:v>
                      </c:pt>
                      <c:pt idx="41">
                        <c:v>0.46644996883522699</c:v>
                      </c:pt>
                      <c:pt idx="42">
                        <c:v>0.45028807923325098</c:v>
                      </c:pt>
                      <c:pt idx="43">
                        <c:v>0.449716683381643</c:v>
                      </c:pt>
                      <c:pt idx="44">
                        <c:v>0.45169925613280998</c:v>
                      </c:pt>
                      <c:pt idx="45">
                        <c:v>0.45708439199842898</c:v>
                      </c:pt>
                      <c:pt idx="46">
                        <c:v>0.47051085251518798</c:v>
                      </c:pt>
                      <c:pt idx="47">
                        <c:v>0.463395938149884</c:v>
                      </c:pt>
                      <c:pt idx="48">
                        <c:v>0.44990243374282402</c:v>
                      </c:pt>
                      <c:pt idx="49">
                        <c:v>0.47862974102171002</c:v>
                      </c:pt>
                      <c:pt idx="50">
                        <c:v>0.46761345506733298</c:v>
                      </c:pt>
                      <c:pt idx="51">
                        <c:v>0.48153423817239199</c:v>
                      </c:pt>
                      <c:pt idx="52">
                        <c:v>0.48076987444844999</c:v>
                      </c:pt>
                      <c:pt idx="53">
                        <c:v>0.48592392004962598</c:v>
                      </c:pt>
                      <c:pt idx="54">
                        <c:v>0.48274701973821299</c:v>
                      </c:pt>
                      <c:pt idx="55">
                        <c:v>0.50657617256172705</c:v>
                      </c:pt>
                      <c:pt idx="56">
                        <c:v>0.49002703132792402</c:v>
                      </c:pt>
                      <c:pt idx="57">
                        <c:v>0.47679206690727099</c:v>
                      </c:pt>
                      <c:pt idx="58">
                        <c:v>0.49934739256516403</c:v>
                      </c:pt>
                      <c:pt idx="59">
                        <c:v>0.50578191519802396</c:v>
                      </c:pt>
                      <c:pt idx="60">
                        <c:v>0.49960169017824302</c:v>
                      </c:pt>
                      <c:pt idx="61">
                        <c:v>0.49517220271448797</c:v>
                      </c:pt>
                      <c:pt idx="62">
                        <c:v>0.52777259930586196</c:v>
                      </c:pt>
                      <c:pt idx="63">
                        <c:v>0.520430079127988</c:v>
                      </c:pt>
                      <c:pt idx="64">
                        <c:v>0.50242113672260502</c:v>
                      </c:pt>
                      <c:pt idx="65">
                        <c:v>0.52836353096187605</c:v>
                      </c:pt>
                      <c:pt idx="66">
                        <c:v>0.53267543310792997</c:v>
                      </c:pt>
                      <c:pt idx="67">
                        <c:v>0.53258160011381095</c:v>
                      </c:pt>
                      <c:pt idx="68">
                        <c:v>0.52544321489130297</c:v>
                      </c:pt>
                      <c:pt idx="69">
                        <c:v>0.52286346600605804</c:v>
                      </c:pt>
                      <c:pt idx="70">
                        <c:v>0.54751584010246401</c:v>
                      </c:pt>
                      <c:pt idx="71">
                        <c:v>0.55435011911595899</c:v>
                      </c:pt>
                      <c:pt idx="72">
                        <c:v>0.55386244664844198</c:v>
                      </c:pt>
                      <c:pt idx="73">
                        <c:v>0.53823295108273495</c:v>
                      </c:pt>
                      <c:pt idx="74">
                        <c:v>0.52804706825150305</c:v>
                      </c:pt>
                      <c:pt idx="75">
                        <c:v>0.57360727129838396</c:v>
                      </c:pt>
                      <c:pt idx="76">
                        <c:v>0.56449961713236596</c:v>
                      </c:pt>
                      <c:pt idx="77">
                        <c:v>0.55512200894518704</c:v>
                      </c:pt>
                      <c:pt idx="78">
                        <c:v>0.55691301924550596</c:v>
                      </c:pt>
                      <c:pt idx="79">
                        <c:v>0.55456400401571804</c:v>
                      </c:pt>
                      <c:pt idx="80">
                        <c:v>0.55224244895144403</c:v>
                      </c:pt>
                      <c:pt idx="81">
                        <c:v>0.52885654696032502</c:v>
                      </c:pt>
                      <c:pt idx="82">
                        <c:v>0.54285684278887503</c:v>
                      </c:pt>
                      <c:pt idx="83">
                        <c:v>0.55250275415232997</c:v>
                      </c:pt>
                      <c:pt idx="84">
                        <c:v>0.54558896305214599</c:v>
                      </c:pt>
                      <c:pt idx="85">
                        <c:v>0.58360116043661303</c:v>
                      </c:pt>
                      <c:pt idx="86">
                        <c:v>0.58189464812604696</c:v>
                      </c:pt>
                      <c:pt idx="87">
                        <c:v>0.55624781103215604</c:v>
                      </c:pt>
                      <c:pt idx="88">
                        <c:v>0.58195680812892703</c:v>
                      </c:pt>
                      <c:pt idx="89">
                        <c:v>0.58780690696504301</c:v>
                      </c:pt>
                      <c:pt idx="90">
                        <c:v>0.573776271098699</c:v>
                      </c:pt>
                      <c:pt idx="91">
                        <c:v>0.59221003249160198</c:v>
                      </c:pt>
                      <c:pt idx="92">
                        <c:v>0.56707398071248305</c:v>
                      </c:pt>
                      <c:pt idx="93">
                        <c:v>0.58682416341243604</c:v>
                      </c:pt>
                      <c:pt idx="94">
                        <c:v>0.64034845508061899</c:v>
                      </c:pt>
                      <c:pt idx="95">
                        <c:v>0.61679436992376202</c:v>
                      </c:pt>
                      <c:pt idx="96">
                        <c:v>0.66470140982896797</c:v>
                      </c:pt>
                      <c:pt idx="97">
                        <c:v>0.61271057857407396</c:v>
                      </c:pt>
                      <c:pt idx="98">
                        <c:v>0.62402416396344795</c:v>
                      </c:pt>
                      <c:pt idx="99">
                        <c:v>0.59381225170233298</c:v>
                      </c:pt>
                      <c:pt idx="100">
                        <c:v>0.62502652024611405</c:v>
                      </c:pt>
                      <c:pt idx="101">
                        <c:v>0.63853033205382803</c:v>
                      </c:pt>
                      <c:pt idx="102">
                        <c:v>0.66552743901554301</c:v>
                      </c:pt>
                      <c:pt idx="103">
                        <c:v>0.60419380257272304</c:v>
                      </c:pt>
                      <c:pt idx="104">
                        <c:v>0.61408559124693896</c:v>
                      </c:pt>
                      <c:pt idx="105">
                        <c:v>0.63418632210829295</c:v>
                      </c:pt>
                      <c:pt idx="106">
                        <c:v>0.63777338923552096</c:v>
                      </c:pt>
                      <c:pt idx="107">
                        <c:v>0.63427291313807099</c:v>
                      </c:pt>
                      <c:pt idx="108">
                        <c:v>0.60039994451734702</c:v>
                      </c:pt>
                      <c:pt idx="109">
                        <c:v>0.652208584750819</c:v>
                      </c:pt>
                      <c:pt idx="110">
                        <c:v>0.68153741318955297</c:v>
                      </c:pt>
                      <c:pt idx="111">
                        <c:v>0.68391019462520197</c:v>
                      </c:pt>
                      <c:pt idx="112">
                        <c:v>0.67592827759237295</c:v>
                      </c:pt>
                      <c:pt idx="113">
                        <c:v>0.66406798795757105</c:v>
                      </c:pt>
                      <c:pt idx="114">
                        <c:v>0.69623419413199705</c:v>
                      </c:pt>
                      <c:pt idx="115">
                        <c:v>0.66447871719670004</c:v>
                      </c:pt>
                      <c:pt idx="116">
                        <c:v>0.70493607057465402</c:v>
                      </c:pt>
                      <c:pt idx="117">
                        <c:v>0.76414458873944402</c:v>
                      </c:pt>
                      <c:pt idx="118">
                        <c:v>0.74205402915294305</c:v>
                      </c:pt>
                      <c:pt idx="119">
                        <c:v>0.65925592031234304</c:v>
                      </c:pt>
                      <c:pt idx="120">
                        <c:v>0.69471867038653401</c:v>
                      </c:pt>
                      <c:pt idx="121">
                        <c:v>0.68292019000420201</c:v>
                      </c:pt>
                      <c:pt idx="122">
                        <c:v>0.73018840795908202</c:v>
                      </c:pt>
                      <c:pt idx="123">
                        <c:v>0.72279207217387598</c:v>
                      </c:pt>
                      <c:pt idx="124">
                        <c:v>0.72678382809345499</c:v>
                      </c:pt>
                      <c:pt idx="125">
                        <c:v>0.74720961364925398</c:v>
                      </c:pt>
                      <c:pt idx="126">
                        <c:v>0.721754687973576</c:v>
                      </c:pt>
                      <c:pt idx="127">
                        <c:v>0.74147973024947</c:v>
                      </c:pt>
                      <c:pt idx="128">
                        <c:v>0.73732505063725295</c:v>
                      </c:pt>
                      <c:pt idx="129">
                        <c:v>0.74535876028558101</c:v>
                      </c:pt>
                      <c:pt idx="130">
                        <c:v>0.74786360523639495</c:v>
                      </c:pt>
                      <c:pt idx="131">
                        <c:v>0.73142910080078305</c:v>
                      </c:pt>
                      <c:pt idx="132">
                        <c:v>0.71380335245376902</c:v>
                      </c:pt>
                      <c:pt idx="133">
                        <c:v>0.79365751580295396</c:v>
                      </c:pt>
                      <c:pt idx="134">
                        <c:v>0.80875084466404301</c:v>
                      </c:pt>
                      <c:pt idx="135">
                        <c:v>0.81128029869152896</c:v>
                      </c:pt>
                      <c:pt idx="136">
                        <c:v>0.85257854268082101</c:v>
                      </c:pt>
                      <c:pt idx="137">
                        <c:v>0.73826325729361897</c:v>
                      </c:pt>
                      <c:pt idx="138">
                        <c:v>0.73515751881477098</c:v>
                      </c:pt>
                      <c:pt idx="139">
                        <c:v>0.748863358782906</c:v>
                      </c:pt>
                      <c:pt idx="140">
                        <c:v>0.84680840882480601</c:v>
                      </c:pt>
                      <c:pt idx="141">
                        <c:v>0.75133280010304904</c:v>
                      </c:pt>
                      <c:pt idx="142">
                        <c:v>0.73239953803200997</c:v>
                      </c:pt>
                      <c:pt idx="143">
                        <c:v>0.79327578651599395</c:v>
                      </c:pt>
                      <c:pt idx="144">
                        <c:v>0.81893758157379604</c:v>
                      </c:pt>
                      <c:pt idx="145">
                        <c:v>0.869037449105173</c:v>
                      </c:pt>
                      <c:pt idx="146">
                        <c:v>0.870094408082146</c:v>
                      </c:pt>
                      <c:pt idx="147">
                        <c:v>0.90446400489562595</c:v>
                      </c:pt>
                      <c:pt idx="148">
                        <c:v>0.85335436870909098</c:v>
                      </c:pt>
                      <c:pt idx="149">
                        <c:v>0.85368345588700301</c:v>
                      </c:pt>
                      <c:pt idx="150">
                        <c:v>0.88807090811240297</c:v>
                      </c:pt>
                      <c:pt idx="151">
                        <c:v>0.90175905110489596</c:v>
                      </c:pt>
                      <c:pt idx="152">
                        <c:v>0.90069380147844302</c:v>
                      </c:pt>
                      <c:pt idx="153">
                        <c:v>0.93148654648381402</c:v>
                      </c:pt>
                      <c:pt idx="154">
                        <c:v>0.83865362635025598</c:v>
                      </c:pt>
                      <c:pt idx="155">
                        <c:v>0.842446295624105</c:v>
                      </c:pt>
                      <c:pt idx="156">
                        <c:v>0.87450708843703895</c:v>
                      </c:pt>
                      <c:pt idx="157">
                        <c:v>0.91406045102665501</c:v>
                      </c:pt>
                      <c:pt idx="158">
                        <c:v>0.92811421808014505</c:v>
                      </c:pt>
                      <c:pt idx="159">
                        <c:v>0.87607386249762298</c:v>
                      </c:pt>
                      <c:pt idx="160">
                        <c:v>0.88528384408380201</c:v>
                      </c:pt>
                      <c:pt idx="161">
                        <c:v>0.871658030228737</c:v>
                      </c:pt>
                      <c:pt idx="162">
                        <c:v>0.96551280169405396</c:v>
                      </c:pt>
                      <c:pt idx="163">
                        <c:v>1.01595978375174</c:v>
                      </c:pt>
                      <c:pt idx="164">
                        <c:v>1.0129937621263301</c:v>
                      </c:pt>
                      <c:pt idx="165">
                        <c:v>1.0043262014022201</c:v>
                      </c:pt>
                      <c:pt idx="166">
                        <c:v>0.91110985324932903</c:v>
                      </c:pt>
                      <c:pt idx="167">
                        <c:v>0.86034863830631603</c:v>
                      </c:pt>
                      <c:pt idx="168">
                        <c:v>0.96607753125011397</c:v>
                      </c:pt>
                      <c:pt idx="169">
                        <c:v>0.95183880996500303</c:v>
                      </c:pt>
                      <c:pt idx="170">
                        <c:v>1.0081781156552101</c:v>
                      </c:pt>
                      <c:pt idx="171">
                        <c:v>1.0305446136710901</c:v>
                      </c:pt>
                      <c:pt idx="172">
                        <c:v>1.1204944604482401</c:v>
                      </c:pt>
                      <c:pt idx="173">
                        <c:v>0.99628404623422795</c:v>
                      </c:pt>
                      <c:pt idx="174">
                        <c:v>1.0475445405030801</c:v>
                      </c:pt>
                      <c:pt idx="175">
                        <c:v>1.0759669425141001</c:v>
                      </c:pt>
                      <c:pt idx="176">
                        <c:v>1.05340463534379</c:v>
                      </c:pt>
                      <c:pt idx="177">
                        <c:v>1.0544993897788499</c:v>
                      </c:pt>
                      <c:pt idx="178">
                        <c:v>1.05943193649634</c:v>
                      </c:pt>
                      <c:pt idx="179">
                        <c:v>1.0134155625461501</c:v>
                      </c:pt>
                      <c:pt idx="180">
                        <c:v>1.01583412315091</c:v>
                      </c:pt>
                      <c:pt idx="181">
                        <c:v>1.04773357026597</c:v>
                      </c:pt>
                      <c:pt idx="182">
                        <c:v>1.0669241990798499</c:v>
                      </c:pt>
                      <c:pt idx="183">
                        <c:v>1.06996555409879</c:v>
                      </c:pt>
                      <c:pt idx="184">
                        <c:v>1.01014145037047</c:v>
                      </c:pt>
                      <c:pt idx="185">
                        <c:v>1.03667475219465</c:v>
                      </c:pt>
                      <c:pt idx="186">
                        <c:v>1.0504976373452399</c:v>
                      </c:pt>
                      <c:pt idx="187">
                        <c:v>1.01204710612949</c:v>
                      </c:pt>
                      <c:pt idx="188">
                        <c:v>1.03074743019209</c:v>
                      </c:pt>
                      <c:pt idx="189">
                        <c:v>1.0783030650554499</c:v>
                      </c:pt>
                      <c:pt idx="190">
                        <c:v>1.0476627237776399</c:v>
                      </c:pt>
                      <c:pt idx="191">
                        <c:v>1.0558522893832201</c:v>
                      </c:pt>
                      <c:pt idx="192">
                        <c:v>1.0587154881567</c:v>
                      </c:pt>
                      <c:pt idx="193">
                        <c:v>1.05486937695079</c:v>
                      </c:pt>
                      <c:pt idx="194">
                        <c:v>1.0840239825411699</c:v>
                      </c:pt>
                      <c:pt idx="195">
                        <c:v>1.0307525243514599</c:v>
                      </c:pt>
                      <c:pt idx="196">
                        <c:v>0.99142279049270099</c:v>
                      </c:pt>
                      <c:pt idx="197">
                        <c:v>1.0466250547995899</c:v>
                      </c:pt>
                      <c:pt idx="198">
                        <c:v>1.0388888551129201</c:v>
                      </c:pt>
                      <c:pt idx="199">
                        <c:v>1.12156817393425</c:v>
                      </c:pt>
                      <c:pt idx="200">
                        <c:v>1.10417550139957</c:v>
                      </c:pt>
                      <c:pt idx="201">
                        <c:v>1.05425951012179</c:v>
                      </c:pt>
                      <c:pt idx="202">
                        <c:v>1.18816270023329</c:v>
                      </c:pt>
                      <c:pt idx="203">
                        <c:v>1.1183450965799799</c:v>
                      </c:pt>
                      <c:pt idx="204">
                        <c:v>1.05844368817459</c:v>
                      </c:pt>
                      <c:pt idx="205">
                        <c:v>1.07250801518432</c:v>
                      </c:pt>
                      <c:pt idx="206">
                        <c:v>1.0292444412524799</c:v>
                      </c:pt>
                      <c:pt idx="207">
                        <c:v>1.11639657998696</c:v>
                      </c:pt>
                      <c:pt idx="208">
                        <c:v>1.1121972702507199</c:v>
                      </c:pt>
                      <c:pt idx="209">
                        <c:v>1.09337106117835</c:v>
                      </c:pt>
                      <c:pt idx="210">
                        <c:v>1.14656349736401</c:v>
                      </c:pt>
                      <c:pt idx="211">
                        <c:v>1.07845101397261</c:v>
                      </c:pt>
                      <c:pt idx="212">
                        <c:v>1.13555799590216</c:v>
                      </c:pt>
                      <c:pt idx="213">
                        <c:v>1.04733280009693</c:v>
                      </c:pt>
                      <c:pt idx="214">
                        <c:v>1.1157515018414199</c:v>
                      </c:pt>
                      <c:pt idx="215">
                        <c:v>1.11679608648658</c:v>
                      </c:pt>
                      <c:pt idx="216">
                        <c:v>1.1730178604778001</c:v>
                      </c:pt>
                      <c:pt idx="217">
                        <c:v>1.1697993309069901</c:v>
                      </c:pt>
                      <c:pt idx="218">
                        <c:v>1.1245160540963799</c:v>
                      </c:pt>
                      <c:pt idx="219">
                        <c:v>1.1348988617587199</c:v>
                      </c:pt>
                      <c:pt idx="220">
                        <c:v>1.0626977070783901</c:v>
                      </c:pt>
                      <c:pt idx="221">
                        <c:v>1.0831896739128299</c:v>
                      </c:pt>
                      <c:pt idx="222">
                        <c:v>1.1840106467915299</c:v>
                      </c:pt>
                      <c:pt idx="223">
                        <c:v>1.12708173195521</c:v>
                      </c:pt>
                      <c:pt idx="224">
                        <c:v>1.10090794420649</c:v>
                      </c:pt>
                      <c:pt idx="225">
                        <c:v>1.0498872873110601</c:v>
                      </c:pt>
                      <c:pt idx="226">
                        <c:v>1.1165431039964999</c:v>
                      </c:pt>
                      <c:pt idx="227">
                        <c:v>1.11115055104606</c:v>
                      </c:pt>
                      <c:pt idx="228">
                        <c:v>1.1525342607090601</c:v>
                      </c:pt>
                      <c:pt idx="229">
                        <c:v>1.1886359636600199</c:v>
                      </c:pt>
                      <c:pt idx="230">
                        <c:v>1.2304219766559701</c:v>
                      </c:pt>
                      <c:pt idx="231">
                        <c:v>1.15499270777417</c:v>
                      </c:pt>
                      <c:pt idx="232">
                        <c:v>1.23290982918861</c:v>
                      </c:pt>
                      <c:pt idx="233">
                        <c:v>1.23922736216814</c:v>
                      </c:pt>
                      <c:pt idx="234">
                        <c:v>1.19998939730163</c:v>
                      </c:pt>
                      <c:pt idx="235">
                        <c:v>1.17342770048695</c:v>
                      </c:pt>
                      <c:pt idx="236">
                        <c:v>1.2394856815664099</c:v>
                      </c:pt>
                      <c:pt idx="237">
                        <c:v>1.2178538991854699</c:v>
                      </c:pt>
                      <c:pt idx="238">
                        <c:v>1.15758878196406</c:v>
                      </c:pt>
                      <c:pt idx="239">
                        <c:v>1.1384632052519299</c:v>
                      </c:pt>
                      <c:pt idx="240">
                        <c:v>1.1606208269412699</c:v>
                      </c:pt>
                      <c:pt idx="241">
                        <c:v>1.2665858864784201</c:v>
                      </c:pt>
                      <c:pt idx="242">
                        <c:v>1.28154791878838</c:v>
                      </c:pt>
                      <c:pt idx="243">
                        <c:v>1.2100456667761501</c:v>
                      </c:pt>
                      <c:pt idx="244">
                        <c:v>1.2146982616848401</c:v>
                      </c:pt>
                      <c:pt idx="245">
                        <c:v>1.27968575098575</c:v>
                      </c:pt>
                      <c:pt idx="246">
                        <c:v>1.1809029268403299</c:v>
                      </c:pt>
                      <c:pt idx="247">
                        <c:v>1.12136072022283</c:v>
                      </c:pt>
                      <c:pt idx="248">
                        <c:v>1.23003494433867</c:v>
                      </c:pt>
                      <c:pt idx="249">
                        <c:v>1.1466820922672201</c:v>
                      </c:pt>
                      <c:pt idx="250">
                        <c:v>1.15813294180438</c:v>
                      </c:pt>
                      <c:pt idx="251">
                        <c:v>1.13959266996791</c:v>
                      </c:pt>
                      <c:pt idx="252">
                        <c:v>1.2197398854117101</c:v>
                      </c:pt>
                      <c:pt idx="253">
                        <c:v>1.1649683652779901</c:v>
                      </c:pt>
                      <c:pt idx="254">
                        <c:v>1.21109597652386</c:v>
                      </c:pt>
                      <c:pt idx="255">
                        <c:v>1.2182559116273799</c:v>
                      </c:pt>
                      <c:pt idx="256">
                        <c:v>1.2287253528578601</c:v>
                      </c:pt>
                      <c:pt idx="257">
                        <c:v>1.2084440573667801</c:v>
                      </c:pt>
                      <c:pt idx="258">
                        <c:v>1.17770631547667</c:v>
                      </c:pt>
                      <c:pt idx="259">
                        <c:v>1.3193465608816799</c:v>
                      </c:pt>
                      <c:pt idx="260">
                        <c:v>1.2941892615750299</c:v>
                      </c:pt>
                      <c:pt idx="261">
                        <c:v>1.2812759147749999</c:v>
                      </c:pt>
                      <c:pt idx="262">
                        <c:v>1.3374762963025899</c:v>
                      </c:pt>
                      <c:pt idx="263">
                        <c:v>1.2610860742055401</c:v>
                      </c:pt>
                      <c:pt idx="264">
                        <c:v>1.2566552406702201</c:v>
                      </c:pt>
                      <c:pt idx="265">
                        <c:v>1.2061918393159501</c:v>
                      </c:pt>
                      <c:pt idx="266">
                        <c:v>1.21912353466718</c:v>
                      </c:pt>
                      <c:pt idx="267">
                        <c:v>1.17914368759872</c:v>
                      </c:pt>
                      <c:pt idx="268">
                        <c:v>1.21928916374842</c:v>
                      </c:pt>
                      <c:pt idx="269">
                        <c:v>1.15509077830192</c:v>
                      </c:pt>
                      <c:pt idx="270">
                        <c:v>1.22970467296421</c:v>
                      </c:pt>
                      <c:pt idx="271">
                        <c:v>1.21501360133162</c:v>
                      </c:pt>
                      <c:pt idx="272">
                        <c:v>1.30969523975991</c:v>
                      </c:pt>
                      <c:pt idx="273">
                        <c:v>1.30189698577946</c:v>
                      </c:pt>
                      <c:pt idx="274">
                        <c:v>1.38220451377395</c:v>
                      </c:pt>
                      <c:pt idx="275">
                        <c:v>1.36788699463901</c:v>
                      </c:pt>
                      <c:pt idx="276">
                        <c:v>1.3099191066546301</c:v>
                      </c:pt>
                      <c:pt idx="277">
                        <c:v>1.2976645862954199</c:v>
                      </c:pt>
                      <c:pt idx="278">
                        <c:v>1.3170432804996099</c:v>
                      </c:pt>
                      <c:pt idx="279">
                        <c:v>1.3274813034595501</c:v>
                      </c:pt>
                      <c:pt idx="280">
                        <c:v>1.2962872737493201</c:v>
                      </c:pt>
                      <c:pt idx="281">
                        <c:v>1.32998149364422</c:v>
                      </c:pt>
                      <c:pt idx="282">
                        <c:v>1.29928786683286</c:v>
                      </c:pt>
                      <c:pt idx="283">
                        <c:v>1.29863863979649</c:v>
                      </c:pt>
                      <c:pt idx="284">
                        <c:v>1.4098462976960999</c:v>
                      </c:pt>
                      <c:pt idx="285">
                        <c:v>1.3306404240111001</c:v>
                      </c:pt>
                      <c:pt idx="286">
                        <c:v>1.33444967127253</c:v>
                      </c:pt>
                      <c:pt idx="287">
                        <c:v>1.37736370981249</c:v>
                      </c:pt>
                      <c:pt idx="288">
                        <c:v>1.50735336491185</c:v>
                      </c:pt>
                      <c:pt idx="289">
                        <c:v>1.2922599330926501</c:v>
                      </c:pt>
                      <c:pt idx="290">
                        <c:v>1.2917479745343201</c:v>
                      </c:pt>
                      <c:pt idx="291">
                        <c:v>1.34913009965521</c:v>
                      </c:pt>
                      <c:pt idx="292">
                        <c:v>1.3153154850006099</c:v>
                      </c:pt>
                      <c:pt idx="293">
                        <c:v>1.31807065519512</c:v>
                      </c:pt>
                      <c:pt idx="294">
                        <c:v>1.28172242182951</c:v>
                      </c:pt>
                      <c:pt idx="295">
                        <c:v>1.2793546257874899</c:v>
                      </c:pt>
                      <c:pt idx="296">
                        <c:v>1.3289611543345601</c:v>
                      </c:pt>
                      <c:pt idx="297">
                        <c:v>1.2939432518095</c:v>
                      </c:pt>
                      <c:pt idx="298">
                        <c:v>1.35633353748892</c:v>
                      </c:pt>
                      <c:pt idx="299">
                        <c:v>1.36185526898783</c:v>
                      </c:pt>
                      <c:pt idx="300">
                        <c:v>1.34089624270414</c:v>
                      </c:pt>
                      <c:pt idx="301">
                        <c:v>1.4056376020113599</c:v>
                      </c:pt>
                      <c:pt idx="302">
                        <c:v>1.3308161461455099</c:v>
                      </c:pt>
                      <c:pt idx="303">
                        <c:v>1.3943986495335801</c:v>
                      </c:pt>
                      <c:pt idx="304">
                        <c:v>1.32423522125961</c:v>
                      </c:pt>
                      <c:pt idx="305">
                        <c:v>1.35728673089263</c:v>
                      </c:pt>
                      <c:pt idx="306">
                        <c:v>1.3029388291204</c:v>
                      </c:pt>
                      <c:pt idx="307">
                        <c:v>1.24764884333325</c:v>
                      </c:pt>
                      <c:pt idx="308">
                        <c:v>1.29120593397026</c:v>
                      </c:pt>
                      <c:pt idx="309">
                        <c:v>1.3127054719843401</c:v>
                      </c:pt>
                      <c:pt idx="310">
                        <c:v>1.2817175179465199</c:v>
                      </c:pt>
                      <c:pt idx="311">
                        <c:v>1.3927539439282799</c:v>
                      </c:pt>
                      <c:pt idx="312">
                        <c:v>1.3192785300760099</c:v>
                      </c:pt>
                      <c:pt idx="313">
                        <c:v>1.3108248374400899</c:v>
                      </c:pt>
                      <c:pt idx="314">
                        <c:v>1.3447282660720601</c:v>
                      </c:pt>
                      <c:pt idx="315">
                        <c:v>1.34869743819929</c:v>
                      </c:pt>
                      <c:pt idx="316">
                        <c:v>1.4083932587224099</c:v>
                      </c:pt>
                      <c:pt idx="317">
                        <c:v>1.37085986341166</c:v>
                      </c:pt>
                      <c:pt idx="318">
                        <c:v>1.4088132651443099</c:v>
                      </c:pt>
                      <c:pt idx="319">
                        <c:v>1.4281161672029701</c:v>
                      </c:pt>
                      <c:pt idx="320">
                        <c:v>1.4627913226429201</c:v>
                      </c:pt>
                      <c:pt idx="321">
                        <c:v>1.39332283052623</c:v>
                      </c:pt>
                      <c:pt idx="322">
                        <c:v>1.3482378267834301</c:v>
                      </c:pt>
                      <c:pt idx="323">
                        <c:v>1.369940966113</c:v>
                      </c:pt>
                      <c:pt idx="324">
                        <c:v>1.3396506126110299</c:v>
                      </c:pt>
                      <c:pt idx="325">
                        <c:v>1.4291785165794799</c:v>
                      </c:pt>
                      <c:pt idx="326">
                        <c:v>1.4291022980315</c:v>
                      </c:pt>
                      <c:pt idx="327">
                        <c:v>1.3814325246036501</c:v>
                      </c:pt>
                      <c:pt idx="328">
                        <c:v>1.3293492065535599</c:v>
                      </c:pt>
                      <c:pt idx="329">
                        <c:v>1.38024949008583</c:v>
                      </c:pt>
                      <c:pt idx="330">
                        <c:v>1.31738467807443</c:v>
                      </c:pt>
                      <c:pt idx="331">
                        <c:v>1.28885161825734</c:v>
                      </c:pt>
                      <c:pt idx="332">
                        <c:v>1.2908042710051499</c:v>
                      </c:pt>
                      <c:pt idx="333">
                        <c:v>1.37708556652069</c:v>
                      </c:pt>
                      <c:pt idx="334">
                        <c:v>1.3338001951193199</c:v>
                      </c:pt>
                      <c:pt idx="335">
                        <c:v>1.32196317727749</c:v>
                      </c:pt>
                      <c:pt idx="336">
                        <c:v>1.33479439753752</c:v>
                      </c:pt>
                      <c:pt idx="337">
                        <c:v>1.33231222527658</c:v>
                      </c:pt>
                      <c:pt idx="338">
                        <c:v>1.24185759134781</c:v>
                      </c:pt>
                      <c:pt idx="339">
                        <c:v>1.3039208905309601</c:v>
                      </c:pt>
                      <c:pt idx="340">
                        <c:v>1.2938502558276099</c:v>
                      </c:pt>
                      <c:pt idx="341">
                        <c:v>1.3446547572429299</c:v>
                      </c:pt>
                      <c:pt idx="342">
                        <c:v>1.32386677183656</c:v>
                      </c:pt>
                      <c:pt idx="343">
                        <c:v>1.4216598593271601</c:v>
                      </c:pt>
                      <c:pt idx="344">
                        <c:v>1.3811580075158001</c:v>
                      </c:pt>
                      <c:pt idx="345">
                        <c:v>1.4132214560467899</c:v>
                      </c:pt>
                      <c:pt idx="346">
                        <c:v>1.34023153985667</c:v>
                      </c:pt>
                      <c:pt idx="347">
                        <c:v>1.4033204806156601</c:v>
                      </c:pt>
                      <c:pt idx="348">
                        <c:v>1.36496022063442</c:v>
                      </c:pt>
                      <c:pt idx="349">
                        <c:v>1.4491057543673</c:v>
                      </c:pt>
                      <c:pt idx="350">
                        <c:v>1.3463936972821799</c:v>
                      </c:pt>
                      <c:pt idx="351">
                        <c:v>1.3302196259172501</c:v>
                      </c:pt>
                      <c:pt idx="352">
                        <c:v>1.4298855652157001</c:v>
                      </c:pt>
                      <c:pt idx="353">
                        <c:v>1.3456568371536299</c:v>
                      </c:pt>
                      <c:pt idx="354">
                        <c:v>1.3434461095394199</c:v>
                      </c:pt>
                      <c:pt idx="355">
                        <c:v>1.2792289542336699</c:v>
                      </c:pt>
                      <c:pt idx="356">
                        <c:v>1.32634116085166</c:v>
                      </c:pt>
                      <c:pt idx="357">
                        <c:v>1.32363832812023</c:v>
                      </c:pt>
                      <c:pt idx="358">
                        <c:v>1.34282263272847</c:v>
                      </c:pt>
                      <c:pt idx="359">
                        <c:v>1.3195273473731399</c:v>
                      </c:pt>
                      <c:pt idx="360">
                        <c:v>1.33636602530112</c:v>
                      </c:pt>
                      <c:pt idx="361">
                        <c:v>1.3221171788680199</c:v>
                      </c:pt>
                      <c:pt idx="362">
                        <c:v>1.3363242658794401</c:v>
                      </c:pt>
                      <c:pt idx="363">
                        <c:v>1.3626883580134399</c:v>
                      </c:pt>
                      <c:pt idx="364">
                        <c:v>1.3612567502209201</c:v>
                      </c:pt>
                      <c:pt idx="365">
                        <c:v>1.47921527960361</c:v>
                      </c:pt>
                      <c:pt idx="366">
                        <c:v>1.4915607342353201</c:v>
                      </c:pt>
                      <c:pt idx="367">
                        <c:v>1.44530587165783</c:v>
                      </c:pt>
                      <c:pt idx="368">
                        <c:v>1.3844352833226099</c:v>
                      </c:pt>
                      <c:pt idx="369">
                        <c:v>1.40944677998876</c:v>
                      </c:pt>
                      <c:pt idx="370">
                        <c:v>1.44367554045131</c:v>
                      </c:pt>
                      <c:pt idx="371">
                        <c:v>1.4299590190251601</c:v>
                      </c:pt>
                      <c:pt idx="372">
                        <c:v>1.41869546511234</c:v>
                      </c:pt>
                      <c:pt idx="373">
                        <c:v>1.4056186518098499</c:v>
                      </c:pt>
                      <c:pt idx="374">
                        <c:v>1.32624188498554</c:v>
                      </c:pt>
                      <c:pt idx="375">
                        <c:v>1.3731298100235101</c:v>
                      </c:pt>
                      <c:pt idx="376">
                        <c:v>1.3286679050861201</c:v>
                      </c:pt>
                      <c:pt idx="377">
                        <c:v>1.3822385551583001</c:v>
                      </c:pt>
                      <c:pt idx="378">
                        <c:v>1.3099825382232599</c:v>
                      </c:pt>
                      <c:pt idx="379">
                        <c:v>1.3511214312325099</c:v>
                      </c:pt>
                      <c:pt idx="380">
                        <c:v>1.3423457843625599</c:v>
                      </c:pt>
                      <c:pt idx="381">
                        <c:v>1.4133770562644601</c:v>
                      </c:pt>
                      <c:pt idx="382">
                        <c:v>1.3820893764495801</c:v>
                      </c:pt>
                      <c:pt idx="383">
                        <c:v>1.3683775592053999</c:v>
                      </c:pt>
                      <c:pt idx="384">
                        <c:v>1.3972017016166201</c:v>
                      </c:pt>
                      <c:pt idx="385">
                        <c:v>1.43115740046541</c:v>
                      </c:pt>
                      <c:pt idx="386">
                        <c:v>1.4034606549474899</c:v>
                      </c:pt>
                      <c:pt idx="387">
                        <c:v>1.4003882357197901</c:v>
                      </c:pt>
                      <c:pt idx="388">
                        <c:v>1.34177751571704</c:v>
                      </c:pt>
                      <c:pt idx="389">
                        <c:v>1.30741879063793</c:v>
                      </c:pt>
                      <c:pt idx="390">
                        <c:v>1.40435815672589</c:v>
                      </c:pt>
                      <c:pt idx="391">
                        <c:v>1.4123467497336499</c:v>
                      </c:pt>
                      <c:pt idx="392">
                        <c:v>1.48994398066121</c:v>
                      </c:pt>
                      <c:pt idx="393">
                        <c:v>1.3543266180233999</c:v>
                      </c:pt>
                      <c:pt idx="394">
                        <c:v>1.43385135668974</c:v>
                      </c:pt>
                      <c:pt idx="395">
                        <c:v>1.4235804636254199</c:v>
                      </c:pt>
                      <c:pt idx="396">
                        <c:v>1.5147352595614501</c:v>
                      </c:pt>
                      <c:pt idx="397">
                        <c:v>1.38477314843071</c:v>
                      </c:pt>
                      <c:pt idx="398">
                        <c:v>1.41261295273772</c:v>
                      </c:pt>
                      <c:pt idx="399">
                        <c:v>1.4408540822501801</c:v>
                      </c:pt>
                      <c:pt idx="400">
                        <c:v>1.37529763706728</c:v>
                      </c:pt>
                      <c:pt idx="401">
                        <c:v>1.3529648577046101</c:v>
                      </c:pt>
                      <c:pt idx="402">
                        <c:v>1.3711392950807799</c:v>
                      </c:pt>
                      <c:pt idx="403">
                        <c:v>1.4178122918829901</c:v>
                      </c:pt>
                      <c:pt idx="404">
                        <c:v>1.415350487599</c:v>
                      </c:pt>
                      <c:pt idx="405">
                        <c:v>1.3690976933536301</c:v>
                      </c:pt>
                      <c:pt idx="406">
                        <c:v>1.37432950633203</c:v>
                      </c:pt>
                      <c:pt idx="407">
                        <c:v>1.4736939077703299</c:v>
                      </c:pt>
                      <c:pt idx="408">
                        <c:v>1.4248975627442699</c:v>
                      </c:pt>
                      <c:pt idx="409">
                        <c:v>1.45195946275678</c:v>
                      </c:pt>
                      <c:pt idx="410">
                        <c:v>1.46598067905148</c:v>
                      </c:pt>
                      <c:pt idx="411">
                        <c:v>1.46662482288148</c:v>
                      </c:pt>
                      <c:pt idx="412">
                        <c:v>1.44599700330669</c:v>
                      </c:pt>
                      <c:pt idx="413">
                        <c:v>1.4328927418105599</c:v>
                      </c:pt>
                      <c:pt idx="414">
                        <c:v>1.4427669883793199</c:v>
                      </c:pt>
                      <c:pt idx="415">
                        <c:v>1.3933207489486401</c:v>
                      </c:pt>
                      <c:pt idx="416">
                        <c:v>1.4165719131119201</c:v>
                      </c:pt>
                      <c:pt idx="417">
                        <c:v>1.3655302947403001</c:v>
                      </c:pt>
                      <c:pt idx="418">
                        <c:v>1.4704903837962</c:v>
                      </c:pt>
                      <c:pt idx="419">
                        <c:v>1.44596575060461</c:v>
                      </c:pt>
                      <c:pt idx="420">
                        <c:v>1.4144064626123101</c:v>
                      </c:pt>
                      <c:pt idx="421">
                        <c:v>1.3383375227960701</c:v>
                      </c:pt>
                      <c:pt idx="422">
                        <c:v>1.3992826449565301</c:v>
                      </c:pt>
                      <c:pt idx="423">
                        <c:v>1.3410962901563701</c:v>
                      </c:pt>
                      <c:pt idx="424">
                        <c:v>1.3815688154636201</c:v>
                      </c:pt>
                      <c:pt idx="425">
                        <c:v>1.34154662668195</c:v>
                      </c:pt>
                      <c:pt idx="426">
                        <c:v>1.4050260649787001</c:v>
                      </c:pt>
                      <c:pt idx="427">
                        <c:v>1.4173746424862399</c:v>
                      </c:pt>
                      <c:pt idx="428">
                        <c:v>1.4289545788724101</c:v>
                      </c:pt>
                      <c:pt idx="429">
                        <c:v>1.4737077956525599</c:v>
                      </c:pt>
                      <c:pt idx="430">
                        <c:v>1.4842703337343299</c:v>
                      </c:pt>
                      <c:pt idx="431">
                        <c:v>1.40266377243221</c:v>
                      </c:pt>
                      <c:pt idx="432">
                        <c:v>1.3672641469882001</c:v>
                      </c:pt>
                      <c:pt idx="433">
                        <c:v>1.3910587664343299</c:v>
                      </c:pt>
                      <c:pt idx="434">
                        <c:v>1.4216822171822501</c:v>
                      </c:pt>
                      <c:pt idx="435">
                        <c:v>1.4719709152849301</c:v>
                      </c:pt>
                      <c:pt idx="436">
                        <c:v>1.4512338093203301</c:v>
                      </c:pt>
                      <c:pt idx="437">
                        <c:v>1.4309831913719799</c:v>
                      </c:pt>
                      <c:pt idx="438">
                        <c:v>1.5029589824187399</c:v>
                      </c:pt>
                      <c:pt idx="439">
                        <c:v>1.42475494716921</c:v>
                      </c:pt>
                      <c:pt idx="440">
                        <c:v>1.53190924010725</c:v>
                      </c:pt>
                      <c:pt idx="441">
                        <c:v>1.4184046112574</c:v>
                      </c:pt>
                      <c:pt idx="442">
                        <c:v>1.44777688409528</c:v>
                      </c:pt>
                      <c:pt idx="443">
                        <c:v>1.37315060898788</c:v>
                      </c:pt>
                      <c:pt idx="444">
                        <c:v>1.3285734689133799</c:v>
                      </c:pt>
                      <c:pt idx="445">
                        <c:v>1.3607340083163</c:v>
                      </c:pt>
                      <c:pt idx="446">
                        <c:v>1.3517316651140501</c:v>
                      </c:pt>
                      <c:pt idx="447">
                        <c:v>1.4906678423922199</c:v>
                      </c:pt>
                      <c:pt idx="448">
                        <c:v>1.3463504115740399</c:v>
                      </c:pt>
                      <c:pt idx="449">
                        <c:v>1.3952328746135401</c:v>
                      </c:pt>
                      <c:pt idx="450">
                        <c:v>1.3738316042810399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67A-433B-9A9B-716E9824AE81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Plot6!$M$32:$M$482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63.677913665771399</c:v>
                      </c:pt>
                      <c:pt idx="1">
                        <c:v>58.8418716039413</c:v>
                      </c:pt>
                      <c:pt idx="2">
                        <c:v>56.7501374269143</c:v>
                      </c:pt>
                      <c:pt idx="3">
                        <c:v>54.491545391897802</c:v>
                      </c:pt>
                      <c:pt idx="4">
                        <c:v>52.211845691387403</c:v>
                      </c:pt>
                      <c:pt idx="5">
                        <c:v>50.300837916186701</c:v>
                      </c:pt>
                      <c:pt idx="6">
                        <c:v>48.550060011382797</c:v>
                      </c:pt>
                      <c:pt idx="7">
                        <c:v>47.247990958711</c:v>
                      </c:pt>
                      <c:pt idx="8">
                        <c:v>46.391095935788897</c:v>
                      </c:pt>
                      <c:pt idx="9">
                        <c:v>45.644291510948698</c:v>
                      </c:pt>
                      <c:pt idx="10">
                        <c:v>44.871183737730298</c:v>
                      </c:pt>
                      <c:pt idx="11">
                        <c:v>44.135400690584099</c:v>
                      </c:pt>
                      <c:pt idx="12">
                        <c:v>43.384990561721601</c:v>
                      </c:pt>
                      <c:pt idx="13">
                        <c:v>42.754921790880999</c:v>
                      </c:pt>
                      <c:pt idx="14">
                        <c:v>41.977066822540998</c:v>
                      </c:pt>
                      <c:pt idx="15">
                        <c:v>41.383039392976599</c:v>
                      </c:pt>
                      <c:pt idx="16">
                        <c:v>40.8224426497761</c:v>
                      </c:pt>
                      <c:pt idx="17">
                        <c:v>40.207323791634302</c:v>
                      </c:pt>
                      <c:pt idx="18">
                        <c:v>39.587652874808001</c:v>
                      </c:pt>
                      <c:pt idx="19">
                        <c:v>39.179765717595998</c:v>
                      </c:pt>
                      <c:pt idx="20">
                        <c:v>38.5016949808495</c:v>
                      </c:pt>
                      <c:pt idx="21">
                        <c:v>37.933505914150103</c:v>
                      </c:pt>
                      <c:pt idx="22">
                        <c:v>37.297356255034003</c:v>
                      </c:pt>
                      <c:pt idx="23">
                        <c:v>37.059832776713499</c:v>
                      </c:pt>
                      <c:pt idx="24">
                        <c:v>36.6814376961471</c:v>
                      </c:pt>
                      <c:pt idx="25">
                        <c:v>36.137824506841099</c:v>
                      </c:pt>
                      <c:pt idx="26">
                        <c:v>36.232673612415198</c:v>
                      </c:pt>
                      <c:pt idx="27">
                        <c:v>35.643903667091301</c:v>
                      </c:pt>
                      <c:pt idx="28">
                        <c:v>34.995585042187201</c:v>
                      </c:pt>
                      <c:pt idx="29">
                        <c:v>34.570023267697003</c:v>
                      </c:pt>
                      <c:pt idx="30">
                        <c:v>34.011197065695697</c:v>
                      </c:pt>
                      <c:pt idx="31">
                        <c:v>33.637596554226299</c:v>
                      </c:pt>
                      <c:pt idx="32">
                        <c:v>33.198612506572999</c:v>
                      </c:pt>
                      <c:pt idx="33">
                        <c:v>32.935841275076498</c:v>
                      </c:pt>
                      <c:pt idx="34">
                        <c:v>32.771438500819997</c:v>
                      </c:pt>
                      <c:pt idx="35">
                        <c:v>32.105865380702802</c:v>
                      </c:pt>
                      <c:pt idx="36">
                        <c:v>31.8026363666241</c:v>
                      </c:pt>
                      <c:pt idx="37">
                        <c:v>31.4052708943684</c:v>
                      </c:pt>
                      <c:pt idx="38">
                        <c:v>30.943108257065401</c:v>
                      </c:pt>
                      <c:pt idx="39">
                        <c:v>30.491039634769798</c:v>
                      </c:pt>
                      <c:pt idx="40" formatCode="0.000">
                        <c:v>30.259833539652998</c:v>
                      </c:pt>
                      <c:pt idx="41" formatCode="0.000">
                        <c:v>30.503075876806498</c:v>
                      </c:pt>
                      <c:pt idx="42">
                        <c:v>29.690147399902301</c:v>
                      </c:pt>
                      <c:pt idx="43">
                        <c:v>29.449325007251101</c:v>
                      </c:pt>
                      <c:pt idx="44">
                        <c:v>29.195105837960501</c:v>
                      </c:pt>
                      <c:pt idx="45">
                        <c:v>29.071731974935901</c:v>
                      </c:pt>
                      <c:pt idx="46">
                        <c:v>29.305408184344898</c:v>
                      </c:pt>
                      <c:pt idx="47">
                        <c:v>28.7773775932116</c:v>
                      </c:pt>
                      <c:pt idx="48">
                        <c:v>28.1142114981626</c:v>
                      </c:pt>
                      <c:pt idx="49">
                        <c:v>28.797546435625101</c:v>
                      </c:pt>
                      <c:pt idx="50">
                        <c:v>28.224690086821202</c:v>
                      </c:pt>
                      <c:pt idx="51">
                        <c:v>28.452432974790899</c:v>
                      </c:pt>
                      <c:pt idx="52">
                        <c:v>28.164616918971301</c:v>
                      </c:pt>
                      <c:pt idx="53">
                        <c:v>28.183328970884599</c:v>
                      </c:pt>
                      <c:pt idx="54">
                        <c:v>27.932330319005199</c:v>
                      </c:pt>
                      <c:pt idx="55">
                        <c:v>28.474272996951299</c:v>
                      </c:pt>
                      <c:pt idx="56">
                        <c:v>27.7593401476868</c:v>
                      </c:pt>
                      <c:pt idx="57">
                        <c:v>27.175012001624399</c:v>
                      </c:pt>
                      <c:pt idx="58">
                        <c:v>27.782961022140601</c:v>
                      </c:pt>
                      <c:pt idx="59">
                        <c:v>27.887063336168598</c:v>
                      </c:pt>
                      <c:pt idx="60">
                        <c:v>27.584672259469301</c:v>
                      </c:pt>
                      <c:pt idx="61">
                        <c:v>27.340066575596399</c:v>
                      </c:pt>
                      <c:pt idx="62">
                        <c:v>28.116090432191498</c:v>
                      </c:pt>
                      <c:pt idx="63">
                        <c:v>27.9470289670504</c:v>
                      </c:pt>
                      <c:pt idx="64">
                        <c:v>27.048085603958501</c:v>
                      </c:pt>
                      <c:pt idx="65">
                        <c:v>27.74018197997</c:v>
                      </c:pt>
                      <c:pt idx="66">
                        <c:v>27.8259653841328</c:v>
                      </c:pt>
                      <c:pt idx="67">
                        <c:v>27.7970823630308</c:v>
                      </c:pt>
                      <c:pt idx="68">
                        <c:v>27.528957823402799</c:v>
                      </c:pt>
                      <c:pt idx="69">
                        <c:v>27.319321045508701</c:v>
                      </c:pt>
                      <c:pt idx="70">
                        <c:v>27.949582776452701</c:v>
                      </c:pt>
                      <c:pt idx="71">
                        <c:v>27.952148657578601</c:v>
                      </c:pt>
                      <c:pt idx="72">
                        <c:v>28.0101028670612</c:v>
                      </c:pt>
                      <c:pt idx="73">
                        <c:v>27.267465420258301</c:v>
                      </c:pt>
                      <c:pt idx="74">
                        <c:v>26.839456770155099</c:v>
                      </c:pt>
                      <c:pt idx="75">
                        <c:v>28.341059562487398</c:v>
                      </c:pt>
                      <c:pt idx="76">
                        <c:v>27.9301659999749</c:v>
                      </c:pt>
                      <c:pt idx="77">
                        <c:v>27.561885646265701</c:v>
                      </c:pt>
                      <c:pt idx="78">
                        <c:v>27.705807270147801</c:v>
                      </c:pt>
                      <c:pt idx="79">
                        <c:v>27.595981956547099</c:v>
                      </c:pt>
                      <c:pt idx="80">
                        <c:v>27.374322173941799</c:v>
                      </c:pt>
                      <c:pt idx="81">
                        <c:v>26.517107189211</c:v>
                      </c:pt>
                      <c:pt idx="82">
                        <c:v>26.998296688764501</c:v>
                      </c:pt>
                      <c:pt idx="83">
                        <c:v>27.233915500151799</c:v>
                      </c:pt>
                      <c:pt idx="84">
                        <c:v>27.057548066489701</c:v>
                      </c:pt>
                      <c:pt idx="85">
                        <c:v>28.227066855145299</c:v>
                      </c:pt>
                      <c:pt idx="86">
                        <c:v>28.002816575205198</c:v>
                      </c:pt>
                      <c:pt idx="87">
                        <c:v>27.213176091512</c:v>
                      </c:pt>
                      <c:pt idx="88">
                        <c:v>28.028249805809001</c:v>
                      </c:pt>
                      <c:pt idx="89">
                        <c:v>28.198171069479301</c:v>
                      </c:pt>
                      <c:pt idx="90">
                        <c:v>27.663312284355399</c:v>
                      </c:pt>
                      <c:pt idx="91">
                        <c:v>28.479197388021301</c:v>
                      </c:pt>
                      <c:pt idx="92">
                        <c:v>27.246134929167901</c:v>
                      </c:pt>
                      <c:pt idx="93">
                        <c:v>28.175332778539399</c:v>
                      </c:pt>
                      <c:pt idx="94">
                        <c:v>29.617499490069498</c:v>
                      </c:pt>
                      <c:pt idx="95">
                        <c:v>28.878595547798302</c:v>
                      </c:pt>
                      <c:pt idx="96">
                        <c:v>30.132075073372601</c:v>
                      </c:pt>
                      <c:pt idx="97">
                        <c:v>28.653525963807699</c:v>
                      </c:pt>
                      <c:pt idx="98">
                        <c:v>28.912151369274099</c:v>
                      </c:pt>
                      <c:pt idx="99">
                        <c:v>27.939465914017099</c:v>
                      </c:pt>
                      <c:pt idx="100">
                        <c:v>28.9011313365055</c:v>
                      </c:pt>
                      <c:pt idx="101">
                        <c:v>29.4426661760379</c:v>
                      </c:pt>
                      <c:pt idx="102">
                        <c:v>30.361381310683001</c:v>
                      </c:pt>
                      <c:pt idx="103">
                        <c:v>28.32842310881</c:v>
                      </c:pt>
                      <c:pt idx="104">
                        <c:v>28.5571709983369</c:v>
                      </c:pt>
                      <c:pt idx="105">
                        <c:v>29.318371764615001</c:v>
                      </c:pt>
                      <c:pt idx="106">
                        <c:v>29.444924110021301</c:v>
                      </c:pt>
                      <c:pt idx="107">
                        <c:v>29.1703310501881</c:v>
                      </c:pt>
                      <c:pt idx="108">
                        <c:v>28.100148095024899</c:v>
                      </c:pt>
                      <c:pt idx="109">
                        <c:v>29.823504619109301</c:v>
                      </c:pt>
                      <c:pt idx="110">
                        <c:v>30.8095358335054</c:v>
                      </c:pt>
                      <c:pt idx="111">
                        <c:v>30.745936247018602</c:v>
                      </c:pt>
                      <c:pt idx="112">
                        <c:v>30.515481101142001</c:v>
                      </c:pt>
                      <c:pt idx="113">
                        <c:v>30.165836839594299</c:v>
                      </c:pt>
                      <c:pt idx="114">
                        <c:v>31.080479393657399</c:v>
                      </c:pt>
                      <c:pt idx="115">
                        <c:v>30.3106324774587</c:v>
                      </c:pt>
                      <c:pt idx="116">
                        <c:v>31.391218560373598</c:v>
                      </c:pt>
                      <c:pt idx="117">
                        <c:v>33.185127258300703</c:v>
                      </c:pt>
                      <c:pt idx="118">
                        <c:v>32.532486076028903</c:v>
                      </c:pt>
                      <c:pt idx="119">
                        <c:v>29.897743404421</c:v>
                      </c:pt>
                      <c:pt idx="120">
                        <c:v>31.006472579434298</c:v>
                      </c:pt>
                      <c:pt idx="121">
                        <c:v>30.717376651926902</c:v>
                      </c:pt>
                      <c:pt idx="122">
                        <c:v>32.149717379838897</c:v>
                      </c:pt>
                      <c:pt idx="123">
                        <c:v>32.324838010673801</c:v>
                      </c:pt>
                      <c:pt idx="124">
                        <c:v>32.110437719230902</c:v>
                      </c:pt>
                      <c:pt idx="125">
                        <c:v>32.747070067968103</c:v>
                      </c:pt>
                      <c:pt idx="126">
                        <c:v>32.109575915540297</c:v>
                      </c:pt>
                      <c:pt idx="127">
                        <c:v>32.911512766128901</c:v>
                      </c:pt>
                      <c:pt idx="128">
                        <c:v>32.683479830750002</c:v>
                      </c:pt>
                      <c:pt idx="129">
                        <c:v>32.7105402661185</c:v>
                      </c:pt>
                      <c:pt idx="130">
                        <c:v>32.833434765155502</c:v>
                      </c:pt>
                      <c:pt idx="131">
                        <c:v>31.951971339364299</c:v>
                      </c:pt>
                      <c:pt idx="132">
                        <c:v>31.725515023255898</c:v>
                      </c:pt>
                      <c:pt idx="133">
                        <c:v>34.057072908450301</c:v>
                      </c:pt>
                      <c:pt idx="134">
                        <c:v>34.6792392078627</c:v>
                      </c:pt>
                      <c:pt idx="135">
                        <c:v>34.833002938164597</c:v>
                      </c:pt>
                      <c:pt idx="136">
                        <c:v>35.947253431010402</c:v>
                      </c:pt>
                      <c:pt idx="137">
                        <c:v>32.359100993881803</c:v>
                      </c:pt>
                      <c:pt idx="138">
                        <c:v>32.253784489427801</c:v>
                      </c:pt>
                      <c:pt idx="139">
                        <c:v>32.779058048867697</c:v>
                      </c:pt>
                      <c:pt idx="140">
                        <c:v>35.938488560864002</c:v>
                      </c:pt>
                      <c:pt idx="141">
                        <c:v>32.929425247714001</c:v>
                      </c:pt>
                      <c:pt idx="142">
                        <c:v>32.472068574693402</c:v>
                      </c:pt>
                      <c:pt idx="143">
                        <c:v>34.051865341316898</c:v>
                      </c:pt>
                      <c:pt idx="144">
                        <c:v>34.817820002890002</c:v>
                      </c:pt>
                      <c:pt idx="145">
                        <c:v>36.510628480177601</c:v>
                      </c:pt>
                      <c:pt idx="146">
                        <c:v>36.489819176176603</c:v>
                      </c:pt>
                      <c:pt idx="147">
                        <c:v>37.721011039538197</c:v>
                      </c:pt>
                      <c:pt idx="148">
                        <c:v>35.873396930531499</c:v>
                      </c:pt>
                      <c:pt idx="149">
                        <c:v>36.306533992799899</c:v>
                      </c:pt>
                      <c:pt idx="150">
                        <c:v>37.415445360363002</c:v>
                      </c:pt>
                      <c:pt idx="151">
                        <c:v>37.710691370515697</c:v>
                      </c:pt>
                      <c:pt idx="152">
                        <c:v>37.637985848972903</c:v>
                      </c:pt>
                      <c:pt idx="153">
                        <c:v>38.271434050339899</c:v>
                      </c:pt>
                      <c:pt idx="154">
                        <c:v>35.5708107092441</c:v>
                      </c:pt>
                      <c:pt idx="155">
                        <c:v>35.858713198930701</c:v>
                      </c:pt>
                      <c:pt idx="156">
                        <c:v>36.964391675769697</c:v>
                      </c:pt>
                      <c:pt idx="157">
                        <c:v>37.813656489054303</c:v>
                      </c:pt>
                      <c:pt idx="158">
                        <c:v>38.606391287257502</c:v>
                      </c:pt>
                      <c:pt idx="159">
                        <c:v>36.520408662975299</c:v>
                      </c:pt>
                      <c:pt idx="160">
                        <c:v>37.058044400989502</c:v>
                      </c:pt>
                      <c:pt idx="161">
                        <c:v>36.400313108395302</c:v>
                      </c:pt>
                      <c:pt idx="162">
                        <c:v>39.751635478093</c:v>
                      </c:pt>
                      <c:pt idx="163">
                        <c:v>40.8100463019477</c:v>
                      </c:pt>
                      <c:pt idx="164">
                        <c:v>40.995081697773699</c:v>
                      </c:pt>
                      <c:pt idx="165">
                        <c:v>40.783391756889102</c:v>
                      </c:pt>
                      <c:pt idx="166">
                        <c:v>37.781549910194798</c:v>
                      </c:pt>
                      <c:pt idx="167">
                        <c:v>36.182529824411702</c:v>
                      </c:pt>
                      <c:pt idx="168">
                        <c:v>39.983978189973698</c:v>
                      </c:pt>
                      <c:pt idx="169">
                        <c:v>39.203340726020997</c:v>
                      </c:pt>
                      <c:pt idx="170">
                        <c:v>40.644612271561499</c:v>
                      </c:pt>
                      <c:pt idx="171">
                        <c:v>41.590534291715699</c:v>
                      </c:pt>
                      <c:pt idx="172">
                        <c:v>44.758131418472601</c:v>
                      </c:pt>
                      <c:pt idx="173">
                        <c:v>41.111498351789898</c:v>
                      </c:pt>
                      <c:pt idx="174">
                        <c:v>42.522453242896901</c:v>
                      </c:pt>
                      <c:pt idx="175">
                        <c:v>43.5604297931377</c:v>
                      </c:pt>
                      <c:pt idx="176">
                        <c:v>42.341863110534099</c:v>
                      </c:pt>
                      <c:pt idx="177">
                        <c:v>42.4672423631717</c:v>
                      </c:pt>
                      <c:pt idx="178">
                        <c:v>42.869983102521303</c:v>
                      </c:pt>
                      <c:pt idx="179">
                        <c:v>41.2627059414855</c:v>
                      </c:pt>
                      <c:pt idx="180">
                        <c:v>41.259354469103599</c:v>
                      </c:pt>
                      <c:pt idx="181">
                        <c:v>42.261063371968</c:v>
                      </c:pt>
                      <c:pt idx="182">
                        <c:v>42.994149216219903</c:v>
                      </c:pt>
                      <c:pt idx="183">
                        <c:v>43.396089129977703</c:v>
                      </c:pt>
                      <c:pt idx="184">
                        <c:v>40.807472815880402</c:v>
                      </c:pt>
                      <c:pt idx="185">
                        <c:v>42.334849333151702</c:v>
                      </c:pt>
                      <c:pt idx="186">
                        <c:v>42.7701994415022</c:v>
                      </c:pt>
                      <c:pt idx="187">
                        <c:v>41.757048957368198</c:v>
                      </c:pt>
                      <c:pt idx="188">
                        <c:v>42.004060468103098</c:v>
                      </c:pt>
                      <c:pt idx="189">
                        <c:v>43.336535298926201</c:v>
                      </c:pt>
                      <c:pt idx="190">
                        <c:v>42.217468734480299</c:v>
                      </c:pt>
                      <c:pt idx="191">
                        <c:v>42.528560605823401</c:v>
                      </c:pt>
                      <c:pt idx="192">
                        <c:v>42.966751392070996</c:v>
                      </c:pt>
                      <c:pt idx="193">
                        <c:v>43.001438336494601</c:v>
                      </c:pt>
                      <c:pt idx="194">
                        <c:v>43.872573281964598</c:v>
                      </c:pt>
                      <c:pt idx="195">
                        <c:v>42.198253680498098</c:v>
                      </c:pt>
                      <c:pt idx="196">
                        <c:v>41.015889958438699</c:v>
                      </c:pt>
                      <c:pt idx="197">
                        <c:v>42.476045527009802</c:v>
                      </c:pt>
                      <c:pt idx="198">
                        <c:v>42.3230441166804</c:v>
                      </c:pt>
                      <c:pt idx="199">
                        <c:v>44.934397346952998</c:v>
                      </c:pt>
                      <c:pt idx="200">
                        <c:v>44.307758151975399</c:v>
                      </c:pt>
                      <c:pt idx="201">
                        <c:v>42.709992579924702</c:v>
                      </c:pt>
                      <c:pt idx="202">
                        <c:v>47.2392297239385</c:v>
                      </c:pt>
                      <c:pt idx="203">
                        <c:v>45.129921269213</c:v>
                      </c:pt>
                      <c:pt idx="204">
                        <c:v>43.113137139214402</c:v>
                      </c:pt>
                      <c:pt idx="205">
                        <c:v>43.8784780420808</c:v>
                      </c:pt>
                      <c:pt idx="206">
                        <c:v>41.944745137141297</c:v>
                      </c:pt>
                      <c:pt idx="207">
                        <c:v>44.991284231854301</c:v>
                      </c:pt>
                      <c:pt idx="208">
                        <c:v>44.839779421814399</c:v>
                      </c:pt>
                      <c:pt idx="209">
                        <c:v>44.469298941457303</c:v>
                      </c:pt>
                      <c:pt idx="210">
                        <c:v>46.015730018289602</c:v>
                      </c:pt>
                      <c:pt idx="211">
                        <c:v>43.760053194486098</c:v>
                      </c:pt>
                      <c:pt idx="212">
                        <c:v>45.672165569077102</c:v>
                      </c:pt>
                      <c:pt idx="213">
                        <c:v>43.257058445204997</c:v>
                      </c:pt>
                      <c:pt idx="214">
                        <c:v>45.2511251889742</c:v>
                      </c:pt>
                      <c:pt idx="215">
                        <c:v>44.902258799626203</c:v>
                      </c:pt>
                      <c:pt idx="216">
                        <c:v>47.007497624454302</c:v>
                      </c:pt>
                      <c:pt idx="217">
                        <c:v>46.845556976448698</c:v>
                      </c:pt>
                      <c:pt idx="218">
                        <c:v>44.870935863918703</c:v>
                      </c:pt>
                      <c:pt idx="219">
                        <c:v>45.3650405916393</c:v>
                      </c:pt>
                      <c:pt idx="220">
                        <c:v>43.213021954919498</c:v>
                      </c:pt>
                      <c:pt idx="221">
                        <c:v>43.846227156810201</c:v>
                      </c:pt>
                      <c:pt idx="222">
                        <c:v>47.518192291259702</c:v>
                      </c:pt>
                      <c:pt idx="223">
                        <c:v>45.165134511442197</c:v>
                      </c:pt>
                      <c:pt idx="224">
                        <c:v>44.4398190261971</c:v>
                      </c:pt>
                      <c:pt idx="225">
                        <c:v>42.655566777938397</c:v>
                      </c:pt>
                      <c:pt idx="226">
                        <c:v>44.469916368142101</c:v>
                      </c:pt>
                      <c:pt idx="227">
                        <c:v>44.927456488976098</c:v>
                      </c:pt>
                      <c:pt idx="228">
                        <c:v>46.903035009009201</c:v>
                      </c:pt>
                      <c:pt idx="229">
                        <c:v>47.641013658963701</c:v>
                      </c:pt>
                      <c:pt idx="230">
                        <c:v>48.3157776074531</c:v>
                      </c:pt>
                      <c:pt idx="231">
                        <c:v>45.5779077252771</c:v>
                      </c:pt>
                      <c:pt idx="232">
                        <c:v>48.559796096932097</c:v>
                      </c:pt>
                      <c:pt idx="233">
                        <c:v>48.762189245631497</c:v>
                      </c:pt>
                      <c:pt idx="234">
                        <c:v>47.442622698270299</c:v>
                      </c:pt>
                      <c:pt idx="235">
                        <c:v>46.8049158438658</c:v>
                      </c:pt>
                      <c:pt idx="236">
                        <c:v>48.629608985705197</c:v>
                      </c:pt>
                      <c:pt idx="237">
                        <c:v>48.466362798315799</c:v>
                      </c:pt>
                      <c:pt idx="238">
                        <c:v>46.383343769953797</c:v>
                      </c:pt>
                      <c:pt idx="239">
                        <c:v>46.275264316134901</c:v>
                      </c:pt>
                      <c:pt idx="240">
                        <c:v>46.897141138712499</c:v>
                      </c:pt>
                      <c:pt idx="241">
                        <c:v>49.905811016376198</c:v>
                      </c:pt>
                      <c:pt idx="242">
                        <c:v>50.174357732136997</c:v>
                      </c:pt>
                      <c:pt idx="243">
                        <c:v>48.139852800939799</c:v>
                      </c:pt>
                      <c:pt idx="244">
                        <c:v>48.0604077852689</c:v>
                      </c:pt>
                      <c:pt idx="245">
                        <c:v>50.535695165650402</c:v>
                      </c:pt>
                      <c:pt idx="246">
                        <c:v>46.9980958791879</c:v>
                      </c:pt>
                      <c:pt idx="247">
                        <c:v>44.910307957575803</c:v>
                      </c:pt>
                      <c:pt idx="248">
                        <c:v>48.067606151613397</c:v>
                      </c:pt>
                      <c:pt idx="249">
                        <c:v>45.229400765182604</c:v>
                      </c:pt>
                      <c:pt idx="250">
                        <c:v>46.170770270192698</c:v>
                      </c:pt>
                      <c:pt idx="251">
                        <c:v>45.946536365737202</c:v>
                      </c:pt>
                      <c:pt idx="252">
                        <c:v>48.551381282317301</c:v>
                      </c:pt>
                      <c:pt idx="253">
                        <c:v>46.629619663597097</c:v>
                      </c:pt>
                      <c:pt idx="254">
                        <c:v>48.1542558751554</c:v>
                      </c:pt>
                      <c:pt idx="255">
                        <c:v>48.116972132625698</c:v>
                      </c:pt>
                      <c:pt idx="256">
                        <c:v>48.285141871525603</c:v>
                      </c:pt>
                      <c:pt idx="257">
                        <c:v>47.573728186452399</c:v>
                      </c:pt>
                      <c:pt idx="258">
                        <c:v>46.552086006881801</c:v>
                      </c:pt>
                      <c:pt idx="259">
                        <c:v>52.049111195099599</c:v>
                      </c:pt>
                      <c:pt idx="260">
                        <c:v>51.175735652956099</c:v>
                      </c:pt>
                      <c:pt idx="261">
                        <c:v>50.354011535644503</c:v>
                      </c:pt>
                      <c:pt idx="262">
                        <c:v>52.015644187601197</c:v>
                      </c:pt>
                      <c:pt idx="263">
                        <c:v>49.634212428687903</c:v>
                      </c:pt>
                      <c:pt idx="264">
                        <c:v>49.4195189516768</c:v>
                      </c:pt>
                      <c:pt idx="265">
                        <c:v>47.941794631827499</c:v>
                      </c:pt>
                      <c:pt idx="266">
                        <c:v>48.236451825525002</c:v>
                      </c:pt>
                      <c:pt idx="267">
                        <c:v>46.873825872046297</c:v>
                      </c:pt>
                      <c:pt idx="268">
                        <c:v>48.4686116112603</c:v>
                      </c:pt>
                      <c:pt idx="269">
                        <c:v>46.001821110391198</c:v>
                      </c:pt>
                      <c:pt idx="270">
                        <c:v>48.329568765102202</c:v>
                      </c:pt>
                      <c:pt idx="271">
                        <c:v>47.737723374978003</c:v>
                      </c:pt>
                      <c:pt idx="272">
                        <c:v>50.684891594780801</c:v>
                      </c:pt>
                      <c:pt idx="273">
                        <c:v>50.763676602616201</c:v>
                      </c:pt>
                      <c:pt idx="274">
                        <c:v>53.578374846368703</c:v>
                      </c:pt>
                      <c:pt idx="275">
                        <c:v>53.204368297870303</c:v>
                      </c:pt>
                      <c:pt idx="276">
                        <c:v>51.236429475311503</c:v>
                      </c:pt>
                      <c:pt idx="277">
                        <c:v>50.2506088191627</c:v>
                      </c:pt>
                      <c:pt idx="278">
                        <c:v>51.169589653993199</c:v>
                      </c:pt>
                      <c:pt idx="279">
                        <c:v>51.765993688860497</c:v>
                      </c:pt>
                      <c:pt idx="280">
                        <c:v>50.497620085365703</c:v>
                      </c:pt>
                      <c:pt idx="281">
                        <c:v>51.675256794334402</c:v>
                      </c:pt>
                      <c:pt idx="282">
                        <c:v>50.825669231577798</c:v>
                      </c:pt>
                      <c:pt idx="283">
                        <c:v>50.649003640199297</c:v>
                      </c:pt>
                      <c:pt idx="284">
                        <c:v>54.184741452208897</c:v>
                      </c:pt>
                      <c:pt idx="285">
                        <c:v>52.014377398368602</c:v>
                      </c:pt>
                      <c:pt idx="286">
                        <c:v>51.660478869054998</c:v>
                      </c:pt>
                      <c:pt idx="287">
                        <c:v>52.716227001614001</c:v>
                      </c:pt>
                      <c:pt idx="288">
                        <c:v>57.757357475085101</c:v>
                      </c:pt>
                      <c:pt idx="289">
                        <c:v>50.275752515874302</c:v>
                      </c:pt>
                      <c:pt idx="290">
                        <c:v>50.044075044811201</c:v>
                      </c:pt>
                      <c:pt idx="291">
                        <c:v>52.477195935371597</c:v>
                      </c:pt>
                      <c:pt idx="292">
                        <c:v>51.739770449124798</c:v>
                      </c:pt>
                      <c:pt idx="293">
                        <c:v>51.565941753550398</c:v>
                      </c:pt>
                      <c:pt idx="294">
                        <c:v>50.230615827772297</c:v>
                      </c:pt>
                      <c:pt idx="295">
                        <c:v>50.095875519972502</c:v>
                      </c:pt>
                      <c:pt idx="296">
                        <c:v>51.941051597269102</c:v>
                      </c:pt>
                      <c:pt idx="297">
                        <c:v>50.822773729634001</c:v>
                      </c:pt>
                      <c:pt idx="298">
                        <c:v>52.573155492798897</c:v>
                      </c:pt>
                      <c:pt idx="299">
                        <c:v>52.921852388952502</c:v>
                      </c:pt>
                      <c:pt idx="300">
                        <c:v>52.3002335964105</c:v>
                      </c:pt>
                      <c:pt idx="301">
                        <c:v>54.357627852350198</c:v>
                      </c:pt>
                      <c:pt idx="302">
                        <c:v>52.290280545878602</c:v>
                      </c:pt>
                      <c:pt idx="303">
                        <c:v>54.408816133808799</c:v>
                      </c:pt>
                      <c:pt idx="304">
                        <c:v>51.905437616201503</c:v>
                      </c:pt>
                      <c:pt idx="305">
                        <c:v>53.2568534785865</c:v>
                      </c:pt>
                      <c:pt idx="306">
                        <c:v>51.488424024011302</c:v>
                      </c:pt>
                      <c:pt idx="307">
                        <c:v>49.430279837714302</c:v>
                      </c:pt>
                      <c:pt idx="308">
                        <c:v>50.944042368831703</c:v>
                      </c:pt>
                      <c:pt idx="309">
                        <c:v>51.460279383211002</c:v>
                      </c:pt>
                      <c:pt idx="310">
                        <c:v>50.591245993589702</c:v>
                      </c:pt>
                      <c:pt idx="311">
                        <c:v>54.353606264815298</c:v>
                      </c:pt>
                      <c:pt idx="312">
                        <c:v>52.009077088445601</c:v>
                      </c:pt>
                      <c:pt idx="313">
                        <c:v>51.3121843256502</c:v>
                      </c:pt>
                      <c:pt idx="314">
                        <c:v>53.3306502806834</c:v>
                      </c:pt>
                      <c:pt idx="315">
                        <c:v>53.047649024898099</c:v>
                      </c:pt>
                      <c:pt idx="316">
                        <c:v>54.602873533199997</c:v>
                      </c:pt>
                      <c:pt idx="317">
                        <c:v>52.997801120464601</c:v>
                      </c:pt>
                      <c:pt idx="318">
                        <c:v>54.4531717707968</c:v>
                      </c:pt>
                      <c:pt idx="319">
                        <c:v>54.7725466051672</c:v>
                      </c:pt>
                      <c:pt idx="320">
                        <c:v>56.499445841862602</c:v>
                      </c:pt>
                      <c:pt idx="321">
                        <c:v>54.081797542735004</c:v>
                      </c:pt>
                      <c:pt idx="322">
                        <c:v>52.701054825741998</c:v>
                      </c:pt>
                      <c:pt idx="323">
                        <c:v>53.340307447645401</c:v>
                      </c:pt>
                      <c:pt idx="324">
                        <c:v>52.492868064815099</c:v>
                      </c:pt>
                      <c:pt idx="325">
                        <c:v>55.175869493402899</c:v>
                      </c:pt>
                      <c:pt idx="326">
                        <c:v>55.357272514930102</c:v>
                      </c:pt>
                      <c:pt idx="327">
                        <c:v>53.8048006856543</c:v>
                      </c:pt>
                      <c:pt idx="328">
                        <c:v>52.197212317050997</c:v>
                      </c:pt>
                      <c:pt idx="329">
                        <c:v>54.028041627671897</c:v>
                      </c:pt>
                      <c:pt idx="330">
                        <c:v>52.553554632724797</c:v>
                      </c:pt>
                      <c:pt idx="331">
                        <c:v>51.412607959192997</c:v>
                      </c:pt>
                      <c:pt idx="332">
                        <c:v>51.110974580813597</c:v>
                      </c:pt>
                      <c:pt idx="333">
                        <c:v>54.629426695342701</c:v>
                      </c:pt>
                      <c:pt idx="334">
                        <c:v>52.645574471889397</c:v>
                      </c:pt>
                      <c:pt idx="335">
                        <c:v>52.288251045422598</c:v>
                      </c:pt>
                      <c:pt idx="336">
                        <c:v>52.4602506262624</c:v>
                      </c:pt>
                      <c:pt idx="337">
                        <c:v>52.632927022428497</c:v>
                      </c:pt>
                      <c:pt idx="338">
                        <c:v>49.642915888729199</c:v>
                      </c:pt>
                      <c:pt idx="339">
                        <c:v>52.116938517643803</c:v>
                      </c:pt>
                      <c:pt idx="340">
                        <c:v>50.823435970860601</c:v>
                      </c:pt>
                      <c:pt idx="341">
                        <c:v>53.254430086184698</c:v>
                      </c:pt>
                      <c:pt idx="342">
                        <c:v>51.843287655430899</c:v>
                      </c:pt>
                      <c:pt idx="343">
                        <c:v>55.561603643955301</c:v>
                      </c:pt>
                      <c:pt idx="344">
                        <c:v>54.921675706521</c:v>
                      </c:pt>
                      <c:pt idx="345">
                        <c:v>55.663238003722597</c:v>
                      </c:pt>
                      <c:pt idx="346">
                        <c:v>52.334545771280901</c:v>
                      </c:pt>
                      <c:pt idx="347">
                        <c:v>54.431219426994602</c:v>
                      </c:pt>
                      <c:pt idx="348">
                        <c:v>53.4968241993178</c:v>
                      </c:pt>
                      <c:pt idx="349">
                        <c:v>56.056579426822502</c:v>
                      </c:pt>
                      <c:pt idx="350">
                        <c:v>52.722378266163297</c:v>
                      </c:pt>
                      <c:pt idx="351">
                        <c:v>52.548523862137699</c:v>
                      </c:pt>
                      <c:pt idx="352">
                        <c:v>56.1519371097923</c:v>
                      </c:pt>
                      <c:pt idx="353">
                        <c:v>53.128710966843798</c:v>
                      </c:pt>
                      <c:pt idx="354">
                        <c:v>53.239100415482397</c:v>
                      </c:pt>
                      <c:pt idx="355">
                        <c:v>51.422453578720699</c:v>
                      </c:pt>
                      <c:pt idx="356">
                        <c:v>52.724215662377503</c:v>
                      </c:pt>
                      <c:pt idx="357">
                        <c:v>53.129921546349102</c:v>
                      </c:pt>
                      <c:pt idx="358">
                        <c:v>53.256864401010297</c:v>
                      </c:pt>
                      <c:pt idx="359">
                        <c:v>51.796952435093999</c:v>
                      </c:pt>
                      <c:pt idx="360">
                        <c:v>53.149577589116497</c:v>
                      </c:pt>
                      <c:pt idx="361">
                        <c:v>52.388103093856401</c:v>
                      </c:pt>
                      <c:pt idx="362">
                        <c:v>52.710716280162799</c:v>
                      </c:pt>
                      <c:pt idx="363">
                        <c:v>53.453229186881302</c:v>
                      </c:pt>
                      <c:pt idx="364">
                        <c:v>53.360718898284098</c:v>
                      </c:pt>
                      <c:pt idx="365">
                        <c:v>57.0027703831338</c:v>
                      </c:pt>
                      <c:pt idx="366">
                        <c:v>57.567746806348403</c:v>
                      </c:pt>
                      <c:pt idx="367">
                        <c:v>55.813005724523798</c:v>
                      </c:pt>
                      <c:pt idx="368">
                        <c:v>53.7785382882142</c:v>
                      </c:pt>
                      <c:pt idx="369">
                        <c:v>55.053217847123101</c:v>
                      </c:pt>
                      <c:pt idx="370">
                        <c:v>56.015603872445901</c:v>
                      </c:pt>
                      <c:pt idx="371">
                        <c:v>55.357827700101403</c:v>
                      </c:pt>
                      <c:pt idx="372">
                        <c:v>54.8780671144143</c:v>
                      </c:pt>
                      <c:pt idx="373">
                        <c:v>54.649410932491897</c:v>
                      </c:pt>
                      <c:pt idx="374">
                        <c:v>51.770601207374497</c:v>
                      </c:pt>
                      <c:pt idx="375">
                        <c:v>53.151295865702799</c:v>
                      </c:pt>
                      <c:pt idx="376">
                        <c:v>52.2583612458318</c:v>
                      </c:pt>
                      <c:pt idx="377">
                        <c:v>54.641123584192997</c:v>
                      </c:pt>
                      <c:pt idx="378">
                        <c:v>52.2544613862649</c:v>
                      </c:pt>
                      <c:pt idx="379">
                        <c:v>53.272387366009497</c:v>
                      </c:pt>
                      <c:pt idx="380">
                        <c:v>52.849885924249598</c:v>
                      </c:pt>
                      <c:pt idx="381">
                        <c:v>54.850980204394702</c:v>
                      </c:pt>
                      <c:pt idx="382">
                        <c:v>53.775438748873199</c:v>
                      </c:pt>
                      <c:pt idx="383">
                        <c:v>53.595233330359797</c:v>
                      </c:pt>
                      <c:pt idx="384">
                        <c:v>55.116820832602997</c:v>
                      </c:pt>
                      <c:pt idx="385">
                        <c:v>55.816802277524197</c:v>
                      </c:pt>
                      <c:pt idx="386">
                        <c:v>55.068251976600003</c:v>
                      </c:pt>
                      <c:pt idx="387">
                        <c:v>54.977240146734701</c:v>
                      </c:pt>
                      <c:pt idx="388">
                        <c:v>53.077463508671102</c:v>
                      </c:pt>
                      <c:pt idx="389">
                        <c:v>51.800945950369503</c:v>
                      </c:pt>
                      <c:pt idx="390">
                        <c:v>54.798928921039199</c:v>
                      </c:pt>
                      <c:pt idx="391">
                        <c:v>55.200962490505603</c:v>
                      </c:pt>
                      <c:pt idx="392">
                        <c:v>58.225180911202699</c:v>
                      </c:pt>
                      <c:pt idx="393">
                        <c:v>53.2041260645939</c:v>
                      </c:pt>
                      <c:pt idx="394">
                        <c:v>55.891209235558101</c:v>
                      </c:pt>
                      <c:pt idx="395">
                        <c:v>55.688995736277001</c:v>
                      </c:pt>
                      <c:pt idx="396">
                        <c:v>58.627157325418501</c:v>
                      </c:pt>
                      <c:pt idx="397">
                        <c:v>54.477799733479799</c:v>
                      </c:pt>
                      <c:pt idx="398">
                        <c:v>55.748611384986802</c:v>
                      </c:pt>
                      <c:pt idx="399">
                        <c:v>56.788313205425503</c:v>
                      </c:pt>
                      <c:pt idx="400">
                        <c:v>54.408749050564197</c:v>
                      </c:pt>
                      <c:pt idx="401">
                        <c:v>52.892568604558903</c:v>
                      </c:pt>
                      <c:pt idx="402">
                        <c:v>53.940235627003197</c:v>
                      </c:pt>
                      <c:pt idx="403">
                        <c:v>55.8966926835541</c:v>
                      </c:pt>
                      <c:pt idx="404">
                        <c:v>55.895313491169198</c:v>
                      </c:pt>
                      <c:pt idx="405">
                        <c:v>54.1021326016157</c:v>
                      </c:pt>
                      <c:pt idx="406">
                        <c:v>54.947699489756502</c:v>
                      </c:pt>
                      <c:pt idx="407">
                        <c:v>57.716940936879197</c:v>
                      </c:pt>
                      <c:pt idx="408">
                        <c:v>56.424455659002298</c:v>
                      </c:pt>
                      <c:pt idx="409">
                        <c:v>57.359084333109998</c:v>
                      </c:pt>
                      <c:pt idx="410">
                        <c:v>57.815926462157101</c:v>
                      </c:pt>
                      <c:pt idx="411">
                        <c:v>57.783784752218097</c:v>
                      </c:pt>
                      <c:pt idx="412">
                        <c:v>57.248979389158002</c:v>
                      </c:pt>
                      <c:pt idx="413">
                        <c:v>57.3835557301839</c:v>
                      </c:pt>
                      <c:pt idx="414">
                        <c:v>56.4949331202058</c:v>
                      </c:pt>
                      <c:pt idx="415">
                        <c:v>55.274361178406203</c:v>
                      </c:pt>
                      <c:pt idx="416">
                        <c:v>56.384966564993498</c:v>
                      </c:pt>
                      <c:pt idx="417">
                        <c:v>54.145187752878499</c:v>
                      </c:pt>
                      <c:pt idx="418">
                        <c:v>57.457269815298197</c:v>
                      </c:pt>
                      <c:pt idx="419">
                        <c:v>56.691576851738802</c:v>
                      </c:pt>
                      <c:pt idx="420">
                        <c:v>56.264096382336703</c:v>
                      </c:pt>
                      <c:pt idx="421">
                        <c:v>53.689686163877802</c:v>
                      </c:pt>
                      <c:pt idx="422">
                        <c:v>55.767860168065702</c:v>
                      </c:pt>
                      <c:pt idx="423">
                        <c:v>54.474773406982401</c:v>
                      </c:pt>
                      <c:pt idx="424">
                        <c:v>55.2255420521793</c:v>
                      </c:pt>
                      <c:pt idx="425">
                        <c:v>53.523311908428397</c:v>
                      </c:pt>
                      <c:pt idx="426">
                        <c:v>55.116624555017196</c:v>
                      </c:pt>
                      <c:pt idx="427">
                        <c:v>55.207702538905998</c:v>
                      </c:pt>
                      <c:pt idx="428">
                        <c:v>55.615053388807503</c:v>
                      </c:pt>
                      <c:pt idx="429">
                        <c:v>57.446598982199603</c:v>
                      </c:pt>
                      <c:pt idx="430">
                        <c:v>58.025606318416699</c:v>
                      </c:pt>
                      <c:pt idx="431">
                        <c:v>55.696874455508997</c:v>
                      </c:pt>
                      <c:pt idx="432">
                        <c:v>54.613767444577903</c:v>
                      </c:pt>
                      <c:pt idx="433">
                        <c:v>55.816550230368499</c:v>
                      </c:pt>
                      <c:pt idx="434">
                        <c:v>57.019164517394501</c:v>
                      </c:pt>
                      <c:pt idx="435">
                        <c:v>58.257603131807699</c:v>
                      </c:pt>
                      <c:pt idx="436">
                        <c:v>57.764523139366702</c:v>
                      </c:pt>
                      <c:pt idx="437">
                        <c:v>56.7501313462216</c:v>
                      </c:pt>
                      <c:pt idx="438">
                        <c:v>58.550753259251202</c:v>
                      </c:pt>
                      <c:pt idx="439">
                        <c:v>55.905484957572703</c:v>
                      </c:pt>
                      <c:pt idx="440">
                        <c:v>60.075925549890201</c:v>
                      </c:pt>
                      <c:pt idx="441">
                        <c:v>55.7098345797286</c:v>
                      </c:pt>
                      <c:pt idx="442">
                        <c:v>57.401726991702297</c:v>
                      </c:pt>
                      <c:pt idx="443">
                        <c:v>54.9290326925424</c:v>
                      </c:pt>
                      <c:pt idx="444">
                        <c:v>53.397890302870003</c:v>
                      </c:pt>
                      <c:pt idx="445">
                        <c:v>54.274896947746598</c:v>
                      </c:pt>
                      <c:pt idx="446">
                        <c:v>54.104503843519403</c:v>
                      </c:pt>
                      <c:pt idx="447">
                        <c:v>58.879249980307002</c:v>
                      </c:pt>
                      <c:pt idx="448">
                        <c:v>53.631212267101297</c:v>
                      </c:pt>
                      <c:pt idx="449">
                        <c:v>55.153554362109503</c:v>
                      </c:pt>
                      <c:pt idx="450">
                        <c:v>54.084117595965999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67A-433B-9A9B-716E9824AE81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Plot6!$O$32:$O$482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1.6858279740708499</c:v>
                      </c:pt>
                      <c:pt idx="1">
                        <c:v>1.54969539397802</c:v>
                      </c:pt>
                      <c:pt idx="2">
                        <c:v>1.4832871474771401</c:v>
                      </c:pt>
                      <c:pt idx="3">
                        <c:v>1.3776488105456</c:v>
                      </c:pt>
                      <c:pt idx="4">
                        <c:v>1.2658783839299099</c:v>
                      </c:pt>
                      <c:pt idx="5">
                        <c:v>1.1650469247092501</c:v>
                      </c:pt>
                      <c:pt idx="6">
                        <c:v>1.07580941457014</c:v>
                      </c:pt>
                      <c:pt idx="7">
                        <c:v>1.02152749310191</c:v>
                      </c:pt>
                      <c:pt idx="8">
                        <c:v>1.00064498109695</c:v>
                      </c:pt>
                      <c:pt idx="9">
                        <c:v>0.98863568239741795</c:v>
                      </c:pt>
                      <c:pt idx="10">
                        <c:v>0.976810974697781</c:v>
                      </c:pt>
                      <c:pt idx="11">
                        <c:v>0.96843552563944402</c:v>
                      </c:pt>
                      <c:pt idx="12">
                        <c:v>0.96249726440152505</c:v>
                      </c:pt>
                      <c:pt idx="13">
                        <c:v>0.95875535102990905</c:v>
                      </c:pt>
                      <c:pt idx="14">
                        <c:v>0.950037057073707</c:v>
                      </c:pt>
                      <c:pt idx="15">
                        <c:v>0.94872876314016397</c:v>
                      </c:pt>
                      <c:pt idx="16">
                        <c:v>0.94831723051193395</c:v>
                      </c:pt>
                      <c:pt idx="17">
                        <c:v>0.94708101387716703</c:v>
                      </c:pt>
                      <c:pt idx="18">
                        <c:v>0.94528685370062104</c:v>
                      </c:pt>
                      <c:pt idx="19">
                        <c:v>0.94831967583069399</c:v>
                      </c:pt>
                      <c:pt idx="20">
                        <c:v>0.94397461643585701</c:v>
                      </c:pt>
                      <c:pt idx="21">
                        <c:v>0.94227248175531297</c:v>
                      </c:pt>
                      <c:pt idx="22">
                        <c:v>0.93786531304701704</c:v>
                      </c:pt>
                      <c:pt idx="23">
                        <c:v>0.94590370267884305</c:v>
                      </c:pt>
                      <c:pt idx="24">
                        <c:v>0.94930811672129101</c:v>
                      </c:pt>
                      <c:pt idx="25">
                        <c:v>0.94607647718527299</c:v>
                      </c:pt>
                      <c:pt idx="26">
                        <c:v>0.96330122025603904</c:v>
                      </c:pt>
                      <c:pt idx="27">
                        <c:v>0.95827258473787502</c:v>
                      </c:pt>
                      <c:pt idx="28">
                        <c:v>0.95226757725079803</c:v>
                      </c:pt>
                      <c:pt idx="29">
                        <c:v>0.95319558081463795</c:v>
                      </c:pt>
                      <c:pt idx="30">
                        <c:v>0.946546890542038</c:v>
                      </c:pt>
                      <c:pt idx="31">
                        <c:v>0.94613202387451101</c:v>
                      </c:pt>
                      <c:pt idx="32">
                        <c:v>0.94677638778319695</c:v>
                      </c:pt>
                      <c:pt idx="33">
                        <c:v>0.94965087017442396</c:v>
                      </c:pt>
                      <c:pt idx="34">
                        <c:v>0.95472749863934303</c:v>
                      </c:pt>
                      <c:pt idx="35">
                        <c:v>0.94388112655052703</c:v>
                      </c:pt>
                      <c:pt idx="36">
                        <c:v>0.94439326341335506</c:v>
                      </c:pt>
                      <c:pt idx="37">
                        <c:v>0.94433044190080695</c:v>
                      </c:pt>
                      <c:pt idx="38">
                        <c:v>0.93686672535716897</c:v>
                      </c:pt>
                      <c:pt idx="39">
                        <c:v>0.931698860011549</c:v>
                      </c:pt>
                      <c:pt idx="40">
                        <c:v>0.936111882201626</c:v>
                      </c:pt>
                      <c:pt idx="41">
                        <c:v>0.94968040631367601</c:v>
                      </c:pt>
                      <c:pt idx="42">
                        <c:v>0.93132908145586601</c:v>
                      </c:pt>
                      <c:pt idx="43">
                        <c:v>0.93493966414378205</c:v>
                      </c:pt>
                      <c:pt idx="44">
                        <c:v>0.93421458764972798</c:v>
                      </c:pt>
                      <c:pt idx="45">
                        <c:v>0.93613869130101901</c:v>
                      </c:pt>
                      <c:pt idx="46">
                        <c:v>0.95571723198279301</c:v>
                      </c:pt>
                      <c:pt idx="47">
                        <c:v>0.94381829663219596</c:v>
                      </c:pt>
                      <c:pt idx="48">
                        <c:v>0.92979687274011702</c:v>
                      </c:pt>
                      <c:pt idx="49">
                        <c:v>0.96046416805340695</c:v>
                      </c:pt>
                      <c:pt idx="50">
                        <c:v>0.94783191217316498</c:v>
                      </c:pt>
                      <c:pt idx="51">
                        <c:v>0.96344851173906199</c:v>
                      </c:pt>
                      <c:pt idx="52">
                        <c:v>0.95663738556397204</c:v>
                      </c:pt>
                      <c:pt idx="53">
                        <c:v>0.96774615487481797</c:v>
                      </c:pt>
                      <c:pt idx="54">
                        <c:v>0.96725660817235903</c:v>
                      </c:pt>
                      <c:pt idx="55">
                        <c:v>0.99007387981455497</c:v>
                      </c:pt>
                      <c:pt idx="56">
                        <c:v>0.97044819262292603</c:v>
                      </c:pt>
                      <c:pt idx="57">
                        <c:v>0.95680258289361597</c:v>
                      </c:pt>
                      <c:pt idx="58">
                        <c:v>0.98637680594737698</c:v>
                      </c:pt>
                      <c:pt idx="59">
                        <c:v>0.997241056372976</c:v>
                      </c:pt>
                      <c:pt idx="60">
                        <c:v>0.99477529067259496</c:v>
                      </c:pt>
                      <c:pt idx="61">
                        <c:v>0.99634887163455599</c:v>
                      </c:pt>
                      <c:pt idx="62">
                        <c:v>1.02099915651174</c:v>
                      </c:pt>
                      <c:pt idx="63">
                        <c:v>1.030284958008</c:v>
                      </c:pt>
                      <c:pt idx="64">
                        <c:v>0.994957731829749</c:v>
                      </c:pt>
                      <c:pt idx="65">
                        <c:v>1.0205111004348399</c:v>
                      </c:pt>
                      <c:pt idx="66">
                        <c:v>1.0301974038792401</c:v>
                      </c:pt>
                      <c:pt idx="67">
                        <c:v>1.03895094761481</c:v>
                      </c:pt>
                      <c:pt idx="68">
                        <c:v>1.0384144951135601</c:v>
                      </c:pt>
                      <c:pt idx="69">
                        <c:v>1.03426879542505</c:v>
                      </c:pt>
                      <c:pt idx="70">
                        <c:v>1.0553591042502299</c:v>
                      </c:pt>
                      <c:pt idx="71">
                        <c:v>1.0533605650958799</c:v>
                      </c:pt>
                      <c:pt idx="72">
                        <c:v>1.0674344759720999</c:v>
                      </c:pt>
                      <c:pt idx="73">
                        <c:v>1.03704884979459</c:v>
                      </c:pt>
                      <c:pt idx="74">
                        <c:v>1.02420085974228</c:v>
                      </c:pt>
                      <c:pt idx="75">
                        <c:v>1.0864108439184601</c:v>
                      </c:pt>
                      <c:pt idx="76">
                        <c:v>1.0714149454719999</c:v>
                      </c:pt>
                      <c:pt idx="77">
                        <c:v>1.0623523200678999</c:v>
                      </c:pt>
                      <c:pt idx="78">
                        <c:v>1.0792553715216799</c:v>
                      </c:pt>
                      <c:pt idx="79">
                        <c:v>1.0788793543465101</c:v>
                      </c:pt>
                      <c:pt idx="80">
                        <c:v>1.0706994059758299</c:v>
                      </c:pt>
                      <c:pt idx="81">
                        <c:v>1.0420379506217099</c:v>
                      </c:pt>
                      <c:pt idx="82">
                        <c:v>1.06671128364709</c:v>
                      </c:pt>
                      <c:pt idx="83">
                        <c:v>1.07634421902844</c:v>
                      </c:pt>
                      <c:pt idx="84">
                        <c:v>1.07793258703671</c:v>
                      </c:pt>
                      <c:pt idx="85">
                        <c:v>1.1218756111259101</c:v>
                      </c:pt>
                      <c:pt idx="86">
                        <c:v>1.10989838787633</c:v>
                      </c:pt>
                      <c:pt idx="87">
                        <c:v>1.0879518241963799</c:v>
                      </c:pt>
                      <c:pt idx="88">
                        <c:v>1.12111548378936</c:v>
                      </c:pt>
                      <c:pt idx="89">
                        <c:v>1.1289244401149201</c:v>
                      </c:pt>
                      <c:pt idx="90">
                        <c:v>1.1099705823466299</c:v>
                      </c:pt>
                      <c:pt idx="91">
                        <c:v>1.15634870172565</c:v>
                      </c:pt>
                      <c:pt idx="92">
                        <c:v>1.09384469853507</c:v>
                      </c:pt>
                      <c:pt idx="93">
                        <c:v>1.1453880530137199</c:v>
                      </c:pt>
                      <c:pt idx="94">
                        <c:v>1.18734518330321</c:v>
                      </c:pt>
                      <c:pt idx="95">
                        <c:v>1.1667685065514</c:v>
                      </c:pt>
                      <c:pt idx="96">
                        <c:v>1.19662854559401</c:v>
                      </c:pt>
                      <c:pt idx="97">
                        <c:v>1.15712693206265</c:v>
                      </c:pt>
                      <c:pt idx="98">
                        <c:v>1.1646706395679001</c:v>
                      </c:pt>
                      <c:pt idx="99">
                        <c:v>1.13522525730296</c:v>
                      </c:pt>
                      <c:pt idx="100">
                        <c:v>1.1688500994291</c:v>
                      </c:pt>
                      <c:pt idx="101">
                        <c:v>1.19925991133746</c:v>
                      </c:pt>
                      <c:pt idx="102">
                        <c:v>1.23536453899155</c:v>
                      </c:pt>
                      <c:pt idx="103">
                        <c:v>1.1633285340080901</c:v>
                      </c:pt>
                      <c:pt idx="104">
                        <c:v>1.1690704639141301</c:v>
                      </c:pt>
                      <c:pt idx="105">
                        <c:v>1.2046200638143401</c:v>
                      </c:pt>
                      <c:pt idx="106">
                        <c:v>1.21170042060379</c:v>
                      </c:pt>
                      <c:pt idx="107">
                        <c:v>1.1970066591205699</c:v>
                      </c:pt>
                      <c:pt idx="108">
                        <c:v>1.16362205835489</c:v>
                      </c:pt>
                      <c:pt idx="109">
                        <c:v>1.2301922578077999</c:v>
                      </c:pt>
                      <c:pt idx="110">
                        <c:v>1.26595510427768</c:v>
                      </c:pt>
                      <c:pt idx="111">
                        <c:v>1.2584508820476601</c:v>
                      </c:pt>
                      <c:pt idx="112">
                        <c:v>1.25392150827962</c:v>
                      </c:pt>
                      <c:pt idx="113">
                        <c:v>1.2454923421908599</c:v>
                      </c:pt>
                      <c:pt idx="114">
                        <c:v>1.2749476448083501</c:v>
                      </c:pt>
                      <c:pt idx="115">
                        <c:v>1.26223593389886</c:v>
                      </c:pt>
                      <c:pt idx="116">
                        <c:v>1.2897073101793599</c:v>
                      </c:pt>
                      <c:pt idx="117">
                        <c:v>1.34545859618064</c:v>
                      </c:pt>
                      <c:pt idx="118">
                        <c:v>1.3295191322636399</c:v>
                      </c:pt>
                      <c:pt idx="119">
                        <c:v>1.2398098452478299</c:v>
                      </c:pt>
                      <c:pt idx="120">
                        <c:v>1.2777985757232699</c:v>
                      </c:pt>
                      <c:pt idx="121">
                        <c:v>1.2745184169875201</c:v>
                      </c:pt>
                      <c:pt idx="122">
                        <c:v>1.32498513633369</c:v>
                      </c:pt>
                      <c:pt idx="123">
                        <c:v>1.35082300096495</c:v>
                      </c:pt>
                      <c:pt idx="124">
                        <c:v>1.3257914730626199</c:v>
                      </c:pt>
                      <c:pt idx="125">
                        <c:v>1.3491956326696599</c:v>
                      </c:pt>
                      <c:pt idx="126">
                        <c:v>1.3446750263882401</c:v>
                      </c:pt>
                      <c:pt idx="127">
                        <c:v>1.3807865992570501</c:v>
                      </c:pt>
                      <c:pt idx="128">
                        <c:v>1.3650732020027601</c:v>
                      </c:pt>
                      <c:pt idx="129">
                        <c:v>1.35209443375595</c:v>
                      </c:pt>
                      <c:pt idx="130">
                        <c:v>1.3610872565171599</c:v>
                      </c:pt>
                      <c:pt idx="131">
                        <c:v>1.31280375953413</c:v>
                      </c:pt>
                      <c:pt idx="132">
                        <c:v>1.32397211718763</c:v>
                      </c:pt>
                      <c:pt idx="133">
                        <c:v>1.39224703291542</c:v>
                      </c:pt>
                      <c:pt idx="134">
                        <c:v>1.42422800390129</c:v>
                      </c:pt>
                      <c:pt idx="135">
                        <c:v>1.4330952075811501</c:v>
                      </c:pt>
                      <c:pt idx="136">
                        <c:v>1.46265271127733</c:v>
                      </c:pt>
                      <c:pt idx="137">
                        <c:v>1.34051643885098</c:v>
                      </c:pt>
                      <c:pt idx="138">
                        <c:v>1.33770020649983</c:v>
                      </c:pt>
                      <c:pt idx="139">
                        <c:v>1.3582186372870999</c:v>
                      </c:pt>
                      <c:pt idx="140">
                        <c:v>1.4725867280593199</c:v>
                      </c:pt>
                      <c:pt idx="141">
                        <c:v>1.3727924635267601</c:v>
                      </c:pt>
                      <c:pt idx="142">
                        <c:v>1.3628112271300701</c:v>
                      </c:pt>
                      <c:pt idx="143">
                        <c:v>1.39794009363549</c:v>
                      </c:pt>
                      <c:pt idx="144">
                        <c:v>1.4217724066514199</c:v>
                      </c:pt>
                      <c:pt idx="145">
                        <c:v>1.4869621197382601</c:v>
                      </c:pt>
                      <c:pt idx="146">
                        <c:v>1.4884035393723001</c:v>
                      </c:pt>
                      <c:pt idx="147">
                        <c:v>1.53495070516553</c:v>
                      </c:pt>
                      <c:pt idx="148">
                        <c:v>1.45908862912756</c:v>
                      </c:pt>
                      <c:pt idx="149">
                        <c:v>1.4978885467235801</c:v>
                      </c:pt>
                      <c:pt idx="150">
                        <c:v>1.5378087697884899</c:v>
                      </c:pt>
                      <c:pt idx="151">
                        <c:v>1.5452535315456499</c:v>
                      </c:pt>
                      <c:pt idx="152">
                        <c:v>1.5352112946347201</c:v>
                      </c:pt>
                      <c:pt idx="153">
                        <c:v>1.53778941661883</c:v>
                      </c:pt>
                      <c:pt idx="154">
                        <c:v>1.4580202016056001</c:v>
                      </c:pt>
                      <c:pt idx="155">
                        <c:v>1.4787872749516</c:v>
                      </c:pt>
                      <c:pt idx="156">
                        <c:v>1.5167586798341799</c:v>
                      </c:pt>
                      <c:pt idx="157">
                        <c:v>1.5253224734567099</c:v>
                      </c:pt>
                      <c:pt idx="158">
                        <c:v>1.57294047999585</c:v>
                      </c:pt>
                      <c:pt idx="159">
                        <c:v>1.47596619628433</c:v>
                      </c:pt>
                      <c:pt idx="160">
                        <c:v>1.5117400308959501</c:v>
                      </c:pt>
                      <c:pt idx="161">
                        <c:v>1.47619992545527</c:v>
                      </c:pt>
                      <c:pt idx="162">
                        <c:v>1.6157491344671899</c:v>
                      </c:pt>
                      <c:pt idx="163">
                        <c:v>1.6208766281095299</c:v>
                      </c:pt>
                      <c:pt idx="164">
                        <c:v>1.64171853687009</c:v>
                      </c:pt>
                      <c:pt idx="165">
                        <c:v>1.6367535407726499</c:v>
                      </c:pt>
                      <c:pt idx="166">
                        <c:v>1.5314719182813199</c:v>
                      </c:pt>
                      <c:pt idx="167">
                        <c:v>1.4767330589457399</c:v>
                      </c:pt>
                      <c:pt idx="168">
                        <c:v>1.6302371595659799</c:v>
                      </c:pt>
                      <c:pt idx="169">
                        <c:v>1.5900428962503701</c:v>
                      </c:pt>
                      <c:pt idx="170">
                        <c:v>1.62473461210218</c:v>
                      </c:pt>
                      <c:pt idx="171">
                        <c:v>1.66743594509923</c:v>
                      </c:pt>
                      <c:pt idx="172">
                        <c:v>1.79455061447926</c:v>
                      </c:pt>
                      <c:pt idx="173">
                        <c:v>1.68317278429993</c:v>
                      </c:pt>
                      <c:pt idx="174">
                        <c:v>1.7174503584193299</c:v>
                      </c:pt>
                      <c:pt idx="175">
                        <c:v>1.7668802330636499</c:v>
                      </c:pt>
                      <c:pt idx="176">
                        <c:v>1.6970933003303299</c:v>
                      </c:pt>
                      <c:pt idx="177">
                        <c:v>1.70993019780542</c:v>
                      </c:pt>
                      <c:pt idx="178">
                        <c:v>1.73179945273277</c:v>
                      </c:pt>
                      <c:pt idx="179">
                        <c:v>1.66696340915484</c:v>
                      </c:pt>
                      <c:pt idx="180">
                        <c:v>1.6617454993419101</c:v>
                      </c:pt>
                      <c:pt idx="181">
                        <c:v>1.7010099948980799</c:v>
                      </c:pt>
                      <c:pt idx="182">
                        <c:v>1.73266599983231</c:v>
                      </c:pt>
                      <c:pt idx="183">
                        <c:v>1.7604893797483101</c:v>
                      </c:pt>
                      <c:pt idx="184">
                        <c:v>1.63722190642968</c:v>
                      </c:pt>
                      <c:pt idx="185">
                        <c:v>1.73143502076466</c:v>
                      </c:pt>
                      <c:pt idx="186">
                        <c:v>1.7457640354449899</c:v>
                      </c:pt>
                      <c:pt idx="187">
                        <c:v>1.7248881133193601</c:v>
                      </c:pt>
                      <c:pt idx="188">
                        <c:v>1.7107939913741499</c:v>
                      </c:pt>
                      <c:pt idx="189">
                        <c:v>1.74815040877741</c:v>
                      </c:pt>
                      <c:pt idx="190">
                        <c:v>1.70138783179796</c:v>
                      </c:pt>
                      <c:pt idx="191">
                        <c:v>1.71481793049054</c:v>
                      </c:pt>
                      <c:pt idx="192">
                        <c:v>1.7432739653139</c:v>
                      </c:pt>
                      <c:pt idx="193">
                        <c:v>1.75203847681355</c:v>
                      </c:pt>
                      <c:pt idx="194">
                        <c:v>1.7845419033979699</c:v>
                      </c:pt>
                      <c:pt idx="195">
                        <c:v>1.7248401840527801</c:v>
                      </c:pt>
                      <c:pt idx="196">
                        <c:v>1.6862225481587501</c:v>
                      </c:pt>
                      <c:pt idx="197">
                        <c:v>1.71994217084004</c:v>
                      </c:pt>
                      <c:pt idx="198">
                        <c:v>1.7062869510080001</c:v>
                      </c:pt>
                      <c:pt idx="199">
                        <c:v>1.8148951739327499</c:v>
                      </c:pt>
                      <c:pt idx="200">
                        <c:v>1.7878832786511101</c:v>
                      </c:pt>
                      <c:pt idx="201">
                        <c:v>1.7221031708595</c:v>
                      </c:pt>
                      <c:pt idx="202">
                        <c:v>1.90144484063499</c:v>
                      </c:pt>
                      <c:pt idx="203">
                        <c:v>1.8388925923241499</c:v>
                      </c:pt>
                      <c:pt idx="204">
                        <c:v>1.7620269111079001</c:v>
                      </c:pt>
                      <c:pt idx="205">
                        <c:v>1.80695287488464</c:v>
                      </c:pt>
                      <c:pt idx="206">
                        <c:v>1.70671773873842</c:v>
                      </c:pt>
                      <c:pt idx="207">
                        <c:v>1.82071822219424</c:v>
                      </c:pt>
                      <c:pt idx="208">
                        <c:v>1.82143496804767</c:v>
                      </c:pt>
                      <c:pt idx="209">
                        <c:v>1.81771657558587</c:v>
                      </c:pt>
                      <c:pt idx="210">
                        <c:v>1.8674021709678501</c:v>
                      </c:pt>
                      <c:pt idx="211">
                        <c:v>1.78602000943615</c:v>
                      </c:pt>
                      <c:pt idx="212">
                        <c:v>1.86567081192619</c:v>
                      </c:pt>
                      <c:pt idx="213">
                        <c:v>1.8036126835733299</c:v>
                      </c:pt>
                      <c:pt idx="214">
                        <c:v>1.8611379332012601</c:v>
                      </c:pt>
                      <c:pt idx="215">
                        <c:v>1.8260847172166501</c:v>
                      </c:pt>
                      <c:pt idx="216">
                        <c:v>1.9081711376834101</c:v>
                      </c:pt>
                      <c:pt idx="217">
                        <c:v>1.8992614954964699</c:v>
                      </c:pt>
                      <c:pt idx="218">
                        <c:v>1.80744365086922</c:v>
                      </c:pt>
                      <c:pt idx="219">
                        <c:v>1.8299149932005401</c:v>
                      </c:pt>
                      <c:pt idx="220">
                        <c:v>1.7639406099278701</c:v>
                      </c:pt>
                      <c:pt idx="221">
                        <c:v>1.78025479958607</c:v>
                      </c:pt>
                      <c:pt idx="222">
                        <c:v>1.94484976112333</c:v>
                      </c:pt>
                      <c:pt idx="223">
                        <c:v>1.8294964993101901</c:v>
                      </c:pt>
                      <c:pt idx="224">
                        <c:v>1.8023212694714199</c:v>
                      </c:pt>
                      <c:pt idx="225">
                        <c:v>1.7336672116548499</c:v>
                      </c:pt>
                      <c:pt idx="226">
                        <c:v>1.79091550906499</c:v>
                      </c:pt>
                      <c:pt idx="227">
                        <c:v>1.8407476844950601</c:v>
                      </c:pt>
                      <c:pt idx="228">
                        <c:v>1.9403292134276799</c:v>
                      </c:pt>
                      <c:pt idx="229">
                        <c:v>1.9471222106208099</c:v>
                      </c:pt>
                      <c:pt idx="230">
                        <c:v>1.9388675261766399</c:v>
                      </c:pt>
                      <c:pt idx="231">
                        <c:v>1.8190227120350499</c:v>
                      </c:pt>
                      <c:pt idx="232">
                        <c:v>1.95561688832747</c:v>
                      </c:pt>
                      <c:pt idx="233">
                        <c:v>1.9705156490333999</c:v>
                      </c:pt>
                      <c:pt idx="234">
                        <c:v>1.91905796884471</c:v>
                      </c:pt>
                      <c:pt idx="235">
                        <c:v>1.9000162818492901</c:v>
                      </c:pt>
                      <c:pt idx="236">
                        <c:v>1.95529849457944</c:v>
                      </c:pt>
                      <c:pt idx="237">
                        <c:v>1.97075776259104</c:v>
                      </c:pt>
                      <c:pt idx="238">
                        <c:v>1.87622981805067</c:v>
                      </c:pt>
                      <c:pt idx="239">
                        <c:v>1.9108829763200501</c:v>
                      </c:pt>
                      <c:pt idx="240">
                        <c:v>1.92635746644093</c:v>
                      </c:pt>
                      <c:pt idx="241">
                        <c:v>2.02165069182713</c:v>
                      </c:pt>
                      <c:pt idx="242">
                        <c:v>2.01341162889431</c:v>
                      </c:pt>
                      <c:pt idx="243">
                        <c:v>1.96477931686955</c:v>
                      </c:pt>
                      <c:pt idx="244">
                        <c:v>1.9364404510229001</c:v>
                      </c:pt>
                      <c:pt idx="245">
                        <c:v>2.0515550904803801</c:v>
                      </c:pt>
                      <c:pt idx="246">
                        <c:v>1.9040821087666</c:v>
                      </c:pt>
                      <c:pt idx="247">
                        <c:v>1.81294288186945</c:v>
                      </c:pt>
                      <c:pt idx="248">
                        <c:v>1.9171687267784301</c:v>
                      </c:pt>
                      <c:pt idx="249">
                        <c:v>1.79984314421303</c:v>
                      </c:pt>
                      <c:pt idx="250">
                        <c:v>1.8697476483817701</c:v>
                      </c:pt>
                      <c:pt idx="251">
                        <c:v>1.87460953506649</c:v>
                      </c:pt>
                      <c:pt idx="252">
                        <c:v>1.97627953026029</c:v>
                      </c:pt>
                      <c:pt idx="253">
                        <c:v>1.8971780416293</c:v>
                      </c:pt>
                      <c:pt idx="254">
                        <c:v>1.9623100171741199</c:v>
                      </c:pt>
                      <c:pt idx="255">
                        <c:v>1.9450273009446899</c:v>
                      </c:pt>
                      <c:pt idx="256">
                        <c:v>1.93574134355936</c:v>
                      </c:pt>
                      <c:pt idx="257">
                        <c:v>1.9041051762735699</c:v>
                      </c:pt>
                      <c:pt idx="258">
                        <c:v>1.8620068609205001</c:v>
                      </c:pt>
                      <c:pt idx="259">
                        <c:v>2.10751821750249</c:v>
                      </c:pt>
                      <c:pt idx="260">
                        <c:v>2.0797696500761802</c:v>
                      </c:pt>
                      <c:pt idx="261">
                        <c:v>2.0232413935864999</c:v>
                      </c:pt>
                      <c:pt idx="262">
                        <c:v>2.0856645952942001</c:v>
                      </c:pt>
                      <c:pt idx="263">
                        <c:v>2.0041709435291701</c:v>
                      </c:pt>
                      <c:pt idx="264">
                        <c:v>1.99077362993843</c:v>
                      </c:pt>
                      <c:pt idx="265">
                        <c:v>1.93982325354193</c:v>
                      </c:pt>
                      <c:pt idx="266">
                        <c:v>1.9461258563221</c:v>
                      </c:pt>
                      <c:pt idx="267">
                        <c:v>1.88697858498646</c:v>
                      </c:pt>
                      <c:pt idx="268">
                        <c:v>1.9658169435639601</c:v>
                      </c:pt>
                      <c:pt idx="269">
                        <c:v>1.8591202308988899</c:v>
                      </c:pt>
                      <c:pt idx="270">
                        <c:v>1.94343112829404</c:v>
                      </c:pt>
                      <c:pt idx="271">
                        <c:v>1.9145348117901699</c:v>
                      </c:pt>
                      <c:pt idx="272">
                        <c:v>2.0151905554991498</c:v>
                      </c:pt>
                      <c:pt idx="273">
                        <c:v>2.0316153805480002</c:v>
                      </c:pt>
                      <c:pt idx="274">
                        <c:v>2.1379642710726401</c:v>
                      </c:pt>
                      <c:pt idx="275">
                        <c:v>2.1422424825847601</c:v>
                      </c:pt>
                      <c:pt idx="276">
                        <c:v>2.0664727810101602</c:v>
                      </c:pt>
                      <c:pt idx="277">
                        <c:v>2.0015451729807001</c:v>
                      </c:pt>
                      <c:pt idx="278">
                        <c:v>2.05057307593842</c:v>
                      </c:pt>
                      <c:pt idx="279">
                        <c:v>2.07851527898739</c:v>
                      </c:pt>
                      <c:pt idx="280">
                        <c:v>2.0230051706998702</c:v>
                      </c:pt>
                      <c:pt idx="281">
                        <c:v>2.0714395891906801</c:v>
                      </c:pt>
                      <c:pt idx="282">
                        <c:v>2.0463975158512002</c:v>
                      </c:pt>
                      <c:pt idx="283">
                        <c:v>2.0342715764657</c:v>
                      </c:pt>
                      <c:pt idx="284">
                        <c:v>2.1587872821041598</c:v>
                      </c:pt>
                      <c:pt idx="285">
                        <c:v>2.1079185610143498</c:v>
                      </c:pt>
                      <c:pt idx="286">
                        <c:v>2.0612855334567199</c:v>
                      </c:pt>
                      <c:pt idx="287">
                        <c:v>2.0927751064300502</c:v>
                      </c:pt>
                      <c:pt idx="288">
                        <c:v>2.3235225269937101</c:v>
                      </c:pt>
                      <c:pt idx="289">
                        <c:v>2.0185605267174198</c:v>
                      </c:pt>
                      <c:pt idx="290">
                        <c:v>1.99456599787769</c:v>
                      </c:pt>
                      <c:pt idx="291">
                        <c:v>2.10943378648187</c:v>
                      </c:pt>
                      <c:pt idx="292">
                        <c:v>2.08053862539112</c:v>
                      </c:pt>
                      <c:pt idx="293">
                        <c:v>2.08491365012959</c:v>
                      </c:pt>
                      <c:pt idx="294">
                        <c:v>2.02753819054008</c:v>
                      </c:pt>
                      <c:pt idx="295">
                        <c:v>2.02098573782505</c:v>
                      </c:pt>
                      <c:pt idx="296">
                        <c:v>2.0928993999448502</c:v>
                      </c:pt>
                      <c:pt idx="297">
                        <c:v>2.0544038542315399</c:v>
                      </c:pt>
                      <c:pt idx="298">
                        <c:v>2.1109169303861401</c:v>
                      </c:pt>
                      <c:pt idx="299">
                        <c:v>2.13455380537571</c:v>
                      </c:pt>
                      <c:pt idx="300">
                        <c:v>2.1166782939535902</c:v>
                      </c:pt>
                      <c:pt idx="301">
                        <c:v>2.1866731368578298</c:v>
                      </c:pt>
                      <c:pt idx="302">
                        <c:v>2.1320074164969198</c:v>
                      </c:pt>
                      <c:pt idx="303">
                        <c:v>2.2161237042174302</c:v>
                      </c:pt>
                      <c:pt idx="304">
                        <c:v>2.1134721631677702</c:v>
                      </c:pt>
                      <c:pt idx="305">
                        <c:v>2.17468446747869</c:v>
                      </c:pt>
                      <c:pt idx="306">
                        <c:v>2.1042841122700602</c:v>
                      </c:pt>
                      <c:pt idx="307">
                        <c:v>2.01862573267048</c:v>
                      </c:pt>
                      <c:pt idx="308">
                        <c:v>2.07926377170106</c:v>
                      </c:pt>
                      <c:pt idx="309">
                        <c:v>2.0813907975824399</c:v>
                      </c:pt>
                      <c:pt idx="310">
                        <c:v>2.06096993654202</c:v>
                      </c:pt>
                      <c:pt idx="311">
                        <c:v>2.21436417000925</c:v>
                      </c:pt>
                      <c:pt idx="312">
                        <c:v>2.1245720141973199</c:v>
                      </c:pt>
                      <c:pt idx="313">
                        <c:v>2.0788033640282699</c:v>
                      </c:pt>
                      <c:pt idx="314">
                        <c:v>2.2099286918966099</c:v>
                      </c:pt>
                      <c:pt idx="315">
                        <c:v>2.18093869930658</c:v>
                      </c:pt>
                      <c:pt idx="316">
                        <c:v>2.2172601396201999</c:v>
                      </c:pt>
                      <c:pt idx="317">
                        <c:v>2.1272481822559901</c:v>
                      </c:pt>
                      <c:pt idx="318">
                        <c:v>2.1726278117579199</c:v>
                      </c:pt>
                      <c:pt idx="319">
                        <c:v>2.1833545815231399</c:v>
                      </c:pt>
                      <c:pt idx="320">
                        <c:v>2.27362830414731</c:v>
                      </c:pt>
                      <c:pt idx="321">
                        <c:v>2.1816276291496699</c:v>
                      </c:pt>
                      <c:pt idx="322">
                        <c:v>2.1357013190913401</c:v>
                      </c:pt>
                      <c:pt idx="323">
                        <c:v>2.1565869526985302</c:v>
                      </c:pt>
                      <c:pt idx="324">
                        <c:v>2.1335713873561599</c:v>
                      </c:pt>
                      <c:pt idx="325">
                        <c:v>2.2237260575987299</c:v>
                      </c:pt>
                      <c:pt idx="326">
                        <c:v>2.2448853070919301</c:v>
                      </c:pt>
                      <c:pt idx="327">
                        <c:v>2.19612621955382</c:v>
                      </c:pt>
                      <c:pt idx="328">
                        <c:v>2.1386620590829399</c:v>
                      </c:pt>
                      <c:pt idx="329">
                        <c:v>2.2194255294962799</c:v>
                      </c:pt>
                      <c:pt idx="330">
                        <c:v>2.1911303762696699</c:v>
                      </c:pt>
                      <c:pt idx="331">
                        <c:v>2.1387344191216999</c:v>
                      </c:pt>
                      <c:pt idx="332">
                        <c:v>2.0979546288139801</c:v>
                      </c:pt>
                      <c:pt idx="333">
                        <c:v>2.2719061721084399</c:v>
                      </c:pt>
                      <c:pt idx="334">
                        <c:v>2.1633960253153002</c:v>
                      </c:pt>
                      <c:pt idx="335">
                        <c:v>2.1522020101547201</c:v>
                      </c:pt>
                      <c:pt idx="336">
                        <c:v>2.13122308152353</c:v>
                      </c:pt>
                      <c:pt idx="337">
                        <c:v>2.1665869227841301</c:v>
                      </c:pt>
                      <c:pt idx="338">
                        <c:v>2.0509298000580198</c:v>
                      </c:pt>
                      <c:pt idx="339">
                        <c:v>2.1674690949611102</c:v>
                      </c:pt>
                      <c:pt idx="340">
                        <c:v>2.0672469674012599</c:v>
                      </c:pt>
                      <c:pt idx="341">
                        <c:v>2.1884865872880299</c:v>
                      </c:pt>
                      <c:pt idx="342">
                        <c:v>2.0969234185341001</c:v>
                      </c:pt>
                      <c:pt idx="343">
                        <c:v>2.2713184489144198</c:v>
                      </c:pt>
                      <c:pt idx="344">
                        <c:v>2.2734800169610501</c:v>
                      </c:pt>
                      <c:pt idx="345">
                        <c:v>2.2862701039028899</c:v>
                      </c:pt>
                      <c:pt idx="346">
                        <c:v>2.1152325033122601</c:v>
                      </c:pt>
                      <c:pt idx="347">
                        <c:v>2.2074454951489999</c:v>
                      </c:pt>
                      <c:pt idx="348">
                        <c:v>2.1906652470939099</c:v>
                      </c:pt>
                      <c:pt idx="349">
                        <c:v>2.2755497663448998</c:v>
                      </c:pt>
                      <c:pt idx="350">
                        <c:v>2.1534961095223002</c:v>
                      </c:pt>
                      <c:pt idx="351">
                        <c:v>2.1561561996101299</c:v>
                      </c:pt>
                      <c:pt idx="352">
                        <c:v>2.3214424573458099</c:v>
                      </c:pt>
                      <c:pt idx="353">
                        <c:v>2.1891751228234702</c:v>
                      </c:pt>
                      <c:pt idx="354">
                        <c:v>2.1889485110584399</c:v>
                      </c:pt>
                      <c:pt idx="355">
                        <c:v>2.1399477241385698</c:v>
                      </c:pt>
                      <c:pt idx="356">
                        <c:v>2.1822338878598901</c:v>
                      </c:pt>
                      <c:pt idx="357">
                        <c:v>2.2199187502901698</c:v>
                      </c:pt>
                      <c:pt idx="358">
                        <c:v>2.20187758380531</c:v>
                      </c:pt>
                      <c:pt idx="359">
                        <c:v>2.1080028399442998</c:v>
                      </c:pt>
                      <c:pt idx="360">
                        <c:v>2.2027246218461198</c:v>
                      </c:pt>
                      <c:pt idx="361">
                        <c:v>2.1598679948056798</c:v>
                      </c:pt>
                      <c:pt idx="362">
                        <c:v>2.1703964400495201</c:v>
                      </c:pt>
                      <c:pt idx="363">
                        <c:v>2.1865587845826702</c:v>
                      </c:pt>
                      <c:pt idx="364">
                        <c:v>2.1813506295538301</c:v>
                      </c:pt>
                      <c:pt idx="365">
                        <c:v>2.3033533361223002</c:v>
                      </c:pt>
                      <c:pt idx="366">
                        <c:v>2.3393995721116001</c:v>
                      </c:pt>
                      <c:pt idx="367">
                        <c:v>2.25701938021896</c:v>
                      </c:pt>
                      <c:pt idx="368">
                        <c:v>2.1712232654930101</c:v>
                      </c:pt>
                      <c:pt idx="369">
                        <c:v>2.23579991780794</c:v>
                      </c:pt>
                      <c:pt idx="370">
                        <c:v>2.2744900375349899</c:v>
                      </c:pt>
                      <c:pt idx="371">
                        <c:v>2.23456136079934</c:v>
                      </c:pt>
                      <c:pt idx="372">
                        <c:v>2.2158898644977101</c:v>
                      </c:pt>
                      <c:pt idx="373">
                        <c:v>2.22100443819649</c:v>
                      </c:pt>
                      <c:pt idx="374">
                        <c:v>2.09448921476673</c:v>
                      </c:pt>
                      <c:pt idx="375">
                        <c:v>2.13421200788938</c:v>
                      </c:pt>
                      <c:pt idx="376">
                        <c:v>2.1272275722943799</c:v>
                      </c:pt>
                      <c:pt idx="377">
                        <c:v>2.2545667601446802</c:v>
                      </c:pt>
                      <c:pt idx="378">
                        <c:v>2.14976064771668</c:v>
                      </c:pt>
                      <c:pt idx="379">
                        <c:v>2.1831716115658102</c:v>
                      </c:pt>
                      <c:pt idx="380">
                        <c:v>2.16118012432359</c:v>
                      </c:pt>
                      <c:pt idx="381">
                        <c:v>2.22379755668151</c:v>
                      </c:pt>
                      <c:pt idx="382">
                        <c:v>2.18603960673014</c:v>
                      </c:pt>
                      <c:pt idx="383">
                        <c:v>2.1840012124460899</c:v>
                      </c:pt>
                      <c:pt idx="384">
                        <c:v>2.2839671689220902</c:v>
                      </c:pt>
                      <c:pt idx="385">
                        <c:v>2.27918310960133</c:v>
                      </c:pt>
                      <c:pt idx="386">
                        <c:v>2.2659622002870599</c:v>
                      </c:pt>
                      <c:pt idx="387">
                        <c:v>2.25104585162594</c:v>
                      </c:pt>
                      <c:pt idx="388">
                        <c:v>2.1905182508321901</c:v>
                      </c:pt>
                      <c:pt idx="389">
                        <c:v>2.13504281716469</c:v>
                      </c:pt>
                      <c:pt idx="390">
                        <c:v>2.2414374769243399</c:v>
                      </c:pt>
                      <c:pt idx="391">
                        <c:v>2.2491709890528599</c:v>
                      </c:pt>
                      <c:pt idx="392">
                        <c:v>2.3937984878181302</c:v>
                      </c:pt>
                      <c:pt idx="393">
                        <c:v>2.1805745740222102</c:v>
                      </c:pt>
                      <c:pt idx="394">
                        <c:v>2.2860477958988898</c:v>
                      </c:pt>
                      <c:pt idx="395">
                        <c:v>2.2863289647632099</c:v>
                      </c:pt>
                      <c:pt idx="396">
                        <c:v>2.37543921083466</c:v>
                      </c:pt>
                      <c:pt idx="397">
                        <c:v>2.2426461521376901</c:v>
                      </c:pt>
                      <c:pt idx="398">
                        <c:v>2.3180776019381599</c:v>
                      </c:pt>
                      <c:pt idx="399">
                        <c:v>2.3510625352207399</c:v>
                      </c:pt>
                      <c:pt idx="400">
                        <c:v>2.2461908831555601</c:v>
                      </c:pt>
                      <c:pt idx="401">
                        <c:v>2.1643741293850098</c:v>
                      </c:pt>
                      <c:pt idx="402">
                        <c:v>2.2219524984685699</c:v>
                      </c:pt>
                      <c:pt idx="403">
                        <c:v>2.3185350680962502</c:v>
                      </c:pt>
                      <c:pt idx="404">
                        <c:v>2.3141915930642001</c:v>
                      </c:pt>
                      <c:pt idx="405">
                        <c:v>2.2330344772746402</c:v>
                      </c:pt>
                      <c:pt idx="406">
                        <c:v>2.2972693076500499</c:v>
                      </c:pt>
                      <c:pt idx="407">
                        <c:v>2.3684846621293199</c:v>
                      </c:pt>
                      <c:pt idx="408">
                        <c:v>2.3432289738940302</c:v>
                      </c:pt>
                      <c:pt idx="409">
                        <c:v>2.3837718933056502</c:v>
                      </c:pt>
                      <c:pt idx="410">
                        <c:v>2.4047019899400799</c:v>
                      </c:pt>
                      <c:pt idx="411">
                        <c:v>2.40004313093984</c:v>
                      </c:pt>
                      <c:pt idx="412">
                        <c:v>2.3852562089251599</c:v>
                      </c:pt>
                      <c:pt idx="413">
                        <c:v>2.4160962379895699</c:v>
                      </c:pt>
                      <c:pt idx="414">
                        <c:v>2.3155959987232801</c:v>
                      </c:pt>
                      <c:pt idx="415">
                        <c:v>2.3063019911448102</c:v>
                      </c:pt>
                      <c:pt idx="416">
                        <c:v>2.3547916677263001</c:v>
                      </c:pt>
                      <c:pt idx="417">
                        <c:v>2.24106200230427</c:v>
                      </c:pt>
                      <c:pt idx="418">
                        <c:v>2.3649172619876699</c:v>
                      </c:pt>
                      <c:pt idx="419">
                        <c:v>2.3414299182402698</c:v>
                      </c:pt>
                      <c:pt idx="420">
                        <c:v>2.34981374455313</c:v>
                      </c:pt>
                      <c:pt idx="421">
                        <c:v>2.2525200568712598</c:v>
                      </c:pt>
                      <c:pt idx="422">
                        <c:v>2.3261142775543702</c:v>
                      </c:pt>
                      <c:pt idx="423">
                        <c:v>2.3153264461419498</c:v>
                      </c:pt>
                      <c:pt idx="424">
                        <c:v>2.31522874343089</c:v>
                      </c:pt>
                      <c:pt idx="425">
                        <c:v>2.2399149613502698</c:v>
                      </c:pt>
                      <c:pt idx="426">
                        <c:v>2.27281772886586</c:v>
                      </c:pt>
                      <c:pt idx="427">
                        <c:v>2.25809155468247</c:v>
                      </c:pt>
                      <c:pt idx="428">
                        <c:v>2.2663258823574099</c:v>
                      </c:pt>
                      <c:pt idx="429">
                        <c:v>2.3602119877807</c:v>
                      </c:pt>
                      <c:pt idx="430">
                        <c:v>2.3801387303914701</c:v>
                      </c:pt>
                      <c:pt idx="431">
                        <c:v>2.3230290952910702</c:v>
                      </c:pt>
                      <c:pt idx="432">
                        <c:v>2.2817168480310599</c:v>
                      </c:pt>
                      <c:pt idx="433">
                        <c:v>2.3458423145815801</c:v>
                      </c:pt>
                      <c:pt idx="434">
                        <c:v>2.3986225352327999</c:v>
                      </c:pt>
                      <c:pt idx="435">
                        <c:v>2.4463242781467902</c:v>
                      </c:pt>
                      <c:pt idx="436">
                        <c:v>2.4378466779350201</c:v>
                      </c:pt>
                      <c:pt idx="437">
                        <c:v>2.3744082033124698</c:v>
                      </c:pt>
                      <c:pt idx="438">
                        <c:v>2.4275200407729098</c:v>
                      </c:pt>
                      <c:pt idx="439">
                        <c:v>2.3227592665924899</c:v>
                      </c:pt>
                      <c:pt idx="440">
                        <c:v>2.4767655928929599</c:v>
                      </c:pt>
                      <c:pt idx="441">
                        <c:v>2.26880758236616</c:v>
                      </c:pt>
                      <c:pt idx="442">
                        <c:v>2.38494592344659</c:v>
                      </c:pt>
                      <c:pt idx="443">
                        <c:v>2.3067542518305899</c:v>
                      </c:pt>
                      <c:pt idx="444">
                        <c:v>2.2588018341960998</c:v>
                      </c:pt>
                      <c:pt idx="445">
                        <c:v>2.27473455005221</c:v>
                      </c:pt>
                      <c:pt idx="446">
                        <c:v>2.2769278838084199</c:v>
                      </c:pt>
                      <c:pt idx="447">
                        <c:v>2.45392032260568</c:v>
                      </c:pt>
                      <c:pt idx="448">
                        <c:v>2.2498779296875</c:v>
                      </c:pt>
                      <c:pt idx="449">
                        <c:v>2.3005980721905699</c:v>
                      </c:pt>
                      <c:pt idx="450">
                        <c:v>2.23300542790665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67A-433B-9A9B-716E9824AE81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Plot6!$Q$32:$Q$482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1.4826302151394699</c:v>
                      </c:pt>
                      <c:pt idx="1">
                        <c:v>1.04283855409703</c:v>
                      </c:pt>
                      <c:pt idx="2">
                        <c:v>1.03268042741677</c:v>
                      </c:pt>
                      <c:pt idx="3">
                        <c:v>0.97944134983242004</c:v>
                      </c:pt>
                      <c:pt idx="4">
                        <c:v>0.87722863600804202</c:v>
                      </c:pt>
                      <c:pt idx="5">
                        <c:v>0.81752946081324496</c:v>
                      </c:pt>
                      <c:pt idx="6">
                        <c:v>0.75481917868312598</c:v>
                      </c:pt>
                      <c:pt idx="7">
                        <c:v>0.71081150393200698</c:v>
                      </c:pt>
                      <c:pt idx="8">
                        <c:v>0.69697491557170099</c:v>
                      </c:pt>
                      <c:pt idx="9">
                        <c:v>0.68813845846388</c:v>
                      </c:pt>
                      <c:pt idx="10">
                        <c:v>0.68188481122000599</c:v>
                      </c:pt>
                      <c:pt idx="11">
                        <c:v>0.67812620014206904</c:v>
                      </c:pt>
                      <c:pt idx="12">
                        <c:v>0.67460794097337895</c:v>
                      </c:pt>
                      <c:pt idx="13">
                        <c:v>0.67483600923138798</c:v>
                      </c:pt>
                      <c:pt idx="14">
                        <c:v>0.67163311187018604</c:v>
                      </c:pt>
                      <c:pt idx="15">
                        <c:v>0.66983562911677497</c:v>
                      </c:pt>
                      <c:pt idx="16">
                        <c:v>0.67038157505866802</c:v>
                      </c:pt>
                      <c:pt idx="17">
                        <c:v>0.67003899659865895</c:v>
                      </c:pt>
                      <c:pt idx="18">
                        <c:v>0.66831620432372696</c:v>
                      </c:pt>
                      <c:pt idx="19">
                        <c:v>0.66991116399438899</c:v>
                      </c:pt>
                      <c:pt idx="20">
                        <c:v>0.66711517557119704</c:v>
                      </c:pt>
                      <c:pt idx="21">
                        <c:v>0.66822318439809603</c:v>
                      </c:pt>
                      <c:pt idx="22">
                        <c:v>0.66851958224915997</c:v>
                      </c:pt>
                      <c:pt idx="23">
                        <c:v>0.66990449209498504</c:v>
                      </c:pt>
                      <c:pt idx="24">
                        <c:v>0.66622450056239002</c:v>
                      </c:pt>
                      <c:pt idx="25">
                        <c:v>0.66558611494863096</c:v>
                      </c:pt>
                      <c:pt idx="26">
                        <c:v>0.66341150673026705</c:v>
                      </c:pt>
                      <c:pt idx="27">
                        <c:v>0.66120026559911205</c:v>
                      </c:pt>
                      <c:pt idx="28">
                        <c:v>0.66150078686893499</c:v>
                      </c:pt>
                      <c:pt idx="29">
                        <c:v>0.66053164438304701</c:v>
                      </c:pt>
                      <c:pt idx="30">
                        <c:v>0.65785359190060499</c:v>
                      </c:pt>
                      <c:pt idx="31">
                        <c:v>0.65615327465228501</c:v>
                      </c:pt>
                      <c:pt idx="32">
                        <c:v>0.65309102183733203</c:v>
                      </c:pt>
                      <c:pt idx="33">
                        <c:v>0.64967541332937695</c:v>
                      </c:pt>
                      <c:pt idx="34">
                        <c:v>0.65132046917564801</c:v>
                      </c:pt>
                      <c:pt idx="35">
                        <c:v>0.64708300558929699</c:v>
                      </c:pt>
                      <c:pt idx="36">
                        <c:v>0.64166711130712695</c:v>
                      </c:pt>
                      <c:pt idx="37">
                        <c:v>0.65521403459402205</c:v>
                      </c:pt>
                      <c:pt idx="38">
                        <c:v>0.63905459336745396</c:v>
                      </c:pt>
                      <c:pt idx="39">
                        <c:v>0.64180423968877498</c:v>
                      </c:pt>
                      <c:pt idx="40">
                        <c:v>0.64707397624977603</c:v>
                      </c:pt>
                      <c:pt idx="41">
                        <c:v>0.63129301356454104</c:v>
                      </c:pt>
                      <c:pt idx="42">
                        <c:v>0.62573552488261797</c:v>
                      </c:pt>
                      <c:pt idx="43">
                        <c:v>0.64067694417431797</c:v>
                      </c:pt>
                      <c:pt idx="44">
                        <c:v>0.62401411981664101</c:v>
                      </c:pt>
                      <c:pt idx="45">
                        <c:v>0.62735970967855204</c:v>
                      </c:pt>
                      <c:pt idx="46">
                        <c:v>0.62967157032754595</c:v>
                      </c:pt>
                      <c:pt idx="47">
                        <c:v>0.62066579145244005</c:v>
                      </c:pt>
                      <c:pt idx="48">
                        <c:v>0.621672369730778</c:v>
                      </c:pt>
                      <c:pt idx="49">
                        <c:v>0.61833237761106197</c:v>
                      </c:pt>
                      <c:pt idx="50">
                        <c:v>0.62145725631306303</c:v>
                      </c:pt>
                      <c:pt idx="51">
                        <c:v>0.62097178208522297</c:v>
                      </c:pt>
                      <c:pt idx="52">
                        <c:v>0.61177478157556897</c:v>
                      </c:pt>
                      <c:pt idx="53">
                        <c:v>0.61569242574210803</c:v>
                      </c:pt>
                      <c:pt idx="54">
                        <c:v>0.619547223178749</c:v>
                      </c:pt>
                      <c:pt idx="55">
                        <c:v>0.614812867508994</c:v>
                      </c:pt>
                      <c:pt idx="56">
                        <c:v>0.61575515708352702</c:v>
                      </c:pt>
                      <c:pt idx="57">
                        <c:v>0.61375882457464104</c:v>
                      </c:pt>
                      <c:pt idx="58">
                        <c:v>0.61480375130971199</c:v>
                      </c:pt>
                      <c:pt idx="59">
                        <c:v>0.63312860049753095</c:v>
                      </c:pt>
                      <c:pt idx="60">
                        <c:v>0.63498452560514396</c:v>
                      </c:pt>
                      <c:pt idx="61">
                        <c:v>0.63577490229891898</c:v>
                      </c:pt>
                      <c:pt idx="62">
                        <c:v>0.62969169326317598</c:v>
                      </c:pt>
                      <c:pt idx="63">
                        <c:v>0.64492792680732203</c:v>
                      </c:pt>
                      <c:pt idx="64">
                        <c:v>0.61906621802566397</c:v>
                      </c:pt>
                      <c:pt idx="65">
                        <c:v>0.62695387133166303</c:v>
                      </c:pt>
                      <c:pt idx="66">
                        <c:v>0.62873093694703197</c:v>
                      </c:pt>
                      <c:pt idx="67">
                        <c:v>0.64162857868732504</c:v>
                      </c:pt>
                      <c:pt idx="68">
                        <c:v>0.640853446008812</c:v>
                      </c:pt>
                      <c:pt idx="69">
                        <c:v>0.63667775550459105</c:v>
                      </c:pt>
                      <c:pt idx="70">
                        <c:v>0.64041063902724504</c:v>
                      </c:pt>
                      <c:pt idx="71">
                        <c:v>0.62392361474852198</c:v>
                      </c:pt>
                      <c:pt idx="72">
                        <c:v>0.63360364187476903</c:v>
                      </c:pt>
                      <c:pt idx="73">
                        <c:v>0.62803086027120902</c:v>
                      </c:pt>
                      <c:pt idx="74">
                        <c:v>0.61996152971544805</c:v>
                      </c:pt>
                      <c:pt idx="75">
                        <c:v>0.62652568200714498</c:v>
                      </c:pt>
                      <c:pt idx="76">
                        <c:v>0.62464480598767602</c:v>
                      </c:pt>
                      <c:pt idx="77">
                        <c:v>0.62683500846227003</c:v>
                      </c:pt>
                      <c:pt idx="78">
                        <c:v>0.63958930332436503</c:v>
                      </c:pt>
                      <c:pt idx="79">
                        <c:v>0.64876208626306897</c:v>
                      </c:pt>
                      <c:pt idx="80">
                        <c:v>0.63850601972677701</c:v>
                      </c:pt>
                      <c:pt idx="81">
                        <c:v>0.63161097352321305</c:v>
                      </c:pt>
                      <c:pt idx="82">
                        <c:v>0.63954077852077895</c:v>
                      </c:pt>
                      <c:pt idx="83">
                        <c:v>0.64609603520132497</c:v>
                      </c:pt>
                      <c:pt idx="84">
                        <c:v>0.66139917444979002</c:v>
                      </c:pt>
                      <c:pt idx="85">
                        <c:v>0.65822669507091802</c:v>
                      </c:pt>
                      <c:pt idx="86">
                        <c:v>0.65076821609440005</c:v>
                      </c:pt>
                      <c:pt idx="87">
                        <c:v>0.66090427963142695</c:v>
                      </c:pt>
                      <c:pt idx="88">
                        <c:v>0.66237810916370798</c:v>
                      </c:pt>
                      <c:pt idx="89">
                        <c:v>0.67718174569627099</c:v>
                      </c:pt>
                      <c:pt idx="90">
                        <c:v>0.67744794742673797</c:v>
                      </c:pt>
                      <c:pt idx="91">
                        <c:v>0.70334016665434196</c:v>
                      </c:pt>
                      <c:pt idx="92">
                        <c:v>0.66140992060685699</c:v>
                      </c:pt>
                      <c:pt idx="93">
                        <c:v>0.71388462313220002</c:v>
                      </c:pt>
                      <c:pt idx="94">
                        <c:v>0.67505843491635698</c:v>
                      </c:pt>
                      <c:pt idx="95">
                        <c:v>0.67631922853298598</c:v>
                      </c:pt>
                      <c:pt idx="96">
                        <c:v>0.67066994411313596</c:v>
                      </c:pt>
                      <c:pt idx="97">
                        <c:v>0.70140544853658704</c:v>
                      </c:pt>
                      <c:pt idx="98">
                        <c:v>0.69194211435114195</c:v>
                      </c:pt>
                      <c:pt idx="99">
                        <c:v>0.66246356006361395</c:v>
                      </c:pt>
                      <c:pt idx="100">
                        <c:v>0.68247190296140403</c:v>
                      </c:pt>
                      <c:pt idx="101">
                        <c:v>0.67712691095140198</c:v>
                      </c:pt>
                      <c:pt idx="102">
                        <c:v>0.70336085023024097</c:v>
                      </c:pt>
                      <c:pt idx="103">
                        <c:v>0.68562658373107199</c:v>
                      </c:pt>
                      <c:pt idx="104">
                        <c:v>0.69114770644750301</c:v>
                      </c:pt>
                      <c:pt idx="105">
                        <c:v>0.70843593610657496</c:v>
                      </c:pt>
                      <c:pt idx="106">
                        <c:v>0.71362367246904901</c:v>
                      </c:pt>
                      <c:pt idx="107">
                        <c:v>0.70033492033298195</c:v>
                      </c:pt>
                      <c:pt idx="108">
                        <c:v>0.68725049903250102</c:v>
                      </c:pt>
                      <c:pt idx="109">
                        <c:v>0.70573413346567704</c:v>
                      </c:pt>
                      <c:pt idx="110">
                        <c:v>0.74098031897830097</c:v>
                      </c:pt>
                      <c:pt idx="111">
                        <c:v>0.72883115288538802</c:v>
                      </c:pt>
                      <c:pt idx="112">
                        <c:v>0.73661424538009102</c:v>
                      </c:pt>
                      <c:pt idx="113">
                        <c:v>0.73870362328667905</c:v>
                      </c:pt>
                      <c:pt idx="114">
                        <c:v>0.72473587719803101</c:v>
                      </c:pt>
                      <c:pt idx="115">
                        <c:v>0.75792582829793298</c:v>
                      </c:pt>
                      <c:pt idx="116">
                        <c:v>0.74964636182173705</c:v>
                      </c:pt>
                      <c:pt idx="117">
                        <c:v>0.77249735873988501</c:v>
                      </c:pt>
                      <c:pt idx="118">
                        <c:v>0.77559516776321202</c:v>
                      </c:pt>
                      <c:pt idx="119">
                        <c:v>0.75180212631184795</c:v>
                      </c:pt>
                      <c:pt idx="120">
                        <c:v>0.77830472384762495</c:v>
                      </c:pt>
                      <c:pt idx="121">
                        <c:v>0.76622452211176195</c:v>
                      </c:pt>
                      <c:pt idx="122">
                        <c:v>0.74925635767798104</c:v>
                      </c:pt>
                      <c:pt idx="123">
                        <c:v>0.81270508964856403</c:v>
                      </c:pt>
                      <c:pt idx="124">
                        <c:v>0.79024636006762805</c:v>
                      </c:pt>
                      <c:pt idx="125">
                        <c:v>0.78040319095309896</c:v>
                      </c:pt>
                      <c:pt idx="126">
                        <c:v>0.75397132171524806</c:v>
                      </c:pt>
                      <c:pt idx="127">
                        <c:v>0.78719054913928299</c:v>
                      </c:pt>
                      <c:pt idx="128">
                        <c:v>0.79876456148604003</c:v>
                      </c:pt>
                      <c:pt idx="129">
                        <c:v>0.79540595310366002</c:v>
                      </c:pt>
                      <c:pt idx="130">
                        <c:v>0.78230400650929099</c:v>
                      </c:pt>
                      <c:pt idx="131">
                        <c:v>0.73750279780127004</c:v>
                      </c:pt>
                      <c:pt idx="132">
                        <c:v>0.77273076135887997</c:v>
                      </c:pt>
                      <c:pt idx="133">
                        <c:v>0.78359648814568095</c:v>
                      </c:pt>
                      <c:pt idx="134">
                        <c:v>0.80365956593782395</c:v>
                      </c:pt>
                      <c:pt idx="135">
                        <c:v>0.81006597555600601</c:v>
                      </c:pt>
                      <c:pt idx="136">
                        <c:v>0.79991855198501505</c:v>
                      </c:pt>
                      <c:pt idx="137">
                        <c:v>0.78975581817137797</c:v>
                      </c:pt>
                      <c:pt idx="138">
                        <c:v>0.77123855525611795</c:v>
                      </c:pt>
                      <c:pt idx="139">
                        <c:v>0.82736483114397397</c:v>
                      </c:pt>
                      <c:pt idx="140">
                        <c:v>0.86798762714760902</c:v>
                      </c:pt>
                      <c:pt idx="141">
                        <c:v>0.77379460365344299</c:v>
                      </c:pt>
                      <c:pt idx="142">
                        <c:v>0.82678834113300304</c:v>
                      </c:pt>
                      <c:pt idx="143">
                        <c:v>0.81853705975744395</c:v>
                      </c:pt>
                      <c:pt idx="144">
                        <c:v>0.78598608216668797</c:v>
                      </c:pt>
                      <c:pt idx="145">
                        <c:v>0.82195551298622305</c:v>
                      </c:pt>
                      <c:pt idx="146">
                        <c:v>0.80358614447789301</c:v>
                      </c:pt>
                      <c:pt idx="147">
                        <c:v>0.86078307210889604</c:v>
                      </c:pt>
                      <c:pt idx="148">
                        <c:v>0.81251268177969804</c:v>
                      </c:pt>
                      <c:pt idx="149">
                        <c:v>0.84749768305028605</c:v>
                      </c:pt>
                      <c:pt idx="150">
                        <c:v>0.86060502743109601</c:v>
                      </c:pt>
                      <c:pt idx="151">
                        <c:v>0.831650811128127</c:v>
                      </c:pt>
                      <c:pt idx="152">
                        <c:v>0.87044895433972003</c:v>
                      </c:pt>
                      <c:pt idx="153">
                        <c:v>0.86905785095997301</c:v>
                      </c:pt>
                      <c:pt idx="154">
                        <c:v>0.83509929541848604</c:v>
                      </c:pt>
                      <c:pt idx="155">
                        <c:v>0.85561922141629398</c:v>
                      </c:pt>
                      <c:pt idx="156">
                        <c:v>0.89198506311473602</c:v>
                      </c:pt>
                      <c:pt idx="157">
                        <c:v>0.87588435487869398</c:v>
                      </c:pt>
                      <c:pt idx="158">
                        <c:v>0.92108688140526795</c:v>
                      </c:pt>
                      <c:pt idx="159">
                        <c:v>0.86146344104383699</c:v>
                      </c:pt>
                      <c:pt idx="160">
                        <c:v>0.88182510932286495</c:v>
                      </c:pt>
                      <c:pt idx="161">
                        <c:v>0.84899476399788398</c:v>
                      </c:pt>
                      <c:pt idx="162">
                        <c:v>0.88760565208573605</c:v>
                      </c:pt>
                      <c:pt idx="163">
                        <c:v>0.884592483186314</c:v>
                      </c:pt>
                      <c:pt idx="164">
                        <c:v>0.92243002520667094</c:v>
                      </c:pt>
                      <c:pt idx="165">
                        <c:v>0.94905897898551705</c:v>
                      </c:pt>
                      <c:pt idx="166">
                        <c:v>0.89141709529436497</c:v>
                      </c:pt>
                      <c:pt idx="167">
                        <c:v>0.86273413590895798</c:v>
                      </c:pt>
                      <c:pt idx="168">
                        <c:v>0.966909987804217</c:v>
                      </c:pt>
                      <c:pt idx="169">
                        <c:v>0.92316408009610595</c:v>
                      </c:pt>
                      <c:pt idx="170">
                        <c:v>0.86677005403062202</c:v>
                      </c:pt>
                      <c:pt idx="171">
                        <c:v>0.90848410715404704</c:v>
                      </c:pt>
                      <c:pt idx="172">
                        <c:v>0.94395888590405097</c:v>
                      </c:pt>
                      <c:pt idx="173">
                        <c:v>0.94635325109856705</c:v>
                      </c:pt>
                      <c:pt idx="174">
                        <c:v>0.96498219605184998</c:v>
                      </c:pt>
                      <c:pt idx="175">
                        <c:v>0.945806594740631</c:v>
                      </c:pt>
                      <c:pt idx="176">
                        <c:v>0.92244175993479205</c:v>
                      </c:pt>
                      <c:pt idx="177">
                        <c:v>0.92241126426264697</c:v>
                      </c:pt>
                      <c:pt idx="178">
                        <c:v>0.99124969198153501</c:v>
                      </c:pt>
                      <c:pt idx="179">
                        <c:v>0.95715342143661897</c:v>
                      </c:pt>
                      <c:pt idx="180">
                        <c:v>0.94504762383607699</c:v>
                      </c:pt>
                      <c:pt idx="181">
                        <c:v>0.93766124457375599</c:v>
                      </c:pt>
                      <c:pt idx="182">
                        <c:v>0.96270073377169096</c:v>
                      </c:pt>
                      <c:pt idx="183">
                        <c:v>1.04732309141729</c:v>
                      </c:pt>
                      <c:pt idx="184">
                        <c:v>0.934633212721245</c:v>
                      </c:pt>
                      <c:pt idx="185">
                        <c:v>0.97193849927339804</c:v>
                      </c:pt>
                      <c:pt idx="186">
                        <c:v>0.96752548523438198</c:v>
                      </c:pt>
                      <c:pt idx="187">
                        <c:v>0.954562329328977</c:v>
                      </c:pt>
                      <c:pt idx="188">
                        <c:v>0.96801736288600404</c:v>
                      </c:pt>
                      <c:pt idx="189">
                        <c:v>0.98460524612002898</c:v>
                      </c:pt>
                      <c:pt idx="190">
                        <c:v>0.94392621033211999</c:v>
                      </c:pt>
                      <c:pt idx="191">
                        <c:v>0.95880236024530496</c:v>
                      </c:pt>
                      <c:pt idx="192">
                        <c:v>1.0334794610483999</c:v>
                      </c:pt>
                      <c:pt idx="193">
                        <c:v>1.0486122884302</c:v>
                      </c:pt>
                      <c:pt idx="194">
                        <c:v>1.0245713369968601</c:v>
                      </c:pt>
                      <c:pt idx="195">
                        <c:v>0.99988442965042901</c:v>
                      </c:pt>
                      <c:pt idx="196">
                        <c:v>0.98840546557026998</c:v>
                      </c:pt>
                      <c:pt idx="197">
                        <c:v>0.98183002736833302</c:v>
                      </c:pt>
                      <c:pt idx="198">
                        <c:v>1.10105016088893</c:v>
                      </c:pt>
                      <c:pt idx="199">
                        <c:v>1.0082673812523799</c:v>
                      </c:pt>
                      <c:pt idx="200">
                        <c:v>0.97284165737975303</c:v>
                      </c:pt>
                      <c:pt idx="201">
                        <c:v>1.0398401467718601</c:v>
                      </c:pt>
                      <c:pt idx="202">
                        <c:v>1.07832373436699</c:v>
                      </c:pt>
                      <c:pt idx="203">
                        <c:v>1.0422553781770201</c:v>
                      </c:pt>
                      <c:pt idx="204">
                        <c:v>1.01307028761276</c:v>
                      </c:pt>
                      <c:pt idx="205">
                        <c:v>1.0486898437524399</c:v>
                      </c:pt>
                      <c:pt idx="206">
                        <c:v>0.99229526265054602</c:v>
                      </c:pt>
                      <c:pt idx="207">
                        <c:v>1.0771521136291999</c:v>
                      </c:pt>
                      <c:pt idx="208">
                        <c:v>1.0267697478461399</c:v>
                      </c:pt>
                      <c:pt idx="209">
                        <c:v>1.10441929993466</c:v>
                      </c:pt>
                      <c:pt idx="210">
                        <c:v>1.0921794616768501</c:v>
                      </c:pt>
                      <c:pt idx="211">
                        <c:v>1.05771572212887</c:v>
                      </c:pt>
                      <c:pt idx="212">
                        <c:v>1.03065225532931</c:v>
                      </c:pt>
                      <c:pt idx="213">
                        <c:v>1.0219905042750199</c:v>
                      </c:pt>
                      <c:pt idx="214">
                        <c:v>1.03901120103322</c:v>
                      </c:pt>
                      <c:pt idx="215">
                        <c:v>1.0173531416644299</c:v>
                      </c:pt>
                      <c:pt idx="216">
                        <c:v>1.0979019505345899</c:v>
                      </c:pt>
                      <c:pt idx="217">
                        <c:v>1.07863782460872</c:v>
                      </c:pt>
                      <c:pt idx="218">
                        <c:v>1.0058455390807901</c:v>
                      </c:pt>
                      <c:pt idx="219">
                        <c:v>1.0528484073459501</c:v>
                      </c:pt>
                      <c:pt idx="220">
                        <c:v>1.0319716036319699</c:v>
                      </c:pt>
                      <c:pt idx="221">
                        <c:v>1.0612522936784301</c:v>
                      </c:pt>
                      <c:pt idx="222">
                        <c:v>1.0787783260019399</c:v>
                      </c:pt>
                      <c:pt idx="223">
                        <c:v>1.0181450629845601</c:v>
                      </c:pt>
                      <c:pt idx="224">
                        <c:v>1.06107829116348</c:v>
                      </c:pt>
                      <c:pt idx="225">
                        <c:v>1.04063404396048</c:v>
                      </c:pt>
                      <c:pt idx="226">
                        <c:v>0.979542203438587</c:v>
                      </c:pt>
                      <c:pt idx="227">
                        <c:v>1.0493094648560899</c:v>
                      </c:pt>
                      <c:pt idx="228">
                        <c:v>1.1731196387201199</c:v>
                      </c:pt>
                      <c:pt idx="229">
                        <c:v>1.1331546762560101</c:v>
                      </c:pt>
                      <c:pt idx="230">
                        <c:v>1.03190962575439</c:v>
                      </c:pt>
                      <c:pt idx="231">
                        <c:v>1.02656689821145</c:v>
                      </c:pt>
                      <c:pt idx="232">
                        <c:v>1.0567584025044701</c:v>
                      </c:pt>
                      <c:pt idx="233">
                        <c:v>1.00259030094513</c:v>
                      </c:pt>
                      <c:pt idx="234">
                        <c:v>0.98720197061188197</c:v>
                      </c:pt>
                      <c:pt idx="235">
                        <c:v>1.0685572858549499</c:v>
                      </c:pt>
                      <c:pt idx="236">
                        <c:v>1.0353549117715899</c:v>
                      </c:pt>
                      <c:pt idx="237">
                        <c:v>1.1195472570566001</c:v>
                      </c:pt>
                      <c:pt idx="238">
                        <c:v>1.19082894182612</c:v>
                      </c:pt>
                      <c:pt idx="239">
                        <c:v>1.1101483430108401</c:v>
                      </c:pt>
                      <c:pt idx="240">
                        <c:v>1.15002517236603</c:v>
                      </c:pt>
                      <c:pt idx="241">
                        <c:v>1.04487300504986</c:v>
                      </c:pt>
                      <c:pt idx="242">
                        <c:v>1.0648420659395299</c:v>
                      </c:pt>
                      <c:pt idx="243">
                        <c:v>1.0685945438523501</c:v>
                      </c:pt>
                      <c:pt idx="244">
                        <c:v>1.14071375997657</c:v>
                      </c:pt>
                      <c:pt idx="245">
                        <c:v>1.20183683715314</c:v>
                      </c:pt>
                      <c:pt idx="246">
                        <c:v>1.14167225513702</c:v>
                      </c:pt>
                      <c:pt idx="247">
                        <c:v>1.1395976278516899</c:v>
                      </c:pt>
                      <c:pt idx="248">
                        <c:v>1.0823009396210601</c:v>
                      </c:pt>
                      <c:pt idx="249">
                        <c:v>1.09403618711691</c:v>
                      </c:pt>
                      <c:pt idx="250">
                        <c:v>1.0884375139179301</c:v>
                      </c:pt>
                      <c:pt idx="251">
                        <c:v>1.16239161139879</c:v>
                      </c:pt>
                      <c:pt idx="252">
                        <c:v>1.10057117923712</c:v>
                      </c:pt>
                      <c:pt idx="253">
                        <c:v>1.10308570917854</c:v>
                      </c:pt>
                      <c:pt idx="254">
                        <c:v>1.09304089245633</c:v>
                      </c:pt>
                      <c:pt idx="255">
                        <c:v>1.06637011022649</c:v>
                      </c:pt>
                      <c:pt idx="256">
                        <c:v>1.08565398235606</c:v>
                      </c:pt>
                      <c:pt idx="257">
                        <c:v>1.08945590181228</c:v>
                      </c:pt>
                      <c:pt idx="258">
                        <c:v>1.1035968088186701</c:v>
                      </c:pt>
                      <c:pt idx="259">
                        <c:v>1.23600871338803</c:v>
                      </c:pt>
                      <c:pt idx="260">
                        <c:v>1.1806352882303699</c:v>
                      </c:pt>
                      <c:pt idx="261">
                        <c:v>1.13056699893413</c:v>
                      </c:pt>
                      <c:pt idx="262">
                        <c:v>1.1094206887432601</c:v>
                      </c:pt>
                      <c:pt idx="263">
                        <c:v>1.12666614289976</c:v>
                      </c:pt>
                      <c:pt idx="264">
                        <c:v>1.09327222929041</c:v>
                      </c:pt>
                      <c:pt idx="265">
                        <c:v>1.1136594827358499</c:v>
                      </c:pt>
                      <c:pt idx="266">
                        <c:v>1.1153766782874699</c:v>
                      </c:pt>
                      <c:pt idx="267">
                        <c:v>1.1481717458138001</c:v>
                      </c:pt>
                      <c:pt idx="268">
                        <c:v>1.13744852227023</c:v>
                      </c:pt>
                      <c:pt idx="269">
                        <c:v>1.0710531136928401</c:v>
                      </c:pt>
                      <c:pt idx="270">
                        <c:v>1.06342469066636</c:v>
                      </c:pt>
                      <c:pt idx="271">
                        <c:v>1.0411379097873299</c:v>
                      </c:pt>
                      <c:pt idx="272">
                        <c:v>1.0839352750370601</c:v>
                      </c:pt>
                      <c:pt idx="273">
                        <c:v>1.12293915463309</c:v>
                      </c:pt>
                      <c:pt idx="274">
                        <c:v>1.21442328202418</c:v>
                      </c:pt>
                      <c:pt idx="275">
                        <c:v>1.1623048930086599</c:v>
                      </c:pt>
                      <c:pt idx="276">
                        <c:v>1.1473582320743101</c:v>
                      </c:pt>
                      <c:pt idx="277">
                        <c:v>1.05759195461232</c:v>
                      </c:pt>
                      <c:pt idx="278">
                        <c:v>1.1040128240218501</c:v>
                      </c:pt>
                      <c:pt idx="279">
                        <c:v>1.1642228599287501</c:v>
                      </c:pt>
                      <c:pt idx="280">
                        <c:v>1.0811117118240401</c:v>
                      </c:pt>
                      <c:pt idx="281">
                        <c:v>1.1012482146422</c:v>
                      </c:pt>
                      <c:pt idx="282">
                        <c:v>1.16404510817976</c:v>
                      </c:pt>
                      <c:pt idx="283">
                        <c:v>1.1124232469970301</c:v>
                      </c:pt>
                      <c:pt idx="284">
                        <c:v>1.15793444152571</c:v>
                      </c:pt>
                      <c:pt idx="285">
                        <c:v>1.11675974930453</c:v>
                      </c:pt>
                      <c:pt idx="286">
                        <c:v>1.09213230344984</c:v>
                      </c:pt>
                      <c:pt idx="287">
                        <c:v>1.0569121239022301</c:v>
                      </c:pt>
                      <c:pt idx="288">
                        <c:v>1.1314350295270601</c:v>
                      </c:pt>
                      <c:pt idx="289">
                        <c:v>1.07863135648588</c:v>
                      </c:pt>
                      <c:pt idx="290">
                        <c:v>1.06008603506618</c:v>
                      </c:pt>
                      <c:pt idx="291">
                        <c:v>1.14845707172002</c:v>
                      </c:pt>
                      <c:pt idx="292">
                        <c:v>1.30142792116882</c:v>
                      </c:pt>
                      <c:pt idx="293">
                        <c:v>1.18059530319311</c:v>
                      </c:pt>
                      <c:pt idx="294">
                        <c:v>1.1278859748799499</c:v>
                      </c:pt>
                      <c:pt idx="295">
                        <c:v>1.1346587503058201</c:v>
                      </c:pt>
                      <c:pt idx="296">
                        <c:v>1.2435632944107</c:v>
                      </c:pt>
                      <c:pt idx="297">
                        <c:v>1.22078736062742</c:v>
                      </c:pt>
                      <c:pt idx="298">
                        <c:v>1.1626545511759201</c:v>
                      </c:pt>
                      <c:pt idx="299">
                        <c:v>1.14210512699225</c:v>
                      </c:pt>
                      <c:pt idx="300">
                        <c:v>1.16395935237917</c:v>
                      </c:pt>
                      <c:pt idx="301">
                        <c:v>1.1591597581521</c:v>
                      </c:pt>
                      <c:pt idx="302">
                        <c:v>1.1174063911804699</c:v>
                      </c:pt>
                      <c:pt idx="303">
                        <c:v>1.13460423268823</c:v>
                      </c:pt>
                      <c:pt idx="304">
                        <c:v>1.10476467497328</c:v>
                      </c:pt>
                      <c:pt idx="305">
                        <c:v>1.18601579696704</c:v>
                      </c:pt>
                      <c:pt idx="306">
                        <c:v>1.1890331379368699</c:v>
                      </c:pt>
                      <c:pt idx="307">
                        <c:v>1.14760591127933</c:v>
                      </c:pt>
                      <c:pt idx="308">
                        <c:v>1.1683683362271999</c:v>
                      </c:pt>
                      <c:pt idx="309">
                        <c:v>1.17575557287941</c:v>
                      </c:pt>
                      <c:pt idx="310">
                        <c:v>1.18034011405757</c:v>
                      </c:pt>
                      <c:pt idx="311">
                        <c:v>1.1702009943815299</c:v>
                      </c:pt>
                      <c:pt idx="312">
                        <c:v>1.2283122050456501</c:v>
                      </c:pt>
                      <c:pt idx="313">
                        <c:v>1.1523233415224601</c:v>
                      </c:pt>
                      <c:pt idx="314">
                        <c:v>1.1679856726247</c:v>
                      </c:pt>
                      <c:pt idx="315">
                        <c:v>1.1537783423550101</c:v>
                      </c:pt>
                      <c:pt idx="316">
                        <c:v>1.11633088675319</c:v>
                      </c:pt>
                      <c:pt idx="317">
                        <c:v>1.18615787100588</c:v>
                      </c:pt>
                      <c:pt idx="318">
                        <c:v>1.2746400125006301</c:v>
                      </c:pt>
                      <c:pt idx="319">
                        <c:v>1.19395969260452</c:v>
                      </c:pt>
                      <c:pt idx="320">
                        <c:v>1.2634971773522501</c:v>
                      </c:pt>
                      <c:pt idx="321">
                        <c:v>1.2136986535838501</c:v>
                      </c:pt>
                      <c:pt idx="322">
                        <c:v>1.2245383563204699</c:v>
                      </c:pt>
                      <c:pt idx="323">
                        <c:v>1.20581103135377</c:v>
                      </c:pt>
                      <c:pt idx="324">
                        <c:v>1.20871659272756</c:v>
                      </c:pt>
                      <c:pt idx="325">
                        <c:v>1.1450059745046799</c:v>
                      </c:pt>
                      <c:pt idx="326">
                        <c:v>1.1545896896949099</c:v>
                      </c:pt>
                      <c:pt idx="327">
                        <c:v>1.0961245262724699</c:v>
                      </c:pt>
                      <c:pt idx="328">
                        <c:v>1.1086468528478499</c:v>
                      </c:pt>
                      <c:pt idx="329">
                        <c:v>1.12707314735803</c:v>
                      </c:pt>
                      <c:pt idx="330">
                        <c:v>1.15705101153789</c:v>
                      </c:pt>
                      <c:pt idx="331">
                        <c:v>1.10287295090846</c:v>
                      </c:pt>
                      <c:pt idx="332">
                        <c:v>1.14182780390111</c:v>
                      </c:pt>
                      <c:pt idx="333">
                        <c:v>1.1872573026225</c:v>
                      </c:pt>
                      <c:pt idx="334">
                        <c:v>1.1606589127809499</c:v>
                      </c:pt>
                      <c:pt idx="335">
                        <c:v>1.1748322645823099</c:v>
                      </c:pt>
                      <c:pt idx="336">
                        <c:v>1.25647915071911</c:v>
                      </c:pt>
                      <c:pt idx="337">
                        <c:v>1.1640357273256601</c:v>
                      </c:pt>
                      <c:pt idx="338">
                        <c:v>1.1474823707189299</c:v>
                      </c:pt>
                      <c:pt idx="339">
                        <c:v>1.2150656529980799</c:v>
                      </c:pt>
                      <c:pt idx="340">
                        <c:v>1.15935144465193</c:v>
                      </c:pt>
                      <c:pt idx="341">
                        <c:v>1.2573800912270101</c:v>
                      </c:pt>
                      <c:pt idx="342">
                        <c:v>1.22256846916981</c:v>
                      </c:pt>
                      <c:pt idx="343">
                        <c:v>1.2554266243918299</c:v>
                      </c:pt>
                      <c:pt idx="344">
                        <c:v>1.3797788202253101</c:v>
                      </c:pt>
                      <c:pt idx="345">
                        <c:v>1.2934464307931699</c:v>
                      </c:pt>
                      <c:pt idx="346">
                        <c:v>1.1800027657777801</c:v>
                      </c:pt>
                      <c:pt idx="347">
                        <c:v>1.15042398882727</c:v>
                      </c:pt>
                      <c:pt idx="348">
                        <c:v>1.15566257788584</c:v>
                      </c:pt>
                      <c:pt idx="349">
                        <c:v>1.16116742955313</c:v>
                      </c:pt>
                      <c:pt idx="350">
                        <c:v>1.1349733757157601</c:v>
                      </c:pt>
                      <c:pt idx="351">
                        <c:v>1.1728021787781999</c:v>
                      </c:pt>
                      <c:pt idx="352">
                        <c:v>1.16844829432984</c:v>
                      </c:pt>
                      <c:pt idx="353">
                        <c:v>1.1653752877162</c:v>
                      </c:pt>
                      <c:pt idx="354">
                        <c:v>1.25179597862765</c:v>
                      </c:pt>
                      <c:pt idx="355">
                        <c:v>1.24818738352539</c:v>
                      </c:pt>
                      <c:pt idx="356">
                        <c:v>1.2147722539738699</c:v>
                      </c:pt>
                      <c:pt idx="357">
                        <c:v>1.2524886100720101</c:v>
                      </c:pt>
                      <c:pt idx="358">
                        <c:v>1.2434023827569001</c:v>
                      </c:pt>
                      <c:pt idx="359">
                        <c:v>1.1889198188088801</c:v>
                      </c:pt>
                      <c:pt idx="360">
                        <c:v>1.2067576779259499</c:v>
                      </c:pt>
                      <c:pt idx="361">
                        <c:v>1.2061108437358801</c:v>
                      </c:pt>
                      <c:pt idx="362">
                        <c:v>1.1658006053195</c:v>
                      </c:pt>
                      <c:pt idx="363">
                        <c:v>1.1963724947383201</c:v>
                      </c:pt>
                      <c:pt idx="364">
                        <c:v>1.1873133814232899</c:v>
                      </c:pt>
                      <c:pt idx="365">
                        <c:v>1.2074264002661399</c:v>
                      </c:pt>
                      <c:pt idx="366">
                        <c:v>1.1786038121606499</c:v>
                      </c:pt>
                      <c:pt idx="367">
                        <c:v>1.1826273717431901</c:v>
                      </c:pt>
                      <c:pt idx="368">
                        <c:v>1.2320663608037501</c:v>
                      </c:pt>
                      <c:pt idx="369">
                        <c:v>1.2785426449571899</c:v>
                      </c:pt>
                      <c:pt idx="370">
                        <c:v>1.21319377014779</c:v>
                      </c:pt>
                      <c:pt idx="371">
                        <c:v>1.2323098243811099</c:v>
                      </c:pt>
                      <c:pt idx="372">
                        <c:v>1.1935093143047399</c:v>
                      </c:pt>
                      <c:pt idx="373">
                        <c:v>1.17615984392981</c:v>
                      </c:pt>
                      <c:pt idx="374">
                        <c:v>1.17256286765775</c:v>
                      </c:pt>
                      <c:pt idx="375">
                        <c:v>1.1869671844009599</c:v>
                      </c:pt>
                      <c:pt idx="376">
                        <c:v>1.2474129021677101</c:v>
                      </c:pt>
                      <c:pt idx="377">
                        <c:v>1.2464488153783599</c:v>
                      </c:pt>
                      <c:pt idx="378">
                        <c:v>1.3033114630951801</c:v>
                      </c:pt>
                      <c:pt idx="379">
                        <c:v>1.2275973527859401</c:v>
                      </c:pt>
                      <c:pt idx="380">
                        <c:v>1.2091179484995001</c:v>
                      </c:pt>
                      <c:pt idx="381">
                        <c:v>1.16665133910301</c:v>
                      </c:pt>
                      <c:pt idx="382">
                        <c:v>1.1461693723487001</c:v>
                      </c:pt>
                      <c:pt idx="383">
                        <c:v>1.2237239291525199</c:v>
                      </c:pt>
                      <c:pt idx="384">
                        <c:v>1.2009108351846001</c:v>
                      </c:pt>
                      <c:pt idx="385">
                        <c:v>1.2186413361476001</c:v>
                      </c:pt>
                      <c:pt idx="386">
                        <c:v>1.1992799313659299</c:v>
                      </c:pt>
                      <c:pt idx="387">
                        <c:v>1.2357172599205599</c:v>
                      </c:pt>
                      <c:pt idx="388">
                        <c:v>1.16494676241507</c:v>
                      </c:pt>
                      <c:pt idx="389">
                        <c:v>1.1497833321237101</c:v>
                      </c:pt>
                      <c:pt idx="390">
                        <c:v>1.12942806930623</c:v>
                      </c:pt>
                      <c:pt idx="391">
                        <c:v>1.2601580039048801</c:v>
                      </c:pt>
                      <c:pt idx="392">
                        <c:v>1.25753618611229</c:v>
                      </c:pt>
                      <c:pt idx="393">
                        <c:v>1.1616293772672901</c:v>
                      </c:pt>
                      <c:pt idx="394">
                        <c:v>1.19015950983406</c:v>
                      </c:pt>
                      <c:pt idx="395">
                        <c:v>1.1874910521711</c:v>
                      </c:pt>
                      <c:pt idx="396">
                        <c:v>1.3166802530614701</c:v>
                      </c:pt>
                      <c:pt idx="397">
                        <c:v>1.19599182458005</c:v>
                      </c:pt>
                      <c:pt idx="398">
                        <c:v>1.1738065544866001</c:v>
                      </c:pt>
                      <c:pt idx="399">
                        <c:v>1.23211874972041</c:v>
                      </c:pt>
                      <c:pt idx="400">
                        <c:v>1.21048734025058</c:v>
                      </c:pt>
                      <c:pt idx="401">
                        <c:v>1.0586487184732301</c:v>
                      </c:pt>
                      <c:pt idx="402">
                        <c:v>1.1313379340701599</c:v>
                      </c:pt>
                      <c:pt idx="403">
                        <c:v>1.16379682070169</c:v>
                      </c:pt>
                      <c:pt idx="404">
                        <c:v>1.2290054554613199</c:v>
                      </c:pt>
                      <c:pt idx="405">
                        <c:v>1.2078129766333801</c:v>
                      </c:pt>
                      <c:pt idx="406">
                        <c:v>1.29363948921872</c:v>
                      </c:pt>
                      <c:pt idx="407">
                        <c:v>1.3543444387933099</c:v>
                      </c:pt>
                      <c:pt idx="408">
                        <c:v>1.3117856301813</c:v>
                      </c:pt>
                      <c:pt idx="409">
                        <c:v>1.2597745172997801</c:v>
                      </c:pt>
                      <c:pt idx="410">
                        <c:v>1.25156796844596</c:v>
                      </c:pt>
                      <c:pt idx="411">
                        <c:v>1.2488534348642699</c:v>
                      </c:pt>
                      <c:pt idx="412">
                        <c:v>1.2768978695584099</c:v>
                      </c:pt>
                      <c:pt idx="413">
                        <c:v>1.36647652560829</c:v>
                      </c:pt>
                      <c:pt idx="414">
                        <c:v>1.26926383044984</c:v>
                      </c:pt>
                      <c:pt idx="415">
                        <c:v>1.21407245316057</c:v>
                      </c:pt>
                      <c:pt idx="416">
                        <c:v>1.3166596537981201</c:v>
                      </c:pt>
                      <c:pt idx="417">
                        <c:v>1.24036187850511</c:v>
                      </c:pt>
                      <c:pt idx="418">
                        <c:v>1.22022335193096</c:v>
                      </c:pt>
                      <c:pt idx="419">
                        <c:v>1.1969980337680901</c:v>
                      </c:pt>
                      <c:pt idx="420">
                        <c:v>1.2602207798224201</c:v>
                      </c:pt>
                      <c:pt idx="421">
                        <c:v>1.2180355018020601</c:v>
                      </c:pt>
                      <c:pt idx="422">
                        <c:v>1.27055103452796</c:v>
                      </c:pt>
                      <c:pt idx="423">
                        <c:v>1.3332165683436501</c:v>
                      </c:pt>
                      <c:pt idx="424">
                        <c:v>1.2867042371350399</c:v>
                      </c:pt>
                      <c:pt idx="425">
                        <c:v>1.2101544890648199</c:v>
                      </c:pt>
                      <c:pt idx="426">
                        <c:v>1.2151050506493899</c:v>
                      </c:pt>
                      <c:pt idx="427">
                        <c:v>1.1536333275656401</c:v>
                      </c:pt>
                      <c:pt idx="428">
                        <c:v>1.2137205198279799</c:v>
                      </c:pt>
                      <c:pt idx="429">
                        <c:v>1.2134597347332801</c:v>
                      </c:pt>
                      <c:pt idx="430">
                        <c:v>1.3256934412524199</c:v>
                      </c:pt>
                      <c:pt idx="431">
                        <c:v>1.23003692861296</c:v>
                      </c:pt>
                      <c:pt idx="432">
                        <c:v>1.29483266060168</c:v>
                      </c:pt>
                      <c:pt idx="433">
                        <c:v>1.3140081508546799</c:v>
                      </c:pt>
                      <c:pt idx="434">
                        <c:v>1.3847456992181899</c:v>
                      </c:pt>
                      <c:pt idx="435">
                        <c:v>1.2659664454623101</c:v>
                      </c:pt>
                      <c:pt idx="436">
                        <c:v>1.2474880366243799</c:v>
                      </c:pt>
                      <c:pt idx="437">
                        <c:v>1.24234801887447</c:v>
                      </c:pt>
                      <c:pt idx="438">
                        <c:v>1.1450593738983801</c:v>
                      </c:pt>
                      <c:pt idx="439">
                        <c:v>1.1393422884309301</c:v>
                      </c:pt>
                      <c:pt idx="440">
                        <c:v>1.4062366607861601</c:v>
                      </c:pt>
                      <c:pt idx="441">
                        <c:v>1.3949748236908801</c:v>
                      </c:pt>
                      <c:pt idx="442">
                        <c:v>1.37349293731216</c:v>
                      </c:pt>
                      <c:pt idx="443">
                        <c:v>1.25565692553153</c:v>
                      </c:pt>
                      <c:pt idx="444">
                        <c:v>1.16332171921037</c:v>
                      </c:pt>
                      <c:pt idx="445">
                        <c:v>1.2285481645510701</c:v>
                      </c:pt>
                      <c:pt idx="446">
                        <c:v>1.1780634761875499</c:v>
                      </c:pt>
                      <c:pt idx="447">
                        <c:v>1.3387710722083701</c:v>
                      </c:pt>
                      <c:pt idx="448">
                        <c:v>1.1636184973594399</c:v>
                      </c:pt>
                      <c:pt idx="449">
                        <c:v>1.12762618879986</c:v>
                      </c:pt>
                      <c:pt idx="450">
                        <c:v>1.1764522801097601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67A-433B-9A9B-716E9824AE81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Plot6!$S$31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Plot6!$A$32:$A$482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Plot6!$S$32:$S$482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1.1707331140835999</c:v>
                      </c:pt>
                      <c:pt idx="1">
                        <c:v>0.99579154171495299</c:v>
                      </c:pt>
                      <c:pt idx="2">
                        <c:v>1.02382214609374</c:v>
                      </c:pt>
                      <c:pt idx="3">
                        <c:v>1.0497854698417499</c:v>
                      </c:pt>
                      <c:pt idx="4">
                        <c:v>0.98268688973198504</c:v>
                      </c:pt>
                      <c:pt idx="5">
                        <c:v>0.88529254050336303</c:v>
                      </c:pt>
                      <c:pt idx="6">
                        <c:v>0.78555248614050299</c:v>
                      </c:pt>
                      <c:pt idx="7">
                        <c:v>0.73637166975909796</c:v>
                      </c:pt>
                      <c:pt idx="8">
                        <c:v>0.71774792441954904</c:v>
                      </c:pt>
                      <c:pt idx="9">
                        <c:v>0.69963624130966295</c:v>
                      </c:pt>
                      <c:pt idx="10">
                        <c:v>0.68708347459124697</c:v>
                      </c:pt>
                      <c:pt idx="11">
                        <c:v>0.67851371388149995</c:v>
                      </c:pt>
                      <c:pt idx="12">
                        <c:v>0.66907123342538399</c:v>
                      </c:pt>
                      <c:pt idx="13">
                        <c:v>0.66084079966585796</c:v>
                      </c:pt>
                      <c:pt idx="14">
                        <c:v>0.65195576477254502</c:v>
                      </c:pt>
                      <c:pt idx="15">
                        <c:v>0.64941767189237798</c:v>
                      </c:pt>
                      <c:pt idx="16">
                        <c:v>0.64893387321732998</c:v>
                      </c:pt>
                      <c:pt idx="17">
                        <c:v>0.64304327913838499</c:v>
                      </c:pt>
                      <c:pt idx="18">
                        <c:v>0.63542487172998896</c:v>
                      </c:pt>
                      <c:pt idx="19">
                        <c:v>0.63426089796245599</c:v>
                      </c:pt>
                      <c:pt idx="20">
                        <c:v>0.63280491314382603</c:v>
                      </c:pt>
                      <c:pt idx="21">
                        <c:v>0.62831351848748995</c:v>
                      </c:pt>
                      <c:pt idx="22">
                        <c:v>0.62354552898651505</c:v>
                      </c:pt>
                      <c:pt idx="23">
                        <c:v>0.63538814890078998</c:v>
                      </c:pt>
                      <c:pt idx="24">
                        <c:v>0.63604721859989</c:v>
                      </c:pt>
                      <c:pt idx="25">
                        <c:v>0.63800987983361201</c:v>
                      </c:pt>
                      <c:pt idx="26">
                        <c:v>0.67460819187327303</c:v>
                      </c:pt>
                      <c:pt idx="27">
                        <c:v>0.66043914688958005</c:v>
                      </c:pt>
                      <c:pt idx="28">
                        <c:v>0.64166920562075702</c:v>
                      </c:pt>
                      <c:pt idx="29">
                        <c:v>0.64038268470356596</c:v>
                      </c:pt>
                      <c:pt idx="30">
                        <c:v>0.63557618601709298</c:v>
                      </c:pt>
                      <c:pt idx="31">
                        <c:v>0.63840292279536903</c:v>
                      </c:pt>
                      <c:pt idx="32">
                        <c:v>0.64542313977184396</c:v>
                      </c:pt>
                      <c:pt idx="33">
                        <c:v>0.64010027356636801</c:v>
                      </c:pt>
                      <c:pt idx="34">
                        <c:v>0.65070030984715499</c:v>
                      </c:pt>
                      <c:pt idx="35">
                        <c:v>0.64131956375562205</c:v>
                      </c:pt>
                      <c:pt idx="36">
                        <c:v>0.64424885720269298</c:v>
                      </c:pt>
                      <c:pt idx="37">
                        <c:v>0.63835255687053305</c:v>
                      </c:pt>
                      <c:pt idx="38">
                        <c:v>0.63732892300328603</c:v>
                      </c:pt>
                      <c:pt idx="39">
                        <c:v>0.62737526623611695</c:v>
                      </c:pt>
                      <c:pt idx="40">
                        <c:v>0.63297632769641698</c:v>
                      </c:pt>
                      <c:pt idx="41">
                        <c:v>0.65314092162327797</c:v>
                      </c:pt>
                      <c:pt idx="42">
                        <c:v>0.64055312596834602</c:v>
                      </c:pt>
                      <c:pt idx="43">
                        <c:v>0.63913822785401897</c:v>
                      </c:pt>
                      <c:pt idx="44">
                        <c:v>0.63772123619022503</c:v>
                      </c:pt>
                      <c:pt idx="45">
                        <c:v>0.64463396841644205</c:v>
                      </c:pt>
                      <c:pt idx="46">
                        <c:v>0.66346199313799503</c:v>
                      </c:pt>
                      <c:pt idx="47">
                        <c:v>0.64800303257428604</c:v>
                      </c:pt>
                      <c:pt idx="48">
                        <c:v>0.62919893071182698</c:v>
                      </c:pt>
                      <c:pt idx="49">
                        <c:v>0.66193721564407004</c:v>
                      </c:pt>
                      <c:pt idx="50">
                        <c:v>0.64865835252990001</c:v>
                      </c:pt>
                      <c:pt idx="51">
                        <c:v>0.65573440937914396</c:v>
                      </c:pt>
                      <c:pt idx="52">
                        <c:v>0.66297232722624699</c:v>
                      </c:pt>
                      <c:pt idx="53">
                        <c:v>0.66052004924187202</c:v>
                      </c:pt>
                      <c:pt idx="54">
                        <c:v>0.66130386101893801</c:v>
                      </c:pt>
                      <c:pt idx="55">
                        <c:v>0.68420603361904098</c:v>
                      </c:pt>
                      <c:pt idx="56">
                        <c:v>0.67269112182478596</c:v>
                      </c:pt>
                      <c:pt idx="57">
                        <c:v>0.659656283437696</c:v>
                      </c:pt>
                      <c:pt idx="58">
                        <c:v>0.68264538151586096</c:v>
                      </c:pt>
                      <c:pt idx="59">
                        <c:v>0.68981494047702796</c:v>
                      </c:pt>
                      <c:pt idx="60">
                        <c:v>0.68456794359745099</c:v>
                      </c:pt>
                      <c:pt idx="61">
                        <c:v>0.66043169197873097</c:v>
                      </c:pt>
                      <c:pt idx="62">
                        <c:v>0.68242607972560698</c:v>
                      </c:pt>
                      <c:pt idx="63">
                        <c:v>0.68475229872597498</c:v>
                      </c:pt>
                      <c:pt idx="64">
                        <c:v>0.65122880105279402</c:v>
                      </c:pt>
                      <c:pt idx="65">
                        <c:v>0.68450982142717398</c:v>
                      </c:pt>
                      <c:pt idx="66">
                        <c:v>0.708229716771688</c:v>
                      </c:pt>
                      <c:pt idx="67">
                        <c:v>0.69573066326288002</c:v>
                      </c:pt>
                      <c:pt idx="68">
                        <c:v>0.68455003418474103</c:v>
                      </c:pt>
                      <c:pt idx="69">
                        <c:v>0.67901170253753595</c:v>
                      </c:pt>
                      <c:pt idx="70">
                        <c:v>0.70407940944035796</c:v>
                      </c:pt>
                      <c:pt idx="71">
                        <c:v>0.70579223933382895</c:v>
                      </c:pt>
                      <c:pt idx="72">
                        <c:v>0.721141320517939</c:v>
                      </c:pt>
                      <c:pt idx="73">
                        <c:v>0.69017280039624196</c:v>
                      </c:pt>
                      <c:pt idx="74">
                        <c:v>0.68672418950969305</c:v>
                      </c:pt>
                      <c:pt idx="75">
                        <c:v>0.73144630005217004</c:v>
                      </c:pt>
                      <c:pt idx="76">
                        <c:v>0.73538030263705101</c:v>
                      </c:pt>
                      <c:pt idx="77">
                        <c:v>0.72380701216876997</c:v>
                      </c:pt>
                      <c:pt idx="78">
                        <c:v>0.72493515768621697</c:v>
                      </c:pt>
                      <c:pt idx="79">
                        <c:v>0.726384667504547</c:v>
                      </c:pt>
                      <c:pt idx="80">
                        <c:v>0.713546060853534</c:v>
                      </c:pt>
                      <c:pt idx="81">
                        <c:v>0.68660048032418197</c:v>
                      </c:pt>
                      <c:pt idx="82">
                        <c:v>0.697335948801448</c:v>
                      </c:pt>
                      <c:pt idx="83">
                        <c:v>0.70043693113530803</c:v>
                      </c:pt>
                      <c:pt idx="84">
                        <c:v>0.69111206236048595</c:v>
                      </c:pt>
                      <c:pt idx="85">
                        <c:v>0.72175043566614105</c:v>
                      </c:pt>
                      <c:pt idx="86">
                        <c:v>0.71620857511830105</c:v>
                      </c:pt>
                      <c:pt idx="87">
                        <c:v>0.70360428349584503</c:v>
                      </c:pt>
                      <c:pt idx="88">
                        <c:v>0.72378441360261703</c:v>
                      </c:pt>
                      <c:pt idx="89">
                        <c:v>0.73596080653687801</c:v>
                      </c:pt>
                      <c:pt idx="90">
                        <c:v>0.72304232991658701</c:v>
                      </c:pt>
                      <c:pt idx="91">
                        <c:v>0.727088582821381</c:v>
                      </c:pt>
                      <c:pt idx="92">
                        <c:v>0.70703029734456602</c:v>
                      </c:pt>
                      <c:pt idx="93">
                        <c:v>0.71494640575514901</c:v>
                      </c:pt>
                      <c:pt idx="94">
                        <c:v>0.74653787770841795</c:v>
                      </c:pt>
                      <c:pt idx="95">
                        <c:v>0.72483901412059104</c:v>
                      </c:pt>
                      <c:pt idx="96">
                        <c:v>0.76669201891646399</c:v>
                      </c:pt>
                      <c:pt idx="97">
                        <c:v>0.73130363047632396</c:v>
                      </c:pt>
                      <c:pt idx="98">
                        <c:v>0.73359284059614105</c:v>
                      </c:pt>
                      <c:pt idx="99">
                        <c:v>0.72310606893311202</c:v>
                      </c:pt>
                      <c:pt idx="100">
                        <c:v>0.74075196619726602</c:v>
                      </c:pt>
                      <c:pt idx="101">
                        <c:v>0.74789162374969198</c:v>
                      </c:pt>
                      <c:pt idx="102">
                        <c:v>0.77029997084894697</c:v>
                      </c:pt>
                      <c:pt idx="103">
                        <c:v>0.733029291925267</c:v>
                      </c:pt>
                      <c:pt idx="104">
                        <c:v>0.72449660301208496</c:v>
                      </c:pt>
                      <c:pt idx="105">
                        <c:v>0.73440257504454998</c:v>
                      </c:pt>
                      <c:pt idx="106">
                        <c:v>0.74104393853081596</c:v>
                      </c:pt>
                      <c:pt idx="107">
                        <c:v>0.72412873384279997</c:v>
                      </c:pt>
                      <c:pt idx="108">
                        <c:v>0.70357676882010201</c:v>
                      </c:pt>
                      <c:pt idx="109">
                        <c:v>0.72974026075795095</c:v>
                      </c:pt>
                      <c:pt idx="110">
                        <c:v>0.75580469461587696</c:v>
                      </c:pt>
                      <c:pt idx="111">
                        <c:v>0.75584058603669801</c:v>
                      </c:pt>
                      <c:pt idx="112">
                        <c:v>0.74318142706512302</c:v>
                      </c:pt>
                      <c:pt idx="113">
                        <c:v>0.72876412924538303</c:v>
                      </c:pt>
                      <c:pt idx="114">
                        <c:v>0.73775559994909501</c:v>
                      </c:pt>
                      <c:pt idx="115">
                        <c:v>0.71488102480896498</c:v>
                      </c:pt>
                      <c:pt idx="116">
                        <c:v>0.74162615084240502</c:v>
                      </c:pt>
                      <c:pt idx="117">
                        <c:v>0.79060232792145102</c:v>
                      </c:pt>
                      <c:pt idx="118">
                        <c:v>0.75301558135921098</c:v>
                      </c:pt>
                      <c:pt idx="119">
                        <c:v>0.71461085147327796</c:v>
                      </c:pt>
                      <c:pt idx="120">
                        <c:v>0.72606704199415995</c:v>
                      </c:pt>
                      <c:pt idx="121">
                        <c:v>0.73364576850181895</c:v>
                      </c:pt>
                      <c:pt idx="122">
                        <c:v>0.74750080424496201</c:v>
                      </c:pt>
                      <c:pt idx="123">
                        <c:v>0.76202024073682195</c:v>
                      </c:pt>
                      <c:pt idx="124">
                        <c:v>0.75491555582763803</c:v>
                      </c:pt>
                      <c:pt idx="125">
                        <c:v>0.77012778423790196</c:v>
                      </c:pt>
                      <c:pt idx="126">
                        <c:v>0.72516346818361499</c:v>
                      </c:pt>
                      <c:pt idx="127">
                        <c:v>0.74804372435960997</c:v>
                      </c:pt>
                      <c:pt idx="128">
                        <c:v>0.76072011798874895</c:v>
                      </c:pt>
                      <c:pt idx="129">
                        <c:v>0.76920525793336303</c:v>
                      </c:pt>
                      <c:pt idx="130">
                        <c:v>0.77314718615295497</c:v>
                      </c:pt>
                      <c:pt idx="131">
                        <c:v>0.75873559636947396</c:v>
                      </c:pt>
                      <c:pt idx="132">
                        <c:v>0.74507683744797304</c:v>
                      </c:pt>
                      <c:pt idx="133">
                        <c:v>0.79046693877277197</c:v>
                      </c:pt>
                      <c:pt idx="134">
                        <c:v>0.77294784784317005</c:v>
                      </c:pt>
                      <c:pt idx="135">
                        <c:v>0.787474386967145</c:v>
                      </c:pt>
                      <c:pt idx="136">
                        <c:v>0.79502465098332098</c:v>
                      </c:pt>
                      <c:pt idx="137">
                        <c:v>0.72775958389298501</c:v>
                      </c:pt>
                      <c:pt idx="138">
                        <c:v>0.73717204322162799</c:v>
                      </c:pt>
                      <c:pt idx="139">
                        <c:v>0.73534508571665502</c:v>
                      </c:pt>
                      <c:pt idx="140">
                        <c:v>0.75595053979474203</c:v>
                      </c:pt>
                      <c:pt idx="141">
                        <c:v>0.754285961898983</c:v>
                      </c:pt>
                      <c:pt idx="142">
                        <c:v>0.72258876939105099</c:v>
                      </c:pt>
                      <c:pt idx="143">
                        <c:v>0.74642220929137604</c:v>
                      </c:pt>
                      <c:pt idx="144">
                        <c:v>0.79586873120731705</c:v>
                      </c:pt>
                      <c:pt idx="145">
                        <c:v>0.80118402329265503</c:v>
                      </c:pt>
                      <c:pt idx="146">
                        <c:v>0.77091658242747296</c:v>
                      </c:pt>
                      <c:pt idx="147">
                        <c:v>0.79509808925481895</c:v>
                      </c:pt>
                      <c:pt idx="148">
                        <c:v>0.77855264911284805</c:v>
                      </c:pt>
                      <c:pt idx="149">
                        <c:v>0.78118585241146499</c:v>
                      </c:pt>
                      <c:pt idx="150">
                        <c:v>0.78881214393509702</c:v>
                      </c:pt>
                      <c:pt idx="151">
                        <c:v>0.76622274365180498</c:v>
                      </c:pt>
                      <c:pt idx="152">
                        <c:v>0.777436316522777</c:v>
                      </c:pt>
                      <c:pt idx="153">
                        <c:v>0.77394237885108297</c:v>
                      </c:pt>
                      <c:pt idx="154">
                        <c:v>0.76673832841408496</c:v>
                      </c:pt>
                      <c:pt idx="155">
                        <c:v>0.75260102799814899</c:v>
                      </c:pt>
                      <c:pt idx="156">
                        <c:v>0.79783129309996503</c:v>
                      </c:pt>
                      <c:pt idx="157">
                        <c:v>0.788077908703404</c:v>
                      </c:pt>
                      <c:pt idx="158">
                        <c:v>0.78579072004709405</c:v>
                      </c:pt>
                      <c:pt idx="159">
                        <c:v>0.77364614987984603</c:v>
                      </c:pt>
                      <c:pt idx="160">
                        <c:v>0.75155690719938595</c:v>
                      </c:pt>
                      <c:pt idx="161">
                        <c:v>0.75730710151867897</c:v>
                      </c:pt>
                      <c:pt idx="162">
                        <c:v>0.80044949283966604</c:v>
                      </c:pt>
                      <c:pt idx="163">
                        <c:v>0.80320729710098004</c:v>
                      </c:pt>
                      <c:pt idx="164">
                        <c:v>0.80061291603960505</c:v>
                      </c:pt>
                      <c:pt idx="165">
                        <c:v>0.78936876496698105</c:v>
                      </c:pt>
                      <c:pt idx="166">
                        <c:v>0.76544633202063705</c:v>
                      </c:pt>
                      <c:pt idx="167">
                        <c:v>0.757745995226069</c:v>
                      </c:pt>
                      <c:pt idx="168">
                        <c:v>0.80775626296670999</c:v>
                      </c:pt>
                      <c:pt idx="169">
                        <c:v>0.76217709086898999</c:v>
                      </c:pt>
                      <c:pt idx="170">
                        <c:v>0.78344303293105799</c:v>
                      </c:pt>
                      <c:pt idx="171">
                        <c:v>0.81155326096420599</c:v>
                      </c:pt>
                      <c:pt idx="172">
                        <c:v>0.86995728657795801</c:v>
                      </c:pt>
                      <c:pt idx="173">
                        <c:v>0.81759554300552695</c:v>
                      </c:pt>
                      <c:pt idx="174">
                        <c:v>0.84366484075529902</c:v>
                      </c:pt>
                      <c:pt idx="175">
                        <c:v>0.84389412708771505</c:v>
                      </c:pt>
                      <c:pt idx="176">
                        <c:v>0.80375964391944699</c:v>
                      </c:pt>
                      <c:pt idx="177">
                        <c:v>0.78541196513379696</c:v>
                      </c:pt>
                      <c:pt idx="178">
                        <c:v>0.80356137187053001</c:v>
                      </c:pt>
                      <c:pt idx="179">
                        <c:v>0.799667532882119</c:v>
                      </c:pt>
                      <c:pt idx="180">
                        <c:v>0.81523837289239598</c:v>
                      </c:pt>
                      <c:pt idx="181">
                        <c:v>0.79874445536197702</c:v>
                      </c:pt>
                      <c:pt idx="182">
                        <c:v>0.80723785971983797</c:v>
                      </c:pt>
                      <c:pt idx="183">
                        <c:v>0.78815047532065297</c:v>
                      </c:pt>
                      <c:pt idx="184">
                        <c:v>0.74425345633783901</c:v>
                      </c:pt>
                      <c:pt idx="185">
                        <c:v>0.76819258546217895</c:v>
                      </c:pt>
                      <c:pt idx="186">
                        <c:v>0.79473578547820001</c:v>
                      </c:pt>
                      <c:pt idx="187">
                        <c:v>0.77683312439510899</c:v>
                      </c:pt>
                      <c:pt idx="188">
                        <c:v>0.77977124595234504</c:v>
                      </c:pt>
                      <c:pt idx="189">
                        <c:v>0.77521216920298297</c:v>
                      </c:pt>
                      <c:pt idx="190">
                        <c:v>0.78232782620649999</c:v>
                      </c:pt>
                      <c:pt idx="191">
                        <c:v>0.78284850589230504</c:v>
                      </c:pt>
                      <c:pt idx="192">
                        <c:v>0.80399296171644796</c:v>
                      </c:pt>
                      <c:pt idx="193">
                        <c:v>0.81521370039026897</c:v>
                      </c:pt>
                      <c:pt idx="194">
                        <c:v>0.80427466090927702</c:v>
                      </c:pt>
                      <c:pt idx="195">
                        <c:v>0.81635393877314699</c:v>
                      </c:pt>
                      <c:pt idx="196">
                        <c:v>0.81629696641212801</c:v>
                      </c:pt>
                      <c:pt idx="197">
                        <c:v>0.84387911996270804</c:v>
                      </c:pt>
                      <c:pt idx="198">
                        <c:v>0.868042254804546</c:v>
                      </c:pt>
                      <c:pt idx="199">
                        <c:v>0.835788105542843</c:v>
                      </c:pt>
                      <c:pt idx="200">
                        <c:v>0.86543227057171601</c:v>
                      </c:pt>
                      <c:pt idx="201">
                        <c:v>0.86007228315385997</c:v>
                      </c:pt>
                      <c:pt idx="202">
                        <c:v>0.88485400289551797</c:v>
                      </c:pt>
                      <c:pt idx="203">
                        <c:v>0.83706293350610905</c:v>
                      </c:pt>
                      <c:pt idx="204">
                        <c:v>0.82046431888881899</c:v>
                      </c:pt>
                      <c:pt idx="205">
                        <c:v>0.82220034772514194</c:v>
                      </c:pt>
                      <c:pt idx="206">
                        <c:v>0.81854165950391999</c:v>
                      </c:pt>
                      <c:pt idx="207">
                        <c:v>0.90007302394279998</c:v>
                      </c:pt>
                      <c:pt idx="208">
                        <c:v>0.88007222052313305</c:v>
                      </c:pt>
                      <c:pt idx="209">
                        <c:v>0.84922315193037701</c:v>
                      </c:pt>
                      <c:pt idx="210">
                        <c:v>0.85012254322695902</c:v>
                      </c:pt>
                      <c:pt idx="211">
                        <c:v>0.80988757375977904</c:v>
                      </c:pt>
                      <c:pt idx="212">
                        <c:v>0.81501079216981498</c:v>
                      </c:pt>
                      <c:pt idx="213">
                        <c:v>0.79804789841684498</c:v>
                      </c:pt>
                      <c:pt idx="214">
                        <c:v>0.83741784936342401</c:v>
                      </c:pt>
                      <c:pt idx="215">
                        <c:v>0.84476168542845598</c:v>
                      </c:pt>
                      <c:pt idx="216">
                        <c:v>0.92535788406673603</c:v>
                      </c:pt>
                      <c:pt idx="217">
                        <c:v>0.94073771309648802</c:v>
                      </c:pt>
                      <c:pt idx="218">
                        <c:v>0.86179688037970104</c:v>
                      </c:pt>
                      <c:pt idx="219">
                        <c:v>0.87647407355471496</c:v>
                      </c:pt>
                      <c:pt idx="220">
                        <c:v>0.85016479655208699</c:v>
                      </c:pt>
                      <c:pt idx="221">
                        <c:v>0.88261397730590896</c:v>
                      </c:pt>
                      <c:pt idx="222">
                        <c:v>0.87705475244766595</c:v>
                      </c:pt>
                      <c:pt idx="223">
                        <c:v>0.87644372944139004</c:v>
                      </c:pt>
                      <c:pt idx="224">
                        <c:v>0.90915012359619096</c:v>
                      </c:pt>
                      <c:pt idx="225">
                        <c:v>0.85825433919572403</c:v>
                      </c:pt>
                      <c:pt idx="226">
                        <c:v>0.83385640510127002</c:v>
                      </c:pt>
                      <c:pt idx="227">
                        <c:v>0.83308084754862299</c:v>
                      </c:pt>
                      <c:pt idx="228">
                        <c:v>0.86290607467675795</c:v>
                      </c:pt>
                      <c:pt idx="229">
                        <c:v>0.85103951611070505</c:v>
                      </c:pt>
                      <c:pt idx="230">
                        <c:v>0.87450553693322997</c:v>
                      </c:pt>
                      <c:pt idx="231">
                        <c:v>0.85279130808308501</c:v>
                      </c:pt>
                      <c:pt idx="232">
                        <c:v>0.885943069671973</c:v>
                      </c:pt>
                      <c:pt idx="233">
                        <c:v>0.870262951932401</c:v>
                      </c:pt>
                      <c:pt idx="234">
                        <c:v>0.86997932170191306</c:v>
                      </c:pt>
                      <c:pt idx="235">
                        <c:v>0.87836879186141104</c:v>
                      </c:pt>
                      <c:pt idx="236">
                        <c:v>0.86514715964977495</c:v>
                      </c:pt>
                      <c:pt idx="237">
                        <c:v>0.89663855744223298</c:v>
                      </c:pt>
                      <c:pt idx="238">
                        <c:v>0.89395249934277898</c:v>
                      </c:pt>
                      <c:pt idx="239">
                        <c:v>0.90292937302181797</c:v>
                      </c:pt>
                      <c:pt idx="240">
                        <c:v>0.88919672089764101</c:v>
                      </c:pt>
                      <c:pt idx="241">
                        <c:v>0.934777183155728</c:v>
                      </c:pt>
                      <c:pt idx="242">
                        <c:v>0.96838708183704203</c:v>
                      </c:pt>
                      <c:pt idx="243">
                        <c:v>0.85205759553827698</c:v>
                      </c:pt>
                      <c:pt idx="244">
                        <c:v>0.89556865890820803</c:v>
                      </c:pt>
                      <c:pt idx="245">
                        <c:v>0.86171952832458298</c:v>
                      </c:pt>
                      <c:pt idx="246">
                        <c:v>0.83663453811254196</c:v>
                      </c:pt>
                      <c:pt idx="247">
                        <c:v>0.85145900366652705</c:v>
                      </c:pt>
                      <c:pt idx="248">
                        <c:v>0.85277613054992796</c:v>
                      </c:pt>
                      <c:pt idx="249">
                        <c:v>0.84190427900379505</c:v>
                      </c:pt>
                      <c:pt idx="250">
                        <c:v>0.86057643223012603</c:v>
                      </c:pt>
                      <c:pt idx="251">
                        <c:v>0.883375625579785</c:v>
                      </c:pt>
                      <c:pt idx="252">
                        <c:v>0.93141571324095696</c:v>
                      </c:pt>
                      <c:pt idx="253">
                        <c:v>0.89446776646834103</c:v>
                      </c:pt>
                      <c:pt idx="254">
                        <c:v>0.85447233176638904</c:v>
                      </c:pt>
                      <c:pt idx="255">
                        <c:v>0.87589782985866504</c:v>
                      </c:pt>
                      <c:pt idx="256">
                        <c:v>0.91137763755953205</c:v>
                      </c:pt>
                      <c:pt idx="257">
                        <c:v>0.91739441288842005</c:v>
                      </c:pt>
                      <c:pt idx="258">
                        <c:v>0.91569713369393901</c:v>
                      </c:pt>
                      <c:pt idx="259">
                        <c:v>0.99255724849863902</c:v>
                      </c:pt>
                      <c:pt idx="260">
                        <c:v>0.95635702161707403</c:v>
                      </c:pt>
                      <c:pt idx="261">
                        <c:v>1.0068563905536601</c:v>
                      </c:pt>
                      <c:pt idx="262">
                        <c:v>0.94086972286558501</c:v>
                      </c:pt>
                      <c:pt idx="263">
                        <c:v>0.88517327772246401</c:v>
                      </c:pt>
                      <c:pt idx="264">
                        <c:v>0.928052441431925</c:v>
                      </c:pt>
                      <c:pt idx="265">
                        <c:v>0.94688729164946706</c:v>
                      </c:pt>
                      <c:pt idx="266">
                        <c:v>0.916423505952215</c:v>
                      </c:pt>
                      <c:pt idx="267">
                        <c:v>0.90922433418086401</c:v>
                      </c:pt>
                      <c:pt idx="268">
                        <c:v>0.92506075007283795</c:v>
                      </c:pt>
                      <c:pt idx="269">
                        <c:v>0.87839532611716498</c:v>
                      </c:pt>
                      <c:pt idx="270">
                        <c:v>0.88312081062895598</c:v>
                      </c:pt>
                      <c:pt idx="271">
                        <c:v>0.89999933196948101</c:v>
                      </c:pt>
                      <c:pt idx="272">
                        <c:v>0.90805762369408505</c:v>
                      </c:pt>
                      <c:pt idx="273">
                        <c:v>0.94261097780659597</c:v>
                      </c:pt>
                      <c:pt idx="274">
                        <c:v>0.99809459870697004</c:v>
                      </c:pt>
                      <c:pt idx="275">
                        <c:v>0.924600935389852</c:v>
                      </c:pt>
                      <c:pt idx="276">
                        <c:v>0.89588317020326602</c:v>
                      </c:pt>
                      <c:pt idx="277">
                        <c:v>0.89793710754467804</c:v>
                      </c:pt>
                      <c:pt idx="278">
                        <c:v>0.89748906910928905</c:v>
                      </c:pt>
                      <c:pt idx="279">
                        <c:v>0.94549382904655899</c:v>
                      </c:pt>
                      <c:pt idx="280">
                        <c:v>0.94311122481639498</c:v>
                      </c:pt>
                      <c:pt idx="281">
                        <c:v>0.94521147292903296</c:v>
                      </c:pt>
                      <c:pt idx="282">
                        <c:v>0.89990111319427801</c:v>
                      </c:pt>
                      <c:pt idx="283">
                        <c:v>0.91161345416663997</c:v>
                      </c:pt>
                      <c:pt idx="284">
                        <c:v>0.933917552487463</c:v>
                      </c:pt>
                      <c:pt idx="285">
                        <c:v>0.90292423046552195</c:v>
                      </c:pt>
                      <c:pt idx="286">
                        <c:v>0.96589182279048802</c:v>
                      </c:pt>
                      <c:pt idx="287">
                        <c:v>0.88895860365313295</c:v>
                      </c:pt>
                      <c:pt idx="288">
                        <c:v>0.948556041615641</c:v>
                      </c:pt>
                      <c:pt idx="289">
                        <c:v>0.868521937702456</c:v>
                      </c:pt>
                      <c:pt idx="290">
                        <c:v>0.90733335109857405</c:v>
                      </c:pt>
                      <c:pt idx="291">
                        <c:v>0.95857629562035496</c:v>
                      </c:pt>
                      <c:pt idx="292">
                        <c:v>1.03504729118102</c:v>
                      </c:pt>
                      <c:pt idx="293">
                        <c:v>0.88448088062115204</c:v>
                      </c:pt>
                      <c:pt idx="294">
                        <c:v>0.90570608774820904</c:v>
                      </c:pt>
                      <c:pt idx="295">
                        <c:v>0.88049567739168799</c:v>
                      </c:pt>
                      <c:pt idx="296">
                        <c:v>0.90862687887289495</c:v>
                      </c:pt>
                      <c:pt idx="297">
                        <c:v>0.90262204485061803</c:v>
                      </c:pt>
                      <c:pt idx="298">
                        <c:v>0.90056010418468002</c:v>
                      </c:pt>
                      <c:pt idx="299">
                        <c:v>0.92338503018403595</c:v>
                      </c:pt>
                      <c:pt idx="300">
                        <c:v>0.87803675832911399</c:v>
                      </c:pt>
                      <c:pt idx="301">
                        <c:v>0.94455842686514502</c:v>
                      </c:pt>
                      <c:pt idx="302">
                        <c:v>0.96371531129902199</c:v>
                      </c:pt>
                      <c:pt idx="303">
                        <c:v>0.95533698236840403</c:v>
                      </c:pt>
                      <c:pt idx="304">
                        <c:v>0.91423423422707395</c:v>
                      </c:pt>
                      <c:pt idx="305">
                        <c:v>0.91539534773581999</c:v>
                      </c:pt>
                      <c:pt idx="306">
                        <c:v>0.935763907228779</c:v>
                      </c:pt>
                      <c:pt idx="307">
                        <c:v>0.88559083271230299</c:v>
                      </c:pt>
                      <c:pt idx="308">
                        <c:v>0.90570659107632101</c:v>
                      </c:pt>
                      <c:pt idx="309">
                        <c:v>0.96825007979686395</c:v>
                      </c:pt>
                      <c:pt idx="310">
                        <c:v>0.918138107173463</c:v>
                      </c:pt>
                      <c:pt idx="311">
                        <c:v>0.93438145671135298</c:v>
                      </c:pt>
                      <c:pt idx="312">
                        <c:v>0.90156559276784498</c:v>
                      </c:pt>
                      <c:pt idx="313">
                        <c:v>0.91130538170154196</c:v>
                      </c:pt>
                      <c:pt idx="314">
                        <c:v>0.92942475686725301</c:v>
                      </c:pt>
                      <c:pt idx="315">
                        <c:v>0.87409152434422399</c:v>
                      </c:pt>
                      <c:pt idx="316">
                        <c:v>0.90862905724435705</c:v>
                      </c:pt>
                      <c:pt idx="317">
                        <c:v>0.88546926419959104</c:v>
                      </c:pt>
                      <c:pt idx="318">
                        <c:v>1.0401692038927299</c:v>
                      </c:pt>
                      <c:pt idx="319">
                        <c:v>0.94800364767384304</c:v>
                      </c:pt>
                      <c:pt idx="320">
                        <c:v>1.01252350924361</c:v>
                      </c:pt>
                      <c:pt idx="321">
                        <c:v>0.95608114228289298</c:v>
                      </c:pt>
                      <c:pt idx="322">
                        <c:v>0.92895772492783701</c:v>
                      </c:pt>
                      <c:pt idx="323">
                        <c:v>0.94343391697630896</c:v>
                      </c:pt>
                      <c:pt idx="324">
                        <c:v>0.92707736930276596</c:v>
                      </c:pt>
                      <c:pt idx="325">
                        <c:v>0.98372212434426298</c:v>
                      </c:pt>
                      <c:pt idx="326">
                        <c:v>0.94034896931077605</c:v>
                      </c:pt>
                      <c:pt idx="327">
                        <c:v>0.88563594145652502</c:v>
                      </c:pt>
                      <c:pt idx="328">
                        <c:v>0.88125906158716205</c:v>
                      </c:pt>
                      <c:pt idx="329">
                        <c:v>0.86730066553140295</c:v>
                      </c:pt>
                      <c:pt idx="330">
                        <c:v>0.901906692574166</c:v>
                      </c:pt>
                      <c:pt idx="331">
                        <c:v>0.90764511828748495</c:v>
                      </c:pt>
                      <c:pt idx="332">
                        <c:v>0.94005919012248995</c:v>
                      </c:pt>
                      <c:pt idx="333">
                        <c:v>0.95190306224374599</c:v>
                      </c:pt>
                      <c:pt idx="334">
                        <c:v>0.94479401575194399</c:v>
                      </c:pt>
                      <c:pt idx="335">
                        <c:v>0.92218243566333702</c:v>
                      </c:pt>
                      <c:pt idx="336">
                        <c:v>0.96612909105088896</c:v>
                      </c:pt>
                      <c:pt idx="337">
                        <c:v>0.92980804962989605</c:v>
                      </c:pt>
                      <c:pt idx="338">
                        <c:v>0.92216423383125801</c:v>
                      </c:pt>
                      <c:pt idx="339">
                        <c:v>0.92264886518828804</c:v>
                      </c:pt>
                      <c:pt idx="340">
                        <c:v>0.89130285458686997</c:v>
                      </c:pt>
                      <c:pt idx="341">
                        <c:v>0.99563286905614701</c:v>
                      </c:pt>
                      <c:pt idx="342">
                        <c:v>0.95134110583199305</c:v>
                      </c:pt>
                      <c:pt idx="343">
                        <c:v>0.93940495884316599</c:v>
                      </c:pt>
                      <c:pt idx="344">
                        <c:v>0.96230177033660702</c:v>
                      </c:pt>
                      <c:pt idx="345">
                        <c:v>1.0195903457127999</c:v>
                      </c:pt>
                      <c:pt idx="346">
                        <c:v>0.97169713637767696</c:v>
                      </c:pt>
                      <c:pt idx="347">
                        <c:v>0.91379662252898897</c:v>
                      </c:pt>
                      <c:pt idx="348">
                        <c:v>0.91211379516837898</c:v>
                      </c:pt>
                      <c:pt idx="349">
                        <c:v>0.93747417717917303</c:v>
                      </c:pt>
                      <c:pt idx="350">
                        <c:v>0.90631376066778402</c:v>
                      </c:pt>
                      <c:pt idx="351">
                        <c:v>0.99598091611495299</c:v>
                      </c:pt>
                      <c:pt idx="352">
                        <c:v>0.95889919104739096</c:v>
                      </c:pt>
                      <c:pt idx="353">
                        <c:v>0.94620291162759795</c:v>
                      </c:pt>
                      <c:pt idx="354">
                        <c:v>1.01720928967508</c:v>
                      </c:pt>
                      <c:pt idx="355">
                        <c:v>0.97835660184550399</c:v>
                      </c:pt>
                      <c:pt idx="356">
                        <c:v>0.94922887794991795</c:v>
                      </c:pt>
                      <c:pt idx="357">
                        <c:v>0.99835169519114697</c:v>
                      </c:pt>
                      <c:pt idx="358">
                        <c:v>0.93259043749581005</c:v>
                      </c:pt>
                      <c:pt idx="359">
                        <c:v>0.93353189311475804</c:v>
                      </c:pt>
                      <c:pt idx="360">
                        <c:v>0.98687724679963196</c:v>
                      </c:pt>
                      <c:pt idx="361">
                        <c:v>0.94399016025738802</c:v>
                      </c:pt>
                      <c:pt idx="362">
                        <c:v>0.92136056071672601</c:v>
                      </c:pt>
                      <c:pt idx="363">
                        <c:v>0.94832685768094804</c:v>
                      </c:pt>
                      <c:pt idx="364">
                        <c:v>0.94969597993752897</c:v>
                      </c:pt>
                      <c:pt idx="365">
                        <c:v>0.99849184099425603</c:v>
                      </c:pt>
                      <c:pt idx="366">
                        <c:v>0.98894223494407396</c:v>
                      </c:pt>
                      <c:pt idx="367">
                        <c:v>0.98178931000905101</c:v>
                      </c:pt>
                      <c:pt idx="368">
                        <c:v>0.97810028557084505</c:v>
                      </c:pt>
                      <c:pt idx="369">
                        <c:v>1.0643271707062001</c:v>
                      </c:pt>
                      <c:pt idx="370">
                        <c:v>1.0208479492073299</c:v>
                      </c:pt>
                      <c:pt idx="371">
                        <c:v>1.0180334094752601</c:v>
                      </c:pt>
                      <c:pt idx="372">
                        <c:v>0.98988779717021502</c:v>
                      </c:pt>
                      <c:pt idx="373">
                        <c:v>0.99097405081121304</c:v>
                      </c:pt>
                      <c:pt idx="374">
                        <c:v>0.97082907419938302</c:v>
                      </c:pt>
                      <c:pt idx="375">
                        <c:v>1.0011698297965199</c:v>
                      </c:pt>
                      <c:pt idx="376">
                        <c:v>1.0034332817945699</c:v>
                      </c:pt>
                      <c:pt idx="377">
                        <c:v>1.0425570902661301</c:v>
                      </c:pt>
                      <c:pt idx="378">
                        <c:v>1.0847978917961401</c:v>
                      </c:pt>
                      <c:pt idx="379">
                        <c:v>1.0186830346400899</c:v>
                      </c:pt>
                      <c:pt idx="380">
                        <c:v>1.0111523219662799</c:v>
                      </c:pt>
                      <c:pt idx="381">
                        <c:v>1.01038296940999</c:v>
                      </c:pt>
                      <c:pt idx="382">
                        <c:v>0.96024322637125903</c:v>
                      </c:pt>
                      <c:pt idx="383">
                        <c:v>0.99775988729591003</c:v>
                      </c:pt>
                      <c:pt idx="384">
                        <c:v>0.96666594320892196</c:v>
                      </c:pt>
                      <c:pt idx="385">
                        <c:v>1.02008857431574</c:v>
                      </c:pt>
                      <c:pt idx="386">
                        <c:v>0.98111226135848895</c:v>
                      </c:pt>
                      <c:pt idx="387">
                        <c:v>1.0635713527345201</c:v>
                      </c:pt>
                      <c:pt idx="388">
                        <c:v>1.0100631382730201</c:v>
                      </c:pt>
                      <c:pt idx="389">
                        <c:v>0.99126876572258404</c:v>
                      </c:pt>
                      <c:pt idx="390">
                        <c:v>1.00716188524523</c:v>
                      </c:pt>
                      <c:pt idx="391">
                        <c:v>1.0429181909968701</c:v>
                      </c:pt>
                      <c:pt idx="392">
                        <c:v>1.0750613095413899</c:v>
                      </c:pt>
                      <c:pt idx="393">
                        <c:v>1.0002026838115099</c:v>
                      </c:pt>
                      <c:pt idx="394">
                        <c:v>1.01512273229085</c:v>
                      </c:pt>
                      <c:pt idx="395">
                        <c:v>1.0138619165135201</c:v>
                      </c:pt>
                      <c:pt idx="396">
                        <c:v>1.10485556696215</c:v>
                      </c:pt>
                      <c:pt idx="397">
                        <c:v>1.00053909064358</c:v>
                      </c:pt>
                      <c:pt idx="398">
                        <c:v>0.981508345940174</c:v>
                      </c:pt>
                      <c:pt idx="399">
                        <c:v>1.0661801043738599</c:v>
                      </c:pt>
                      <c:pt idx="400">
                        <c:v>1.06863229855512</c:v>
                      </c:pt>
                      <c:pt idx="401">
                        <c:v>0.96952705632927005</c:v>
                      </c:pt>
                      <c:pt idx="402">
                        <c:v>1.0062457880912601</c:v>
                      </c:pt>
                      <c:pt idx="403">
                        <c:v>1.03090020122691</c:v>
                      </c:pt>
                      <c:pt idx="404">
                        <c:v>1.05876630188053</c:v>
                      </c:pt>
                      <c:pt idx="405">
                        <c:v>1.0269517368740499</c:v>
                      </c:pt>
                      <c:pt idx="406">
                        <c:v>1.0440119752007599</c:v>
                      </c:pt>
                      <c:pt idx="407">
                        <c:v>1.05677135352395</c:v>
                      </c:pt>
                      <c:pt idx="408">
                        <c:v>1.04068012319059</c:v>
                      </c:pt>
                      <c:pt idx="409">
                        <c:v>1.0854514027253099</c:v>
                      </c:pt>
                      <c:pt idx="410">
                        <c:v>1.06195177227003</c:v>
                      </c:pt>
                      <c:pt idx="411">
                        <c:v>1.0648519773768499</c:v>
                      </c:pt>
                      <c:pt idx="412">
                        <c:v>1.0635975629855401</c:v>
                      </c:pt>
                      <c:pt idx="413">
                        <c:v>1.06370543720375</c:v>
                      </c:pt>
                      <c:pt idx="414">
                        <c:v>1.08148267941597</c:v>
                      </c:pt>
                      <c:pt idx="415">
                        <c:v>0.99814159442216899</c:v>
                      </c:pt>
                      <c:pt idx="416">
                        <c:v>1.0545149873464501</c:v>
                      </c:pt>
                      <c:pt idx="417">
                        <c:v>1.0489346665194901</c:v>
                      </c:pt>
                      <c:pt idx="418">
                        <c:v>1.0450291017181801</c:v>
                      </c:pt>
                      <c:pt idx="419">
                        <c:v>1.0299746676897299</c:v>
                      </c:pt>
                      <c:pt idx="420">
                        <c:v>1.0876354850255501</c:v>
                      </c:pt>
                      <c:pt idx="421">
                        <c:v>1.0466251531217801</c:v>
                      </c:pt>
                      <c:pt idx="422">
                        <c:v>1.1162418223853801</c:v>
                      </c:pt>
                      <c:pt idx="423">
                        <c:v>1.0345235158745001</c:v>
                      </c:pt>
                      <c:pt idx="424">
                        <c:v>1.02210507153445</c:v>
                      </c:pt>
                      <c:pt idx="425">
                        <c:v>0.95143142673704295</c:v>
                      </c:pt>
                      <c:pt idx="426">
                        <c:v>0.94248382581604795</c:v>
                      </c:pt>
                      <c:pt idx="427">
                        <c:v>0.99779424300560504</c:v>
                      </c:pt>
                      <c:pt idx="428">
                        <c:v>1.0328514863792599</c:v>
                      </c:pt>
                      <c:pt idx="429">
                        <c:v>1.03081376048234</c:v>
                      </c:pt>
                      <c:pt idx="430">
                        <c:v>1.08710353751467</c:v>
                      </c:pt>
                      <c:pt idx="431">
                        <c:v>1.0581383134564699</c:v>
                      </c:pt>
                      <c:pt idx="432">
                        <c:v>1.0334036869880401</c:v>
                      </c:pt>
                      <c:pt idx="433">
                        <c:v>1.1018106061169199</c:v>
                      </c:pt>
                      <c:pt idx="434">
                        <c:v>1.09632078755615</c:v>
                      </c:pt>
                      <c:pt idx="435">
                        <c:v>0.97303143576678996</c:v>
                      </c:pt>
                      <c:pt idx="436">
                        <c:v>1.0006498972065401</c:v>
                      </c:pt>
                      <c:pt idx="437">
                        <c:v>1.0334456124876299</c:v>
                      </c:pt>
                      <c:pt idx="438">
                        <c:v>0.96412571984478501</c:v>
                      </c:pt>
                      <c:pt idx="439">
                        <c:v>0.93830433080339004</c:v>
                      </c:pt>
                      <c:pt idx="440">
                        <c:v>1.1579253612420399</c:v>
                      </c:pt>
                      <c:pt idx="441">
                        <c:v>1.1528407233393001</c:v>
                      </c:pt>
                      <c:pt idx="442">
                        <c:v>1.11785740933866</c:v>
                      </c:pt>
                      <c:pt idx="443">
                        <c:v>1.03708599418656</c:v>
                      </c:pt>
                      <c:pt idx="444">
                        <c:v>0.96819819497246995</c:v>
                      </c:pt>
                      <c:pt idx="445">
                        <c:v>0.98139634448238899</c:v>
                      </c:pt>
                      <c:pt idx="446">
                        <c:v>1.02431959066635</c:v>
                      </c:pt>
                      <c:pt idx="447">
                        <c:v>1.09191127159656</c:v>
                      </c:pt>
                      <c:pt idx="448">
                        <c:v>0.94866104411263696</c:v>
                      </c:pt>
                      <c:pt idx="449">
                        <c:v>1.02001738981304</c:v>
                      </c:pt>
                      <c:pt idx="450">
                        <c:v>1.0040657275762299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67A-433B-9A9B-716E9824AE81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Plot6!$M$2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Plot6!$N$1:$R$1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Plot6!$N$2:$R$2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1-4D38-BDA4-43D0DDE6124F}"/>
            </c:ext>
          </c:extLst>
        </c:ser>
        <c:ser>
          <c:idx val="1"/>
          <c:order val="1"/>
          <c:tx>
            <c:strRef>
              <c:f>Plot6!$M$3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Plot6!$N$1:$R$1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Plot6!$N$3:$R$3</c:f>
              <c:numCache>
                <c:formatCode>0.00%</c:formatCode>
                <c:ptCount val="5"/>
                <c:pt idx="0">
                  <c:v>0.27645698510271899</c:v>
                </c:pt>
                <c:pt idx="1">
                  <c:v>0.23838688839892799</c:v>
                </c:pt>
                <c:pt idx="2">
                  <c:v>0.75102643325337504</c:v>
                </c:pt>
                <c:pt idx="3">
                  <c:v>0.73204339042227196</c:v>
                </c:pt>
                <c:pt idx="4">
                  <c:v>0.5089959484702713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B1-4D38-BDA4-43D0DDE6124F}"/>
            </c:ext>
          </c:extLst>
        </c:ser>
        <c:ser>
          <c:idx val="2"/>
          <c:order val="2"/>
          <c:tx>
            <c:strRef>
              <c:f>Plot6!$M$4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Plot6!$N$1:$R$1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Plot6!$N$4:$R$4</c:f>
              <c:numCache>
                <c:formatCode>0.00%</c:formatCode>
                <c:ptCount val="5"/>
                <c:pt idx="0">
                  <c:v>0.244255518621979</c:v>
                </c:pt>
                <c:pt idx="1">
                  <c:v>0.22551105914089201</c:v>
                </c:pt>
                <c:pt idx="2">
                  <c:v>0.72012847050642304</c:v>
                </c:pt>
                <c:pt idx="3">
                  <c:v>0.72317917199216297</c:v>
                </c:pt>
                <c:pt idx="4">
                  <c:v>0.48295466993563602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B1-4D38-BDA4-43D0DDE6124F}"/>
            </c:ext>
          </c:extLst>
        </c:ser>
        <c:ser>
          <c:idx val="3"/>
          <c:order val="3"/>
          <c:tx>
            <c:strRef>
              <c:f>Plot6!$M$5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Plot6!$N$1:$R$1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Plot6!$N$5:$R$5</c:f>
              <c:numCache>
                <c:formatCode>0.00%</c:formatCode>
                <c:ptCount val="5"/>
                <c:pt idx="0">
                  <c:v>0.93165360780086204</c:v>
                </c:pt>
                <c:pt idx="1">
                  <c:v>0.849218582420187</c:v>
                </c:pt>
                <c:pt idx="2">
                  <c:v>0.94513449250744697</c:v>
                </c:pt>
                <c:pt idx="3">
                  <c:v>0.926281901070379</c:v>
                </c:pt>
                <c:pt idx="4">
                  <c:v>0.93368090229488754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B1-4D38-BDA4-43D0DDE61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Plot7!$F$31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Plot7!$F$32:$F$274</c:f>
              <c:numCache>
                <c:formatCode>General</c:formatCode>
                <c:ptCount val="243"/>
                <c:pt idx="0">
                  <c:v>1.34246445068039</c:v>
                </c:pt>
                <c:pt idx="1">
                  <c:v>1.0224311563559001</c:v>
                </c:pt>
                <c:pt idx="2">
                  <c:v>0.98045717884620098</c:v>
                </c:pt>
                <c:pt idx="3">
                  <c:v>0.965521222059183</c:v>
                </c:pt>
                <c:pt idx="4">
                  <c:v>0.96234164529914001</c:v>
                </c:pt>
                <c:pt idx="5">
                  <c:v>0.95183280091366895</c:v>
                </c:pt>
                <c:pt idx="6">
                  <c:v>0.939223821660231</c:v>
                </c:pt>
                <c:pt idx="7">
                  <c:v>0.92599512127165395</c:v>
                </c:pt>
                <c:pt idx="8">
                  <c:v>0.91405028278425404</c:v>
                </c:pt>
                <c:pt idx="9">
                  <c:v>0.90221303262641095</c:v>
                </c:pt>
                <c:pt idx="10">
                  <c:v>0.89463487616718895</c:v>
                </c:pt>
                <c:pt idx="11">
                  <c:v>0.877490421539321</c:v>
                </c:pt>
                <c:pt idx="12">
                  <c:v>0.86719528423172398</c:v>
                </c:pt>
                <c:pt idx="13">
                  <c:v>0.85594464714279905</c:v>
                </c:pt>
                <c:pt idx="14">
                  <c:v>0.84203983978016395</c:v>
                </c:pt>
                <c:pt idx="15">
                  <c:v>0.84242751525799997</c:v>
                </c:pt>
                <c:pt idx="16">
                  <c:v>0.828992223519469</c:v>
                </c:pt>
                <c:pt idx="17">
                  <c:v>0.82312763959754598</c:v>
                </c:pt>
                <c:pt idx="18">
                  <c:v>0.81636584843068605</c:v>
                </c:pt>
                <c:pt idx="19">
                  <c:v>0.81001184115810998</c:v>
                </c:pt>
                <c:pt idx="20">
                  <c:v>0.79958255201217598</c:v>
                </c:pt>
                <c:pt idx="21">
                  <c:v>0.78715318907282406</c:v>
                </c:pt>
                <c:pt idx="22">
                  <c:v>0.77920725322665796</c:v>
                </c:pt>
                <c:pt idx="23">
                  <c:v>0.77897334605017399</c:v>
                </c:pt>
                <c:pt idx="24">
                  <c:v>0.75905064923940901</c:v>
                </c:pt>
                <c:pt idx="25">
                  <c:v>0.75364568981086799</c:v>
                </c:pt>
                <c:pt idx="26">
                  <c:v>0.74224956102435702</c:v>
                </c:pt>
                <c:pt idx="27">
                  <c:v>0.73992393621156205</c:v>
                </c:pt>
                <c:pt idx="28">
                  <c:v>0.72772092593012305</c:v>
                </c:pt>
                <c:pt idx="29">
                  <c:v>0.72028112178940895</c:v>
                </c:pt>
                <c:pt idx="30">
                  <c:v>0.71172859103925501</c:v>
                </c:pt>
                <c:pt idx="31">
                  <c:v>0.70180639886998697</c:v>
                </c:pt>
                <c:pt idx="32">
                  <c:v>0.69460165253354</c:v>
                </c:pt>
                <c:pt idx="33">
                  <c:v>0.69407402619473302</c:v>
                </c:pt>
                <c:pt idx="34">
                  <c:v>0.68734330597803195</c:v>
                </c:pt>
                <c:pt idx="35">
                  <c:v>0.67575589375465495</c:v>
                </c:pt>
                <c:pt idx="36">
                  <c:v>0.66964432368090598</c:v>
                </c:pt>
                <c:pt idx="37">
                  <c:v>0.65904094195672802</c:v>
                </c:pt>
                <c:pt idx="38">
                  <c:v>0.65246162737496405</c:v>
                </c:pt>
                <c:pt idx="39">
                  <c:v>0.65502247566642802</c:v>
                </c:pt>
                <c:pt idx="40" formatCode="0.000">
                  <c:v>0.65443159540416695</c:v>
                </c:pt>
                <c:pt idx="41" formatCode="0.000">
                  <c:v>0.65020640286470299</c:v>
                </c:pt>
                <c:pt idx="42">
                  <c:v>0.64122346300563404</c:v>
                </c:pt>
                <c:pt idx="43">
                  <c:v>0.64004687890691403</c:v>
                </c:pt>
                <c:pt idx="44">
                  <c:v>0.63010519380175001</c:v>
                </c:pt>
                <c:pt idx="45">
                  <c:v>0.61795946545990899</c:v>
                </c:pt>
                <c:pt idx="46">
                  <c:v>0.614522337200335</c:v>
                </c:pt>
                <c:pt idx="47">
                  <c:v>0.60475032129404305</c:v>
                </c:pt>
                <c:pt idx="48">
                  <c:v>0.60444146675349697</c:v>
                </c:pt>
                <c:pt idx="49">
                  <c:v>0.59689872966257296</c:v>
                </c:pt>
                <c:pt idx="50">
                  <c:v>0.59748426278587197</c:v>
                </c:pt>
                <c:pt idx="51">
                  <c:v>0.59700524791472398</c:v>
                </c:pt>
                <c:pt idx="52">
                  <c:v>0.59210433716084998</c:v>
                </c:pt>
                <c:pt idx="53">
                  <c:v>0.586495712498319</c:v>
                </c:pt>
                <c:pt idx="54">
                  <c:v>0.58285959716704505</c:v>
                </c:pt>
                <c:pt idx="55">
                  <c:v>0.57920689200809194</c:v>
                </c:pt>
                <c:pt idx="56">
                  <c:v>0.57167433266801504</c:v>
                </c:pt>
                <c:pt idx="57">
                  <c:v>0.57338037169449396</c:v>
                </c:pt>
                <c:pt idx="58">
                  <c:v>0.57075209451103104</c:v>
                </c:pt>
                <c:pt idx="59">
                  <c:v>0.57149820605898205</c:v>
                </c:pt>
                <c:pt idx="60">
                  <c:v>0.562620400832058</c:v>
                </c:pt>
                <c:pt idx="61">
                  <c:v>0.56198171841988098</c:v>
                </c:pt>
                <c:pt idx="62">
                  <c:v>0.55278709358349698</c:v>
                </c:pt>
                <c:pt idx="63">
                  <c:v>0.55354374187450595</c:v>
                </c:pt>
                <c:pt idx="64">
                  <c:v>0.55273271924823897</c:v>
                </c:pt>
                <c:pt idx="65">
                  <c:v>0.54909703704095003</c:v>
                </c:pt>
                <c:pt idx="66">
                  <c:v>0.55503346241253804</c:v>
                </c:pt>
                <c:pt idx="67">
                  <c:v>0.54440232783086995</c:v>
                </c:pt>
                <c:pt idx="68">
                  <c:v>0.55169775453744296</c:v>
                </c:pt>
                <c:pt idx="69">
                  <c:v>0.53831880760682704</c:v>
                </c:pt>
                <c:pt idx="70">
                  <c:v>0.538318396009972</c:v>
                </c:pt>
                <c:pt idx="71">
                  <c:v>0.53793877925995504</c:v>
                </c:pt>
                <c:pt idx="72">
                  <c:v>0.52774550767787598</c:v>
                </c:pt>
                <c:pt idx="73">
                  <c:v>0.51718460480186002</c:v>
                </c:pt>
                <c:pt idx="74">
                  <c:v>0.51969121788983397</c:v>
                </c:pt>
                <c:pt idx="75">
                  <c:v>0.522539195941226</c:v>
                </c:pt>
                <c:pt idx="76">
                  <c:v>0.52031967231861098</c:v>
                </c:pt>
                <c:pt idx="77">
                  <c:v>0.51681809374423704</c:v>
                </c:pt>
                <c:pt idx="78">
                  <c:v>0.50858618535119804</c:v>
                </c:pt>
                <c:pt idx="79">
                  <c:v>0.51420158238509495</c:v>
                </c:pt>
                <c:pt idx="80">
                  <c:v>0.50973575551870398</c:v>
                </c:pt>
                <c:pt idx="81">
                  <c:v>0.50612273057642898</c:v>
                </c:pt>
                <c:pt idx="82">
                  <c:v>0.50961788300807997</c:v>
                </c:pt>
                <c:pt idx="83">
                  <c:v>0.50881112853639499</c:v>
                </c:pt>
                <c:pt idx="84">
                  <c:v>0.50096592605927903</c:v>
                </c:pt>
                <c:pt idx="85">
                  <c:v>0.50197545984256697</c:v>
                </c:pt>
                <c:pt idx="86">
                  <c:v>0.49409215135403101</c:v>
                </c:pt>
                <c:pt idx="87">
                  <c:v>0.497455312427734</c:v>
                </c:pt>
                <c:pt idx="88">
                  <c:v>0.49658223135075302</c:v>
                </c:pt>
                <c:pt idx="89">
                  <c:v>0.49700308975914098</c:v>
                </c:pt>
                <c:pt idx="90">
                  <c:v>0.49422020366588998</c:v>
                </c:pt>
                <c:pt idx="91">
                  <c:v>0.488042071281445</c:v>
                </c:pt>
                <c:pt idx="92">
                  <c:v>0.48487497422161502</c:v>
                </c:pt>
                <c:pt idx="93">
                  <c:v>0.47927393789548101</c:v>
                </c:pt>
                <c:pt idx="94">
                  <c:v>0.48364224958239899</c:v>
                </c:pt>
                <c:pt idx="95">
                  <c:v>0.47957329154557199</c:v>
                </c:pt>
                <c:pt idx="96">
                  <c:v>0.47467938166691598</c:v>
                </c:pt>
                <c:pt idx="97">
                  <c:v>0.48771378133988103</c:v>
                </c:pt>
                <c:pt idx="98">
                  <c:v>0.47652005196966501</c:v>
                </c:pt>
                <c:pt idx="99">
                  <c:v>0.47542400391270201</c:v>
                </c:pt>
                <c:pt idx="100">
                  <c:v>0.48624227288516902</c:v>
                </c:pt>
                <c:pt idx="101">
                  <c:v>0.48024277112111502</c:v>
                </c:pt>
                <c:pt idx="102">
                  <c:v>0.46455916105762901</c:v>
                </c:pt>
                <c:pt idx="103">
                  <c:v>0.46885054307449597</c:v>
                </c:pt>
                <c:pt idx="104">
                  <c:v>0.46329150608494701</c:v>
                </c:pt>
                <c:pt idx="105">
                  <c:v>0.45971858978178398</c:v>
                </c:pt>
                <c:pt idx="106">
                  <c:v>0.46837961990403199</c:v>
                </c:pt>
                <c:pt idx="107">
                  <c:v>0.46632512288776301</c:v>
                </c:pt>
                <c:pt idx="108">
                  <c:v>0.46341786366055299</c:v>
                </c:pt>
                <c:pt idx="109">
                  <c:v>0.45847811101549202</c:v>
                </c:pt>
                <c:pt idx="110">
                  <c:v>0.45706251585711399</c:v>
                </c:pt>
                <c:pt idx="111">
                  <c:v>0.45812320805352502</c:v>
                </c:pt>
                <c:pt idx="112">
                  <c:v>0.46520401273658701</c:v>
                </c:pt>
                <c:pt idx="113">
                  <c:v>0.456908654148796</c:v>
                </c:pt>
                <c:pt idx="114">
                  <c:v>0.454753487654944</c:v>
                </c:pt>
                <c:pt idx="115">
                  <c:v>0.453297976450455</c:v>
                </c:pt>
                <c:pt idx="116">
                  <c:v>0.451070722301537</c:v>
                </c:pt>
                <c:pt idx="117">
                  <c:v>0.45198430966487502</c:v>
                </c:pt>
                <c:pt idx="118">
                  <c:v>0.45321828636984801</c:v>
                </c:pt>
                <c:pt idx="119">
                  <c:v>0.44747714139593697</c:v>
                </c:pt>
                <c:pt idx="120">
                  <c:v>0.45030660138342199</c:v>
                </c:pt>
                <c:pt idx="121">
                  <c:v>0.44665569521264797</c:v>
                </c:pt>
                <c:pt idx="122">
                  <c:v>0.445052230892232</c:v>
                </c:pt>
                <c:pt idx="123">
                  <c:v>0.44667809919086698</c:v>
                </c:pt>
                <c:pt idx="124">
                  <c:v>0.44381164645153298</c:v>
                </c:pt>
                <c:pt idx="125">
                  <c:v>0.43943817776904298</c:v>
                </c:pt>
                <c:pt idx="126">
                  <c:v>0.43983472268003698</c:v>
                </c:pt>
                <c:pt idx="127">
                  <c:v>0.44390610201117803</c:v>
                </c:pt>
                <c:pt idx="128">
                  <c:v>0.433620800175395</c:v>
                </c:pt>
                <c:pt idx="129">
                  <c:v>0.44054893193683298</c:v>
                </c:pt>
                <c:pt idx="130">
                  <c:v>0.44047002551118097</c:v>
                </c:pt>
                <c:pt idx="131">
                  <c:v>0.43661715682329</c:v>
                </c:pt>
                <c:pt idx="132">
                  <c:v>0.43861236335366399</c:v>
                </c:pt>
                <c:pt idx="133">
                  <c:v>0.43384257942294702</c:v>
                </c:pt>
                <c:pt idx="134">
                  <c:v>0.442121460388472</c:v>
                </c:pt>
                <c:pt idx="135">
                  <c:v>0.43205947751325402</c:v>
                </c:pt>
                <c:pt idx="136">
                  <c:v>0.43626623458957797</c:v>
                </c:pt>
                <c:pt idx="137">
                  <c:v>0.42222440504007602</c:v>
                </c:pt>
                <c:pt idx="138">
                  <c:v>0.42742573422687302</c:v>
                </c:pt>
                <c:pt idx="139">
                  <c:v>0.43056129961566297</c:v>
                </c:pt>
                <c:pt idx="140">
                  <c:v>0.42855829646209298</c:v>
                </c:pt>
                <c:pt idx="141">
                  <c:v>0.43080579062046997</c:v>
                </c:pt>
                <c:pt idx="142">
                  <c:v>0.427104151079164</c:v>
                </c:pt>
                <c:pt idx="143">
                  <c:v>0.42574622179445099</c:v>
                </c:pt>
                <c:pt idx="144">
                  <c:v>0.42483256550088799</c:v>
                </c:pt>
                <c:pt idx="145">
                  <c:v>0.41783561357240601</c:v>
                </c:pt>
                <c:pt idx="146">
                  <c:v>0.42025716634003801</c:v>
                </c:pt>
                <c:pt idx="147">
                  <c:v>0.43218753998790199</c:v>
                </c:pt>
                <c:pt idx="148">
                  <c:v>0.42838433075593002</c:v>
                </c:pt>
                <c:pt idx="149">
                  <c:v>0.42193173710244702</c:v>
                </c:pt>
                <c:pt idx="150">
                  <c:v>0.41669588014027997</c:v>
                </c:pt>
                <c:pt idx="151">
                  <c:v>0.41519146560769898</c:v>
                </c:pt>
                <c:pt idx="152">
                  <c:v>0.42298712760562701</c:v>
                </c:pt>
                <c:pt idx="153">
                  <c:v>0.411007424726615</c:v>
                </c:pt>
                <c:pt idx="154">
                  <c:v>0.41845695121900001</c:v>
                </c:pt>
                <c:pt idx="155">
                  <c:v>0.41505605554856601</c:v>
                </c:pt>
                <c:pt idx="156">
                  <c:v>0.413861194804518</c:v>
                </c:pt>
                <c:pt idx="157">
                  <c:v>0.412359862542924</c:v>
                </c:pt>
                <c:pt idx="158">
                  <c:v>0.412594615277457</c:v>
                </c:pt>
                <c:pt idx="159">
                  <c:v>0.41658916946179297</c:v>
                </c:pt>
                <c:pt idx="160">
                  <c:v>0.40924499741160503</c:v>
                </c:pt>
                <c:pt idx="161">
                  <c:v>0.41124989109210403</c:v>
                </c:pt>
                <c:pt idx="162">
                  <c:v>0.41018595438441302</c:v>
                </c:pt>
                <c:pt idx="163">
                  <c:v>0.41003488585021503</c:v>
                </c:pt>
                <c:pt idx="164">
                  <c:v>0.414909565281319</c:v>
                </c:pt>
                <c:pt idx="165">
                  <c:v>0.41271541992730199</c:v>
                </c:pt>
                <c:pt idx="166">
                  <c:v>0.408117953350212</c:v>
                </c:pt>
                <c:pt idx="167">
                  <c:v>0.41454669814190998</c:v>
                </c:pt>
                <c:pt idx="168">
                  <c:v>0.413051616302127</c:v>
                </c:pt>
                <c:pt idx="169">
                  <c:v>0.40520000668228701</c:v>
                </c:pt>
                <c:pt idx="170">
                  <c:v>0.40645951419072601</c:v>
                </c:pt>
                <c:pt idx="171">
                  <c:v>0.40122239982559299</c:v>
                </c:pt>
                <c:pt idx="172">
                  <c:v>0.40168946115538601</c:v>
                </c:pt>
                <c:pt idx="173">
                  <c:v>0.40585456460826702</c:v>
                </c:pt>
                <c:pt idx="174">
                  <c:v>0.40048261770719601</c:v>
                </c:pt>
                <c:pt idx="175">
                  <c:v>0.40411069513235398</c:v>
                </c:pt>
                <c:pt idx="176">
                  <c:v>0.40149814614100399</c:v>
                </c:pt>
                <c:pt idx="177">
                  <c:v>0.40484471139865602</c:v>
                </c:pt>
                <c:pt idx="178">
                  <c:v>0.40131516282728003</c:v>
                </c:pt>
                <c:pt idx="179">
                  <c:v>0.397551864478628</c:v>
                </c:pt>
                <c:pt idx="180">
                  <c:v>0.39799934993455</c:v>
                </c:pt>
                <c:pt idx="181">
                  <c:v>0.39688549227484399</c:v>
                </c:pt>
                <c:pt idx="182">
                  <c:v>0.39931501651836598</c:v>
                </c:pt>
                <c:pt idx="183">
                  <c:v>0.40029892906796499</c:v>
                </c:pt>
                <c:pt idx="184">
                  <c:v>0.39931607287871701</c:v>
                </c:pt>
                <c:pt idx="185">
                  <c:v>0.393366344465919</c:v>
                </c:pt>
                <c:pt idx="186">
                  <c:v>0.39484841506291002</c:v>
                </c:pt>
                <c:pt idx="187">
                  <c:v>0.397918592830801</c:v>
                </c:pt>
                <c:pt idx="188">
                  <c:v>0.39645974787860799</c:v>
                </c:pt>
                <c:pt idx="189">
                  <c:v>0.39044612837575698</c:v>
                </c:pt>
                <c:pt idx="190">
                  <c:v>0.39305514502252398</c:v>
                </c:pt>
                <c:pt idx="191">
                  <c:v>0.393619796055038</c:v>
                </c:pt>
                <c:pt idx="192">
                  <c:v>0.39499681665553399</c:v>
                </c:pt>
                <c:pt idx="193">
                  <c:v>0.39398935129838097</c:v>
                </c:pt>
                <c:pt idx="194">
                  <c:v>0.38321975621217103</c:v>
                </c:pt>
                <c:pt idx="195">
                  <c:v>0.386498376395708</c:v>
                </c:pt>
                <c:pt idx="196">
                  <c:v>0.39226947695555597</c:v>
                </c:pt>
                <c:pt idx="197">
                  <c:v>0.39692378220097302</c:v>
                </c:pt>
                <c:pt idx="198">
                  <c:v>0.39133382056745097</c:v>
                </c:pt>
                <c:pt idx="199">
                  <c:v>0.388392272266397</c:v>
                </c:pt>
                <c:pt idx="200">
                  <c:v>0.39086994235359601</c:v>
                </c:pt>
                <c:pt idx="201">
                  <c:v>0.38779692110151398</c:v>
                </c:pt>
                <c:pt idx="202">
                  <c:v>0.39517833659344698</c:v>
                </c:pt>
                <c:pt idx="203">
                  <c:v>0.39306867416060898</c:v>
                </c:pt>
                <c:pt idx="204">
                  <c:v>0.380737275772774</c:v>
                </c:pt>
                <c:pt idx="205">
                  <c:v>0.39228981550764003</c:v>
                </c:pt>
                <c:pt idx="206">
                  <c:v>0.39152645540339698</c:v>
                </c:pt>
                <c:pt idx="207">
                  <c:v>0.38256140327497001</c:v>
                </c:pt>
                <c:pt idx="208">
                  <c:v>0.38839017497592399</c:v>
                </c:pt>
                <c:pt idx="209">
                  <c:v>0.38450054321057697</c:v>
                </c:pt>
                <c:pt idx="210">
                  <c:v>0.38275487020772597</c:v>
                </c:pt>
                <c:pt idx="211">
                  <c:v>0.38212761462378098</c:v>
                </c:pt>
                <c:pt idx="212">
                  <c:v>0.38705553508793999</c:v>
                </c:pt>
                <c:pt idx="213">
                  <c:v>0.37884033593729599</c:v>
                </c:pt>
                <c:pt idx="214">
                  <c:v>0.38072159077057899</c:v>
                </c:pt>
                <c:pt idx="215">
                  <c:v>0.38311478597923398</c:v>
                </c:pt>
                <c:pt idx="216">
                  <c:v>0.37891874016920402</c:v>
                </c:pt>
                <c:pt idx="217">
                  <c:v>0.37958500193889</c:v>
                </c:pt>
                <c:pt idx="218">
                  <c:v>0.38815615848937401</c:v>
                </c:pt>
                <c:pt idx="219">
                  <c:v>0.38146680132250299</c:v>
                </c:pt>
                <c:pt idx="220">
                  <c:v>0.39157111892574298</c:v>
                </c:pt>
                <c:pt idx="221">
                  <c:v>0.38557694941305598</c:v>
                </c:pt>
                <c:pt idx="222">
                  <c:v>0.38082505989902599</c:v>
                </c:pt>
                <c:pt idx="223">
                  <c:v>0.38392910466716301</c:v>
                </c:pt>
                <c:pt idx="224">
                  <c:v>0.37514414119773098</c:v>
                </c:pt>
                <c:pt idx="225">
                  <c:v>0.37754410489403301</c:v>
                </c:pt>
                <c:pt idx="226">
                  <c:v>0.37874473504831602</c:v>
                </c:pt>
                <c:pt idx="227">
                  <c:v>0.38179284456275697</c:v>
                </c:pt>
                <c:pt idx="228">
                  <c:v>0.37661017803675101</c:v>
                </c:pt>
                <c:pt idx="229">
                  <c:v>0.37259087029305199</c:v>
                </c:pt>
                <c:pt idx="230">
                  <c:v>0.37494829881949299</c:v>
                </c:pt>
                <c:pt idx="231">
                  <c:v>0.37763386420999501</c:v>
                </c:pt>
                <c:pt idx="232">
                  <c:v>0.37382638641258897</c:v>
                </c:pt>
                <c:pt idx="233">
                  <c:v>0.367801966949655</c:v>
                </c:pt>
                <c:pt idx="234">
                  <c:v>0.364841890053687</c:v>
                </c:pt>
                <c:pt idx="235">
                  <c:v>0.37244288127402703</c:v>
                </c:pt>
                <c:pt idx="236">
                  <c:v>0.37752259210176498</c:v>
                </c:pt>
                <c:pt idx="237">
                  <c:v>0.38108266421250497</c:v>
                </c:pt>
                <c:pt idx="238">
                  <c:v>0.37796334019794398</c:v>
                </c:pt>
                <c:pt idx="239">
                  <c:v>0.372503733038824</c:v>
                </c:pt>
                <c:pt idx="240">
                  <c:v>0.37867665060987499</c:v>
                </c:pt>
                <c:pt idx="241">
                  <c:v>0.37260247634607202</c:v>
                </c:pt>
                <c:pt idx="242">
                  <c:v>0.37233416838257699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3-47F7-9628-CFA820F1D771}"/>
            </c:ext>
          </c:extLst>
        </c:ser>
        <c:ser>
          <c:idx val="9"/>
          <c:order val="8"/>
          <c:tx>
            <c:strRef>
              <c:f>Plot7!$J$31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Plot7!$J$32:$J$274</c:f>
              <c:numCache>
                <c:formatCode>General</c:formatCode>
                <c:ptCount val="243"/>
                <c:pt idx="0">
                  <c:v>1.0986909669123699</c:v>
                </c:pt>
                <c:pt idx="1">
                  <c:v>0.83648498899559298</c:v>
                </c:pt>
                <c:pt idx="2">
                  <c:v>0.70095652268199204</c:v>
                </c:pt>
                <c:pt idx="3">
                  <c:v>0.66943723916821396</c:v>
                </c:pt>
                <c:pt idx="4">
                  <c:v>0.65152372386307</c:v>
                </c:pt>
                <c:pt idx="5">
                  <c:v>0.63759296459623904</c:v>
                </c:pt>
                <c:pt idx="6">
                  <c:v>0.62711970296664499</c:v>
                </c:pt>
                <c:pt idx="7">
                  <c:v>0.61342112220206502</c:v>
                </c:pt>
                <c:pt idx="8">
                  <c:v>0.59999451592771902</c:v>
                </c:pt>
                <c:pt idx="9">
                  <c:v>0.585126648179916</c:v>
                </c:pt>
                <c:pt idx="10">
                  <c:v>0.57469480108076798</c:v>
                </c:pt>
                <c:pt idx="11">
                  <c:v>0.55489608936524304</c:v>
                </c:pt>
                <c:pt idx="12">
                  <c:v>0.55018924328824703</c:v>
                </c:pt>
                <c:pt idx="13">
                  <c:v>0.53968158085613804</c:v>
                </c:pt>
                <c:pt idx="14">
                  <c:v>0.52395308427032905</c:v>
                </c:pt>
                <c:pt idx="15">
                  <c:v>0.52402346946433698</c:v>
                </c:pt>
                <c:pt idx="16">
                  <c:v>0.51940829230387398</c:v>
                </c:pt>
                <c:pt idx="17">
                  <c:v>0.51759811297460201</c:v>
                </c:pt>
                <c:pt idx="18">
                  <c:v>0.50675448420640301</c:v>
                </c:pt>
                <c:pt idx="19">
                  <c:v>0.50245970335656598</c:v>
                </c:pt>
                <c:pt idx="20">
                  <c:v>0.49456219126877698</c:v>
                </c:pt>
                <c:pt idx="21">
                  <c:v>0.47978446658108098</c:v>
                </c:pt>
                <c:pt idx="22">
                  <c:v>0.47526827007280098</c:v>
                </c:pt>
                <c:pt idx="23">
                  <c:v>0.47431405962466999</c:v>
                </c:pt>
                <c:pt idx="24">
                  <c:v>0.45939260106478003</c:v>
                </c:pt>
                <c:pt idx="25">
                  <c:v>0.453208646115067</c:v>
                </c:pt>
                <c:pt idx="26">
                  <c:v>0.44754287526098602</c:v>
                </c:pt>
                <c:pt idx="27">
                  <c:v>0.44859733872938201</c:v>
                </c:pt>
                <c:pt idx="28">
                  <c:v>0.444676539746445</c:v>
                </c:pt>
                <c:pt idx="29">
                  <c:v>0.43612373903120399</c:v>
                </c:pt>
                <c:pt idx="30">
                  <c:v>0.42893023491448301</c:v>
                </c:pt>
                <c:pt idx="31">
                  <c:v>0.419123331678597</c:v>
                </c:pt>
                <c:pt idx="32">
                  <c:v>0.41570016085551098</c:v>
                </c:pt>
                <c:pt idx="33">
                  <c:v>0.420154721509931</c:v>
                </c:pt>
                <c:pt idx="34">
                  <c:v>0.42517676795624998</c:v>
                </c:pt>
                <c:pt idx="35">
                  <c:v>0.408851761244443</c:v>
                </c:pt>
                <c:pt idx="36">
                  <c:v>0.40982402672552398</c:v>
                </c:pt>
                <c:pt idx="37">
                  <c:v>0.39904550903949498</c:v>
                </c:pt>
                <c:pt idx="38">
                  <c:v>0.39888996037399299</c:v>
                </c:pt>
                <c:pt idx="39">
                  <c:v>0.39989620716150998</c:v>
                </c:pt>
                <c:pt idx="40" formatCode="0.000">
                  <c:v>0.40162515342196797</c:v>
                </c:pt>
                <c:pt idx="41" formatCode="0.000">
                  <c:v>0.39934239089915302</c:v>
                </c:pt>
                <c:pt idx="42">
                  <c:v>0.390807758724601</c:v>
                </c:pt>
                <c:pt idx="43">
                  <c:v>0.38705070255357399</c:v>
                </c:pt>
                <c:pt idx="44">
                  <c:v>0.38899391107401599</c:v>
                </c:pt>
                <c:pt idx="45">
                  <c:v>0.38303262355780598</c:v>
                </c:pt>
                <c:pt idx="46">
                  <c:v>0.38208678796148998</c:v>
                </c:pt>
                <c:pt idx="47">
                  <c:v>0.37926303195401401</c:v>
                </c:pt>
                <c:pt idx="48">
                  <c:v>0.37545183830429202</c:v>
                </c:pt>
                <c:pt idx="49">
                  <c:v>0.365113964125306</c:v>
                </c:pt>
                <c:pt idx="50">
                  <c:v>0.37075899272191998</c:v>
                </c:pt>
                <c:pt idx="51">
                  <c:v>0.36884485769836101</c:v>
                </c:pt>
                <c:pt idx="52">
                  <c:v>0.37725911955635599</c:v>
                </c:pt>
                <c:pt idx="53">
                  <c:v>0.36618200977054099</c:v>
                </c:pt>
                <c:pt idx="54">
                  <c:v>0.36920572905891402</c:v>
                </c:pt>
                <c:pt idx="55">
                  <c:v>0.36359784740018097</c:v>
                </c:pt>
                <c:pt idx="56">
                  <c:v>0.362541071327381</c:v>
                </c:pt>
                <c:pt idx="57">
                  <c:v>0.35446847253742497</c:v>
                </c:pt>
                <c:pt idx="58">
                  <c:v>0.358787802935018</c:v>
                </c:pt>
                <c:pt idx="59">
                  <c:v>0.35630977532847802</c:v>
                </c:pt>
                <c:pt idx="60">
                  <c:v>0.357314661612264</c:v>
                </c:pt>
                <c:pt idx="61">
                  <c:v>0.35412605100822803</c:v>
                </c:pt>
                <c:pt idx="62">
                  <c:v>0.35033706921659102</c:v>
                </c:pt>
                <c:pt idx="63">
                  <c:v>0.35900012967195499</c:v>
                </c:pt>
                <c:pt idx="64">
                  <c:v>0.35484746629138397</c:v>
                </c:pt>
                <c:pt idx="65">
                  <c:v>0.350001244392114</c:v>
                </c:pt>
                <c:pt idx="66">
                  <c:v>0.35430670380282198</c:v>
                </c:pt>
                <c:pt idx="67">
                  <c:v>0.351512905524694</c:v>
                </c:pt>
                <c:pt idx="68">
                  <c:v>0.36374175422971999</c:v>
                </c:pt>
                <c:pt idx="69">
                  <c:v>0.349053543993672</c:v>
                </c:pt>
                <c:pt idx="70">
                  <c:v>0.34783064661309399</c:v>
                </c:pt>
                <c:pt idx="71">
                  <c:v>0.348168318859853</c:v>
                </c:pt>
                <c:pt idx="72">
                  <c:v>0.33873090281693002</c:v>
                </c:pt>
                <c:pt idx="73">
                  <c:v>0.33492336104666198</c:v>
                </c:pt>
                <c:pt idx="74">
                  <c:v>0.33579747983283398</c:v>
                </c:pt>
                <c:pt idx="75">
                  <c:v>0.33858826042523898</c:v>
                </c:pt>
                <c:pt idx="76">
                  <c:v>0.33420105800391098</c:v>
                </c:pt>
                <c:pt idx="77">
                  <c:v>0.34049669427498902</c:v>
                </c:pt>
                <c:pt idx="78">
                  <c:v>0.33503251860473199</c:v>
                </c:pt>
                <c:pt idx="79">
                  <c:v>0.32992550516751701</c:v>
                </c:pt>
                <c:pt idx="80">
                  <c:v>0.332130328888607</c:v>
                </c:pt>
                <c:pt idx="81">
                  <c:v>0.32972539800679102</c:v>
                </c:pt>
                <c:pt idx="82">
                  <c:v>0.33167251171286199</c:v>
                </c:pt>
                <c:pt idx="83">
                  <c:v>0.33891132987511402</c:v>
                </c:pt>
                <c:pt idx="84">
                  <c:v>0.32840345197403598</c:v>
                </c:pt>
                <c:pt idx="85">
                  <c:v>0.331754957393949</c:v>
                </c:pt>
                <c:pt idx="86">
                  <c:v>0.32716054827389501</c:v>
                </c:pt>
                <c:pt idx="87">
                  <c:v>0.33033962501848801</c:v>
                </c:pt>
                <c:pt idx="88">
                  <c:v>0.32743722305044798</c:v>
                </c:pt>
                <c:pt idx="89">
                  <c:v>0.32917315456597102</c:v>
                </c:pt>
                <c:pt idx="90">
                  <c:v>0.31888675555976298</c:v>
                </c:pt>
                <c:pt idx="91">
                  <c:v>0.32161073518258199</c:v>
                </c:pt>
                <c:pt idx="92">
                  <c:v>0.31951380615148101</c:v>
                </c:pt>
                <c:pt idx="93">
                  <c:v>0.31932248838903798</c:v>
                </c:pt>
                <c:pt idx="94">
                  <c:v>0.32016395560118899</c:v>
                </c:pt>
                <c:pt idx="95">
                  <c:v>0.32365623098663698</c:v>
                </c:pt>
                <c:pt idx="96">
                  <c:v>0.319837661973365</c:v>
                </c:pt>
                <c:pt idx="97">
                  <c:v>0.32428792938018303</c:v>
                </c:pt>
                <c:pt idx="98">
                  <c:v>0.31930583019314801</c:v>
                </c:pt>
                <c:pt idx="99">
                  <c:v>0.316367217418911</c:v>
                </c:pt>
                <c:pt idx="100">
                  <c:v>0.31821483721316302</c:v>
                </c:pt>
                <c:pt idx="101">
                  <c:v>0.32326516473009498</c:v>
                </c:pt>
                <c:pt idx="102">
                  <c:v>0.31300832021296798</c:v>
                </c:pt>
                <c:pt idx="103">
                  <c:v>0.31413332938698302</c:v>
                </c:pt>
                <c:pt idx="104">
                  <c:v>0.30391973416754697</c:v>
                </c:pt>
                <c:pt idx="105">
                  <c:v>0.31368518022183001</c:v>
                </c:pt>
                <c:pt idx="106">
                  <c:v>0.314680706463983</c:v>
                </c:pt>
                <c:pt idx="107">
                  <c:v>0.31086693697345302</c:v>
                </c:pt>
                <c:pt idx="108">
                  <c:v>0.31139350789376802</c:v>
                </c:pt>
                <c:pt idx="109">
                  <c:v>0.30549462251040499</c:v>
                </c:pt>
                <c:pt idx="110">
                  <c:v>0.30995960813270002</c:v>
                </c:pt>
                <c:pt idx="111">
                  <c:v>0.312927590775883</c:v>
                </c:pt>
                <c:pt idx="112">
                  <c:v>0.30746187622982102</c:v>
                </c:pt>
                <c:pt idx="113">
                  <c:v>0.3078512851222</c:v>
                </c:pt>
                <c:pt idx="114">
                  <c:v>0.301865577449691</c:v>
                </c:pt>
                <c:pt idx="115">
                  <c:v>0.30368638429720402</c:v>
                </c:pt>
                <c:pt idx="116">
                  <c:v>0.30578118363085899</c:v>
                </c:pt>
                <c:pt idx="117">
                  <c:v>0.31006707835761699</c:v>
                </c:pt>
                <c:pt idx="118">
                  <c:v>0.30072701323449402</c:v>
                </c:pt>
                <c:pt idx="119">
                  <c:v>0.30238886968043599</c:v>
                </c:pt>
                <c:pt idx="120">
                  <c:v>0.30330798542302601</c:v>
                </c:pt>
                <c:pt idx="121">
                  <c:v>0.30278075271402199</c:v>
                </c:pt>
                <c:pt idx="122">
                  <c:v>0.29829557239815502</c:v>
                </c:pt>
                <c:pt idx="123">
                  <c:v>0.30836090430789798</c:v>
                </c:pt>
                <c:pt idx="124">
                  <c:v>0.30419687630838999</c:v>
                </c:pt>
                <c:pt idx="125">
                  <c:v>0.30230465584062299</c:v>
                </c:pt>
                <c:pt idx="126">
                  <c:v>0.30216274613102401</c:v>
                </c:pt>
                <c:pt idx="127">
                  <c:v>0.302753095273187</c:v>
                </c:pt>
                <c:pt idx="128">
                  <c:v>0.297194586516139</c:v>
                </c:pt>
                <c:pt idx="129">
                  <c:v>0.29710343799102301</c:v>
                </c:pt>
                <c:pt idx="130">
                  <c:v>0.30051902442732498</c:v>
                </c:pt>
                <c:pt idx="131">
                  <c:v>0.30174981242721299</c:v>
                </c:pt>
                <c:pt idx="132">
                  <c:v>0.29874517788485699</c:v>
                </c:pt>
                <c:pt idx="133">
                  <c:v>0.296759558244929</c:v>
                </c:pt>
                <c:pt idx="134">
                  <c:v>0.29657765829542898</c:v>
                </c:pt>
                <c:pt idx="135">
                  <c:v>0.29523169100168201</c:v>
                </c:pt>
                <c:pt idx="136">
                  <c:v>0.30358913221072698</c:v>
                </c:pt>
                <c:pt idx="137">
                  <c:v>0.30307804922286002</c:v>
                </c:pt>
                <c:pt idx="138">
                  <c:v>0.300139344592044</c:v>
                </c:pt>
                <c:pt idx="139">
                  <c:v>0.29654662310108099</c:v>
                </c:pt>
                <c:pt idx="140">
                  <c:v>0.29374258004498099</c:v>
                </c:pt>
                <c:pt idx="141">
                  <c:v>0.29838274612524701</c:v>
                </c:pt>
                <c:pt idx="142">
                  <c:v>0.29227028457484899</c:v>
                </c:pt>
                <c:pt idx="143">
                  <c:v>0.29408274119069899</c:v>
                </c:pt>
                <c:pt idx="144">
                  <c:v>0.29298616215123402</c:v>
                </c:pt>
                <c:pt idx="145">
                  <c:v>0.293504770415426</c:v>
                </c:pt>
                <c:pt idx="146">
                  <c:v>0.29086130878785399</c:v>
                </c:pt>
                <c:pt idx="147">
                  <c:v>0.30141097395189598</c:v>
                </c:pt>
                <c:pt idx="148">
                  <c:v>0.29377814771365002</c:v>
                </c:pt>
                <c:pt idx="149">
                  <c:v>0.28633210099027101</c:v>
                </c:pt>
                <c:pt idx="150">
                  <c:v>0.28659083159045201</c:v>
                </c:pt>
                <c:pt idx="151">
                  <c:v>0.28849349107260402</c:v>
                </c:pt>
                <c:pt idx="152">
                  <c:v>0.291592858647444</c:v>
                </c:pt>
                <c:pt idx="153">
                  <c:v>0.29565022680179198</c:v>
                </c:pt>
                <c:pt idx="154">
                  <c:v>0.28681438607424697</c:v>
                </c:pt>
                <c:pt idx="155">
                  <c:v>0.285796015671751</c:v>
                </c:pt>
                <c:pt idx="156">
                  <c:v>0.28024276889475902</c:v>
                </c:pt>
                <c:pt idx="157">
                  <c:v>0.28703218131059699</c:v>
                </c:pt>
                <c:pt idx="158">
                  <c:v>0.286655832327672</c:v>
                </c:pt>
                <c:pt idx="159">
                  <c:v>0.28382008054241198</c:v>
                </c:pt>
                <c:pt idx="160">
                  <c:v>0.28888033193425</c:v>
                </c:pt>
                <c:pt idx="161">
                  <c:v>0.28388236864426403</c:v>
                </c:pt>
                <c:pt idx="162">
                  <c:v>0.28130347371519898</c:v>
                </c:pt>
                <c:pt idx="163">
                  <c:v>0.28604476575362098</c:v>
                </c:pt>
                <c:pt idx="164">
                  <c:v>0.28699751501973902</c:v>
                </c:pt>
                <c:pt idx="165">
                  <c:v>0.28600603289730597</c:v>
                </c:pt>
                <c:pt idx="166">
                  <c:v>0.28372107261116197</c:v>
                </c:pt>
                <c:pt idx="167">
                  <c:v>0.28320801364870002</c:v>
                </c:pt>
                <c:pt idx="168">
                  <c:v>0.28634687541892001</c:v>
                </c:pt>
                <c:pt idx="169">
                  <c:v>0.27964921931883002</c:v>
                </c:pt>
                <c:pt idx="170">
                  <c:v>0.27779320181617601</c:v>
                </c:pt>
                <c:pt idx="171">
                  <c:v>0.28105484238137801</c:v>
                </c:pt>
                <c:pt idx="172">
                  <c:v>0.28187440527417201</c:v>
                </c:pt>
                <c:pt idx="173">
                  <c:v>0.28388752717471899</c:v>
                </c:pt>
                <c:pt idx="174">
                  <c:v>0.28327385873079203</c:v>
                </c:pt>
                <c:pt idx="175">
                  <c:v>0.27651278643400901</c:v>
                </c:pt>
                <c:pt idx="176">
                  <c:v>0.27818319699531302</c:v>
                </c:pt>
                <c:pt idx="177">
                  <c:v>0.28050984642427801</c:v>
                </c:pt>
                <c:pt idx="178">
                  <c:v>0.27535679510052402</c:v>
                </c:pt>
                <c:pt idx="179">
                  <c:v>0.28103135630637599</c:v>
                </c:pt>
                <c:pt idx="180">
                  <c:v>0.276490397529432</c:v>
                </c:pt>
                <c:pt idx="181">
                  <c:v>0.27590643287495697</c:v>
                </c:pt>
                <c:pt idx="182">
                  <c:v>0.27587379311488902</c:v>
                </c:pt>
                <c:pt idx="183">
                  <c:v>0.27592112236175498</c:v>
                </c:pt>
                <c:pt idx="184">
                  <c:v>0.27511487951404501</c:v>
                </c:pt>
                <c:pt idx="185">
                  <c:v>0.27102795809542202</c:v>
                </c:pt>
                <c:pt idx="186">
                  <c:v>0.27286195391439</c:v>
                </c:pt>
                <c:pt idx="187">
                  <c:v>0.27637900964989498</c:v>
                </c:pt>
                <c:pt idx="188">
                  <c:v>0.28046826100625299</c:v>
                </c:pt>
                <c:pt idx="189">
                  <c:v>0.27803292725754097</c:v>
                </c:pt>
                <c:pt idx="190">
                  <c:v>0.271854181340215</c:v>
                </c:pt>
                <c:pt idx="191">
                  <c:v>0.27170648614673998</c:v>
                </c:pt>
                <c:pt idx="192">
                  <c:v>0.28036120899834599</c:v>
                </c:pt>
                <c:pt idx="193">
                  <c:v>0.27149139448180498</c:v>
                </c:pt>
                <c:pt idx="194">
                  <c:v>0.27243569204534102</c:v>
                </c:pt>
                <c:pt idx="195">
                  <c:v>0.270193772611172</c:v>
                </c:pt>
                <c:pt idx="196">
                  <c:v>0.267272991245877</c:v>
                </c:pt>
                <c:pt idx="197">
                  <c:v>0.273882933432886</c:v>
                </c:pt>
                <c:pt idx="198">
                  <c:v>0.27336940806931198</c:v>
                </c:pt>
                <c:pt idx="199">
                  <c:v>0.27177008208953701</c:v>
                </c:pt>
                <c:pt idx="200">
                  <c:v>0.270152843425636</c:v>
                </c:pt>
                <c:pt idx="201">
                  <c:v>0.27601723683207502</c:v>
                </c:pt>
                <c:pt idx="202">
                  <c:v>0.278249672573461</c:v>
                </c:pt>
                <c:pt idx="203">
                  <c:v>0.27783312374600599</c:v>
                </c:pt>
                <c:pt idx="204">
                  <c:v>0.27093662443854299</c:v>
                </c:pt>
                <c:pt idx="205">
                  <c:v>0.27350069757462198</c:v>
                </c:pt>
                <c:pt idx="206">
                  <c:v>0.26931003466323999</c:v>
                </c:pt>
                <c:pt idx="207">
                  <c:v>0.27475570675796201</c:v>
                </c:pt>
                <c:pt idx="208">
                  <c:v>0.27237705113689598</c:v>
                </c:pt>
                <c:pt idx="209">
                  <c:v>0.26699997155807997</c:v>
                </c:pt>
                <c:pt idx="210">
                  <c:v>0.26934963758147701</c:v>
                </c:pt>
                <c:pt idx="211">
                  <c:v>0.26468942887157598</c:v>
                </c:pt>
                <c:pt idx="212">
                  <c:v>0.269890907279287</c:v>
                </c:pt>
                <c:pt idx="213">
                  <c:v>0.26602245103880301</c:v>
                </c:pt>
                <c:pt idx="214">
                  <c:v>0.26458385432862602</c:v>
                </c:pt>
                <c:pt idx="215">
                  <c:v>0.26853362011078402</c:v>
                </c:pt>
                <c:pt idx="216">
                  <c:v>0.26783477886009299</c:v>
                </c:pt>
                <c:pt idx="217">
                  <c:v>0.263176727072441</c:v>
                </c:pt>
                <c:pt idx="218">
                  <c:v>0.27134459734831201</c:v>
                </c:pt>
                <c:pt idx="219">
                  <c:v>0.26759241759149099</c:v>
                </c:pt>
                <c:pt idx="220">
                  <c:v>0.27133033335177797</c:v>
                </c:pt>
                <c:pt idx="221">
                  <c:v>0.26951516914707202</c:v>
                </c:pt>
                <c:pt idx="222">
                  <c:v>0.269566330449729</c:v>
                </c:pt>
                <c:pt idx="223">
                  <c:v>0.27031377356730502</c:v>
                </c:pt>
                <c:pt idx="224">
                  <c:v>0.26871462604099999</c:v>
                </c:pt>
                <c:pt idx="225">
                  <c:v>0.26868158589725299</c:v>
                </c:pt>
                <c:pt idx="226">
                  <c:v>0.26925796517075801</c:v>
                </c:pt>
                <c:pt idx="227">
                  <c:v>0.26598030680300899</c:v>
                </c:pt>
                <c:pt idx="228">
                  <c:v>0.26585645104883998</c:v>
                </c:pt>
                <c:pt idx="229">
                  <c:v>0.26746907465897202</c:v>
                </c:pt>
                <c:pt idx="230">
                  <c:v>0.27323914261815502</c:v>
                </c:pt>
                <c:pt idx="231">
                  <c:v>0.27062697655505902</c:v>
                </c:pt>
                <c:pt idx="232">
                  <c:v>0.26486777339897599</c:v>
                </c:pt>
                <c:pt idx="233">
                  <c:v>0.26499871629579602</c:v>
                </c:pt>
                <c:pt idx="234">
                  <c:v>0.2660146108691</c:v>
                </c:pt>
                <c:pt idx="235">
                  <c:v>0.26490491423414297</c:v>
                </c:pt>
                <c:pt idx="236">
                  <c:v>0.26188544153639998</c:v>
                </c:pt>
                <c:pt idx="237">
                  <c:v>0.262594082051545</c:v>
                </c:pt>
                <c:pt idx="238">
                  <c:v>0.26748877987779102</c:v>
                </c:pt>
                <c:pt idx="239">
                  <c:v>0.26704615395429399</c:v>
                </c:pt>
                <c:pt idx="240">
                  <c:v>0.27310197652045098</c:v>
                </c:pt>
                <c:pt idx="241">
                  <c:v>0.27149074609621598</c:v>
                </c:pt>
                <c:pt idx="242">
                  <c:v>0.26381653252325699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3-47F7-9628-CFA820F1D771}"/>
            </c:ext>
          </c:extLst>
        </c:ser>
        <c:ser>
          <c:idx val="10"/>
          <c:order val="9"/>
          <c:tx>
            <c:strRef>
              <c:f>Plot7!$K$31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Plot7!$K$32:$K$274</c:f>
              <c:numCache>
                <c:formatCode>General</c:formatCode>
                <c:ptCount val="243"/>
                <c:pt idx="0">
                  <c:v>0.45963720251352302</c:v>
                </c:pt>
                <c:pt idx="1">
                  <c:v>0.45709409723933903</c:v>
                </c:pt>
                <c:pt idx="2">
                  <c:v>0.45692526963022001</c:v>
                </c:pt>
                <c:pt idx="3">
                  <c:v>0.455816418696672</c:v>
                </c:pt>
                <c:pt idx="4">
                  <c:v>0.45115311545693898</c:v>
                </c:pt>
                <c:pt idx="5">
                  <c:v>0.44839036171762298</c:v>
                </c:pt>
                <c:pt idx="6">
                  <c:v>0.43415554619243002</c:v>
                </c:pt>
                <c:pt idx="7">
                  <c:v>0.42595215485646098</c:v>
                </c:pt>
                <c:pt idx="8">
                  <c:v>0.42072064295793099</c:v>
                </c:pt>
                <c:pt idx="9">
                  <c:v>0.42131828803282501</c:v>
                </c:pt>
                <c:pt idx="10">
                  <c:v>0.41266399430922901</c:v>
                </c:pt>
                <c:pt idx="11">
                  <c:v>0.41111570456598501</c:v>
                </c:pt>
                <c:pt idx="12">
                  <c:v>0.40403448019781601</c:v>
                </c:pt>
                <c:pt idx="13">
                  <c:v>0.405854305523073</c:v>
                </c:pt>
                <c:pt idx="14">
                  <c:v>0.40636959404517398</c:v>
                </c:pt>
                <c:pt idx="15">
                  <c:v>0.41369491993871499</c:v>
                </c:pt>
                <c:pt idx="16">
                  <c:v>0.41575521217961597</c:v>
                </c:pt>
                <c:pt idx="17">
                  <c:v>0.41091486480500899</c:v>
                </c:pt>
                <c:pt idx="18">
                  <c:v>0.41848331014824702</c:v>
                </c:pt>
                <c:pt idx="19">
                  <c:v>0.41931039209549198</c:v>
                </c:pt>
                <c:pt idx="20">
                  <c:v>0.42683269274540397</c:v>
                </c:pt>
                <c:pt idx="21">
                  <c:v>0.42761358606000199</c:v>
                </c:pt>
                <c:pt idx="22">
                  <c:v>0.44656978674933401</c:v>
                </c:pt>
                <c:pt idx="23">
                  <c:v>0.43140964171825302</c:v>
                </c:pt>
                <c:pt idx="24">
                  <c:v>0.45215633142198203</c:v>
                </c:pt>
                <c:pt idx="25">
                  <c:v>0.44624867436722798</c:v>
                </c:pt>
                <c:pt idx="26">
                  <c:v>0.46568173335658097</c:v>
                </c:pt>
                <c:pt idx="27">
                  <c:v>0.47109947843938799</c:v>
                </c:pt>
                <c:pt idx="28">
                  <c:v>0.46319190852152903</c:v>
                </c:pt>
                <c:pt idx="29">
                  <c:v>0.470708474134787</c:v>
                </c:pt>
                <c:pt idx="30">
                  <c:v>0.47241351110303498</c:v>
                </c:pt>
                <c:pt idx="31">
                  <c:v>0.47739281982947601</c:v>
                </c:pt>
                <c:pt idx="32">
                  <c:v>0.487146763847424</c:v>
                </c:pt>
                <c:pt idx="33">
                  <c:v>0.49987224253833801</c:v>
                </c:pt>
                <c:pt idx="34">
                  <c:v>0.48834470372933603</c:v>
                </c:pt>
                <c:pt idx="35">
                  <c:v>0.51119919159473504</c:v>
                </c:pt>
                <c:pt idx="36">
                  <c:v>0.51041332065549605</c:v>
                </c:pt>
                <c:pt idx="37">
                  <c:v>0.52281100958840399</c:v>
                </c:pt>
                <c:pt idx="38">
                  <c:v>0.52144898958185804</c:v>
                </c:pt>
                <c:pt idx="39">
                  <c:v>0.50791582121298795</c:v>
                </c:pt>
                <c:pt idx="40">
                  <c:v>0.51521887738480499</c:v>
                </c:pt>
                <c:pt idx="41">
                  <c:v>0.53049179249339595</c:v>
                </c:pt>
                <c:pt idx="42">
                  <c:v>0.51786383808168501</c:v>
                </c:pt>
                <c:pt idx="43">
                  <c:v>0.53240384658177697</c:v>
                </c:pt>
                <c:pt idx="44">
                  <c:v>0.55598385874022704</c:v>
                </c:pt>
                <c:pt idx="45">
                  <c:v>0.54871923266313005</c:v>
                </c:pt>
                <c:pt idx="46">
                  <c:v>0.57635070167036095</c:v>
                </c:pt>
                <c:pt idx="47">
                  <c:v>0.56700957228994697</c:v>
                </c:pt>
                <c:pt idx="48">
                  <c:v>0.56695144604413905</c:v>
                </c:pt>
                <c:pt idx="49">
                  <c:v>0.57713479593268802</c:v>
                </c:pt>
                <c:pt idx="50">
                  <c:v>0.62106429231472504</c:v>
                </c:pt>
                <c:pt idx="51">
                  <c:v>0.57593288661068298</c:v>
                </c:pt>
                <c:pt idx="52">
                  <c:v>0.59642459363</c:v>
                </c:pt>
                <c:pt idx="53">
                  <c:v>0.56763376563023205</c:v>
                </c:pt>
                <c:pt idx="54">
                  <c:v>0.55900637028563704</c:v>
                </c:pt>
                <c:pt idx="55">
                  <c:v>0.57878623864589596</c:v>
                </c:pt>
                <c:pt idx="56">
                  <c:v>0.57453250146319701</c:v>
                </c:pt>
                <c:pt idx="57">
                  <c:v>0.58712896933922398</c:v>
                </c:pt>
                <c:pt idx="58">
                  <c:v>0.59224855339425198</c:v>
                </c:pt>
                <c:pt idx="59">
                  <c:v>0.56959824480562105</c:v>
                </c:pt>
                <c:pt idx="60">
                  <c:v>0.60765848276961498</c:v>
                </c:pt>
                <c:pt idx="61">
                  <c:v>0.64394929164495196</c:v>
                </c:pt>
                <c:pt idx="62">
                  <c:v>0.64892718144970996</c:v>
                </c:pt>
                <c:pt idx="63">
                  <c:v>0.61704731777182997</c:v>
                </c:pt>
                <c:pt idx="64">
                  <c:v>0.65556884983665897</c:v>
                </c:pt>
                <c:pt idx="65">
                  <c:v>0.58944764376705505</c:v>
                </c:pt>
                <c:pt idx="66">
                  <c:v>0.66089825930758395</c:v>
                </c:pt>
                <c:pt idx="67">
                  <c:v>0.67264472190131397</c:v>
                </c:pt>
                <c:pt idx="68">
                  <c:v>0.64430322045953803</c:v>
                </c:pt>
                <c:pt idx="69">
                  <c:v>0.66405338864041097</c:v>
                </c:pt>
                <c:pt idx="70">
                  <c:v>0.62632560933756998</c:v>
                </c:pt>
                <c:pt idx="71">
                  <c:v>0.63084121366851298</c:v>
                </c:pt>
                <c:pt idx="72">
                  <c:v>0.66624598880099395</c:v>
                </c:pt>
                <c:pt idx="73">
                  <c:v>0.65806570674619103</c:v>
                </c:pt>
                <c:pt idx="74">
                  <c:v>0.67566976817245095</c:v>
                </c:pt>
                <c:pt idx="75">
                  <c:v>0.61616840118016902</c:v>
                </c:pt>
                <c:pt idx="76">
                  <c:v>0.68573775785600999</c:v>
                </c:pt>
                <c:pt idx="77">
                  <c:v>0.69780225911711002</c:v>
                </c:pt>
                <c:pt idx="78">
                  <c:v>0.691866758032741</c:v>
                </c:pt>
                <c:pt idx="79">
                  <c:v>0.62721985858729701</c:v>
                </c:pt>
                <c:pt idx="80">
                  <c:v>0.659341763227413</c:v>
                </c:pt>
                <c:pt idx="81">
                  <c:v>0.64878602746205405</c:v>
                </c:pt>
                <c:pt idx="82">
                  <c:v>0.76878558392198604</c:v>
                </c:pt>
                <c:pt idx="83">
                  <c:v>0.71671503960576799</c:v>
                </c:pt>
                <c:pt idx="84">
                  <c:v>0.67792905701531303</c:v>
                </c:pt>
                <c:pt idx="85">
                  <c:v>0.71968851716090398</c:v>
                </c:pt>
                <c:pt idx="86">
                  <c:v>0.68474700410141898</c:v>
                </c:pt>
                <c:pt idx="87">
                  <c:v>0.67782956183466103</c:v>
                </c:pt>
                <c:pt idx="88">
                  <c:v>0.74320257117605604</c:v>
                </c:pt>
                <c:pt idx="89">
                  <c:v>0.67452728264352102</c:v>
                </c:pt>
                <c:pt idx="90">
                  <c:v>0.74020865916186895</c:v>
                </c:pt>
                <c:pt idx="91">
                  <c:v>0.74568578804660002</c:v>
                </c:pt>
                <c:pt idx="92">
                  <c:v>0.752673716881336</c:v>
                </c:pt>
                <c:pt idx="93">
                  <c:v>0.73254749841160205</c:v>
                </c:pt>
                <c:pt idx="94">
                  <c:v>0.71833238616967798</c:v>
                </c:pt>
                <c:pt idx="95">
                  <c:v>0.74470865267973596</c:v>
                </c:pt>
                <c:pt idx="96">
                  <c:v>0.70852630158774799</c:v>
                </c:pt>
                <c:pt idx="97">
                  <c:v>0.765152936053072</c:v>
                </c:pt>
                <c:pt idx="98">
                  <c:v>0.78017228663477101</c:v>
                </c:pt>
                <c:pt idx="99">
                  <c:v>0.72619297641974201</c:v>
                </c:pt>
                <c:pt idx="100">
                  <c:v>0.67445668578147799</c:v>
                </c:pt>
                <c:pt idx="101">
                  <c:v>0.73374478990196101</c:v>
                </c:pt>
                <c:pt idx="102">
                  <c:v>0.81504389159699697</c:v>
                </c:pt>
                <c:pt idx="103">
                  <c:v>0.75564084501347994</c:v>
                </c:pt>
                <c:pt idx="104">
                  <c:v>0.73336603244145704</c:v>
                </c:pt>
                <c:pt idx="105">
                  <c:v>0.73308675793500999</c:v>
                </c:pt>
                <c:pt idx="106">
                  <c:v>0.728481246620161</c:v>
                </c:pt>
                <c:pt idx="107">
                  <c:v>0.73206101931058398</c:v>
                </c:pt>
                <c:pt idx="108">
                  <c:v>0.72416708688450604</c:v>
                </c:pt>
                <c:pt idx="109">
                  <c:v>0.74791039462782305</c:v>
                </c:pt>
                <c:pt idx="110">
                  <c:v>0.71216868870278704</c:v>
                </c:pt>
                <c:pt idx="111">
                  <c:v>0.72942574385903802</c:v>
                </c:pt>
                <c:pt idx="112">
                  <c:v>0.74070964231450298</c:v>
                </c:pt>
                <c:pt idx="113">
                  <c:v>0.76492368385323095</c:v>
                </c:pt>
                <c:pt idx="114">
                  <c:v>0.77663656406932402</c:v>
                </c:pt>
                <c:pt idx="115">
                  <c:v>0.74899823594297099</c:v>
                </c:pt>
                <c:pt idx="116">
                  <c:v>0.85833383574444999</c:v>
                </c:pt>
                <c:pt idx="117">
                  <c:v>0.81181307073332298</c:v>
                </c:pt>
                <c:pt idx="118">
                  <c:v>0.82519770611045695</c:v>
                </c:pt>
                <c:pt idx="119">
                  <c:v>0.85487001599409596</c:v>
                </c:pt>
                <c:pt idx="120">
                  <c:v>0.85170209254973905</c:v>
                </c:pt>
                <c:pt idx="121">
                  <c:v>0.79471596464132599</c:v>
                </c:pt>
                <c:pt idx="122">
                  <c:v>0.78901125528873495</c:v>
                </c:pt>
                <c:pt idx="123">
                  <c:v>0.81303010486130001</c:v>
                </c:pt>
                <c:pt idx="124">
                  <c:v>0.784294199739765</c:v>
                </c:pt>
                <c:pt idx="125">
                  <c:v>0.80785906416738096</c:v>
                </c:pt>
                <c:pt idx="126">
                  <c:v>0.83250259054012699</c:v>
                </c:pt>
                <c:pt idx="127">
                  <c:v>0.79671242298223999</c:v>
                </c:pt>
                <c:pt idx="128">
                  <c:v>0.81379506348544695</c:v>
                </c:pt>
                <c:pt idx="129">
                  <c:v>0.84231585467982495</c:v>
                </c:pt>
                <c:pt idx="130">
                  <c:v>0.75115431221122397</c:v>
                </c:pt>
                <c:pt idx="131">
                  <c:v>0.74863296110405797</c:v>
                </c:pt>
                <c:pt idx="132">
                  <c:v>0.76526229401938894</c:v>
                </c:pt>
                <c:pt idx="133">
                  <c:v>0.82185979837026302</c:v>
                </c:pt>
                <c:pt idx="134">
                  <c:v>0.80281347265610303</c:v>
                </c:pt>
                <c:pt idx="135">
                  <c:v>0.87669132662634497</c:v>
                </c:pt>
                <c:pt idx="136">
                  <c:v>0.81527663881962098</c:v>
                </c:pt>
                <c:pt idx="137">
                  <c:v>0.84105418533341503</c:v>
                </c:pt>
                <c:pt idx="138">
                  <c:v>0.81349009351852597</c:v>
                </c:pt>
                <c:pt idx="139">
                  <c:v>0.77052822861915904</c:v>
                </c:pt>
                <c:pt idx="140">
                  <c:v>0.82350622716112998</c:v>
                </c:pt>
                <c:pt idx="141">
                  <c:v>0.81015551268544905</c:v>
                </c:pt>
                <c:pt idx="142">
                  <c:v>0.887574966391946</c:v>
                </c:pt>
                <c:pt idx="143">
                  <c:v>0.87636209807844201</c:v>
                </c:pt>
                <c:pt idx="144">
                  <c:v>0.86343041750100902</c:v>
                </c:pt>
                <c:pt idx="145">
                  <c:v>0.82538091601469499</c:v>
                </c:pt>
                <c:pt idx="146">
                  <c:v>0.77205239198146702</c:v>
                </c:pt>
                <c:pt idx="147">
                  <c:v>0.79502795343724997</c:v>
                </c:pt>
                <c:pt idx="148">
                  <c:v>0.79417197648276605</c:v>
                </c:pt>
                <c:pt idx="149">
                  <c:v>0.79798463598275704</c:v>
                </c:pt>
                <c:pt idx="150">
                  <c:v>0.83785017433329501</c:v>
                </c:pt>
                <c:pt idx="151">
                  <c:v>0.82430752780702299</c:v>
                </c:pt>
                <c:pt idx="152">
                  <c:v>0.89041520209393898</c:v>
                </c:pt>
                <c:pt idx="153">
                  <c:v>0.83397439325976497</c:v>
                </c:pt>
                <c:pt idx="154">
                  <c:v>0.76887937794383698</c:v>
                </c:pt>
                <c:pt idx="155">
                  <c:v>0.78357658274153297</c:v>
                </c:pt>
                <c:pt idx="156">
                  <c:v>0.79499962263637103</c:v>
                </c:pt>
                <c:pt idx="157">
                  <c:v>0.84263864898273999</c:v>
                </c:pt>
                <c:pt idx="158">
                  <c:v>0.90873115108563296</c:v>
                </c:pt>
                <c:pt idx="159">
                  <c:v>0.85483639744611795</c:v>
                </c:pt>
                <c:pt idx="160">
                  <c:v>0.82830696533887804</c:v>
                </c:pt>
                <c:pt idx="161">
                  <c:v>0.86415533836071301</c:v>
                </c:pt>
                <c:pt idx="162">
                  <c:v>0.85958845773313797</c:v>
                </c:pt>
                <c:pt idx="163">
                  <c:v>0.88980670591704802</c:v>
                </c:pt>
                <c:pt idx="164">
                  <c:v>0.80007868699538398</c:v>
                </c:pt>
                <c:pt idx="165">
                  <c:v>0.81935430897606698</c:v>
                </c:pt>
                <c:pt idx="166">
                  <c:v>0.84383833331939495</c:v>
                </c:pt>
                <c:pt idx="167">
                  <c:v>0.91230389399406198</c:v>
                </c:pt>
                <c:pt idx="168">
                  <c:v>0.872610932741409</c:v>
                </c:pt>
                <c:pt idx="169">
                  <c:v>0.90778131846688703</c:v>
                </c:pt>
                <c:pt idx="170">
                  <c:v>0.85812062814704304</c:v>
                </c:pt>
                <c:pt idx="171">
                  <c:v>0.83298102199521795</c:v>
                </c:pt>
                <c:pt idx="172">
                  <c:v>0.88838715940459101</c:v>
                </c:pt>
                <c:pt idx="173">
                  <c:v>0.84704554463044102</c:v>
                </c:pt>
                <c:pt idx="174">
                  <c:v>0.86714811584888296</c:v>
                </c:pt>
                <c:pt idx="175">
                  <c:v>0.87362458843451196</c:v>
                </c:pt>
                <c:pt idx="176">
                  <c:v>0.93772290863542396</c:v>
                </c:pt>
                <c:pt idx="177">
                  <c:v>0.94405725445502797</c:v>
                </c:pt>
                <c:pt idx="178">
                  <c:v>0.90670759886757901</c:v>
                </c:pt>
                <c:pt idx="179">
                  <c:v>0.90750493478571204</c:v>
                </c:pt>
                <c:pt idx="180">
                  <c:v>0.91239780620632005</c:v>
                </c:pt>
                <c:pt idx="181">
                  <c:v>0.92867692770101995</c:v>
                </c:pt>
                <c:pt idx="182">
                  <c:v>0.85393634438514698</c:v>
                </c:pt>
                <c:pt idx="183">
                  <c:v>0.873738636827876</c:v>
                </c:pt>
                <c:pt idx="184">
                  <c:v>0.88158060368309599</c:v>
                </c:pt>
                <c:pt idx="185">
                  <c:v>1.00401272198073</c:v>
                </c:pt>
                <c:pt idx="186">
                  <c:v>0.93216472609430301</c:v>
                </c:pt>
                <c:pt idx="187">
                  <c:v>0.92093155271986604</c:v>
                </c:pt>
                <c:pt idx="188">
                  <c:v>0.89663896830672896</c:v>
                </c:pt>
                <c:pt idx="189">
                  <c:v>0.92541729181240695</c:v>
                </c:pt>
                <c:pt idx="190">
                  <c:v>0.87256689688079303</c:v>
                </c:pt>
                <c:pt idx="191">
                  <c:v>0.85181498731303396</c:v>
                </c:pt>
                <c:pt idx="192">
                  <c:v>0.91665781104666499</c:v>
                </c:pt>
                <c:pt idx="193">
                  <c:v>0.945811874081945</c:v>
                </c:pt>
                <c:pt idx="194">
                  <c:v>0.954781439823982</c:v>
                </c:pt>
                <c:pt idx="195">
                  <c:v>0.91481587774733197</c:v>
                </c:pt>
                <c:pt idx="196">
                  <c:v>0.88694547027604198</c:v>
                </c:pt>
                <c:pt idx="197">
                  <c:v>0.83357430039308</c:v>
                </c:pt>
                <c:pt idx="198">
                  <c:v>0.83088665105338699</c:v>
                </c:pt>
                <c:pt idx="199">
                  <c:v>0.89292534141459001</c:v>
                </c:pt>
                <c:pt idx="200">
                  <c:v>0.881547378678607</c:v>
                </c:pt>
                <c:pt idx="201">
                  <c:v>0.94509621461232496</c:v>
                </c:pt>
                <c:pt idx="202">
                  <c:v>0.91598926420904603</c:v>
                </c:pt>
                <c:pt idx="203">
                  <c:v>0.90041559068565602</c:v>
                </c:pt>
                <c:pt idx="204">
                  <c:v>0.92228032737715604</c:v>
                </c:pt>
                <c:pt idx="205">
                  <c:v>0.94253075403025999</c:v>
                </c:pt>
                <c:pt idx="206">
                  <c:v>0.89584365767291396</c:v>
                </c:pt>
                <c:pt idx="207">
                  <c:v>0.86748628305573705</c:v>
                </c:pt>
                <c:pt idx="208">
                  <c:v>0.89583822448029404</c:v>
                </c:pt>
                <c:pt idx="209">
                  <c:v>0.92289693971984399</c:v>
                </c:pt>
                <c:pt idx="210">
                  <c:v>0.95143190586668802</c:v>
                </c:pt>
                <c:pt idx="211">
                  <c:v>1.02096602397087</c:v>
                </c:pt>
                <c:pt idx="212">
                  <c:v>0.95177944348408605</c:v>
                </c:pt>
                <c:pt idx="213">
                  <c:v>0.91603593057037402</c:v>
                </c:pt>
                <c:pt idx="214">
                  <c:v>0.90769569104553205</c:v>
                </c:pt>
                <c:pt idx="215">
                  <c:v>0.96968238042969901</c:v>
                </c:pt>
                <c:pt idx="216">
                  <c:v>0.99486944461480098</c:v>
                </c:pt>
                <c:pt idx="217">
                  <c:v>0.87255853236230996</c:v>
                </c:pt>
                <c:pt idx="218">
                  <c:v>0.917610003143294</c:v>
                </c:pt>
                <c:pt idx="219">
                  <c:v>0.948032171553016</c:v>
                </c:pt>
                <c:pt idx="220">
                  <c:v>0.89972119682874396</c:v>
                </c:pt>
                <c:pt idx="221">
                  <c:v>0.89387163417971005</c:v>
                </c:pt>
                <c:pt idx="222">
                  <c:v>0.97723344579721105</c:v>
                </c:pt>
                <c:pt idx="223">
                  <c:v>0.90038460034590495</c:v>
                </c:pt>
                <c:pt idx="224">
                  <c:v>0.89739136334158398</c:v>
                </c:pt>
                <c:pt idx="225">
                  <c:v>0.86795067990946895</c:v>
                </c:pt>
                <c:pt idx="226">
                  <c:v>0.95511661177007501</c:v>
                </c:pt>
                <c:pt idx="227">
                  <c:v>0.93645737899674297</c:v>
                </c:pt>
                <c:pt idx="228">
                  <c:v>0.909422299291333</c:v>
                </c:pt>
                <c:pt idx="229">
                  <c:v>0.850763246034964</c:v>
                </c:pt>
                <c:pt idx="230">
                  <c:v>0.93694780193842297</c:v>
                </c:pt>
                <c:pt idx="231">
                  <c:v>0.99868694431761396</c:v>
                </c:pt>
                <c:pt idx="232">
                  <c:v>0.95229877900873405</c:v>
                </c:pt>
                <c:pt idx="233">
                  <c:v>0.89841157299840502</c:v>
                </c:pt>
                <c:pt idx="234">
                  <c:v>0.95170860820346403</c:v>
                </c:pt>
                <c:pt idx="235">
                  <c:v>0.93720531259846396</c:v>
                </c:pt>
                <c:pt idx="236">
                  <c:v>0.90911495278024201</c:v>
                </c:pt>
                <c:pt idx="237">
                  <c:v>0.95496444722526097</c:v>
                </c:pt>
                <c:pt idx="238">
                  <c:v>0.94586029445004205</c:v>
                </c:pt>
                <c:pt idx="239">
                  <c:v>1.0103944990879401</c:v>
                </c:pt>
                <c:pt idx="240">
                  <c:v>1.00422998294871</c:v>
                </c:pt>
                <c:pt idx="241">
                  <c:v>1.0088314044679301</c:v>
                </c:pt>
                <c:pt idx="242">
                  <c:v>0.96023595205738999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3-47F7-9628-CFA820F1D771}"/>
            </c:ext>
          </c:extLst>
        </c:ser>
        <c:ser>
          <c:idx val="12"/>
          <c:order val="11"/>
          <c:tx>
            <c:strRef>
              <c:f>Plot7!$M$31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Plot7!$M$32:$M$274</c:f>
              <c:numCache>
                <c:formatCode>General</c:formatCode>
                <c:ptCount val="243"/>
                <c:pt idx="0">
                  <c:v>47.3218669891357</c:v>
                </c:pt>
                <c:pt idx="1">
                  <c:v>42.548928741715898</c:v>
                </c:pt>
                <c:pt idx="2">
                  <c:v>39.231774582822098</c:v>
                </c:pt>
                <c:pt idx="3">
                  <c:v>36.673698278573802</c:v>
                </c:pt>
                <c:pt idx="4">
                  <c:v>34.485847473144503</c:v>
                </c:pt>
                <c:pt idx="5">
                  <c:v>32.729905332255498</c:v>
                </c:pt>
                <c:pt idx="6">
                  <c:v>30.9330694410536</c:v>
                </c:pt>
                <c:pt idx="7">
                  <c:v>29.640846024211601</c:v>
                </c:pt>
                <c:pt idx="8">
                  <c:v>28.4712254858424</c:v>
                </c:pt>
                <c:pt idx="9">
                  <c:v>27.6956685139582</c:v>
                </c:pt>
                <c:pt idx="10">
                  <c:v>26.710421928992599</c:v>
                </c:pt>
                <c:pt idx="11">
                  <c:v>26.023579426300799</c:v>
                </c:pt>
                <c:pt idx="12">
                  <c:v>25.194559496692101</c:v>
                </c:pt>
                <c:pt idx="13">
                  <c:v>24.7768860759898</c:v>
                </c:pt>
                <c:pt idx="14">
                  <c:v>24.323307273734301</c:v>
                </c:pt>
                <c:pt idx="15">
                  <c:v>24.204730131687199</c:v>
                </c:pt>
                <c:pt idx="16">
                  <c:v>23.855889092143698</c:v>
                </c:pt>
                <c:pt idx="17">
                  <c:v>23.462976610558599</c:v>
                </c:pt>
                <c:pt idx="18">
                  <c:v>23.476679418840899</c:v>
                </c:pt>
                <c:pt idx="19">
                  <c:v>23.207924141843002</c:v>
                </c:pt>
                <c:pt idx="20">
                  <c:v>23.170089958060501</c:v>
                </c:pt>
                <c:pt idx="21">
                  <c:v>23.022060736631701</c:v>
                </c:pt>
                <c:pt idx="22">
                  <c:v>23.5043108279888</c:v>
                </c:pt>
                <c:pt idx="23">
                  <c:v>22.806546961140398</c:v>
                </c:pt>
                <c:pt idx="24">
                  <c:v>23.281079414563301</c:v>
                </c:pt>
                <c:pt idx="25">
                  <c:v>22.985440767728299</c:v>
                </c:pt>
                <c:pt idx="26">
                  <c:v>23.5711369962773</c:v>
                </c:pt>
                <c:pt idx="27">
                  <c:v>23.570274467142202</c:v>
                </c:pt>
                <c:pt idx="28">
                  <c:v>23.3317865388006</c:v>
                </c:pt>
                <c:pt idx="29">
                  <c:v>23.378382291549201</c:v>
                </c:pt>
                <c:pt idx="30">
                  <c:v>23.407677756415399</c:v>
                </c:pt>
                <c:pt idx="31">
                  <c:v>23.4902210724659</c:v>
                </c:pt>
                <c:pt idx="32">
                  <c:v>23.765682807335399</c:v>
                </c:pt>
                <c:pt idx="33">
                  <c:v>24.2427110019912</c:v>
                </c:pt>
                <c:pt idx="34">
                  <c:v>23.796628267337098</c:v>
                </c:pt>
                <c:pt idx="35">
                  <c:v>24.419602989131501</c:v>
                </c:pt>
                <c:pt idx="36">
                  <c:v>24.3578737291515</c:v>
                </c:pt>
                <c:pt idx="37">
                  <c:v>24.740928747715</c:v>
                </c:pt>
                <c:pt idx="38">
                  <c:v>24.788706901745901</c:v>
                </c:pt>
                <c:pt idx="39">
                  <c:v>24.2224325196355</c:v>
                </c:pt>
                <c:pt idx="40" formatCode="0.000">
                  <c:v>24.454781947991702</c:v>
                </c:pt>
                <c:pt idx="41" formatCode="0.000">
                  <c:v>24.933491820962999</c:v>
                </c:pt>
                <c:pt idx="42">
                  <c:v>24.542342259333601</c:v>
                </c:pt>
                <c:pt idx="43">
                  <c:v>24.949163974859701</c:v>
                </c:pt>
                <c:pt idx="44">
                  <c:v>25.645734632117101</c:v>
                </c:pt>
                <c:pt idx="45">
                  <c:v>25.4502021838457</c:v>
                </c:pt>
                <c:pt idx="46">
                  <c:v>26.225680196387099</c:v>
                </c:pt>
                <c:pt idx="47">
                  <c:v>26.015111874311302</c:v>
                </c:pt>
                <c:pt idx="48">
                  <c:v>25.9433381088778</c:v>
                </c:pt>
                <c:pt idx="49">
                  <c:v>26.231910982702502</c:v>
                </c:pt>
                <c:pt idx="50">
                  <c:v>27.584366447905101</c:v>
                </c:pt>
                <c:pt idx="51">
                  <c:v>26.2270112485967</c:v>
                </c:pt>
                <c:pt idx="52">
                  <c:v>26.987507233252799</c:v>
                </c:pt>
                <c:pt idx="53">
                  <c:v>25.992031439756701</c:v>
                </c:pt>
                <c:pt idx="54">
                  <c:v>25.757490973187299</c:v>
                </c:pt>
                <c:pt idx="55">
                  <c:v>26.4003244465232</c:v>
                </c:pt>
                <c:pt idx="56">
                  <c:v>26.216616997351998</c:v>
                </c:pt>
                <c:pt idx="57">
                  <c:v>26.553380322252501</c:v>
                </c:pt>
                <c:pt idx="58">
                  <c:v>26.694986302628401</c:v>
                </c:pt>
                <c:pt idx="59">
                  <c:v>25.972236364315702</c:v>
                </c:pt>
                <c:pt idx="60">
                  <c:v>27.302797888079201</c:v>
                </c:pt>
                <c:pt idx="61">
                  <c:v>28.262169259226201</c:v>
                </c:pt>
                <c:pt idx="62">
                  <c:v>28.5212096271351</c:v>
                </c:pt>
                <c:pt idx="63">
                  <c:v>27.362693965944398</c:v>
                </c:pt>
                <c:pt idx="64">
                  <c:v>28.678045680380201</c:v>
                </c:pt>
                <c:pt idx="65">
                  <c:v>26.604956390511202</c:v>
                </c:pt>
                <c:pt idx="66">
                  <c:v>28.6605537854708</c:v>
                </c:pt>
                <c:pt idx="67">
                  <c:v>29.252684177496398</c:v>
                </c:pt>
                <c:pt idx="68">
                  <c:v>28.252601085565001</c:v>
                </c:pt>
                <c:pt idx="69">
                  <c:v>28.965455422034601</c:v>
                </c:pt>
                <c:pt idx="70">
                  <c:v>27.907582413437002</c:v>
                </c:pt>
                <c:pt idx="71">
                  <c:v>27.9646978541317</c:v>
                </c:pt>
                <c:pt idx="72">
                  <c:v>29.014268826215599</c:v>
                </c:pt>
                <c:pt idx="73">
                  <c:v>28.750217576312199</c:v>
                </c:pt>
                <c:pt idx="74">
                  <c:v>29.245645759452099</c:v>
                </c:pt>
                <c:pt idx="75">
                  <c:v>27.5020262155777</c:v>
                </c:pt>
                <c:pt idx="76">
                  <c:v>29.393158692579998</c:v>
                </c:pt>
                <c:pt idx="77">
                  <c:v>30.161194923596501</c:v>
                </c:pt>
                <c:pt idx="78">
                  <c:v>29.965450653663002</c:v>
                </c:pt>
                <c:pt idx="79">
                  <c:v>27.9095762611454</c:v>
                </c:pt>
                <c:pt idx="80">
                  <c:v>28.821546978420599</c:v>
                </c:pt>
                <c:pt idx="81">
                  <c:v>28.564842126308299</c:v>
                </c:pt>
                <c:pt idx="82">
                  <c:v>32.195587818439101</c:v>
                </c:pt>
                <c:pt idx="83">
                  <c:v>30.4379811898255</c:v>
                </c:pt>
                <c:pt idx="84">
                  <c:v>29.539872837881699</c:v>
                </c:pt>
                <c:pt idx="85">
                  <c:v>30.819088161501099</c:v>
                </c:pt>
                <c:pt idx="86">
                  <c:v>29.556974443614902</c:v>
                </c:pt>
                <c:pt idx="87">
                  <c:v>29.3685037987863</c:v>
                </c:pt>
                <c:pt idx="88">
                  <c:v>31.5309060577653</c:v>
                </c:pt>
                <c:pt idx="89">
                  <c:v>29.355303047049699</c:v>
                </c:pt>
                <c:pt idx="90">
                  <c:v>31.3255087371565</c:v>
                </c:pt>
                <c:pt idx="91">
                  <c:v>31.468570603264698</c:v>
                </c:pt>
                <c:pt idx="92">
                  <c:v>31.6543944187653</c:v>
                </c:pt>
                <c:pt idx="93">
                  <c:v>31.359559385185499</c:v>
                </c:pt>
                <c:pt idx="94">
                  <c:v>30.813396437555198</c:v>
                </c:pt>
                <c:pt idx="95">
                  <c:v>31.5805175080258</c:v>
                </c:pt>
                <c:pt idx="96">
                  <c:v>30.5102513223631</c:v>
                </c:pt>
                <c:pt idx="97">
                  <c:v>32.145358705112997</c:v>
                </c:pt>
                <c:pt idx="98">
                  <c:v>32.625857051621097</c:v>
                </c:pt>
                <c:pt idx="99">
                  <c:v>30.932516415913899</c:v>
                </c:pt>
                <c:pt idx="100">
                  <c:v>29.355416452782698</c:v>
                </c:pt>
                <c:pt idx="101">
                  <c:v>31.4098229367508</c:v>
                </c:pt>
                <c:pt idx="102">
                  <c:v>33.6710206382295</c:v>
                </c:pt>
                <c:pt idx="103">
                  <c:v>32.064301498934697</c:v>
                </c:pt>
                <c:pt idx="104">
                  <c:v>31.310696080199602</c:v>
                </c:pt>
                <c:pt idx="105">
                  <c:v>31.219753167568101</c:v>
                </c:pt>
                <c:pt idx="106">
                  <c:v>31.130245159833802</c:v>
                </c:pt>
                <c:pt idx="107">
                  <c:v>31.377238599663102</c:v>
                </c:pt>
                <c:pt idx="108">
                  <c:v>30.979623232132301</c:v>
                </c:pt>
                <c:pt idx="109">
                  <c:v>31.697038650512599</c:v>
                </c:pt>
                <c:pt idx="110">
                  <c:v>30.8268494076199</c:v>
                </c:pt>
                <c:pt idx="111">
                  <c:v>31.298868823255201</c:v>
                </c:pt>
                <c:pt idx="112">
                  <c:v>31.521122655297901</c:v>
                </c:pt>
                <c:pt idx="113">
                  <c:v>32.331009383894397</c:v>
                </c:pt>
                <c:pt idx="114">
                  <c:v>32.713334963871802</c:v>
                </c:pt>
                <c:pt idx="115">
                  <c:v>31.856657721038498</c:v>
                </c:pt>
                <c:pt idx="116">
                  <c:v>35.321834075145198</c:v>
                </c:pt>
                <c:pt idx="117">
                  <c:v>33.640835248506903</c:v>
                </c:pt>
                <c:pt idx="118">
                  <c:v>34.3176071297409</c:v>
                </c:pt>
                <c:pt idx="119">
                  <c:v>35.217371769440398</c:v>
                </c:pt>
                <c:pt idx="120">
                  <c:v>35.038174832987899</c:v>
                </c:pt>
                <c:pt idx="121">
                  <c:v>33.297850242027799</c:v>
                </c:pt>
                <c:pt idx="122">
                  <c:v>33.310716123662402</c:v>
                </c:pt>
                <c:pt idx="123">
                  <c:v>33.876980023506299</c:v>
                </c:pt>
                <c:pt idx="124">
                  <c:v>33.005463331173601</c:v>
                </c:pt>
                <c:pt idx="125">
                  <c:v>33.693889422294397</c:v>
                </c:pt>
                <c:pt idx="126">
                  <c:v>34.559658686319899</c:v>
                </c:pt>
                <c:pt idx="127">
                  <c:v>33.417149551913198</c:v>
                </c:pt>
                <c:pt idx="128">
                  <c:v>33.8666100461258</c:v>
                </c:pt>
                <c:pt idx="129">
                  <c:v>34.9285152304885</c:v>
                </c:pt>
                <c:pt idx="130">
                  <c:v>32.465849126506001</c:v>
                </c:pt>
                <c:pt idx="131">
                  <c:v>32.124647686624101</c:v>
                </c:pt>
                <c:pt idx="132">
                  <c:v>32.543235216385199</c:v>
                </c:pt>
                <c:pt idx="133">
                  <c:v>34.311544793283801</c:v>
                </c:pt>
                <c:pt idx="134">
                  <c:v>33.614122561919302</c:v>
                </c:pt>
                <c:pt idx="135">
                  <c:v>35.810939837724703</c:v>
                </c:pt>
                <c:pt idx="136">
                  <c:v>34.138499382214597</c:v>
                </c:pt>
                <c:pt idx="137">
                  <c:v>35.148273957081301</c:v>
                </c:pt>
                <c:pt idx="138">
                  <c:v>34.099559865446103</c:v>
                </c:pt>
                <c:pt idx="139">
                  <c:v>32.799911645742498</c:v>
                </c:pt>
                <c:pt idx="140">
                  <c:v>34.557317896785896</c:v>
                </c:pt>
                <c:pt idx="141">
                  <c:v>34.007840164706202</c:v>
                </c:pt>
                <c:pt idx="142">
                  <c:v>36.590745387933097</c:v>
                </c:pt>
                <c:pt idx="143">
                  <c:v>35.938899700458201</c:v>
                </c:pt>
                <c:pt idx="144">
                  <c:v>35.385436017289102</c:v>
                </c:pt>
                <c:pt idx="145">
                  <c:v>34.446358379135702</c:v>
                </c:pt>
                <c:pt idx="146">
                  <c:v>32.8960919502453</c:v>
                </c:pt>
                <c:pt idx="147">
                  <c:v>33.602784963754502</c:v>
                </c:pt>
                <c:pt idx="148">
                  <c:v>33.631115823729402</c:v>
                </c:pt>
                <c:pt idx="149">
                  <c:v>33.672826277904001</c:v>
                </c:pt>
                <c:pt idx="150">
                  <c:v>34.730011198255703</c:v>
                </c:pt>
                <c:pt idx="151">
                  <c:v>34.459398905436103</c:v>
                </c:pt>
                <c:pt idx="152">
                  <c:v>36.433063197339699</c:v>
                </c:pt>
                <c:pt idx="153">
                  <c:v>34.753975436218703</c:v>
                </c:pt>
                <c:pt idx="154">
                  <c:v>32.737152629428401</c:v>
                </c:pt>
                <c:pt idx="155">
                  <c:v>33.457121033953797</c:v>
                </c:pt>
                <c:pt idx="156">
                  <c:v>33.668463470589401</c:v>
                </c:pt>
                <c:pt idx="157">
                  <c:v>35.214366961748098</c:v>
                </c:pt>
                <c:pt idx="158">
                  <c:v>36.8047125237619</c:v>
                </c:pt>
                <c:pt idx="159">
                  <c:v>35.441886168259799</c:v>
                </c:pt>
                <c:pt idx="160">
                  <c:v>34.422262680836198</c:v>
                </c:pt>
                <c:pt idx="161">
                  <c:v>35.649575600257201</c:v>
                </c:pt>
                <c:pt idx="162">
                  <c:v>35.442673642411101</c:v>
                </c:pt>
                <c:pt idx="163">
                  <c:v>36.358330098991701</c:v>
                </c:pt>
                <c:pt idx="164">
                  <c:v>33.825162431113696</c:v>
                </c:pt>
                <c:pt idx="165">
                  <c:v>34.458840867393</c:v>
                </c:pt>
                <c:pt idx="166">
                  <c:v>35.225764201237602</c:v>
                </c:pt>
                <c:pt idx="167">
                  <c:v>37.126089634039403</c:v>
                </c:pt>
                <c:pt idx="168">
                  <c:v>35.737264193021304</c:v>
                </c:pt>
                <c:pt idx="169">
                  <c:v>36.966605732583503</c:v>
                </c:pt>
                <c:pt idx="170">
                  <c:v>35.395577927939897</c:v>
                </c:pt>
                <c:pt idx="171">
                  <c:v>34.603522960956198</c:v>
                </c:pt>
                <c:pt idx="172">
                  <c:v>36.424402677095799</c:v>
                </c:pt>
                <c:pt idx="173">
                  <c:v>34.899612540872603</c:v>
                </c:pt>
                <c:pt idx="174">
                  <c:v>35.962618852273003</c:v>
                </c:pt>
                <c:pt idx="175">
                  <c:v>35.975943622426001</c:v>
                </c:pt>
                <c:pt idx="176">
                  <c:v>37.954033908680898</c:v>
                </c:pt>
                <c:pt idx="177">
                  <c:v>38.2169602875016</c:v>
                </c:pt>
                <c:pt idx="178">
                  <c:v>37.048571659968403</c:v>
                </c:pt>
                <c:pt idx="179">
                  <c:v>37.043223193567997</c:v>
                </c:pt>
                <c:pt idx="180">
                  <c:v>37.246683104425401</c:v>
                </c:pt>
                <c:pt idx="181">
                  <c:v>37.578805711534201</c:v>
                </c:pt>
                <c:pt idx="182">
                  <c:v>35.293961875458997</c:v>
                </c:pt>
                <c:pt idx="183">
                  <c:v>36.047266756367399</c:v>
                </c:pt>
                <c:pt idx="184">
                  <c:v>36.167848309900002</c:v>
                </c:pt>
                <c:pt idx="185">
                  <c:v>39.960379331539798</c:v>
                </c:pt>
                <c:pt idx="186">
                  <c:v>37.706360727293799</c:v>
                </c:pt>
                <c:pt idx="187">
                  <c:v>37.274859664786497</c:v>
                </c:pt>
                <c:pt idx="188">
                  <c:v>36.639706896920401</c:v>
                </c:pt>
                <c:pt idx="189">
                  <c:v>37.5190731113792</c:v>
                </c:pt>
                <c:pt idx="190">
                  <c:v>35.826011396880801</c:v>
                </c:pt>
                <c:pt idx="191">
                  <c:v>35.576949681991103</c:v>
                </c:pt>
                <c:pt idx="192">
                  <c:v>37.448152933365201</c:v>
                </c:pt>
                <c:pt idx="193">
                  <c:v>38.127897637522103</c:v>
                </c:pt>
                <c:pt idx="194">
                  <c:v>38.737494118193197</c:v>
                </c:pt>
                <c:pt idx="195">
                  <c:v>37.184911597488203</c:v>
                </c:pt>
                <c:pt idx="196">
                  <c:v>36.4417947296403</c:v>
                </c:pt>
                <c:pt idx="197">
                  <c:v>34.728781496357698</c:v>
                </c:pt>
                <c:pt idx="198">
                  <c:v>34.538992009611199</c:v>
                </c:pt>
                <c:pt idx="199">
                  <c:v>36.749360777374001</c:v>
                </c:pt>
                <c:pt idx="200">
                  <c:v>36.230091975285397</c:v>
                </c:pt>
                <c:pt idx="201">
                  <c:v>38.132830856192797</c:v>
                </c:pt>
                <c:pt idx="202">
                  <c:v>37.250732209947301</c:v>
                </c:pt>
                <c:pt idx="203">
                  <c:v>36.773788941212104</c:v>
                </c:pt>
                <c:pt idx="204">
                  <c:v>37.652236498319098</c:v>
                </c:pt>
                <c:pt idx="205">
                  <c:v>38.213870415320699</c:v>
                </c:pt>
                <c:pt idx="206">
                  <c:v>36.750301051343598</c:v>
                </c:pt>
                <c:pt idx="207">
                  <c:v>35.948514612311897</c:v>
                </c:pt>
                <c:pt idx="208">
                  <c:v>37.032493020734201</c:v>
                </c:pt>
                <c:pt idx="209">
                  <c:v>37.595709808871199</c:v>
                </c:pt>
                <c:pt idx="210">
                  <c:v>38.200866585103803</c:v>
                </c:pt>
                <c:pt idx="211">
                  <c:v>40.531955702692002</c:v>
                </c:pt>
                <c:pt idx="212">
                  <c:v>38.285341621464099</c:v>
                </c:pt>
                <c:pt idx="213">
                  <c:v>37.374072083041199</c:v>
                </c:pt>
                <c:pt idx="214">
                  <c:v>37.018506922273502</c:v>
                </c:pt>
                <c:pt idx="215">
                  <c:v>38.852451047326703</c:v>
                </c:pt>
                <c:pt idx="216">
                  <c:v>39.670229952559502</c:v>
                </c:pt>
                <c:pt idx="217">
                  <c:v>36.096082410241799</c:v>
                </c:pt>
                <c:pt idx="218">
                  <c:v>37.273670326950203</c:v>
                </c:pt>
                <c:pt idx="219">
                  <c:v>38.222667123517397</c:v>
                </c:pt>
                <c:pt idx="220">
                  <c:v>36.660419627132498</c:v>
                </c:pt>
                <c:pt idx="221">
                  <c:v>36.715149349636498</c:v>
                </c:pt>
                <c:pt idx="222">
                  <c:v>38.982590438973098</c:v>
                </c:pt>
                <c:pt idx="223">
                  <c:v>36.962575015858697</c:v>
                </c:pt>
                <c:pt idx="224">
                  <c:v>36.7206644889635</c:v>
                </c:pt>
                <c:pt idx="225">
                  <c:v>35.8377189799251</c:v>
                </c:pt>
                <c:pt idx="226">
                  <c:v>38.4373279147677</c:v>
                </c:pt>
                <c:pt idx="227">
                  <c:v>37.871237453232403</c:v>
                </c:pt>
                <c:pt idx="228">
                  <c:v>37.228454084477796</c:v>
                </c:pt>
                <c:pt idx="229">
                  <c:v>35.693859752426697</c:v>
                </c:pt>
                <c:pt idx="230">
                  <c:v>38.053456053774497</c:v>
                </c:pt>
                <c:pt idx="231">
                  <c:v>39.994462233323297</c:v>
                </c:pt>
                <c:pt idx="232">
                  <c:v>38.599592697925999</c:v>
                </c:pt>
                <c:pt idx="233">
                  <c:v>36.750393516996901</c:v>
                </c:pt>
                <c:pt idx="234">
                  <c:v>38.6639287899702</c:v>
                </c:pt>
                <c:pt idx="235">
                  <c:v>38.112043494852102</c:v>
                </c:pt>
                <c:pt idx="236">
                  <c:v>37.631957681769997</c:v>
                </c:pt>
                <c:pt idx="237">
                  <c:v>38.594089018992797</c:v>
                </c:pt>
                <c:pt idx="238">
                  <c:v>38.242282639201797</c:v>
                </c:pt>
                <c:pt idx="239">
                  <c:v>40.236661405644803</c:v>
                </c:pt>
                <c:pt idx="240">
                  <c:v>39.843761166955602</c:v>
                </c:pt>
                <c:pt idx="241">
                  <c:v>40.0355561900342</c:v>
                </c:pt>
                <c:pt idx="242">
                  <c:v>38.732309325128497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3-47F7-9628-CFA820F1D771}"/>
            </c:ext>
          </c:extLst>
        </c:ser>
        <c:ser>
          <c:idx val="14"/>
          <c:order val="13"/>
          <c:tx>
            <c:strRef>
              <c:f>Plot7!$O$31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Plot7!$O$32:$O$274</c:f>
              <c:numCache>
                <c:formatCode>General</c:formatCode>
                <c:ptCount val="243"/>
                <c:pt idx="0">
                  <c:v>1.0229786863693799</c:v>
                </c:pt>
                <c:pt idx="1">
                  <c:v>0.97234319163183802</c:v>
                </c:pt>
                <c:pt idx="2">
                  <c:v>0.96305308051598304</c:v>
                </c:pt>
                <c:pt idx="3">
                  <c:v>0.96245934922470999</c:v>
                </c:pt>
                <c:pt idx="4">
                  <c:v>0.95614589788974802</c:v>
                </c:pt>
                <c:pt idx="5">
                  <c:v>0.94880083228787804</c:v>
                </c:pt>
                <c:pt idx="6">
                  <c:v>0.92826589305176699</c:v>
                </c:pt>
                <c:pt idx="7">
                  <c:v>0.92392269439167396</c:v>
                </c:pt>
                <c:pt idx="8">
                  <c:v>0.907808273011802</c:v>
                </c:pt>
                <c:pt idx="9">
                  <c:v>0.908178748228611</c:v>
                </c:pt>
                <c:pt idx="10">
                  <c:v>0.89609650134021401</c:v>
                </c:pt>
                <c:pt idx="11">
                  <c:v>0.89157042773360795</c:v>
                </c:pt>
                <c:pt idx="12">
                  <c:v>0.87804264212265903</c:v>
                </c:pt>
                <c:pt idx="13">
                  <c:v>0.88076638946166397</c:v>
                </c:pt>
                <c:pt idx="14">
                  <c:v>0.87644725528537704</c:v>
                </c:pt>
                <c:pt idx="15">
                  <c:v>0.88696535301004698</c:v>
                </c:pt>
                <c:pt idx="16">
                  <c:v>0.88261596794821195</c:v>
                </c:pt>
                <c:pt idx="17">
                  <c:v>0.88066048729113999</c:v>
                </c:pt>
                <c:pt idx="18">
                  <c:v>0.89333095815446595</c:v>
                </c:pt>
                <c:pt idx="19">
                  <c:v>0.889187613613585</c:v>
                </c:pt>
                <c:pt idx="20">
                  <c:v>0.89099989232853904</c:v>
                </c:pt>
                <c:pt idx="21">
                  <c:v>0.89444694712630701</c:v>
                </c:pt>
                <c:pt idx="22">
                  <c:v>0.91776175427640605</c:v>
                </c:pt>
                <c:pt idx="23">
                  <c:v>0.89733713330366605</c:v>
                </c:pt>
                <c:pt idx="24">
                  <c:v>0.91393408739668602</c:v>
                </c:pt>
                <c:pt idx="25">
                  <c:v>0.909907505043551</c:v>
                </c:pt>
                <c:pt idx="26">
                  <c:v>0.936987475197539</c:v>
                </c:pt>
                <c:pt idx="27">
                  <c:v>0.93440603827818802</c:v>
                </c:pt>
                <c:pt idx="28">
                  <c:v>0.936492930110703</c:v>
                </c:pt>
                <c:pt idx="29">
                  <c:v>0.93348961864781099</c:v>
                </c:pt>
                <c:pt idx="30">
                  <c:v>0.94064054835555899</c:v>
                </c:pt>
                <c:pt idx="31">
                  <c:v>0.94554585345789899</c:v>
                </c:pt>
                <c:pt idx="32">
                  <c:v>0.95449249713848705</c:v>
                </c:pt>
                <c:pt idx="33">
                  <c:v>0.97618556404725099</c:v>
                </c:pt>
                <c:pt idx="34">
                  <c:v>0.96608453403171302</c:v>
                </c:pt>
                <c:pt idx="35">
                  <c:v>0.985856875649884</c:v>
                </c:pt>
                <c:pt idx="36">
                  <c:v>0.98399166979341401</c:v>
                </c:pt>
                <c:pt idx="37">
                  <c:v>1.0005150378769201</c:v>
                </c:pt>
                <c:pt idx="38">
                  <c:v>1.0081893501118699</c:v>
                </c:pt>
                <c:pt idx="39">
                  <c:v>0.98307425573340801</c:v>
                </c:pt>
                <c:pt idx="40">
                  <c:v>0.99549298255871499</c:v>
                </c:pt>
                <c:pt idx="41">
                  <c:v>1.0119713279936</c:v>
                </c:pt>
                <c:pt idx="42">
                  <c:v>1.0021716781661001</c:v>
                </c:pt>
                <c:pt idx="43">
                  <c:v>1.0129355230392501</c:v>
                </c:pt>
                <c:pt idx="44">
                  <c:v>1.0373191991422901</c:v>
                </c:pt>
                <c:pt idx="45">
                  <c:v>1.03225812901798</c:v>
                </c:pt>
                <c:pt idx="46">
                  <c:v>1.0547728915499801</c:v>
                </c:pt>
                <c:pt idx="47">
                  <c:v>1.05336757144357</c:v>
                </c:pt>
                <c:pt idx="48">
                  <c:v>1.0484403341244399</c:v>
                </c:pt>
                <c:pt idx="49">
                  <c:v>1.0598329631691299</c:v>
                </c:pt>
                <c:pt idx="50">
                  <c:v>1.1035835539173799</c:v>
                </c:pt>
                <c:pt idx="51">
                  <c:v>1.0635322541253101</c:v>
                </c:pt>
                <c:pt idx="52">
                  <c:v>1.0957609608642001</c:v>
                </c:pt>
                <c:pt idx="53">
                  <c:v>1.0593713455730001</c:v>
                </c:pt>
                <c:pt idx="54">
                  <c:v>1.0532625174929899</c:v>
                </c:pt>
                <c:pt idx="55">
                  <c:v>1.07800621813179</c:v>
                </c:pt>
                <c:pt idx="56">
                  <c:v>1.06950385550148</c:v>
                </c:pt>
                <c:pt idx="57">
                  <c:v>1.0795672805900201</c:v>
                </c:pt>
                <c:pt idx="58">
                  <c:v>1.0832440246883599</c:v>
                </c:pt>
                <c:pt idx="59">
                  <c:v>1.0615465809137301</c:v>
                </c:pt>
                <c:pt idx="60">
                  <c:v>1.1124829064067601</c:v>
                </c:pt>
                <c:pt idx="61">
                  <c:v>1.13648752065805</c:v>
                </c:pt>
                <c:pt idx="62">
                  <c:v>1.1500762955755199</c:v>
                </c:pt>
                <c:pt idx="63">
                  <c:v>1.10417414883263</c:v>
                </c:pt>
                <c:pt idx="64">
                  <c:v>1.1538916276051401</c:v>
                </c:pt>
                <c:pt idx="65">
                  <c:v>1.0842900362789101</c:v>
                </c:pt>
                <c:pt idx="66">
                  <c:v>1.14490876340458</c:v>
                </c:pt>
                <c:pt idx="67">
                  <c:v>1.1775090230835801</c:v>
                </c:pt>
                <c:pt idx="68">
                  <c:v>1.1379269947353501</c:v>
                </c:pt>
                <c:pt idx="69">
                  <c:v>1.1670647263526901</c:v>
                </c:pt>
                <c:pt idx="70">
                  <c:v>1.13947784238391</c:v>
                </c:pt>
                <c:pt idx="71">
                  <c:v>1.1363309672755</c:v>
                </c:pt>
                <c:pt idx="72">
                  <c:v>1.1704264237330499</c:v>
                </c:pt>
                <c:pt idx="73">
                  <c:v>1.15976633831986</c:v>
                </c:pt>
                <c:pt idx="74">
                  <c:v>1.1749044182973001</c:v>
                </c:pt>
                <c:pt idx="75">
                  <c:v>1.1238143576516</c:v>
                </c:pt>
                <c:pt idx="76">
                  <c:v>1.17223424076015</c:v>
                </c:pt>
                <c:pt idx="77">
                  <c:v>1.2188058271367299</c:v>
                </c:pt>
                <c:pt idx="78">
                  <c:v>1.2119638196423499</c:v>
                </c:pt>
                <c:pt idx="79">
                  <c:v>1.1415894622476599</c:v>
                </c:pt>
                <c:pt idx="80">
                  <c:v>1.16670665476057</c:v>
                </c:pt>
                <c:pt idx="81">
                  <c:v>1.16185987556082</c:v>
                </c:pt>
                <c:pt idx="82">
                  <c:v>1.2774312175237199</c:v>
                </c:pt>
                <c:pt idx="83">
                  <c:v>1.2136892701825499</c:v>
                </c:pt>
                <c:pt idx="84">
                  <c:v>1.19712926791264</c:v>
                </c:pt>
                <c:pt idx="85">
                  <c:v>1.24199021779573</c:v>
                </c:pt>
                <c:pt idx="86">
                  <c:v>1.1888712400045101</c:v>
                </c:pt>
                <c:pt idx="87">
                  <c:v>1.1850608760475001</c:v>
                </c:pt>
                <c:pt idx="88">
                  <c:v>1.26428566274479</c:v>
                </c:pt>
                <c:pt idx="89">
                  <c:v>1.18995871503128</c:v>
                </c:pt>
                <c:pt idx="90">
                  <c:v>1.25247455407411</c:v>
                </c:pt>
                <c:pt idx="91">
                  <c:v>1.25762432202314</c:v>
                </c:pt>
                <c:pt idx="92">
                  <c:v>1.2600856897158501</c:v>
                </c:pt>
                <c:pt idx="93">
                  <c:v>1.26732958229179</c:v>
                </c:pt>
                <c:pt idx="94">
                  <c:v>1.24579187336131</c:v>
                </c:pt>
                <c:pt idx="95">
                  <c:v>1.26715645576134</c:v>
                </c:pt>
                <c:pt idx="96">
                  <c:v>1.2348873920929699</c:v>
                </c:pt>
                <c:pt idx="97">
                  <c:v>1.28297408472778</c:v>
                </c:pt>
                <c:pt idx="98">
                  <c:v>1.30097543429105</c:v>
                </c:pt>
                <c:pt idx="99">
                  <c:v>1.2414124791438701</c:v>
                </c:pt>
                <c:pt idx="100">
                  <c:v>1.1929945028745199</c:v>
                </c:pt>
                <c:pt idx="101">
                  <c:v>1.2753288348515801</c:v>
                </c:pt>
                <c:pt idx="102">
                  <c:v>1.3344898361426101</c:v>
                </c:pt>
                <c:pt idx="103">
                  <c:v>1.2953385812604501</c:v>
                </c:pt>
                <c:pt idx="104">
                  <c:v>1.26829211885093</c:v>
                </c:pt>
                <c:pt idx="105">
                  <c:v>1.2584508061408901</c:v>
                </c:pt>
                <c:pt idx="106">
                  <c:v>1.2582529834192999</c:v>
                </c:pt>
                <c:pt idx="107">
                  <c:v>1.2741034907153499</c:v>
                </c:pt>
                <c:pt idx="108">
                  <c:v>1.250016480939</c:v>
                </c:pt>
                <c:pt idx="109">
                  <c:v>1.2744243384426399</c:v>
                </c:pt>
                <c:pt idx="110">
                  <c:v>1.2588818990267201</c:v>
                </c:pt>
                <c:pt idx="111">
                  <c:v>1.2720588216414801</c:v>
                </c:pt>
                <c:pt idx="112">
                  <c:v>1.27346577552648</c:v>
                </c:pt>
                <c:pt idx="113">
                  <c:v>1.30335034977676</c:v>
                </c:pt>
                <c:pt idx="114">
                  <c:v>1.31494026917677</c:v>
                </c:pt>
                <c:pt idx="115">
                  <c:v>1.28616899557602</c:v>
                </c:pt>
                <c:pt idx="116">
                  <c:v>1.4073739938246801</c:v>
                </c:pt>
                <c:pt idx="117">
                  <c:v>1.3386820050386199</c:v>
                </c:pt>
                <c:pt idx="118">
                  <c:v>1.37558810476563</c:v>
                </c:pt>
                <c:pt idx="119">
                  <c:v>1.40273047665245</c:v>
                </c:pt>
                <c:pt idx="120">
                  <c:v>1.3955318876820699</c:v>
                </c:pt>
                <c:pt idx="121">
                  <c:v>1.3372273760983</c:v>
                </c:pt>
                <c:pt idx="122">
                  <c:v>1.3468141886923</c:v>
                </c:pt>
                <c:pt idx="123">
                  <c:v>1.3559811089792799</c:v>
                </c:pt>
                <c:pt idx="124">
                  <c:v>1.32850976275582</c:v>
                </c:pt>
                <c:pt idx="125">
                  <c:v>1.3500378626024601</c:v>
                </c:pt>
                <c:pt idx="126">
                  <c:v>1.38392882418428</c:v>
                </c:pt>
                <c:pt idx="127">
                  <c:v>1.3441533853865</c:v>
                </c:pt>
                <c:pt idx="128">
                  <c:v>1.35557024855899</c:v>
                </c:pt>
                <c:pt idx="129">
                  <c:v>1.40026883640859</c:v>
                </c:pt>
                <c:pt idx="130">
                  <c:v>1.33721115089889</c:v>
                </c:pt>
                <c:pt idx="131">
                  <c:v>1.31344736845065</c:v>
                </c:pt>
                <c:pt idx="132">
                  <c:v>1.3171616553241301</c:v>
                </c:pt>
                <c:pt idx="133">
                  <c:v>1.3804944442887499</c:v>
                </c:pt>
                <c:pt idx="134">
                  <c:v>1.3499126363004299</c:v>
                </c:pt>
                <c:pt idx="135">
                  <c:v>1.4194411793325701</c:v>
                </c:pt>
                <c:pt idx="136">
                  <c:v>1.37777074687501</c:v>
                </c:pt>
                <c:pt idx="137">
                  <c:v>1.42314996576716</c:v>
                </c:pt>
                <c:pt idx="138">
                  <c:v>1.37623439334396</c:v>
                </c:pt>
                <c:pt idx="139">
                  <c:v>1.3344646193023399</c:v>
                </c:pt>
                <c:pt idx="140">
                  <c:v>1.40077452527152</c:v>
                </c:pt>
                <c:pt idx="141">
                  <c:v>1.3711643325976799</c:v>
                </c:pt>
                <c:pt idx="142">
                  <c:v>1.4699041150573899</c:v>
                </c:pt>
                <c:pt idx="143">
                  <c:v>1.4338848188392099</c:v>
                </c:pt>
                <c:pt idx="144">
                  <c:v>1.40379664734897</c:v>
                </c:pt>
                <c:pt idx="145">
                  <c:v>1.3868281668067901</c:v>
                </c:pt>
                <c:pt idx="146">
                  <c:v>1.34045996778031</c:v>
                </c:pt>
                <c:pt idx="147">
                  <c:v>1.36486633975281</c:v>
                </c:pt>
                <c:pt idx="148">
                  <c:v>1.3672272644491199</c:v>
                </c:pt>
                <c:pt idx="149">
                  <c:v>1.36461507866525</c:v>
                </c:pt>
                <c:pt idx="150">
                  <c:v>1.39047406830339</c:v>
                </c:pt>
                <c:pt idx="151">
                  <c:v>1.3880171541474799</c:v>
                </c:pt>
                <c:pt idx="152">
                  <c:v>1.4499341188332899</c:v>
                </c:pt>
                <c:pt idx="153">
                  <c:v>1.39755922046482</c:v>
                </c:pt>
                <c:pt idx="154">
                  <c:v>1.32981462865813</c:v>
                </c:pt>
                <c:pt idx="155">
                  <c:v>1.3703216803379501</c:v>
                </c:pt>
                <c:pt idx="156">
                  <c:v>1.36903212773494</c:v>
                </c:pt>
                <c:pt idx="157">
                  <c:v>1.42464999918244</c:v>
                </c:pt>
                <c:pt idx="158">
                  <c:v>1.45179902437405</c:v>
                </c:pt>
                <c:pt idx="159">
                  <c:v>1.42493980053143</c:v>
                </c:pt>
                <c:pt idx="160">
                  <c:v>1.38048687398943</c:v>
                </c:pt>
                <c:pt idx="161">
                  <c:v>1.4275223093155101</c:v>
                </c:pt>
                <c:pt idx="162">
                  <c:v>1.4179500952745001</c:v>
                </c:pt>
                <c:pt idx="163">
                  <c:v>1.4460369424942201</c:v>
                </c:pt>
                <c:pt idx="164">
                  <c:v>1.37650232844882</c:v>
                </c:pt>
                <c:pt idx="165">
                  <c:v>1.3990040533563</c:v>
                </c:pt>
                <c:pt idx="166">
                  <c:v>1.42547658926401</c:v>
                </c:pt>
                <c:pt idx="167">
                  <c:v>1.47447153390982</c:v>
                </c:pt>
                <c:pt idx="168">
                  <c:v>1.42066853474348</c:v>
                </c:pt>
                <c:pt idx="169">
                  <c:v>1.47143914505966</c:v>
                </c:pt>
                <c:pt idx="170">
                  <c:v>1.4160261393612199</c:v>
                </c:pt>
                <c:pt idx="171">
                  <c:v>1.3867336796899099</c:v>
                </c:pt>
                <c:pt idx="172">
                  <c:v>1.4547299773265101</c:v>
                </c:pt>
                <c:pt idx="173">
                  <c:v>1.39174267726066</c:v>
                </c:pt>
                <c:pt idx="174">
                  <c:v>1.45184577377433</c:v>
                </c:pt>
                <c:pt idx="175">
                  <c:v>1.4436136219236499</c:v>
                </c:pt>
                <c:pt idx="176">
                  <c:v>1.5080586238803999</c:v>
                </c:pt>
                <c:pt idx="177">
                  <c:v>1.5185793612757299</c:v>
                </c:pt>
                <c:pt idx="178">
                  <c:v>1.47849722805186</c:v>
                </c:pt>
                <c:pt idx="179">
                  <c:v>1.4783258774341601</c:v>
                </c:pt>
                <c:pt idx="180">
                  <c:v>1.4881774431619801</c:v>
                </c:pt>
                <c:pt idx="181">
                  <c:v>1.4884471297264099</c:v>
                </c:pt>
                <c:pt idx="182">
                  <c:v>1.4119451708263799</c:v>
                </c:pt>
                <c:pt idx="183">
                  <c:v>1.4466687563138101</c:v>
                </c:pt>
                <c:pt idx="184">
                  <c:v>1.4416819943321999</c:v>
                </c:pt>
                <c:pt idx="185">
                  <c:v>1.56989860330891</c:v>
                </c:pt>
                <c:pt idx="186">
                  <c:v>1.4929250488933301</c:v>
                </c:pt>
                <c:pt idx="187">
                  <c:v>1.4749409851864801</c:v>
                </c:pt>
                <c:pt idx="188">
                  <c:v>1.46130994089648</c:v>
                </c:pt>
                <c:pt idx="189">
                  <c:v>1.48871848929641</c:v>
                </c:pt>
                <c:pt idx="190">
                  <c:v>1.42749212491206</c:v>
                </c:pt>
                <c:pt idx="191">
                  <c:v>1.4438138349443399</c:v>
                </c:pt>
                <c:pt idx="192">
                  <c:v>1.49782074873264</c:v>
                </c:pt>
                <c:pt idx="193">
                  <c:v>1.50631103505436</c:v>
                </c:pt>
                <c:pt idx="194">
                  <c:v>1.54407298768687</c:v>
                </c:pt>
                <c:pt idx="195">
                  <c:v>1.4771590074922201</c:v>
                </c:pt>
                <c:pt idx="196">
                  <c:v>1.45630032282609</c:v>
                </c:pt>
                <c:pt idx="197">
                  <c:v>1.39641791429275</c:v>
                </c:pt>
                <c:pt idx="198">
                  <c:v>1.3863758592524</c:v>
                </c:pt>
                <c:pt idx="199">
                  <c:v>1.4748425672196901</c:v>
                </c:pt>
                <c:pt idx="200">
                  <c:v>1.4465698334905801</c:v>
                </c:pt>
                <c:pt idx="201">
                  <c:v>1.5102943457089899</c:v>
                </c:pt>
                <c:pt idx="202">
                  <c:v>1.47979942142453</c:v>
                </c:pt>
                <c:pt idx="203">
                  <c:v>1.4640838238928</c:v>
                </c:pt>
                <c:pt idx="204">
                  <c:v>1.50275638470282</c:v>
                </c:pt>
                <c:pt idx="205">
                  <c:v>1.5209258759123601</c:v>
                </c:pt>
                <c:pt idx="206">
                  <c:v>1.4695080299662699</c:v>
                </c:pt>
                <c:pt idx="207">
                  <c:v>1.4465598351935001</c:v>
                </c:pt>
                <c:pt idx="208">
                  <c:v>1.4941264895292401</c:v>
                </c:pt>
                <c:pt idx="209">
                  <c:v>1.4977480310660101</c:v>
                </c:pt>
                <c:pt idx="210">
                  <c:v>1.5030729062536801</c:v>
                </c:pt>
                <c:pt idx="211">
                  <c:v>1.58995460445045</c:v>
                </c:pt>
                <c:pt idx="212">
                  <c:v>1.5080975640533301</c:v>
                </c:pt>
                <c:pt idx="213">
                  <c:v>1.49038046598434</c:v>
                </c:pt>
                <c:pt idx="214">
                  <c:v>1.47389373412499</c:v>
                </c:pt>
                <c:pt idx="215">
                  <c:v>1.5295413921022001</c:v>
                </c:pt>
                <c:pt idx="216">
                  <c:v>1.5593245824177999</c:v>
                </c:pt>
                <c:pt idx="217">
                  <c:v>1.4533596155989801</c:v>
                </c:pt>
                <c:pt idx="218">
                  <c:v>1.47819526684589</c:v>
                </c:pt>
                <c:pt idx="219">
                  <c:v>1.51055109653717</c:v>
                </c:pt>
                <c:pt idx="220">
                  <c:v>1.4543843177648601</c:v>
                </c:pt>
                <c:pt idx="221">
                  <c:v>1.4691883952189699</c:v>
                </c:pt>
                <c:pt idx="222">
                  <c:v>1.5257115603512099</c:v>
                </c:pt>
                <c:pt idx="223">
                  <c:v>1.4794513190913401</c:v>
                </c:pt>
                <c:pt idx="224">
                  <c:v>1.4621909816040899</c:v>
                </c:pt>
                <c:pt idx="225">
                  <c:v>1.43358098849272</c:v>
                </c:pt>
                <c:pt idx="226">
                  <c:v>1.51578324523746</c:v>
                </c:pt>
                <c:pt idx="227">
                  <c:v>1.4997464790303401</c:v>
                </c:pt>
                <c:pt idx="228">
                  <c:v>1.4870764730323001</c:v>
                </c:pt>
                <c:pt idx="229">
                  <c:v>1.4508024882047601</c:v>
                </c:pt>
                <c:pt idx="230">
                  <c:v>1.5148066567559499</c:v>
                </c:pt>
                <c:pt idx="231">
                  <c:v>1.5824180311626801</c:v>
                </c:pt>
                <c:pt idx="232">
                  <c:v>1.53527009894705</c:v>
                </c:pt>
                <c:pt idx="233">
                  <c:v>1.46384137563216</c:v>
                </c:pt>
                <c:pt idx="234">
                  <c:v>1.5399447032528999</c:v>
                </c:pt>
                <c:pt idx="235">
                  <c:v>1.5177602171897799</c:v>
                </c:pt>
                <c:pt idx="236">
                  <c:v>1.52327320718357</c:v>
                </c:pt>
                <c:pt idx="237">
                  <c:v>1.5333358339774299</c:v>
                </c:pt>
                <c:pt idx="238">
                  <c:v>1.5172021923921</c:v>
                </c:pt>
                <c:pt idx="239">
                  <c:v>1.58579382733402</c:v>
                </c:pt>
                <c:pt idx="240">
                  <c:v>1.55895093720183</c:v>
                </c:pt>
                <c:pt idx="241">
                  <c:v>1.57108003869015</c:v>
                </c:pt>
                <c:pt idx="242">
                  <c:v>1.53532466266909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3-47F7-9628-CFA820F1D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Plot7!$C$31</c15:sqref>
                        </c15:formulaRef>
                      </c:ext>
                    </c:extLst>
                    <c:strCache>
                      <c:ptCount val="1"/>
                      <c:pt idx="0">
                        <c:v>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Plot7!$C$32:$C$274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1.7583685571994901E-2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3.05519250597405E-3</c:v>
                      </c:pt>
                      <c:pt idx="8">
                        <c:v>5.6742240061364597E-3</c:v>
                      </c:pt>
                      <c:pt idx="9">
                        <c:v>3.12795228676854E-2</c:v>
                      </c:pt>
                      <c:pt idx="10">
                        <c:v>1.16213248284147E-2</c:v>
                      </c:pt>
                      <c:pt idx="11">
                        <c:v>7.3189613470300299E-2</c:v>
                      </c:pt>
                      <c:pt idx="12">
                        <c:v>0.12671934960740699</c:v>
                      </c:pt>
                      <c:pt idx="13">
                        <c:v>0.12954718652483399</c:v>
                      </c:pt>
                      <c:pt idx="14">
                        <c:v>0.19290882774514601</c:v>
                      </c:pt>
                      <c:pt idx="15">
                        <c:v>0.211055864387306</c:v>
                      </c:pt>
                      <c:pt idx="16">
                        <c:v>0.226292704273477</c:v>
                      </c:pt>
                      <c:pt idx="17">
                        <c:v>0.27801684274606298</c:v>
                      </c:pt>
                      <c:pt idx="18">
                        <c:v>0.289125325223411</c:v>
                      </c:pt>
                      <c:pt idx="19">
                        <c:v>0.29297919955475799</c:v>
                      </c:pt>
                      <c:pt idx="20">
                        <c:v>0.35170859605509902</c:v>
                      </c:pt>
                      <c:pt idx="21">
                        <c:v>0.38429787587979197</c:v>
                      </c:pt>
                      <c:pt idx="22">
                        <c:v>0.405554806781107</c:v>
                      </c:pt>
                      <c:pt idx="23">
                        <c:v>0.40578993093243099</c:v>
                      </c:pt>
                      <c:pt idx="24">
                        <c:v>0.448885098282857</c:v>
                      </c:pt>
                      <c:pt idx="25">
                        <c:v>0.44842980716150999</c:v>
                      </c:pt>
                      <c:pt idx="26">
                        <c:v>0.49666170938047099</c:v>
                      </c:pt>
                      <c:pt idx="27">
                        <c:v>0.49011751563531297</c:v>
                      </c:pt>
                      <c:pt idx="28">
                        <c:v>0.53028756587889703</c:v>
                      </c:pt>
                      <c:pt idx="29">
                        <c:v>0.53603854413347596</c:v>
                      </c:pt>
                      <c:pt idx="30">
                        <c:v>0.54892877539866403</c:v>
                      </c:pt>
                      <c:pt idx="31">
                        <c:v>0.57277816674664594</c:v>
                      </c:pt>
                      <c:pt idx="32">
                        <c:v>0.56516107997095799</c:v>
                      </c:pt>
                      <c:pt idx="33">
                        <c:v>0.56621453955082501</c:v>
                      </c:pt>
                      <c:pt idx="34">
                        <c:v>0.58166814757686203</c:v>
                      </c:pt>
                      <c:pt idx="35">
                        <c:v>0.60761890392332996</c:v>
                      </c:pt>
                      <c:pt idx="36">
                        <c:v>0.60041315552906205</c:v>
                      </c:pt>
                      <c:pt idx="37">
                        <c:v>0.61891798128831499</c:v>
                      </c:pt>
                      <c:pt idx="38">
                        <c:v>0.633688996165369</c:v>
                      </c:pt>
                      <c:pt idx="39">
                        <c:v>0.63069908795785901</c:v>
                      </c:pt>
                      <c:pt idx="40">
                        <c:v>0.640874719453845</c:v>
                      </c:pt>
                      <c:pt idx="41">
                        <c:v>0.62841708966627197</c:v>
                      </c:pt>
                      <c:pt idx="42">
                        <c:v>0.63834347074532904</c:v>
                      </c:pt>
                      <c:pt idx="43">
                        <c:v>0.65019964374988304</c:v>
                      </c:pt>
                      <c:pt idx="44">
                        <c:v>0.65373063750361504</c:v>
                      </c:pt>
                      <c:pt idx="45">
                        <c:v>0.67705798009728402</c:v>
                      </c:pt>
                      <c:pt idx="46">
                        <c:v>0.661064970006496</c:v>
                      </c:pt>
                      <c:pt idx="47">
                        <c:v>0.67705554916828403</c:v>
                      </c:pt>
                      <c:pt idx="48">
                        <c:v>0.67653330833168501</c:v>
                      </c:pt>
                      <c:pt idx="49">
                        <c:v>0.68599642942567696</c:v>
                      </c:pt>
                      <c:pt idx="50">
                        <c:v>0.68778237424071198</c:v>
                      </c:pt>
                      <c:pt idx="51">
                        <c:v>0.67508188713297901</c:v>
                      </c:pt>
                      <c:pt idx="52">
                        <c:v>0.67232697802698604</c:v>
                      </c:pt>
                      <c:pt idx="53">
                        <c:v>0.68878913429099498</c:v>
                      </c:pt>
                      <c:pt idx="54">
                        <c:v>0.69124991379241996</c:v>
                      </c:pt>
                      <c:pt idx="55">
                        <c:v>0.69965356004030799</c:v>
                      </c:pt>
                      <c:pt idx="56">
                        <c:v>0.70718682649125597</c:v>
                      </c:pt>
                      <c:pt idx="57">
                        <c:v>0.70736637116878998</c:v>
                      </c:pt>
                      <c:pt idx="58">
                        <c:v>0.70349179568680198</c:v>
                      </c:pt>
                      <c:pt idx="59">
                        <c:v>0.69328598596308399</c:v>
                      </c:pt>
                      <c:pt idx="60">
                        <c:v>0.71166821932732105</c:v>
                      </c:pt>
                      <c:pt idx="61">
                        <c:v>0.71180875551887601</c:v>
                      </c:pt>
                      <c:pt idx="62">
                        <c:v>0.71863417398186402</c:v>
                      </c:pt>
                      <c:pt idx="63">
                        <c:v>0.70937073738674605</c:v>
                      </c:pt>
                      <c:pt idx="64">
                        <c:v>0.72051435014712395</c:v>
                      </c:pt>
                      <c:pt idx="65">
                        <c:v>0.70661460424487599</c:v>
                      </c:pt>
                      <c:pt idx="66">
                        <c:v>0.721117375184959</c:v>
                      </c:pt>
                      <c:pt idx="67">
                        <c:v>0.71263439847703902</c:v>
                      </c:pt>
                      <c:pt idx="68">
                        <c:v>0.70432976467908404</c:v>
                      </c:pt>
                      <c:pt idx="69">
                        <c:v>0.72087440858626595</c:v>
                      </c:pt>
                      <c:pt idx="70">
                        <c:v>0.71709592995475402</c:v>
                      </c:pt>
                      <c:pt idx="71">
                        <c:v>0.72795029474401396</c:v>
                      </c:pt>
                      <c:pt idx="72">
                        <c:v>0.72857492636143295</c:v>
                      </c:pt>
                      <c:pt idx="73">
                        <c:v>0.73792300889870599</c:v>
                      </c:pt>
                      <c:pt idx="74">
                        <c:v>0.72971434234378896</c:v>
                      </c:pt>
                      <c:pt idx="75">
                        <c:v>0.72213731730072395</c:v>
                      </c:pt>
                      <c:pt idx="76">
                        <c:v>0.73372592128874203</c:v>
                      </c:pt>
                      <c:pt idx="77">
                        <c:v>0.73195539969658496</c:v>
                      </c:pt>
                      <c:pt idx="78">
                        <c:v>0.74663736703221495</c:v>
                      </c:pt>
                      <c:pt idx="79">
                        <c:v>0.73232164989584903</c:v>
                      </c:pt>
                      <c:pt idx="80">
                        <c:v>0.73508775071473598</c:v>
                      </c:pt>
                      <c:pt idx="81">
                        <c:v>0.74383535862128303</c:v>
                      </c:pt>
                      <c:pt idx="82">
                        <c:v>0.735798402944841</c:v>
                      </c:pt>
                      <c:pt idx="83">
                        <c:v>0.72841699738179599</c:v>
                      </c:pt>
                      <c:pt idx="84">
                        <c:v>0.73230945182734697</c:v>
                      </c:pt>
                      <c:pt idx="85">
                        <c:v>0.73936447418664297</c:v>
                      </c:pt>
                      <c:pt idx="86">
                        <c:v>0.73657882008634801</c:v>
                      </c:pt>
                      <c:pt idx="87">
                        <c:v>0.73481236060684796</c:v>
                      </c:pt>
                      <c:pt idx="88">
                        <c:v>0.74039047727695295</c:v>
                      </c:pt>
                      <c:pt idx="89">
                        <c:v>0.72910103057842501</c:v>
                      </c:pt>
                      <c:pt idx="90">
                        <c:v>0.74936908847649297</c:v>
                      </c:pt>
                      <c:pt idx="91">
                        <c:v>0.75431424600465102</c:v>
                      </c:pt>
                      <c:pt idx="92">
                        <c:v>0.74960130282570103</c:v>
                      </c:pt>
                      <c:pt idx="93">
                        <c:v>0.74707497050909399</c:v>
                      </c:pt>
                      <c:pt idx="94">
                        <c:v>0.74835780535219698</c:v>
                      </c:pt>
                      <c:pt idx="95">
                        <c:v>0.75526109654736595</c:v>
                      </c:pt>
                      <c:pt idx="96">
                        <c:v>0.75360951010861599</c:v>
                      </c:pt>
                      <c:pt idx="97">
                        <c:v>0.74777990656075999</c:v>
                      </c:pt>
                      <c:pt idx="98">
                        <c:v>0.74803793500248295</c:v>
                      </c:pt>
                      <c:pt idx="99">
                        <c:v>0.75438750641629504</c:v>
                      </c:pt>
                      <c:pt idx="100">
                        <c:v>0.75443076986805502</c:v>
                      </c:pt>
                      <c:pt idx="101">
                        <c:v>0.74260951257295804</c:v>
                      </c:pt>
                      <c:pt idx="102">
                        <c:v>0.75876902959334602</c:v>
                      </c:pt>
                      <c:pt idx="103">
                        <c:v>0.758119358993671</c:v>
                      </c:pt>
                      <c:pt idx="104">
                        <c:v>0.76850343511956598</c:v>
                      </c:pt>
                      <c:pt idx="105">
                        <c:v>0.75780014959785302</c:v>
                      </c:pt>
                      <c:pt idx="106">
                        <c:v>0.76175857382290901</c:v>
                      </c:pt>
                      <c:pt idx="107">
                        <c:v>0.75452904756769101</c:v>
                      </c:pt>
                      <c:pt idx="108">
                        <c:v>0.75292521305781401</c:v>
                      </c:pt>
                      <c:pt idx="109">
                        <c:v>0.76656795083110196</c:v>
                      </c:pt>
                      <c:pt idx="110">
                        <c:v>0.76983044546575896</c:v>
                      </c:pt>
                      <c:pt idx="111">
                        <c:v>0.756344166682685</c:v>
                      </c:pt>
                      <c:pt idx="112">
                        <c:v>0.76127123028028199</c:v>
                      </c:pt>
                      <c:pt idx="113">
                        <c:v>0.76360705077342705</c:v>
                      </c:pt>
                      <c:pt idx="114">
                        <c:v>0.76017318461012995</c:v>
                      </c:pt>
                      <c:pt idx="115">
                        <c:v>0.75988414002496096</c:v>
                      </c:pt>
                      <c:pt idx="116">
                        <c:v>0.763803741960836</c:v>
                      </c:pt>
                      <c:pt idx="117">
                        <c:v>0.76734678911095699</c:v>
                      </c:pt>
                      <c:pt idx="118">
                        <c:v>0.76829241701237105</c:v>
                      </c:pt>
                      <c:pt idx="119">
                        <c:v>0.77548727943331497</c:v>
                      </c:pt>
                      <c:pt idx="120">
                        <c:v>0.76481810217740198</c:v>
                      </c:pt>
                      <c:pt idx="121">
                        <c:v>0.76941522842160703</c:v>
                      </c:pt>
                      <c:pt idx="122">
                        <c:v>0.76806859598028598</c:v>
                      </c:pt>
                      <c:pt idx="123">
                        <c:v>0.78008644671262595</c:v>
                      </c:pt>
                      <c:pt idx="124">
                        <c:v>0.77237795067090997</c:v>
                      </c:pt>
                      <c:pt idx="125">
                        <c:v>0.77484226315876104</c:v>
                      </c:pt>
                      <c:pt idx="126">
                        <c:v>0.76763725714265496</c:v>
                      </c:pt>
                      <c:pt idx="127">
                        <c:v>0.77275143092292298</c:v>
                      </c:pt>
                      <c:pt idx="128">
                        <c:v>0.77330153386758904</c:v>
                      </c:pt>
                      <c:pt idx="129">
                        <c:v>0.77502373333146901</c:v>
                      </c:pt>
                      <c:pt idx="130">
                        <c:v>0.76571297860449705</c:v>
                      </c:pt>
                      <c:pt idx="131">
                        <c:v>0.77581607981696799</c:v>
                      </c:pt>
                      <c:pt idx="132">
                        <c:v>0.76941854569313295</c:v>
                      </c:pt>
                      <c:pt idx="133">
                        <c:v>0.77571339876046597</c:v>
                      </c:pt>
                      <c:pt idx="134">
                        <c:v>0.77345940658501799</c:v>
                      </c:pt>
                      <c:pt idx="135">
                        <c:v>0.77943290130314102</c:v>
                      </c:pt>
                      <c:pt idx="136">
                        <c:v>0.76793058586298901</c:v>
                      </c:pt>
                      <c:pt idx="137">
                        <c:v>0.78314902024031496</c:v>
                      </c:pt>
                      <c:pt idx="138">
                        <c:v>0.77371995119963499</c:v>
                      </c:pt>
                      <c:pt idx="139">
                        <c:v>0.78328253994253805</c:v>
                      </c:pt>
                      <c:pt idx="140">
                        <c:v>0.78550914961995499</c:v>
                      </c:pt>
                      <c:pt idx="141">
                        <c:v>0.78112900457906798</c:v>
                      </c:pt>
                      <c:pt idx="142">
                        <c:v>0.78720238013728605</c:v>
                      </c:pt>
                      <c:pt idx="143">
                        <c:v>0.77868358278040894</c:v>
                      </c:pt>
                      <c:pt idx="144">
                        <c:v>0.784650018218227</c:v>
                      </c:pt>
                      <c:pt idx="145">
                        <c:v>0.78927697132135</c:v>
                      </c:pt>
                      <c:pt idx="146">
                        <c:v>0.78318029627243801</c:v>
                      </c:pt>
                      <c:pt idx="147">
                        <c:v>0.77358252262730198</c:v>
                      </c:pt>
                      <c:pt idx="148">
                        <c:v>0.78507880502641203</c:v>
                      </c:pt>
                      <c:pt idx="149">
                        <c:v>0.79257944971701799</c:v>
                      </c:pt>
                      <c:pt idx="150">
                        <c:v>0.78923245512783602</c:v>
                      </c:pt>
                      <c:pt idx="151">
                        <c:v>0.79361803885960003</c:v>
                      </c:pt>
                      <c:pt idx="152">
                        <c:v>0.78610939085046905</c:v>
                      </c:pt>
                      <c:pt idx="153">
                        <c:v>0.78745417236372806</c:v>
                      </c:pt>
                      <c:pt idx="154">
                        <c:v>0.79532059977357805</c:v>
                      </c:pt>
                      <c:pt idx="155">
                        <c:v>0.78668789176666898</c:v>
                      </c:pt>
                      <c:pt idx="156">
                        <c:v>0.78415406067627602</c:v>
                      </c:pt>
                      <c:pt idx="157">
                        <c:v>0.79225881781025198</c:v>
                      </c:pt>
                      <c:pt idx="158">
                        <c:v>0.79091763710668805</c:v>
                      </c:pt>
                      <c:pt idx="159">
                        <c:v>0.79146401591551496</c:v>
                      </c:pt>
                      <c:pt idx="160">
                        <c:v>0.79802300781795099</c:v>
                      </c:pt>
                      <c:pt idx="161">
                        <c:v>0.79286269754272698</c:v>
                      </c:pt>
                      <c:pt idx="162">
                        <c:v>0.79777584457102102</c:v>
                      </c:pt>
                      <c:pt idx="163">
                        <c:v>0.79760225063201995</c:v>
                      </c:pt>
                      <c:pt idx="164">
                        <c:v>0.790178994628294</c:v>
                      </c:pt>
                      <c:pt idx="165">
                        <c:v>0.78868440440486998</c:v>
                      </c:pt>
                      <c:pt idx="166">
                        <c:v>0.79307894720295402</c:v>
                      </c:pt>
                      <c:pt idx="167">
                        <c:v>0.79391425921841696</c:v>
                      </c:pt>
                      <c:pt idx="168">
                        <c:v>0.80334838206477899</c:v>
                      </c:pt>
                      <c:pt idx="169">
                        <c:v>0.79501785174107698</c:v>
                      </c:pt>
                      <c:pt idx="170">
                        <c:v>0.79639367677583695</c:v>
                      </c:pt>
                      <c:pt idx="171">
                        <c:v>0.79503034027955</c:v>
                      </c:pt>
                      <c:pt idx="172">
                        <c:v>0.79697911452790504</c:v>
                      </c:pt>
                      <c:pt idx="173">
                        <c:v>0.79454626334829803</c:v>
                      </c:pt>
                      <c:pt idx="174">
                        <c:v>0.80121763147965097</c:v>
                      </c:pt>
                      <c:pt idx="175">
                        <c:v>0.80345180836608399</c:v>
                      </c:pt>
                      <c:pt idx="176">
                        <c:v>0.80342200173589695</c:v>
                      </c:pt>
                      <c:pt idx="177">
                        <c:v>0.79547236663796195</c:v>
                      </c:pt>
                      <c:pt idx="178">
                        <c:v>0.80431242335215003</c:v>
                      </c:pt>
                      <c:pt idx="179">
                        <c:v>0.80440036319016495</c:v>
                      </c:pt>
                      <c:pt idx="180">
                        <c:v>0.80239177491027303</c:v>
                      </c:pt>
                      <c:pt idx="181">
                        <c:v>0.80744950020672801</c:v>
                      </c:pt>
                      <c:pt idx="182">
                        <c:v>0.80365753041391996</c:v>
                      </c:pt>
                      <c:pt idx="183">
                        <c:v>0.79826787706312397</c:v>
                      </c:pt>
                      <c:pt idx="184">
                        <c:v>0.807331503158776</c:v>
                      </c:pt>
                      <c:pt idx="185">
                        <c:v>0.81464248632215297</c:v>
                      </c:pt>
                      <c:pt idx="186">
                        <c:v>0.80918682881478798</c:v>
                      </c:pt>
                      <c:pt idx="187">
                        <c:v>0.80752431341109199</c:v>
                      </c:pt>
                      <c:pt idx="188">
                        <c:v>0.80602043457334205</c:v>
                      </c:pt>
                      <c:pt idx="189">
                        <c:v>0.80410337070993798</c:v>
                      </c:pt>
                      <c:pt idx="190">
                        <c:v>0.81317285099673298</c:v>
                      </c:pt>
                      <c:pt idx="191">
                        <c:v>0.80320727145406901</c:v>
                      </c:pt>
                      <c:pt idx="192">
                        <c:v>0.80787481944276696</c:v>
                      </c:pt>
                      <c:pt idx="193">
                        <c:v>0.81158710275581303</c:v>
                      </c:pt>
                      <c:pt idx="194">
                        <c:v>0.816618009865959</c:v>
                      </c:pt>
                      <c:pt idx="195">
                        <c:v>0.81377201549684997</c:v>
                      </c:pt>
                      <c:pt idx="196">
                        <c:v>0.80547106749068398</c:v>
                      </c:pt>
                      <c:pt idx="197">
                        <c:v>0.80754154861254501</c:v>
                      </c:pt>
                      <c:pt idx="198">
                        <c:v>0.81272750145255301</c:v>
                      </c:pt>
                      <c:pt idx="199">
                        <c:v>0.82334169845627503</c:v>
                      </c:pt>
                      <c:pt idx="200">
                        <c:v>0.81151421707593996</c:v>
                      </c:pt>
                      <c:pt idx="201">
                        <c:v>0.80659211828740895</c:v>
                      </c:pt>
                      <c:pt idx="202">
                        <c:v>0.80918183098535201</c:v>
                      </c:pt>
                      <c:pt idx="203">
                        <c:v>0.81374913453439701</c:v>
                      </c:pt>
                      <c:pt idx="204">
                        <c:v>0.81738686957417195</c:v>
                      </c:pt>
                      <c:pt idx="205">
                        <c:v>0.81329095979365496</c:v>
                      </c:pt>
                      <c:pt idx="206">
                        <c:v>0.80967370586293197</c:v>
                      </c:pt>
                      <c:pt idx="207">
                        <c:v>0.81020289789100297</c:v>
                      </c:pt>
                      <c:pt idx="208">
                        <c:v>0.81397629775420999</c:v>
                      </c:pt>
                      <c:pt idx="209">
                        <c:v>0.815200379770883</c:v>
                      </c:pt>
                      <c:pt idx="210">
                        <c:v>0.820502016178278</c:v>
                      </c:pt>
                      <c:pt idx="211">
                        <c:v>0.815178696188532</c:v>
                      </c:pt>
                      <c:pt idx="212">
                        <c:v>0.82898694949644403</c:v>
                      </c:pt>
                      <c:pt idx="213">
                        <c:v>0.83002754931979805</c:v>
                      </c:pt>
                      <c:pt idx="214">
                        <c:v>0.82381563745091102</c:v>
                      </c:pt>
                      <c:pt idx="215">
                        <c:v>0.82341414264384605</c:v>
                      </c:pt>
                      <c:pt idx="216">
                        <c:v>0.82525105782750097</c:v>
                      </c:pt>
                      <c:pt idx="217">
                        <c:v>0.81922746295498805</c:v>
                      </c:pt>
                      <c:pt idx="218">
                        <c:v>0.81925565436859205</c:v>
                      </c:pt>
                      <c:pt idx="219">
                        <c:v>0.82700059301579099</c:v>
                      </c:pt>
                      <c:pt idx="220">
                        <c:v>0.81292260577655695</c:v>
                      </c:pt>
                      <c:pt idx="221">
                        <c:v>0.82612552147391105</c:v>
                      </c:pt>
                      <c:pt idx="222">
                        <c:v>0.81767389245376998</c:v>
                      </c:pt>
                      <c:pt idx="223">
                        <c:v>0.82056942359823604</c:v>
                      </c:pt>
                      <c:pt idx="224">
                        <c:v>0.82328708841305798</c:v>
                      </c:pt>
                      <c:pt idx="225">
                        <c:v>0.82721181073392802</c:v>
                      </c:pt>
                      <c:pt idx="226">
                        <c:v>0.82590171269507895</c:v>
                      </c:pt>
                      <c:pt idx="227">
                        <c:v>0.81914968804982202</c:v>
                      </c:pt>
                      <c:pt idx="228">
                        <c:v>0.82762883938779097</c:v>
                      </c:pt>
                      <c:pt idx="229">
                        <c:v>0.83668600280855099</c:v>
                      </c:pt>
                      <c:pt idx="230">
                        <c:v>0.82391999740253596</c:v>
                      </c:pt>
                      <c:pt idx="231">
                        <c:v>0.82394865538168804</c:v>
                      </c:pt>
                      <c:pt idx="232">
                        <c:v>0.83713281812426399</c:v>
                      </c:pt>
                      <c:pt idx="233">
                        <c:v>0.83891586801408602</c:v>
                      </c:pt>
                      <c:pt idx="234">
                        <c:v>0.83214208572292303</c:v>
                      </c:pt>
                      <c:pt idx="235">
                        <c:v>0.83397041743732003</c:v>
                      </c:pt>
                      <c:pt idx="236">
                        <c:v>0.82903796416331399</c:v>
                      </c:pt>
                      <c:pt idx="237">
                        <c:v>0.83801694119311199</c:v>
                      </c:pt>
                      <c:pt idx="238">
                        <c:v>0.82189804195154803</c:v>
                      </c:pt>
                      <c:pt idx="239">
                        <c:v>0.84497994713961999</c:v>
                      </c:pt>
                      <c:pt idx="240">
                        <c:v>0.82625641040047104</c:v>
                      </c:pt>
                      <c:pt idx="241">
                        <c:v>0.83053685990266402</c:v>
                      </c:pt>
                      <c:pt idx="242">
                        <c:v>0.83652964335511004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E453-47F7-9628-CFA820F1D771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Plot7!$E$31</c15:sqref>
                        </c15:formulaRef>
                      </c:ext>
                    </c:extLst>
                    <c:strCache>
                      <c:ptCount val="1"/>
                      <c:pt idx="0">
                        <c:v>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Plot7!$E$32:$E$274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2.4576995673046002E-2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3.7623859391633201E-3</c:v>
                      </c:pt>
                      <c:pt idx="8">
                        <c:v>2.3123402430296901E-3</c:v>
                      </c:pt>
                      <c:pt idx="9">
                        <c:v>2.3593626946688099E-2</c:v>
                      </c:pt>
                      <c:pt idx="10">
                        <c:v>1.3552400951647199E-2</c:v>
                      </c:pt>
                      <c:pt idx="11">
                        <c:v>6.3779091740747598E-2</c:v>
                      </c:pt>
                      <c:pt idx="12">
                        <c:v>7.6976581946182093E-2</c:v>
                      </c:pt>
                      <c:pt idx="13">
                        <c:v>9.8119992701858602E-2</c:v>
                      </c:pt>
                      <c:pt idx="14">
                        <c:v>0.15116352897914001</c:v>
                      </c:pt>
                      <c:pt idx="15">
                        <c:v>0.14804031001311199</c:v>
                      </c:pt>
                      <c:pt idx="16">
                        <c:v>0.18737374878176799</c:v>
                      </c:pt>
                      <c:pt idx="17">
                        <c:v>0.21094481344614299</c:v>
                      </c:pt>
                      <c:pt idx="18">
                        <c:v>0.20859645347258299</c:v>
                      </c:pt>
                      <c:pt idx="19">
                        <c:v>0.23681920380694099</c:v>
                      </c:pt>
                      <c:pt idx="20">
                        <c:v>0.263422365465596</c:v>
                      </c:pt>
                      <c:pt idx="21">
                        <c:v>0.29606938185294401</c:v>
                      </c:pt>
                      <c:pt idx="22">
                        <c:v>0.30201466474695499</c:v>
                      </c:pt>
                      <c:pt idx="23">
                        <c:v>0.30024565390300001</c:v>
                      </c:pt>
                      <c:pt idx="24">
                        <c:v>0.36151680768052202</c:v>
                      </c:pt>
                      <c:pt idx="25">
                        <c:v>0.33280687179916402</c:v>
                      </c:pt>
                      <c:pt idx="26">
                        <c:v>0.37713138087683501</c:v>
                      </c:pt>
                      <c:pt idx="27">
                        <c:v>0.38103504979959602</c:v>
                      </c:pt>
                      <c:pt idx="28">
                        <c:v>0.40718297864693298</c:v>
                      </c:pt>
                      <c:pt idx="29">
                        <c:v>0.41472500212480201</c:v>
                      </c:pt>
                      <c:pt idx="30">
                        <c:v>0.43325878271648999</c:v>
                      </c:pt>
                      <c:pt idx="31">
                        <c:v>0.44020083372454699</c:v>
                      </c:pt>
                      <c:pt idx="32">
                        <c:v>0.46186315278477003</c:v>
                      </c:pt>
                      <c:pt idx="33">
                        <c:v>0.45028045283144302</c:v>
                      </c:pt>
                      <c:pt idx="34">
                        <c:v>0.46398591652653198</c:v>
                      </c:pt>
                      <c:pt idx="35">
                        <c:v>0.482566381242097</c:v>
                      </c:pt>
                      <c:pt idx="36">
                        <c:v>0.48969589230975602</c:v>
                      </c:pt>
                      <c:pt idx="37">
                        <c:v>0.49998938092135897</c:v>
                      </c:pt>
                      <c:pt idx="38">
                        <c:v>0.51806558352936705</c:v>
                      </c:pt>
                      <c:pt idx="39">
                        <c:v>0.517995638566078</c:v>
                      </c:pt>
                      <c:pt idx="40">
                        <c:v>0.50408014734625906</c:v>
                      </c:pt>
                      <c:pt idx="41">
                        <c:v>0.50676901778093697</c:v>
                      </c:pt>
                      <c:pt idx="42">
                        <c:v>0.53159943067606097</c:v>
                      </c:pt>
                      <c:pt idx="43">
                        <c:v>0.52088478257617599</c:v>
                      </c:pt>
                      <c:pt idx="44">
                        <c:v>0.54375082956394505</c:v>
                      </c:pt>
                      <c:pt idx="45">
                        <c:v>0.55691443679903396</c:v>
                      </c:pt>
                      <c:pt idx="46">
                        <c:v>0.54924134764861199</c:v>
                      </c:pt>
                      <c:pt idx="47">
                        <c:v>0.55889197659808199</c:v>
                      </c:pt>
                      <c:pt idx="48">
                        <c:v>0.563320235331361</c:v>
                      </c:pt>
                      <c:pt idx="49">
                        <c:v>0.57571103911822097</c:v>
                      </c:pt>
                      <c:pt idx="50">
                        <c:v>0.56720523327989003</c:v>
                      </c:pt>
                      <c:pt idx="51">
                        <c:v>0.57262466590884598</c:v>
                      </c:pt>
                      <c:pt idx="52">
                        <c:v>0.57040254306064198</c:v>
                      </c:pt>
                      <c:pt idx="53">
                        <c:v>0.57923785220495605</c:v>
                      </c:pt>
                      <c:pt idx="54">
                        <c:v>0.58129811208539095</c:v>
                      </c:pt>
                      <c:pt idx="55">
                        <c:v>0.58332038401127895</c:v>
                      </c:pt>
                      <c:pt idx="56">
                        <c:v>0.58990959976211499</c:v>
                      </c:pt>
                      <c:pt idx="57">
                        <c:v>0.59147882264876195</c:v>
                      </c:pt>
                      <c:pt idx="58">
                        <c:v>0.59108699830358402</c:v>
                      </c:pt>
                      <c:pt idx="59">
                        <c:v>0.59088169815680303</c:v>
                      </c:pt>
                      <c:pt idx="60">
                        <c:v>0.60903699656159704</c:v>
                      </c:pt>
                      <c:pt idx="61">
                        <c:v>0.60409759245473205</c:v>
                      </c:pt>
                      <c:pt idx="62">
                        <c:v>0.61490723855002605</c:v>
                      </c:pt>
                      <c:pt idx="63">
                        <c:v>0.60365139840859094</c:v>
                      </c:pt>
                      <c:pt idx="64">
                        <c:v>0.60961087308490702</c:v>
                      </c:pt>
                      <c:pt idx="65">
                        <c:v>0.61479876357712304</c:v>
                      </c:pt>
                      <c:pt idx="66">
                        <c:v>0.60461508726242397</c:v>
                      </c:pt>
                      <c:pt idx="67">
                        <c:v>0.61396486772686398</c:v>
                      </c:pt>
                      <c:pt idx="68">
                        <c:v>0.60522234790420304</c:v>
                      </c:pt>
                      <c:pt idx="69">
                        <c:v>0.62212008736041102</c:v>
                      </c:pt>
                      <c:pt idx="70">
                        <c:v>0.61994262458983196</c:v>
                      </c:pt>
                      <c:pt idx="71">
                        <c:v>0.62159725310904801</c:v>
                      </c:pt>
                      <c:pt idx="72">
                        <c:v>0.63080944183927301</c:v>
                      </c:pt>
                      <c:pt idx="73">
                        <c:v>0.64449622945074403</c:v>
                      </c:pt>
                      <c:pt idx="74">
                        <c:v>0.63531570884080102</c:v>
                      </c:pt>
                      <c:pt idx="75">
                        <c:v>0.63266523441710198</c:v>
                      </c:pt>
                      <c:pt idx="76">
                        <c:v>0.63676212094711804</c:v>
                      </c:pt>
                      <c:pt idx="77">
                        <c:v>0.63592654171656904</c:v>
                      </c:pt>
                      <c:pt idx="78">
                        <c:v>0.64707090891306296</c:v>
                      </c:pt>
                      <c:pt idx="79">
                        <c:v>0.64470515953969998</c:v>
                      </c:pt>
                      <c:pt idx="80">
                        <c:v>0.64348972580019104</c:v>
                      </c:pt>
                      <c:pt idx="81">
                        <c:v>0.64565420091207903</c:v>
                      </c:pt>
                      <c:pt idx="82">
                        <c:v>0.645364638104717</c:v>
                      </c:pt>
                      <c:pt idx="83">
                        <c:v>0.64178899033773995</c:v>
                      </c:pt>
                      <c:pt idx="84">
                        <c:v>0.64438838488325001</c:v>
                      </c:pt>
                      <c:pt idx="85">
                        <c:v>0.64818779129265902</c:v>
                      </c:pt>
                      <c:pt idx="86">
                        <c:v>0.64722412133540097</c:v>
                      </c:pt>
                      <c:pt idx="87">
                        <c:v>0.64499259186327296</c:v>
                      </c:pt>
                      <c:pt idx="88">
                        <c:v>0.65224478268750197</c:v>
                      </c:pt>
                      <c:pt idx="89">
                        <c:v>0.63913051217078098</c:v>
                      </c:pt>
                      <c:pt idx="90">
                        <c:v>0.65449881128482501</c:v>
                      </c:pt>
                      <c:pt idx="91">
                        <c:v>0.66438830402599403</c:v>
                      </c:pt>
                      <c:pt idx="92">
                        <c:v>0.65949906502084998</c:v>
                      </c:pt>
                      <c:pt idx="93">
                        <c:v>0.66166885947034804</c:v>
                      </c:pt>
                      <c:pt idx="94">
                        <c:v>0.66415743942785399</c:v>
                      </c:pt>
                      <c:pt idx="95">
                        <c:v>0.66586580538309703</c:v>
                      </c:pt>
                      <c:pt idx="96">
                        <c:v>0.66680330416021605</c:v>
                      </c:pt>
                      <c:pt idx="97">
                        <c:v>0.65957497094978901</c:v>
                      </c:pt>
                      <c:pt idx="98">
                        <c:v>0.66354003417840701</c:v>
                      </c:pt>
                      <c:pt idx="99">
                        <c:v>0.66556115974684804</c:v>
                      </c:pt>
                      <c:pt idx="100">
                        <c:v>0.65948948535835095</c:v>
                      </c:pt>
                      <c:pt idx="101">
                        <c:v>0.66025191506063596</c:v>
                      </c:pt>
                      <c:pt idx="102">
                        <c:v>0.66720597955171901</c:v>
                      </c:pt>
                      <c:pt idx="103">
                        <c:v>0.66995106141842997</c:v>
                      </c:pt>
                      <c:pt idx="104">
                        <c:v>0.67522224146217003</c:v>
                      </c:pt>
                      <c:pt idx="105">
                        <c:v>0.67244832959294898</c:v>
                      </c:pt>
                      <c:pt idx="106">
                        <c:v>0.67301106736135197</c:v>
                      </c:pt>
                      <c:pt idx="107">
                        <c:v>0.67536024706546405</c:v>
                      </c:pt>
                      <c:pt idx="108">
                        <c:v>0.674259062731702</c:v>
                      </c:pt>
                      <c:pt idx="109">
                        <c:v>0.68263336895850302</c:v>
                      </c:pt>
                      <c:pt idx="110">
                        <c:v>0.68231698191780199</c:v>
                      </c:pt>
                      <c:pt idx="111">
                        <c:v>0.67458299581285397</c:v>
                      </c:pt>
                      <c:pt idx="112">
                        <c:v>0.67524967062645902</c:v>
                      </c:pt>
                      <c:pt idx="113">
                        <c:v>0.679256013241614</c:v>
                      </c:pt>
                      <c:pt idx="114">
                        <c:v>0.68190540212789896</c:v>
                      </c:pt>
                      <c:pt idx="115">
                        <c:v>0.680458270577045</c:v>
                      </c:pt>
                      <c:pt idx="116">
                        <c:v>0.67785926993832402</c:v>
                      </c:pt>
                      <c:pt idx="117">
                        <c:v>0.68478751064724597</c:v>
                      </c:pt>
                      <c:pt idx="118">
                        <c:v>0.68020392424378495</c:v>
                      </c:pt>
                      <c:pt idx="119">
                        <c:v>0.68840228377861201</c:v>
                      </c:pt>
                      <c:pt idx="120">
                        <c:v>0.68044547913997899</c:v>
                      </c:pt>
                      <c:pt idx="121">
                        <c:v>0.68544226624054505</c:v>
                      </c:pt>
                      <c:pt idx="122">
                        <c:v>0.68441572386315797</c:v>
                      </c:pt>
                      <c:pt idx="123">
                        <c:v>0.68399283501326902</c:v>
                      </c:pt>
                      <c:pt idx="124">
                        <c:v>0.68517759758601904</c:v>
                      </c:pt>
                      <c:pt idx="125">
                        <c:v>0.68937062649270098</c:v>
                      </c:pt>
                      <c:pt idx="126">
                        <c:v>0.68869755770663199</c:v>
                      </c:pt>
                      <c:pt idx="127">
                        <c:v>0.68967929649751303</c:v>
                      </c:pt>
                      <c:pt idx="128">
                        <c:v>0.69382098284773397</c:v>
                      </c:pt>
                      <c:pt idx="129">
                        <c:v>0.68986773073858598</c:v>
                      </c:pt>
                      <c:pt idx="130">
                        <c:v>0.68568699201369798</c:v>
                      </c:pt>
                      <c:pt idx="131">
                        <c:v>0.69671164109130901</c:v>
                      </c:pt>
                      <c:pt idx="132">
                        <c:v>0.68900820866617596</c:v>
                      </c:pt>
                      <c:pt idx="133">
                        <c:v>0.68735570746334296</c:v>
                      </c:pt>
                      <c:pt idx="134">
                        <c:v>0.68075052208574705</c:v>
                      </c:pt>
                      <c:pt idx="135">
                        <c:v>0.69222019889916098</c:v>
                      </c:pt>
                      <c:pt idx="136">
                        <c:v>0.69006200593165801</c:v>
                      </c:pt>
                      <c:pt idx="137">
                        <c:v>0.70077023667469696</c:v>
                      </c:pt>
                      <c:pt idx="138">
                        <c:v>0.69826659230323695</c:v>
                      </c:pt>
                      <c:pt idx="139">
                        <c:v>0.69990941996524003</c:v>
                      </c:pt>
                      <c:pt idx="140">
                        <c:v>0.69679153458591803</c:v>
                      </c:pt>
                      <c:pt idx="141">
                        <c:v>0.69333074572464004</c:v>
                      </c:pt>
                      <c:pt idx="142">
                        <c:v>0.69854194492591304</c:v>
                      </c:pt>
                      <c:pt idx="143">
                        <c:v>0.70058735376539505</c:v>
                      </c:pt>
                      <c:pt idx="144">
                        <c:v>0.69641246351569597</c:v>
                      </c:pt>
                      <c:pt idx="145">
                        <c:v>0.70525283732583999</c:v>
                      </c:pt>
                      <c:pt idx="146">
                        <c:v>0.702654021858795</c:v>
                      </c:pt>
                      <c:pt idx="147">
                        <c:v>0.70030163332620698</c:v>
                      </c:pt>
                      <c:pt idx="148">
                        <c:v>0.70330155689388696</c:v>
                      </c:pt>
                      <c:pt idx="149">
                        <c:v>0.70007937193318204</c:v>
                      </c:pt>
                      <c:pt idx="150">
                        <c:v>0.70890058723467797</c:v>
                      </c:pt>
                      <c:pt idx="151">
                        <c:v>0.71054799448349004</c:v>
                      </c:pt>
                      <c:pt idx="152">
                        <c:v>0.70265991101432101</c:v>
                      </c:pt>
                      <c:pt idx="153">
                        <c:v>0.70822689799291605</c:v>
                      </c:pt>
                      <c:pt idx="154">
                        <c:v>0.70994049650325797</c:v>
                      </c:pt>
                      <c:pt idx="155">
                        <c:v>0.70599897098824105</c:v>
                      </c:pt>
                      <c:pt idx="156">
                        <c:v>0.71007000487517602</c:v>
                      </c:pt>
                      <c:pt idx="157">
                        <c:v>0.70678471745444105</c:v>
                      </c:pt>
                      <c:pt idx="158">
                        <c:v>0.70675183504800698</c:v>
                      </c:pt>
                      <c:pt idx="159">
                        <c:v>0.70787223532048804</c:v>
                      </c:pt>
                      <c:pt idx="160">
                        <c:v>0.71225936607624596</c:v>
                      </c:pt>
                      <c:pt idx="161">
                        <c:v>0.70829489587996997</c:v>
                      </c:pt>
                      <c:pt idx="162">
                        <c:v>0.71084547800276698</c:v>
                      </c:pt>
                      <c:pt idx="163">
                        <c:v>0.71036781540377503</c:v>
                      </c:pt>
                      <c:pt idx="164">
                        <c:v>0.70927821405915703</c:v>
                      </c:pt>
                      <c:pt idx="165">
                        <c:v>0.70296622401999298</c:v>
                      </c:pt>
                      <c:pt idx="166">
                        <c:v>0.71376434031387903</c:v>
                      </c:pt>
                      <c:pt idx="167">
                        <c:v>0.70866808077399701</c:v>
                      </c:pt>
                      <c:pt idx="168">
                        <c:v>0.70965968610300301</c:v>
                      </c:pt>
                      <c:pt idx="169">
                        <c:v>0.71167459588554605</c:v>
                      </c:pt>
                      <c:pt idx="170">
                        <c:v>0.70951151603873996</c:v>
                      </c:pt>
                      <c:pt idx="171">
                        <c:v>0.71549991487597897</c:v>
                      </c:pt>
                      <c:pt idx="172">
                        <c:v>0.72254330312681903</c:v>
                      </c:pt>
                      <c:pt idx="173">
                        <c:v>0.713296404920719</c:v>
                      </c:pt>
                      <c:pt idx="174">
                        <c:v>0.71796082139363704</c:v>
                      </c:pt>
                      <c:pt idx="175">
                        <c:v>0.71811109342952995</c:v>
                      </c:pt>
                      <c:pt idx="176">
                        <c:v>0.71657947577415104</c:v>
                      </c:pt>
                      <c:pt idx="177">
                        <c:v>0.71311416166674102</c:v>
                      </c:pt>
                      <c:pt idx="178">
                        <c:v>0.71676547300702298</c:v>
                      </c:pt>
                      <c:pt idx="179">
                        <c:v>0.71873472334111199</c:v>
                      </c:pt>
                      <c:pt idx="180">
                        <c:v>0.71947467654168196</c:v>
                      </c:pt>
                      <c:pt idx="181">
                        <c:v>0.72368331486374404</c:v>
                      </c:pt>
                      <c:pt idx="182">
                        <c:v>0.71884132068032902</c:v>
                      </c:pt>
                      <c:pt idx="183">
                        <c:v>0.72328444124012803</c:v>
                      </c:pt>
                      <c:pt idx="184">
                        <c:v>0.72248650411999005</c:v>
                      </c:pt>
                      <c:pt idx="185">
                        <c:v>0.72050296108767797</c:v>
                      </c:pt>
                      <c:pt idx="186">
                        <c:v>0.723174145667005</c:v>
                      </c:pt>
                      <c:pt idx="187">
                        <c:v>0.71788783423774605</c:v>
                      </c:pt>
                      <c:pt idx="188">
                        <c:v>0.71948908720523397</c:v>
                      </c:pt>
                      <c:pt idx="189">
                        <c:v>0.72420487872928896</c:v>
                      </c:pt>
                      <c:pt idx="190">
                        <c:v>0.72190589496101198</c:v>
                      </c:pt>
                      <c:pt idx="191">
                        <c:v>0.72340026094589605</c:v>
                      </c:pt>
                      <c:pt idx="192">
                        <c:v>0.71328000831928795</c:v>
                      </c:pt>
                      <c:pt idx="193">
                        <c:v>0.71974301823613296</c:v>
                      </c:pt>
                      <c:pt idx="194">
                        <c:v>0.72770178711990896</c:v>
                      </c:pt>
                      <c:pt idx="195">
                        <c:v>0.72587158363387605</c:v>
                      </c:pt>
                      <c:pt idx="196">
                        <c:v>0.72421396539009197</c:v>
                      </c:pt>
                      <c:pt idx="197">
                        <c:v>0.72007883608524104</c:v>
                      </c:pt>
                      <c:pt idx="198">
                        <c:v>0.72332072709588402</c:v>
                      </c:pt>
                      <c:pt idx="199">
                        <c:v>0.72810610735252301</c:v>
                      </c:pt>
                      <c:pt idx="200">
                        <c:v>0.72388996158852503</c:v>
                      </c:pt>
                      <c:pt idx="201">
                        <c:v>0.72867410071134997</c:v>
                      </c:pt>
                      <c:pt idx="202">
                        <c:v>0.71882155119065605</c:v>
                      </c:pt>
                      <c:pt idx="203">
                        <c:v>0.72558325291259496</c:v>
                      </c:pt>
                      <c:pt idx="204">
                        <c:v>0.72680580261633998</c:v>
                      </c:pt>
                      <c:pt idx="205">
                        <c:v>0.72527070476223399</c:v>
                      </c:pt>
                      <c:pt idx="206">
                        <c:v>0.71958529240810098</c:v>
                      </c:pt>
                      <c:pt idx="207">
                        <c:v>0.72753483590651302</c:v>
                      </c:pt>
                      <c:pt idx="208">
                        <c:v>0.72418102514400995</c:v>
                      </c:pt>
                      <c:pt idx="209">
                        <c:v>0.72701410314982795</c:v>
                      </c:pt>
                      <c:pt idx="210">
                        <c:v>0.73370279807691896</c:v>
                      </c:pt>
                      <c:pt idx="211">
                        <c:v>0.72659601618200897</c:v>
                      </c:pt>
                      <c:pt idx="212">
                        <c:v>0.73000248494194098</c:v>
                      </c:pt>
                      <c:pt idx="213">
                        <c:v>0.73606581800832005</c:v>
                      </c:pt>
                      <c:pt idx="214">
                        <c:v>0.73697136770810101</c:v>
                      </c:pt>
                      <c:pt idx="215">
                        <c:v>0.73112131155111604</c:v>
                      </c:pt>
                      <c:pt idx="216">
                        <c:v>0.73394755339657303</c:v>
                      </c:pt>
                      <c:pt idx="217">
                        <c:v>0.72730996303196704</c:v>
                      </c:pt>
                      <c:pt idx="218">
                        <c:v>0.72547200914436305</c:v>
                      </c:pt>
                      <c:pt idx="219">
                        <c:v>0.73521584231654502</c:v>
                      </c:pt>
                      <c:pt idx="220">
                        <c:v>0.71687139201014505</c:v>
                      </c:pt>
                      <c:pt idx="221">
                        <c:v>0.72785943732033398</c:v>
                      </c:pt>
                      <c:pt idx="222">
                        <c:v>0.73504128976510297</c:v>
                      </c:pt>
                      <c:pt idx="223">
                        <c:v>0.72651229975062803</c:v>
                      </c:pt>
                      <c:pt idx="224">
                        <c:v>0.73606189286128199</c:v>
                      </c:pt>
                      <c:pt idx="225">
                        <c:v>0.73678272388418198</c:v>
                      </c:pt>
                      <c:pt idx="226">
                        <c:v>0.73570846839367099</c:v>
                      </c:pt>
                      <c:pt idx="227">
                        <c:v>0.73217712619990405</c:v>
                      </c:pt>
                      <c:pt idx="228">
                        <c:v>0.72894532011157698</c:v>
                      </c:pt>
                      <c:pt idx="229">
                        <c:v>0.73860482455488397</c:v>
                      </c:pt>
                      <c:pt idx="230">
                        <c:v>0.74223585265718905</c:v>
                      </c:pt>
                      <c:pt idx="231">
                        <c:v>0.73060317135983799</c:v>
                      </c:pt>
                      <c:pt idx="232">
                        <c:v>0.73662826411403604</c:v>
                      </c:pt>
                      <c:pt idx="233">
                        <c:v>0.74253858866477196</c:v>
                      </c:pt>
                      <c:pt idx="234">
                        <c:v>0.74477702865211104</c:v>
                      </c:pt>
                      <c:pt idx="235">
                        <c:v>0.74274446258697702</c:v>
                      </c:pt>
                      <c:pt idx="236">
                        <c:v>0.73904667722106299</c:v>
                      </c:pt>
                      <c:pt idx="237">
                        <c:v>0.72772928390315395</c:v>
                      </c:pt>
                      <c:pt idx="238">
                        <c:v>0.72972884447934905</c:v>
                      </c:pt>
                      <c:pt idx="239">
                        <c:v>0.74359820550747702</c:v>
                      </c:pt>
                      <c:pt idx="240">
                        <c:v>0.72975547974909805</c:v>
                      </c:pt>
                      <c:pt idx="241">
                        <c:v>0.73965593708339195</c:v>
                      </c:pt>
                      <c:pt idx="242">
                        <c:v>0.74615395964514097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453-47F7-9628-CFA820F1D771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Plot7!$G$31</c15:sqref>
                        </c15:formulaRef>
                      </c:ext>
                    </c:extLst>
                    <c:strCache>
                      <c:ptCount val="1"/>
                      <c:pt idx="0">
                        <c:v>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Plot7!$G$32:$G$274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0.121670316097733</c:v>
                      </c:pt>
                      <c:pt idx="1">
                        <c:v>0.65101963297135301</c:v>
                      </c:pt>
                      <c:pt idx="2">
                        <c:v>0.75111334660161999</c:v>
                      </c:pt>
                      <c:pt idx="3">
                        <c:v>0.75711089054805403</c:v>
                      </c:pt>
                      <c:pt idx="4">
                        <c:v>0.75764072593313603</c:v>
                      </c:pt>
                      <c:pt idx="5">
                        <c:v>0.75758468592363803</c:v>
                      </c:pt>
                      <c:pt idx="6">
                        <c:v>0.757406372121041</c:v>
                      </c:pt>
                      <c:pt idx="7">
                        <c:v>0.757502821273496</c:v>
                      </c:pt>
                      <c:pt idx="8">
                        <c:v>0.757609198324112</c:v>
                      </c:pt>
                      <c:pt idx="9">
                        <c:v>0.75765533926490303</c:v>
                      </c:pt>
                      <c:pt idx="10">
                        <c:v>0.75835691783313097</c:v>
                      </c:pt>
                      <c:pt idx="11">
                        <c:v>0.75974784300190501</c:v>
                      </c:pt>
                      <c:pt idx="12">
                        <c:v>0.76058020204448995</c:v>
                      </c:pt>
                      <c:pt idx="13">
                        <c:v>0.75997335164440605</c:v>
                      </c:pt>
                      <c:pt idx="14">
                        <c:v>0.76652099712878796</c:v>
                      </c:pt>
                      <c:pt idx="15">
                        <c:v>0.76932499673528099</c:v>
                      </c:pt>
                      <c:pt idx="16">
                        <c:v>0.77221471596824598</c:v>
                      </c:pt>
                      <c:pt idx="17">
                        <c:v>0.774396492734441</c:v>
                      </c:pt>
                      <c:pt idx="18">
                        <c:v>0.773790414504816</c:v>
                      </c:pt>
                      <c:pt idx="19">
                        <c:v>0.77816603660180395</c:v>
                      </c:pt>
                      <c:pt idx="20">
                        <c:v>0.77895926366408597</c:v>
                      </c:pt>
                      <c:pt idx="21">
                        <c:v>0.78616755496914503</c:v>
                      </c:pt>
                      <c:pt idx="22">
                        <c:v>0.78472522856556903</c:v>
                      </c:pt>
                      <c:pt idx="23">
                        <c:v>0.78503272610625996</c:v>
                      </c:pt>
                      <c:pt idx="24">
                        <c:v>0.79182728532387203</c:v>
                      </c:pt>
                      <c:pt idx="25">
                        <c:v>0.79121485606392095</c:v>
                      </c:pt>
                      <c:pt idx="26">
                        <c:v>0.79917889839651801</c:v>
                      </c:pt>
                      <c:pt idx="27">
                        <c:v>0.79641687203359002</c:v>
                      </c:pt>
                      <c:pt idx="28">
                        <c:v>0.80134295638166597</c:v>
                      </c:pt>
                      <c:pt idx="29">
                        <c:v>0.802356969660598</c:v>
                      </c:pt>
                      <c:pt idx="30">
                        <c:v>0.80684752061348697</c:v>
                      </c:pt>
                      <c:pt idx="31">
                        <c:v>0.80930129642805304</c:v>
                      </c:pt>
                      <c:pt idx="32">
                        <c:v>0.81475488057231404</c:v>
                      </c:pt>
                      <c:pt idx="33">
                        <c:v>0.81052602635107096</c:v>
                      </c:pt>
                      <c:pt idx="34">
                        <c:v>0.81186763807551698</c:v>
                      </c:pt>
                      <c:pt idx="35">
                        <c:v>0.81771186382132699</c:v>
                      </c:pt>
                      <c:pt idx="36">
                        <c:v>0.81662913061952602</c:v>
                      </c:pt>
                      <c:pt idx="37">
                        <c:v>0.81809912974106602</c:v>
                      </c:pt>
                      <c:pt idx="38">
                        <c:v>0.82381440222937696</c:v>
                      </c:pt>
                      <c:pt idx="39">
                        <c:v>0.819496424312259</c:v>
                      </c:pt>
                      <c:pt idx="40">
                        <c:v>0.81815444222351097</c:v>
                      </c:pt>
                      <c:pt idx="41">
                        <c:v>0.82161901710030005</c:v>
                      </c:pt>
                      <c:pt idx="42">
                        <c:v>0.82437899055647101</c:v>
                      </c:pt>
                      <c:pt idx="43">
                        <c:v>0.82392591117091596</c:v>
                      </c:pt>
                      <c:pt idx="44">
                        <c:v>0.83438971330540002</c:v>
                      </c:pt>
                      <c:pt idx="45">
                        <c:v>0.83167225924777199</c:v>
                      </c:pt>
                      <c:pt idx="46">
                        <c:v>0.83482943871564197</c:v>
                      </c:pt>
                      <c:pt idx="47">
                        <c:v>0.84028539558833004</c:v>
                      </c:pt>
                      <c:pt idx="48">
                        <c:v>0.83891327678188199</c:v>
                      </c:pt>
                      <c:pt idx="49">
                        <c:v>0.84161300878714496</c:v>
                      </c:pt>
                      <c:pt idx="50">
                        <c:v>0.84271280554525696</c:v>
                      </c:pt>
                      <c:pt idx="51">
                        <c:v>0.83878204985796001</c:v>
                      </c:pt>
                      <c:pt idx="52">
                        <c:v>0.84479041331486304</c:v>
                      </c:pt>
                      <c:pt idx="53">
                        <c:v>0.83662864616624399</c:v>
                      </c:pt>
                      <c:pt idx="54">
                        <c:v>0.84228835516438505</c:v>
                      </c:pt>
                      <c:pt idx="55">
                        <c:v>0.840901279173493</c:v>
                      </c:pt>
                      <c:pt idx="56">
                        <c:v>0.84797835996548099</c:v>
                      </c:pt>
                      <c:pt idx="57">
                        <c:v>0.84339700052620004</c:v>
                      </c:pt>
                      <c:pt idx="58">
                        <c:v>0.84560612192512297</c:v>
                      </c:pt>
                      <c:pt idx="59">
                        <c:v>0.848676015224052</c:v>
                      </c:pt>
                      <c:pt idx="60">
                        <c:v>0.85322060909362996</c:v>
                      </c:pt>
                      <c:pt idx="61">
                        <c:v>0.85025794963592305</c:v>
                      </c:pt>
                      <c:pt idx="62">
                        <c:v>0.85569934996753605</c:v>
                      </c:pt>
                      <c:pt idx="63">
                        <c:v>0.85140745626467695</c:v>
                      </c:pt>
                      <c:pt idx="64">
                        <c:v>0.85348188927493296</c:v>
                      </c:pt>
                      <c:pt idx="65">
                        <c:v>0.85733769579971797</c:v>
                      </c:pt>
                      <c:pt idx="66">
                        <c:v>0.84402978566769105</c:v>
                      </c:pt>
                      <c:pt idx="67">
                        <c:v>0.85609476539802998</c:v>
                      </c:pt>
                      <c:pt idx="68">
                        <c:v>0.85305356165416701</c:v>
                      </c:pt>
                      <c:pt idx="69">
                        <c:v>0.85569726140961999</c:v>
                      </c:pt>
                      <c:pt idx="70">
                        <c:v>0.86048535556318095</c:v>
                      </c:pt>
                      <c:pt idx="71">
                        <c:v>0.85472692566864295</c:v>
                      </c:pt>
                      <c:pt idx="72">
                        <c:v>0.86055818604374901</c:v>
                      </c:pt>
                      <c:pt idx="73">
                        <c:v>0.86278181049538105</c:v>
                      </c:pt>
                      <c:pt idx="74">
                        <c:v>0.86461127627607504</c:v>
                      </c:pt>
                      <c:pt idx="75">
                        <c:v>0.86038315165165302</c:v>
                      </c:pt>
                      <c:pt idx="76">
                        <c:v>0.86023723648899497</c:v>
                      </c:pt>
                      <c:pt idx="77">
                        <c:v>0.85940229437691995</c:v>
                      </c:pt>
                      <c:pt idx="78">
                        <c:v>0.86467444826155304</c:v>
                      </c:pt>
                      <c:pt idx="79">
                        <c:v>0.86343478978974697</c:v>
                      </c:pt>
                      <c:pt idx="80">
                        <c:v>0.86571772696370597</c:v>
                      </c:pt>
                      <c:pt idx="81">
                        <c:v>0.86499627019605796</c:v>
                      </c:pt>
                      <c:pt idx="82">
                        <c:v>0.867636391137942</c:v>
                      </c:pt>
                      <c:pt idx="83">
                        <c:v>0.86932295089518996</c:v>
                      </c:pt>
                      <c:pt idx="84">
                        <c:v>0.86847913959801804</c:v>
                      </c:pt>
                      <c:pt idx="85">
                        <c:v>0.86590160799051297</c:v>
                      </c:pt>
                      <c:pt idx="86">
                        <c:v>0.870629704716395</c:v>
                      </c:pt>
                      <c:pt idx="87">
                        <c:v>0.87274692741974003</c:v>
                      </c:pt>
                      <c:pt idx="88">
                        <c:v>0.86968759949177199</c:v>
                      </c:pt>
                      <c:pt idx="89">
                        <c:v>0.86671974441446697</c:v>
                      </c:pt>
                      <c:pt idx="90">
                        <c:v>0.87235417219051103</c:v>
                      </c:pt>
                      <c:pt idx="91">
                        <c:v>0.87391218810106897</c:v>
                      </c:pt>
                      <c:pt idx="92">
                        <c:v>0.87348580056536596</c:v>
                      </c:pt>
                      <c:pt idx="93">
                        <c:v>0.87367327108016002</c:v>
                      </c:pt>
                      <c:pt idx="94">
                        <c:v>0.86884866905454206</c:v>
                      </c:pt>
                      <c:pt idx="95">
                        <c:v>0.87093126120345898</c:v>
                      </c:pt>
                      <c:pt idx="96">
                        <c:v>0.874008628338796</c:v>
                      </c:pt>
                      <c:pt idx="97">
                        <c:v>0.86804118253642304</c:v>
                      </c:pt>
                      <c:pt idx="98">
                        <c:v>0.86933694385492999</c:v>
                      </c:pt>
                      <c:pt idx="99">
                        <c:v>0.87256891084966903</c:v>
                      </c:pt>
                      <c:pt idx="100">
                        <c:v>0.86989343029141997</c:v>
                      </c:pt>
                      <c:pt idx="101">
                        <c:v>0.86943583092960497</c:v>
                      </c:pt>
                      <c:pt idx="102">
                        <c:v>0.87459412218302901</c:v>
                      </c:pt>
                      <c:pt idx="103">
                        <c:v>0.87745010540410595</c:v>
                      </c:pt>
                      <c:pt idx="104">
                        <c:v>0.87649353937483099</c:v>
                      </c:pt>
                      <c:pt idx="105">
                        <c:v>0.87890652131004798</c:v>
                      </c:pt>
                      <c:pt idx="106">
                        <c:v>0.87665161772998401</c:v>
                      </c:pt>
                      <c:pt idx="107">
                        <c:v>0.87753414823230902</c:v>
                      </c:pt>
                      <c:pt idx="108">
                        <c:v>0.87517232529936195</c:v>
                      </c:pt>
                      <c:pt idx="109">
                        <c:v>0.87766782947379696</c:v>
                      </c:pt>
                      <c:pt idx="110">
                        <c:v>0.87757531807285805</c:v>
                      </c:pt>
                      <c:pt idx="111">
                        <c:v>0.87899325663408701</c:v>
                      </c:pt>
                      <c:pt idx="112">
                        <c:v>0.87388753648355499</c:v>
                      </c:pt>
                      <c:pt idx="113">
                        <c:v>0.87667249168898798</c:v>
                      </c:pt>
                      <c:pt idx="114">
                        <c:v>0.87741107435402499</c:v>
                      </c:pt>
                      <c:pt idx="115">
                        <c:v>0.88040814669176504</c:v>
                      </c:pt>
                      <c:pt idx="116">
                        <c:v>0.87846916593056001</c:v>
                      </c:pt>
                      <c:pt idx="117">
                        <c:v>0.88042459983728905</c:v>
                      </c:pt>
                      <c:pt idx="118">
                        <c:v>0.87831896992339897</c:v>
                      </c:pt>
                      <c:pt idx="119">
                        <c:v>0.88214715248215303</c:v>
                      </c:pt>
                      <c:pt idx="120">
                        <c:v>0.88086835433237098</c:v>
                      </c:pt>
                      <c:pt idx="121">
                        <c:v>0.87621871849730504</c:v>
                      </c:pt>
                      <c:pt idx="122">
                        <c:v>0.88280142952056595</c:v>
                      </c:pt>
                      <c:pt idx="123">
                        <c:v>0.88231826099094801</c:v>
                      </c:pt>
                      <c:pt idx="124">
                        <c:v>0.879408420426806</c:v>
                      </c:pt>
                      <c:pt idx="125">
                        <c:v>0.883157246001815</c:v>
                      </c:pt>
                      <c:pt idx="126">
                        <c:v>0.88194271831801396</c:v>
                      </c:pt>
                      <c:pt idx="127">
                        <c:v>0.88402894723398295</c:v>
                      </c:pt>
                      <c:pt idx="128">
                        <c:v>0.88456280868840098</c:v>
                      </c:pt>
                      <c:pt idx="129">
                        <c:v>0.88001158048619998</c:v>
                      </c:pt>
                      <c:pt idx="130">
                        <c:v>0.88125158833006201</c:v>
                      </c:pt>
                      <c:pt idx="131">
                        <c:v>0.88322301268468995</c:v>
                      </c:pt>
                      <c:pt idx="132">
                        <c:v>0.882836545873392</c:v>
                      </c:pt>
                      <c:pt idx="133">
                        <c:v>0.88408731548354202</c:v>
                      </c:pt>
                      <c:pt idx="134">
                        <c:v>0.88208031738853998</c:v>
                      </c:pt>
                      <c:pt idx="135">
                        <c:v>0.885917387457969</c:v>
                      </c:pt>
                      <c:pt idx="136">
                        <c:v>0.88384992667177198</c:v>
                      </c:pt>
                      <c:pt idx="137">
                        <c:v>0.88923432713352402</c:v>
                      </c:pt>
                      <c:pt idx="138">
                        <c:v>0.88713024228923598</c:v>
                      </c:pt>
                      <c:pt idx="139">
                        <c:v>0.88882915314593602</c:v>
                      </c:pt>
                      <c:pt idx="140">
                        <c:v>0.88343230069326995</c:v>
                      </c:pt>
                      <c:pt idx="141">
                        <c:v>0.88274310582914195</c:v>
                      </c:pt>
                      <c:pt idx="142">
                        <c:v>0.88610297663187898</c:v>
                      </c:pt>
                      <c:pt idx="143">
                        <c:v>0.88492055307642004</c:v>
                      </c:pt>
                      <c:pt idx="144">
                        <c:v>0.88690301053839304</c:v>
                      </c:pt>
                      <c:pt idx="145">
                        <c:v>0.88804411397424898</c:v>
                      </c:pt>
                      <c:pt idx="146">
                        <c:v>0.88741195841408504</c:v>
                      </c:pt>
                      <c:pt idx="147">
                        <c:v>0.889728315879036</c:v>
                      </c:pt>
                      <c:pt idx="148">
                        <c:v>0.88822129388549398</c:v>
                      </c:pt>
                      <c:pt idx="149">
                        <c:v>0.885405611373277</c:v>
                      </c:pt>
                      <c:pt idx="150">
                        <c:v>0.88879094777793699</c:v>
                      </c:pt>
                      <c:pt idx="151">
                        <c:v>0.89084728067385399</c:v>
                      </c:pt>
                      <c:pt idx="152">
                        <c:v>0.890297409515725</c:v>
                      </c:pt>
                      <c:pt idx="153">
                        <c:v>0.88986817129815798</c:v>
                      </c:pt>
                      <c:pt idx="154">
                        <c:v>0.88827815655381903</c:v>
                      </c:pt>
                      <c:pt idx="155">
                        <c:v>0.88798239549249103</c:v>
                      </c:pt>
                      <c:pt idx="156">
                        <c:v>0.88901413796332196</c:v>
                      </c:pt>
                      <c:pt idx="157">
                        <c:v>0.89297346803515298</c:v>
                      </c:pt>
                      <c:pt idx="158">
                        <c:v>0.88633706404090196</c:v>
                      </c:pt>
                      <c:pt idx="159">
                        <c:v>0.89019264702307599</c:v>
                      </c:pt>
                      <c:pt idx="160">
                        <c:v>0.89082294149816699</c:v>
                      </c:pt>
                      <c:pt idx="161">
                        <c:v>0.88479205986538401</c:v>
                      </c:pt>
                      <c:pt idx="162">
                        <c:v>0.89101930671743401</c:v>
                      </c:pt>
                      <c:pt idx="163">
                        <c:v>0.88681833530715704</c:v>
                      </c:pt>
                      <c:pt idx="164">
                        <c:v>0.88875489482056003</c:v>
                      </c:pt>
                      <c:pt idx="165">
                        <c:v>0.88757037573819397</c:v>
                      </c:pt>
                      <c:pt idx="166">
                        <c:v>0.89048584222421401</c:v>
                      </c:pt>
                      <c:pt idx="167">
                        <c:v>0.88812063940790897</c:v>
                      </c:pt>
                      <c:pt idx="168">
                        <c:v>0.88764588204793204</c:v>
                      </c:pt>
                      <c:pt idx="169">
                        <c:v>0.89342350793266201</c:v>
                      </c:pt>
                      <c:pt idx="170">
                        <c:v>0.89567983348156499</c:v>
                      </c:pt>
                      <c:pt idx="171">
                        <c:v>0.89089081294050698</c:v>
                      </c:pt>
                      <c:pt idx="172">
                        <c:v>0.894538240371343</c:v>
                      </c:pt>
                      <c:pt idx="173">
                        <c:v>0.892313943346139</c:v>
                      </c:pt>
                      <c:pt idx="174">
                        <c:v>0.89084126854271495</c:v>
                      </c:pt>
                      <c:pt idx="175">
                        <c:v>0.89440941598204804</c:v>
                      </c:pt>
                      <c:pt idx="176">
                        <c:v>0.890674259126504</c:v>
                      </c:pt>
                      <c:pt idx="177">
                        <c:v>0.89283485003450402</c:v>
                      </c:pt>
                      <c:pt idx="178">
                        <c:v>0.89109930718948205</c:v>
                      </c:pt>
                      <c:pt idx="179">
                        <c:v>0.88991264603757803</c:v>
                      </c:pt>
                      <c:pt idx="180">
                        <c:v>0.89407631858363501</c:v>
                      </c:pt>
                      <c:pt idx="181">
                        <c:v>0.89563192793631097</c:v>
                      </c:pt>
                      <c:pt idx="182">
                        <c:v>0.89382015377387702</c:v>
                      </c:pt>
                      <c:pt idx="183">
                        <c:v>0.89466734325673303</c:v>
                      </c:pt>
                      <c:pt idx="184">
                        <c:v>0.89246962778682004</c:v>
                      </c:pt>
                      <c:pt idx="185">
                        <c:v>0.89226573686293298</c:v>
                      </c:pt>
                      <c:pt idx="186">
                        <c:v>0.89418162823126401</c:v>
                      </c:pt>
                      <c:pt idx="187">
                        <c:v>0.89084584372827103</c:v>
                      </c:pt>
                      <c:pt idx="188">
                        <c:v>0.89389681119977105</c:v>
                      </c:pt>
                      <c:pt idx="189">
                        <c:v>0.89782806801104398</c:v>
                      </c:pt>
                      <c:pt idx="190">
                        <c:v>0.89227243956764102</c:v>
                      </c:pt>
                      <c:pt idx="191">
                        <c:v>0.89272630081357796</c:v>
                      </c:pt>
                      <c:pt idx="192">
                        <c:v>0.89235360728762503</c:v>
                      </c:pt>
                      <c:pt idx="193">
                        <c:v>0.89299542649791597</c:v>
                      </c:pt>
                      <c:pt idx="194">
                        <c:v>0.89467305567472599</c:v>
                      </c:pt>
                      <c:pt idx="195">
                        <c:v>0.89516088402554905</c:v>
                      </c:pt>
                      <c:pt idx="196">
                        <c:v>0.89613863468046095</c:v>
                      </c:pt>
                      <c:pt idx="197">
                        <c:v>0.89541329754888799</c:v>
                      </c:pt>
                      <c:pt idx="198">
                        <c:v>0.89188285770241305</c:v>
                      </c:pt>
                      <c:pt idx="199">
                        <c:v>0.89530106746789095</c:v>
                      </c:pt>
                      <c:pt idx="200">
                        <c:v>0.89580257054593204</c:v>
                      </c:pt>
                      <c:pt idx="201">
                        <c:v>0.89649531948719896</c:v>
                      </c:pt>
                      <c:pt idx="202">
                        <c:v>0.89222457751850703</c:v>
                      </c:pt>
                      <c:pt idx="203">
                        <c:v>0.89318383579555505</c:v>
                      </c:pt>
                      <c:pt idx="204">
                        <c:v>0.89687240897392095</c:v>
                      </c:pt>
                      <c:pt idx="205">
                        <c:v>0.89661228331962595</c:v>
                      </c:pt>
                      <c:pt idx="206">
                        <c:v>0.89519471596765998</c:v>
                      </c:pt>
                      <c:pt idx="207">
                        <c:v>0.89903430335464896</c:v>
                      </c:pt>
                      <c:pt idx="208">
                        <c:v>0.89453265662775605</c:v>
                      </c:pt>
                      <c:pt idx="209">
                        <c:v>0.89731592477135302</c:v>
                      </c:pt>
                      <c:pt idx="210">
                        <c:v>0.89624424026604299</c:v>
                      </c:pt>
                      <c:pt idx="211">
                        <c:v>0.89933250202036796</c:v>
                      </c:pt>
                      <c:pt idx="212">
                        <c:v>0.89690846345842901</c:v>
                      </c:pt>
                      <c:pt idx="213">
                        <c:v>0.900760304735577</c:v>
                      </c:pt>
                      <c:pt idx="214">
                        <c:v>0.89944063854366296</c:v>
                      </c:pt>
                      <c:pt idx="215">
                        <c:v>0.89431447996896596</c:v>
                      </c:pt>
                      <c:pt idx="216">
                        <c:v>0.89595612632017396</c:v>
                      </c:pt>
                      <c:pt idx="217">
                        <c:v>0.89927030242238204</c:v>
                      </c:pt>
                      <c:pt idx="218">
                        <c:v>0.89508204835957905</c:v>
                      </c:pt>
                      <c:pt idx="219">
                        <c:v>0.90061706261139296</c:v>
                      </c:pt>
                      <c:pt idx="220">
                        <c:v>0.89607314732313803</c:v>
                      </c:pt>
                      <c:pt idx="221">
                        <c:v>0.894744394868631</c:v>
                      </c:pt>
                      <c:pt idx="222">
                        <c:v>0.90075887968146695</c:v>
                      </c:pt>
                      <c:pt idx="223">
                        <c:v>0.89654893805509595</c:v>
                      </c:pt>
                      <c:pt idx="224">
                        <c:v>0.89697825252071794</c:v>
                      </c:pt>
                      <c:pt idx="225">
                        <c:v>0.89828288430338998</c:v>
                      </c:pt>
                      <c:pt idx="226">
                        <c:v>0.899730364388584</c:v>
                      </c:pt>
                      <c:pt idx="227">
                        <c:v>0.89964820259893896</c:v>
                      </c:pt>
                      <c:pt idx="228">
                        <c:v>0.89336535563656805</c:v>
                      </c:pt>
                      <c:pt idx="229">
                        <c:v>0.90310140021338103</c:v>
                      </c:pt>
                      <c:pt idx="230">
                        <c:v>0.89824844188072495</c:v>
                      </c:pt>
                      <c:pt idx="231">
                        <c:v>0.89890326284931199</c:v>
                      </c:pt>
                      <c:pt idx="232">
                        <c:v>0.89761062180178797</c:v>
                      </c:pt>
                      <c:pt idx="233">
                        <c:v>0.89857814055081997</c:v>
                      </c:pt>
                      <c:pt idx="234">
                        <c:v>0.90268472848283898</c:v>
                      </c:pt>
                      <c:pt idx="235">
                        <c:v>0.900382261962136</c:v>
                      </c:pt>
                      <c:pt idx="236">
                        <c:v>0.89787409081231395</c:v>
                      </c:pt>
                      <c:pt idx="237">
                        <c:v>0.88745063513087097</c:v>
                      </c:pt>
                      <c:pt idx="238">
                        <c:v>0.89709860167061095</c:v>
                      </c:pt>
                      <c:pt idx="239">
                        <c:v>0.90103191614057898</c:v>
                      </c:pt>
                      <c:pt idx="240">
                        <c:v>0.90238143725952702</c:v>
                      </c:pt>
                      <c:pt idx="241">
                        <c:v>0.89982065196805605</c:v>
                      </c:pt>
                      <c:pt idx="242">
                        <c:v>0.89823539324646395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453-47F7-9628-CFA820F1D771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Plot7!$I$31</c15:sqref>
                        </c15:formulaRef>
                      </c:ext>
                    </c:extLst>
                    <c:strCache>
                      <c:ptCount val="1"/>
                      <c:pt idx="0">
                        <c:v>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Plot7!$I$32:$I$274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7.1789514143560093E-2</c:v>
                      </c:pt>
                      <c:pt idx="1">
                        <c:v>0.56575223926388396</c:v>
                      </c:pt>
                      <c:pt idx="2">
                        <c:v>0.75509198308998704</c:v>
                      </c:pt>
                      <c:pt idx="3">
                        <c:v>0.75733538693484903</c:v>
                      </c:pt>
                      <c:pt idx="4">
                        <c:v>0.75762538915183397</c:v>
                      </c:pt>
                      <c:pt idx="5">
                        <c:v>0.75764070596414601</c:v>
                      </c:pt>
                      <c:pt idx="6">
                        <c:v>0.75754592797430298</c:v>
                      </c:pt>
                      <c:pt idx="7">
                        <c:v>0.75745043299228798</c:v>
                      </c:pt>
                      <c:pt idx="8">
                        <c:v>0.75729068151328305</c:v>
                      </c:pt>
                      <c:pt idx="9">
                        <c:v>0.757430621785109</c:v>
                      </c:pt>
                      <c:pt idx="10">
                        <c:v>0.75644919786702502</c:v>
                      </c:pt>
                      <c:pt idx="11">
                        <c:v>0.761032954910701</c:v>
                      </c:pt>
                      <c:pt idx="12">
                        <c:v>0.76441721636973903</c:v>
                      </c:pt>
                      <c:pt idx="13">
                        <c:v>0.76896473991342196</c:v>
                      </c:pt>
                      <c:pt idx="14">
                        <c:v>0.77500928887807397</c:v>
                      </c:pt>
                      <c:pt idx="15">
                        <c:v>0.77659738093269604</c:v>
                      </c:pt>
                      <c:pt idx="16">
                        <c:v>0.78131920807010202</c:v>
                      </c:pt>
                      <c:pt idx="17">
                        <c:v>0.78207118015231003</c:v>
                      </c:pt>
                      <c:pt idx="18">
                        <c:v>0.78826089908590102</c:v>
                      </c:pt>
                      <c:pt idx="19">
                        <c:v>0.78938717135280401</c:v>
                      </c:pt>
                      <c:pt idx="20">
                        <c:v>0.79536198127066604</c:v>
                      </c:pt>
                      <c:pt idx="21">
                        <c:v>0.80398363056379996</c:v>
                      </c:pt>
                      <c:pt idx="22">
                        <c:v>0.80413467787319504</c:v>
                      </c:pt>
                      <c:pt idx="23">
                        <c:v>0.80747033596534901</c:v>
                      </c:pt>
                      <c:pt idx="24">
                        <c:v>0.81333511862368402</c:v>
                      </c:pt>
                      <c:pt idx="25">
                        <c:v>0.81775817494039504</c:v>
                      </c:pt>
                      <c:pt idx="26">
                        <c:v>0.82028762488638596</c:v>
                      </c:pt>
                      <c:pt idx="27">
                        <c:v>0.82378718548810803</c:v>
                      </c:pt>
                      <c:pt idx="28">
                        <c:v>0.82743692577916195</c:v>
                      </c:pt>
                      <c:pt idx="29">
                        <c:v>0.82887835864019799</c:v>
                      </c:pt>
                      <c:pt idx="30">
                        <c:v>0.83174709526300805</c:v>
                      </c:pt>
                      <c:pt idx="31">
                        <c:v>0.83637920157282097</c:v>
                      </c:pt>
                      <c:pt idx="32">
                        <c:v>0.83506697434910104</c:v>
                      </c:pt>
                      <c:pt idx="33">
                        <c:v>0.83554253932914602</c:v>
                      </c:pt>
                      <c:pt idx="34">
                        <c:v>0.84015832240815003</c:v>
                      </c:pt>
                      <c:pt idx="35">
                        <c:v>0.84618284706487001</c:v>
                      </c:pt>
                      <c:pt idx="36">
                        <c:v>0.84336778375413701</c:v>
                      </c:pt>
                      <c:pt idx="37">
                        <c:v>0.84985768277184004</c:v>
                      </c:pt>
                      <c:pt idx="38">
                        <c:v>0.85027948843206402</c:v>
                      </c:pt>
                      <c:pt idx="39">
                        <c:v>0.85145484416657502</c:v>
                      </c:pt>
                      <c:pt idx="40">
                        <c:v>0.84827961944482499</c:v>
                      </c:pt>
                      <c:pt idx="41">
                        <c:v>0.84988268657536203</c:v>
                      </c:pt>
                      <c:pt idx="42">
                        <c:v>0.85473494917941095</c:v>
                      </c:pt>
                      <c:pt idx="43">
                        <c:v>0.85354134160189499</c:v>
                      </c:pt>
                      <c:pt idx="44">
                        <c:v>0.85719637121021197</c:v>
                      </c:pt>
                      <c:pt idx="45">
                        <c:v>0.858069754798788</c:v>
                      </c:pt>
                      <c:pt idx="46">
                        <c:v>0.85820320153642504</c:v>
                      </c:pt>
                      <c:pt idx="47">
                        <c:v>0.86192363937029104</c:v>
                      </c:pt>
                      <c:pt idx="48">
                        <c:v>0.86382984329779999</c:v>
                      </c:pt>
                      <c:pt idx="49">
                        <c:v>0.86471382096275995</c:v>
                      </c:pt>
                      <c:pt idx="50">
                        <c:v>0.86462075808901195</c:v>
                      </c:pt>
                      <c:pt idx="51">
                        <c:v>0.86278968102166997</c:v>
                      </c:pt>
                      <c:pt idx="52">
                        <c:v>0.86124961565957603</c:v>
                      </c:pt>
                      <c:pt idx="53">
                        <c:v>0.86639880966591298</c:v>
                      </c:pt>
                      <c:pt idx="54">
                        <c:v>0.86459300176640497</c:v>
                      </c:pt>
                      <c:pt idx="55">
                        <c:v>0.86776490748851098</c:v>
                      </c:pt>
                      <c:pt idx="56">
                        <c:v>0.86887310126897799</c:v>
                      </c:pt>
                      <c:pt idx="57">
                        <c:v>0.86909182623778702</c:v>
                      </c:pt>
                      <c:pt idx="58">
                        <c:v>0.87015899396063601</c:v>
                      </c:pt>
                      <c:pt idx="59">
                        <c:v>0.86841666090703895</c:v>
                      </c:pt>
                      <c:pt idx="60">
                        <c:v>0.86952712442369795</c:v>
                      </c:pt>
                      <c:pt idx="61">
                        <c:v>0.86708355355377398</c:v>
                      </c:pt>
                      <c:pt idx="62">
                        <c:v>0.87412137055151995</c:v>
                      </c:pt>
                      <c:pt idx="63">
                        <c:v>0.86664390714352402</c:v>
                      </c:pt>
                      <c:pt idx="64">
                        <c:v>0.86952594120676996</c:v>
                      </c:pt>
                      <c:pt idx="65">
                        <c:v>0.86991873542824305</c:v>
                      </c:pt>
                      <c:pt idx="66">
                        <c:v>0.87219287806825996</c:v>
                      </c:pt>
                      <c:pt idx="67">
                        <c:v>0.871261271920032</c:v>
                      </c:pt>
                      <c:pt idx="68">
                        <c:v>0.867305656390438</c:v>
                      </c:pt>
                      <c:pt idx="69">
                        <c:v>0.86983766428189202</c:v>
                      </c:pt>
                      <c:pt idx="70">
                        <c:v>0.87157729665360795</c:v>
                      </c:pt>
                      <c:pt idx="71">
                        <c:v>0.87296039530384095</c:v>
                      </c:pt>
                      <c:pt idx="72">
                        <c:v>0.87324338194018203</c:v>
                      </c:pt>
                      <c:pt idx="73">
                        <c:v>0.87491456482310803</c:v>
                      </c:pt>
                      <c:pt idx="74">
                        <c:v>0.87572513224012205</c:v>
                      </c:pt>
                      <c:pt idx="75">
                        <c:v>0.87492312435707498</c:v>
                      </c:pt>
                      <c:pt idx="76">
                        <c:v>0.87422739659442195</c:v>
                      </c:pt>
                      <c:pt idx="77">
                        <c:v>0.87438609380997301</c:v>
                      </c:pt>
                      <c:pt idx="78">
                        <c:v>0.87792605790348899</c:v>
                      </c:pt>
                      <c:pt idx="79">
                        <c:v>0.87632107505998003</c:v>
                      </c:pt>
                      <c:pt idx="80">
                        <c:v>0.87788025718746698</c:v>
                      </c:pt>
                      <c:pt idx="81">
                        <c:v>0.87856919009813494</c:v>
                      </c:pt>
                      <c:pt idx="82">
                        <c:v>0.87618750062468198</c:v>
                      </c:pt>
                      <c:pt idx="83">
                        <c:v>0.87189703315422795</c:v>
                      </c:pt>
                      <c:pt idx="84">
                        <c:v>0.88009715242276698</c:v>
                      </c:pt>
                      <c:pt idx="85">
                        <c:v>0.87759629209386703</c:v>
                      </c:pt>
                      <c:pt idx="86">
                        <c:v>0.87633628352346604</c:v>
                      </c:pt>
                      <c:pt idx="87">
                        <c:v>0.87565625122424795</c:v>
                      </c:pt>
                      <c:pt idx="88">
                        <c:v>0.87805785319169105</c:v>
                      </c:pt>
                      <c:pt idx="89">
                        <c:v>0.87632177125370403</c:v>
                      </c:pt>
                      <c:pt idx="90">
                        <c:v>0.88150448768280498</c:v>
                      </c:pt>
                      <c:pt idx="91">
                        <c:v>0.88429635372470705</c:v>
                      </c:pt>
                      <c:pt idx="92">
                        <c:v>0.88240204464088401</c:v>
                      </c:pt>
                      <c:pt idx="93">
                        <c:v>0.88082979243727799</c:v>
                      </c:pt>
                      <c:pt idx="94">
                        <c:v>0.87940684990759399</c:v>
                      </c:pt>
                      <c:pt idx="95">
                        <c:v>0.87876093758146301</c:v>
                      </c:pt>
                      <c:pt idx="96">
                        <c:v>0.88033573835843903</c:v>
                      </c:pt>
                      <c:pt idx="97">
                        <c:v>0.88034435804743805</c:v>
                      </c:pt>
                      <c:pt idx="98">
                        <c:v>0.88298794305096595</c:v>
                      </c:pt>
                      <c:pt idx="99">
                        <c:v>0.88217269806856202</c:v>
                      </c:pt>
                      <c:pt idx="100">
                        <c:v>0.88087630399818495</c:v>
                      </c:pt>
                      <c:pt idx="101">
                        <c:v>0.87719924781083403</c:v>
                      </c:pt>
                      <c:pt idx="102">
                        <c:v>0.88170189590196102</c:v>
                      </c:pt>
                      <c:pt idx="103">
                        <c:v>0.88223240623270704</c:v>
                      </c:pt>
                      <c:pt idx="104">
                        <c:v>0.885970111545342</c:v>
                      </c:pt>
                      <c:pt idx="105">
                        <c:v>0.88406221245522398</c:v>
                      </c:pt>
                      <c:pt idx="106">
                        <c:v>0.879900059707454</c:v>
                      </c:pt>
                      <c:pt idx="107">
                        <c:v>0.88224868044801696</c:v>
                      </c:pt>
                      <c:pt idx="108">
                        <c:v>0.88146543564823099</c:v>
                      </c:pt>
                      <c:pt idx="109">
                        <c:v>0.88295260578343504</c:v>
                      </c:pt>
                      <c:pt idx="110">
                        <c:v>0.88375223826363603</c:v>
                      </c:pt>
                      <c:pt idx="111">
                        <c:v>0.88458064446943496</c:v>
                      </c:pt>
                      <c:pt idx="112">
                        <c:v>0.88627380848954096</c:v>
                      </c:pt>
                      <c:pt idx="113">
                        <c:v>0.88749531941290405</c:v>
                      </c:pt>
                      <c:pt idx="114">
                        <c:v>0.88429926332129405</c:v>
                      </c:pt>
                      <c:pt idx="115">
                        <c:v>0.88611050300316596</c:v>
                      </c:pt>
                      <c:pt idx="116">
                        <c:v>0.88399991211306295</c:v>
                      </c:pt>
                      <c:pt idx="117">
                        <c:v>0.88282355959571401</c:v>
                      </c:pt>
                      <c:pt idx="118">
                        <c:v>0.88663488986169903</c:v>
                      </c:pt>
                      <c:pt idx="119">
                        <c:v>0.88655404464555698</c:v>
                      </c:pt>
                      <c:pt idx="120">
                        <c:v>0.88542274961175105</c:v>
                      </c:pt>
                      <c:pt idx="121">
                        <c:v>0.88503115824286205</c:v>
                      </c:pt>
                      <c:pt idx="122">
                        <c:v>0.88607491362713398</c:v>
                      </c:pt>
                      <c:pt idx="123">
                        <c:v>0.88482452586190496</c:v>
                      </c:pt>
                      <c:pt idx="124">
                        <c:v>0.88687144046425703</c:v>
                      </c:pt>
                      <c:pt idx="125">
                        <c:v>0.88664369255843101</c:v>
                      </c:pt>
                      <c:pt idx="126">
                        <c:v>0.88458356753113698</c:v>
                      </c:pt>
                      <c:pt idx="127">
                        <c:v>0.88676258863871205</c:v>
                      </c:pt>
                      <c:pt idx="128">
                        <c:v>0.887463175090768</c:v>
                      </c:pt>
                      <c:pt idx="129">
                        <c:v>0.88781305749513395</c:v>
                      </c:pt>
                      <c:pt idx="130">
                        <c:v>0.88640625278542595</c:v>
                      </c:pt>
                      <c:pt idx="131">
                        <c:v>0.88519394475254898</c:v>
                      </c:pt>
                      <c:pt idx="132">
                        <c:v>0.88655199617290803</c:v>
                      </c:pt>
                      <c:pt idx="133">
                        <c:v>0.88653134322938498</c:v>
                      </c:pt>
                      <c:pt idx="134">
                        <c:v>0.88571572806097498</c:v>
                      </c:pt>
                      <c:pt idx="135">
                        <c:v>0.88941116447116297</c:v>
                      </c:pt>
                      <c:pt idx="136">
                        <c:v>0.88450951990341398</c:v>
                      </c:pt>
                      <c:pt idx="137">
                        <c:v>0.88432148078402895</c:v>
                      </c:pt>
                      <c:pt idx="138">
                        <c:v>0.88724949386560403</c:v>
                      </c:pt>
                      <c:pt idx="139">
                        <c:v>0.89108288268736602</c:v>
                      </c:pt>
                      <c:pt idx="140">
                        <c:v>0.88841873461627396</c:v>
                      </c:pt>
                      <c:pt idx="141">
                        <c:v>0.88856865480175895</c:v>
                      </c:pt>
                      <c:pt idx="142">
                        <c:v>0.889875630964025</c:v>
                      </c:pt>
                      <c:pt idx="143">
                        <c:v>0.88913737281058103</c:v>
                      </c:pt>
                      <c:pt idx="144">
                        <c:v>0.89178045636454994</c:v>
                      </c:pt>
                      <c:pt idx="145">
                        <c:v>0.88978272226855504</c:v>
                      </c:pt>
                      <c:pt idx="146">
                        <c:v>0.88976987983582301</c:v>
                      </c:pt>
                      <c:pt idx="147">
                        <c:v>0.88527792758075896</c:v>
                      </c:pt>
                      <c:pt idx="148">
                        <c:v>0.89022081499680195</c:v>
                      </c:pt>
                      <c:pt idx="149">
                        <c:v>0.88920467780336798</c:v>
                      </c:pt>
                      <c:pt idx="150">
                        <c:v>0.89034546631677702</c:v>
                      </c:pt>
                      <c:pt idx="151">
                        <c:v>0.89145639024423895</c:v>
                      </c:pt>
                      <c:pt idx="152">
                        <c:v>0.88935168022172295</c:v>
                      </c:pt>
                      <c:pt idx="153">
                        <c:v>0.889013813482736</c:v>
                      </c:pt>
                      <c:pt idx="154">
                        <c:v>0.89376913476384001</c:v>
                      </c:pt>
                      <c:pt idx="155">
                        <c:v>0.89343827341945203</c:v>
                      </c:pt>
                      <c:pt idx="156">
                        <c:v>0.89356282978594903</c:v>
                      </c:pt>
                      <c:pt idx="157">
                        <c:v>0.89197167696421298</c:v>
                      </c:pt>
                      <c:pt idx="158">
                        <c:v>0.89278150142781798</c:v>
                      </c:pt>
                      <c:pt idx="159">
                        <c:v>0.89402021245011298</c:v>
                      </c:pt>
                      <c:pt idx="160">
                        <c:v>0.89273334330119503</c:v>
                      </c:pt>
                      <c:pt idx="161">
                        <c:v>0.896020368631119</c:v>
                      </c:pt>
                      <c:pt idx="162">
                        <c:v>0.89348395029827798</c:v>
                      </c:pt>
                      <c:pt idx="163">
                        <c:v>0.89567951390795597</c:v>
                      </c:pt>
                      <c:pt idx="164">
                        <c:v>0.89282042767170799</c:v>
                      </c:pt>
                      <c:pt idx="165">
                        <c:v>0.89335129132799795</c:v>
                      </c:pt>
                      <c:pt idx="166">
                        <c:v>0.89249482571435201</c:v>
                      </c:pt>
                      <c:pt idx="167">
                        <c:v>0.89256925521025199</c:v>
                      </c:pt>
                      <c:pt idx="168">
                        <c:v>0.89210959854633198</c:v>
                      </c:pt>
                      <c:pt idx="169">
                        <c:v>0.894631131221854</c:v>
                      </c:pt>
                      <c:pt idx="170">
                        <c:v>0.89367776225425199</c:v>
                      </c:pt>
                      <c:pt idx="171">
                        <c:v>0.89288230688213099</c:v>
                      </c:pt>
                      <c:pt idx="172">
                        <c:v>0.89550125419837701</c:v>
                      </c:pt>
                      <c:pt idx="173">
                        <c:v>0.89590134920976505</c:v>
                      </c:pt>
                      <c:pt idx="174">
                        <c:v>0.89369004019092102</c:v>
                      </c:pt>
                      <c:pt idx="175">
                        <c:v>0.89608317931431103</c:v>
                      </c:pt>
                      <c:pt idx="176">
                        <c:v>0.894773141617489</c:v>
                      </c:pt>
                      <c:pt idx="177">
                        <c:v>0.895653727724673</c:v>
                      </c:pt>
                      <c:pt idx="178">
                        <c:v>0.89662742548854601</c:v>
                      </c:pt>
                      <c:pt idx="179">
                        <c:v>0.89068112630406204</c:v>
                      </c:pt>
                      <c:pt idx="180">
                        <c:v>0.89522159069346297</c:v>
                      </c:pt>
                      <c:pt idx="181">
                        <c:v>0.89575404205500797</c:v>
                      </c:pt>
                      <c:pt idx="182">
                        <c:v>0.89555911857202097</c:v>
                      </c:pt>
                      <c:pt idx="183">
                        <c:v>0.89595947480818705</c:v>
                      </c:pt>
                      <c:pt idx="184">
                        <c:v>0.89469300823847897</c:v>
                      </c:pt>
                      <c:pt idx="185">
                        <c:v>0.89595199235162504</c:v>
                      </c:pt>
                      <c:pt idx="186">
                        <c:v>0.89744197671908599</c:v>
                      </c:pt>
                      <c:pt idx="187">
                        <c:v>0.892872538208759</c:v>
                      </c:pt>
                      <c:pt idx="188">
                        <c:v>0.89294850168123896</c:v>
                      </c:pt>
                      <c:pt idx="189">
                        <c:v>0.89496054272143699</c:v>
                      </c:pt>
                      <c:pt idx="190">
                        <c:v>0.89786469231719701</c:v>
                      </c:pt>
                      <c:pt idx="191">
                        <c:v>0.89337328560470997</c:v>
                      </c:pt>
                      <c:pt idx="192">
                        <c:v>0.895352639307326</c:v>
                      </c:pt>
                      <c:pt idx="193">
                        <c:v>0.89528907019785897</c:v>
                      </c:pt>
                      <c:pt idx="194">
                        <c:v>0.89930726522462301</c:v>
                      </c:pt>
                      <c:pt idx="195">
                        <c:v>0.89592980342377004</c:v>
                      </c:pt>
                      <c:pt idx="196">
                        <c:v>0.89745037412128703</c:v>
                      </c:pt>
                      <c:pt idx="197">
                        <c:v>0.89228127341940799</c:v>
                      </c:pt>
                      <c:pt idx="198">
                        <c:v>0.89607635495070104</c:v>
                      </c:pt>
                      <c:pt idx="199">
                        <c:v>0.89713856892989396</c:v>
                      </c:pt>
                      <c:pt idx="200">
                        <c:v>0.89591271833257802</c:v>
                      </c:pt>
                      <c:pt idx="201">
                        <c:v>0.89328459828088103</c:v>
                      </c:pt>
                      <c:pt idx="202">
                        <c:v>0.89228384173696196</c:v>
                      </c:pt>
                      <c:pt idx="203">
                        <c:v>0.89716186068708803</c:v>
                      </c:pt>
                      <c:pt idx="204">
                        <c:v>0.89932454681967</c:v>
                      </c:pt>
                      <c:pt idx="205">
                        <c:v>0.89508551612664899</c:v>
                      </c:pt>
                      <c:pt idx="206">
                        <c:v>0.89962505678746596</c:v>
                      </c:pt>
                      <c:pt idx="207">
                        <c:v>0.895326210503957</c:v>
                      </c:pt>
                      <c:pt idx="208">
                        <c:v>0.89788799086508797</c:v>
                      </c:pt>
                      <c:pt idx="209">
                        <c:v>0.89805079861508297</c:v>
                      </c:pt>
                      <c:pt idx="210">
                        <c:v>0.89790612243678802</c:v>
                      </c:pt>
                      <c:pt idx="211">
                        <c:v>0.89916057383724202</c:v>
                      </c:pt>
                      <c:pt idx="212">
                        <c:v>0.89798877093955998</c:v>
                      </c:pt>
                      <c:pt idx="213">
                        <c:v>0.89932956747029502</c:v>
                      </c:pt>
                      <c:pt idx="214">
                        <c:v>0.898871772875942</c:v>
                      </c:pt>
                      <c:pt idx="215">
                        <c:v>0.89704209972317805</c:v>
                      </c:pt>
                      <c:pt idx="216">
                        <c:v>0.89900365000134497</c:v>
                      </c:pt>
                      <c:pt idx="217">
                        <c:v>0.89797403363881301</c:v>
                      </c:pt>
                      <c:pt idx="218">
                        <c:v>0.89549950595825401</c:v>
                      </c:pt>
                      <c:pt idx="219">
                        <c:v>0.89877832153712001</c:v>
                      </c:pt>
                      <c:pt idx="220">
                        <c:v>0.89648336000786</c:v>
                      </c:pt>
                      <c:pt idx="221">
                        <c:v>0.89540242847253304</c:v>
                      </c:pt>
                      <c:pt idx="222">
                        <c:v>0.89632140691668805</c:v>
                      </c:pt>
                      <c:pt idx="223">
                        <c:v>0.89630740846082402</c:v>
                      </c:pt>
                      <c:pt idx="224">
                        <c:v>0.89871034967618701</c:v>
                      </c:pt>
                      <c:pt idx="225">
                        <c:v>0.90040323395213695</c:v>
                      </c:pt>
                      <c:pt idx="226">
                        <c:v>0.89767860878675099</c:v>
                      </c:pt>
                      <c:pt idx="227">
                        <c:v>0.898297585170032</c:v>
                      </c:pt>
                      <c:pt idx="228">
                        <c:v>0.89955463599656305</c:v>
                      </c:pt>
                      <c:pt idx="229">
                        <c:v>0.89769339776191004</c:v>
                      </c:pt>
                      <c:pt idx="230">
                        <c:v>0.89638162055364701</c:v>
                      </c:pt>
                      <c:pt idx="231">
                        <c:v>0.896630914565691</c:v>
                      </c:pt>
                      <c:pt idx="232">
                        <c:v>0.8999347052194</c:v>
                      </c:pt>
                      <c:pt idx="233">
                        <c:v>0.89843363599266202</c:v>
                      </c:pt>
                      <c:pt idx="234">
                        <c:v>0.89932707343180196</c:v>
                      </c:pt>
                      <c:pt idx="235">
                        <c:v>0.901348624726795</c:v>
                      </c:pt>
                      <c:pt idx="236">
                        <c:v>0.90188570503358101</c:v>
                      </c:pt>
                      <c:pt idx="237">
                        <c:v>0.89751758436989804</c:v>
                      </c:pt>
                      <c:pt idx="238">
                        <c:v>0.89828195117945897</c:v>
                      </c:pt>
                      <c:pt idx="239">
                        <c:v>0.89927209669350805</c:v>
                      </c:pt>
                      <c:pt idx="240">
                        <c:v>0.89819452837487401</c:v>
                      </c:pt>
                      <c:pt idx="241">
                        <c:v>0.898216077481092</c:v>
                      </c:pt>
                      <c:pt idx="242">
                        <c:v>0.89972901086159796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453-47F7-9628-CFA820F1D771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Plot7!$L$31</c15:sqref>
                        </c15:formulaRef>
                      </c:ext>
                    </c:extLst>
                    <c:strCache>
                      <c:ptCount val="1"/>
                      <c:pt idx="0">
                        <c:v>val_link_single_class_fmeasure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Plot7!$L$32:$L$274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7.0398653909344994E-2</c:v>
                      </c:pt>
                      <c:pt idx="12">
                        <c:v>3.0335966397873299E-2</c:v>
                      </c:pt>
                      <c:pt idx="13">
                        <c:v>4.77115397489217E-2</c:v>
                      </c:pt>
                      <c:pt idx="14">
                        <c:v>0.100895557956568</c:v>
                      </c:pt>
                      <c:pt idx="15">
                        <c:v>6.4140183411832002E-2</c:v>
                      </c:pt>
                      <c:pt idx="16">
                        <c:v>0.15779428592991701</c:v>
                      </c:pt>
                      <c:pt idx="17">
                        <c:v>8.1177373321837207E-2</c:v>
                      </c:pt>
                      <c:pt idx="18">
                        <c:v>9.9129805858411899E-2</c:v>
                      </c:pt>
                      <c:pt idx="19">
                        <c:v>0.12702816497557201</c:v>
                      </c:pt>
                      <c:pt idx="20">
                        <c:v>7.2425756776532804E-2</c:v>
                      </c:pt>
                      <c:pt idx="21">
                        <c:v>9.5073909615924199E-2</c:v>
                      </c:pt>
                      <c:pt idx="22">
                        <c:v>5.0873668457727103E-2</c:v>
                      </c:pt>
                      <c:pt idx="23">
                        <c:v>0.123156809467332</c:v>
                      </c:pt>
                      <c:pt idx="24">
                        <c:v>9.1139954904209994E-2</c:v>
                      </c:pt>
                      <c:pt idx="25">
                        <c:v>0.22924014801216899</c:v>
                      </c:pt>
                      <c:pt idx="26">
                        <c:v>0.145105078245231</c:v>
                      </c:pt>
                      <c:pt idx="27">
                        <c:v>0.24779521234854901</c:v>
                      </c:pt>
                      <c:pt idx="28">
                        <c:v>0.17018950128521801</c:v>
                      </c:pt>
                      <c:pt idx="29">
                        <c:v>0.14826291820635501</c:v>
                      </c:pt>
                      <c:pt idx="30">
                        <c:v>0.15798747879618399</c:v>
                      </c:pt>
                      <c:pt idx="31">
                        <c:v>0.199645366057496</c:v>
                      </c:pt>
                      <c:pt idx="32">
                        <c:v>0.13362785599433</c:v>
                      </c:pt>
                      <c:pt idx="33">
                        <c:v>0.162287106518087</c:v>
                      </c:pt>
                      <c:pt idx="34">
                        <c:v>0.14513528809503601</c:v>
                      </c:pt>
                      <c:pt idx="35">
                        <c:v>9.0255235121253802E-2</c:v>
                      </c:pt>
                      <c:pt idx="36">
                        <c:v>0.12100708491236301</c:v>
                      </c:pt>
                      <c:pt idx="37">
                        <c:v>0.18738491864426901</c:v>
                      </c:pt>
                      <c:pt idx="38">
                        <c:v>0.25373673838871502</c:v>
                      </c:pt>
                      <c:pt idx="39">
                        <c:v>0.22423062501611801</c:v>
                      </c:pt>
                      <c:pt idx="40">
                        <c:v>0.20432398235604199</c:v>
                      </c:pt>
                      <c:pt idx="41">
                        <c:v>0.12593309944079101</c:v>
                      </c:pt>
                      <c:pt idx="42">
                        <c:v>0.30334220740203599</c:v>
                      </c:pt>
                      <c:pt idx="43">
                        <c:v>0.15409298026100501</c:v>
                      </c:pt>
                      <c:pt idx="44">
                        <c:v>0.17466455107715201</c:v>
                      </c:pt>
                      <c:pt idx="45">
                        <c:v>0.11959816609608601</c:v>
                      </c:pt>
                      <c:pt idx="46">
                        <c:v>0.14843220703634299</c:v>
                      </c:pt>
                      <c:pt idx="47">
                        <c:v>0.156357366376535</c:v>
                      </c:pt>
                      <c:pt idx="48">
                        <c:v>0.221798215536402</c:v>
                      </c:pt>
                      <c:pt idx="49">
                        <c:v>0.19433066391898399</c:v>
                      </c:pt>
                      <c:pt idx="50">
                        <c:v>9.2420979767267694E-2</c:v>
                      </c:pt>
                      <c:pt idx="51">
                        <c:v>9.0616534491233594E-2</c:v>
                      </c:pt>
                      <c:pt idx="52">
                        <c:v>0.148130651715766</c:v>
                      </c:pt>
                      <c:pt idx="53">
                        <c:v>0.27123702361768198</c:v>
                      </c:pt>
                      <c:pt idx="54">
                        <c:v>0.185358862066278</c:v>
                      </c:pt>
                      <c:pt idx="55">
                        <c:v>0.17872260081062599</c:v>
                      </c:pt>
                      <c:pt idx="56">
                        <c:v>0.209061654370228</c:v>
                      </c:pt>
                      <c:pt idx="57">
                        <c:v>0.15645520350487299</c:v>
                      </c:pt>
                      <c:pt idx="58">
                        <c:v>0.125434420805523</c:v>
                      </c:pt>
                      <c:pt idx="59">
                        <c:v>0.156751763422288</c:v>
                      </c:pt>
                      <c:pt idx="60">
                        <c:v>0.15701739852298399</c:v>
                      </c:pt>
                      <c:pt idx="61">
                        <c:v>0.15119519964156899</c:v>
                      </c:pt>
                      <c:pt idx="62">
                        <c:v>0.13836106350592201</c:v>
                      </c:pt>
                      <c:pt idx="63">
                        <c:v>0.18167035456644401</c:v>
                      </c:pt>
                      <c:pt idx="64">
                        <c:v>0.122882517304733</c:v>
                      </c:pt>
                      <c:pt idx="65">
                        <c:v>0.17839224352465399</c:v>
                      </c:pt>
                      <c:pt idx="66">
                        <c:v>0.175933814185738</c:v>
                      </c:pt>
                      <c:pt idx="67">
                        <c:v>0.211868385821814</c:v>
                      </c:pt>
                      <c:pt idx="68">
                        <c:v>0.16419505846586199</c:v>
                      </c:pt>
                      <c:pt idx="69">
                        <c:v>0.198649805532985</c:v>
                      </c:pt>
                      <c:pt idx="70">
                        <c:v>0.20463556354059101</c:v>
                      </c:pt>
                      <c:pt idx="71">
                        <c:v>0.212321403300679</c:v>
                      </c:pt>
                      <c:pt idx="72">
                        <c:v>0.201023802417303</c:v>
                      </c:pt>
                      <c:pt idx="73">
                        <c:v>0.206330704188247</c:v>
                      </c:pt>
                      <c:pt idx="74">
                        <c:v>0.125129982287953</c:v>
                      </c:pt>
                      <c:pt idx="75">
                        <c:v>0.19304485387971801</c:v>
                      </c:pt>
                      <c:pt idx="76">
                        <c:v>0.167404649916296</c:v>
                      </c:pt>
                      <c:pt idx="77">
                        <c:v>0.17595458664739799</c:v>
                      </c:pt>
                      <c:pt idx="78">
                        <c:v>0.20493622902924599</c:v>
                      </c:pt>
                      <c:pt idx="79">
                        <c:v>0.232692394857657</c:v>
                      </c:pt>
                      <c:pt idx="80">
                        <c:v>0.224089025737845</c:v>
                      </c:pt>
                      <c:pt idx="81">
                        <c:v>0.21723052390768399</c:v>
                      </c:pt>
                      <c:pt idx="82">
                        <c:v>0.101995939484552</c:v>
                      </c:pt>
                      <c:pt idx="83">
                        <c:v>0.15514995359891601</c:v>
                      </c:pt>
                      <c:pt idx="84">
                        <c:v>0.22292282192264401</c:v>
                      </c:pt>
                      <c:pt idx="85">
                        <c:v>0.211809091376193</c:v>
                      </c:pt>
                      <c:pt idx="86">
                        <c:v>0.22913748156135699</c:v>
                      </c:pt>
                      <c:pt idx="87">
                        <c:v>0.237850103501242</c:v>
                      </c:pt>
                      <c:pt idx="88">
                        <c:v>0.20321095847567999</c:v>
                      </c:pt>
                      <c:pt idx="89">
                        <c:v>0.22048886833176401</c:v>
                      </c:pt>
                      <c:pt idx="90">
                        <c:v>0.207806719282912</c:v>
                      </c:pt>
                      <c:pt idx="91">
                        <c:v>0.19151866813127999</c:v>
                      </c:pt>
                      <c:pt idx="92">
                        <c:v>0.12748316330545401</c:v>
                      </c:pt>
                      <c:pt idx="93">
                        <c:v>0.20493859908607701</c:v>
                      </c:pt>
                      <c:pt idx="94">
                        <c:v>0.21244731336921099</c:v>
                      </c:pt>
                      <c:pt idx="95">
                        <c:v>0.194217132339042</c:v>
                      </c:pt>
                      <c:pt idx="96">
                        <c:v>0.20760138142817799</c:v>
                      </c:pt>
                      <c:pt idx="97">
                        <c:v>0.18811413126129201</c:v>
                      </c:pt>
                      <c:pt idx="98">
                        <c:v>0.15964916158773901</c:v>
                      </c:pt>
                      <c:pt idx="99">
                        <c:v>0.22200901417365701</c:v>
                      </c:pt>
                      <c:pt idx="100">
                        <c:v>0.18622854645339401</c:v>
                      </c:pt>
                      <c:pt idx="101">
                        <c:v>0.184334399438287</c:v>
                      </c:pt>
                      <c:pt idx="102">
                        <c:v>0.17827288392447099</c:v>
                      </c:pt>
                      <c:pt idx="103">
                        <c:v>0.17515487257915499</c:v>
                      </c:pt>
                      <c:pt idx="104">
                        <c:v>0.21258063891830101</c:v>
                      </c:pt>
                      <c:pt idx="105">
                        <c:v>0.21429801060100701</c:v>
                      </c:pt>
                      <c:pt idx="106">
                        <c:v>0.20730732535094701</c:v>
                      </c:pt>
                      <c:pt idx="107">
                        <c:v>0.22851754610418001</c:v>
                      </c:pt>
                      <c:pt idx="108">
                        <c:v>0.20091919293758501</c:v>
                      </c:pt>
                      <c:pt idx="109">
                        <c:v>0.195682822502178</c:v>
                      </c:pt>
                      <c:pt idx="110">
                        <c:v>0.23949434997087601</c:v>
                      </c:pt>
                      <c:pt idx="111">
                        <c:v>0.20751761853846101</c:v>
                      </c:pt>
                      <c:pt idx="112">
                        <c:v>0.181932038481875</c:v>
                      </c:pt>
                      <c:pt idx="113">
                        <c:v>0.16982583212119501</c:v>
                      </c:pt>
                      <c:pt idx="114">
                        <c:v>0.201339339270933</c:v>
                      </c:pt>
                      <c:pt idx="115">
                        <c:v>0.17893169181677299</c:v>
                      </c:pt>
                      <c:pt idx="116">
                        <c:v>0.20213237596661199</c:v>
                      </c:pt>
                      <c:pt idx="117">
                        <c:v>0.17592901946446601</c:v>
                      </c:pt>
                      <c:pt idx="118">
                        <c:v>0.16419884172295501</c:v>
                      </c:pt>
                      <c:pt idx="119">
                        <c:v>0.17741471442262299</c:v>
                      </c:pt>
                      <c:pt idx="120">
                        <c:v>0.150132490869545</c:v>
                      </c:pt>
                      <c:pt idx="121">
                        <c:v>0.20150842093798799</c:v>
                      </c:pt>
                      <c:pt idx="122">
                        <c:v>0.20818497129048799</c:v>
                      </c:pt>
                      <c:pt idx="123">
                        <c:v>0.182239899904689</c:v>
                      </c:pt>
                      <c:pt idx="124">
                        <c:v>0.16257275798124701</c:v>
                      </c:pt>
                      <c:pt idx="125">
                        <c:v>0.151265335704064</c:v>
                      </c:pt>
                      <c:pt idx="126">
                        <c:v>0.20280838285469699</c:v>
                      </c:pt>
                      <c:pt idx="127">
                        <c:v>0.240523705106932</c:v>
                      </c:pt>
                      <c:pt idx="128">
                        <c:v>0.19628009689326001</c:v>
                      </c:pt>
                      <c:pt idx="129">
                        <c:v>0.18592996292210601</c:v>
                      </c:pt>
                      <c:pt idx="130">
                        <c:v>0.220440889852068</c:v>
                      </c:pt>
                      <c:pt idx="131">
                        <c:v>0.22848125510752201</c:v>
                      </c:pt>
                      <c:pt idx="132">
                        <c:v>0.179568133518406</c:v>
                      </c:pt>
                      <c:pt idx="133">
                        <c:v>0.201378097600379</c:v>
                      </c:pt>
                      <c:pt idx="134">
                        <c:v>0.18772118914320901</c:v>
                      </c:pt>
                      <c:pt idx="135">
                        <c:v>0.14442847066646999</c:v>
                      </c:pt>
                      <c:pt idx="136">
                        <c:v>0.15440414583133599</c:v>
                      </c:pt>
                      <c:pt idx="137">
                        <c:v>0.17531864807054401</c:v>
                      </c:pt>
                      <c:pt idx="138">
                        <c:v>0.18617752172886801</c:v>
                      </c:pt>
                      <c:pt idx="139">
                        <c:v>0.23058762088367901</c:v>
                      </c:pt>
                      <c:pt idx="140">
                        <c:v>0.187908703584895</c:v>
                      </c:pt>
                      <c:pt idx="141">
                        <c:v>0.16274760700339699</c:v>
                      </c:pt>
                      <c:pt idx="142">
                        <c:v>0.147596855959339</c:v>
                      </c:pt>
                      <c:pt idx="143">
                        <c:v>0.16080425695358999</c:v>
                      </c:pt>
                      <c:pt idx="144">
                        <c:v>0.16447892764222999</c:v>
                      </c:pt>
                      <c:pt idx="145">
                        <c:v>0.191854695637973</c:v>
                      </c:pt>
                      <c:pt idx="146">
                        <c:v>0.20221751349397599</c:v>
                      </c:pt>
                      <c:pt idx="147">
                        <c:v>0.200247940848883</c:v>
                      </c:pt>
                      <c:pt idx="148">
                        <c:v>0.183951031612127</c:v>
                      </c:pt>
                      <c:pt idx="149">
                        <c:v>0.21086002320025399</c:v>
                      </c:pt>
                      <c:pt idx="150">
                        <c:v>0.20829320392652301</c:v>
                      </c:pt>
                      <c:pt idx="151">
                        <c:v>0.22364554183824201</c:v>
                      </c:pt>
                      <c:pt idx="152">
                        <c:v>0.186488360983986</c:v>
                      </c:pt>
                      <c:pt idx="153">
                        <c:v>0.212871861657629</c:v>
                      </c:pt>
                      <c:pt idx="154">
                        <c:v>0.22552864881644699</c:v>
                      </c:pt>
                      <c:pt idx="155">
                        <c:v>0.22359382236171499</c:v>
                      </c:pt>
                      <c:pt idx="156">
                        <c:v>0.21163285591741099</c:v>
                      </c:pt>
                      <c:pt idx="157">
                        <c:v>0.23850721794166499</c:v>
                      </c:pt>
                      <c:pt idx="158">
                        <c:v>0.16470333290106601</c:v>
                      </c:pt>
                      <c:pt idx="159">
                        <c:v>0.20086154943656001</c:v>
                      </c:pt>
                      <c:pt idx="160">
                        <c:v>0.20334573670063699</c:v>
                      </c:pt>
                      <c:pt idx="161">
                        <c:v>0.207820262784328</c:v>
                      </c:pt>
                      <c:pt idx="162">
                        <c:v>0.18496778151513599</c:v>
                      </c:pt>
                      <c:pt idx="163">
                        <c:v>0.149707596552102</c:v>
                      </c:pt>
                      <c:pt idx="164">
                        <c:v>0.21364380991835999</c:v>
                      </c:pt>
                      <c:pt idx="165">
                        <c:v>0.22269511846537299</c:v>
                      </c:pt>
                      <c:pt idx="166">
                        <c:v>0.21441988475486601</c:v>
                      </c:pt>
                      <c:pt idx="167">
                        <c:v>0.20081882258692399</c:v>
                      </c:pt>
                      <c:pt idx="168">
                        <c:v>0.24206218671331001</c:v>
                      </c:pt>
                      <c:pt idx="169">
                        <c:v>0.193504295089925</c:v>
                      </c:pt>
                      <c:pt idx="170">
                        <c:v>0.16631003905265701</c:v>
                      </c:pt>
                      <c:pt idx="171">
                        <c:v>0.203697863905553</c:v>
                      </c:pt>
                      <c:pt idx="172">
                        <c:v>0.20347476871546599</c:v>
                      </c:pt>
                      <c:pt idx="173">
                        <c:v>0.21997775741129399</c:v>
                      </c:pt>
                      <c:pt idx="174">
                        <c:v>0.20536031960012099</c:v>
                      </c:pt>
                      <c:pt idx="175">
                        <c:v>0.19680040632642601</c:v>
                      </c:pt>
                      <c:pt idx="176">
                        <c:v>0.18215465412531801</c:v>
                      </c:pt>
                      <c:pt idx="177">
                        <c:v>0.18302984797843</c:v>
                      </c:pt>
                      <c:pt idx="178">
                        <c:v>0.21065096980313899</c:v>
                      </c:pt>
                      <c:pt idx="179">
                        <c:v>0.21724719736423601</c:v>
                      </c:pt>
                      <c:pt idx="180">
                        <c:v>0.193430822589818</c:v>
                      </c:pt>
                      <c:pt idx="181">
                        <c:v>0.19192167696006199</c:v>
                      </c:pt>
                      <c:pt idx="182">
                        <c:v>0.24184265042018299</c:v>
                      </c:pt>
                      <c:pt idx="183">
                        <c:v>0.238309941107163</c:v>
                      </c:pt>
                      <c:pt idx="184">
                        <c:v>0.21859909685409901</c:v>
                      </c:pt>
                      <c:pt idx="185">
                        <c:v>0.226703339019833</c:v>
                      </c:pt>
                      <c:pt idx="186">
                        <c:v>0.23616422203995599</c:v>
                      </c:pt>
                      <c:pt idx="187">
                        <c:v>0.185469915452528</c:v>
                      </c:pt>
                      <c:pt idx="188">
                        <c:v>0.20637259837896799</c:v>
                      </c:pt>
                      <c:pt idx="189">
                        <c:v>0.215030127690368</c:v>
                      </c:pt>
                      <c:pt idx="190">
                        <c:v>0.21571281085205701</c:v>
                      </c:pt>
                      <c:pt idx="191">
                        <c:v>0.23884181127076601</c:v>
                      </c:pt>
                      <c:pt idx="192">
                        <c:v>0.18856004001356</c:v>
                      </c:pt>
                      <c:pt idx="193">
                        <c:v>0.217784515306608</c:v>
                      </c:pt>
                      <c:pt idx="194">
                        <c:v>0.189859042052717</c:v>
                      </c:pt>
                      <c:pt idx="195">
                        <c:v>0.22770432589428199</c:v>
                      </c:pt>
                      <c:pt idx="196">
                        <c:v>0.19450922491556399</c:v>
                      </c:pt>
                      <c:pt idx="197">
                        <c:v>0.20664312454922501</c:v>
                      </c:pt>
                      <c:pt idx="198">
                        <c:v>0.19039204984692201</c:v>
                      </c:pt>
                      <c:pt idx="199">
                        <c:v>0.190124797976778</c:v>
                      </c:pt>
                      <c:pt idx="200">
                        <c:v>0.20217635477036899</c:v>
                      </c:pt>
                      <c:pt idx="201">
                        <c:v>0.17987689665391601</c:v>
                      </c:pt>
                      <c:pt idx="202">
                        <c:v>0.19900488473568201</c:v>
                      </c:pt>
                      <c:pt idx="203">
                        <c:v>0.192062451484381</c:v>
                      </c:pt>
                      <c:pt idx="204">
                        <c:v>0.22459107970175901</c:v>
                      </c:pt>
                      <c:pt idx="205">
                        <c:v>0.16156659849743499</c:v>
                      </c:pt>
                      <c:pt idx="206">
                        <c:v>0.22366459248730899</c:v>
                      </c:pt>
                      <c:pt idx="207">
                        <c:v>0.205969968081164</c:v>
                      </c:pt>
                      <c:pt idx="208">
                        <c:v>0.19662958069625699</c:v>
                      </c:pt>
                      <c:pt idx="209">
                        <c:v>0.18274693440474599</c:v>
                      </c:pt>
                      <c:pt idx="210">
                        <c:v>0.176766649019824</c:v>
                      </c:pt>
                      <c:pt idx="211">
                        <c:v>0.17321444115541201</c:v>
                      </c:pt>
                      <c:pt idx="212">
                        <c:v>0.220836252998901</c:v>
                      </c:pt>
                      <c:pt idx="213">
                        <c:v>0.20987384513742399</c:v>
                      </c:pt>
                      <c:pt idx="214">
                        <c:v>0.22776765847223601</c:v>
                      </c:pt>
                      <c:pt idx="215">
                        <c:v>0.21849916719887999</c:v>
                      </c:pt>
                      <c:pt idx="216">
                        <c:v>0.17292337740619401</c:v>
                      </c:pt>
                      <c:pt idx="217">
                        <c:v>0.215981764196952</c:v>
                      </c:pt>
                      <c:pt idx="218">
                        <c:v>0.21034519190620901</c:v>
                      </c:pt>
                      <c:pt idx="219">
                        <c:v>0.19875941381267201</c:v>
                      </c:pt>
                      <c:pt idx="220">
                        <c:v>0.20396980902911899</c:v>
                      </c:pt>
                      <c:pt idx="221">
                        <c:v>0.218800233191214</c:v>
                      </c:pt>
                      <c:pt idx="222">
                        <c:v>0.229636936516627</c:v>
                      </c:pt>
                      <c:pt idx="223">
                        <c:v>0.26505536738004198</c:v>
                      </c:pt>
                      <c:pt idx="224">
                        <c:v>0.23176672777806401</c:v>
                      </c:pt>
                      <c:pt idx="225">
                        <c:v>0.26530552673031399</c:v>
                      </c:pt>
                      <c:pt idx="226">
                        <c:v>0.15446211530356099</c:v>
                      </c:pt>
                      <c:pt idx="227">
                        <c:v>0.202848562927821</c:v>
                      </c:pt>
                      <c:pt idx="228">
                        <c:v>0.25191448233203201</c:v>
                      </c:pt>
                      <c:pt idx="229">
                        <c:v>0.28507043555129002</c:v>
                      </c:pt>
                      <c:pt idx="230">
                        <c:v>0.18427697421935799</c:v>
                      </c:pt>
                      <c:pt idx="231">
                        <c:v>0.204114044722012</c:v>
                      </c:pt>
                      <c:pt idx="232">
                        <c:v>0.23467191881379501</c:v>
                      </c:pt>
                      <c:pt idx="233">
                        <c:v>0.21563201284577299</c:v>
                      </c:pt>
                      <c:pt idx="234">
                        <c:v>0.25421571043466901</c:v>
                      </c:pt>
                      <c:pt idx="235">
                        <c:v>0.23293654062816399</c:v>
                      </c:pt>
                      <c:pt idx="236">
                        <c:v>0.226462291923822</c:v>
                      </c:pt>
                      <c:pt idx="237">
                        <c:v>0.27730340022523697</c:v>
                      </c:pt>
                      <c:pt idx="238">
                        <c:v>0.22312753375573499</c:v>
                      </c:pt>
                      <c:pt idx="239">
                        <c:v>0.18327243517111499</c:v>
                      </c:pt>
                      <c:pt idx="240">
                        <c:v>0.14571475844034901</c:v>
                      </c:pt>
                      <c:pt idx="241">
                        <c:v>0.164775336583733</c:v>
                      </c:pt>
                      <c:pt idx="242">
                        <c:v>0.20660042567280601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453-47F7-9628-CFA820F1D771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Plot7!$N$31</c15:sqref>
                        </c15:formulaRef>
                      </c:ext>
                    </c:extLst>
                    <c:strCache>
                      <c:ptCount val="1"/>
                      <c:pt idx="0">
                        <c:v>val_relation_fmeasure_some_classes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Plot7!$N$32:$N$274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2.4410178278845999E-2</c:v>
                      </c:pt>
                      <c:pt idx="12">
                        <c:v>2.7395685517920199E-2</c:v>
                      </c:pt>
                      <c:pt idx="13">
                        <c:v>5.5437848781136403E-2</c:v>
                      </c:pt>
                      <c:pt idx="14">
                        <c:v>4.2070413230784698E-2</c:v>
                      </c:pt>
                      <c:pt idx="15">
                        <c:v>4.6896270096359702E-2</c:v>
                      </c:pt>
                      <c:pt idx="16">
                        <c:v>9.5528110429872706E-2</c:v>
                      </c:pt>
                      <c:pt idx="17">
                        <c:v>5.0388041351653402E-2</c:v>
                      </c:pt>
                      <c:pt idx="18">
                        <c:v>0.14248506539681599</c:v>
                      </c:pt>
                      <c:pt idx="19">
                        <c:v>7.1689623286839602E-2</c:v>
                      </c:pt>
                      <c:pt idx="20">
                        <c:v>0.128912018602103</c:v>
                      </c:pt>
                      <c:pt idx="21">
                        <c:v>0.11697109878264</c:v>
                      </c:pt>
                      <c:pt idx="22">
                        <c:v>0.121822643734702</c:v>
                      </c:pt>
                      <c:pt idx="23">
                        <c:v>0.132541783122131</c:v>
                      </c:pt>
                      <c:pt idx="24">
                        <c:v>8.0170486882820205E-2</c:v>
                      </c:pt>
                      <c:pt idx="25">
                        <c:v>0.153086986822249</c:v>
                      </c:pt>
                      <c:pt idx="26">
                        <c:v>0.18329920545960601</c:v>
                      </c:pt>
                      <c:pt idx="27">
                        <c:v>0.20135281633654301</c:v>
                      </c:pt>
                      <c:pt idx="28">
                        <c:v>0.164383236273729</c:v>
                      </c:pt>
                      <c:pt idx="29">
                        <c:v>0.117169473688353</c:v>
                      </c:pt>
                      <c:pt idx="30">
                        <c:v>0.100502274931747</c:v>
                      </c:pt>
                      <c:pt idx="31">
                        <c:v>0.16198741377249101</c:v>
                      </c:pt>
                      <c:pt idx="32">
                        <c:v>0.12573556329614599</c:v>
                      </c:pt>
                      <c:pt idx="33">
                        <c:v>0.107946981774833</c:v>
                      </c:pt>
                      <c:pt idx="34">
                        <c:v>7.7268019159288104E-2</c:v>
                      </c:pt>
                      <c:pt idx="35">
                        <c:v>0.136682792580542</c:v>
                      </c:pt>
                      <c:pt idx="36">
                        <c:v>9.9694137329242899E-2</c:v>
                      </c:pt>
                      <c:pt idx="37">
                        <c:v>0.19642834190269101</c:v>
                      </c:pt>
                      <c:pt idx="38">
                        <c:v>0.20686450489486799</c:v>
                      </c:pt>
                      <c:pt idx="39">
                        <c:v>0.155138125691725</c:v>
                      </c:pt>
                      <c:pt idx="40">
                        <c:v>0.18642061990643</c:v>
                      </c:pt>
                      <c:pt idx="41">
                        <c:v>0.19378913037826301</c:v>
                      </c:pt>
                      <c:pt idx="42">
                        <c:v>0.18942686486180699</c:v>
                      </c:pt>
                      <c:pt idx="43">
                        <c:v>0.193866457608799</c:v>
                      </c:pt>
                      <c:pt idx="44">
                        <c:v>0.10883720293379</c:v>
                      </c:pt>
                      <c:pt idx="45">
                        <c:v>0.189783705148276</c:v>
                      </c:pt>
                      <c:pt idx="46">
                        <c:v>0.14486151424143701</c:v>
                      </c:pt>
                      <c:pt idx="47">
                        <c:v>0.14923499697098</c:v>
                      </c:pt>
                      <c:pt idx="48">
                        <c:v>0.22308316178413301</c:v>
                      </c:pt>
                      <c:pt idx="49">
                        <c:v>0.172772773475103</c:v>
                      </c:pt>
                      <c:pt idx="50">
                        <c:v>0.14224889837322199</c:v>
                      </c:pt>
                      <c:pt idx="51">
                        <c:v>7.3308681480006799E-2</c:v>
                      </c:pt>
                      <c:pt idx="52">
                        <c:v>0.103920564994482</c:v>
                      </c:pt>
                      <c:pt idx="53">
                        <c:v>0.19132658942029401</c:v>
                      </c:pt>
                      <c:pt idx="54">
                        <c:v>0.181915534653321</c:v>
                      </c:pt>
                      <c:pt idx="55">
                        <c:v>0.206789919907305</c:v>
                      </c:pt>
                      <c:pt idx="56">
                        <c:v>0.15804934641909099</c:v>
                      </c:pt>
                      <c:pt idx="57">
                        <c:v>0.110045115754326</c:v>
                      </c:pt>
                      <c:pt idx="58">
                        <c:v>0.117706025710406</c:v>
                      </c:pt>
                      <c:pt idx="59">
                        <c:v>0.14446685246681201</c:v>
                      </c:pt>
                      <c:pt idx="60">
                        <c:v>0.11769484744478199</c:v>
                      </c:pt>
                      <c:pt idx="61">
                        <c:v>0.121429739941325</c:v>
                      </c:pt>
                      <c:pt idx="62">
                        <c:v>0.11788435413195</c:v>
                      </c:pt>
                      <c:pt idx="63">
                        <c:v>0.15475218425876999</c:v>
                      </c:pt>
                      <c:pt idx="64">
                        <c:v>0.15090159467877501</c:v>
                      </c:pt>
                      <c:pt idx="65">
                        <c:v>0.17589425131140499</c:v>
                      </c:pt>
                      <c:pt idx="66">
                        <c:v>0.17658797743919299</c:v>
                      </c:pt>
                      <c:pt idx="67">
                        <c:v>0.17042416825501699</c:v>
                      </c:pt>
                      <c:pt idx="68">
                        <c:v>0.18456829534514901</c:v>
                      </c:pt>
                      <c:pt idx="69">
                        <c:v>0.201669198878412</c:v>
                      </c:pt>
                      <c:pt idx="70">
                        <c:v>0.14155857727559501</c:v>
                      </c:pt>
                      <c:pt idx="71">
                        <c:v>0.15925037465549799</c:v>
                      </c:pt>
                      <c:pt idx="72">
                        <c:v>0.199122906368814</c:v>
                      </c:pt>
                      <c:pt idx="73">
                        <c:v>0.166246111175582</c:v>
                      </c:pt>
                      <c:pt idx="74">
                        <c:v>0.22785834692169599</c:v>
                      </c:pt>
                      <c:pt idx="75">
                        <c:v>0.167957597458115</c:v>
                      </c:pt>
                      <c:pt idx="76">
                        <c:v>0.18875291647690301</c:v>
                      </c:pt>
                      <c:pt idx="77">
                        <c:v>0.195296569286597</c:v>
                      </c:pt>
                      <c:pt idx="78">
                        <c:v>0.171741651490983</c:v>
                      </c:pt>
                      <c:pt idx="79">
                        <c:v>0.24339960152734</c:v>
                      </c:pt>
                      <c:pt idx="80">
                        <c:v>0.22138824012310901</c:v>
                      </c:pt>
                      <c:pt idx="81">
                        <c:v>0.229265107696209</c:v>
                      </c:pt>
                      <c:pt idx="82">
                        <c:v>0.18430368902056701</c:v>
                      </c:pt>
                      <c:pt idx="83">
                        <c:v>0.156822637104019</c:v>
                      </c:pt>
                      <c:pt idx="84">
                        <c:v>0.18871209871629899</c:v>
                      </c:pt>
                      <c:pt idx="85">
                        <c:v>0.19306220270343299</c:v>
                      </c:pt>
                      <c:pt idx="86">
                        <c:v>0.24470744018206</c:v>
                      </c:pt>
                      <c:pt idx="87">
                        <c:v>0.20887207860003701</c:v>
                      </c:pt>
                      <c:pt idx="88">
                        <c:v>0.21836810667883</c:v>
                      </c:pt>
                      <c:pt idx="89">
                        <c:v>0.19781457461687799</c:v>
                      </c:pt>
                      <c:pt idx="90">
                        <c:v>0.17788903661703201</c:v>
                      </c:pt>
                      <c:pt idx="91">
                        <c:v>0.17942375061722601</c:v>
                      </c:pt>
                      <c:pt idx="92">
                        <c:v>0.15890158245946101</c:v>
                      </c:pt>
                      <c:pt idx="93">
                        <c:v>0.18222124068422299</c:v>
                      </c:pt>
                      <c:pt idx="94">
                        <c:v>0.191714692837329</c:v>
                      </c:pt>
                      <c:pt idx="95">
                        <c:v>0.20845688958078201</c:v>
                      </c:pt>
                      <c:pt idx="96">
                        <c:v>0.248472204501968</c:v>
                      </c:pt>
                      <c:pt idx="97">
                        <c:v>0.24421718340137899</c:v>
                      </c:pt>
                      <c:pt idx="98">
                        <c:v>0.21858675674623401</c:v>
                      </c:pt>
                      <c:pt idx="99">
                        <c:v>0.199503461032699</c:v>
                      </c:pt>
                      <c:pt idx="100">
                        <c:v>0.209394937252047</c:v>
                      </c:pt>
                      <c:pt idx="101">
                        <c:v>0.16932486169740901</c:v>
                      </c:pt>
                      <c:pt idx="102">
                        <c:v>0.168566372512225</c:v>
                      </c:pt>
                      <c:pt idx="103">
                        <c:v>0.18727439173806101</c:v>
                      </c:pt>
                      <c:pt idx="104">
                        <c:v>0.20360466932167801</c:v>
                      </c:pt>
                      <c:pt idx="105">
                        <c:v>0.213350055331328</c:v>
                      </c:pt>
                      <c:pt idx="106">
                        <c:v>0.21896197410524301</c:v>
                      </c:pt>
                      <c:pt idx="107">
                        <c:v>0.182907605151826</c:v>
                      </c:pt>
                      <c:pt idx="108">
                        <c:v>0.18305463396664001</c:v>
                      </c:pt>
                      <c:pt idx="109">
                        <c:v>0.19350618895374899</c:v>
                      </c:pt>
                      <c:pt idx="110">
                        <c:v>0.24441854195075799</c:v>
                      </c:pt>
                      <c:pt idx="111">
                        <c:v>0.19253562864905099</c:v>
                      </c:pt>
                      <c:pt idx="112">
                        <c:v>0.17627993869175199</c:v>
                      </c:pt>
                      <c:pt idx="113">
                        <c:v>0.17509125017538901</c:v>
                      </c:pt>
                      <c:pt idx="114">
                        <c:v>0.210956421161383</c:v>
                      </c:pt>
                      <c:pt idx="115">
                        <c:v>0.18884305052932299</c:v>
                      </c:pt>
                      <c:pt idx="116">
                        <c:v>0.21153293121505901</c:v>
                      </c:pt>
                      <c:pt idx="117">
                        <c:v>0.18677303363897799</c:v>
                      </c:pt>
                      <c:pt idx="118">
                        <c:v>0.17938026465995999</c:v>
                      </c:pt>
                      <c:pt idx="119">
                        <c:v>0.16461200834117201</c:v>
                      </c:pt>
                      <c:pt idx="120">
                        <c:v>0.14270429478250701</c:v>
                      </c:pt>
                      <c:pt idx="121">
                        <c:v>0.16064441424703099</c:v>
                      </c:pt>
                      <c:pt idx="122">
                        <c:v>0.18997781673908701</c:v>
                      </c:pt>
                      <c:pt idx="123">
                        <c:v>0.163926618959882</c:v>
                      </c:pt>
                      <c:pt idx="124">
                        <c:v>0.186949433752053</c:v>
                      </c:pt>
                      <c:pt idx="125">
                        <c:v>0.18758086318322001</c:v>
                      </c:pt>
                      <c:pt idx="126">
                        <c:v>0.221728455408853</c:v>
                      </c:pt>
                      <c:pt idx="127">
                        <c:v>0.202201118857498</c:v>
                      </c:pt>
                      <c:pt idx="128">
                        <c:v>0.18041924645152599</c:v>
                      </c:pt>
                      <c:pt idx="129">
                        <c:v>0.164932049263496</c:v>
                      </c:pt>
                      <c:pt idx="130">
                        <c:v>0.190427786041936</c:v>
                      </c:pt>
                      <c:pt idx="131">
                        <c:v>0.18313486614910299</c:v>
                      </c:pt>
                      <c:pt idx="132">
                        <c:v>0.17334628526562701</c:v>
                      </c:pt>
                      <c:pt idx="133">
                        <c:v>0.196744242449201</c:v>
                      </c:pt>
                      <c:pt idx="134">
                        <c:v>0.198577996991359</c:v>
                      </c:pt>
                      <c:pt idx="135">
                        <c:v>0.19087725680380099</c:v>
                      </c:pt>
                      <c:pt idx="136">
                        <c:v>0.167958636800005</c:v>
                      </c:pt>
                      <c:pt idx="137">
                        <c:v>0.153866871604147</c:v>
                      </c:pt>
                      <c:pt idx="138">
                        <c:v>0.18804566227865899</c:v>
                      </c:pt>
                      <c:pt idx="139">
                        <c:v>0.189053668089363</c:v>
                      </c:pt>
                      <c:pt idx="140">
                        <c:v>0.170676769671564</c:v>
                      </c:pt>
                      <c:pt idx="141">
                        <c:v>0.13539729181387999</c:v>
                      </c:pt>
                      <c:pt idx="142">
                        <c:v>0.149326417222128</c:v>
                      </c:pt>
                      <c:pt idx="143">
                        <c:v>0.17274536733941601</c:v>
                      </c:pt>
                      <c:pt idx="144">
                        <c:v>0.18391323517772601</c:v>
                      </c:pt>
                      <c:pt idx="145">
                        <c:v>0.20709827973168199</c:v>
                      </c:pt>
                      <c:pt idx="146">
                        <c:v>0.18389128781987399</c:v>
                      </c:pt>
                      <c:pt idx="147">
                        <c:v>0.15825341603777701</c:v>
                      </c:pt>
                      <c:pt idx="148">
                        <c:v>0.14557578381259201</c:v>
                      </c:pt>
                      <c:pt idx="149">
                        <c:v>0.18144390381042499</c:v>
                      </c:pt>
                      <c:pt idx="150">
                        <c:v>0.20426648474147799</c:v>
                      </c:pt>
                      <c:pt idx="151">
                        <c:v>0.20623372307313301</c:v>
                      </c:pt>
                      <c:pt idx="152">
                        <c:v>0.162096298109554</c:v>
                      </c:pt>
                      <c:pt idx="153">
                        <c:v>0.18454168270298299</c:v>
                      </c:pt>
                      <c:pt idx="154">
                        <c:v>0.193764552894401</c:v>
                      </c:pt>
                      <c:pt idx="155">
                        <c:v>0.17643956950727499</c:v>
                      </c:pt>
                      <c:pt idx="156">
                        <c:v>0.190898713721668</c:v>
                      </c:pt>
                      <c:pt idx="157">
                        <c:v>0.20139943571844099</c:v>
                      </c:pt>
                      <c:pt idx="158">
                        <c:v>0.18165209848683</c:v>
                      </c:pt>
                      <c:pt idx="159">
                        <c:v>0.20221496882239601</c:v>
                      </c:pt>
                      <c:pt idx="160">
                        <c:v>0.21678870431442801</c:v>
                      </c:pt>
                      <c:pt idx="161">
                        <c:v>0.195891799105543</c:v>
                      </c:pt>
                      <c:pt idx="162">
                        <c:v>0.20793894967905999</c:v>
                      </c:pt>
                      <c:pt idx="163">
                        <c:v>0.150413628583144</c:v>
                      </c:pt>
                      <c:pt idx="164">
                        <c:v>0.17697296181272701</c:v>
                      </c:pt>
                      <c:pt idx="165">
                        <c:v>0.177561394879961</c:v>
                      </c:pt>
                      <c:pt idx="166">
                        <c:v>0.17959240879237101</c:v>
                      </c:pt>
                      <c:pt idx="167">
                        <c:v>0.18016862650328699</c:v>
                      </c:pt>
                      <c:pt idx="168">
                        <c:v>0.23556413202785401</c:v>
                      </c:pt>
                      <c:pt idx="169">
                        <c:v>0.19347417169269601</c:v>
                      </c:pt>
                      <c:pt idx="170">
                        <c:v>0.17442702134527799</c:v>
                      </c:pt>
                      <c:pt idx="171">
                        <c:v>0.207838693931578</c:v>
                      </c:pt>
                      <c:pt idx="172">
                        <c:v>0.18077782261714101</c:v>
                      </c:pt>
                      <c:pt idx="173">
                        <c:v>0.20055637221596401</c:v>
                      </c:pt>
                      <c:pt idx="174">
                        <c:v>0.171179323787225</c:v>
                      </c:pt>
                      <c:pt idx="175">
                        <c:v>0.159693772568753</c:v>
                      </c:pt>
                      <c:pt idx="176">
                        <c:v>0.18951223713361101</c:v>
                      </c:pt>
                      <c:pt idx="177">
                        <c:v>0.19595265540616999</c:v>
                      </c:pt>
                      <c:pt idx="178">
                        <c:v>0.17796379852997599</c:v>
                      </c:pt>
                      <c:pt idx="179">
                        <c:v>0.17642410638704001</c:v>
                      </c:pt>
                      <c:pt idx="180">
                        <c:v>0.187618783607575</c:v>
                      </c:pt>
                      <c:pt idx="181">
                        <c:v>0.18796984922319701</c:v>
                      </c:pt>
                      <c:pt idx="182">
                        <c:v>0.20761088722902901</c:v>
                      </c:pt>
                      <c:pt idx="183">
                        <c:v>0.22080161083873601</c:v>
                      </c:pt>
                      <c:pt idx="184">
                        <c:v>0.20290669997920799</c:v>
                      </c:pt>
                      <c:pt idx="185">
                        <c:v>0.18868649837936299</c:v>
                      </c:pt>
                      <c:pt idx="186">
                        <c:v>0.193166801482554</c:v>
                      </c:pt>
                      <c:pt idx="187">
                        <c:v>0.19371538900702401</c:v>
                      </c:pt>
                      <c:pt idx="188">
                        <c:v>0.18951447613118</c:v>
                      </c:pt>
                      <c:pt idx="189">
                        <c:v>0.20125337946941299</c:v>
                      </c:pt>
                      <c:pt idx="190">
                        <c:v>0.22498940175986901</c:v>
                      </c:pt>
                      <c:pt idx="191">
                        <c:v>0.19073923275754501</c:v>
                      </c:pt>
                      <c:pt idx="192">
                        <c:v>0.15677187213258301</c:v>
                      </c:pt>
                      <c:pt idx="193">
                        <c:v>0.21794356273131599</c:v>
                      </c:pt>
                      <c:pt idx="194">
                        <c:v>0.17662580869747299</c:v>
                      </c:pt>
                      <c:pt idx="195">
                        <c:v>0.20004122593687701</c:v>
                      </c:pt>
                      <c:pt idx="196">
                        <c:v>0.18671689699815799</c:v>
                      </c:pt>
                      <c:pt idx="197">
                        <c:v>0.209027957712732</c:v>
                      </c:pt>
                      <c:pt idx="198">
                        <c:v>0.210542816001557</c:v>
                      </c:pt>
                      <c:pt idx="199">
                        <c:v>0.19947602570489101</c:v>
                      </c:pt>
                      <c:pt idx="200">
                        <c:v>0.22020631382813</c:v>
                      </c:pt>
                      <c:pt idx="201">
                        <c:v>0.183364908664811</c:v>
                      </c:pt>
                      <c:pt idx="202">
                        <c:v>0.217890613266224</c:v>
                      </c:pt>
                      <c:pt idx="203">
                        <c:v>0.19690956752783401</c:v>
                      </c:pt>
                      <c:pt idx="204">
                        <c:v>0.19121095997093299</c:v>
                      </c:pt>
                      <c:pt idx="205">
                        <c:v>0.16415610781447099</c:v>
                      </c:pt>
                      <c:pt idx="206">
                        <c:v>0.17333798374818701</c:v>
                      </c:pt>
                      <c:pt idx="207">
                        <c:v>0.19331566569991801</c:v>
                      </c:pt>
                      <c:pt idx="208">
                        <c:v>0.16185942167935599</c:v>
                      </c:pt>
                      <c:pt idx="209">
                        <c:v>0.16887376404859</c:v>
                      </c:pt>
                      <c:pt idx="210">
                        <c:v>0.18063085856677</c:v>
                      </c:pt>
                      <c:pt idx="211">
                        <c:v>0.18586224176736399</c:v>
                      </c:pt>
                      <c:pt idx="212">
                        <c:v>0.20629164134393899</c:v>
                      </c:pt>
                      <c:pt idx="213">
                        <c:v>0.17620868955277599</c:v>
                      </c:pt>
                      <c:pt idx="214">
                        <c:v>0.20744674779273301</c:v>
                      </c:pt>
                      <c:pt idx="215">
                        <c:v>0.20235934892042001</c:v>
                      </c:pt>
                      <c:pt idx="216">
                        <c:v>0.16370008404031799</c:v>
                      </c:pt>
                      <c:pt idx="217">
                        <c:v>0.192039722412363</c:v>
                      </c:pt>
                      <c:pt idx="218">
                        <c:v>0.182392310583741</c:v>
                      </c:pt>
                      <c:pt idx="219">
                        <c:v>0.19530925058242099</c:v>
                      </c:pt>
                      <c:pt idx="220">
                        <c:v>0.224205923632527</c:v>
                      </c:pt>
                      <c:pt idx="221">
                        <c:v>0.21868859747886699</c:v>
                      </c:pt>
                      <c:pt idx="222">
                        <c:v>0.222772055484076</c:v>
                      </c:pt>
                      <c:pt idx="223">
                        <c:v>0.19877251422922201</c:v>
                      </c:pt>
                      <c:pt idx="224">
                        <c:v>0.206422759463323</c:v>
                      </c:pt>
                      <c:pt idx="225">
                        <c:v>0.22137217517552099</c:v>
                      </c:pt>
                      <c:pt idx="226">
                        <c:v>0.16104642631205199</c:v>
                      </c:pt>
                      <c:pt idx="227">
                        <c:v>0.18345636629658599</c:v>
                      </c:pt>
                      <c:pt idx="228">
                        <c:v>0.20251740063022899</c:v>
                      </c:pt>
                      <c:pt idx="229">
                        <c:v>0.232198478001263</c:v>
                      </c:pt>
                      <c:pt idx="230">
                        <c:v>0.14772949810115399</c:v>
                      </c:pt>
                      <c:pt idx="231">
                        <c:v>0.198826571442863</c:v>
                      </c:pt>
                      <c:pt idx="232">
                        <c:v>0.22895662491771501</c:v>
                      </c:pt>
                      <c:pt idx="233">
                        <c:v>0.192921907083724</c:v>
                      </c:pt>
                      <c:pt idx="234">
                        <c:v>0.21633097436054499</c:v>
                      </c:pt>
                      <c:pt idx="235">
                        <c:v>0.188977560729477</c:v>
                      </c:pt>
                      <c:pt idx="236">
                        <c:v>0.160494926713766</c:v>
                      </c:pt>
                      <c:pt idx="237">
                        <c:v>0.211599203247201</c:v>
                      </c:pt>
                      <c:pt idx="238">
                        <c:v>0.21909287500991001</c:v>
                      </c:pt>
                      <c:pt idx="239">
                        <c:v>0.17636273572797401</c:v>
                      </c:pt>
                      <c:pt idx="240">
                        <c:v>0.18832433414276301</c:v>
                      </c:pt>
                      <c:pt idx="241">
                        <c:v>0.19071682995053699</c:v>
                      </c:pt>
                      <c:pt idx="242">
                        <c:v>0.18578111632524999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453-47F7-9628-CFA820F1D771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Plot7!$P$31</c15:sqref>
                        </c15:formulaRef>
                      </c:ext>
                    </c:extLst>
                    <c:strCache>
                      <c:ptCount val="1"/>
                      <c:pt idx="0">
                        <c:v>val_source_fmeasure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Plot7!$P$32:$P$274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0.51605802010267199</c:v>
                      </c:pt>
                      <c:pt idx="1">
                        <c:v>0.73557688919906905</c:v>
                      </c:pt>
                      <c:pt idx="2">
                        <c:v>0.73557688919906905</c:v>
                      </c:pt>
                      <c:pt idx="3">
                        <c:v>0.73557688919906905</c:v>
                      </c:pt>
                      <c:pt idx="4">
                        <c:v>0.73557688919906905</c:v>
                      </c:pt>
                      <c:pt idx="5">
                        <c:v>0.73557688919906905</c:v>
                      </c:pt>
                      <c:pt idx="6">
                        <c:v>0.73557688919906905</c:v>
                      </c:pt>
                      <c:pt idx="7">
                        <c:v>0.73557688919906905</c:v>
                      </c:pt>
                      <c:pt idx="8">
                        <c:v>0.73557688919906905</c:v>
                      </c:pt>
                      <c:pt idx="9">
                        <c:v>0.73557688919906905</c:v>
                      </c:pt>
                      <c:pt idx="10">
                        <c:v>0.73557688919906905</c:v>
                      </c:pt>
                      <c:pt idx="11">
                        <c:v>0.73565260492838302</c:v>
                      </c:pt>
                      <c:pt idx="12">
                        <c:v>0.73661890014623899</c:v>
                      </c:pt>
                      <c:pt idx="13">
                        <c:v>0.74100121473654701</c:v>
                      </c:pt>
                      <c:pt idx="14">
                        <c:v>0.73760112636109698</c:v>
                      </c:pt>
                      <c:pt idx="15">
                        <c:v>0.73746263191231298</c:v>
                      </c:pt>
                      <c:pt idx="16">
                        <c:v>0.74650108559518802</c:v>
                      </c:pt>
                      <c:pt idx="17">
                        <c:v>0.74547927680178505</c:v>
                      </c:pt>
                      <c:pt idx="18">
                        <c:v>0.73648719069285196</c:v>
                      </c:pt>
                      <c:pt idx="19">
                        <c:v>0.74349368000641802</c:v>
                      </c:pt>
                      <c:pt idx="20">
                        <c:v>0.743058675120019</c:v>
                      </c:pt>
                      <c:pt idx="21">
                        <c:v>0.74099705743993405</c:v>
                      </c:pt>
                      <c:pt idx="22">
                        <c:v>0.73196467808169097</c:v>
                      </c:pt>
                      <c:pt idx="23">
                        <c:v>0.74249618710615695</c:v>
                      </c:pt>
                      <c:pt idx="24">
                        <c:v>0.74595266860774401</c:v>
                      </c:pt>
                      <c:pt idx="25">
                        <c:v>0.74219784267947198</c:v>
                      </c:pt>
                      <c:pt idx="26">
                        <c:v>0.73989514866445805</c:v>
                      </c:pt>
                      <c:pt idx="27">
                        <c:v>0.74480624637033099</c:v>
                      </c:pt>
                      <c:pt idx="28">
                        <c:v>0.74225637622368601</c:v>
                      </c:pt>
                      <c:pt idx="29">
                        <c:v>0.74427495909552199</c:v>
                      </c:pt>
                      <c:pt idx="30">
                        <c:v>0.74558583691588798</c:v>
                      </c:pt>
                      <c:pt idx="31">
                        <c:v>0.73787107808977104</c:v>
                      </c:pt>
                      <c:pt idx="32">
                        <c:v>0.73610601185733404</c:v>
                      </c:pt>
                      <c:pt idx="33">
                        <c:v>0.73966575203797702</c:v>
                      </c:pt>
                      <c:pt idx="34">
                        <c:v>0.73997355144248</c:v>
                      </c:pt>
                      <c:pt idx="35">
                        <c:v>0.74080593208981305</c:v>
                      </c:pt>
                      <c:pt idx="36">
                        <c:v>0.72962264194447701</c:v>
                      </c:pt>
                      <c:pt idx="37">
                        <c:v>0.74119888819181001</c:v>
                      </c:pt>
                      <c:pt idx="38">
                        <c:v>0.741882529778358</c:v>
                      </c:pt>
                      <c:pt idx="39">
                        <c:v>0.721960100862715</c:v>
                      </c:pt>
                      <c:pt idx="40">
                        <c:v>0.73826567204589499</c:v>
                      </c:pt>
                      <c:pt idx="41">
                        <c:v>0.734248510538003</c:v>
                      </c:pt>
                      <c:pt idx="42">
                        <c:v>0.73073014769798605</c:v>
                      </c:pt>
                      <c:pt idx="43">
                        <c:v>0.74210525985456899</c:v>
                      </c:pt>
                      <c:pt idx="44">
                        <c:v>0.73264486005163598</c:v>
                      </c:pt>
                      <c:pt idx="45">
                        <c:v>0.74039621128995103</c:v>
                      </c:pt>
                      <c:pt idx="46">
                        <c:v>0.73311213932485597</c:v>
                      </c:pt>
                      <c:pt idx="47">
                        <c:v>0.72546039024988795</c:v>
                      </c:pt>
                      <c:pt idx="48">
                        <c:v>0.74032849964932501</c:v>
                      </c:pt>
                      <c:pt idx="49">
                        <c:v>0.73440803600172699</c:v>
                      </c:pt>
                      <c:pt idx="50">
                        <c:v>0.73380520226608903</c:v>
                      </c:pt>
                      <c:pt idx="51">
                        <c:v>0.73046211478037704</c:v>
                      </c:pt>
                      <c:pt idx="52">
                        <c:v>0.73555295538698495</c:v>
                      </c:pt>
                      <c:pt idx="53">
                        <c:v>0.72715434126364797</c:v>
                      </c:pt>
                      <c:pt idx="54">
                        <c:v>0.72291392928514697</c:v>
                      </c:pt>
                      <c:pt idx="55">
                        <c:v>0.72726172616339102</c:v>
                      </c:pt>
                      <c:pt idx="56">
                        <c:v>0.73911923501226595</c:v>
                      </c:pt>
                      <c:pt idx="57">
                        <c:v>0.73116017534182598</c:v>
                      </c:pt>
                      <c:pt idx="58">
                        <c:v>0.73041783846341601</c:v>
                      </c:pt>
                      <c:pt idx="59">
                        <c:v>0.72968961209313399</c:v>
                      </c:pt>
                      <c:pt idx="60">
                        <c:v>0.73303641315199297</c:v>
                      </c:pt>
                      <c:pt idx="61">
                        <c:v>0.72828985024721105</c:v>
                      </c:pt>
                      <c:pt idx="62">
                        <c:v>0.737359506961626</c:v>
                      </c:pt>
                      <c:pt idx="63">
                        <c:v>0.74594660549082303</c:v>
                      </c:pt>
                      <c:pt idx="64">
                        <c:v>0.72547565668057101</c:v>
                      </c:pt>
                      <c:pt idx="65">
                        <c:v>0.73527747290766099</c:v>
                      </c:pt>
                      <c:pt idx="66">
                        <c:v>0.739887248756539</c:v>
                      </c:pt>
                      <c:pt idx="67">
                        <c:v>0.73984247802669101</c:v>
                      </c:pt>
                      <c:pt idx="68">
                        <c:v>0.73403094390518597</c:v>
                      </c:pt>
                      <c:pt idx="69">
                        <c:v>0.73479172256257796</c:v>
                      </c:pt>
                      <c:pt idx="70">
                        <c:v>0.73406887232747797</c:v>
                      </c:pt>
                      <c:pt idx="71">
                        <c:v>0.73066672275208999</c:v>
                      </c:pt>
                      <c:pt idx="72">
                        <c:v>0.74813010804673497</c:v>
                      </c:pt>
                      <c:pt idx="73">
                        <c:v>0.73081384586472797</c:v>
                      </c:pt>
                      <c:pt idx="74">
                        <c:v>0.73326488590647998</c:v>
                      </c:pt>
                      <c:pt idx="75">
                        <c:v>0.73811221275574102</c:v>
                      </c:pt>
                      <c:pt idx="76">
                        <c:v>0.74318095532237904</c:v>
                      </c:pt>
                      <c:pt idx="77">
                        <c:v>0.73101806717041196</c:v>
                      </c:pt>
                      <c:pt idx="78">
                        <c:v>0.72902693631302595</c:v>
                      </c:pt>
                      <c:pt idx="79">
                        <c:v>0.72729812065760202</c:v>
                      </c:pt>
                      <c:pt idx="80">
                        <c:v>0.73824765743353404</c:v>
                      </c:pt>
                      <c:pt idx="81">
                        <c:v>0.71394225674816603</c:v>
                      </c:pt>
                      <c:pt idx="82">
                        <c:v>0.71997181294310797</c:v>
                      </c:pt>
                      <c:pt idx="83">
                        <c:v>0.740933467689742</c:v>
                      </c:pt>
                      <c:pt idx="84">
                        <c:v>0.73609075943628899</c:v>
                      </c:pt>
                      <c:pt idx="85">
                        <c:v>0.73512591740004996</c:v>
                      </c:pt>
                      <c:pt idx="86">
                        <c:v>0.72568513236494103</c:v>
                      </c:pt>
                      <c:pt idx="87">
                        <c:v>0.73620973005253998</c:v>
                      </c:pt>
                      <c:pt idx="88">
                        <c:v>0.70758427361137799</c:v>
                      </c:pt>
                      <c:pt idx="89">
                        <c:v>0.72782740964848702</c:v>
                      </c:pt>
                      <c:pt idx="90">
                        <c:v>0.73720397577326502</c:v>
                      </c:pt>
                      <c:pt idx="91">
                        <c:v>0.73817677401069903</c:v>
                      </c:pt>
                      <c:pt idx="92">
                        <c:v>0.73414780823593395</c:v>
                      </c:pt>
                      <c:pt idx="93">
                        <c:v>0.73989262820308999</c:v>
                      </c:pt>
                      <c:pt idx="94">
                        <c:v>0.73137145292045702</c:v>
                      </c:pt>
                      <c:pt idx="95">
                        <c:v>0.73866099373907101</c:v>
                      </c:pt>
                      <c:pt idx="96">
                        <c:v>0.71509628698357097</c:v>
                      </c:pt>
                      <c:pt idx="97">
                        <c:v>0.72263555598055196</c:v>
                      </c:pt>
                      <c:pt idx="98">
                        <c:v>0.73069221596432499</c:v>
                      </c:pt>
                      <c:pt idx="99">
                        <c:v>0.74138801220135797</c:v>
                      </c:pt>
                      <c:pt idx="100">
                        <c:v>0.73129379520049398</c:v>
                      </c:pt>
                      <c:pt idx="101">
                        <c:v>0.73225356651167495</c:v>
                      </c:pt>
                      <c:pt idx="102">
                        <c:v>0.72736799054675605</c:v>
                      </c:pt>
                      <c:pt idx="103">
                        <c:v>0.72363307690009004</c:v>
                      </c:pt>
                      <c:pt idx="104">
                        <c:v>0.72667005734565904</c:v>
                      </c:pt>
                      <c:pt idx="105">
                        <c:v>0.72635546734190304</c:v>
                      </c:pt>
                      <c:pt idx="106">
                        <c:v>0.72875826837669999</c:v>
                      </c:pt>
                      <c:pt idx="107">
                        <c:v>0.73554565356327894</c:v>
                      </c:pt>
                      <c:pt idx="108">
                        <c:v>0.73352363705635004</c:v>
                      </c:pt>
                      <c:pt idx="109">
                        <c:v>0.72608201142050199</c:v>
                      </c:pt>
                      <c:pt idx="110">
                        <c:v>0.72773110408049302</c:v>
                      </c:pt>
                      <c:pt idx="111">
                        <c:v>0.71598799564899496</c:v>
                      </c:pt>
                      <c:pt idx="112">
                        <c:v>0.71339398444208302</c:v>
                      </c:pt>
                      <c:pt idx="113">
                        <c:v>0.72426218405748</c:v>
                      </c:pt>
                      <c:pt idx="114">
                        <c:v>0.72538009820840299</c:v>
                      </c:pt>
                      <c:pt idx="115">
                        <c:v>0.73107645501438301</c:v>
                      </c:pt>
                      <c:pt idx="116">
                        <c:v>0.71821524623112798</c:v>
                      </c:pt>
                      <c:pt idx="117">
                        <c:v>0.72702186917647305</c:v>
                      </c:pt>
                      <c:pt idx="118">
                        <c:v>0.73456222583085995</c:v>
                      </c:pt>
                      <c:pt idx="119">
                        <c:v>0.717230324052337</c:v>
                      </c:pt>
                      <c:pt idx="120">
                        <c:v>0.71889082998291998</c:v>
                      </c:pt>
                      <c:pt idx="121">
                        <c:v>0.73404519298137705</c:v>
                      </c:pt>
                      <c:pt idx="122">
                        <c:v>0.73201408218114805</c:v>
                      </c:pt>
                      <c:pt idx="123">
                        <c:v>0.72845882355657399</c:v>
                      </c:pt>
                      <c:pt idx="124">
                        <c:v>0.72059534884925502</c:v>
                      </c:pt>
                      <c:pt idx="125">
                        <c:v>0.72205130029947295</c:v>
                      </c:pt>
                      <c:pt idx="126">
                        <c:v>0.72622752800965895</c:v>
                      </c:pt>
                      <c:pt idx="127">
                        <c:v>0.73532105791263003</c:v>
                      </c:pt>
                      <c:pt idx="128">
                        <c:v>0.73354851206143701</c:v>
                      </c:pt>
                      <c:pt idx="129">
                        <c:v>0.72933222595443004</c:v>
                      </c:pt>
                      <c:pt idx="130">
                        <c:v>0.73173438407417002</c:v>
                      </c:pt>
                      <c:pt idx="131">
                        <c:v>0.73463674284453995</c:v>
                      </c:pt>
                      <c:pt idx="132">
                        <c:v>0.73664141261679394</c:v>
                      </c:pt>
                      <c:pt idx="133">
                        <c:v>0.71248224912545599</c:v>
                      </c:pt>
                      <c:pt idx="134">
                        <c:v>0.71019770727198295</c:v>
                      </c:pt>
                      <c:pt idx="135">
                        <c:v>0.72141544508118904</c:v>
                      </c:pt>
                      <c:pt idx="136">
                        <c:v>0.719098718502582</c:v>
                      </c:pt>
                      <c:pt idx="137">
                        <c:v>0.73450860737735302</c:v>
                      </c:pt>
                      <c:pt idx="138">
                        <c:v>0.71663005204282204</c:v>
                      </c:pt>
                      <c:pt idx="139">
                        <c:v>0.720849497196001</c:v>
                      </c:pt>
                      <c:pt idx="140">
                        <c:v>0.72293902411420097</c:v>
                      </c:pt>
                      <c:pt idx="141">
                        <c:v>0.73396502982856804</c:v>
                      </c:pt>
                      <c:pt idx="142">
                        <c:v>0.71953123323937695</c:v>
                      </c:pt>
                      <c:pt idx="143">
                        <c:v>0.70831470102326399</c:v>
                      </c:pt>
                      <c:pt idx="144">
                        <c:v>0.71574441923035503</c:v>
                      </c:pt>
                      <c:pt idx="145">
                        <c:v>0.71706136602621795</c:v>
                      </c:pt>
                      <c:pt idx="146">
                        <c:v>0.72045536250130704</c:v>
                      </c:pt>
                      <c:pt idx="147">
                        <c:v>0.73148065754490998</c:v>
                      </c:pt>
                      <c:pt idx="148">
                        <c:v>0.73708534775636103</c:v>
                      </c:pt>
                      <c:pt idx="149">
                        <c:v>0.71926454626596803</c:v>
                      </c:pt>
                      <c:pt idx="150">
                        <c:v>0.71698623921117199</c:v>
                      </c:pt>
                      <c:pt idx="151">
                        <c:v>0.72771623119329798</c:v>
                      </c:pt>
                      <c:pt idx="152">
                        <c:v>0.72295427144083202</c:v>
                      </c:pt>
                      <c:pt idx="153">
                        <c:v>0.721200635290553</c:v>
                      </c:pt>
                      <c:pt idx="154">
                        <c:v>0.72477375161953395</c:v>
                      </c:pt>
                      <c:pt idx="155">
                        <c:v>0.72323612244720104</c:v>
                      </c:pt>
                      <c:pt idx="156">
                        <c:v>0.711073935286611</c:v>
                      </c:pt>
                      <c:pt idx="157">
                        <c:v>0.71774778534204497</c:v>
                      </c:pt>
                      <c:pt idx="158">
                        <c:v>0.716188802168919</c:v>
                      </c:pt>
                      <c:pt idx="159">
                        <c:v>0.71667183897434095</c:v>
                      </c:pt>
                      <c:pt idx="160">
                        <c:v>0.71013322574460602</c:v>
                      </c:pt>
                      <c:pt idx="161">
                        <c:v>0.71533222254524798</c:v>
                      </c:pt>
                      <c:pt idx="162">
                        <c:v>0.70332777474680497</c:v>
                      </c:pt>
                      <c:pt idx="163">
                        <c:v>0.71888258773037494</c:v>
                      </c:pt>
                      <c:pt idx="164">
                        <c:v>0.71584659407281404</c:v>
                      </c:pt>
                      <c:pt idx="165">
                        <c:v>0.72711458522030403</c:v>
                      </c:pt>
                      <c:pt idx="166">
                        <c:v>0.72657648620442405</c:v>
                      </c:pt>
                      <c:pt idx="167">
                        <c:v>0.72421083618433002</c:v>
                      </c:pt>
                      <c:pt idx="168">
                        <c:v>0.72262268901890103</c:v>
                      </c:pt>
                      <c:pt idx="169">
                        <c:v>0.72759611509804001</c:v>
                      </c:pt>
                      <c:pt idx="170">
                        <c:v>0.72000813229471095</c:v>
                      </c:pt>
                      <c:pt idx="171">
                        <c:v>0.71087442020065705</c:v>
                      </c:pt>
                      <c:pt idx="172">
                        <c:v>0.72961695275755001</c:v>
                      </c:pt>
                      <c:pt idx="173">
                        <c:v>0.72439876937458603</c:v>
                      </c:pt>
                      <c:pt idx="174">
                        <c:v>0.72115048893496503</c:v>
                      </c:pt>
                      <c:pt idx="175">
                        <c:v>0.72840702839386695</c:v>
                      </c:pt>
                      <c:pt idx="176">
                        <c:v>0.72412503759066205</c:v>
                      </c:pt>
                      <c:pt idx="177">
                        <c:v>0.72396222724873704</c:v>
                      </c:pt>
                      <c:pt idx="178">
                        <c:v>0.72899247795088595</c:v>
                      </c:pt>
                      <c:pt idx="179">
                        <c:v>0.72544782640587502</c:v>
                      </c:pt>
                      <c:pt idx="180">
                        <c:v>0.72084596702176196</c:v>
                      </c:pt>
                      <c:pt idx="181">
                        <c:v>0.72665349260354595</c:v>
                      </c:pt>
                      <c:pt idx="182">
                        <c:v>0.72573776937957502</c:v>
                      </c:pt>
                      <c:pt idx="183">
                        <c:v>0.72473028582385401</c:v>
                      </c:pt>
                      <c:pt idx="184">
                        <c:v>0.71966530471785395</c:v>
                      </c:pt>
                      <c:pt idx="185">
                        <c:v>0.70982103801181096</c:v>
                      </c:pt>
                      <c:pt idx="186">
                        <c:v>0.73056716134405497</c:v>
                      </c:pt>
                      <c:pt idx="187">
                        <c:v>0.72308639124927299</c:v>
                      </c:pt>
                      <c:pt idx="188">
                        <c:v>0.719635483036693</c:v>
                      </c:pt>
                      <c:pt idx="189">
                        <c:v>0.71768245432111899</c:v>
                      </c:pt>
                      <c:pt idx="190">
                        <c:v>0.71195447546804003</c:v>
                      </c:pt>
                      <c:pt idx="191">
                        <c:v>0.71824625312772505</c:v>
                      </c:pt>
                      <c:pt idx="192">
                        <c:v>0.71436543851836098</c:v>
                      </c:pt>
                      <c:pt idx="193">
                        <c:v>0.70460064161536995</c:v>
                      </c:pt>
                      <c:pt idx="194">
                        <c:v>0.71122631940067305</c:v>
                      </c:pt>
                      <c:pt idx="195">
                        <c:v>0.71664494912848498</c:v>
                      </c:pt>
                      <c:pt idx="196">
                        <c:v>0.71702030352038104</c:v>
                      </c:pt>
                      <c:pt idx="197">
                        <c:v>0.71185031558713296</c:v>
                      </c:pt>
                      <c:pt idx="198">
                        <c:v>0.703402856731007</c:v>
                      </c:pt>
                      <c:pt idx="199">
                        <c:v>0.71016221729099205</c:v>
                      </c:pt>
                      <c:pt idx="200">
                        <c:v>0.71811381288063802</c:v>
                      </c:pt>
                      <c:pt idx="201">
                        <c:v>0.71329149451011198</c:v>
                      </c:pt>
                      <c:pt idx="202">
                        <c:v>0.72082395609627403</c:v>
                      </c:pt>
                      <c:pt idx="203">
                        <c:v>0.71233882099135304</c:v>
                      </c:pt>
                      <c:pt idx="204">
                        <c:v>0.72707825593459297</c:v>
                      </c:pt>
                      <c:pt idx="205">
                        <c:v>0.72216095425124804</c:v>
                      </c:pt>
                      <c:pt idx="206">
                        <c:v>0.71885086328555303</c:v>
                      </c:pt>
                      <c:pt idx="207">
                        <c:v>0.71064002468035703</c:v>
                      </c:pt>
                      <c:pt idx="208">
                        <c:v>0.72043638759189099</c:v>
                      </c:pt>
                      <c:pt idx="209">
                        <c:v>0.70851502000776101</c:v>
                      </c:pt>
                      <c:pt idx="210">
                        <c:v>0.71778570484911197</c:v>
                      </c:pt>
                      <c:pt idx="211">
                        <c:v>0.70852473505541802</c:v>
                      </c:pt>
                      <c:pt idx="212">
                        <c:v>0.71968081084072</c:v>
                      </c:pt>
                      <c:pt idx="213">
                        <c:v>0.71564758664522399</c:v>
                      </c:pt>
                      <c:pt idx="214">
                        <c:v>0.70919411712222602</c:v>
                      </c:pt>
                      <c:pt idx="215">
                        <c:v>0.71364361964739198</c:v>
                      </c:pt>
                      <c:pt idx="216">
                        <c:v>0.71662475894658995</c:v>
                      </c:pt>
                      <c:pt idx="217">
                        <c:v>0.72381819058687202</c:v>
                      </c:pt>
                      <c:pt idx="218">
                        <c:v>0.73181425964730396</c:v>
                      </c:pt>
                      <c:pt idx="219">
                        <c:v>0.71994242530602603</c:v>
                      </c:pt>
                      <c:pt idx="220">
                        <c:v>0.71189184703378505</c:v>
                      </c:pt>
                      <c:pt idx="221">
                        <c:v>0.71347741031239098</c:v>
                      </c:pt>
                      <c:pt idx="222">
                        <c:v>0.71277381721724797</c:v>
                      </c:pt>
                      <c:pt idx="223">
                        <c:v>0.72988544137049904</c:v>
                      </c:pt>
                      <c:pt idx="224">
                        <c:v>0.70636447729208496</c:v>
                      </c:pt>
                      <c:pt idx="225">
                        <c:v>0.70797080361944997</c:v>
                      </c:pt>
                      <c:pt idx="226">
                        <c:v>0.71543160284686202</c:v>
                      </c:pt>
                      <c:pt idx="227">
                        <c:v>0.71636534857953704</c:v>
                      </c:pt>
                      <c:pt idx="228">
                        <c:v>0.71641227118989304</c:v>
                      </c:pt>
                      <c:pt idx="229">
                        <c:v>0.71601843961283695</c:v>
                      </c:pt>
                      <c:pt idx="230">
                        <c:v>0.72153282445720102</c:v>
                      </c:pt>
                      <c:pt idx="231">
                        <c:v>0.70848874072743195</c:v>
                      </c:pt>
                      <c:pt idx="232">
                        <c:v>0.69372411772736098</c:v>
                      </c:pt>
                      <c:pt idx="233">
                        <c:v>0.70637198594900197</c:v>
                      </c:pt>
                      <c:pt idx="234">
                        <c:v>0.70850329699679304</c:v>
                      </c:pt>
                      <c:pt idx="235">
                        <c:v>0.71927131292147495</c:v>
                      </c:pt>
                      <c:pt idx="236">
                        <c:v>0.71862467741354896</c:v>
                      </c:pt>
                      <c:pt idx="237">
                        <c:v>0.71420058073141601</c:v>
                      </c:pt>
                      <c:pt idx="238">
                        <c:v>0.694324772327374</c:v>
                      </c:pt>
                      <c:pt idx="239">
                        <c:v>0.70909713628964499</c:v>
                      </c:pt>
                      <c:pt idx="240">
                        <c:v>0.68622984004835796</c:v>
                      </c:pt>
                      <c:pt idx="241">
                        <c:v>0.703120797872543</c:v>
                      </c:pt>
                      <c:pt idx="242">
                        <c:v>0.71775564500409295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453-47F7-9628-CFA820F1D771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Plot7!$R$31</c15:sqref>
                        </c15:formulaRef>
                      </c:ext>
                    </c:extLst>
                    <c:strCache>
                      <c:ptCount val="1"/>
                      <c:pt idx="0">
                        <c:v>val_target_fmeasure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Plot7!$R$32:$R$274</c15:sqref>
                        </c15:formulaRef>
                      </c:ext>
                    </c:extLst>
                    <c:numCache>
                      <c:formatCode>0.00%</c:formatCode>
                      <c:ptCount val="243"/>
                      <c:pt idx="0">
                        <c:v>0</c:v>
                      </c:pt>
                      <c:pt idx="1">
                        <c:v>0.73557686627420604</c:v>
                      </c:pt>
                      <c:pt idx="2">
                        <c:v>0.73557686627420604</c:v>
                      </c:pt>
                      <c:pt idx="3">
                        <c:v>0.73557686627420604</c:v>
                      </c:pt>
                      <c:pt idx="4">
                        <c:v>0.73557686627420604</c:v>
                      </c:pt>
                      <c:pt idx="5">
                        <c:v>0.73557686627420604</c:v>
                      </c:pt>
                      <c:pt idx="6">
                        <c:v>0.73557686627420604</c:v>
                      </c:pt>
                      <c:pt idx="7">
                        <c:v>0.73557686627420604</c:v>
                      </c:pt>
                      <c:pt idx="8">
                        <c:v>0.73557686627420604</c:v>
                      </c:pt>
                      <c:pt idx="9">
                        <c:v>0.73583243901912898</c:v>
                      </c:pt>
                      <c:pt idx="10">
                        <c:v>0.73557686627420604</c:v>
                      </c:pt>
                      <c:pt idx="11">
                        <c:v>0.73618683244427996</c:v>
                      </c:pt>
                      <c:pt idx="12">
                        <c:v>0.74272228178814903</c:v>
                      </c:pt>
                      <c:pt idx="13">
                        <c:v>0.74570768129112297</c:v>
                      </c:pt>
                      <c:pt idx="14">
                        <c:v>0.74698079676709594</c:v>
                      </c:pt>
                      <c:pt idx="15">
                        <c:v>0.741204248534308</c:v>
                      </c:pt>
                      <c:pt idx="16">
                        <c:v>0.73973943280358601</c:v>
                      </c:pt>
                      <c:pt idx="17">
                        <c:v>0.74414201832225102</c:v>
                      </c:pt>
                      <c:pt idx="18">
                        <c:v>0.73784122838933197</c:v>
                      </c:pt>
                      <c:pt idx="19">
                        <c:v>0.73709754200063204</c:v>
                      </c:pt>
                      <c:pt idx="20">
                        <c:v>0.73781125234742395</c:v>
                      </c:pt>
                      <c:pt idx="21">
                        <c:v>0.73328921377149403</c:v>
                      </c:pt>
                      <c:pt idx="22">
                        <c:v>0.72995002453143698</c:v>
                      </c:pt>
                      <c:pt idx="23">
                        <c:v>0.74049689907294003</c:v>
                      </c:pt>
                      <c:pt idx="24">
                        <c:v>0.73098909778472698</c:v>
                      </c:pt>
                      <c:pt idx="25">
                        <c:v>0.74432002377306195</c:v>
                      </c:pt>
                      <c:pt idx="26">
                        <c:v>0.73040048103047195</c:v>
                      </c:pt>
                      <c:pt idx="27">
                        <c:v>0.73822165401572803</c:v>
                      </c:pt>
                      <c:pt idx="28">
                        <c:v>0.72928383819058396</c:v>
                      </c:pt>
                      <c:pt idx="29">
                        <c:v>0.73288440602457405</c:v>
                      </c:pt>
                      <c:pt idx="30">
                        <c:v>0.72951697972085705</c:v>
                      </c:pt>
                      <c:pt idx="31">
                        <c:v>0.72547902841853196</c:v>
                      </c:pt>
                      <c:pt idx="32">
                        <c:v>0.73686872817512195</c:v>
                      </c:pt>
                      <c:pt idx="33">
                        <c:v>0.72879738736356403</c:v>
                      </c:pt>
                      <c:pt idx="34">
                        <c:v>0.72201327253610603</c:v>
                      </c:pt>
                      <c:pt idx="35">
                        <c:v>0.72716784095152798</c:v>
                      </c:pt>
                      <c:pt idx="36">
                        <c:v>0.72281778368175498</c:v>
                      </c:pt>
                      <c:pt idx="37">
                        <c:v>0.72144173251258004</c:v>
                      </c:pt>
                      <c:pt idx="38">
                        <c:v>0.71412641395870402</c:v>
                      </c:pt>
                      <c:pt idx="39">
                        <c:v>0.71154628553960997</c:v>
                      </c:pt>
                      <c:pt idx="40">
                        <c:v>0.70856589129847303</c:v>
                      </c:pt>
                      <c:pt idx="41">
                        <c:v>0.71173614136174101</c:v>
                      </c:pt>
                      <c:pt idx="42">
                        <c:v>0.71250474860525503</c:v>
                      </c:pt>
                      <c:pt idx="43">
                        <c:v>0.72449048563965301</c:v>
                      </c:pt>
                      <c:pt idx="44">
                        <c:v>0.71005457690638296</c:v>
                      </c:pt>
                      <c:pt idx="45">
                        <c:v>0.71941218824468101</c:v>
                      </c:pt>
                      <c:pt idx="46">
                        <c:v>0.71339132770513802</c:v>
                      </c:pt>
                      <c:pt idx="47">
                        <c:v>0.70420968583506305</c:v>
                      </c:pt>
                      <c:pt idx="48">
                        <c:v>0.71071447393832998</c:v>
                      </c:pt>
                      <c:pt idx="49">
                        <c:v>0.71909339611346901</c:v>
                      </c:pt>
                      <c:pt idx="50">
                        <c:v>0.70846493045488901</c:v>
                      </c:pt>
                      <c:pt idx="51">
                        <c:v>0.70702360302973999</c:v>
                      </c:pt>
                      <c:pt idx="52">
                        <c:v>0.71197120399556602</c:v>
                      </c:pt>
                      <c:pt idx="53">
                        <c:v>0.71530287082378596</c:v>
                      </c:pt>
                      <c:pt idx="54">
                        <c:v>0.70770230787431998</c:v>
                      </c:pt>
                      <c:pt idx="55">
                        <c:v>0.71487539879277195</c:v>
                      </c:pt>
                      <c:pt idx="56">
                        <c:v>0.70140102964181095</c:v>
                      </c:pt>
                      <c:pt idx="57">
                        <c:v>0.70997085657894099</c:v>
                      </c:pt>
                      <c:pt idx="58">
                        <c:v>0.71634905103944302</c:v>
                      </c:pt>
                      <c:pt idx="59">
                        <c:v>0.72145685349774102</c:v>
                      </c:pt>
                      <c:pt idx="60">
                        <c:v>0.71239055476636903</c:v>
                      </c:pt>
                      <c:pt idx="61">
                        <c:v>0.72057035412543802</c:v>
                      </c:pt>
                      <c:pt idx="62">
                        <c:v>0.72611903558429403</c:v>
                      </c:pt>
                      <c:pt idx="63">
                        <c:v>0.70566603388541704</c:v>
                      </c:pt>
                      <c:pt idx="64">
                        <c:v>0.71466718550421204</c:v>
                      </c:pt>
                      <c:pt idx="65">
                        <c:v>0.70761364825770301</c:v>
                      </c:pt>
                      <c:pt idx="66">
                        <c:v>0.71097024078043103</c:v>
                      </c:pt>
                      <c:pt idx="67">
                        <c:v>0.70722372868122196</c:v>
                      </c:pt>
                      <c:pt idx="68">
                        <c:v>0.69730573841649202</c:v>
                      </c:pt>
                      <c:pt idx="69">
                        <c:v>0.70037735629285502</c:v>
                      </c:pt>
                      <c:pt idx="70">
                        <c:v>0.69841297467549601</c:v>
                      </c:pt>
                      <c:pt idx="71">
                        <c:v>0.7070211505788</c:v>
                      </c:pt>
                      <c:pt idx="72">
                        <c:v>0.720669868155422</c:v>
                      </c:pt>
                      <c:pt idx="73">
                        <c:v>0.71207772488267995</c:v>
                      </c:pt>
                      <c:pt idx="74">
                        <c:v>0.72961360598221803</c:v>
                      </c:pt>
                      <c:pt idx="75">
                        <c:v>0.72270126729948903</c:v>
                      </c:pt>
                      <c:pt idx="76">
                        <c:v>0.70939503775702495</c:v>
                      </c:pt>
                      <c:pt idx="77">
                        <c:v>0.72097183241803398</c:v>
                      </c:pt>
                      <c:pt idx="78">
                        <c:v>0.71132401421538705</c:v>
                      </c:pt>
                      <c:pt idx="79">
                        <c:v>0.72115550616867496</c:v>
                      </c:pt>
                      <c:pt idx="80">
                        <c:v>0.72021834565024001</c:v>
                      </c:pt>
                      <c:pt idx="81">
                        <c:v>0.71206766494318896</c:v>
                      </c:pt>
                      <c:pt idx="82">
                        <c:v>0.73140693806175405</c:v>
                      </c:pt>
                      <c:pt idx="83">
                        <c:v>0.72394964455539301</c:v>
                      </c:pt>
                      <c:pt idx="84">
                        <c:v>0.71762087890225601</c:v>
                      </c:pt>
                      <c:pt idx="85">
                        <c:v>0.71328855579734796</c:v>
                      </c:pt>
                      <c:pt idx="86">
                        <c:v>0.713883689071378</c:v>
                      </c:pt>
                      <c:pt idx="87">
                        <c:v>0.71030430890555996</c:v>
                      </c:pt>
                      <c:pt idx="88">
                        <c:v>0.71459623789175897</c:v>
                      </c:pt>
                      <c:pt idx="89">
                        <c:v>0.71519582928755299</c:v>
                      </c:pt>
                      <c:pt idx="90">
                        <c:v>0.71903996691744498</c:v>
                      </c:pt>
                      <c:pt idx="91">
                        <c:v>0.72450970839231399</c:v>
                      </c:pt>
                      <c:pt idx="92">
                        <c:v>0.72915279253935195</c:v>
                      </c:pt>
                      <c:pt idx="93">
                        <c:v>0.71516172498719299</c:v>
                      </c:pt>
                      <c:pt idx="94">
                        <c:v>0.70557096931669405</c:v>
                      </c:pt>
                      <c:pt idx="95">
                        <c:v>0.71698049016487897</c:v>
                      </c:pt>
                      <c:pt idx="96">
                        <c:v>0.71871911817126799</c:v>
                      </c:pt>
                      <c:pt idx="97">
                        <c:v>0.716557219497159</c:v>
                      </c:pt>
                      <c:pt idx="98">
                        <c:v>0.71500602695676996</c:v>
                      </c:pt>
                      <c:pt idx="99">
                        <c:v>0.70737555368333804</c:v>
                      </c:pt>
                      <c:pt idx="100">
                        <c:v>0.72777690897640002</c:v>
                      </c:pt>
                      <c:pt idx="101">
                        <c:v>0.71751190785668795</c:v>
                      </c:pt>
                      <c:pt idx="102">
                        <c:v>0.72189320101697196</c:v>
                      </c:pt>
                      <c:pt idx="103">
                        <c:v>0.716062902640073</c:v>
                      </c:pt>
                      <c:pt idx="104">
                        <c:v>0.72579467678681397</c:v>
                      </c:pt>
                      <c:pt idx="105">
                        <c:v>0.72070621807350999</c:v>
                      </c:pt>
                      <c:pt idx="106">
                        <c:v>0.72761974833969301</c:v>
                      </c:pt>
                      <c:pt idx="107">
                        <c:v>0.72707925775112203</c:v>
                      </c:pt>
                      <c:pt idx="108">
                        <c:v>0.71471423674852397</c:v>
                      </c:pt>
                      <c:pt idx="109">
                        <c:v>0.71417737389222102</c:v>
                      </c:pt>
                      <c:pt idx="110">
                        <c:v>0.73010351184086897</c:v>
                      </c:pt>
                      <c:pt idx="111">
                        <c:v>0.71823915202393496</c:v>
                      </c:pt>
                      <c:pt idx="112">
                        <c:v>0.72598092754681898</c:v>
                      </c:pt>
                      <c:pt idx="113">
                        <c:v>0.71973712092790798</c:v>
                      </c:pt>
                      <c:pt idx="114">
                        <c:v>0.72027722485044998</c:v>
                      </c:pt>
                      <c:pt idx="115">
                        <c:v>0.70995456387853995</c:v>
                      </c:pt>
                      <c:pt idx="116">
                        <c:v>0.71156468274246898</c:v>
                      </c:pt>
                      <c:pt idx="117">
                        <c:v>0.71078038903383101</c:v>
                      </c:pt>
                      <c:pt idx="118">
                        <c:v>0.72231340280964795</c:v>
                      </c:pt>
                      <c:pt idx="119">
                        <c:v>0.72535493001978602</c:v>
                      </c:pt>
                      <c:pt idx="120">
                        <c:v>0.72171150466315703</c:v>
                      </c:pt>
                      <c:pt idx="121">
                        <c:v>0.71246703338419204</c:v>
                      </c:pt>
                      <c:pt idx="122">
                        <c:v>0.72637359683330205</c:v>
                      </c:pt>
                      <c:pt idx="123">
                        <c:v>0.71368996582479505</c:v>
                      </c:pt>
                      <c:pt idx="124">
                        <c:v>0.72236496872372102</c:v>
                      </c:pt>
                      <c:pt idx="125">
                        <c:v>0.72698048776031499</c:v>
                      </c:pt>
                      <c:pt idx="126">
                        <c:v>0.72826884928931501</c:v>
                      </c:pt>
                      <c:pt idx="127">
                        <c:v>0.72074937922322801</c:v>
                      </c:pt>
                      <c:pt idx="128">
                        <c:v>0.71161393986807897</c:v>
                      </c:pt>
                      <c:pt idx="129">
                        <c:v>0.72750355621688301</c:v>
                      </c:pt>
                      <c:pt idx="130">
                        <c:v>0.71156193507023302</c:v>
                      </c:pt>
                      <c:pt idx="131">
                        <c:v>0.73037069704797497</c:v>
                      </c:pt>
                      <c:pt idx="132">
                        <c:v>0.7136426022929</c:v>
                      </c:pt>
                      <c:pt idx="133">
                        <c:v>0.71805393466582601</c:v>
                      </c:pt>
                      <c:pt idx="134">
                        <c:v>0.717573050250355</c:v>
                      </c:pt>
                      <c:pt idx="135">
                        <c:v>0.73573449865365603</c:v>
                      </c:pt>
                      <c:pt idx="136">
                        <c:v>0.72401213569518796</c:v>
                      </c:pt>
                      <c:pt idx="137">
                        <c:v>0.72743872623158301</c:v>
                      </c:pt>
                      <c:pt idx="138">
                        <c:v>0.72392468421887102</c:v>
                      </c:pt>
                      <c:pt idx="139">
                        <c:v>0.726298853372916</c:v>
                      </c:pt>
                      <c:pt idx="140">
                        <c:v>0.71620098749796501</c:v>
                      </c:pt>
                      <c:pt idx="141">
                        <c:v>0.72714037390855601</c:v>
                      </c:pt>
                      <c:pt idx="142">
                        <c:v>0.73071744248398296</c:v>
                      </c:pt>
                      <c:pt idx="143">
                        <c:v>0.73324304462498002</c:v>
                      </c:pt>
                      <c:pt idx="144">
                        <c:v>0.72817538487605504</c:v>
                      </c:pt>
                      <c:pt idx="145">
                        <c:v>0.71676018069951897</c:v>
                      </c:pt>
                      <c:pt idx="146">
                        <c:v>0.70980972535589804</c:v>
                      </c:pt>
                      <c:pt idx="147">
                        <c:v>0.71351220108504898</c:v>
                      </c:pt>
                      <c:pt idx="148">
                        <c:v>0.72725613147784496</c:v>
                      </c:pt>
                      <c:pt idx="149">
                        <c:v>0.73404114470522597</c:v>
                      </c:pt>
                      <c:pt idx="150">
                        <c:v>0.72499801664270902</c:v>
                      </c:pt>
                      <c:pt idx="151">
                        <c:v>0.71841434917898195</c:v>
                      </c:pt>
                      <c:pt idx="152">
                        <c:v>0.73168978196942902</c:v>
                      </c:pt>
                      <c:pt idx="153">
                        <c:v>0.72729225010953402</c:v>
                      </c:pt>
                      <c:pt idx="154">
                        <c:v>0.72869607398652603</c:v>
                      </c:pt>
                      <c:pt idx="155">
                        <c:v>0.72503703730738001</c:v>
                      </c:pt>
                      <c:pt idx="156">
                        <c:v>0.72926603652473099</c:v>
                      </c:pt>
                      <c:pt idx="157">
                        <c:v>0.73126581998971796</c:v>
                      </c:pt>
                      <c:pt idx="158">
                        <c:v>0.73262457766084499</c:v>
                      </c:pt>
                      <c:pt idx="159">
                        <c:v>0.73170636887224305</c:v>
                      </c:pt>
                      <c:pt idx="160">
                        <c:v>0.732698201623737</c:v>
                      </c:pt>
                      <c:pt idx="161">
                        <c:v>0.73608978309183004</c:v>
                      </c:pt>
                      <c:pt idx="162">
                        <c:v>0.73324969410896301</c:v>
                      </c:pt>
                      <c:pt idx="163">
                        <c:v>0.73465157115561297</c:v>
                      </c:pt>
                      <c:pt idx="164">
                        <c:v>0.72743489472275102</c:v>
                      </c:pt>
                      <c:pt idx="165">
                        <c:v>0.72118367012749296</c:v>
                      </c:pt>
                      <c:pt idx="166">
                        <c:v>0.731731845018191</c:v>
                      </c:pt>
                      <c:pt idx="167">
                        <c:v>0.72681389099512295</c:v>
                      </c:pt>
                      <c:pt idx="168">
                        <c:v>0.72901855218104805</c:v>
                      </c:pt>
                      <c:pt idx="169">
                        <c:v>0.72826720277468304</c:v>
                      </c:pt>
                      <c:pt idx="170">
                        <c:v>0.73022969283609296</c:v>
                      </c:pt>
                      <c:pt idx="171">
                        <c:v>0.72672703505581204</c:v>
                      </c:pt>
                      <c:pt idx="172">
                        <c:v>0.71551015871202805</c:v>
                      </c:pt>
                      <c:pt idx="173">
                        <c:v>0.72329966252685596</c:v>
                      </c:pt>
                      <c:pt idx="174">
                        <c:v>0.71243106834908798</c:v>
                      </c:pt>
                      <c:pt idx="175">
                        <c:v>0.70786288227790395</c:v>
                      </c:pt>
                      <c:pt idx="176">
                        <c:v>0.71264758222123403</c:v>
                      </c:pt>
                      <c:pt idx="177">
                        <c:v>0.71862913706363696</c:v>
                      </c:pt>
                      <c:pt idx="178">
                        <c:v>0.70492070403873397</c:v>
                      </c:pt>
                      <c:pt idx="179">
                        <c:v>0.70308777231436503</c:v>
                      </c:pt>
                      <c:pt idx="180">
                        <c:v>0.72380003333091703</c:v>
                      </c:pt>
                      <c:pt idx="181">
                        <c:v>0.72874219881163704</c:v>
                      </c:pt>
                      <c:pt idx="182">
                        <c:v>0.72992065778145399</c:v>
                      </c:pt>
                      <c:pt idx="183">
                        <c:v>0.71741042432622004</c:v>
                      </c:pt>
                      <c:pt idx="184">
                        <c:v>0.71506396088844604</c:v>
                      </c:pt>
                      <c:pt idx="185">
                        <c:v>0.71471431545722097</c:v>
                      </c:pt>
                      <c:pt idx="186">
                        <c:v>0.71942821807331503</c:v>
                      </c:pt>
                      <c:pt idx="187">
                        <c:v>0.72853600902435101</c:v>
                      </c:pt>
                      <c:pt idx="188">
                        <c:v>0.72232930043823695</c:v>
                      </c:pt>
                      <c:pt idx="189">
                        <c:v>0.72729841664306105</c:v>
                      </c:pt>
                      <c:pt idx="190">
                        <c:v>0.72783216630291703</c:v>
                      </c:pt>
                      <c:pt idx="191">
                        <c:v>0.713431998959973</c:v>
                      </c:pt>
                      <c:pt idx="192">
                        <c:v>0.72981612371583204</c:v>
                      </c:pt>
                      <c:pt idx="193">
                        <c:v>0.72097294783999699</c:v>
                      </c:pt>
                      <c:pt idx="194">
                        <c:v>0.72381870665101899</c:v>
                      </c:pt>
                      <c:pt idx="195">
                        <c:v>0.72081607096215505</c:v>
                      </c:pt>
                      <c:pt idx="196">
                        <c:v>0.73198675472512198</c:v>
                      </c:pt>
                      <c:pt idx="197">
                        <c:v>0.72871715772865098</c:v>
                      </c:pt>
                      <c:pt idx="198">
                        <c:v>0.73431202285310104</c:v>
                      </c:pt>
                      <c:pt idx="199">
                        <c:v>0.73553469012945105</c:v>
                      </c:pt>
                      <c:pt idx="200">
                        <c:v>0.73350360556545402</c:v>
                      </c:pt>
                      <c:pt idx="201">
                        <c:v>0.73439141114552797</c:v>
                      </c:pt>
                      <c:pt idx="202">
                        <c:v>0.73868268753728294</c:v>
                      </c:pt>
                      <c:pt idx="203">
                        <c:v>0.73490636445518198</c:v>
                      </c:pt>
                      <c:pt idx="204">
                        <c:v>0.73303812895065701</c:v>
                      </c:pt>
                      <c:pt idx="205">
                        <c:v>0.728276096348069</c:v>
                      </c:pt>
                      <c:pt idx="206">
                        <c:v>0.72398913823641198</c:v>
                      </c:pt>
                      <c:pt idx="207">
                        <c:v>0.69891956117417997</c:v>
                      </c:pt>
                      <c:pt idx="208">
                        <c:v>0.71208185339585295</c:v>
                      </c:pt>
                      <c:pt idx="209">
                        <c:v>0.72234052547022798</c:v>
                      </c:pt>
                      <c:pt idx="210">
                        <c:v>0.73118949624208296</c:v>
                      </c:pt>
                      <c:pt idx="211">
                        <c:v>0.72728120389147699</c:v>
                      </c:pt>
                      <c:pt idx="212">
                        <c:v>0.72835109784052898</c:v>
                      </c:pt>
                      <c:pt idx="213">
                        <c:v>0.72240470922910205</c:v>
                      </c:pt>
                      <c:pt idx="214">
                        <c:v>0.718085477240065</c:v>
                      </c:pt>
                      <c:pt idx="215">
                        <c:v>0.72784963759601595</c:v>
                      </c:pt>
                      <c:pt idx="216">
                        <c:v>0.72881404788066095</c:v>
                      </c:pt>
                      <c:pt idx="217">
                        <c:v>0.72334130248452799</c:v>
                      </c:pt>
                      <c:pt idx="218">
                        <c:v>0.72665898896690095</c:v>
                      </c:pt>
                      <c:pt idx="219">
                        <c:v>0.72103298601941102</c:v>
                      </c:pt>
                      <c:pt idx="220">
                        <c:v>0.72644800304347601</c:v>
                      </c:pt>
                      <c:pt idx="221">
                        <c:v>0.72083885038000906</c:v>
                      </c:pt>
                      <c:pt idx="222">
                        <c:v>0.71405355466736598</c:v>
                      </c:pt>
                      <c:pt idx="223">
                        <c:v>0.71840170764515499</c:v>
                      </c:pt>
                      <c:pt idx="224">
                        <c:v>0.71476798561903099</c:v>
                      </c:pt>
                      <c:pt idx="225">
                        <c:v>0.72962598591788197</c:v>
                      </c:pt>
                      <c:pt idx="226">
                        <c:v>0.73049827824291003</c:v>
                      </c:pt>
                      <c:pt idx="227">
                        <c:v>0.73104842987834895</c:v>
                      </c:pt>
                      <c:pt idx="228">
                        <c:v>0.72645521367716903</c:v>
                      </c:pt>
                      <c:pt idx="229">
                        <c:v>0.71505174601179899</c:v>
                      </c:pt>
                      <c:pt idx="230">
                        <c:v>0.73342285451725997</c:v>
                      </c:pt>
                      <c:pt idx="231">
                        <c:v>0.73548515026385897</c:v>
                      </c:pt>
                      <c:pt idx="232">
                        <c:v>0.72410286975722005</c:v>
                      </c:pt>
                      <c:pt idx="233">
                        <c:v>0.72637513534635501</c:v>
                      </c:pt>
                      <c:pt idx="234">
                        <c:v>0.72586902441122503</c:v>
                      </c:pt>
                      <c:pt idx="235">
                        <c:v>0.72840009616990298</c:v>
                      </c:pt>
                      <c:pt idx="236">
                        <c:v>0.71491862616987301</c:v>
                      </c:pt>
                      <c:pt idx="237">
                        <c:v>0.71210955478187299</c:v>
                      </c:pt>
                      <c:pt idx="238">
                        <c:v>0.73472732789495998</c:v>
                      </c:pt>
                      <c:pt idx="239">
                        <c:v>0.73734077021606903</c:v>
                      </c:pt>
                      <c:pt idx="240">
                        <c:v>0.72803399781895495</c:v>
                      </c:pt>
                      <c:pt idx="241">
                        <c:v>0.71111756308465901</c:v>
                      </c:pt>
                      <c:pt idx="242">
                        <c:v>0.72344331863598899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453-47F7-9628-CFA820F1D77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0"/>
          <c:tx>
            <c:strRef>
              <c:f>Plot7!$B$31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Plot7!$B$32:$B$274</c:f>
              <c:numCache>
                <c:formatCode>General</c:formatCode>
                <c:ptCount val="243"/>
                <c:pt idx="0">
                  <c:v>0.56042266787377504</c:v>
                </c:pt>
                <c:pt idx="1">
                  <c:v>0.46897748456476901</c:v>
                </c:pt>
                <c:pt idx="2">
                  <c:v>0.46095027089785601</c:v>
                </c:pt>
                <c:pt idx="3">
                  <c:v>0.45872165591574998</c:v>
                </c:pt>
                <c:pt idx="4">
                  <c:v>0.45592103894843</c:v>
                </c:pt>
                <c:pt idx="5">
                  <c:v>0.44890035295272401</c:v>
                </c:pt>
                <c:pt idx="6">
                  <c:v>0.439958271860595</c:v>
                </c:pt>
                <c:pt idx="7">
                  <c:v>0.42988434584712198</c:v>
                </c:pt>
                <c:pt idx="8">
                  <c:v>0.42567481519357597</c:v>
                </c:pt>
                <c:pt idx="9">
                  <c:v>0.42120622902515498</c:v>
                </c:pt>
                <c:pt idx="10">
                  <c:v>0.41629696133031602</c:v>
                </c:pt>
                <c:pt idx="11">
                  <c:v>0.40618435441401102</c:v>
                </c:pt>
                <c:pt idx="12">
                  <c:v>0.39828185496629098</c:v>
                </c:pt>
                <c:pt idx="13">
                  <c:v>0.393021493154037</c:v>
                </c:pt>
                <c:pt idx="14">
                  <c:v>0.386376540040548</c:v>
                </c:pt>
                <c:pt idx="15">
                  <c:v>0.38230668560459202</c:v>
                </c:pt>
                <c:pt idx="16">
                  <c:v>0.37603056666863099</c:v>
                </c:pt>
                <c:pt idx="17">
                  <c:v>0.37367254982442299</c:v>
                </c:pt>
                <c:pt idx="18">
                  <c:v>0.36471819579562498</c:v>
                </c:pt>
                <c:pt idx="19">
                  <c:v>0.36351366443245797</c:v>
                </c:pt>
                <c:pt idx="20">
                  <c:v>0.356628738201273</c:v>
                </c:pt>
                <c:pt idx="21">
                  <c:v>0.346753494581237</c:v>
                </c:pt>
                <c:pt idx="22">
                  <c:v>0.34229279434995602</c:v>
                </c:pt>
                <c:pt idx="23">
                  <c:v>0.34113199672241301</c:v>
                </c:pt>
                <c:pt idx="24">
                  <c:v>0.32606866857307498</c:v>
                </c:pt>
                <c:pt idx="25">
                  <c:v>0.32510302695174997</c:v>
                </c:pt>
                <c:pt idx="26">
                  <c:v>0.31631761143585502</c:v>
                </c:pt>
                <c:pt idx="27">
                  <c:v>0.31264906782510998</c:v>
                </c:pt>
                <c:pt idx="28">
                  <c:v>0.304484849599235</c:v>
                </c:pt>
                <c:pt idx="29">
                  <c:v>0.30054038221960999</c:v>
                </c:pt>
                <c:pt idx="30">
                  <c:v>0.29430348118254701</c:v>
                </c:pt>
                <c:pt idx="31">
                  <c:v>0.28798280392578002</c:v>
                </c:pt>
                <c:pt idx="32">
                  <c:v>0.284504641783006</c:v>
                </c:pt>
                <c:pt idx="33">
                  <c:v>0.28415423402210699</c:v>
                </c:pt>
                <c:pt idx="34">
                  <c:v>0.27868841071249101</c:v>
                </c:pt>
                <c:pt idx="35">
                  <c:v>0.27243859250239399</c:v>
                </c:pt>
                <c:pt idx="36">
                  <c:v>0.26787840452789802</c:v>
                </c:pt>
                <c:pt idx="37">
                  <c:v>0.261616822127201</c:v>
                </c:pt>
                <c:pt idx="38">
                  <c:v>0.25801026488578299</c:v>
                </c:pt>
                <c:pt idx="39">
                  <c:v>0.257947892609521</c:v>
                </c:pt>
                <c:pt idx="40" formatCode="0.000">
                  <c:v>0.25845949229113102</c:v>
                </c:pt>
                <c:pt idx="41" formatCode="0.000">
                  <c:v>0.25801258873243299</c:v>
                </c:pt>
                <c:pt idx="42">
                  <c:v>0.25059048370416398</c:v>
                </c:pt>
                <c:pt idx="43">
                  <c:v>0.25046939382179101</c:v>
                </c:pt>
                <c:pt idx="44">
                  <c:v>0.244696162917211</c:v>
                </c:pt>
                <c:pt idx="45">
                  <c:v>0.236146319647389</c:v>
                </c:pt>
                <c:pt idx="46">
                  <c:v>0.23559808827009299</c:v>
                </c:pt>
                <c:pt idx="47">
                  <c:v>0.23090031807390701</c:v>
                </c:pt>
                <c:pt idx="48">
                  <c:v>0.22999945830222801</c:v>
                </c:pt>
                <c:pt idx="49">
                  <c:v>0.22529719210264801</c:v>
                </c:pt>
                <c:pt idx="50">
                  <c:v>0.225228697668127</c:v>
                </c:pt>
                <c:pt idx="51">
                  <c:v>0.22905912431578801</c:v>
                </c:pt>
                <c:pt idx="52">
                  <c:v>0.22673361047972501</c:v>
                </c:pt>
                <c:pt idx="53">
                  <c:v>0.21766782815085201</c:v>
                </c:pt>
                <c:pt idx="54">
                  <c:v>0.21884514050918399</c:v>
                </c:pt>
                <c:pt idx="55">
                  <c:v>0.217622101568543</c:v>
                </c:pt>
                <c:pt idx="56">
                  <c:v>0.209896136477874</c:v>
                </c:pt>
                <c:pt idx="57">
                  <c:v>0.211856732209632</c:v>
                </c:pt>
                <c:pt idx="58">
                  <c:v>0.21154402972182401</c:v>
                </c:pt>
                <c:pt idx="59">
                  <c:v>0.21317105436529701</c:v>
                </c:pt>
                <c:pt idx="60">
                  <c:v>0.20861689105876</c:v>
                </c:pt>
                <c:pt idx="61">
                  <c:v>0.20917968286085301</c:v>
                </c:pt>
                <c:pt idx="62">
                  <c:v>0.20446665082521701</c:v>
                </c:pt>
                <c:pt idx="63">
                  <c:v>0.204999599454151</c:v>
                </c:pt>
                <c:pt idx="64">
                  <c:v>0.20416410567934401</c:v>
                </c:pt>
                <c:pt idx="65">
                  <c:v>0.20598986045074499</c:v>
                </c:pt>
                <c:pt idx="66">
                  <c:v>0.19974532717225199</c:v>
                </c:pt>
                <c:pt idx="67">
                  <c:v>0.199825776636499</c:v>
                </c:pt>
                <c:pt idx="68">
                  <c:v>0.20345899671808301</c:v>
                </c:pt>
                <c:pt idx="69">
                  <c:v>0.19680672785731601</c:v>
                </c:pt>
                <c:pt idx="70">
                  <c:v>0.19700225597783499</c:v>
                </c:pt>
                <c:pt idx="71">
                  <c:v>0.19787581998887299</c:v>
                </c:pt>
                <c:pt idx="72">
                  <c:v>0.193476273382821</c:v>
                </c:pt>
                <c:pt idx="73">
                  <c:v>0.18862226251345601</c:v>
                </c:pt>
                <c:pt idx="74">
                  <c:v>0.18808912580314599</c:v>
                </c:pt>
                <c:pt idx="75">
                  <c:v>0.19049320976451001</c:v>
                </c:pt>
                <c:pt idx="76">
                  <c:v>0.184754841794178</c:v>
                </c:pt>
                <c:pt idx="77">
                  <c:v>0.18847481655832601</c:v>
                </c:pt>
                <c:pt idx="78">
                  <c:v>0.182708334311937</c:v>
                </c:pt>
                <c:pt idx="79">
                  <c:v>0.187436785524216</c:v>
                </c:pt>
                <c:pt idx="80">
                  <c:v>0.18342419486119299</c:v>
                </c:pt>
                <c:pt idx="81">
                  <c:v>0.18216835779228299</c:v>
                </c:pt>
                <c:pt idx="82">
                  <c:v>0.18598705575515401</c:v>
                </c:pt>
                <c:pt idx="83">
                  <c:v>0.18656570490632299</c:v>
                </c:pt>
                <c:pt idx="84">
                  <c:v>0.18304481416929</c:v>
                </c:pt>
                <c:pt idx="85">
                  <c:v>0.182084808456276</c:v>
                </c:pt>
                <c:pt idx="86">
                  <c:v>0.18022593991322899</c:v>
                </c:pt>
                <c:pt idx="87">
                  <c:v>0.18065022403636599</c:v>
                </c:pt>
                <c:pt idx="88">
                  <c:v>0.17928620862827399</c:v>
                </c:pt>
                <c:pt idx="89">
                  <c:v>0.177393944519039</c:v>
                </c:pt>
                <c:pt idx="90">
                  <c:v>0.177102424096791</c:v>
                </c:pt>
                <c:pt idx="91">
                  <c:v>0.17293988757192999</c:v>
                </c:pt>
                <c:pt idx="92">
                  <c:v>0.17365507361156701</c:v>
                </c:pt>
                <c:pt idx="93">
                  <c:v>0.17288660484895699</c:v>
                </c:pt>
                <c:pt idx="94">
                  <c:v>0.17456088305325801</c:v>
                </c:pt>
                <c:pt idx="95">
                  <c:v>0.17149351737421401</c:v>
                </c:pt>
                <c:pt idx="96">
                  <c:v>0.17076185111735001</c:v>
                </c:pt>
                <c:pt idx="97">
                  <c:v>0.17298607282279399</c:v>
                </c:pt>
                <c:pt idx="98">
                  <c:v>0.167192654397122</c:v>
                </c:pt>
                <c:pt idx="99">
                  <c:v>0.17009543858217499</c:v>
                </c:pt>
                <c:pt idx="100">
                  <c:v>0.175150770596633</c:v>
                </c:pt>
                <c:pt idx="101">
                  <c:v>0.17401264092208699</c:v>
                </c:pt>
                <c:pt idx="102">
                  <c:v>0.16124336974008999</c:v>
                </c:pt>
                <c:pt idx="103">
                  <c:v>0.16965590903625299</c:v>
                </c:pt>
                <c:pt idx="104">
                  <c:v>0.16267968706872801</c:v>
                </c:pt>
                <c:pt idx="105">
                  <c:v>0.16416409571973201</c:v>
                </c:pt>
                <c:pt idx="106">
                  <c:v>0.16521135126254399</c:v>
                </c:pt>
                <c:pt idx="107">
                  <c:v>0.16827605217055699</c:v>
                </c:pt>
                <c:pt idx="108">
                  <c:v>0.16880542008088201</c:v>
                </c:pt>
                <c:pt idx="109">
                  <c:v>0.161508176884193</c:v>
                </c:pt>
                <c:pt idx="110">
                  <c:v>0.16145505516120401</c:v>
                </c:pt>
                <c:pt idx="111">
                  <c:v>0.165896800973973</c:v>
                </c:pt>
                <c:pt idx="112">
                  <c:v>0.16679622406751099</c:v>
                </c:pt>
                <c:pt idx="113">
                  <c:v>0.16390248849001501</c:v>
                </c:pt>
                <c:pt idx="114">
                  <c:v>0.165770498743322</c:v>
                </c:pt>
                <c:pt idx="115">
                  <c:v>0.16199914737615301</c:v>
                </c:pt>
                <c:pt idx="116">
                  <c:v>0.159283487579961</c:v>
                </c:pt>
                <c:pt idx="117">
                  <c:v>0.16139460410954201</c:v>
                </c:pt>
                <c:pt idx="118">
                  <c:v>0.16162465696473399</c:v>
                </c:pt>
                <c:pt idx="119">
                  <c:v>0.158239108705446</c:v>
                </c:pt>
                <c:pt idx="120">
                  <c:v>0.164406130087206</c:v>
                </c:pt>
                <c:pt idx="121">
                  <c:v>0.15643451409263001</c:v>
                </c:pt>
                <c:pt idx="122">
                  <c:v>0.15917995346508701</c:v>
                </c:pt>
                <c:pt idx="123">
                  <c:v>0.15702570732966301</c:v>
                </c:pt>
                <c:pt idx="124">
                  <c:v>0.15558245917618599</c:v>
                </c:pt>
                <c:pt idx="125">
                  <c:v>0.15610261034331399</c:v>
                </c:pt>
                <c:pt idx="126">
                  <c:v>0.15494596991687501</c:v>
                </c:pt>
                <c:pt idx="127">
                  <c:v>0.15559813489931301</c:v>
                </c:pt>
                <c:pt idx="128">
                  <c:v>0.151933123297879</c:v>
                </c:pt>
                <c:pt idx="129">
                  <c:v>0.15740974484470999</c:v>
                </c:pt>
                <c:pt idx="130">
                  <c:v>0.156302988199748</c:v>
                </c:pt>
                <c:pt idx="131">
                  <c:v>0.15615505161095</c:v>
                </c:pt>
                <c:pt idx="132">
                  <c:v>0.154308588828202</c:v>
                </c:pt>
                <c:pt idx="133">
                  <c:v>0.154246688642975</c:v>
                </c:pt>
                <c:pt idx="134">
                  <c:v>0.15603725904605301</c:v>
                </c:pt>
                <c:pt idx="135">
                  <c:v>0.15060579829283199</c:v>
                </c:pt>
                <c:pt idx="136">
                  <c:v>0.156901694732488</c:v>
                </c:pt>
                <c:pt idx="137">
                  <c:v>0.14971709966907601</c:v>
                </c:pt>
                <c:pt idx="138">
                  <c:v>0.15323717720076899</c:v>
                </c:pt>
                <c:pt idx="139">
                  <c:v>0.151057331695995</c:v>
                </c:pt>
                <c:pt idx="140">
                  <c:v>0.15052087554030499</c:v>
                </c:pt>
                <c:pt idx="141">
                  <c:v>0.15006198425808601</c:v>
                </c:pt>
                <c:pt idx="142">
                  <c:v>0.14679243197667699</c:v>
                </c:pt>
                <c:pt idx="143">
                  <c:v>0.149318254901739</c:v>
                </c:pt>
                <c:pt idx="144">
                  <c:v>0.14834457073863999</c:v>
                </c:pt>
                <c:pt idx="145">
                  <c:v>0.145104116089772</c:v>
                </c:pt>
                <c:pt idx="146">
                  <c:v>0.14751582841078401</c:v>
                </c:pt>
                <c:pt idx="147">
                  <c:v>0.156852029904477</c:v>
                </c:pt>
                <c:pt idx="148">
                  <c:v>0.152685519372289</c:v>
                </c:pt>
                <c:pt idx="149">
                  <c:v>0.145102845524017</c:v>
                </c:pt>
                <c:pt idx="150">
                  <c:v>0.14649306215216901</c:v>
                </c:pt>
                <c:pt idx="151">
                  <c:v>0.142975529178343</c:v>
                </c:pt>
                <c:pt idx="152">
                  <c:v>0.148003666457343</c:v>
                </c:pt>
                <c:pt idx="153">
                  <c:v>0.14652670679197499</c:v>
                </c:pt>
                <c:pt idx="154">
                  <c:v>0.14595324725846701</c:v>
                </c:pt>
                <c:pt idx="155">
                  <c:v>0.14610769409462901</c:v>
                </c:pt>
                <c:pt idx="156">
                  <c:v>0.146963271814959</c:v>
                </c:pt>
                <c:pt idx="157">
                  <c:v>0.143850212260966</c:v>
                </c:pt>
                <c:pt idx="158">
                  <c:v>0.14342585126768201</c:v>
                </c:pt>
                <c:pt idx="159">
                  <c:v>0.14606103267133499</c:v>
                </c:pt>
                <c:pt idx="160">
                  <c:v>0.14090523504942601</c:v>
                </c:pt>
                <c:pt idx="161">
                  <c:v>0.141479688725269</c:v>
                </c:pt>
                <c:pt idx="162">
                  <c:v>0.14075756830362299</c:v>
                </c:pt>
                <c:pt idx="163">
                  <c:v>0.14254722918354301</c:v>
                </c:pt>
                <c:pt idx="164">
                  <c:v>0.144611879782057</c:v>
                </c:pt>
                <c:pt idx="165">
                  <c:v>0.14425858200887101</c:v>
                </c:pt>
                <c:pt idx="166">
                  <c:v>0.14207603693365001</c:v>
                </c:pt>
                <c:pt idx="167">
                  <c:v>0.14217783804095699</c:v>
                </c:pt>
                <c:pt idx="168">
                  <c:v>0.14182281582318901</c:v>
                </c:pt>
                <c:pt idx="169">
                  <c:v>0.13930511711818599</c:v>
                </c:pt>
                <c:pt idx="170">
                  <c:v>0.13955340619429199</c:v>
                </c:pt>
                <c:pt idx="171">
                  <c:v>0.142408275118976</c:v>
                </c:pt>
                <c:pt idx="172">
                  <c:v>0.14039978817142101</c:v>
                </c:pt>
                <c:pt idx="173">
                  <c:v>0.143087556476415</c:v>
                </c:pt>
                <c:pt idx="174">
                  <c:v>0.13968902217006901</c:v>
                </c:pt>
                <c:pt idx="175">
                  <c:v>0.13666037669036299</c:v>
                </c:pt>
                <c:pt idx="176">
                  <c:v>0.136949840967483</c:v>
                </c:pt>
                <c:pt idx="177">
                  <c:v>0.139702738507746</c:v>
                </c:pt>
                <c:pt idx="178">
                  <c:v>0.134947923017286</c:v>
                </c:pt>
                <c:pt idx="179">
                  <c:v>0.13774584685698699</c:v>
                </c:pt>
                <c:pt idx="180">
                  <c:v>0.138359449219526</c:v>
                </c:pt>
                <c:pt idx="181">
                  <c:v>0.13523187732019001</c:v>
                </c:pt>
                <c:pt idx="182">
                  <c:v>0.139815187931742</c:v>
                </c:pt>
                <c:pt idx="183">
                  <c:v>0.13869089417528699</c:v>
                </c:pt>
                <c:pt idx="184">
                  <c:v>0.134918211475896</c:v>
                </c:pt>
                <c:pt idx="185">
                  <c:v>0.12988696603928301</c:v>
                </c:pt>
                <c:pt idx="186">
                  <c:v>0.134540861863233</c:v>
                </c:pt>
                <c:pt idx="187">
                  <c:v>0.135514343710462</c:v>
                </c:pt>
                <c:pt idx="188">
                  <c:v>0.13617866899779901</c:v>
                </c:pt>
                <c:pt idx="189">
                  <c:v>0.13309694616137799</c:v>
                </c:pt>
                <c:pt idx="190">
                  <c:v>0.13297055935515401</c:v>
                </c:pt>
                <c:pt idx="191">
                  <c:v>0.135644606597666</c:v>
                </c:pt>
                <c:pt idx="192">
                  <c:v>0.133350284050896</c:v>
                </c:pt>
                <c:pt idx="193">
                  <c:v>0.13287380452056199</c:v>
                </c:pt>
                <c:pt idx="194">
                  <c:v>0.129549939684896</c:v>
                </c:pt>
                <c:pt idx="195">
                  <c:v>0.13099943059545599</c:v>
                </c:pt>
                <c:pt idx="196">
                  <c:v>0.13347093174533201</c:v>
                </c:pt>
                <c:pt idx="197">
                  <c:v>0.13756165561316</c:v>
                </c:pt>
                <c:pt idx="198">
                  <c:v>0.13587973346975599</c:v>
                </c:pt>
                <c:pt idx="199">
                  <c:v>0.12955215524861199</c:v>
                </c:pt>
                <c:pt idx="200">
                  <c:v>0.13255416751217899</c:v>
                </c:pt>
                <c:pt idx="201">
                  <c:v>0.13147069896549601</c:v>
                </c:pt>
                <c:pt idx="202">
                  <c:v>0.13390937138633199</c:v>
                </c:pt>
                <c:pt idx="203">
                  <c:v>0.13263662965838099</c:v>
                </c:pt>
                <c:pt idx="204">
                  <c:v>0.12988311061140201</c:v>
                </c:pt>
                <c:pt idx="205">
                  <c:v>0.132411919564245</c:v>
                </c:pt>
                <c:pt idx="206">
                  <c:v>0.13167508875754699</c:v>
                </c:pt>
                <c:pt idx="207">
                  <c:v>0.133772199352582</c:v>
                </c:pt>
                <c:pt idx="208">
                  <c:v>0.133697503308261</c:v>
                </c:pt>
                <c:pt idx="209">
                  <c:v>0.12678076620064099</c:v>
                </c:pt>
                <c:pt idx="210">
                  <c:v>0.126225113922976</c:v>
                </c:pt>
                <c:pt idx="211">
                  <c:v>0.129105535959264</c:v>
                </c:pt>
                <c:pt idx="212">
                  <c:v>0.126897780614458</c:v>
                </c:pt>
                <c:pt idx="213">
                  <c:v>0.12697382197064999</c:v>
                </c:pt>
                <c:pt idx="214">
                  <c:v>0.127984346571661</c:v>
                </c:pt>
                <c:pt idx="215">
                  <c:v>0.12696093751757301</c:v>
                </c:pt>
                <c:pt idx="216">
                  <c:v>0.125188920601847</c:v>
                </c:pt>
                <c:pt idx="217">
                  <c:v>0.12707059175872901</c:v>
                </c:pt>
                <c:pt idx="218">
                  <c:v>0.129230048755998</c:v>
                </c:pt>
                <c:pt idx="219">
                  <c:v>0.12581379663953501</c:v>
                </c:pt>
                <c:pt idx="220">
                  <c:v>0.13229885957829801</c:v>
                </c:pt>
                <c:pt idx="221">
                  <c:v>0.126912401583821</c:v>
                </c:pt>
                <c:pt idx="222">
                  <c:v>0.12717818270359499</c:v>
                </c:pt>
                <c:pt idx="223">
                  <c:v>0.12662434266313999</c:v>
                </c:pt>
                <c:pt idx="224">
                  <c:v>0.12204413177606099</c:v>
                </c:pt>
                <c:pt idx="225">
                  <c:v>0.126620810898014</c:v>
                </c:pt>
                <c:pt idx="226">
                  <c:v>0.12548435757600099</c:v>
                </c:pt>
                <c:pt idx="227">
                  <c:v>0.12725166482362699</c:v>
                </c:pt>
                <c:pt idx="228">
                  <c:v>0.12359509792962201</c:v>
                </c:pt>
                <c:pt idx="229">
                  <c:v>0.124381413116677</c:v>
                </c:pt>
                <c:pt idx="230">
                  <c:v>0.128352168476043</c:v>
                </c:pt>
                <c:pt idx="231">
                  <c:v>0.124105977319643</c:v>
                </c:pt>
                <c:pt idx="232">
                  <c:v>0.121832492500291</c:v>
                </c:pt>
                <c:pt idx="233">
                  <c:v>0.120957711328531</c:v>
                </c:pt>
                <c:pt idx="234">
                  <c:v>0.119728738751898</c:v>
                </c:pt>
                <c:pt idx="235">
                  <c:v>0.119835826158058</c:v>
                </c:pt>
                <c:pt idx="236">
                  <c:v>0.12148674522242001</c:v>
                </c:pt>
                <c:pt idx="237">
                  <c:v>0.121153442824998</c:v>
                </c:pt>
                <c:pt idx="238">
                  <c:v>0.12639265671994501</c:v>
                </c:pt>
                <c:pt idx="239">
                  <c:v>0.121356590773189</c:v>
                </c:pt>
                <c:pt idx="240">
                  <c:v>0.127858698798305</c:v>
                </c:pt>
                <c:pt idx="241">
                  <c:v>0.12212315683736</c:v>
                </c:pt>
                <c:pt idx="242">
                  <c:v>0.120670312954291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3-47F7-9628-CFA820F1D771}"/>
            </c:ext>
          </c:extLst>
        </c:ser>
        <c:ser>
          <c:idx val="3"/>
          <c:order val="2"/>
          <c:tx>
            <c:strRef>
              <c:f>Plot7!$D$31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Plot7!$D$32:$D$274</c:f>
              <c:numCache>
                <c:formatCode>General</c:formatCode>
                <c:ptCount val="243"/>
                <c:pt idx="0">
                  <c:v>55.311997870937503</c:v>
                </c:pt>
                <c:pt idx="1">
                  <c:v>45.494623410684603</c:v>
                </c:pt>
                <c:pt idx="2">
                  <c:v>41.1703781696487</c:v>
                </c:pt>
                <c:pt idx="3">
                  <c:v>38.068752520508198</c:v>
                </c:pt>
                <c:pt idx="4">
                  <c:v>35.6762904359299</c:v>
                </c:pt>
                <c:pt idx="5">
                  <c:v>33.576252025813098</c:v>
                </c:pt>
                <c:pt idx="6">
                  <c:v>31.7992988422208</c:v>
                </c:pt>
                <c:pt idx="7">
                  <c:v>30.260492941014999</c:v>
                </c:pt>
                <c:pt idx="8">
                  <c:v>29.056081853214899</c:v>
                </c:pt>
                <c:pt idx="9">
                  <c:v>27.9845900050002</c:v>
                </c:pt>
                <c:pt idx="10">
                  <c:v>27.070348518600699</c:v>
                </c:pt>
                <c:pt idx="11">
                  <c:v>26.028328712871101</c:v>
                </c:pt>
                <c:pt idx="12">
                  <c:v>25.187521655563501</c:v>
                </c:pt>
                <c:pt idx="13">
                  <c:v>24.445795829684599</c:v>
                </c:pt>
                <c:pt idx="14">
                  <c:v>23.702366241879702</c:v>
                </c:pt>
                <c:pt idx="15">
                  <c:v>23.230133371927401</c:v>
                </c:pt>
                <c:pt idx="16">
                  <c:v>22.6008562089749</c:v>
                </c:pt>
                <c:pt idx="17">
                  <c:v>22.174436050764299</c:v>
                </c:pt>
                <c:pt idx="18">
                  <c:v>21.644238323519701</c:v>
                </c:pt>
                <c:pt idx="19">
                  <c:v>21.289234420105601</c:v>
                </c:pt>
                <c:pt idx="20">
                  <c:v>20.811548579574801</c:v>
                </c:pt>
                <c:pt idx="21">
                  <c:v>20.267019553897001</c:v>
                </c:pt>
                <c:pt idx="22">
                  <c:v>19.914790023642901</c:v>
                </c:pt>
                <c:pt idx="23">
                  <c:v>19.7238757964119</c:v>
                </c:pt>
                <c:pt idx="24">
                  <c:v>19.057413399366801</c:v>
                </c:pt>
                <c:pt idx="25">
                  <c:v>18.850079570794499</c:v>
                </c:pt>
                <c:pt idx="26">
                  <c:v>18.438454782409298</c:v>
                </c:pt>
                <c:pt idx="27">
                  <c:v>18.248639963680599</c:v>
                </c:pt>
                <c:pt idx="28">
                  <c:v>17.859463292207501</c:v>
                </c:pt>
                <c:pt idx="29">
                  <c:v>17.616062238973299</c:v>
                </c:pt>
                <c:pt idx="30">
                  <c:v>17.312567823868701</c:v>
                </c:pt>
                <c:pt idx="31">
                  <c:v>17.009988760728</c:v>
                </c:pt>
                <c:pt idx="32">
                  <c:v>16.8015066511005</c:v>
                </c:pt>
                <c:pt idx="33">
                  <c:v>16.740485609205599</c:v>
                </c:pt>
                <c:pt idx="34">
                  <c:v>16.533754699018399</c:v>
                </c:pt>
                <c:pt idx="35">
                  <c:v>16.214915084069801</c:v>
                </c:pt>
                <c:pt idx="36">
                  <c:v>16.025947750025502</c:v>
                </c:pt>
                <c:pt idx="37">
                  <c:v>15.7425838777559</c:v>
                </c:pt>
                <c:pt idx="38">
                  <c:v>15.5721715066845</c:v>
                </c:pt>
                <c:pt idx="39">
                  <c:v>15.582638727640299</c:v>
                </c:pt>
                <c:pt idx="40" formatCode="0.000">
                  <c:v>15.5526465924357</c:v>
                </c:pt>
                <c:pt idx="41" formatCode="0.000">
                  <c:v>15.4637849176173</c:v>
                </c:pt>
                <c:pt idx="42">
                  <c:v>15.1995990527189</c:v>
                </c:pt>
                <c:pt idx="43">
                  <c:v>15.1552848116383</c:v>
                </c:pt>
                <c:pt idx="44">
                  <c:v>14.921975461756601</c:v>
                </c:pt>
                <c:pt idx="45">
                  <c:v>14.6020549542728</c:v>
                </c:pt>
                <c:pt idx="46">
                  <c:v>14.5270355520795</c:v>
                </c:pt>
                <c:pt idx="47">
                  <c:v>14.314656344203</c:v>
                </c:pt>
                <c:pt idx="48">
                  <c:v>14.280841541873199</c:v>
                </c:pt>
                <c:pt idx="49">
                  <c:v>14.0882787668498</c:v>
                </c:pt>
                <c:pt idx="50">
                  <c:v>14.081727017970501</c:v>
                </c:pt>
                <c:pt idx="51">
                  <c:v>14.1423611270697</c:v>
                </c:pt>
                <c:pt idx="52">
                  <c:v>14.033906481947801</c:v>
                </c:pt>
                <c:pt idx="53">
                  <c:v>13.7785272283227</c:v>
                </c:pt>
                <c:pt idx="54">
                  <c:v>13.749080895602299</c:v>
                </c:pt>
                <c:pt idx="55">
                  <c:v>13.680023288243</c:v>
                </c:pt>
                <c:pt idx="56">
                  <c:v>13.4286960830519</c:v>
                </c:pt>
                <c:pt idx="57">
                  <c:v>13.4677193606065</c:v>
                </c:pt>
                <c:pt idx="58">
                  <c:v>13.4259150350399</c:v>
                </c:pt>
                <c:pt idx="59">
                  <c:v>13.4525165825768</c:v>
                </c:pt>
                <c:pt idx="60">
                  <c:v>13.2563989926786</c:v>
                </c:pt>
                <c:pt idx="61">
                  <c:v>13.254847646240201</c:v>
                </c:pt>
                <c:pt idx="62">
                  <c:v>13.048373860862601</c:v>
                </c:pt>
                <c:pt idx="63">
                  <c:v>13.081060254755201</c:v>
                </c:pt>
                <c:pt idx="64">
                  <c:v>13.0394061333275</c:v>
                </c:pt>
                <c:pt idx="65">
                  <c:v>13.0203496381293</c:v>
                </c:pt>
                <c:pt idx="66">
                  <c:v>12.9785730250558</c:v>
                </c:pt>
                <c:pt idx="67">
                  <c:v>12.851818015383399</c:v>
                </c:pt>
                <c:pt idx="68">
                  <c:v>13.0146235839212</c:v>
                </c:pt>
                <c:pt idx="69">
                  <c:v>12.7064875328489</c:v>
                </c:pt>
                <c:pt idx="70">
                  <c:v>12.7021441041051</c:v>
                </c:pt>
                <c:pt idx="71">
                  <c:v>12.728469898741301</c:v>
                </c:pt>
                <c:pt idx="72">
                  <c:v>12.5276910140868</c:v>
                </c:pt>
                <c:pt idx="73">
                  <c:v>12.313769570344499</c:v>
                </c:pt>
                <c:pt idx="74">
                  <c:v>12.318965905787699</c:v>
                </c:pt>
                <c:pt idx="75">
                  <c:v>12.402114975822901</c:v>
                </c:pt>
                <c:pt idx="76">
                  <c:v>12.2500761519298</c:v>
                </c:pt>
                <c:pt idx="77">
                  <c:v>12.291804789194501</c:v>
                </c:pt>
                <c:pt idx="78">
                  <c:v>12.0825867133823</c:v>
                </c:pt>
                <c:pt idx="79">
                  <c:v>12.2271063470114</c:v>
                </c:pt>
                <c:pt idx="80">
                  <c:v>12.094209544136801</c:v>
                </c:pt>
                <c:pt idx="81">
                  <c:v>12.026865569090001</c:v>
                </c:pt>
                <c:pt idx="82">
                  <c:v>12.1458569498269</c:v>
                </c:pt>
                <c:pt idx="83">
                  <c:v>12.146777223464699</c:v>
                </c:pt>
                <c:pt idx="84">
                  <c:v>11.9827700055673</c:v>
                </c:pt>
                <c:pt idx="85">
                  <c:v>11.974299047219301</c:v>
                </c:pt>
                <c:pt idx="86">
                  <c:v>11.848634058267301</c:v>
                </c:pt>
                <c:pt idx="87">
                  <c:v>11.888892190015101</c:v>
                </c:pt>
                <c:pt idx="88">
                  <c:v>11.8573464572096</c:v>
                </c:pt>
                <c:pt idx="89">
                  <c:v>11.8294181419389</c:v>
                </c:pt>
                <c:pt idx="90">
                  <c:v>11.7764717776283</c:v>
                </c:pt>
                <c:pt idx="91">
                  <c:v>11.629076046943</c:v>
                </c:pt>
                <c:pt idx="92">
                  <c:v>11.6045449516493</c:v>
                </c:pt>
                <c:pt idx="93">
                  <c:v>11.537000839073601</c:v>
                </c:pt>
                <c:pt idx="94">
                  <c:v>11.6147501818115</c:v>
                </c:pt>
                <c:pt idx="95">
                  <c:v>11.5144790796266</c:v>
                </c:pt>
                <c:pt idx="96">
                  <c:v>11.439744084472601</c:v>
                </c:pt>
                <c:pt idx="97">
                  <c:v>11.6403177912267</c:v>
                </c:pt>
                <c:pt idx="98">
                  <c:v>11.3899298978109</c:v>
                </c:pt>
                <c:pt idx="99">
                  <c:v>11.429192910037401</c:v>
                </c:pt>
                <c:pt idx="100">
                  <c:v>11.6443713859551</c:v>
                </c:pt>
                <c:pt idx="101">
                  <c:v>11.572193993379701</c:v>
                </c:pt>
                <c:pt idx="102">
                  <c:v>11.133998037609301</c:v>
                </c:pt>
                <c:pt idx="103">
                  <c:v>11.3446137889306</c:v>
                </c:pt>
                <c:pt idx="104">
                  <c:v>11.130750122298499</c:v>
                </c:pt>
                <c:pt idx="105">
                  <c:v>11.1270314113792</c:v>
                </c:pt>
                <c:pt idx="106">
                  <c:v>11.243229071609299</c:v>
                </c:pt>
                <c:pt idx="107">
                  <c:v>11.2761042603963</c:v>
                </c:pt>
                <c:pt idx="108">
                  <c:v>11.2571619028604</c:v>
                </c:pt>
                <c:pt idx="109">
                  <c:v>11.0572996531464</c:v>
                </c:pt>
                <c:pt idx="110">
                  <c:v>11.042722498987599</c:v>
                </c:pt>
                <c:pt idx="111">
                  <c:v>11.143872574101501</c:v>
                </c:pt>
                <c:pt idx="112">
                  <c:v>11.2374318082305</c:v>
                </c:pt>
                <c:pt idx="113">
                  <c:v>11.0960823764322</c:v>
                </c:pt>
                <c:pt idx="114">
                  <c:v>11.107295188377901</c:v>
                </c:pt>
                <c:pt idx="115">
                  <c:v>11.0203339401465</c:v>
                </c:pt>
                <c:pt idx="116">
                  <c:v>10.9481610325319</c:v>
                </c:pt>
                <c:pt idx="117">
                  <c:v>11.001211462567801</c:v>
                </c:pt>
                <c:pt idx="118">
                  <c:v>11.0039605208779</c:v>
                </c:pt>
                <c:pt idx="119">
                  <c:v>10.871665042962</c:v>
                </c:pt>
                <c:pt idx="120">
                  <c:v>11.030157897667401</c:v>
                </c:pt>
                <c:pt idx="121">
                  <c:v>10.837985795594401</c:v>
                </c:pt>
                <c:pt idx="122">
                  <c:v>10.8647990289381</c:v>
                </c:pt>
                <c:pt idx="123">
                  <c:v>10.849623353293</c:v>
                </c:pt>
                <c:pt idx="124">
                  <c:v>10.7916891527417</c:v>
                </c:pt>
                <c:pt idx="125">
                  <c:v>10.748333339589401</c:v>
                </c:pt>
                <c:pt idx="126">
                  <c:v>10.7325320165075</c:v>
                </c:pt>
                <c:pt idx="127">
                  <c:v>10.7920830163894</c:v>
                </c:pt>
                <c:pt idx="128">
                  <c:v>10.6043099440466</c:v>
                </c:pt>
                <c:pt idx="129">
                  <c:v>10.785382170099799</c:v>
                </c:pt>
                <c:pt idx="130">
                  <c:v>10.7656670401815</c:v>
                </c:pt>
                <c:pt idx="131">
                  <c:v>10.726085499741</c:v>
                </c:pt>
                <c:pt idx="132">
                  <c:v>10.7006945057488</c:v>
                </c:pt>
                <c:pt idx="133">
                  <c:v>10.653712644861001</c:v>
                </c:pt>
                <c:pt idx="134">
                  <c:v>10.773531782408501</c:v>
                </c:pt>
                <c:pt idx="135">
                  <c:v>10.5626427970079</c:v>
                </c:pt>
                <c:pt idx="136">
                  <c:v>10.739568615939501</c:v>
                </c:pt>
                <c:pt idx="137">
                  <c:v>10.450848438259399</c:v>
                </c:pt>
                <c:pt idx="138">
                  <c:v>10.5755514005238</c:v>
                </c:pt>
                <c:pt idx="139">
                  <c:v>10.553590869047699</c:v>
                </c:pt>
                <c:pt idx="140">
                  <c:v>10.528990482350601</c:v>
                </c:pt>
                <c:pt idx="141">
                  <c:v>10.5492183689271</c:v>
                </c:pt>
                <c:pt idx="142">
                  <c:v>10.4339411786759</c:v>
                </c:pt>
                <c:pt idx="143">
                  <c:v>10.477877700107101</c:v>
                </c:pt>
                <c:pt idx="144">
                  <c:v>10.447757176079101</c:v>
                </c:pt>
                <c:pt idx="145">
                  <c:v>10.3119356676573</c:v>
                </c:pt>
                <c:pt idx="146">
                  <c:v>10.3787445829165</c:v>
                </c:pt>
                <c:pt idx="147">
                  <c:v>10.693629999467101</c:v>
                </c:pt>
                <c:pt idx="148">
                  <c:v>10.562905695460399</c:v>
                </c:pt>
                <c:pt idx="149">
                  <c:v>10.350308326615</c:v>
                </c:pt>
                <c:pt idx="150">
                  <c:v>10.3251117715477</c:v>
                </c:pt>
                <c:pt idx="151">
                  <c:v>10.2430834848962</c:v>
                </c:pt>
                <c:pt idx="152">
                  <c:v>10.4204330668832</c:v>
                </c:pt>
                <c:pt idx="153">
                  <c:v>10.2738527118624</c:v>
                </c:pt>
                <c:pt idx="154">
                  <c:v>10.3327451573963</c:v>
                </c:pt>
                <c:pt idx="155">
                  <c:v>10.2960872388441</c:v>
                </c:pt>
                <c:pt idx="156">
                  <c:v>10.2919305396306</c:v>
                </c:pt>
                <c:pt idx="157">
                  <c:v>10.217359521885401</c:v>
                </c:pt>
                <c:pt idx="158">
                  <c:v>10.2151943905825</c:v>
                </c:pt>
                <c:pt idx="159">
                  <c:v>10.298523291048101</c:v>
                </c:pt>
                <c:pt idx="160">
                  <c:v>10.1194107338702</c:v>
                </c:pt>
                <c:pt idx="161">
                  <c:v>10.153043399413299</c:v>
                </c:pt>
                <c:pt idx="162">
                  <c:v>10.1223602598797</c:v>
                </c:pt>
                <c:pt idx="163">
                  <c:v>10.1650845989912</c:v>
                </c:pt>
                <c:pt idx="164">
                  <c:v>10.249196717853501</c:v>
                </c:pt>
                <c:pt idx="165">
                  <c:v>10.222523119223499</c:v>
                </c:pt>
                <c:pt idx="166">
                  <c:v>10.1201471225045</c:v>
                </c:pt>
                <c:pt idx="167">
                  <c:v>10.1963225606669</c:v>
                </c:pt>
                <c:pt idx="168">
                  <c:v>10.184740402776301</c:v>
                </c:pt>
                <c:pt idx="169">
                  <c:v>10.0380672271764</c:v>
                </c:pt>
                <c:pt idx="170">
                  <c:v>10.0473695408462</c:v>
                </c:pt>
                <c:pt idx="171">
                  <c:v>10.0677371670666</c:v>
                </c:pt>
                <c:pt idx="172">
                  <c:v>10.023042328693499</c:v>
                </c:pt>
                <c:pt idx="173">
                  <c:v>10.1265860808222</c:v>
                </c:pt>
                <c:pt idx="174">
                  <c:v>10.013962354472699</c:v>
                </c:pt>
                <c:pt idx="175">
                  <c:v>9.9717213352474694</c:v>
                </c:pt>
                <c:pt idx="176">
                  <c:v>9.9564085616946301</c:v>
                </c:pt>
                <c:pt idx="177">
                  <c:v>10.044168052693101</c:v>
                </c:pt>
                <c:pt idx="178">
                  <c:v>9.9210192331459695</c:v>
                </c:pt>
                <c:pt idx="179">
                  <c:v>9.9383258763766094</c:v>
                </c:pt>
                <c:pt idx="180">
                  <c:v>9.9510765766536196</c:v>
                </c:pt>
                <c:pt idx="181">
                  <c:v>9.8744386971144102</c:v>
                </c:pt>
                <c:pt idx="182">
                  <c:v>9.9914812724787794</c:v>
                </c:pt>
                <c:pt idx="183">
                  <c:v>9.9806207503558007</c:v>
                </c:pt>
                <c:pt idx="184">
                  <c:v>9.8999348664131794</c:v>
                </c:pt>
                <c:pt idx="185">
                  <c:v>9.7427888317805191</c:v>
                </c:pt>
                <c:pt idx="186">
                  <c:v>9.8452937464392196</c:v>
                </c:pt>
                <c:pt idx="187">
                  <c:v>9.8980430558872303</c:v>
                </c:pt>
                <c:pt idx="188">
                  <c:v>9.8952906714379907</c:v>
                </c:pt>
                <c:pt idx="189">
                  <c:v>9.7660881916402804</c:v>
                </c:pt>
                <c:pt idx="190">
                  <c:v>9.7963352419182996</c:v>
                </c:pt>
                <c:pt idx="191">
                  <c:v>9.8555608705482598</c:v>
                </c:pt>
                <c:pt idx="192">
                  <c:v>9.8309287676375199</c:v>
                </c:pt>
                <c:pt idx="193">
                  <c:v>9.8024560153398994</c:v>
                </c:pt>
                <c:pt idx="194">
                  <c:v>9.6244937849844803</c:v>
                </c:pt>
                <c:pt idx="195">
                  <c:v>9.6832519185947703</c:v>
                </c:pt>
                <c:pt idx="196">
                  <c:v>9.7808424472994808</c:v>
                </c:pt>
                <c:pt idx="197">
                  <c:v>9.9143465949772995</c:v>
                </c:pt>
                <c:pt idx="198">
                  <c:v>9.8316684763334496</c:v>
                </c:pt>
                <c:pt idx="199">
                  <c:v>9.6719928774447297</c:v>
                </c:pt>
                <c:pt idx="200">
                  <c:v>9.7569533910067907</c:v>
                </c:pt>
                <c:pt idx="201">
                  <c:v>9.7096936808464598</c:v>
                </c:pt>
                <c:pt idx="202">
                  <c:v>9.8406676171985303</c:v>
                </c:pt>
                <c:pt idx="203">
                  <c:v>9.7965681454592399</c:v>
                </c:pt>
                <c:pt idx="204">
                  <c:v>9.6055336356984693</c:v>
                </c:pt>
                <c:pt idx="205">
                  <c:v>9.7737173186366793</c:v>
                </c:pt>
                <c:pt idx="206">
                  <c:v>9.7425918708093793</c:v>
                </c:pt>
                <c:pt idx="207">
                  <c:v>9.6898104174888395</c:v>
                </c:pt>
                <c:pt idx="208">
                  <c:v>9.7514410701091307</c:v>
                </c:pt>
                <c:pt idx="209">
                  <c:v>9.5768353417195993</c:v>
                </c:pt>
                <c:pt idx="210">
                  <c:v>9.5521390227537193</c:v>
                </c:pt>
                <c:pt idx="211">
                  <c:v>9.5977174265515792</c:v>
                </c:pt>
                <c:pt idx="212">
                  <c:v>9.60724357610437</c:v>
                </c:pt>
                <c:pt idx="213">
                  <c:v>9.5168096815474605</c:v>
                </c:pt>
                <c:pt idx="214">
                  <c:v>9.55400172965488</c:v>
                </c:pt>
                <c:pt idx="215">
                  <c:v>9.5688589670084703</c:v>
                </c:pt>
                <c:pt idx="216">
                  <c:v>9.4902531955871297</c:v>
                </c:pt>
                <c:pt idx="217">
                  <c:v>9.5215381517384206</c:v>
                </c:pt>
                <c:pt idx="218">
                  <c:v>9.6727732093921102</c:v>
                </c:pt>
                <c:pt idx="219">
                  <c:v>9.5209833021854795</c:v>
                </c:pt>
                <c:pt idx="220">
                  <c:v>9.7661459090914597</c:v>
                </c:pt>
                <c:pt idx="221">
                  <c:v>9.6035470876943005</c:v>
                </c:pt>
                <c:pt idx="222">
                  <c:v>9.5490756722602903</c:v>
                </c:pt>
                <c:pt idx="223">
                  <c:v>9.5822923316464408</c:v>
                </c:pt>
                <c:pt idx="224">
                  <c:v>9.4007772642143799</c:v>
                </c:pt>
                <c:pt idx="225">
                  <c:v>9.5113126975783899</c:v>
                </c:pt>
                <c:pt idx="226">
                  <c:v>9.5012303705968293</c:v>
                </c:pt>
                <c:pt idx="227">
                  <c:v>9.5691569419222802</c:v>
                </c:pt>
                <c:pt idx="228">
                  <c:v>9.44734905444842</c:v>
                </c:pt>
                <c:pt idx="229">
                  <c:v>9.4113181335343992</c:v>
                </c:pt>
                <c:pt idx="230">
                  <c:v>9.5321573073136197</c:v>
                </c:pt>
                <c:pt idx="231">
                  <c:v>9.4736932576408002</c:v>
                </c:pt>
                <c:pt idx="232">
                  <c:v>9.3898984764189404</c:v>
                </c:pt>
                <c:pt idx="233">
                  <c:v>9.3037547627356094</c:v>
                </c:pt>
                <c:pt idx="234">
                  <c:v>9.2502141049072808</c:v>
                </c:pt>
                <c:pt idx="235">
                  <c:v>9.3288454030235695</c:v>
                </c:pt>
                <c:pt idx="236">
                  <c:v>9.4092106318687705</c:v>
                </c:pt>
                <c:pt idx="237">
                  <c:v>9.4515471398279995</c:v>
                </c:pt>
                <c:pt idx="238">
                  <c:v>9.5143386041068396</c:v>
                </c:pt>
                <c:pt idx="239">
                  <c:v>9.3498156927453309</c:v>
                </c:pt>
                <c:pt idx="240">
                  <c:v>9.5479471063037096</c:v>
                </c:pt>
                <c:pt idx="241">
                  <c:v>9.3747918366734702</c:v>
                </c:pt>
                <c:pt idx="242">
                  <c:v>9.3424968387079304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53-47F7-9628-CFA820F1D771}"/>
            </c:ext>
          </c:extLst>
        </c:ser>
        <c:ser>
          <c:idx val="7"/>
          <c:order val="6"/>
          <c:tx>
            <c:strRef>
              <c:f>Plot7!$H$31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Plot7!$H$32:$H$274</c:f>
              <c:numCache>
                <c:formatCode>General</c:formatCode>
                <c:ptCount val="243"/>
                <c:pt idx="0">
                  <c:v>1.08312074905378</c:v>
                </c:pt>
                <c:pt idx="1">
                  <c:v>0.82408296105331102</c:v>
                </c:pt>
                <c:pt idx="2">
                  <c:v>0.70878172367287895</c:v>
                </c:pt>
                <c:pt idx="3">
                  <c:v>0.66847569048831001</c:v>
                </c:pt>
                <c:pt idx="4">
                  <c:v>0.65380694018428498</c:v>
                </c:pt>
                <c:pt idx="5">
                  <c:v>0.64612678007708002</c:v>
                </c:pt>
                <c:pt idx="6">
                  <c:v>0.64541684342447703</c:v>
                </c:pt>
                <c:pt idx="7">
                  <c:v>0.63573262323745905</c:v>
                </c:pt>
                <c:pt idx="8">
                  <c:v>0.62968657744350898</c:v>
                </c:pt>
                <c:pt idx="9">
                  <c:v>0.61085870474022597</c:v>
                </c:pt>
                <c:pt idx="10">
                  <c:v>0.60554889465032602</c:v>
                </c:pt>
                <c:pt idx="11">
                  <c:v>0.58196106667418701</c:v>
                </c:pt>
                <c:pt idx="12">
                  <c:v>0.574363437472867</c:v>
                </c:pt>
                <c:pt idx="13">
                  <c:v>0.56353501754024704</c:v>
                </c:pt>
                <c:pt idx="14">
                  <c:v>0.55035263678236501</c:v>
                </c:pt>
                <c:pt idx="15">
                  <c:v>0.55229734348869397</c:v>
                </c:pt>
                <c:pt idx="16">
                  <c:v>0.54237788239665197</c:v>
                </c:pt>
                <c:pt idx="17">
                  <c:v>0.53855011958203902</c:v>
                </c:pt>
                <c:pt idx="18">
                  <c:v>0.54110925481167105</c:v>
                </c:pt>
                <c:pt idx="19">
                  <c:v>0.52794536498204003</c:v>
                </c:pt>
                <c:pt idx="20">
                  <c:v>0.524798108497604</c:v>
                </c:pt>
                <c:pt idx="21">
                  <c:v>0.51509125523549204</c:v>
                </c:pt>
                <c:pt idx="22">
                  <c:v>0.51352368336471699</c:v>
                </c:pt>
                <c:pt idx="23">
                  <c:v>0.51101021085112197</c:v>
                </c:pt>
                <c:pt idx="24">
                  <c:v>0.49877035064339997</c:v>
                </c:pt>
                <c:pt idx="25">
                  <c:v>0.49699211802000698</c:v>
                </c:pt>
                <c:pt idx="26">
                  <c:v>0.48984536932075601</c:v>
                </c:pt>
                <c:pt idx="27">
                  <c:v>0.49553840043935699</c:v>
                </c:pt>
                <c:pt idx="28">
                  <c:v>0.48389590342730998</c:v>
                </c:pt>
                <c:pt idx="29">
                  <c:v>0.48123206856936301</c:v>
                </c:pt>
                <c:pt idx="30">
                  <c:v>0.46970574537432302</c:v>
                </c:pt>
                <c:pt idx="31">
                  <c:v>0.467227473023623</c:v>
                </c:pt>
                <c:pt idx="32">
                  <c:v>0.45993824104119102</c:v>
                </c:pt>
                <c:pt idx="33">
                  <c:v>0.45926019509447302</c:v>
                </c:pt>
                <c:pt idx="34">
                  <c:v>0.46998965589040997</c:v>
                </c:pt>
                <c:pt idx="35">
                  <c:v>0.452521128952309</c:v>
                </c:pt>
                <c:pt idx="36">
                  <c:v>0.45101600980739998</c:v>
                </c:pt>
                <c:pt idx="37">
                  <c:v>0.44198797710045101</c:v>
                </c:pt>
                <c:pt idx="38">
                  <c:v>0.43590326091529702</c:v>
                </c:pt>
                <c:pt idx="39">
                  <c:v>0.44785380058813201</c:v>
                </c:pt>
                <c:pt idx="40" formatCode="0.000">
                  <c:v>0.44434726201041402</c:v>
                </c:pt>
                <c:pt idx="41" formatCode="0.000">
                  <c:v>0.43922738172961701</c:v>
                </c:pt>
                <c:pt idx="42">
                  <c:v>0.43878957295870402</c:v>
                </c:pt>
                <c:pt idx="43">
                  <c:v>0.43087485502779799</c:v>
                </c:pt>
                <c:pt idx="44">
                  <c:v>0.42380123441373402</c:v>
                </c:pt>
                <c:pt idx="45">
                  <c:v>0.42058917077732699</c:v>
                </c:pt>
                <c:pt idx="46">
                  <c:v>0.41132583088241598</c:v>
                </c:pt>
                <c:pt idx="47">
                  <c:v>0.40281116093053099</c:v>
                </c:pt>
                <c:pt idx="48">
                  <c:v>0.40494260246956099</c:v>
                </c:pt>
                <c:pt idx="49">
                  <c:v>0.40028518122447698</c:v>
                </c:pt>
                <c:pt idx="50">
                  <c:v>0.39683672464828701</c:v>
                </c:pt>
                <c:pt idx="51">
                  <c:v>0.40414412541946898</c:v>
                </c:pt>
                <c:pt idx="52">
                  <c:v>0.397992704950766</c:v>
                </c:pt>
                <c:pt idx="53">
                  <c:v>0.40117137723416102</c:v>
                </c:pt>
                <c:pt idx="54">
                  <c:v>0.390254912845861</c:v>
                </c:pt>
                <c:pt idx="55">
                  <c:v>0.393970547707373</c:v>
                </c:pt>
                <c:pt idx="56">
                  <c:v>0.38287098198598002</c:v>
                </c:pt>
                <c:pt idx="57">
                  <c:v>0.39036612069828402</c:v>
                </c:pt>
                <c:pt idx="58">
                  <c:v>0.38653344905861697</c:v>
                </c:pt>
                <c:pt idx="59">
                  <c:v>0.37972317605586597</c:v>
                </c:pt>
                <c:pt idx="60">
                  <c:v>0.37203472150769001</c:v>
                </c:pt>
                <c:pt idx="61">
                  <c:v>0.37641096737205199</c:v>
                </c:pt>
                <c:pt idx="62">
                  <c:v>0.364194690200562</c:v>
                </c:pt>
                <c:pt idx="63">
                  <c:v>0.37655813612759897</c:v>
                </c:pt>
                <c:pt idx="64">
                  <c:v>0.36813041955399201</c:v>
                </c:pt>
                <c:pt idx="65">
                  <c:v>0.36093892952620299</c:v>
                </c:pt>
                <c:pt idx="66">
                  <c:v>0.38319712396653399</c:v>
                </c:pt>
                <c:pt idx="67">
                  <c:v>0.370307114161817</c:v>
                </c:pt>
                <c:pt idx="68">
                  <c:v>0.375395877387809</c:v>
                </c:pt>
                <c:pt idx="69">
                  <c:v>0.36150231184955001</c:v>
                </c:pt>
                <c:pt idx="70">
                  <c:v>0.35248532681971101</c:v>
                </c:pt>
                <c:pt idx="71">
                  <c:v>0.36134840583891098</c:v>
                </c:pt>
                <c:pt idx="72">
                  <c:v>0.35608444235262499</c:v>
                </c:pt>
                <c:pt idx="73">
                  <c:v>0.34937475143987101</c:v>
                </c:pt>
                <c:pt idx="74">
                  <c:v>0.34261125178094598</c:v>
                </c:pt>
                <c:pt idx="75">
                  <c:v>0.35240286372777302</c:v>
                </c:pt>
                <c:pt idx="76">
                  <c:v>0.346389010566033</c:v>
                </c:pt>
                <c:pt idx="77">
                  <c:v>0.34758403036820401</c:v>
                </c:pt>
                <c:pt idx="78">
                  <c:v>0.34286946859823603</c:v>
                </c:pt>
                <c:pt idx="79">
                  <c:v>0.342630027767306</c:v>
                </c:pt>
                <c:pt idx="80">
                  <c:v>0.34170249730468699</c:v>
                </c:pt>
                <c:pt idx="81">
                  <c:v>0.337895389259179</c:v>
                </c:pt>
                <c:pt idx="82">
                  <c:v>0.341896393838172</c:v>
                </c:pt>
                <c:pt idx="83">
                  <c:v>0.33567972160514298</c:v>
                </c:pt>
                <c:pt idx="84">
                  <c:v>0.33359660520046902</c:v>
                </c:pt>
                <c:pt idx="85">
                  <c:v>0.33227013791238402</c:v>
                </c:pt>
                <c:pt idx="86">
                  <c:v>0.32831753521192503</c:v>
                </c:pt>
                <c:pt idx="87">
                  <c:v>0.32259235461227298</c:v>
                </c:pt>
                <c:pt idx="88">
                  <c:v>0.329616704599834</c:v>
                </c:pt>
                <c:pt idx="89">
                  <c:v>0.33381665482805001</c:v>
                </c:pt>
                <c:pt idx="90">
                  <c:v>0.32703164945049901</c:v>
                </c:pt>
                <c:pt idx="91">
                  <c:v>0.32496675037333</c:v>
                </c:pt>
                <c:pt idx="92">
                  <c:v>0.32077136196632999</c:v>
                </c:pt>
                <c:pt idx="93">
                  <c:v>0.32004625104015899</c:v>
                </c:pt>
                <c:pt idx="94">
                  <c:v>0.32154595578642398</c:v>
                </c:pt>
                <c:pt idx="95">
                  <c:v>0.32396719960447601</c:v>
                </c:pt>
                <c:pt idx="96">
                  <c:v>0.31504378394833099</c:v>
                </c:pt>
                <c:pt idx="97">
                  <c:v>0.33599403823037499</c:v>
                </c:pt>
                <c:pt idx="98">
                  <c:v>0.320544597079779</c:v>
                </c:pt>
                <c:pt idx="99">
                  <c:v>0.31805764867574399</c:v>
                </c:pt>
                <c:pt idx="100">
                  <c:v>0.32291095953549498</c:v>
                </c:pt>
                <c:pt idx="101">
                  <c:v>0.33212793676483199</c:v>
                </c:pt>
                <c:pt idx="102">
                  <c:v>0.311707295875646</c:v>
                </c:pt>
                <c:pt idx="103">
                  <c:v>0.31203524102267299</c:v>
                </c:pt>
                <c:pt idx="104">
                  <c:v>0.31018952763519297</c:v>
                </c:pt>
                <c:pt idx="105">
                  <c:v>0.306059791318057</c:v>
                </c:pt>
                <c:pt idx="106">
                  <c:v>0.31236508406484498</c:v>
                </c:pt>
                <c:pt idx="107">
                  <c:v>0.308944814873231</c:v>
                </c:pt>
                <c:pt idx="108">
                  <c:v>0.309199217020387</c:v>
                </c:pt>
                <c:pt idx="109">
                  <c:v>0.30536401866781199</c:v>
                </c:pt>
                <c:pt idx="110">
                  <c:v>0.302709876405726</c:v>
                </c:pt>
                <c:pt idx="111">
                  <c:v>0.30582248055278999</c:v>
                </c:pt>
                <c:pt idx="112">
                  <c:v>0.31322478842232898</c:v>
                </c:pt>
                <c:pt idx="113">
                  <c:v>0.30994167078190898</c:v>
                </c:pt>
                <c:pt idx="114">
                  <c:v>0.30565601856675301</c:v>
                </c:pt>
                <c:pt idx="115">
                  <c:v>0.30402499350897999</c:v>
                </c:pt>
                <c:pt idx="116">
                  <c:v>0.305763032989394</c:v>
                </c:pt>
                <c:pt idx="117">
                  <c:v>0.30524430725040802</c:v>
                </c:pt>
                <c:pt idx="118">
                  <c:v>0.30315288221484099</c:v>
                </c:pt>
                <c:pt idx="119">
                  <c:v>0.29702516570871401</c:v>
                </c:pt>
                <c:pt idx="120">
                  <c:v>0.30455755221935099</c:v>
                </c:pt>
                <c:pt idx="121">
                  <c:v>0.30881119360848103</c:v>
                </c:pt>
                <c:pt idx="122">
                  <c:v>0.29740563247414298</c:v>
                </c:pt>
                <c:pt idx="123">
                  <c:v>0.29949029920035702</c:v>
                </c:pt>
                <c:pt idx="124">
                  <c:v>0.303204807027106</c:v>
                </c:pt>
                <c:pt idx="125">
                  <c:v>0.29414671410244803</c:v>
                </c:pt>
                <c:pt idx="126">
                  <c:v>0.29395467600674802</c:v>
                </c:pt>
                <c:pt idx="127">
                  <c:v>0.29668466940411697</c:v>
                </c:pt>
                <c:pt idx="128">
                  <c:v>0.29048228302614598</c:v>
                </c:pt>
                <c:pt idx="129">
                  <c:v>0.29817701571706101</c:v>
                </c:pt>
                <c:pt idx="130">
                  <c:v>0.29327923117990601</c:v>
                </c:pt>
                <c:pt idx="131">
                  <c:v>0.295316296884089</c:v>
                </c:pt>
                <c:pt idx="132">
                  <c:v>0.29166468400796403</c:v>
                </c:pt>
                <c:pt idx="133">
                  <c:v>0.29616522613419999</c:v>
                </c:pt>
                <c:pt idx="134">
                  <c:v>0.29273470303670901</c:v>
                </c:pt>
                <c:pt idx="135">
                  <c:v>0.293679607792039</c:v>
                </c:pt>
                <c:pt idx="136">
                  <c:v>0.291915040326096</c:v>
                </c:pt>
                <c:pt idx="137">
                  <c:v>0.28447971889807999</c:v>
                </c:pt>
                <c:pt idx="138">
                  <c:v>0.28496690637300298</c:v>
                </c:pt>
                <c:pt idx="139">
                  <c:v>0.282333729352856</c:v>
                </c:pt>
                <c:pt idx="140">
                  <c:v>0.29310938627174998</c:v>
                </c:pt>
                <c:pt idx="141">
                  <c:v>0.29437170306670901</c:v>
                </c:pt>
                <c:pt idx="142">
                  <c:v>0.28481980408256602</c:v>
                </c:pt>
                <c:pt idx="143">
                  <c:v>0.28747194289137801</c:v>
                </c:pt>
                <c:pt idx="144">
                  <c:v>0.28461919329786201</c:v>
                </c:pt>
                <c:pt idx="145">
                  <c:v>0.28175593780237101</c:v>
                </c:pt>
                <c:pt idx="146">
                  <c:v>0.27947008357446101</c:v>
                </c:pt>
                <c:pt idx="147">
                  <c:v>0.2818556756599</c:v>
                </c:pt>
                <c:pt idx="148">
                  <c:v>0.28084583822160503</c:v>
                </c:pt>
                <c:pt idx="149">
                  <c:v>0.28778454169508899</c:v>
                </c:pt>
                <c:pt idx="150">
                  <c:v>0.28054362058732502</c:v>
                </c:pt>
                <c:pt idx="151">
                  <c:v>0.28292896039372101</c:v>
                </c:pt>
                <c:pt idx="152">
                  <c:v>0.27686641112091998</c:v>
                </c:pt>
                <c:pt idx="153">
                  <c:v>0.27634447003344198</c:v>
                </c:pt>
                <c:pt idx="154">
                  <c:v>0.27870783012901501</c:v>
                </c:pt>
                <c:pt idx="155">
                  <c:v>0.28211245245215</c:v>
                </c:pt>
                <c:pt idx="156">
                  <c:v>0.28302423042227098</c:v>
                </c:pt>
                <c:pt idx="157">
                  <c:v>0.277551061652202</c:v>
                </c:pt>
                <c:pt idx="158">
                  <c:v>0.280553217008777</c:v>
                </c:pt>
                <c:pt idx="159">
                  <c:v>0.27695086435218003</c:v>
                </c:pt>
                <c:pt idx="160">
                  <c:v>0.27477662362781302</c:v>
                </c:pt>
                <c:pt idx="161">
                  <c:v>0.28309764883688399</c:v>
                </c:pt>
                <c:pt idx="162">
                  <c:v>0.27490807740054801</c:v>
                </c:pt>
                <c:pt idx="163">
                  <c:v>0.28123218380035803</c:v>
                </c:pt>
                <c:pt idx="164">
                  <c:v>0.27638338830058901</c:v>
                </c:pt>
                <c:pt idx="165">
                  <c:v>0.28079005889424902</c:v>
                </c:pt>
                <c:pt idx="166">
                  <c:v>0.27231069389982099</c:v>
                </c:pt>
                <c:pt idx="167">
                  <c:v>0.27819500892428001</c:v>
                </c:pt>
                <c:pt idx="168">
                  <c:v>0.28471191252436001</c:v>
                </c:pt>
                <c:pt idx="169">
                  <c:v>0.272707909345626</c:v>
                </c:pt>
                <c:pt idx="170">
                  <c:v>0.26615258445508999</c:v>
                </c:pt>
                <c:pt idx="171">
                  <c:v>0.27630399977421299</c:v>
                </c:pt>
                <c:pt idx="172">
                  <c:v>0.267661953607295</c:v>
                </c:pt>
                <c:pt idx="173">
                  <c:v>0.27227545208964399</c:v>
                </c:pt>
                <c:pt idx="174">
                  <c:v>0.27546361842241002</c:v>
                </c:pt>
                <c:pt idx="175">
                  <c:v>0.26822998644564799</c:v>
                </c:pt>
                <c:pt idx="176">
                  <c:v>0.27455619931034903</c:v>
                </c:pt>
                <c:pt idx="177">
                  <c:v>0.26594577726601198</c:v>
                </c:pt>
                <c:pt idx="178">
                  <c:v>0.27663114880892198</c:v>
                </c:pt>
                <c:pt idx="179">
                  <c:v>0.27185054816618598</c:v>
                </c:pt>
                <c:pt idx="180">
                  <c:v>0.26724703409362</c:v>
                </c:pt>
                <c:pt idx="181">
                  <c:v>0.26455089573719698</c:v>
                </c:pt>
                <c:pt idx="182">
                  <c:v>0.26856901738218503</c:v>
                </c:pt>
                <c:pt idx="183">
                  <c:v>0.27062584758812602</c:v>
                </c:pt>
                <c:pt idx="184">
                  <c:v>0.271003214890709</c:v>
                </c:pt>
                <c:pt idx="185">
                  <c:v>0.27251808745124001</c:v>
                </c:pt>
                <c:pt idx="186">
                  <c:v>0.26440467119278899</c:v>
                </c:pt>
                <c:pt idx="187">
                  <c:v>0.27020032123837801</c:v>
                </c:pt>
                <c:pt idx="188">
                  <c:v>0.26790318310470002</c:v>
                </c:pt>
                <c:pt idx="189">
                  <c:v>0.26100964514963299</c:v>
                </c:pt>
                <c:pt idx="190">
                  <c:v>0.26837793572630497</c:v>
                </c:pt>
                <c:pt idx="191">
                  <c:v>0.268585307680827</c:v>
                </c:pt>
                <c:pt idx="192">
                  <c:v>0.26975122383689198</c:v>
                </c:pt>
                <c:pt idx="193">
                  <c:v>0.26956578083157001</c:v>
                </c:pt>
                <c:pt idx="194">
                  <c:v>0.26298814439497498</c:v>
                </c:pt>
                <c:pt idx="195">
                  <c:v>0.26576875532568001</c:v>
                </c:pt>
                <c:pt idx="196">
                  <c:v>0.26485590937699099</c:v>
                </c:pt>
                <c:pt idx="197">
                  <c:v>0.26309413445726099</c:v>
                </c:pt>
                <c:pt idx="198">
                  <c:v>0.27042691355130499</c:v>
                </c:pt>
                <c:pt idx="199">
                  <c:v>0.26592426680513898</c:v>
                </c:pt>
                <c:pt idx="200">
                  <c:v>0.262882875774473</c:v>
                </c:pt>
                <c:pt idx="201">
                  <c:v>0.26153010640393598</c:v>
                </c:pt>
                <c:pt idx="202">
                  <c:v>0.27028756765344703</c:v>
                </c:pt>
                <c:pt idx="203">
                  <c:v>0.26897552269521202</c:v>
                </c:pt>
                <c:pt idx="204">
                  <c:v>0.260034806424642</c:v>
                </c:pt>
                <c:pt idx="205">
                  <c:v>0.26039532361468998</c:v>
                </c:pt>
                <c:pt idx="206">
                  <c:v>0.264816224451011</c:v>
                </c:pt>
                <c:pt idx="207">
                  <c:v>0.25456675441565202</c:v>
                </c:pt>
                <c:pt idx="208">
                  <c:v>0.25715952905834599</c:v>
                </c:pt>
                <c:pt idx="209">
                  <c:v>0.25770163867467</c:v>
                </c:pt>
                <c:pt idx="210">
                  <c:v>0.25746323203355198</c:v>
                </c:pt>
                <c:pt idx="211">
                  <c:v>0.25438289984039297</c:v>
                </c:pt>
                <c:pt idx="212">
                  <c:v>0.255510052142085</c:v>
                </c:pt>
                <c:pt idx="213">
                  <c:v>0.25180249826807899</c:v>
                </c:pt>
                <c:pt idx="214">
                  <c:v>0.25778051122435802</c:v>
                </c:pt>
                <c:pt idx="215">
                  <c:v>0.26484656826946501</c:v>
                </c:pt>
                <c:pt idx="216">
                  <c:v>0.26261857669814498</c:v>
                </c:pt>
                <c:pt idx="217">
                  <c:v>0.25602962587710398</c:v>
                </c:pt>
                <c:pt idx="218">
                  <c:v>0.26731864914214698</c:v>
                </c:pt>
                <c:pt idx="219">
                  <c:v>0.25184549607742501</c:v>
                </c:pt>
                <c:pt idx="220">
                  <c:v>0.26123601000909602</c:v>
                </c:pt>
                <c:pt idx="221">
                  <c:v>0.266565404096898</c:v>
                </c:pt>
                <c:pt idx="222">
                  <c:v>0.25146581955222103</c:v>
                </c:pt>
                <c:pt idx="223">
                  <c:v>0.260520824422946</c:v>
                </c:pt>
                <c:pt idx="224">
                  <c:v>0.25848564696274701</c:v>
                </c:pt>
                <c:pt idx="225">
                  <c:v>0.25276467656419399</c:v>
                </c:pt>
                <c:pt idx="226">
                  <c:v>0.25013975394044902</c:v>
                </c:pt>
                <c:pt idx="227">
                  <c:v>0.25715916883745399</c:v>
                </c:pt>
                <c:pt idx="228">
                  <c:v>0.259146978027536</c:v>
                </c:pt>
                <c:pt idx="229">
                  <c:v>0.24666421236522401</c:v>
                </c:pt>
                <c:pt idx="230">
                  <c:v>0.255345517911655</c:v>
                </c:pt>
                <c:pt idx="231">
                  <c:v>0.25685721996864902</c:v>
                </c:pt>
                <c:pt idx="232">
                  <c:v>0.26167322729557602</c:v>
                </c:pt>
                <c:pt idx="233">
                  <c:v>0.25165055381536999</c:v>
                </c:pt>
                <c:pt idx="234">
                  <c:v>0.24849911664145899</c:v>
                </c:pt>
                <c:pt idx="235">
                  <c:v>0.250455816916269</c:v>
                </c:pt>
                <c:pt idx="236">
                  <c:v>0.25517395576531099</c:v>
                </c:pt>
                <c:pt idx="237">
                  <c:v>0.27179518046087903</c:v>
                </c:pt>
                <c:pt idx="238">
                  <c:v>0.25823390519321299</c:v>
                </c:pt>
                <c:pt idx="239">
                  <c:v>0.24997765588611501</c:v>
                </c:pt>
                <c:pt idx="240">
                  <c:v>0.25097414920180899</c:v>
                </c:pt>
                <c:pt idx="241">
                  <c:v>0.25384524102591699</c:v>
                </c:pt>
                <c:pt idx="242">
                  <c:v>0.25795527711454402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53-47F7-9628-CFA820F1D771}"/>
            </c:ext>
          </c:extLst>
        </c:ser>
        <c:ser>
          <c:idx val="16"/>
          <c:order val="15"/>
          <c:tx>
            <c:strRef>
              <c:f>Plot7!$Q$31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Plot7!$Q$32:$Q$274</c:f>
              <c:numCache>
                <c:formatCode>General</c:formatCode>
                <c:ptCount val="243"/>
                <c:pt idx="0">
                  <c:v>0.93088386838252701</c:v>
                </c:pt>
                <c:pt idx="1">
                  <c:v>0.74929965739576199</c:v>
                </c:pt>
                <c:pt idx="2">
                  <c:v>0.69065900567250305</c:v>
                </c:pt>
                <c:pt idx="3">
                  <c:v>0.68097578562222905</c:v>
                </c:pt>
                <c:pt idx="4">
                  <c:v>0.67545649154573395</c:v>
                </c:pt>
                <c:pt idx="5">
                  <c:v>0.67523994252213004</c:v>
                </c:pt>
                <c:pt idx="6">
                  <c:v>0.66690205126746005</c:v>
                </c:pt>
                <c:pt idx="7">
                  <c:v>0.66286579309365601</c:v>
                </c:pt>
                <c:pt idx="8">
                  <c:v>0.64927566917533497</c:v>
                </c:pt>
                <c:pt idx="9">
                  <c:v>0.64147186584961702</c:v>
                </c:pt>
                <c:pt idx="10">
                  <c:v>0.630015294266562</c:v>
                </c:pt>
                <c:pt idx="11">
                  <c:v>0.62214427931695904</c:v>
                </c:pt>
                <c:pt idx="12">
                  <c:v>0.60910849668021805</c:v>
                </c:pt>
                <c:pt idx="13">
                  <c:v>0.60624141723681702</c:v>
                </c:pt>
                <c:pt idx="14">
                  <c:v>0.60633286986595503</c:v>
                </c:pt>
                <c:pt idx="15">
                  <c:v>0.59324558193867005</c:v>
                </c:pt>
                <c:pt idx="16">
                  <c:v>0.59554388176681605</c:v>
                </c:pt>
                <c:pt idx="17">
                  <c:v>0.59684227088577702</c:v>
                </c:pt>
                <c:pt idx="18">
                  <c:v>0.59767457307913296</c:v>
                </c:pt>
                <c:pt idx="19">
                  <c:v>0.59307948315245396</c:v>
                </c:pt>
                <c:pt idx="20">
                  <c:v>0.580132759279675</c:v>
                </c:pt>
                <c:pt idx="21">
                  <c:v>0.58052527318652802</c:v>
                </c:pt>
                <c:pt idx="22">
                  <c:v>0.59947339948425904</c:v>
                </c:pt>
                <c:pt idx="23">
                  <c:v>0.57904372790939695</c:v>
                </c:pt>
                <c:pt idx="24">
                  <c:v>0.57646014496811404</c:v>
                </c:pt>
                <c:pt idx="25">
                  <c:v>0.57642114086028795</c:v>
                </c:pt>
                <c:pt idx="26">
                  <c:v>0.57739470860896902</c:v>
                </c:pt>
                <c:pt idx="27">
                  <c:v>0.57696159375019496</c:v>
                </c:pt>
                <c:pt idx="28">
                  <c:v>0.57730805186124901</c:v>
                </c:pt>
                <c:pt idx="29">
                  <c:v>0.57633248990417496</c:v>
                </c:pt>
                <c:pt idx="30">
                  <c:v>0.58004523240602901</c:v>
                </c:pt>
                <c:pt idx="31">
                  <c:v>0.57303578654925003</c:v>
                </c:pt>
                <c:pt idx="32">
                  <c:v>0.57441859265677897</c:v>
                </c:pt>
                <c:pt idx="33">
                  <c:v>0.60937939520575002</c:v>
                </c:pt>
                <c:pt idx="34">
                  <c:v>0.58586018920963601</c:v>
                </c:pt>
                <c:pt idx="35">
                  <c:v>0.564183191611216</c:v>
                </c:pt>
                <c:pt idx="36">
                  <c:v>0.57657714939524896</c:v>
                </c:pt>
                <c:pt idx="37">
                  <c:v>0.57407286814135305</c:v>
                </c:pt>
                <c:pt idx="38">
                  <c:v>0.59193248957650202</c:v>
                </c:pt>
                <c:pt idx="39">
                  <c:v>0.59129717844164198</c:v>
                </c:pt>
                <c:pt idx="40">
                  <c:v>0.58089510574299996</c:v>
                </c:pt>
                <c:pt idx="41">
                  <c:v>0.59400488754622904</c:v>
                </c:pt>
                <c:pt idx="42">
                  <c:v>0.59025581754170897</c:v>
                </c:pt>
                <c:pt idx="43">
                  <c:v>0.58143550870764904</c:v>
                </c:pt>
                <c:pt idx="44">
                  <c:v>0.58717617851037196</c:v>
                </c:pt>
                <c:pt idx="45">
                  <c:v>0.58896370423145705</c:v>
                </c:pt>
                <c:pt idx="46">
                  <c:v>0.59630348310511305</c:v>
                </c:pt>
                <c:pt idx="47">
                  <c:v>0.61107119255595699</c:v>
                </c:pt>
                <c:pt idx="48">
                  <c:v>0.60142651098406197</c:v>
                </c:pt>
                <c:pt idx="49">
                  <c:v>0.59190546498339403</c:v>
                </c:pt>
                <c:pt idx="50">
                  <c:v>0.60124308889747602</c:v>
                </c:pt>
                <c:pt idx="51">
                  <c:v>0.59642467463118398</c:v>
                </c:pt>
                <c:pt idx="52">
                  <c:v>0.62096266817842705</c:v>
                </c:pt>
                <c:pt idx="53">
                  <c:v>0.61333883470959105</c:v>
                </c:pt>
                <c:pt idx="54">
                  <c:v>0.60884773527455105</c:v>
                </c:pt>
                <c:pt idx="55">
                  <c:v>0.60890815018588595</c:v>
                </c:pt>
                <c:pt idx="56">
                  <c:v>0.60928430185358695</c:v>
                </c:pt>
                <c:pt idx="57">
                  <c:v>0.60231751712978399</c:v>
                </c:pt>
                <c:pt idx="58">
                  <c:v>0.60797053473627405</c:v>
                </c:pt>
                <c:pt idx="59">
                  <c:v>0.59515504016835397</c:v>
                </c:pt>
                <c:pt idx="60">
                  <c:v>0.62899246608090198</c:v>
                </c:pt>
                <c:pt idx="61">
                  <c:v>0.61168455058692806</c:v>
                </c:pt>
                <c:pt idx="62">
                  <c:v>0.62486734349503403</c:v>
                </c:pt>
                <c:pt idx="63">
                  <c:v>0.60159578486385501</c:v>
                </c:pt>
                <c:pt idx="64">
                  <c:v>0.62222714098090803</c:v>
                </c:pt>
                <c:pt idx="65">
                  <c:v>0.61701344297482397</c:v>
                </c:pt>
                <c:pt idx="66">
                  <c:v>0.60314199328422502</c:v>
                </c:pt>
                <c:pt idx="67">
                  <c:v>0.62488667628703898</c:v>
                </c:pt>
                <c:pt idx="68">
                  <c:v>0.61178889921587698</c:v>
                </c:pt>
                <c:pt idx="69">
                  <c:v>0.63006050566322702</c:v>
                </c:pt>
                <c:pt idx="70">
                  <c:v>0.63302852633671802</c:v>
                </c:pt>
                <c:pt idx="71">
                  <c:v>0.63236813310883999</c:v>
                </c:pt>
                <c:pt idx="72">
                  <c:v>0.61707447303665997</c:v>
                </c:pt>
                <c:pt idx="73">
                  <c:v>0.63471577361098697</c:v>
                </c:pt>
                <c:pt idx="74">
                  <c:v>0.621271851480516</c:v>
                </c:pt>
                <c:pt idx="75">
                  <c:v>0.61851909196274901</c:v>
                </c:pt>
                <c:pt idx="76">
                  <c:v>0.59903831054002799</c:v>
                </c:pt>
                <c:pt idx="77">
                  <c:v>0.65852427355244603</c:v>
                </c:pt>
                <c:pt idx="78">
                  <c:v>0.65361657891517999</c:v>
                </c:pt>
                <c:pt idx="79">
                  <c:v>0.63992729426449102</c:v>
                </c:pt>
                <c:pt idx="80">
                  <c:v>0.63878816926581194</c:v>
                </c:pt>
                <c:pt idx="81">
                  <c:v>0.64687815002906002</c:v>
                </c:pt>
                <c:pt idx="82">
                  <c:v>0.64159063090625901</c:v>
                </c:pt>
                <c:pt idx="83">
                  <c:v>0.61864958665309799</c:v>
                </c:pt>
                <c:pt idx="84">
                  <c:v>0.66797849230277195</c:v>
                </c:pt>
                <c:pt idx="85">
                  <c:v>0.66565175647409502</c:v>
                </c:pt>
                <c:pt idx="86">
                  <c:v>0.64346103153677003</c:v>
                </c:pt>
                <c:pt idx="87">
                  <c:v>0.63722417420811095</c:v>
                </c:pt>
                <c:pt idx="88">
                  <c:v>0.66750378715686298</c:v>
                </c:pt>
                <c:pt idx="89">
                  <c:v>0.65098041525253802</c:v>
                </c:pt>
                <c:pt idx="90">
                  <c:v>0.65431605215765398</c:v>
                </c:pt>
                <c:pt idx="91">
                  <c:v>0.64789431064556802</c:v>
                </c:pt>
                <c:pt idx="92">
                  <c:v>0.65557245107797402</c:v>
                </c:pt>
                <c:pt idx="93">
                  <c:v>0.69040232871332696</c:v>
                </c:pt>
                <c:pt idx="94">
                  <c:v>0.667871640024022</c:v>
                </c:pt>
                <c:pt idx="95">
                  <c:v>0.67778352157682398</c:v>
                </c:pt>
                <c:pt idx="96">
                  <c:v>0.67743175635989905</c:v>
                </c:pt>
                <c:pt idx="97">
                  <c:v>0.662933146596973</c:v>
                </c:pt>
                <c:pt idx="98">
                  <c:v>0.67073688522363295</c:v>
                </c:pt>
                <c:pt idx="99">
                  <c:v>0.67099200685818905</c:v>
                </c:pt>
                <c:pt idx="100">
                  <c:v>0.647534917817156</c:v>
                </c:pt>
                <c:pt idx="101">
                  <c:v>0.66804874274465698</c:v>
                </c:pt>
                <c:pt idx="102">
                  <c:v>0.65919677340067295</c:v>
                </c:pt>
                <c:pt idx="103">
                  <c:v>0.67728496540305905</c:v>
                </c:pt>
                <c:pt idx="104">
                  <c:v>0.66407921349900401</c:v>
                </c:pt>
                <c:pt idx="105">
                  <c:v>0.67290962506563201</c:v>
                </c:pt>
                <c:pt idx="106">
                  <c:v>0.67358174385168601</c:v>
                </c:pt>
                <c:pt idx="107">
                  <c:v>0.68874290738350297</c:v>
                </c:pt>
                <c:pt idx="108">
                  <c:v>0.67691399959417398</c:v>
                </c:pt>
                <c:pt idx="109">
                  <c:v>0.66501033688202804</c:v>
                </c:pt>
                <c:pt idx="110">
                  <c:v>0.684289984214</c:v>
                </c:pt>
                <c:pt idx="111">
                  <c:v>0.68946383040175396</c:v>
                </c:pt>
                <c:pt idx="112">
                  <c:v>0.67382295162249795</c:v>
                </c:pt>
                <c:pt idx="113">
                  <c:v>0.68360140155523197</c:v>
                </c:pt>
                <c:pt idx="114">
                  <c:v>0.69051877581156196</c:v>
                </c:pt>
                <c:pt idx="115">
                  <c:v>0.68623091879053999</c:v>
                </c:pt>
                <c:pt idx="116">
                  <c:v>0.70328860532524196</c:v>
                </c:pt>
                <c:pt idx="117">
                  <c:v>0.67771610770470003</c:v>
                </c:pt>
                <c:pt idx="118">
                  <c:v>0.70189262811954201</c:v>
                </c:pt>
                <c:pt idx="119">
                  <c:v>0.713780306343339</c:v>
                </c:pt>
                <c:pt idx="120">
                  <c:v>0.690553819521879</c:v>
                </c:pt>
                <c:pt idx="121">
                  <c:v>0.69384168457781104</c:v>
                </c:pt>
                <c:pt idx="122">
                  <c:v>0.71991613812935595</c:v>
                </c:pt>
                <c:pt idx="123">
                  <c:v>0.69774977799154703</c:v>
                </c:pt>
                <c:pt idx="124">
                  <c:v>0.69999502611975295</c:v>
                </c:pt>
                <c:pt idx="125">
                  <c:v>0.696458330775937</c:v>
                </c:pt>
                <c:pt idx="126">
                  <c:v>0.710754606458875</c:v>
                </c:pt>
                <c:pt idx="127">
                  <c:v>0.69195688433117297</c:v>
                </c:pt>
                <c:pt idx="128">
                  <c:v>0.68953193074617602</c:v>
                </c:pt>
                <c:pt idx="129">
                  <c:v>0.72319990090834696</c:v>
                </c:pt>
                <c:pt idx="130">
                  <c:v>0.74624068563819901</c:v>
                </c:pt>
                <c:pt idx="131">
                  <c:v>0.711983452495346</c:v>
                </c:pt>
                <c:pt idx="132">
                  <c:v>0.73348898281399</c:v>
                </c:pt>
                <c:pt idx="133">
                  <c:v>0.720894964586975</c:v>
                </c:pt>
                <c:pt idx="134">
                  <c:v>0.71754533867550696</c:v>
                </c:pt>
                <c:pt idx="135">
                  <c:v>0.69692884347377604</c:v>
                </c:pt>
                <c:pt idx="136">
                  <c:v>0.70941986844070903</c:v>
                </c:pt>
                <c:pt idx="137">
                  <c:v>0.74731830348316397</c:v>
                </c:pt>
                <c:pt idx="138">
                  <c:v>0.72419026188361302</c:v>
                </c:pt>
                <c:pt idx="139">
                  <c:v>0.72484841331457395</c:v>
                </c:pt>
                <c:pt idx="140">
                  <c:v>0.74133813508555402</c:v>
                </c:pt>
                <c:pt idx="141">
                  <c:v>0.73609349386304801</c:v>
                </c:pt>
                <c:pt idx="142">
                  <c:v>0.75818097540455998</c:v>
                </c:pt>
                <c:pt idx="143">
                  <c:v>0.71526071964166105</c:v>
                </c:pt>
                <c:pt idx="144">
                  <c:v>0.70003100363617199</c:v>
                </c:pt>
                <c:pt idx="145">
                  <c:v>0.71526382086623397</c:v>
                </c:pt>
                <c:pt idx="146">
                  <c:v>0.70907910792236595</c:v>
                </c:pt>
                <c:pt idx="147">
                  <c:v>0.71352547967535795</c:v>
                </c:pt>
                <c:pt idx="148">
                  <c:v>0.736222476276577</c:v>
                </c:pt>
                <c:pt idx="149">
                  <c:v>0.71982551818219997</c:v>
                </c:pt>
                <c:pt idx="150">
                  <c:v>0.71456691520845705</c:v>
                </c:pt>
                <c:pt idx="151">
                  <c:v>0.72916723876936795</c:v>
                </c:pt>
                <c:pt idx="152">
                  <c:v>0.73193020570991296</c:v>
                </c:pt>
                <c:pt idx="153">
                  <c:v>0.72635390768703201</c:v>
                </c:pt>
                <c:pt idx="154">
                  <c:v>0.71759749477745105</c:v>
                </c:pt>
                <c:pt idx="155">
                  <c:v>0.74453115463256803</c:v>
                </c:pt>
                <c:pt idx="156">
                  <c:v>0.73816070189842797</c:v>
                </c:pt>
                <c:pt idx="157">
                  <c:v>0.75144425747740895</c:v>
                </c:pt>
                <c:pt idx="158">
                  <c:v>0.72183489646666998</c:v>
                </c:pt>
                <c:pt idx="159">
                  <c:v>0.73468657462005904</c:v>
                </c:pt>
                <c:pt idx="160">
                  <c:v>0.71454463300541904</c:v>
                </c:pt>
                <c:pt idx="161">
                  <c:v>0.73341614440975</c:v>
                </c:pt>
                <c:pt idx="162">
                  <c:v>0.72588086739564495</c:v>
                </c:pt>
                <c:pt idx="163">
                  <c:v>0.73130828753495802</c:v>
                </c:pt>
                <c:pt idx="164">
                  <c:v>0.73753724750290495</c:v>
                </c:pt>
                <c:pt idx="165">
                  <c:v>0.73708246788408005</c:v>
                </c:pt>
                <c:pt idx="166">
                  <c:v>0.74552104055372004</c:v>
                </c:pt>
                <c:pt idx="167">
                  <c:v>0.75145180943684697</c:v>
                </c:pt>
                <c:pt idx="168">
                  <c:v>0.71585106314756897</c:v>
                </c:pt>
                <c:pt idx="169">
                  <c:v>0.73293984140086299</c:v>
                </c:pt>
                <c:pt idx="170">
                  <c:v>0.71731291825954702</c:v>
                </c:pt>
                <c:pt idx="171">
                  <c:v>0.72788899984115196</c:v>
                </c:pt>
                <c:pt idx="172">
                  <c:v>0.73593592439961197</c:v>
                </c:pt>
                <c:pt idx="173">
                  <c:v>0.70046048490410096</c:v>
                </c:pt>
                <c:pt idx="174">
                  <c:v>0.74055648053813095</c:v>
                </c:pt>
                <c:pt idx="175">
                  <c:v>0.70762523601197702</c:v>
                </c:pt>
                <c:pt idx="176">
                  <c:v>0.73560307321385399</c:v>
                </c:pt>
                <c:pt idx="177">
                  <c:v>0.75476416385071898</c:v>
                </c:pt>
                <c:pt idx="178">
                  <c:v>0.745377759902905</c:v>
                </c:pt>
                <c:pt idx="179">
                  <c:v>0.72712116236360602</c:v>
                </c:pt>
                <c:pt idx="180">
                  <c:v>0.73003187291642502</c:v>
                </c:pt>
                <c:pt idx="181">
                  <c:v>0.72680505346029201</c:v>
                </c:pt>
                <c:pt idx="182">
                  <c:v>0.72100203668969298</c:v>
                </c:pt>
                <c:pt idx="183">
                  <c:v>0.72708269036733097</c:v>
                </c:pt>
                <c:pt idx="184">
                  <c:v>0.72808688063906801</c:v>
                </c:pt>
                <c:pt idx="185">
                  <c:v>0.74647209939793602</c:v>
                </c:pt>
                <c:pt idx="186">
                  <c:v>0.73317764584834699</c:v>
                </c:pt>
                <c:pt idx="187">
                  <c:v>0.72074746652546096</c:v>
                </c:pt>
                <c:pt idx="188">
                  <c:v>0.72474959008714002</c:v>
                </c:pt>
                <c:pt idx="189">
                  <c:v>0.73789008585815696</c:v>
                </c:pt>
                <c:pt idx="190">
                  <c:v>0.722997947126372</c:v>
                </c:pt>
                <c:pt idx="191">
                  <c:v>0.74587143537325695</c:v>
                </c:pt>
                <c:pt idx="192">
                  <c:v>0.75890743859812704</c:v>
                </c:pt>
                <c:pt idx="193">
                  <c:v>0.75713548242536299</c:v>
                </c:pt>
                <c:pt idx="194">
                  <c:v>0.79436075661936301</c:v>
                </c:pt>
                <c:pt idx="195">
                  <c:v>0.74141419621614302</c:v>
                </c:pt>
                <c:pt idx="196">
                  <c:v>0.74964713922932602</c:v>
                </c:pt>
                <c:pt idx="197">
                  <c:v>0.73680558647864902</c:v>
                </c:pt>
                <c:pt idx="198">
                  <c:v>0.71589315829113997</c:v>
                </c:pt>
                <c:pt idx="199">
                  <c:v>0.76296124116987196</c:v>
                </c:pt>
                <c:pt idx="200">
                  <c:v>0.75042841398817794</c:v>
                </c:pt>
                <c:pt idx="201">
                  <c:v>0.74845806757609001</c:v>
                </c:pt>
                <c:pt idx="202">
                  <c:v>0.74405809880321805</c:v>
                </c:pt>
                <c:pt idx="203">
                  <c:v>0.74521069648938298</c:v>
                </c:pt>
                <c:pt idx="204">
                  <c:v>0.76610287998476601</c:v>
                </c:pt>
                <c:pt idx="205">
                  <c:v>0.75980280938311495</c:v>
                </c:pt>
                <c:pt idx="206">
                  <c:v>0.76208803719944396</c:v>
                </c:pt>
                <c:pt idx="207">
                  <c:v>0.761128486731113</c:v>
                </c:pt>
                <c:pt idx="208">
                  <c:v>0.78394415057622402</c:v>
                </c:pt>
                <c:pt idx="209">
                  <c:v>0.76014117985709095</c:v>
                </c:pt>
                <c:pt idx="210">
                  <c:v>0.74040377114573097</c:v>
                </c:pt>
                <c:pt idx="211">
                  <c:v>0.78300158666749198</c:v>
                </c:pt>
                <c:pt idx="212">
                  <c:v>0.76175616694311798</c:v>
                </c:pt>
                <c:pt idx="213">
                  <c:v>0.76722207410722698</c:v>
                </c:pt>
                <c:pt idx="214">
                  <c:v>0.74658525575939405</c:v>
                </c:pt>
                <c:pt idx="215">
                  <c:v>0.76315511699415595</c:v>
                </c:pt>
                <c:pt idx="216">
                  <c:v>0.76808325882650796</c:v>
                </c:pt>
                <c:pt idx="217">
                  <c:v>0.753680272998972</c:v>
                </c:pt>
                <c:pt idx="218">
                  <c:v>0.75277647477948695</c:v>
                </c:pt>
                <c:pt idx="219">
                  <c:v>0.75446073035908501</c:v>
                </c:pt>
                <c:pt idx="220">
                  <c:v>0.73942327983358902</c:v>
                </c:pt>
                <c:pt idx="221">
                  <c:v>0.76367223797700301</c:v>
                </c:pt>
                <c:pt idx="222">
                  <c:v>0.74580484221124199</c:v>
                </c:pt>
                <c:pt idx="223">
                  <c:v>0.77246627975732796</c:v>
                </c:pt>
                <c:pt idx="224">
                  <c:v>0.75802585380708998</c:v>
                </c:pt>
                <c:pt idx="225">
                  <c:v>0.75933033839250197</c:v>
                </c:pt>
                <c:pt idx="226">
                  <c:v>0.75711549321810401</c:v>
                </c:pt>
                <c:pt idx="227">
                  <c:v>0.74697008295955802</c:v>
                </c:pt>
                <c:pt idx="228">
                  <c:v>0.77192528507648295</c:v>
                </c:pt>
                <c:pt idx="229">
                  <c:v>0.78809537821345799</c:v>
                </c:pt>
                <c:pt idx="230">
                  <c:v>0.75683210573644699</c:v>
                </c:pt>
                <c:pt idx="231">
                  <c:v>0.77529537652292801</c:v>
                </c:pt>
                <c:pt idx="232">
                  <c:v>0.79390801018119805</c:v>
                </c:pt>
                <c:pt idx="233">
                  <c:v>0.75771118738712395</c:v>
                </c:pt>
                <c:pt idx="234">
                  <c:v>0.80890797626258903</c:v>
                </c:pt>
                <c:pt idx="235">
                  <c:v>0.77379758490456396</c:v>
                </c:pt>
                <c:pt idx="236">
                  <c:v>0.79905035480474795</c:v>
                </c:pt>
                <c:pt idx="237">
                  <c:v>0.75540834385105604</c:v>
                </c:pt>
                <c:pt idx="238">
                  <c:v>0.76505806965705603</c:v>
                </c:pt>
                <c:pt idx="239">
                  <c:v>0.75593031522555199</c:v>
                </c:pt>
                <c:pt idx="240">
                  <c:v>0.76481625259431996</c:v>
                </c:pt>
                <c:pt idx="241">
                  <c:v>0.75133223717029196</c:v>
                </c:pt>
                <c:pt idx="242">
                  <c:v>0.77685017463488404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53-47F7-9628-CFA820F1D771}"/>
            </c:ext>
          </c:extLst>
        </c:ser>
        <c:ser>
          <c:idx val="18"/>
          <c:order val="17"/>
          <c:tx>
            <c:strRef>
              <c:f>Plot7!$S$31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Plot7!$S$32:$S$274</c:f>
              <c:numCache>
                <c:formatCode>General</c:formatCode>
                <c:ptCount val="243"/>
                <c:pt idx="0">
                  <c:v>0.97415694110413897</c:v>
                </c:pt>
                <c:pt idx="1">
                  <c:v>0.73772412997025705</c:v>
                </c:pt>
                <c:pt idx="2">
                  <c:v>0.69590499462225497</c:v>
                </c:pt>
                <c:pt idx="3">
                  <c:v>0.68151158323654704</c:v>
                </c:pt>
                <c:pt idx="4">
                  <c:v>0.66727214847874405</c:v>
                </c:pt>
                <c:pt idx="5">
                  <c:v>0.66267675772691303</c:v>
                </c:pt>
                <c:pt idx="6">
                  <c:v>0.65054339781785597</c:v>
                </c:pt>
                <c:pt idx="7">
                  <c:v>0.63617579829998505</c:v>
                </c:pt>
                <c:pt idx="8">
                  <c:v>0.63243903257907896</c:v>
                </c:pt>
                <c:pt idx="9">
                  <c:v>0.62070049256340998</c:v>
                </c:pt>
                <c:pt idx="10">
                  <c:v>0.60625158415900304</c:v>
                </c:pt>
                <c:pt idx="11">
                  <c:v>0.59252616126313096</c:v>
                </c:pt>
                <c:pt idx="12">
                  <c:v>0.58435694809652805</c:v>
                </c:pt>
                <c:pt idx="13">
                  <c:v>0.57692963827369503</c:v>
                </c:pt>
                <c:pt idx="14">
                  <c:v>0.57339836313174297</c:v>
                </c:pt>
                <c:pt idx="15">
                  <c:v>0.58516246386063397</c:v>
                </c:pt>
                <c:pt idx="16">
                  <c:v>0.57010347211462797</c:v>
                </c:pt>
                <c:pt idx="17">
                  <c:v>0.58014449197002904</c:v>
                </c:pt>
                <c:pt idx="18">
                  <c:v>0.58097966639404597</c:v>
                </c:pt>
                <c:pt idx="19">
                  <c:v>0.57886647974324001</c:v>
                </c:pt>
                <c:pt idx="20">
                  <c:v>0.58994007518148806</c:v>
                </c:pt>
                <c:pt idx="21">
                  <c:v>0.58218307423795301</c:v>
                </c:pt>
                <c:pt idx="22">
                  <c:v>0.60289001159178901</c:v>
                </c:pt>
                <c:pt idx="23">
                  <c:v>0.58105345490651195</c:v>
                </c:pt>
                <c:pt idx="24">
                  <c:v>0.60496265231034696</c:v>
                </c:pt>
                <c:pt idx="25">
                  <c:v>0.58725696012505102</c:v>
                </c:pt>
                <c:pt idx="26">
                  <c:v>0.61464560821525005</c:v>
                </c:pt>
                <c:pt idx="27">
                  <c:v>0.62458259784258296</c:v>
                </c:pt>
                <c:pt idx="28">
                  <c:v>0.608335193405803</c:v>
                </c:pt>
                <c:pt idx="29">
                  <c:v>0.61138362787727596</c:v>
                </c:pt>
                <c:pt idx="30">
                  <c:v>0.60064038277691201</c:v>
                </c:pt>
                <c:pt idx="31">
                  <c:v>0.60056031055939496</c:v>
                </c:pt>
                <c:pt idx="32">
                  <c:v>0.64415117563345403</c:v>
                </c:pt>
                <c:pt idx="33">
                  <c:v>0.66171698743461504</c:v>
                </c:pt>
                <c:pt idx="34">
                  <c:v>0.61634639771575594</c:v>
                </c:pt>
                <c:pt idx="35">
                  <c:v>0.64873202998414004</c:v>
                </c:pt>
                <c:pt idx="36">
                  <c:v>0.64011790023909598</c:v>
                </c:pt>
                <c:pt idx="37">
                  <c:v>0.63991377801976601</c:v>
                </c:pt>
                <c:pt idx="38">
                  <c:v>0.64885941122332103</c:v>
                </c:pt>
                <c:pt idx="39">
                  <c:v>0.63581182151778104</c:v>
                </c:pt>
                <c:pt idx="40">
                  <c:v>0.63901463711363604</c:v>
                </c:pt>
                <c:pt idx="41">
                  <c:v>0.65929794820964804</c:v>
                </c:pt>
                <c:pt idx="42">
                  <c:v>0.63657227795348204</c:v>
                </c:pt>
                <c:pt idx="43">
                  <c:v>0.66972218033594899</c:v>
                </c:pt>
                <c:pt idx="44">
                  <c:v>0.66385456028147605</c:v>
                </c:pt>
                <c:pt idx="45">
                  <c:v>0.68074822604146701</c:v>
                </c:pt>
                <c:pt idx="46">
                  <c:v>0.68497063690780502</c:v>
                </c:pt>
                <c:pt idx="47">
                  <c:v>0.66910030189742298</c:v>
                </c:pt>
                <c:pt idx="48">
                  <c:v>0.66729119216275001</c:v>
                </c:pt>
                <c:pt idx="49">
                  <c:v>0.65866694924158897</c:v>
                </c:pt>
                <c:pt idx="50">
                  <c:v>0.70234248577020097</c:v>
                </c:pt>
                <c:pt idx="51">
                  <c:v>0.67029842046590904</c:v>
                </c:pt>
                <c:pt idx="52">
                  <c:v>0.68462713584940604</c:v>
                </c:pt>
                <c:pt idx="53">
                  <c:v>0.64655710896875096</c:v>
                </c:pt>
                <c:pt idx="54">
                  <c:v>0.65587626232041196</c:v>
                </c:pt>
                <c:pt idx="55">
                  <c:v>0.66298698436500603</c:v>
                </c:pt>
                <c:pt idx="56">
                  <c:v>0.66503128129192901</c:v>
                </c:pt>
                <c:pt idx="57">
                  <c:v>0.66949087483251202</c:v>
                </c:pt>
                <c:pt idx="58">
                  <c:v>0.67091053087487096</c:v>
                </c:pt>
                <c:pt idx="59">
                  <c:v>0.63968074984020595</c:v>
                </c:pt>
                <c:pt idx="60">
                  <c:v>0.67239083133192101</c:v>
                </c:pt>
                <c:pt idx="61">
                  <c:v>0.68831158932457603</c:v>
                </c:pt>
                <c:pt idx="62">
                  <c:v>0.70555633382919503</c:v>
                </c:pt>
                <c:pt idx="63">
                  <c:v>0.67037341151481999</c:v>
                </c:pt>
                <c:pt idx="64">
                  <c:v>0.70520079976473105</c:v>
                </c:pt>
                <c:pt idx="65">
                  <c:v>0.66025590132444301</c:v>
                </c:pt>
                <c:pt idx="66">
                  <c:v>0.69757841769446605</c:v>
                </c:pt>
                <c:pt idx="67">
                  <c:v>0.70937248300283295</c:v>
                </c:pt>
                <c:pt idx="68">
                  <c:v>0.69445405913214397</c:v>
                </c:pt>
                <c:pt idx="69">
                  <c:v>0.70858632805000998</c:v>
                </c:pt>
                <c:pt idx="70">
                  <c:v>0.67449115840797702</c:v>
                </c:pt>
                <c:pt idx="71">
                  <c:v>0.67004979879428095</c:v>
                </c:pt>
                <c:pt idx="72">
                  <c:v>0.68034681983483103</c:v>
                </c:pt>
                <c:pt idx="73">
                  <c:v>0.67161882000091699</c:v>
                </c:pt>
                <c:pt idx="74">
                  <c:v>0.684797157334466</c:v>
                </c:pt>
                <c:pt idx="75">
                  <c:v>0.64925278201062397</c:v>
                </c:pt>
                <c:pt idx="76">
                  <c:v>0.68845074910383897</c:v>
                </c:pt>
                <c:pt idx="77">
                  <c:v>0.69239244705591396</c:v>
                </c:pt>
                <c:pt idx="78">
                  <c:v>0.68882684549714701</c:v>
                </c:pt>
                <c:pt idx="79">
                  <c:v>0.65410791834195403</c:v>
                </c:pt>
                <c:pt idx="80">
                  <c:v>0.67399260503614</c:v>
                </c:pt>
                <c:pt idx="81">
                  <c:v>0.66932687927515</c:v>
                </c:pt>
                <c:pt idx="82">
                  <c:v>0.75002595935112304</c:v>
                </c:pt>
                <c:pt idx="83">
                  <c:v>0.69754256015149896</c:v>
                </c:pt>
                <c:pt idx="84">
                  <c:v>0.69143081348166502</c:v>
                </c:pt>
                <c:pt idx="85">
                  <c:v>0.69272485146155705</c:v>
                </c:pt>
                <c:pt idx="86">
                  <c:v>0.68260553300890103</c:v>
                </c:pt>
                <c:pt idx="87">
                  <c:v>0.67760414496446197</c:v>
                </c:pt>
                <c:pt idx="88">
                  <c:v>0.708163005164545</c:v>
                </c:pt>
                <c:pt idx="89">
                  <c:v>0.66739231195205295</c:v>
                </c:pt>
                <c:pt idx="90">
                  <c:v>0.69716498637810698</c:v>
                </c:pt>
                <c:pt idx="91">
                  <c:v>0.68878041831856096</c:v>
                </c:pt>
                <c:pt idx="92">
                  <c:v>0.69883137661167605</c:v>
                </c:pt>
                <c:pt idx="93">
                  <c:v>0.69897835962792698</c:v>
                </c:pt>
                <c:pt idx="94">
                  <c:v>0.67907202957022905</c:v>
                </c:pt>
                <c:pt idx="95">
                  <c:v>0.69629199102393502</c:v>
                </c:pt>
                <c:pt idx="96">
                  <c:v>0.67101326966897001</c:v>
                </c:pt>
                <c:pt idx="97">
                  <c:v>0.70578191219232</c:v>
                </c:pt>
                <c:pt idx="98">
                  <c:v>0.70223834754055303</c:v>
                </c:pt>
                <c:pt idx="99">
                  <c:v>0.68594676510900499</c:v>
                </c:pt>
                <c:pt idx="100">
                  <c:v>0.65519787052757705</c:v>
                </c:pt>
                <c:pt idx="101">
                  <c:v>0.679016910047612</c:v>
                </c:pt>
                <c:pt idx="102">
                  <c:v>0.72666098572250104</c:v>
                </c:pt>
                <c:pt idx="103">
                  <c:v>0.68776473326560705</c:v>
                </c:pt>
                <c:pt idx="104">
                  <c:v>0.67111733199184698</c:v>
                </c:pt>
                <c:pt idx="105">
                  <c:v>0.67552281088299204</c:v>
                </c:pt>
                <c:pt idx="106">
                  <c:v>0.672966621625117</c:v>
                </c:pt>
                <c:pt idx="107">
                  <c:v>0.679940448357508</c:v>
                </c:pt>
                <c:pt idx="108">
                  <c:v>0.68906258084835104</c:v>
                </c:pt>
                <c:pt idx="109">
                  <c:v>0.69860106273594003</c:v>
                </c:pt>
                <c:pt idx="110">
                  <c:v>0.68313582661824301</c:v>
                </c:pt>
                <c:pt idx="111">
                  <c:v>0.67470538718068696</c:v>
                </c:pt>
                <c:pt idx="112">
                  <c:v>0.66993925765029305</c:v>
                </c:pt>
                <c:pt idx="113">
                  <c:v>0.68362908230887498</c:v>
                </c:pt>
                <c:pt idx="114">
                  <c:v>0.70006619049952501</c:v>
                </c:pt>
                <c:pt idx="115">
                  <c:v>0.69125094143753296</c:v>
                </c:pt>
                <c:pt idx="116">
                  <c:v>0.73605453331246296</c:v>
                </c:pt>
                <c:pt idx="117">
                  <c:v>0.70466019913681499</c:v>
                </c:pt>
                <c:pt idx="118">
                  <c:v>0.72184888368997802</c:v>
                </c:pt>
                <c:pt idx="119">
                  <c:v>0.74564090141883199</c:v>
                </c:pt>
                <c:pt idx="120">
                  <c:v>0.72959423752931396</c:v>
                </c:pt>
                <c:pt idx="121">
                  <c:v>0.70381478697825695</c:v>
                </c:pt>
                <c:pt idx="122">
                  <c:v>0.70793604978129399</c:v>
                </c:pt>
                <c:pt idx="123">
                  <c:v>0.72422880978665805</c:v>
                </c:pt>
                <c:pt idx="124">
                  <c:v>0.70015536745389295</c:v>
                </c:pt>
                <c:pt idx="125">
                  <c:v>0.705309572892311</c:v>
                </c:pt>
                <c:pt idx="126">
                  <c:v>0.71833804962981396</c:v>
                </c:pt>
                <c:pt idx="127">
                  <c:v>0.70561498963934699</c:v>
                </c:pt>
                <c:pt idx="128">
                  <c:v>0.70859040434543896</c:v>
                </c:pt>
                <c:pt idx="129">
                  <c:v>0.71826094312545496</c:v>
                </c:pt>
                <c:pt idx="130">
                  <c:v>0.68444031094893398</c:v>
                </c:pt>
                <c:pt idx="131">
                  <c:v>0.66674039965001897</c:v>
                </c:pt>
                <c:pt idx="132">
                  <c:v>0.69758761132884195</c:v>
                </c:pt>
                <c:pt idx="133">
                  <c:v>0.70735584517829397</c:v>
                </c:pt>
                <c:pt idx="134">
                  <c:v>0.69975723287998104</c:v>
                </c:pt>
                <c:pt idx="135">
                  <c:v>0.74453988492998302</c:v>
                </c:pt>
                <c:pt idx="136">
                  <c:v>0.70176450869975904</c:v>
                </c:pt>
                <c:pt idx="137">
                  <c:v>0.69828590164836601</c:v>
                </c:pt>
                <c:pt idx="138">
                  <c:v>0.692862729995678</c:v>
                </c:pt>
                <c:pt idx="139">
                  <c:v>0.674377782731993</c:v>
                </c:pt>
                <c:pt idx="140">
                  <c:v>0.69258786444989995</c:v>
                </c:pt>
                <c:pt idx="141">
                  <c:v>0.70840421726560998</c:v>
                </c:pt>
                <c:pt idx="142">
                  <c:v>0.73189192220695998</c:v>
                </c:pt>
                <c:pt idx="143">
                  <c:v>0.70448956224653403</c:v>
                </c:pt>
                <c:pt idx="144">
                  <c:v>0.72385381327734999</c:v>
                </c:pt>
                <c:pt idx="145">
                  <c:v>0.69887614708680301</c:v>
                </c:pt>
                <c:pt idx="146">
                  <c:v>0.68964900038181198</c:v>
                </c:pt>
                <c:pt idx="147">
                  <c:v>0.69056444239412595</c:v>
                </c:pt>
                <c:pt idx="148">
                  <c:v>0.68863978014033</c:v>
                </c:pt>
                <c:pt idx="149">
                  <c:v>0.68784346463333801</c:v>
                </c:pt>
                <c:pt idx="150">
                  <c:v>0.694439364549441</c:v>
                </c:pt>
                <c:pt idx="151">
                  <c:v>0.702030381585797</c:v>
                </c:pt>
                <c:pt idx="152">
                  <c:v>0.73249263157192401</c:v>
                </c:pt>
                <c:pt idx="153">
                  <c:v>0.70992693916345195</c:v>
                </c:pt>
                <c:pt idx="154">
                  <c:v>0.68526346917845204</c:v>
                </c:pt>
                <c:pt idx="155">
                  <c:v>0.68774136620709003</c:v>
                </c:pt>
                <c:pt idx="156">
                  <c:v>0.68926945812681795</c:v>
                </c:pt>
                <c:pt idx="157">
                  <c:v>0.71016479557395995</c:v>
                </c:pt>
                <c:pt idx="158">
                  <c:v>0.73627559802470999</c:v>
                </c:pt>
                <c:pt idx="159">
                  <c:v>0.71161022247412198</c:v>
                </c:pt>
                <c:pt idx="160">
                  <c:v>0.695098333888583</c:v>
                </c:pt>
                <c:pt idx="161">
                  <c:v>0.71120040105958204</c:v>
                </c:pt>
                <c:pt idx="162">
                  <c:v>0.69758231492124001</c:v>
                </c:pt>
                <c:pt idx="163">
                  <c:v>0.72602796172484296</c:v>
                </c:pt>
                <c:pt idx="164">
                  <c:v>0.67836483727153496</c:v>
                </c:pt>
                <c:pt idx="165">
                  <c:v>0.70417690710124803</c:v>
                </c:pt>
                <c:pt idx="166">
                  <c:v>0.70417976048257602</c:v>
                </c:pt>
                <c:pt idx="167">
                  <c:v>0.73800691325440304</c:v>
                </c:pt>
                <c:pt idx="168">
                  <c:v>0.71390186008225098</c:v>
                </c:pt>
                <c:pt idx="169">
                  <c:v>0.71708483853910698</c:v>
                </c:pt>
                <c:pt idx="170">
                  <c:v>0.70636315911244096</c:v>
                </c:pt>
                <c:pt idx="171">
                  <c:v>0.70035547374660101</c:v>
                </c:pt>
                <c:pt idx="172">
                  <c:v>0.72457207268119805</c:v>
                </c:pt>
                <c:pt idx="173">
                  <c:v>0.68848388597496502</c:v>
                </c:pt>
                <c:pt idx="174">
                  <c:v>0.70553937426999003</c:v>
                </c:pt>
                <c:pt idx="175">
                  <c:v>0.71171763361009699</c:v>
                </c:pt>
                <c:pt idx="176">
                  <c:v>0.730574469790499</c:v>
                </c:pt>
                <c:pt idx="177">
                  <c:v>0.73664649735149101</c:v>
                </c:pt>
                <c:pt idx="178">
                  <c:v>0.73055330249998296</c:v>
                </c:pt>
                <c:pt idx="179">
                  <c:v>0.72392122460226704</c:v>
                </c:pt>
                <c:pt idx="180">
                  <c:v>0.72638447773762205</c:v>
                </c:pt>
                <c:pt idx="181">
                  <c:v>0.73608950111601001</c:v>
                </c:pt>
                <c:pt idx="182">
                  <c:v>0.71696303007949103</c:v>
                </c:pt>
                <c:pt idx="183">
                  <c:v>0.71952775783009004</c:v>
                </c:pt>
                <c:pt idx="184">
                  <c:v>0.72572264100751305</c:v>
                </c:pt>
                <c:pt idx="185">
                  <c:v>0.76497457679520298</c:v>
                </c:pt>
                <c:pt idx="186">
                  <c:v>0.73487487715533595</c:v>
                </c:pt>
                <c:pt idx="187">
                  <c:v>0.72654611814735204</c:v>
                </c:pt>
                <c:pt idx="188">
                  <c:v>0.70974668427410204</c:v>
                </c:pt>
                <c:pt idx="189">
                  <c:v>0.72246702664937701</c:v>
                </c:pt>
                <c:pt idx="190">
                  <c:v>0.71041912553656805</c:v>
                </c:pt>
                <c:pt idx="191">
                  <c:v>0.69301755229632001</c:v>
                </c:pt>
                <c:pt idx="192">
                  <c:v>0.71420077126250303</c:v>
                </c:pt>
                <c:pt idx="193">
                  <c:v>0.72675919583719994</c:v>
                </c:pt>
                <c:pt idx="194">
                  <c:v>0.74055301710071697</c:v>
                </c:pt>
                <c:pt idx="195">
                  <c:v>0.71737516639579002</c:v>
                </c:pt>
                <c:pt idx="196">
                  <c:v>0.73423552742371101</c:v>
                </c:pt>
                <c:pt idx="197">
                  <c:v>0.70045066083598295</c:v>
                </c:pt>
                <c:pt idx="198">
                  <c:v>0.68505775724720697</c:v>
                </c:pt>
                <c:pt idx="199">
                  <c:v>0.71773031710559398</c:v>
                </c:pt>
                <c:pt idx="200">
                  <c:v>0.71845126890728594</c:v>
                </c:pt>
                <c:pt idx="201">
                  <c:v>0.71597245794076103</c:v>
                </c:pt>
                <c:pt idx="202">
                  <c:v>0.72553346681798603</c:v>
                </c:pt>
                <c:pt idx="203">
                  <c:v>0.71085180787958602</c:v>
                </c:pt>
                <c:pt idx="204">
                  <c:v>0.74154905987600905</c:v>
                </c:pt>
                <c:pt idx="205">
                  <c:v>0.73100332775686505</c:v>
                </c:pt>
                <c:pt idx="206">
                  <c:v>0.71816230864606301</c:v>
                </c:pt>
                <c:pt idx="207">
                  <c:v>0.71165124040383498</c:v>
                </c:pt>
                <c:pt idx="208">
                  <c:v>0.72274278295345795</c:v>
                </c:pt>
                <c:pt idx="209">
                  <c:v>0.72616258696613101</c:v>
                </c:pt>
                <c:pt idx="210">
                  <c:v>0.72765265061305096</c:v>
                </c:pt>
                <c:pt idx="211">
                  <c:v>0.75425019681963101</c:v>
                </c:pt>
                <c:pt idx="212">
                  <c:v>0.73487493497693601</c:v>
                </c:pt>
                <c:pt idx="213">
                  <c:v>0.71482285169454696</c:v>
                </c:pt>
                <c:pt idx="214">
                  <c:v>0.71681904436176602</c:v>
                </c:pt>
                <c:pt idx="215">
                  <c:v>0.73337265517976502</c:v>
                </c:pt>
                <c:pt idx="216">
                  <c:v>0.74489824002624505</c:v>
                </c:pt>
                <c:pt idx="217">
                  <c:v>0.69156507192513805</c:v>
                </c:pt>
                <c:pt idx="218">
                  <c:v>0.71867519642552702</c:v>
                </c:pt>
                <c:pt idx="219">
                  <c:v>0.72923541298279304</c:v>
                </c:pt>
                <c:pt idx="220">
                  <c:v>0.71237713913632195</c:v>
                </c:pt>
                <c:pt idx="221">
                  <c:v>0.707226521693743</c:v>
                </c:pt>
                <c:pt idx="222">
                  <c:v>0.75731088666834301</c:v>
                </c:pt>
                <c:pt idx="223">
                  <c:v>0.70682667768918495</c:v>
                </c:pt>
                <c:pt idx="224">
                  <c:v>0.71230565075181396</c:v>
                </c:pt>
                <c:pt idx="225">
                  <c:v>0.701128794087304</c:v>
                </c:pt>
                <c:pt idx="226">
                  <c:v>0.73609808189237202</c:v>
                </c:pt>
                <c:pt idx="227">
                  <c:v>0.71514161351399497</c:v>
                </c:pt>
                <c:pt idx="228">
                  <c:v>0.713510134535977</c:v>
                </c:pt>
                <c:pt idx="229">
                  <c:v>0.69799065691793005</c:v>
                </c:pt>
                <c:pt idx="230">
                  <c:v>0.72132674241677297</c:v>
                </c:pt>
                <c:pt idx="231">
                  <c:v>0.73282367322179998</c:v>
                </c:pt>
                <c:pt idx="232">
                  <c:v>0.71754844703225995</c:v>
                </c:pt>
                <c:pt idx="233">
                  <c:v>0.69588216145833304</c:v>
                </c:pt>
                <c:pt idx="234">
                  <c:v>0.72719753425345401</c:v>
                </c:pt>
                <c:pt idx="235">
                  <c:v>0.727341942298106</c:v>
                </c:pt>
                <c:pt idx="236">
                  <c:v>0.73398728401232904</c:v>
                </c:pt>
                <c:pt idx="237">
                  <c:v>0.72380111818639603</c:v>
                </c:pt>
                <c:pt idx="238">
                  <c:v>0.70714141008181397</c:v>
                </c:pt>
                <c:pt idx="239">
                  <c:v>0.73425277481731099</c:v>
                </c:pt>
                <c:pt idx="240">
                  <c:v>0.72447831330136303</c:v>
                </c:pt>
                <c:pt idx="241">
                  <c:v>0.71470492263125496</c:v>
                </c:pt>
                <c:pt idx="242">
                  <c:v>0.71035939582392704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53-47F7-9628-CFA820F1D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General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2097288790674667"/>
          <c:h val="0.76295402714327809"/>
        </c:manualLayout>
      </c:layout>
      <c:lineChart>
        <c:grouping val="standard"/>
        <c:varyColors val="0"/>
        <c:ser>
          <c:idx val="4"/>
          <c:order val="3"/>
          <c:tx>
            <c:strRef>
              <c:f>Plot7!$E$31</c:f>
              <c:strCache>
                <c:ptCount val="1"/>
                <c:pt idx="0">
                  <c:v>relation_fmeasure_some_classes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Plot7!$E$32:$E$274</c:f>
              <c:numCache>
                <c:formatCode>0.00%</c:formatCode>
                <c:ptCount val="243"/>
                <c:pt idx="0">
                  <c:v>2.4576995673046002E-2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3.7623859391633201E-3</c:v>
                </c:pt>
                <c:pt idx="8">
                  <c:v>2.3123402430296901E-3</c:v>
                </c:pt>
                <c:pt idx="9">
                  <c:v>2.3593626946688099E-2</c:v>
                </c:pt>
                <c:pt idx="10">
                  <c:v>1.3552400951647199E-2</c:v>
                </c:pt>
                <c:pt idx="11">
                  <c:v>6.3779091740747598E-2</c:v>
                </c:pt>
                <c:pt idx="12">
                  <c:v>7.6976581946182093E-2</c:v>
                </c:pt>
                <c:pt idx="13">
                  <c:v>9.8119992701858602E-2</c:v>
                </c:pt>
                <c:pt idx="14">
                  <c:v>0.15116352897914001</c:v>
                </c:pt>
                <c:pt idx="15">
                  <c:v>0.14804031001311199</c:v>
                </c:pt>
                <c:pt idx="16">
                  <c:v>0.18737374878176799</c:v>
                </c:pt>
                <c:pt idx="17">
                  <c:v>0.21094481344614299</c:v>
                </c:pt>
                <c:pt idx="18">
                  <c:v>0.20859645347258299</c:v>
                </c:pt>
                <c:pt idx="19">
                  <c:v>0.23681920380694099</c:v>
                </c:pt>
                <c:pt idx="20">
                  <c:v>0.263422365465596</c:v>
                </c:pt>
                <c:pt idx="21">
                  <c:v>0.29606938185294401</c:v>
                </c:pt>
                <c:pt idx="22">
                  <c:v>0.30201466474695499</c:v>
                </c:pt>
                <c:pt idx="23">
                  <c:v>0.30024565390300001</c:v>
                </c:pt>
                <c:pt idx="24">
                  <c:v>0.36151680768052202</c:v>
                </c:pt>
                <c:pt idx="25">
                  <c:v>0.33280687179916402</c:v>
                </c:pt>
                <c:pt idx="26">
                  <c:v>0.37713138087683501</c:v>
                </c:pt>
                <c:pt idx="27">
                  <c:v>0.38103504979959602</c:v>
                </c:pt>
                <c:pt idx="28">
                  <c:v>0.40718297864693298</c:v>
                </c:pt>
                <c:pt idx="29">
                  <c:v>0.41472500212480201</c:v>
                </c:pt>
                <c:pt idx="30">
                  <c:v>0.43325878271648999</c:v>
                </c:pt>
                <c:pt idx="31">
                  <c:v>0.44020083372454699</c:v>
                </c:pt>
                <c:pt idx="32">
                  <c:v>0.46186315278477003</c:v>
                </c:pt>
                <c:pt idx="33">
                  <c:v>0.45028045283144302</c:v>
                </c:pt>
                <c:pt idx="34">
                  <c:v>0.46398591652653198</c:v>
                </c:pt>
                <c:pt idx="35">
                  <c:v>0.482566381242097</c:v>
                </c:pt>
                <c:pt idx="36">
                  <c:v>0.48969589230975602</c:v>
                </c:pt>
                <c:pt idx="37">
                  <c:v>0.49998938092135897</c:v>
                </c:pt>
                <c:pt idx="38">
                  <c:v>0.51806558352936705</c:v>
                </c:pt>
                <c:pt idx="39">
                  <c:v>0.517995638566078</c:v>
                </c:pt>
                <c:pt idx="40">
                  <c:v>0.50408014734625906</c:v>
                </c:pt>
                <c:pt idx="41">
                  <c:v>0.50676901778093697</c:v>
                </c:pt>
                <c:pt idx="42">
                  <c:v>0.53159943067606097</c:v>
                </c:pt>
                <c:pt idx="43">
                  <c:v>0.52088478257617599</c:v>
                </c:pt>
                <c:pt idx="44">
                  <c:v>0.54375082956394505</c:v>
                </c:pt>
                <c:pt idx="45">
                  <c:v>0.55691443679903396</c:v>
                </c:pt>
                <c:pt idx="46">
                  <c:v>0.54924134764861199</c:v>
                </c:pt>
                <c:pt idx="47">
                  <c:v>0.55889197659808199</c:v>
                </c:pt>
                <c:pt idx="48">
                  <c:v>0.563320235331361</c:v>
                </c:pt>
                <c:pt idx="49">
                  <c:v>0.57571103911822097</c:v>
                </c:pt>
                <c:pt idx="50">
                  <c:v>0.56720523327989003</c:v>
                </c:pt>
                <c:pt idx="51">
                  <c:v>0.57262466590884598</c:v>
                </c:pt>
                <c:pt idx="52">
                  <c:v>0.57040254306064198</c:v>
                </c:pt>
                <c:pt idx="53">
                  <c:v>0.57923785220495605</c:v>
                </c:pt>
                <c:pt idx="54">
                  <c:v>0.58129811208539095</c:v>
                </c:pt>
                <c:pt idx="55">
                  <c:v>0.58332038401127895</c:v>
                </c:pt>
                <c:pt idx="56">
                  <c:v>0.58990959976211499</c:v>
                </c:pt>
                <c:pt idx="57">
                  <c:v>0.59147882264876195</c:v>
                </c:pt>
                <c:pt idx="58">
                  <c:v>0.59108699830358402</c:v>
                </c:pt>
                <c:pt idx="59">
                  <c:v>0.59088169815680303</c:v>
                </c:pt>
                <c:pt idx="60">
                  <c:v>0.60903699656159704</c:v>
                </c:pt>
                <c:pt idx="61">
                  <c:v>0.60409759245473205</c:v>
                </c:pt>
                <c:pt idx="62">
                  <c:v>0.61490723855002605</c:v>
                </c:pt>
                <c:pt idx="63">
                  <c:v>0.60365139840859094</c:v>
                </c:pt>
                <c:pt idx="64">
                  <c:v>0.60961087308490702</c:v>
                </c:pt>
                <c:pt idx="65">
                  <c:v>0.61479876357712304</c:v>
                </c:pt>
                <c:pt idx="66">
                  <c:v>0.60461508726242397</c:v>
                </c:pt>
                <c:pt idx="67">
                  <c:v>0.61396486772686398</c:v>
                </c:pt>
                <c:pt idx="68">
                  <c:v>0.60522234790420304</c:v>
                </c:pt>
                <c:pt idx="69">
                  <c:v>0.62212008736041102</c:v>
                </c:pt>
                <c:pt idx="70">
                  <c:v>0.61994262458983196</c:v>
                </c:pt>
                <c:pt idx="71">
                  <c:v>0.62159725310904801</c:v>
                </c:pt>
                <c:pt idx="72">
                  <c:v>0.63080944183927301</c:v>
                </c:pt>
                <c:pt idx="73">
                  <c:v>0.64449622945074403</c:v>
                </c:pt>
                <c:pt idx="74">
                  <c:v>0.63531570884080102</c:v>
                </c:pt>
                <c:pt idx="75">
                  <c:v>0.63266523441710198</c:v>
                </c:pt>
                <c:pt idx="76">
                  <c:v>0.63676212094711804</c:v>
                </c:pt>
                <c:pt idx="77">
                  <c:v>0.63592654171656904</c:v>
                </c:pt>
                <c:pt idx="78">
                  <c:v>0.64707090891306296</c:v>
                </c:pt>
                <c:pt idx="79">
                  <c:v>0.64470515953969998</c:v>
                </c:pt>
                <c:pt idx="80">
                  <c:v>0.64348972580019104</c:v>
                </c:pt>
                <c:pt idx="81">
                  <c:v>0.64565420091207903</c:v>
                </c:pt>
                <c:pt idx="82">
                  <c:v>0.645364638104717</c:v>
                </c:pt>
                <c:pt idx="83">
                  <c:v>0.64178899033773995</c:v>
                </c:pt>
                <c:pt idx="84">
                  <c:v>0.64438838488325001</c:v>
                </c:pt>
                <c:pt idx="85">
                  <c:v>0.64818779129265902</c:v>
                </c:pt>
                <c:pt idx="86">
                  <c:v>0.64722412133540097</c:v>
                </c:pt>
                <c:pt idx="87">
                  <c:v>0.64499259186327296</c:v>
                </c:pt>
                <c:pt idx="88">
                  <c:v>0.65224478268750197</c:v>
                </c:pt>
                <c:pt idx="89">
                  <c:v>0.63913051217078098</c:v>
                </c:pt>
                <c:pt idx="90">
                  <c:v>0.65449881128482501</c:v>
                </c:pt>
                <c:pt idx="91">
                  <c:v>0.66438830402599403</c:v>
                </c:pt>
                <c:pt idx="92">
                  <c:v>0.65949906502084998</c:v>
                </c:pt>
                <c:pt idx="93">
                  <c:v>0.66166885947034804</c:v>
                </c:pt>
                <c:pt idx="94">
                  <c:v>0.66415743942785399</c:v>
                </c:pt>
                <c:pt idx="95">
                  <c:v>0.66586580538309703</c:v>
                </c:pt>
                <c:pt idx="96">
                  <c:v>0.66680330416021605</c:v>
                </c:pt>
                <c:pt idx="97">
                  <c:v>0.65957497094978901</c:v>
                </c:pt>
                <c:pt idx="98">
                  <c:v>0.66354003417840701</c:v>
                </c:pt>
                <c:pt idx="99">
                  <c:v>0.66556115974684804</c:v>
                </c:pt>
                <c:pt idx="100">
                  <c:v>0.65948948535835095</c:v>
                </c:pt>
                <c:pt idx="101">
                  <c:v>0.66025191506063596</c:v>
                </c:pt>
                <c:pt idx="102">
                  <c:v>0.66720597955171901</c:v>
                </c:pt>
                <c:pt idx="103">
                  <c:v>0.66995106141842997</c:v>
                </c:pt>
                <c:pt idx="104">
                  <c:v>0.67522224146217003</c:v>
                </c:pt>
                <c:pt idx="105">
                  <c:v>0.67244832959294898</c:v>
                </c:pt>
                <c:pt idx="106">
                  <c:v>0.67301106736135197</c:v>
                </c:pt>
                <c:pt idx="107">
                  <c:v>0.67536024706546405</c:v>
                </c:pt>
                <c:pt idx="108">
                  <c:v>0.674259062731702</c:v>
                </c:pt>
                <c:pt idx="109">
                  <c:v>0.68263336895850302</c:v>
                </c:pt>
                <c:pt idx="110">
                  <c:v>0.68231698191780199</c:v>
                </c:pt>
                <c:pt idx="111">
                  <c:v>0.67458299581285397</c:v>
                </c:pt>
                <c:pt idx="112">
                  <c:v>0.67524967062645902</c:v>
                </c:pt>
                <c:pt idx="113">
                  <c:v>0.679256013241614</c:v>
                </c:pt>
                <c:pt idx="114">
                  <c:v>0.68190540212789896</c:v>
                </c:pt>
                <c:pt idx="115">
                  <c:v>0.680458270577045</c:v>
                </c:pt>
                <c:pt idx="116">
                  <c:v>0.67785926993832402</c:v>
                </c:pt>
                <c:pt idx="117">
                  <c:v>0.68478751064724597</c:v>
                </c:pt>
                <c:pt idx="118">
                  <c:v>0.68020392424378495</c:v>
                </c:pt>
                <c:pt idx="119">
                  <c:v>0.68840228377861201</c:v>
                </c:pt>
                <c:pt idx="120">
                  <c:v>0.68044547913997899</c:v>
                </c:pt>
                <c:pt idx="121">
                  <c:v>0.68544226624054505</c:v>
                </c:pt>
                <c:pt idx="122">
                  <c:v>0.68441572386315797</c:v>
                </c:pt>
                <c:pt idx="123">
                  <c:v>0.68399283501326902</c:v>
                </c:pt>
                <c:pt idx="124">
                  <c:v>0.68517759758601904</c:v>
                </c:pt>
                <c:pt idx="125">
                  <c:v>0.68937062649270098</c:v>
                </c:pt>
                <c:pt idx="126">
                  <c:v>0.68869755770663199</c:v>
                </c:pt>
                <c:pt idx="127">
                  <c:v>0.68967929649751303</c:v>
                </c:pt>
                <c:pt idx="128">
                  <c:v>0.69382098284773397</c:v>
                </c:pt>
                <c:pt idx="129">
                  <c:v>0.68986773073858598</c:v>
                </c:pt>
                <c:pt idx="130">
                  <c:v>0.68568699201369798</c:v>
                </c:pt>
                <c:pt idx="131">
                  <c:v>0.69671164109130901</c:v>
                </c:pt>
                <c:pt idx="132">
                  <c:v>0.68900820866617596</c:v>
                </c:pt>
                <c:pt idx="133">
                  <c:v>0.68735570746334296</c:v>
                </c:pt>
                <c:pt idx="134">
                  <c:v>0.68075052208574705</c:v>
                </c:pt>
                <c:pt idx="135">
                  <c:v>0.69222019889916098</c:v>
                </c:pt>
                <c:pt idx="136">
                  <c:v>0.69006200593165801</c:v>
                </c:pt>
                <c:pt idx="137">
                  <c:v>0.70077023667469696</c:v>
                </c:pt>
                <c:pt idx="138">
                  <c:v>0.69826659230323695</c:v>
                </c:pt>
                <c:pt idx="139">
                  <c:v>0.69990941996524003</c:v>
                </c:pt>
                <c:pt idx="140">
                  <c:v>0.69679153458591803</c:v>
                </c:pt>
                <c:pt idx="141">
                  <c:v>0.69333074572464004</c:v>
                </c:pt>
                <c:pt idx="142">
                  <c:v>0.69854194492591304</c:v>
                </c:pt>
                <c:pt idx="143">
                  <c:v>0.70058735376539505</c:v>
                </c:pt>
                <c:pt idx="144">
                  <c:v>0.69641246351569597</c:v>
                </c:pt>
                <c:pt idx="145">
                  <c:v>0.70525283732583999</c:v>
                </c:pt>
                <c:pt idx="146">
                  <c:v>0.702654021858795</c:v>
                </c:pt>
                <c:pt idx="147">
                  <c:v>0.70030163332620698</c:v>
                </c:pt>
                <c:pt idx="148">
                  <c:v>0.70330155689388696</c:v>
                </c:pt>
                <c:pt idx="149">
                  <c:v>0.70007937193318204</c:v>
                </c:pt>
                <c:pt idx="150">
                  <c:v>0.70890058723467797</c:v>
                </c:pt>
                <c:pt idx="151">
                  <c:v>0.71054799448349004</c:v>
                </c:pt>
                <c:pt idx="152">
                  <c:v>0.70265991101432101</c:v>
                </c:pt>
                <c:pt idx="153">
                  <c:v>0.70822689799291605</c:v>
                </c:pt>
                <c:pt idx="154">
                  <c:v>0.70994049650325797</c:v>
                </c:pt>
                <c:pt idx="155">
                  <c:v>0.70599897098824105</c:v>
                </c:pt>
                <c:pt idx="156">
                  <c:v>0.71007000487517602</c:v>
                </c:pt>
                <c:pt idx="157">
                  <c:v>0.70678471745444105</c:v>
                </c:pt>
                <c:pt idx="158">
                  <c:v>0.70675183504800698</c:v>
                </c:pt>
                <c:pt idx="159">
                  <c:v>0.70787223532048804</c:v>
                </c:pt>
                <c:pt idx="160">
                  <c:v>0.71225936607624596</c:v>
                </c:pt>
                <c:pt idx="161">
                  <c:v>0.70829489587996997</c:v>
                </c:pt>
                <c:pt idx="162">
                  <c:v>0.71084547800276698</c:v>
                </c:pt>
                <c:pt idx="163">
                  <c:v>0.71036781540377503</c:v>
                </c:pt>
                <c:pt idx="164">
                  <c:v>0.70927821405915703</c:v>
                </c:pt>
                <c:pt idx="165">
                  <c:v>0.70296622401999298</c:v>
                </c:pt>
                <c:pt idx="166">
                  <c:v>0.71376434031387903</c:v>
                </c:pt>
                <c:pt idx="167">
                  <c:v>0.70866808077399701</c:v>
                </c:pt>
                <c:pt idx="168">
                  <c:v>0.70965968610300301</c:v>
                </c:pt>
                <c:pt idx="169">
                  <c:v>0.71167459588554605</c:v>
                </c:pt>
                <c:pt idx="170">
                  <c:v>0.70951151603873996</c:v>
                </c:pt>
                <c:pt idx="171">
                  <c:v>0.71549991487597897</c:v>
                </c:pt>
                <c:pt idx="172">
                  <c:v>0.72254330312681903</c:v>
                </c:pt>
                <c:pt idx="173">
                  <c:v>0.713296404920719</c:v>
                </c:pt>
                <c:pt idx="174">
                  <c:v>0.71796082139363704</c:v>
                </c:pt>
                <c:pt idx="175">
                  <c:v>0.71811109342952995</c:v>
                </c:pt>
                <c:pt idx="176">
                  <c:v>0.71657947577415104</c:v>
                </c:pt>
                <c:pt idx="177">
                  <c:v>0.71311416166674102</c:v>
                </c:pt>
                <c:pt idx="178">
                  <c:v>0.71676547300702298</c:v>
                </c:pt>
                <c:pt idx="179">
                  <c:v>0.71873472334111199</c:v>
                </c:pt>
                <c:pt idx="180">
                  <c:v>0.71947467654168196</c:v>
                </c:pt>
                <c:pt idx="181">
                  <c:v>0.72368331486374404</c:v>
                </c:pt>
                <c:pt idx="182">
                  <c:v>0.71884132068032902</c:v>
                </c:pt>
                <c:pt idx="183">
                  <c:v>0.72328444124012803</c:v>
                </c:pt>
                <c:pt idx="184">
                  <c:v>0.72248650411999005</c:v>
                </c:pt>
                <c:pt idx="185">
                  <c:v>0.72050296108767797</c:v>
                </c:pt>
                <c:pt idx="186">
                  <c:v>0.723174145667005</c:v>
                </c:pt>
                <c:pt idx="187">
                  <c:v>0.71788783423774605</c:v>
                </c:pt>
                <c:pt idx="188">
                  <c:v>0.71948908720523397</c:v>
                </c:pt>
                <c:pt idx="189">
                  <c:v>0.72420487872928896</c:v>
                </c:pt>
                <c:pt idx="190">
                  <c:v>0.72190589496101198</c:v>
                </c:pt>
                <c:pt idx="191">
                  <c:v>0.72340026094589605</c:v>
                </c:pt>
                <c:pt idx="192">
                  <c:v>0.71328000831928795</c:v>
                </c:pt>
                <c:pt idx="193">
                  <c:v>0.71974301823613296</c:v>
                </c:pt>
                <c:pt idx="194">
                  <c:v>0.72770178711990896</c:v>
                </c:pt>
                <c:pt idx="195">
                  <c:v>0.72587158363387605</c:v>
                </c:pt>
                <c:pt idx="196">
                  <c:v>0.72421396539009197</c:v>
                </c:pt>
                <c:pt idx="197">
                  <c:v>0.72007883608524104</c:v>
                </c:pt>
                <c:pt idx="198">
                  <c:v>0.72332072709588402</c:v>
                </c:pt>
                <c:pt idx="199">
                  <c:v>0.72810610735252301</c:v>
                </c:pt>
                <c:pt idx="200">
                  <c:v>0.72388996158852503</c:v>
                </c:pt>
                <c:pt idx="201">
                  <c:v>0.72867410071134997</c:v>
                </c:pt>
                <c:pt idx="202">
                  <c:v>0.71882155119065605</c:v>
                </c:pt>
                <c:pt idx="203">
                  <c:v>0.72558325291259496</c:v>
                </c:pt>
                <c:pt idx="204">
                  <c:v>0.72680580261633998</c:v>
                </c:pt>
                <c:pt idx="205">
                  <c:v>0.72527070476223399</c:v>
                </c:pt>
                <c:pt idx="206">
                  <c:v>0.71958529240810098</c:v>
                </c:pt>
                <c:pt idx="207">
                  <c:v>0.72753483590651302</c:v>
                </c:pt>
                <c:pt idx="208">
                  <c:v>0.72418102514400995</c:v>
                </c:pt>
                <c:pt idx="209">
                  <c:v>0.72701410314982795</c:v>
                </c:pt>
                <c:pt idx="210">
                  <c:v>0.73370279807691896</c:v>
                </c:pt>
                <c:pt idx="211">
                  <c:v>0.72659601618200897</c:v>
                </c:pt>
                <c:pt idx="212">
                  <c:v>0.73000248494194098</c:v>
                </c:pt>
                <c:pt idx="213">
                  <c:v>0.73606581800832005</c:v>
                </c:pt>
                <c:pt idx="214">
                  <c:v>0.73697136770810101</c:v>
                </c:pt>
                <c:pt idx="215">
                  <c:v>0.73112131155111604</c:v>
                </c:pt>
                <c:pt idx="216">
                  <c:v>0.73394755339657303</c:v>
                </c:pt>
                <c:pt idx="217">
                  <c:v>0.72730996303196704</c:v>
                </c:pt>
                <c:pt idx="218">
                  <c:v>0.72547200914436305</c:v>
                </c:pt>
                <c:pt idx="219">
                  <c:v>0.73521584231654502</c:v>
                </c:pt>
                <c:pt idx="220">
                  <c:v>0.71687139201014505</c:v>
                </c:pt>
                <c:pt idx="221">
                  <c:v>0.72785943732033398</c:v>
                </c:pt>
                <c:pt idx="222">
                  <c:v>0.73504128976510297</c:v>
                </c:pt>
                <c:pt idx="223">
                  <c:v>0.72651229975062803</c:v>
                </c:pt>
                <c:pt idx="224">
                  <c:v>0.73606189286128199</c:v>
                </c:pt>
                <c:pt idx="225">
                  <c:v>0.73678272388418198</c:v>
                </c:pt>
                <c:pt idx="226">
                  <c:v>0.73570846839367099</c:v>
                </c:pt>
                <c:pt idx="227">
                  <c:v>0.73217712619990405</c:v>
                </c:pt>
                <c:pt idx="228">
                  <c:v>0.72894532011157698</c:v>
                </c:pt>
                <c:pt idx="229">
                  <c:v>0.73860482455488397</c:v>
                </c:pt>
                <c:pt idx="230">
                  <c:v>0.74223585265718905</c:v>
                </c:pt>
                <c:pt idx="231">
                  <c:v>0.73060317135983799</c:v>
                </c:pt>
                <c:pt idx="232">
                  <c:v>0.73662826411403604</c:v>
                </c:pt>
                <c:pt idx="233">
                  <c:v>0.74253858866477196</c:v>
                </c:pt>
                <c:pt idx="234">
                  <c:v>0.74477702865211104</c:v>
                </c:pt>
                <c:pt idx="235">
                  <c:v>0.74274446258697702</c:v>
                </c:pt>
                <c:pt idx="236">
                  <c:v>0.73904667722106299</c:v>
                </c:pt>
                <c:pt idx="237">
                  <c:v>0.72772928390315395</c:v>
                </c:pt>
                <c:pt idx="238">
                  <c:v>0.72972884447934905</c:v>
                </c:pt>
                <c:pt idx="239">
                  <c:v>0.74359820550747702</c:v>
                </c:pt>
                <c:pt idx="240">
                  <c:v>0.72975547974909805</c:v>
                </c:pt>
                <c:pt idx="241">
                  <c:v>0.73965593708339195</c:v>
                </c:pt>
                <c:pt idx="242">
                  <c:v>0.74615395964514097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3F0-41B1-A9DF-2215E1945563}"/>
            </c:ext>
          </c:extLst>
        </c:ser>
        <c:ser>
          <c:idx val="11"/>
          <c:order val="10"/>
          <c:tx>
            <c:strRef>
              <c:f>Plot7!$L$31</c:f>
              <c:strCache>
                <c:ptCount val="1"/>
                <c:pt idx="0">
                  <c:v>val_link_single_class_fmeasure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Plot7!$L$32:$L$274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7.0398653909344994E-2</c:v>
                </c:pt>
                <c:pt idx="12">
                  <c:v>3.0335966397873299E-2</c:v>
                </c:pt>
                <c:pt idx="13">
                  <c:v>4.77115397489217E-2</c:v>
                </c:pt>
                <c:pt idx="14">
                  <c:v>0.100895557956568</c:v>
                </c:pt>
                <c:pt idx="15">
                  <c:v>6.4140183411832002E-2</c:v>
                </c:pt>
                <c:pt idx="16">
                  <c:v>0.15779428592991701</c:v>
                </c:pt>
                <c:pt idx="17">
                  <c:v>8.1177373321837207E-2</c:v>
                </c:pt>
                <c:pt idx="18">
                  <c:v>9.9129805858411899E-2</c:v>
                </c:pt>
                <c:pt idx="19">
                  <c:v>0.12702816497557201</c:v>
                </c:pt>
                <c:pt idx="20">
                  <c:v>7.2425756776532804E-2</c:v>
                </c:pt>
                <c:pt idx="21">
                  <c:v>9.5073909615924199E-2</c:v>
                </c:pt>
                <c:pt idx="22">
                  <c:v>5.0873668457727103E-2</c:v>
                </c:pt>
                <c:pt idx="23">
                  <c:v>0.123156809467332</c:v>
                </c:pt>
                <c:pt idx="24">
                  <c:v>9.1139954904209994E-2</c:v>
                </c:pt>
                <c:pt idx="25">
                  <c:v>0.22924014801216899</c:v>
                </c:pt>
                <c:pt idx="26">
                  <c:v>0.145105078245231</c:v>
                </c:pt>
                <c:pt idx="27">
                  <c:v>0.24779521234854901</c:v>
                </c:pt>
                <c:pt idx="28">
                  <c:v>0.17018950128521801</c:v>
                </c:pt>
                <c:pt idx="29">
                  <c:v>0.14826291820635501</c:v>
                </c:pt>
                <c:pt idx="30">
                  <c:v>0.15798747879618399</c:v>
                </c:pt>
                <c:pt idx="31">
                  <c:v>0.199645366057496</c:v>
                </c:pt>
                <c:pt idx="32">
                  <c:v>0.13362785599433</c:v>
                </c:pt>
                <c:pt idx="33">
                  <c:v>0.162287106518087</c:v>
                </c:pt>
                <c:pt idx="34">
                  <c:v>0.14513528809503601</c:v>
                </c:pt>
                <c:pt idx="35">
                  <c:v>9.0255235121253802E-2</c:v>
                </c:pt>
                <c:pt idx="36">
                  <c:v>0.12100708491236301</c:v>
                </c:pt>
                <c:pt idx="37">
                  <c:v>0.18738491864426901</c:v>
                </c:pt>
                <c:pt idx="38">
                  <c:v>0.25373673838871502</c:v>
                </c:pt>
                <c:pt idx="39">
                  <c:v>0.22423062501611801</c:v>
                </c:pt>
                <c:pt idx="40">
                  <c:v>0.20432398235604199</c:v>
                </c:pt>
                <c:pt idx="41">
                  <c:v>0.12593309944079101</c:v>
                </c:pt>
                <c:pt idx="42">
                  <c:v>0.30334220740203599</c:v>
                </c:pt>
                <c:pt idx="43">
                  <c:v>0.15409298026100501</c:v>
                </c:pt>
                <c:pt idx="44">
                  <c:v>0.17466455107715201</c:v>
                </c:pt>
                <c:pt idx="45">
                  <c:v>0.11959816609608601</c:v>
                </c:pt>
                <c:pt idx="46">
                  <c:v>0.14843220703634299</c:v>
                </c:pt>
                <c:pt idx="47">
                  <c:v>0.156357366376535</c:v>
                </c:pt>
                <c:pt idx="48">
                  <c:v>0.221798215536402</c:v>
                </c:pt>
                <c:pt idx="49">
                  <c:v>0.19433066391898399</c:v>
                </c:pt>
                <c:pt idx="50">
                  <c:v>9.2420979767267694E-2</c:v>
                </c:pt>
                <c:pt idx="51">
                  <c:v>9.0616534491233594E-2</c:v>
                </c:pt>
                <c:pt idx="52">
                  <c:v>0.148130651715766</c:v>
                </c:pt>
                <c:pt idx="53">
                  <c:v>0.27123702361768198</c:v>
                </c:pt>
                <c:pt idx="54">
                  <c:v>0.185358862066278</c:v>
                </c:pt>
                <c:pt idx="55">
                  <c:v>0.17872260081062599</c:v>
                </c:pt>
                <c:pt idx="56">
                  <c:v>0.209061654370228</c:v>
                </c:pt>
                <c:pt idx="57">
                  <c:v>0.15645520350487299</c:v>
                </c:pt>
                <c:pt idx="58">
                  <c:v>0.125434420805523</c:v>
                </c:pt>
                <c:pt idx="59">
                  <c:v>0.156751763422288</c:v>
                </c:pt>
                <c:pt idx="60">
                  <c:v>0.15701739852298399</c:v>
                </c:pt>
                <c:pt idx="61">
                  <c:v>0.15119519964156899</c:v>
                </c:pt>
                <c:pt idx="62">
                  <c:v>0.13836106350592201</c:v>
                </c:pt>
                <c:pt idx="63">
                  <c:v>0.18167035456644401</c:v>
                </c:pt>
                <c:pt idx="64">
                  <c:v>0.122882517304733</c:v>
                </c:pt>
                <c:pt idx="65">
                  <c:v>0.17839224352465399</c:v>
                </c:pt>
                <c:pt idx="66">
                  <c:v>0.175933814185738</c:v>
                </c:pt>
                <c:pt idx="67">
                  <c:v>0.211868385821814</c:v>
                </c:pt>
                <c:pt idx="68">
                  <c:v>0.16419505846586199</c:v>
                </c:pt>
                <c:pt idx="69">
                  <c:v>0.198649805532985</c:v>
                </c:pt>
                <c:pt idx="70">
                  <c:v>0.20463556354059101</c:v>
                </c:pt>
                <c:pt idx="71">
                  <c:v>0.212321403300679</c:v>
                </c:pt>
                <c:pt idx="72">
                  <c:v>0.201023802417303</c:v>
                </c:pt>
                <c:pt idx="73">
                  <c:v>0.206330704188247</c:v>
                </c:pt>
                <c:pt idx="74">
                  <c:v>0.125129982287953</c:v>
                </c:pt>
                <c:pt idx="75">
                  <c:v>0.19304485387971801</c:v>
                </c:pt>
                <c:pt idx="76">
                  <c:v>0.167404649916296</c:v>
                </c:pt>
                <c:pt idx="77">
                  <c:v>0.17595458664739799</c:v>
                </c:pt>
                <c:pt idx="78">
                  <c:v>0.20493622902924599</c:v>
                </c:pt>
                <c:pt idx="79">
                  <c:v>0.232692394857657</c:v>
                </c:pt>
                <c:pt idx="80">
                  <c:v>0.224089025737845</c:v>
                </c:pt>
                <c:pt idx="81">
                  <c:v>0.21723052390768399</c:v>
                </c:pt>
                <c:pt idx="82">
                  <c:v>0.101995939484552</c:v>
                </c:pt>
                <c:pt idx="83">
                  <c:v>0.15514995359891601</c:v>
                </c:pt>
                <c:pt idx="84">
                  <c:v>0.22292282192264401</c:v>
                </c:pt>
                <c:pt idx="85">
                  <c:v>0.211809091376193</c:v>
                </c:pt>
                <c:pt idx="86">
                  <c:v>0.22913748156135699</c:v>
                </c:pt>
                <c:pt idx="87">
                  <c:v>0.237850103501242</c:v>
                </c:pt>
                <c:pt idx="88">
                  <c:v>0.20321095847567999</c:v>
                </c:pt>
                <c:pt idx="89">
                  <c:v>0.22048886833176401</c:v>
                </c:pt>
                <c:pt idx="90">
                  <c:v>0.207806719282912</c:v>
                </c:pt>
                <c:pt idx="91">
                  <c:v>0.19151866813127999</c:v>
                </c:pt>
                <c:pt idx="92">
                  <c:v>0.12748316330545401</c:v>
                </c:pt>
                <c:pt idx="93">
                  <c:v>0.20493859908607701</c:v>
                </c:pt>
                <c:pt idx="94">
                  <c:v>0.21244731336921099</c:v>
                </c:pt>
                <c:pt idx="95">
                  <c:v>0.194217132339042</c:v>
                </c:pt>
                <c:pt idx="96">
                  <c:v>0.20760138142817799</c:v>
                </c:pt>
                <c:pt idx="97">
                  <c:v>0.18811413126129201</c:v>
                </c:pt>
                <c:pt idx="98">
                  <c:v>0.15964916158773901</c:v>
                </c:pt>
                <c:pt idx="99">
                  <c:v>0.22200901417365701</c:v>
                </c:pt>
                <c:pt idx="100">
                  <c:v>0.18622854645339401</c:v>
                </c:pt>
                <c:pt idx="101">
                  <c:v>0.184334399438287</c:v>
                </c:pt>
                <c:pt idx="102">
                  <c:v>0.17827288392447099</c:v>
                </c:pt>
                <c:pt idx="103">
                  <c:v>0.17515487257915499</c:v>
                </c:pt>
                <c:pt idx="104">
                  <c:v>0.21258063891830101</c:v>
                </c:pt>
                <c:pt idx="105">
                  <c:v>0.21429801060100701</c:v>
                </c:pt>
                <c:pt idx="106">
                  <c:v>0.20730732535094701</c:v>
                </c:pt>
                <c:pt idx="107">
                  <c:v>0.22851754610418001</c:v>
                </c:pt>
                <c:pt idx="108">
                  <c:v>0.20091919293758501</c:v>
                </c:pt>
                <c:pt idx="109">
                  <c:v>0.195682822502178</c:v>
                </c:pt>
                <c:pt idx="110">
                  <c:v>0.23949434997087601</c:v>
                </c:pt>
                <c:pt idx="111">
                  <c:v>0.20751761853846101</c:v>
                </c:pt>
                <c:pt idx="112">
                  <c:v>0.181932038481875</c:v>
                </c:pt>
                <c:pt idx="113">
                  <c:v>0.16982583212119501</c:v>
                </c:pt>
                <c:pt idx="114">
                  <c:v>0.201339339270933</c:v>
                </c:pt>
                <c:pt idx="115">
                  <c:v>0.17893169181677299</c:v>
                </c:pt>
                <c:pt idx="116">
                  <c:v>0.20213237596661199</c:v>
                </c:pt>
                <c:pt idx="117">
                  <c:v>0.17592901946446601</c:v>
                </c:pt>
                <c:pt idx="118">
                  <c:v>0.16419884172295501</c:v>
                </c:pt>
                <c:pt idx="119">
                  <c:v>0.17741471442262299</c:v>
                </c:pt>
                <c:pt idx="120">
                  <c:v>0.150132490869545</c:v>
                </c:pt>
                <c:pt idx="121">
                  <c:v>0.20150842093798799</c:v>
                </c:pt>
                <c:pt idx="122">
                  <c:v>0.20818497129048799</c:v>
                </c:pt>
                <c:pt idx="123">
                  <c:v>0.182239899904689</c:v>
                </c:pt>
                <c:pt idx="124">
                  <c:v>0.16257275798124701</c:v>
                </c:pt>
                <c:pt idx="125">
                  <c:v>0.151265335704064</c:v>
                </c:pt>
                <c:pt idx="126">
                  <c:v>0.20280838285469699</c:v>
                </c:pt>
                <c:pt idx="127">
                  <c:v>0.240523705106932</c:v>
                </c:pt>
                <c:pt idx="128">
                  <c:v>0.19628009689326001</c:v>
                </c:pt>
                <c:pt idx="129">
                  <c:v>0.18592996292210601</c:v>
                </c:pt>
                <c:pt idx="130">
                  <c:v>0.220440889852068</c:v>
                </c:pt>
                <c:pt idx="131">
                  <c:v>0.22848125510752201</c:v>
                </c:pt>
                <c:pt idx="132">
                  <c:v>0.179568133518406</c:v>
                </c:pt>
                <c:pt idx="133">
                  <c:v>0.201378097600379</c:v>
                </c:pt>
                <c:pt idx="134">
                  <c:v>0.18772118914320901</c:v>
                </c:pt>
                <c:pt idx="135">
                  <c:v>0.14442847066646999</c:v>
                </c:pt>
                <c:pt idx="136">
                  <c:v>0.15440414583133599</c:v>
                </c:pt>
                <c:pt idx="137">
                  <c:v>0.17531864807054401</c:v>
                </c:pt>
                <c:pt idx="138">
                  <c:v>0.18617752172886801</c:v>
                </c:pt>
                <c:pt idx="139">
                  <c:v>0.23058762088367901</c:v>
                </c:pt>
                <c:pt idx="140">
                  <c:v>0.187908703584895</c:v>
                </c:pt>
                <c:pt idx="141">
                  <c:v>0.16274760700339699</c:v>
                </c:pt>
                <c:pt idx="142">
                  <c:v>0.147596855959339</c:v>
                </c:pt>
                <c:pt idx="143">
                  <c:v>0.16080425695358999</c:v>
                </c:pt>
                <c:pt idx="144">
                  <c:v>0.16447892764222999</c:v>
                </c:pt>
                <c:pt idx="145">
                  <c:v>0.191854695637973</c:v>
                </c:pt>
                <c:pt idx="146">
                  <c:v>0.20221751349397599</c:v>
                </c:pt>
                <c:pt idx="147">
                  <c:v>0.200247940848883</c:v>
                </c:pt>
                <c:pt idx="148">
                  <c:v>0.183951031612127</c:v>
                </c:pt>
                <c:pt idx="149">
                  <c:v>0.21086002320025399</c:v>
                </c:pt>
                <c:pt idx="150">
                  <c:v>0.20829320392652301</c:v>
                </c:pt>
                <c:pt idx="151">
                  <c:v>0.22364554183824201</c:v>
                </c:pt>
                <c:pt idx="152">
                  <c:v>0.186488360983986</c:v>
                </c:pt>
                <c:pt idx="153">
                  <c:v>0.212871861657629</c:v>
                </c:pt>
                <c:pt idx="154">
                  <c:v>0.22552864881644699</c:v>
                </c:pt>
                <c:pt idx="155">
                  <c:v>0.22359382236171499</c:v>
                </c:pt>
                <c:pt idx="156">
                  <c:v>0.21163285591741099</c:v>
                </c:pt>
                <c:pt idx="157">
                  <c:v>0.23850721794166499</c:v>
                </c:pt>
                <c:pt idx="158">
                  <c:v>0.16470333290106601</c:v>
                </c:pt>
                <c:pt idx="159">
                  <c:v>0.20086154943656001</c:v>
                </c:pt>
                <c:pt idx="160">
                  <c:v>0.20334573670063699</c:v>
                </c:pt>
                <c:pt idx="161">
                  <c:v>0.207820262784328</c:v>
                </c:pt>
                <c:pt idx="162">
                  <c:v>0.18496778151513599</c:v>
                </c:pt>
                <c:pt idx="163">
                  <c:v>0.149707596552102</c:v>
                </c:pt>
                <c:pt idx="164">
                  <c:v>0.21364380991835999</c:v>
                </c:pt>
                <c:pt idx="165">
                  <c:v>0.22269511846537299</c:v>
                </c:pt>
                <c:pt idx="166">
                  <c:v>0.21441988475486601</c:v>
                </c:pt>
                <c:pt idx="167">
                  <c:v>0.20081882258692399</c:v>
                </c:pt>
                <c:pt idx="168">
                  <c:v>0.24206218671331001</c:v>
                </c:pt>
                <c:pt idx="169">
                  <c:v>0.193504295089925</c:v>
                </c:pt>
                <c:pt idx="170">
                  <c:v>0.16631003905265701</c:v>
                </c:pt>
                <c:pt idx="171">
                  <c:v>0.203697863905553</c:v>
                </c:pt>
                <c:pt idx="172">
                  <c:v>0.20347476871546599</c:v>
                </c:pt>
                <c:pt idx="173">
                  <c:v>0.21997775741129399</c:v>
                </c:pt>
                <c:pt idx="174">
                  <c:v>0.20536031960012099</c:v>
                </c:pt>
                <c:pt idx="175">
                  <c:v>0.19680040632642601</c:v>
                </c:pt>
                <c:pt idx="176">
                  <c:v>0.18215465412531801</c:v>
                </c:pt>
                <c:pt idx="177">
                  <c:v>0.18302984797843</c:v>
                </c:pt>
                <c:pt idx="178">
                  <c:v>0.21065096980313899</c:v>
                </c:pt>
                <c:pt idx="179">
                  <c:v>0.21724719736423601</c:v>
                </c:pt>
                <c:pt idx="180">
                  <c:v>0.193430822589818</c:v>
                </c:pt>
                <c:pt idx="181">
                  <c:v>0.19192167696006199</c:v>
                </c:pt>
                <c:pt idx="182">
                  <c:v>0.24184265042018299</c:v>
                </c:pt>
                <c:pt idx="183">
                  <c:v>0.238309941107163</c:v>
                </c:pt>
                <c:pt idx="184">
                  <c:v>0.21859909685409901</c:v>
                </c:pt>
                <c:pt idx="185">
                  <c:v>0.226703339019833</c:v>
                </c:pt>
                <c:pt idx="186">
                  <c:v>0.23616422203995599</c:v>
                </c:pt>
                <c:pt idx="187">
                  <c:v>0.185469915452528</c:v>
                </c:pt>
                <c:pt idx="188">
                  <c:v>0.20637259837896799</c:v>
                </c:pt>
                <c:pt idx="189">
                  <c:v>0.215030127690368</c:v>
                </c:pt>
                <c:pt idx="190">
                  <c:v>0.21571281085205701</c:v>
                </c:pt>
                <c:pt idx="191">
                  <c:v>0.23884181127076601</c:v>
                </c:pt>
                <c:pt idx="192">
                  <c:v>0.18856004001356</c:v>
                </c:pt>
                <c:pt idx="193">
                  <c:v>0.217784515306608</c:v>
                </c:pt>
                <c:pt idx="194">
                  <c:v>0.189859042052717</c:v>
                </c:pt>
                <c:pt idx="195">
                  <c:v>0.22770432589428199</c:v>
                </c:pt>
                <c:pt idx="196">
                  <c:v>0.19450922491556399</c:v>
                </c:pt>
                <c:pt idx="197">
                  <c:v>0.20664312454922501</c:v>
                </c:pt>
                <c:pt idx="198">
                  <c:v>0.19039204984692201</c:v>
                </c:pt>
                <c:pt idx="199">
                  <c:v>0.190124797976778</c:v>
                </c:pt>
                <c:pt idx="200">
                  <c:v>0.20217635477036899</c:v>
                </c:pt>
                <c:pt idx="201">
                  <c:v>0.17987689665391601</c:v>
                </c:pt>
                <c:pt idx="202">
                  <c:v>0.19900488473568201</c:v>
                </c:pt>
                <c:pt idx="203">
                  <c:v>0.192062451484381</c:v>
                </c:pt>
                <c:pt idx="204">
                  <c:v>0.22459107970175901</c:v>
                </c:pt>
                <c:pt idx="205">
                  <c:v>0.16156659849743499</c:v>
                </c:pt>
                <c:pt idx="206">
                  <c:v>0.22366459248730899</c:v>
                </c:pt>
                <c:pt idx="207">
                  <c:v>0.205969968081164</c:v>
                </c:pt>
                <c:pt idx="208">
                  <c:v>0.19662958069625699</c:v>
                </c:pt>
                <c:pt idx="209">
                  <c:v>0.18274693440474599</c:v>
                </c:pt>
                <c:pt idx="210">
                  <c:v>0.176766649019824</c:v>
                </c:pt>
                <c:pt idx="211">
                  <c:v>0.17321444115541201</c:v>
                </c:pt>
                <c:pt idx="212">
                  <c:v>0.220836252998901</c:v>
                </c:pt>
                <c:pt idx="213">
                  <c:v>0.20987384513742399</c:v>
                </c:pt>
                <c:pt idx="214">
                  <c:v>0.22776765847223601</c:v>
                </c:pt>
                <c:pt idx="215">
                  <c:v>0.21849916719887999</c:v>
                </c:pt>
                <c:pt idx="216">
                  <c:v>0.17292337740619401</c:v>
                </c:pt>
                <c:pt idx="217">
                  <c:v>0.215981764196952</c:v>
                </c:pt>
                <c:pt idx="218">
                  <c:v>0.21034519190620901</c:v>
                </c:pt>
                <c:pt idx="219">
                  <c:v>0.19875941381267201</c:v>
                </c:pt>
                <c:pt idx="220">
                  <c:v>0.20396980902911899</c:v>
                </c:pt>
                <c:pt idx="221">
                  <c:v>0.218800233191214</c:v>
                </c:pt>
                <c:pt idx="222">
                  <c:v>0.229636936516627</c:v>
                </c:pt>
                <c:pt idx="223">
                  <c:v>0.26505536738004198</c:v>
                </c:pt>
                <c:pt idx="224">
                  <c:v>0.23176672777806401</c:v>
                </c:pt>
                <c:pt idx="225">
                  <c:v>0.26530552673031399</c:v>
                </c:pt>
                <c:pt idx="226">
                  <c:v>0.15446211530356099</c:v>
                </c:pt>
                <c:pt idx="227">
                  <c:v>0.202848562927821</c:v>
                </c:pt>
                <c:pt idx="228">
                  <c:v>0.25191448233203201</c:v>
                </c:pt>
                <c:pt idx="229">
                  <c:v>0.28507043555129002</c:v>
                </c:pt>
                <c:pt idx="230">
                  <c:v>0.18427697421935799</c:v>
                </c:pt>
                <c:pt idx="231">
                  <c:v>0.204114044722012</c:v>
                </c:pt>
                <c:pt idx="232">
                  <c:v>0.23467191881379501</c:v>
                </c:pt>
                <c:pt idx="233">
                  <c:v>0.21563201284577299</c:v>
                </c:pt>
                <c:pt idx="234">
                  <c:v>0.25421571043466901</c:v>
                </c:pt>
                <c:pt idx="235">
                  <c:v>0.23293654062816399</c:v>
                </c:pt>
                <c:pt idx="236">
                  <c:v>0.226462291923822</c:v>
                </c:pt>
                <c:pt idx="237">
                  <c:v>0.27730340022523697</c:v>
                </c:pt>
                <c:pt idx="238">
                  <c:v>0.22312753375573499</c:v>
                </c:pt>
                <c:pt idx="239">
                  <c:v>0.18327243517111499</c:v>
                </c:pt>
                <c:pt idx="240">
                  <c:v>0.14571475844034901</c:v>
                </c:pt>
                <c:pt idx="241">
                  <c:v>0.164775336583733</c:v>
                </c:pt>
                <c:pt idx="242">
                  <c:v>0.20660042567280601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0-41B1-A9DF-2215E1945563}"/>
            </c:ext>
          </c:extLst>
        </c:ser>
        <c:ser>
          <c:idx val="2"/>
          <c:order val="1"/>
          <c:tx>
            <c:strRef>
              <c:f>Plot7!$C$31</c:f>
              <c:strCache>
                <c:ptCount val="1"/>
                <c:pt idx="0">
                  <c:v>link_single_class_fmeasure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Plot7!$C$32:$C$274</c:f>
              <c:numCache>
                <c:formatCode>0.00%</c:formatCode>
                <c:ptCount val="243"/>
                <c:pt idx="0">
                  <c:v>1.7583685571994901E-2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3.05519250597405E-3</c:v>
                </c:pt>
                <c:pt idx="8">
                  <c:v>5.6742240061364597E-3</c:v>
                </c:pt>
                <c:pt idx="9">
                  <c:v>3.12795228676854E-2</c:v>
                </c:pt>
                <c:pt idx="10">
                  <c:v>1.16213248284147E-2</c:v>
                </c:pt>
                <c:pt idx="11">
                  <c:v>7.3189613470300299E-2</c:v>
                </c:pt>
                <c:pt idx="12">
                  <c:v>0.12671934960740699</c:v>
                </c:pt>
                <c:pt idx="13">
                  <c:v>0.12954718652483399</c:v>
                </c:pt>
                <c:pt idx="14">
                  <c:v>0.19290882774514601</c:v>
                </c:pt>
                <c:pt idx="15">
                  <c:v>0.211055864387306</c:v>
                </c:pt>
                <c:pt idx="16">
                  <c:v>0.226292704273477</c:v>
                </c:pt>
                <c:pt idx="17">
                  <c:v>0.27801684274606298</c:v>
                </c:pt>
                <c:pt idx="18">
                  <c:v>0.289125325223411</c:v>
                </c:pt>
                <c:pt idx="19">
                  <c:v>0.29297919955475799</c:v>
                </c:pt>
                <c:pt idx="20">
                  <c:v>0.35170859605509902</c:v>
                </c:pt>
                <c:pt idx="21">
                  <c:v>0.38429787587979197</c:v>
                </c:pt>
                <c:pt idx="22">
                  <c:v>0.405554806781107</c:v>
                </c:pt>
                <c:pt idx="23">
                  <c:v>0.40578993093243099</c:v>
                </c:pt>
                <c:pt idx="24">
                  <c:v>0.448885098282857</c:v>
                </c:pt>
                <c:pt idx="25">
                  <c:v>0.44842980716150999</c:v>
                </c:pt>
                <c:pt idx="26">
                  <c:v>0.49666170938047099</c:v>
                </c:pt>
                <c:pt idx="27">
                  <c:v>0.49011751563531297</c:v>
                </c:pt>
                <c:pt idx="28">
                  <c:v>0.53028756587889703</c:v>
                </c:pt>
                <c:pt idx="29">
                  <c:v>0.53603854413347596</c:v>
                </c:pt>
                <c:pt idx="30">
                  <c:v>0.54892877539866403</c:v>
                </c:pt>
                <c:pt idx="31">
                  <c:v>0.57277816674664594</c:v>
                </c:pt>
                <c:pt idx="32">
                  <c:v>0.56516107997095799</c:v>
                </c:pt>
                <c:pt idx="33">
                  <c:v>0.56621453955082501</c:v>
                </c:pt>
                <c:pt idx="34">
                  <c:v>0.58166814757686203</c:v>
                </c:pt>
                <c:pt idx="35">
                  <c:v>0.60761890392332996</c:v>
                </c:pt>
                <c:pt idx="36">
                  <c:v>0.60041315552906205</c:v>
                </c:pt>
                <c:pt idx="37">
                  <c:v>0.61891798128831499</c:v>
                </c:pt>
                <c:pt idx="38">
                  <c:v>0.633688996165369</c:v>
                </c:pt>
                <c:pt idx="39">
                  <c:v>0.63069908795785901</c:v>
                </c:pt>
                <c:pt idx="40">
                  <c:v>0.640874719453845</c:v>
                </c:pt>
                <c:pt idx="41">
                  <c:v>0.62841708966627197</c:v>
                </c:pt>
                <c:pt idx="42">
                  <c:v>0.63834347074532904</c:v>
                </c:pt>
                <c:pt idx="43">
                  <c:v>0.65019964374988304</c:v>
                </c:pt>
                <c:pt idx="44">
                  <c:v>0.65373063750361504</c:v>
                </c:pt>
                <c:pt idx="45">
                  <c:v>0.67705798009728402</c:v>
                </c:pt>
                <c:pt idx="46">
                  <c:v>0.661064970006496</c:v>
                </c:pt>
                <c:pt idx="47">
                  <c:v>0.67705554916828403</c:v>
                </c:pt>
                <c:pt idx="48">
                  <c:v>0.67653330833168501</c:v>
                </c:pt>
                <c:pt idx="49">
                  <c:v>0.68599642942567696</c:v>
                </c:pt>
                <c:pt idx="50">
                  <c:v>0.68778237424071198</c:v>
                </c:pt>
                <c:pt idx="51">
                  <c:v>0.67508188713297901</c:v>
                </c:pt>
                <c:pt idx="52">
                  <c:v>0.67232697802698604</c:v>
                </c:pt>
                <c:pt idx="53">
                  <c:v>0.68878913429099498</c:v>
                </c:pt>
                <c:pt idx="54">
                  <c:v>0.69124991379241996</c:v>
                </c:pt>
                <c:pt idx="55">
                  <c:v>0.69965356004030799</c:v>
                </c:pt>
                <c:pt idx="56">
                  <c:v>0.70718682649125597</c:v>
                </c:pt>
                <c:pt idx="57">
                  <c:v>0.70736637116878998</c:v>
                </c:pt>
                <c:pt idx="58">
                  <c:v>0.70349179568680198</c:v>
                </c:pt>
                <c:pt idx="59">
                  <c:v>0.69328598596308399</c:v>
                </c:pt>
                <c:pt idx="60">
                  <c:v>0.71166821932732105</c:v>
                </c:pt>
                <c:pt idx="61">
                  <c:v>0.71180875551887601</c:v>
                </c:pt>
                <c:pt idx="62">
                  <c:v>0.71863417398186402</c:v>
                </c:pt>
                <c:pt idx="63">
                  <c:v>0.70937073738674605</c:v>
                </c:pt>
                <c:pt idx="64">
                  <c:v>0.72051435014712395</c:v>
                </c:pt>
                <c:pt idx="65">
                  <c:v>0.70661460424487599</c:v>
                </c:pt>
                <c:pt idx="66">
                  <c:v>0.721117375184959</c:v>
                </c:pt>
                <c:pt idx="67">
                  <c:v>0.71263439847703902</c:v>
                </c:pt>
                <c:pt idx="68">
                  <c:v>0.70432976467908404</c:v>
                </c:pt>
                <c:pt idx="69">
                  <c:v>0.72087440858626595</c:v>
                </c:pt>
                <c:pt idx="70">
                  <c:v>0.71709592995475402</c:v>
                </c:pt>
                <c:pt idx="71">
                  <c:v>0.72795029474401396</c:v>
                </c:pt>
                <c:pt idx="72">
                  <c:v>0.72857492636143295</c:v>
                </c:pt>
                <c:pt idx="73">
                  <c:v>0.73792300889870599</c:v>
                </c:pt>
                <c:pt idx="74">
                  <c:v>0.72971434234378896</c:v>
                </c:pt>
                <c:pt idx="75">
                  <c:v>0.72213731730072395</c:v>
                </c:pt>
                <c:pt idx="76">
                  <c:v>0.73372592128874203</c:v>
                </c:pt>
                <c:pt idx="77">
                  <c:v>0.73195539969658496</c:v>
                </c:pt>
                <c:pt idx="78">
                  <c:v>0.74663736703221495</c:v>
                </c:pt>
                <c:pt idx="79">
                  <c:v>0.73232164989584903</c:v>
                </c:pt>
                <c:pt idx="80">
                  <c:v>0.73508775071473598</c:v>
                </c:pt>
                <c:pt idx="81">
                  <c:v>0.74383535862128303</c:v>
                </c:pt>
                <c:pt idx="82">
                  <c:v>0.735798402944841</c:v>
                </c:pt>
                <c:pt idx="83">
                  <c:v>0.72841699738179599</c:v>
                </c:pt>
                <c:pt idx="84">
                  <c:v>0.73230945182734697</c:v>
                </c:pt>
                <c:pt idx="85">
                  <c:v>0.73936447418664297</c:v>
                </c:pt>
                <c:pt idx="86">
                  <c:v>0.73657882008634801</c:v>
                </c:pt>
                <c:pt idx="87">
                  <c:v>0.73481236060684796</c:v>
                </c:pt>
                <c:pt idx="88">
                  <c:v>0.74039047727695295</c:v>
                </c:pt>
                <c:pt idx="89">
                  <c:v>0.72910103057842501</c:v>
                </c:pt>
                <c:pt idx="90">
                  <c:v>0.74936908847649297</c:v>
                </c:pt>
                <c:pt idx="91">
                  <c:v>0.75431424600465102</c:v>
                </c:pt>
                <c:pt idx="92">
                  <c:v>0.74960130282570103</c:v>
                </c:pt>
                <c:pt idx="93">
                  <c:v>0.74707497050909399</c:v>
                </c:pt>
                <c:pt idx="94">
                  <c:v>0.74835780535219698</c:v>
                </c:pt>
                <c:pt idx="95">
                  <c:v>0.75526109654736595</c:v>
                </c:pt>
                <c:pt idx="96">
                  <c:v>0.75360951010861599</c:v>
                </c:pt>
                <c:pt idx="97">
                  <c:v>0.74777990656075999</c:v>
                </c:pt>
                <c:pt idx="98">
                  <c:v>0.74803793500248295</c:v>
                </c:pt>
                <c:pt idx="99">
                  <c:v>0.75438750641629504</c:v>
                </c:pt>
                <c:pt idx="100">
                  <c:v>0.75443076986805502</c:v>
                </c:pt>
                <c:pt idx="101">
                  <c:v>0.74260951257295804</c:v>
                </c:pt>
                <c:pt idx="102">
                  <c:v>0.75876902959334602</c:v>
                </c:pt>
                <c:pt idx="103">
                  <c:v>0.758119358993671</c:v>
                </c:pt>
                <c:pt idx="104">
                  <c:v>0.76850343511956598</c:v>
                </c:pt>
                <c:pt idx="105">
                  <c:v>0.75780014959785302</c:v>
                </c:pt>
                <c:pt idx="106">
                  <c:v>0.76175857382290901</c:v>
                </c:pt>
                <c:pt idx="107">
                  <c:v>0.75452904756769101</c:v>
                </c:pt>
                <c:pt idx="108">
                  <c:v>0.75292521305781401</c:v>
                </c:pt>
                <c:pt idx="109">
                  <c:v>0.76656795083110196</c:v>
                </c:pt>
                <c:pt idx="110">
                  <c:v>0.76983044546575896</c:v>
                </c:pt>
                <c:pt idx="111">
                  <c:v>0.756344166682685</c:v>
                </c:pt>
                <c:pt idx="112">
                  <c:v>0.76127123028028199</c:v>
                </c:pt>
                <c:pt idx="113">
                  <c:v>0.76360705077342705</c:v>
                </c:pt>
                <c:pt idx="114">
                  <c:v>0.76017318461012995</c:v>
                </c:pt>
                <c:pt idx="115">
                  <c:v>0.75988414002496096</c:v>
                </c:pt>
                <c:pt idx="116">
                  <c:v>0.763803741960836</c:v>
                </c:pt>
                <c:pt idx="117">
                  <c:v>0.76734678911095699</c:v>
                </c:pt>
                <c:pt idx="118">
                  <c:v>0.76829241701237105</c:v>
                </c:pt>
                <c:pt idx="119">
                  <c:v>0.77548727943331497</c:v>
                </c:pt>
                <c:pt idx="120">
                  <c:v>0.76481810217740198</c:v>
                </c:pt>
                <c:pt idx="121">
                  <c:v>0.76941522842160703</c:v>
                </c:pt>
                <c:pt idx="122">
                  <c:v>0.76806859598028598</c:v>
                </c:pt>
                <c:pt idx="123">
                  <c:v>0.78008644671262595</c:v>
                </c:pt>
                <c:pt idx="124">
                  <c:v>0.77237795067090997</c:v>
                </c:pt>
                <c:pt idx="125">
                  <c:v>0.77484226315876104</c:v>
                </c:pt>
                <c:pt idx="126">
                  <c:v>0.76763725714265496</c:v>
                </c:pt>
                <c:pt idx="127">
                  <c:v>0.77275143092292298</c:v>
                </c:pt>
                <c:pt idx="128">
                  <c:v>0.77330153386758904</c:v>
                </c:pt>
                <c:pt idx="129">
                  <c:v>0.77502373333146901</c:v>
                </c:pt>
                <c:pt idx="130">
                  <c:v>0.76571297860449705</c:v>
                </c:pt>
                <c:pt idx="131">
                  <c:v>0.77581607981696799</c:v>
                </c:pt>
                <c:pt idx="132">
                  <c:v>0.76941854569313295</c:v>
                </c:pt>
                <c:pt idx="133">
                  <c:v>0.77571339876046597</c:v>
                </c:pt>
                <c:pt idx="134">
                  <c:v>0.77345940658501799</c:v>
                </c:pt>
                <c:pt idx="135">
                  <c:v>0.77943290130314102</c:v>
                </c:pt>
                <c:pt idx="136">
                  <c:v>0.76793058586298901</c:v>
                </c:pt>
                <c:pt idx="137">
                  <c:v>0.78314902024031496</c:v>
                </c:pt>
                <c:pt idx="138">
                  <c:v>0.77371995119963499</c:v>
                </c:pt>
                <c:pt idx="139">
                  <c:v>0.78328253994253805</c:v>
                </c:pt>
                <c:pt idx="140">
                  <c:v>0.78550914961995499</c:v>
                </c:pt>
                <c:pt idx="141">
                  <c:v>0.78112900457906798</c:v>
                </c:pt>
                <c:pt idx="142">
                  <c:v>0.78720238013728605</c:v>
                </c:pt>
                <c:pt idx="143">
                  <c:v>0.77868358278040894</c:v>
                </c:pt>
                <c:pt idx="144">
                  <c:v>0.784650018218227</c:v>
                </c:pt>
                <c:pt idx="145">
                  <c:v>0.78927697132135</c:v>
                </c:pt>
                <c:pt idx="146">
                  <c:v>0.78318029627243801</c:v>
                </c:pt>
                <c:pt idx="147">
                  <c:v>0.77358252262730198</c:v>
                </c:pt>
                <c:pt idx="148">
                  <c:v>0.78507880502641203</c:v>
                </c:pt>
                <c:pt idx="149">
                  <c:v>0.79257944971701799</c:v>
                </c:pt>
                <c:pt idx="150">
                  <c:v>0.78923245512783602</c:v>
                </c:pt>
                <c:pt idx="151">
                  <c:v>0.79361803885960003</c:v>
                </c:pt>
                <c:pt idx="152">
                  <c:v>0.78610939085046905</c:v>
                </c:pt>
                <c:pt idx="153">
                  <c:v>0.78745417236372806</c:v>
                </c:pt>
                <c:pt idx="154">
                  <c:v>0.79532059977357805</c:v>
                </c:pt>
                <c:pt idx="155">
                  <c:v>0.78668789176666898</c:v>
                </c:pt>
                <c:pt idx="156">
                  <c:v>0.78415406067627602</c:v>
                </c:pt>
                <c:pt idx="157">
                  <c:v>0.79225881781025198</c:v>
                </c:pt>
                <c:pt idx="158">
                  <c:v>0.79091763710668805</c:v>
                </c:pt>
                <c:pt idx="159">
                  <c:v>0.79146401591551496</c:v>
                </c:pt>
                <c:pt idx="160">
                  <c:v>0.79802300781795099</c:v>
                </c:pt>
                <c:pt idx="161">
                  <c:v>0.79286269754272698</c:v>
                </c:pt>
                <c:pt idx="162">
                  <c:v>0.79777584457102102</c:v>
                </c:pt>
                <c:pt idx="163">
                  <c:v>0.79760225063201995</c:v>
                </c:pt>
                <c:pt idx="164">
                  <c:v>0.790178994628294</c:v>
                </c:pt>
                <c:pt idx="165">
                  <c:v>0.78868440440486998</c:v>
                </c:pt>
                <c:pt idx="166">
                  <c:v>0.79307894720295402</c:v>
                </c:pt>
                <c:pt idx="167">
                  <c:v>0.79391425921841696</c:v>
                </c:pt>
                <c:pt idx="168">
                  <c:v>0.80334838206477899</c:v>
                </c:pt>
                <c:pt idx="169">
                  <c:v>0.79501785174107698</c:v>
                </c:pt>
                <c:pt idx="170">
                  <c:v>0.79639367677583695</c:v>
                </c:pt>
                <c:pt idx="171">
                  <c:v>0.79503034027955</c:v>
                </c:pt>
                <c:pt idx="172">
                  <c:v>0.79697911452790504</c:v>
                </c:pt>
                <c:pt idx="173">
                  <c:v>0.79454626334829803</c:v>
                </c:pt>
                <c:pt idx="174">
                  <c:v>0.80121763147965097</c:v>
                </c:pt>
                <c:pt idx="175">
                  <c:v>0.80345180836608399</c:v>
                </c:pt>
                <c:pt idx="176">
                  <c:v>0.80342200173589695</c:v>
                </c:pt>
                <c:pt idx="177">
                  <c:v>0.79547236663796195</c:v>
                </c:pt>
                <c:pt idx="178">
                  <c:v>0.80431242335215003</c:v>
                </c:pt>
                <c:pt idx="179">
                  <c:v>0.80440036319016495</c:v>
                </c:pt>
                <c:pt idx="180">
                  <c:v>0.80239177491027303</c:v>
                </c:pt>
                <c:pt idx="181">
                  <c:v>0.80744950020672801</c:v>
                </c:pt>
                <c:pt idx="182">
                  <c:v>0.80365753041391996</c:v>
                </c:pt>
                <c:pt idx="183">
                  <c:v>0.79826787706312397</c:v>
                </c:pt>
                <c:pt idx="184">
                  <c:v>0.807331503158776</c:v>
                </c:pt>
                <c:pt idx="185">
                  <c:v>0.81464248632215297</c:v>
                </c:pt>
                <c:pt idx="186">
                  <c:v>0.80918682881478798</c:v>
                </c:pt>
                <c:pt idx="187">
                  <c:v>0.80752431341109199</c:v>
                </c:pt>
                <c:pt idx="188">
                  <c:v>0.80602043457334205</c:v>
                </c:pt>
                <c:pt idx="189">
                  <c:v>0.80410337070993798</c:v>
                </c:pt>
                <c:pt idx="190">
                  <c:v>0.81317285099673298</c:v>
                </c:pt>
                <c:pt idx="191">
                  <c:v>0.80320727145406901</c:v>
                </c:pt>
                <c:pt idx="192">
                  <c:v>0.80787481944276696</c:v>
                </c:pt>
                <c:pt idx="193">
                  <c:v>0.81158710275581303</c:v>
                </c:pt>
                <c:pt idx="194">
                  <c:v>0.816618009865959</c:v>
                </c:pt>
                <c:pt idx="195">
                  <c:v>0.81377201549684997</c:v>
                </c:pt>
                <c:pt idx="196">
                  <c:v>0.80547106749068398</c:v>
                </c:pt>
                <c:pt idx="197">
                  <c:v>0.80754154861254501</c:v>
                </c:pt>
                <c:pt idx="198">
                  <c:v>0.81272750145255301</c:v>
                </c:pt>
                <c:pt idx="199">
                  <c:v>0.82334169845627503</c:v>
                </c:pt>
                <c:pt idx="200">
                  <c:v>0.81151421707593996</c:v>
                </c:pt>
                <c:pt idx="201">
                  <c:v>0.80659211828740895</c:v>
                </c:pt>
                <c:pt idx="202">
                  <c:v>0.80918183098535201</c:v>
                </c:pt>
                <c:pt idx="203">
                  <c:v>0.81374913453439701</c:v>
                </c:pt>
                <c:pt idx="204">
                  <c:v>0.81738686957417195</c:v>
                </c:pt>
                <c:pt idx="205">
                  <c:v>0.81329095979365496</c:v>
                </c:pt>
                <c:pt idx="206">
                  <c:v>0.80967370586293197</c:v>
                </c:pt>
                <c:pt idx="207">
                  <c:v>0.81020289789100297</c:v>
                </c:pt>
                <c:pt idx="208">
                  <c:v>0.81397629775420999</c:v>
                </c:pt>
                <c:pt idx="209">
                  <c:v>0.815200379770883</c:v>
                </c:pt>
                <c:pt idx="210">
                  <c:v>0.820502016178278</c:v>
                </c:pt>
                <c:pt idx="211">
                  <c:v>0.815178696188532</c:v>
                </c:pt>
                <c:pt idx="212">
                  <c:v>0.82898694949644403</c:v>
                </c:pt>
                <c:pt idx="213">
                  <c:v>0.83002754931979805</c:v>
                </c:pt>
                <c:pt idx="214">
                  <c:v>0.82381563745091102</c:v>
                </c:pt>
                <c:pt idx="215">
                  <c:v>0.82341414264384605</c:v>
                </c:pt>
                <c:pt idx="216">
                  <c:v>0.82525105782750097</c:v>
                </c:pt>
                <c:pt idx="217">
                  <c:v>0.81922746295498805</c:v>
                </c:pt>
                <c:pt idx="218">
                  <c:v>0.81925565436859205</c:v>
                </c:pt>
                <c:pt idx="219">
                  <c:v>0.82700059301579099</c:v>
                </c:pt>
                <c:pt idx="220">
                  <c:v>0.81292260577655695</c:v>
                </c:pt>
                <c:pt idx="221">
                  <c:v>0.82612552147391105</c:v>
                </c:pt>
                <c:pt idx="222">
                  <c:v>0.81767389245376998</c:v>
                </c:pt>
                <c:pt idx="223">
                  <c:v>0.82056942359823604</c:v>
                </c:pt>
                <c:pt idx="224">
                  <c:v>0.82328708841305798</c:v>
                </c:pt>
                <c:pt idx="225">
                  <c:v>0.82721181073392802</c:v>
                </c:pt>
                <c:pt idx="226">
                  <c:v>0.82590171269507895</c:v>
                </c:pt>
                <c:pt idx="227">
                  <c:v>0.81914968804982202</c:v>
                </c:pt>
                <c:pt idx="228">
                  <c:v>0.82762883938779097</c:v>
                </c:pt>
                <c:pt idx="229">
                  <c:v>0.83668600280855099</c:v>
                </c:pt>
                <c:pt idx="230">
                  <c:v>0.82391999740253596</c:v>
                </c:pt>
                <c:pt idx="231">
                  <c:v>0.82394865538168804</c:v>
                </c:pt>
                <c:pt idx="232">
                  <c:v>0.83713281812426399</c:v>
                </c:pt>
                <c:pt idx="233">
                  <c:v>0.83891586801408602</c:v>
                </c:pt>
                <c:pt idx="234">
                  <c:v>0.83214208572292303</c:v>
                </c:pt>
                <c:pt idx="235">
                  <c:v>0.83397041743732003</c:v>
                </c:pt>
                <c:pt idx="236">
                  <c:v>0.82903796416331399</c:v>
                </c:pt>
                <c:pt idx="237">
                  <c:v>0.83801694119311199</c:v>
                </c:pt>
                <c:pt idx="238">
                  <c:v>0.82189804195154803</c:v>
                </c:pt>
                <c:pt idx="239">
                  <c:v>0.84497994713961999</c:v>
                </c:pt>
                <c:pt idx="240">
                  <c:v>0.82625641040047104</c:v>
                </c:pt>
                <c:pt idx="241">
                  <c:v>0.83053685990266402</c:v>
                </c:pt>
                <c:pt idx="242">
                  <c:v>0.83652964335511004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0-41B1-A9DF-2215E1945563}"/>
            </c:ext>
          </c:extLst>
        </c:ser>
        <c:ser>
          <c:idx val="6"/>
          <c:order val="5"/>
          <c:tx>
            <c:strRef>
              <c:f>Plot7!$G$31</c:f>
              <c:strCache>
                <c:ptCount val="1"/>
                <c:pt idx="0">
                  <c:v>source_fmeasure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Plot7!$G$32:$G$274</c:f>
              <c:numCache>
                <c:formatCode>0.00%</c:formatCode>
                <c:ptCount val="243"/>
                <c:pt idx="0">
                  <c:v>0.121670316097733</c:v>
                </c:pt>
                <c:pt idx="1">
                  <c:v>0.65101963297135301</c:v>
                </c:pt>
                <c:pt idx="2">
                  <c:v>0.75111334660161999</c:v>
                </c:pt>
                <c:pt idx="3">
                  <c:v>0.75711089054805403</c:v>
                </c:pt>
                <c:pt idx="4">
                  <c:v>0.75764072593313603</c:v>
                </c:pt>
                <c:pt idx="5">
                  <c:v>0.75758468592363803</c:v>
                </c:pt>
                <c:pt idx="6">
                  <c:v>0.757406372121041</c:v>
                </c:pt>
                <c:pt idx="7">
                  <c:v>0.757502821273496</c:v>
                </c:pt>
                <c:pt idx="8">
                  <c:v>0.757609198324112</c:v>
                </c:pt>
                <c:pt idx="9">
                  <c:v>0.75765533926490303</c:v>
                </c:pt>
                <c:pt idx="10">
                  <c:v>0.75835691783313097</c:v>
                </c:pt>
                <c:pt idx="11">
                  <c:v>0.75974784300190501</c:v>
                </c:pt>
                <c:pt idx="12">
                  <c:v>0.76058020204448995</c:v>
                </c:pt>
                <c:pt idx="13">
                  <c:v>0.75997335164440605</c:v>
                </c:pt>
                <c:pt idx="14">
                  <c:v>0.76652099712878796</c:v>
                </c:pt>
                <c:pt idx="15">
                  <c:v>0.76932499673528099</c:v>
                </c:pt>
                <c:pt idx="16">
                  <c:v>0.77221471596824598</c:v>
                </c:pt>
                <c:pt idx="17">
                  <c:v>0.774396492734441</c:v>
                </c:pt>
                <c:pt idx="18">
                  <c:v>0.773790414504816</c:v>
                </c:pt>
                <c:pt idx="19">
                  <c:v>0.77816603660180395</c:v>
                </c:pt>
                <c:pt idx="20">
                  <c:v>0.77895926366408597</c:v>
                </c:pt>
                <c:pt idx="21">
                  <c:v>0.78616755496914503</c:v>
                </c:pt>
                <c:pt idx="22">
                  <c:v>0.78472522856556903</c:v>
                </c:pt>
                <c:pt idx="23">
                  <c:v>0.78503272610625996</c:v>
                </c:pt>
                <c:pt idx="24">
                  <c:v>0.79182728532387203</c:v>
                </c:pt>
                <c:pt idx="25">
                  <c:v>0.79121485606392095</c:v>
                </c:pt>
                <c:pt idx="26">
                  <c:v>0.79917889839651801</c:v>
                </c:pt>
                <c:pt idx="27">
                  <c:v>0.79641687203359002</c:v>
                </c:pt>
                <c:pt idx="28">
                  <c:v>0.80134295638166597</c:v>
                </c:pt>
                <c:pt idx="29">
                  <c:v>0.802356969660598</c:v>
                </c:pt>
                <c:pt idx="30">
                  <c:v>0.80684752061348697</c:v>
                </c:pt>
                <c:pt idx="31">
                  <c:v>0.80930129642805304</c:v>
                </c:pt>
                <c:pt idx="32">
                  <c:v>0.81475488057231404</c:v>
                </c:pt>
                <c:pt idx="33">
                  <c:v>0.81052602635107096</c:v>
                </c:pt>
                <c:pt idx="34">
                  <c:v>0.81186763807551698</c:v>
                </c:pt>
                <c:pt idx="35">
                  <c:v>0.81771186382132699</c:v>
                </c:pt>
                <c:pt idx="36">
                  <c:v>0.81662913061952602</c:v>
                </c:pt>
                <c:pt idx="37">
                  <c:v>0.81809912974106602</c:v>
                </c:pt>
                <c:pt idx="38">
                  <c:v>0.82381440222937696</c:v>
                </c:pt>
                <c:pt idx="39">
                  <c:v>0.819496424312259</c:v>
                </c:pt>
                <c:pt idx="40">
                  <c:v>0.81815444222351097</c:v>
                </c:pt>
                <c:pt idx="41">
                  <c:v>0.82161901710030005</c:v>
                </c:pt>
                <c:pt idx="42">
                  <c:v>0.82437899055647101</c:v>
                </c:pt>
                <c:pt idx="43">
                  <c:v>0.82392591117091596</c:v>
                </c:pt>
                <c:pt idx="44">
                  <c:v>0.83438971330540002</c:v>
                </c:pt>
                <c:pt idx="45">
                  <c:v>0.83167225924777199</c:v>
                </c:pt>
                <c:pt idx="46">
                  <c:v>0.83482943871564197</c:v>
                </c:pt>
                <c:pt idx="47">
                  <c:v>0.84028539558833004</c:v>
                </c:pt>
                <c:pt idx="48">
                  <c:v>0.83891327678188199</c:v>
                </c:pt>
                <c:pt idx="49">
                  <c:v>0.84161300878714496</c:v>
                </c:pt>
                <c:pt idx="50">
                  <c:v>0.84271280554525696</c:v>
                </c:pt>
                <c:pt idx="51">
                  <c:v>0.83878204985796001</c:v>
                </c:pt>
                <c:pt idx="52">
                  <c:v>0.84479041331486304</c:v>
                </c:pt>
                <c:pt idx="53">
                  <c:v>0.83662864616624399</c:v>
                </c:pt>
                <c:pt idx="54">
                  <c:v>0.84228835516438505</c:v>
                </c:pt>
                <c:pt idx="55">
                  <c:v>0.840901279173493</c:v>
                </c:pt>
                <c:pt idx="56">
                  <c:v>0.84797835996548099</c:v>
                </c:pt>
                <c:pt idx="57">
                  <c:v>0.84339700052620004</c:v>
                </c:pt>
                <c:pt idx="58">
                  <c:v>0.84560612192512297</c:v>
                </c:pt>
                <c:pt idx="59">
                  <c:v>0.848676015224052</c:v>
                </c:pt>
                <c:pt idx="60">
                  <c:v>0.85322060909362996</c:v>
                </c:pt>
                <c:pt idx="61">
                  <c:v>0.85025794963592305</c:v>
                </c:pt>
                <c:pt idx="62">
                  <c:v>0.85569934996753605</c:v>
                </c:pt>
                <c:pt idx="63">
                  <c:v>0.85140745626467695</c:v>
                </c:pt>
                <c:pt idx="64">
                  <c:v>0.85348188927493296</c:v>
                </c:pt>
                <c:pt idx="65">
                  <c:v>0.85733769579971797</c:v>
                </c:pt>
                <c:pt idx="66">
                  <c:v>0.84402978566769105</c:v>
                </c:pt>
                <c:pt idx="67">
                  <c:v>0.85609476539802998</c:v>
                </c:pt>
                <c:pt idx="68">
                  <c:v>0.85305356165416701</c:v>
                </c:pt>
                <c:pt idx="69">
                  <c:v>0.85569726140961999</c:v>
                </c:pt>
                <c:pt idx="70">
                  <c:v>0.86048535556318095</c:v>
                </c:pt>
                <c:pt idx="71">
                  <c:v>0.85472692566864295</c:v>
                </c:pt>
                <c:pt idx="72">
                  <c:v>0.86055818604374901</c:v>
                </c:pt>
                <c:pt idx="73">
                  <c:v>0.86278181049538105</c:v>
                </c:pt>
                <c:pt idx="74">
                  <c:v>0.86461127627607504</c:v>
                </c:pt>
                <c:pt idx="75">
                  <c:v>0.86038315165165302</c:v>
                </c:pt>
                <c:pt idx="76">
                  <c:v>0.86023723648899497</c:v>
                </c:pt>
                <c:pt idx="77">
                  <c:v>0.85940229437691995</c:v>
                </c:pt>
                <c:pt idx="78">
                  <c:v>0.86467444826155304</c:v>
                </c:pt>
                <c:pt idx="79">
                  <c:v>0.86343478978974697</c:v>
                </c:pt>
                <c:pt idx="80">
                  <c:v>0.86571772696370597</c:v>
                </c:pt>
                <c:pt idx="81">
                  <c:v>0.86499627019605796</c:v>
                </c:pt>
                <c:pt idx="82">
                  <c:v>0.867636391137942</c:v>
                </c:pt>
                <c:pt idx="83">
                  <c:v>0.86932295089518996</c:v>
                </c:pt>
                <c:pt idx="84">
                  <c:v>0.86847913959801804</c:v>
                </c:pt>
                <c:pt idx="85">
                  <c:v>0.86590160799051297</c:v>
                </c:pt>
                <c:pt idx="86">
                  <c:v>0.870629704716395</c:v>
                </c:pt>
                <c:pt idx="87">
                  <c:v>0.87274692741974003</c:v>
                </c:pt>
                <c:pt idx="88">
                  <c:v>0.86968759949177199</c:v>
                </c:pt>
                <c:pt idx="89">
                  <c:v>0.86671974441446697</c:v>
                </c:pt>
                <c:pt idx="90">
                  <c:v>0.87235417219051103</c:v>
                </c:pt>
                <c:pt idx="91">
                  <c:v>0.87391218810106897</c:v>
                </c:pt>
                <c:pt idx="92">
                  <c:v>0.87348580056536596</c:v>
                </c:pt>
                <c:pt idx="93">
                  <c:v>0.87367327108016002</c:v>
                </c:pt>
                <c:pt idx="94">
                  <c:v>0.86884866905454206</c:v>
                </c:pt>
                <c:pt idx="95">
                  <c:v>0.87093126120345898</c:v>
                </c:pt>
                <c:pt idx="96">
                  <c:v>0.874008628338796</c:v>
                </c:pt>
                <c:pt idx="97">
                  <c:v>0.86804118253642304</c:v>
                </c:pt>
                <c:pt idx="98">
                  <c:v>0.86933694385492999</c:v>
                </c:pt>
                <c:pt idx="99">
                  <c:v>0.87256891084966903</c:v>
                </c:pt>
                <c:pt idx="100">
                  <c:v>0.86989343029141997</c:v>
                </c:pt>
                <c:pt idx="101">
                  <c:v>0.86943583092960497</c:v>
                </c:pt>
                <c:pt idx="102">
                  <c:v>0.87459412218302901</c:v>
                </c:pt>
                <c:pt idx="103">
                  <c:v>0.87745010540410595</c:v>
                </c:pt>
                <c:pt idx="104">
                  <c:v>0.87649353937483099</c:v>
                </c:pt>
                <c:pt idx="105">
                  <c:v>0.87890652131004798</c:v>
                </c:pt>
                <c:pt idx="106">
                  <c:v>0.87665161772998401</c:v>
                </c:pt>
                <c:pt idx="107">
                  <c:v>0.87753414823230902</c:v>
                </c:pt>
                <c:pt idx="108">
                  <c:v>0.87517232529936195</c:v>
                </c:pt>
                <c:pt idx="109">
                  <c:v>0.87766782947379696</c:v>
                </c:pt>
                <c:pt idx="110">
                  <c:v>0.87757531807285805</c:v>
                </c:pt>
                <c:pt idx="111">
                  <c:v>0.87899325663408701</c:v>
                </c:pt>
                <c:pt idx="112">
                  <c:v>0.87388753648355499</c:v>
                </c:pt>
                <c:pt idx="113">
                  <c:v>0.87667249168898798</c:v>
                </c:pt>
                <c:pt idx="114">
                  <c:v>0.87741107435402499</c:v>
                </c:pt>
                <c:pt idx="115">
                  <c:v>0.88040814669176504</c:v>
                </c:pt>
                <c:pt idx="116">
                  <c:v>0.87846916593056001</c:v>
                </c:pt>
                <c:pt idx="117">
                  <c:v>0.88042459983728905</c:v>
                </c:pt>
                <c:pt idx="118">
                  <c:v>0.87831896992339897</c:v>
                </c:pt>
                <c:pt idx="119">
                  <c:v>0.88214715248215303</c:v>
                </c:pt>
                <c:pt idx="120">
                  <c:v>0.88086835433237098</c:v>
                </c:pt>
                <c:pt idx="121">
                  <c:v>0.87621871849730504</c:v>
                </c:pt>
                <c:pt idx="122">
                  <c:v>0.88280142952056595</c:v>
                </c:pt>
                <c:pt idx="123">
                  <c:v>0.88231826099094801</c:v>
                </c:pt>
                <c:pt idx="124">
                  <c:v>0.879408420426806</c:v>
                </c:pt>
                <c:pt idx="125">
                  <c:v>0.883157246001815</c:v>
                </c:pt>
                <c:pt idx="126">
                  <c:v>0.88194271831801396</c:v>
                </c:pt>
                <c:pt idx="127">
                  <c:v>0.88402894723398295</c:v>
                </c:pt>
                <c:pt idx="128">
                  <c:v>0.88456280868840098</c:v>
                </c:pt>
                <c:pt idx="129">
                  <c:v>0.88001158048619998</c:v>
                </c:pt>
                <c:pt idx="130">
                  <c:v>0.88125158833006201</c:v>
                </c:pt>
                <c:pt idx="131">
                  <c:v>0.88322301268468995</c:v>
                </c:pt>
                <c:pt idx="132">
                  <c:v>0.882836545873392</c:v>
                </c:pt>
                <c:pt idx="133">
                  <c:v>0.88408731548354202</c:v>
                </c:pt>
                <c:pt idx="134">
                  <c:v>0.88208031738853998</c:v>
                </c:pt>
                <c:pt idx="135">
                  <c:v>0.885917387457969</c:v>
                </c:pt>
                <c:pt idx="136">
                  <c:v>0.88384992667177198</c:v>
                </c:pt>
                <c:pt idx="137">
                  <c:v>0.88923432713352402</c:v>
                </c:pt>
                <c:pt idx="138">
                  <c:v>0.88713024228923598</c:v>
                </c:pt>
                <c:pt idx="139">
                  <c:v>0.88882915314593602</c:v>
                </c:pt>
                <c:pt idx="140">
                  <c:v>0.88343230069326995</c:v>
                </c:pt>
                <c:pt idx="141">
                  <c:v>0.88274310582914195</c:v>
                </c:pt>
                <c:pt idx="142">
                  <c:v>0.88610297663187898</c:v>
                </c:pt>
                <c:pt idx="143">
                  <c:v>0.88492055307642004</c:v>
                </c:pt>
                <c:pt idx="144">
                  <c:v>0.88690301053839304</c:v>
                </c:pt>
                <c:pt idx="145">
                  <c:v>0.88804411397424898</c:v>
                </c:pt>
                <c:pt idx="146">
                  <c:v>0.88741195841408504</c:v>
                </c:pt>
                <c:pt idx="147">
                  <c:v>0.889728315879036</c:v>
                </c:pt>
                <c:pt idx="148">
                  <c:v>0.88822129388549398</c:v>
                </c:pt>
                <c:pt idx="149">
                  <c:v>0.885405611373277</c:v>
                </c:pt>
                <c:pt idx="150">
                  <c:v>0.88879094777793699</c:v>
                </c:pt>
                <c:pt idx="151">
                  <c:v>0.89084728067385399</c:v>
                </c:pt>
                <c:pt idx="152">
                  <c:v>0.890297409515725</c:v>
                </c:pt>
                <c:pt idx="153">
                  <c:v>0.88986817129815798</c:v>
                </c:pt>
                <c:pt idx="154">
                  <c:v>0.88827815655381903</c:v>
                </c:pt>
                <c:pt idx="155">
                  <c:v>0.88798239549249103</c:v>
                </c:pt>
                <c:pt idx="156">
                  <c:v>0.88901413796332196</c:v>
                </c:pt>
                <c:pt idx="157">
                  <c:v>0.89297346803515298</c:v>
                </c:pt>
                <c:pt idx="158">
                  <c:v>0.88633706404090196</c:v>
                </c:pt>
                <c:pt idx="159">
                  <c:v>0.89019264702307599</c:v>
                </c:pt>
                <c:pt idx="160">
                  <c:v>0.89082294149816699</c:v>
                </c:pt>
                <c:pt idx="161">
                  <c:v>0.88479205986538401</c:v>
                </c:pt>
                <c:pt idx="162">
                  <c:v>0.89101930671743401</c:v>
                </c:pt>
                <c:pt idx="163">
                  <c:v>0.88681833530715704</c:v>
                </c:pt>
                <c:pt idx="164">
                  <c:v>0.88875489482056003</c:v>
                </c:pt>
                <c:pt idx="165">
                  <c:v>0.88757037573819397</c:v>
                </c:pt>
                <c:pt idx="166">
                  <c:v>0.89048584222421401</c:v>
                </c:pt>
                <c:pt idx="167">
                  <c:v>0.88812063940790897</c:v>
                </c:pt>
                <c:pt idx="168">
                  <c:v>0.88764588204793204</c:v>
                </c:pt>
                <c:pt idx="169">
                  <c:v>0.89342350793266201</c:v>
                </c:pt>
                <c:pt idx="170">
                  <c:v>0.89567983348156499</c:v>
                </c:pt>
                <c:pt idx="171">
                  <c:v>0.89089081294050698</c:v>
                </c:pt>
                <c:pt idx="172">
                  <c:v>0.894538240371343</c:v>
                </c:pt>
                <c:pt idx="173">
                  <c:v>0.892313943346139</c:v>
                </c:pt>
                <c:pt idx="174">
                  <c:v>0.89084126854271495</c:v>
                </c:pt>
                <c:pt idx="175">
                  <c:v>0.89440941598204804</c:v>
                </c:pt>
                <c:pt idx="176">
                  <c:v>0.890674259126504</c:v>
                </c:pt>
                <c:pt idx="177">
                  <c:v>0.89283485003450402</c:v>
                </c:pt>
                <c:pt idx="178">
                  <c:v>0.89109930718948205</c:v>
                </c:pt>
                <c:pt idx="179">
                  <c:v>0.88991264603757803</c:v>
                </c:pt>
                <c:pt idx="180">
                  <c:v>0.89407631858363501</c:v>
                </c:pt>
                <c:pt idx="181">
                  <c:v>0.89563192793631097</c:v>
                </c:pt>
                <c:pt idx="182">
                  <c:v>0.89382015377387702</c:v>
                </c:pt>
                <c:pt idx="183">
                  <c:v>0.89466734325673303</c:v>
                </c:pt>
                <c:pt idx="184">
                  <c:v>0.89246962778682004</c:v>
                </c:pt>
                <c:pt idx="185">
                  <c:v>0.89226573686293298</c:v>
                </c:pt>
                <c:pt idx="186">
                  <c:v>0.89418162823126401</c:v>
                </c:pt>
                <c:pt idx="187">
                  <c:v>0.89084584372827103</c:v>
                </c:pt>
                <c:pt idx="188">
                  <c:v>0.89389681119977105</c:v>
                </c:pt>
                <c:pt idx="189">
                  <c:v>0.89782806801104398</c:v>
                </c:pt>
                <c:pt idx="190">
                  <c:v>0.89227243956764102</c:v>
                </c:pt>
                <c:pt idx="191">
                  <c:v>0.89272630081357796</c:v>
                </c:pt>
                <c:pt idx="192">
                  <c:v>0.89235360728762503</c:v>
                </c:pt>
                <c:pt idx="193">
                  <c:v>0.89299542649791597</c:v>
                </c:pt>
                <c:pt idx="194">
                  <c:v>0.89467305567472599</c:v>
                </c:pt>
                <c:pt idx="195">
                  <c:v>0.89516088402554905</c:v>
                </c:pt>
                <c:pt idx="196">
                  <c:v>0.89613863468046095</c:v>
                </c:pt>
                <c:pt idx="197">
                  <c:v>0.89541329754888799</c:v>
                </c:pt>
                <c:pt idx="198">
                  <c:v>0.89188285770241305</c:v>
                </c:pt>
                <c:pt idx="199">
                  <c:v>0.89530106746789095</c:v>
                </c:pt>
                <c:pt idx="200">
                  <c:v>0.89580257054593204</c:v>
                </c:pt>
                <c:pt idx="201">
                  <c:v>0.89649531948719896</c:v>
                </c:pt>
                <c:pt idx="202">
                  <c:v>0.89222457751850703</c:v>
                </c:pt>
                <c:pt idx="203">
                  <c:v>0.89318383579555505</c:v>
                </c:pt>
                <c:pt idx="204">
                  <c:v>0.89687240897392095</c:v>
                </c:pt>
                <c:pt idx="205">
                  <c:v>0.89661228331962595</c:v>
                </c:pt>
                <c:pt idx="206">
                  <c:v>0.89519471596765998</c:v>
                </c:pt>
                <c:pt idx="207">
                  <c:v>0.89903430335464896</c:v>
                </c:pt>
                <c:pt idx="208">
                  <c:v>0.89453265662775605</c:v>
                </c:pt>
                <c:pt idx="209">
                  <c:v>0.89731592477135302</c:v>
                </c:pt>
                <c:pt idx="210">
                  <c:v>0.89624424026604299</c:v>
                </c:pt>
                <c:pt idx="211">
                  <c:v>0.89933250202036796</c:v>
                </c:pt>
                <c:pt idx="212">
                  <c:v>0.89690846345842901</c:v>
                </c:pt>
                <c:pt idx="213">
                  <c:v>0.900760304735577</c:v>
                </c:pt>
                <c:pt idx="214">
                  <c:v>0.89944063854366296</c:v>
                </c:pt>
                <c:pt idx="215">
                  <c:v>0.89431447996896596</c:v>
                </c:pt>
                <c:pt idx="216">
                  <c:v>0.89595612632017396</c:v>
                </c:pt>
                <c:pt idx="217">
                  <c:v>0.89927030242238204</c:v>
                </c:pt>
                <c:pt idx="218">
                  <c:v>0.89508204835957905</c:v>
                </c:pt>
                <c:pt idx="219">
                  <c:v>0.90061706261139296</c:v>
                </c:pt>
                <c:pt idx="220">
                  <c:v>0.89607314732313803</c:v>
                </c:pt>
                <c:pt idx="221">
                  <c:v>0.894744394868631</c:v>
                </c:pt>
                <c:pt idx="222">
                  <c:v>0.90075887968146695</c:v>
                </c:pt>
                <c:pt idx="223">
                  <c:v>0.89654893805509595</c:v>
                </c:pt>
                <c:pt idx="224">
                  <c:v>0.89697825252071794</c:v>
                </c:pt>
                <c:pt idx="225">
                  <c:v>0.89828288430338998</c:v>
                </c:pt>
                <c:pt idx="226">
                  <c:v>0.899730364388584</c:v>
                </c:pt>
                <c:pt idx="227">
                  <c:v>0.89964820259893896</c:v>
                </c:pt>
                <c:pt idx="228">
                  <c:v>0.89336535563656805</c:v>
                </c:pt>
                <c:pt idx="229">
                  <c:v>0.90310140021338103</c:v>
                </c:pt>
                <c:pt idx="230">
                  <c:v>0.89824844188072495</c:v>
                </c:pt>
                <c:pt idx="231">
                  <c:v>0.89890326284931199</c:v>
                </c:pt>
                <c:pt idx="232">
                  <c:v>0.89761062180178797</c:v>
                </c:pt>
                <c:pt idx="233">
                  <c:v>0.89857814055081997</c:v>
                </c:pt>
                <c:pt idx="234">
                  <c:v>0.90268472848283898</c:v>
                </c:pt>
                <c:pt idx="235">
                  <c:v>0.900382261962136</c:v>
                </c:pt>
                <c:pt idx="236">
                  <c:v>0.89787409081231395</c:v>
                </c:pt>
                <c:pt idx="237">
                  <c:v>0.88745063513087097</c:v>
                </c:pt>
                <c:pt idx="238">
                  <c:v>0.89709860167061095</c:v>
                </c:pt>
                <c:pt idx="239">
                  <c:v>0.90103191614057898</c:v>
                </c:pt>
                <c:pt idx="240">
                  <c:v>0.90238143725952702</c:v>
                </c:pt>
                <c:pt idx="241">
                  <c:v>0.89982065196805605</c:v>
                </c:pt>
                <c:pt idx="242">
                  <c:v>0.89823539324646395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0-41B1-A9DF-2215E1945563}"/>
            </c:ext>
          </c:extLst>
        </c:ser>
        <c:ser>
          <c:idx val="8"/>
          <c:order val="7"/>
          <c:tx>
            <c:strRef>
              <c:f>Plot7!$I$31</c:f>
              <c:strCache>
                <c:ptCount val="1"/>
                <c:pt idx="0">
                  <c:v>target_fmeasure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Plot7!$I$32:$I$274</c:f>
              <c:numCache>
                <c:formatCode>0.00%</c:formatCode>
                <c:ptCount val="243"/>
                <c:pt idx="0">
                  <c:v>7.1789514143560093E-2</c:v>
                </c:pt>
                <c:pt idx="1">
                  <c:v>0.56575223926388396</c:v>
                </c:pt>
                <c:pt idx="2">
                  <c:v>0.75509198308998704</c:v>
                </c:pt>
                <c:pt idx="3">
                  <c:v>0.75733538693484903</c:v>
                </c:pt>
                <c:pt idx="4">
                  <c:v>0.75762538915183397</c:v>
                </c:pt>
                <c:pt idx="5">
                  <c:v>0.75764070596414601</c:v>
                </c:pt>
                <c:pt idx="6">
                  <c:v>0.75754592797430298</c:v>
                </c:pt>
                <c:pt idx="7">
                  <c:v>0.75745043299228798</c:v>
                </c:pt>
                <c:pt idx="8">
                  <c:v>0.75729068151328305</c:v>
                </c:pt>
                <c:pt idx="9">
                  <c:v>0.757430621785109</c:v>
                </c:pt>
                <c:pt idx="10">
                  <c:v>0.75644919786702502</c:v>
                </c:pt>
                <c:pt idx="11">
                  <c:v>0.761032954910701</c:v>
                </c:pt>
                <c:pt idx="12">
                  <c:v>0.76441721636973903</c:v>
                </c:pt>
                <c:pt idx="13">
                  <c:v>0.76896473991342196</c:v>
                </c:pt>
                <c:pt idx="14">
                  <c:v>0.77500928887807397</c:v>
                </c:pt>
                <c:pt idx="15">
                  <c:v>0.77659738093269604</c:v>
                </c:pt>
                <c:pt idx="16">
                  <c:v>0.78131920807010202</c:v>
                </c:pt>
                <c:pt idx="17">
                  <c:v>0.78207118015231003</c:v>
                </c:pt>
                <c:pt idx="18">
                  <c:v>0.78826089908590102</c:v>
                </c:pt>
                <c:pt idx="19">
                  <c:v>0.78938717135280401</c:v>
                </c:pt>
                <c:pt idx="20">
                  <c:v>0.79536198127066604</c:v>
                </c:pt>
                <c:pt idx="21">
                  <c:v>0.80398363056379996</c:v>
                </c:pt>
                <c:pt idx="22">
                  <c:v>0.80413467787319504</c:v>
                </c:pt>
                <c:pt idx="23">
                  <c:v>0.80747033596534901</c:v>
                </c:pt>
                <c:pt idx="24">
                  <c:v>0.81333511862368402</c:v>
                </c:pt>
                <c:pt idx="25">
                  <c:v>0.81775817494039504</c:v>
                </c:pt>
                <c:pt idx="26">
                  <c:v>0.82028762488638596</c:v>
                </c:pt>
                <c:pt idx="27">
                  <c:v>0.82378718548810803</c:v>
                </c:pt>
                <c:pt idx="28">
                  <c:v>0.82743692577916195</c:v>
                </c:pt>
                <c:pt idx="29">
                  <c:v>0.82887835864019799</c:v>
                </c:pt>
                <c:pt idx="30">
                  <c:v>0.83174709526300805</c:v>
                </c:pt>
                <c:pt idx="31">
                  <c:v>0.83637920157282097</c:v>
                </c:pt>
                <c:pt idx="32">
                  <c:v>0.83506697434910104</c:v>
                </c:pt>
                <c:pt idx="33">
                  <c:v>0.83554253932914602</c:v>
                </c:pt>
                <c:pt idx="34">
                  <c:v>0.84015832240815003</c:v>
                </c:pt>
                <c:pt idx="35">
                  <c:v>0.84618284706487001</c:v>
                </c:pt>
                <c:pt idx="36">
                  <c:v>0.84336778375413701</c:v>
                </c:pt>
                <c:pt idx="37">
                  <c:v>0.84985768277184004</c:v>
                </c:pt>
                <c:pt idx="38">
                  <c:v>0.85027948843206402</c:v>
                </c:pt>
                <c:pt idx="39">
                  <c:v>0.85145484416657502</c:v>
                </c:pt>
                <c:pt idx="40">
                  <c:v>0.84827961944482499</c:v>
                </c:pt>
                <c:pt idx="41">
                  <c:v>0.84988268657536203</c:v>
                </c:pt>
                <c:pt idx="42">
                  <c:v>0.85473494917941095</c:v>
                </c:pt>
                <c:pt idx="43">
                  <c:v>0.85354134160189499</c:v>
                </c:pt>
                <c:pt idx="44">
                  <c:v>0.85719637121021197</c:v>
                </c:pt>
                <c:pt idx="45">
                  <c:v>0.858069754798788</c:v>
                </c:pt>
                <c:pt idx="46">
                  <c:v>0.85820320153642504</c:v>
                </c:pt>
                <c:pt idx="47">
                  <c:v>0.86192363937029104</c:v>
                </c:pt>
                <c:pt idx="48">
                  <c:v>0.86382984329779999</c:v>
                </c:pt>
                <c:pt idx="49">
                  <c:v>0.86471382096275995</c:v>
                </c:pt>
                <c:pt idx="50">
                  <c:v>0.86462075808901195</c:v>
                </c:pt>
                <c:pt idx="51">
                  <c:v>0.86278968102166997</c:v>
                </c:pt>
                <c:pt idx="52">
                  <c:v>0.86124961565957603</c:v>
                </c:pt>
                <c:pt idx="53">
                  <c:v>0.86639880966591298</c:v>
                </c:pt>
                <c:pt idx="54">
                  <c:v>0.86459300176640497</c:v>
                </c:pt>
                <c:pt idx="55">
                  <c:v>0.86776490748851098</c:v>
                </c:pt>
                <c:pt idx="56">
                  <c:v>0.86887310126897799</c:v>
                </c:pt>
                <c:pt idx="57">
                  <c:v>0.86909182623778702</c:v>
                </c:pt>
                <c:pt idx="58">
                  <c:v>0.87015899396063601</c:v>
                </c:pt>
                <c:pt idx="59">
                  <c:v>0.86841666090703895</c:v>
                </c:pt>
                <c:pt idx="60">
                  <c:v>0.86952712442369795</c:v>
                </c:pt>
                <c:pt idx="61">
                  <c:v>0.86708355355377398</c:v>
                </c:pt>
                <c:pt idx="62">
                  <c:v>0.87412137055151995</c:v>
                </c:pt>
                <c:pt idx="63">
                  <c:v>0.86664390714352402</c:v>
                </c:pt>
                <c:pt idx="64">
                  <c:v>0.86952594120676996</c:v>
                </c:pt>
                <c:pt idx="65">
                  <c:v>0.86991873542824305</c:v>
                </c:pt>
                <c:pt idx="66">
                  <c:v>0.87219287806825996</c:v>
                </c:pt>
                <c:pt idx="67">
                  <c:v>0.871261271920032</c:v>
                </c:pt>
                <c:pt idx="68">
                  <c:v>0.867305656390438</c:v>
                </c:pt>
                <c:pt idx="69">
                  <c:v>0.86983766428189202</c:v>
                </c:pt>
                <c:pt idx="70">
                  <c:v>0.87157729665360795</c:v>
                </c:pt>
                <c:pt idx="71">
                  <c:v>0.87296039530384095</c:v>
                </c:pt>
                <c:pt idx="72">
                  <c:v>0.87324338194018203</c:v>
                </c:pt>
                <c:pt idx="73">
                  <c:v>0.87491456482310803</c:v>
                </c:pt>
                <c:pt idx="74">
                  <c:v>0.87572513224012205</c:v>
                </c:pt>
                <c:pt idx="75">
                  <c:v>0.87492312435707498</c:v>
                </c:pt>
                <c:pt idx="76">
                  <c:v>0.87422739659442195</c:v>
                </c:pt>
                <c:pt idx="77">
                  <c:v>0.87438609380997301</c:v>
                </c:pt>
                <c:pt idx="78">
                  <c:v>0.87792605790348899</c:v>
                </c:pt>
                <c:pt idx="79">
                  <c:v>0.87632107505998003</c:v>
                </c:pt>
                <c:pt idx="80">
                  <c:v>0.87788025718746698</c:v>
                </c:pt>
                <c:pt idx="81">
                  <c:v>0.87856919009813494</c:v>
                </c:pt>
                <c:pt idx="82">
                  <c:v>0.87618750062468198</c:v>
                </c:pt>
                <c:pt idx="83">
                  <c:v>0.87189703315422795</c:v>
                </c:pt>
                <c:pt idx="84">
                  <c:v>0.88009715242276698</c:v>
                </c:pt>
                <c:pt idx="85">
                  <c:v>0.87759629209386703</c:v>
                </c:pt>
                <c:pt idx="86">
                  <c:v>0.87633628352346604</c:v>
                </c:pt>
                <c:pt idx="87">
                  <c:v>0.87565625122424795</c:v>
                </c:pt>
                <c:pt idx="88">
                  <c:v>0.87805785319169105</c:v>
                </c:pt>
                <c:pt idx="89">
                  <c:v>0.87632177125370403</c:v>
                </c:pt>
                <c:pt idx="90">
                  <c:v>0.88150448768280498</c:v>
                </c:pt>
                <c:pt idx="91">
                  <c:v>0.88429635372470705</c:v>
                </c:pt>
                <c:pt idx="92">
                  <c:v>0.88240204464088401</c:v>
                </c:pt>
                <c:pt idx="93">
                  <c:v>0.88082979243727799</c:v>
                </c:pt>
                <c:pt idx="94">
                  <c:v>0.87940684990759399</c:v>
                </c:pt>
                <c:pt idx="95">
                  <c:v>0.87876093758146301</c:v>
                </c:pt>
                <c:pt idx="96">
                  <c:v>0.88033573835843903</c:v>
                </c:pt>
                <c:pt idx="97">
                  <c:v>0.88034435804743805</c:v>
                </c:pt>
                <c:pt idx="98">
                  <c:v>0.88298794305096595</c:v>
                </c:pt>
                <c:pt idx="99">
                  <c:v>0.88217269806856202</c:v>
                </c:pt>
                <c:pt idx="100">
                  <c:v>0.88087630399818495</c:v>
                </c:pt>
                <c:pt idx="101">
                  <c:v>0.87719924781083403</c:v>
                </c:pt>
                <c:pt idx="102">
                  <c:v>0.88170189590196102</c:v>
                </c:pt>
                <c:pt idx="103">
                  <c:v>0.88223240623270704</c:v>
                </c:pt>
                <c:pt idx="104">
                  <c:v>0.885970111545342</c:v>
                </c:pt>
                <c:pt idx="105">
                  <c:v>0.88406221245522398</c:v>
                </c:pt>
                <c:pt idx="106">
                  <c:v>0.879900059707454</c:v>
                </c:pt>
                <c:pt idx="107">
                  <c:v>0.88224868044801696</c:v>
                </c:pt>
                <c:pt idx="108">
                  <c:v>0.88146543564823099</c:v>
                </c:pt>
                <c:pt idx="109">
                  <c:v>0.88295260578343504</c:v>
                </c:pt>
                <c:pt idx="110">
                  <c:v>0.88375223826363603</c:v>
                </c:pt>
                <c:pt idx="111">
                  <c:v>0.88458064446943496</c:v>
                </c:pt>
                <c:pt idx="112">
                  <c:v>0.88627380848954096</c:v>
                </c:pt>
                <c:pt idx="113">
                  <c:v>0.88749531941290405</c:v>
                </c:pt>
                <c:pt idx="114">
                  <c:v>0.88429926332129405</c:v>
                </c:pt>
                <c:pt idx="115">
                  <c:v>0.88611050300316596</c:v>
                </c:pt>
                <c:pt idx="116">
                  <c:v>0.88399991211306295</c:v>
                </c:pt>
                <c:pt idx="117">
                  <c:v>0.88282355959571401</c:v>
                </c:pt>
                <c:pt idx="118">
                  <c:v>0.88663488986169903</c:v>
                </c:pt>
                <c:pt idx="119">
                  <c:v>0.88655404464555698</c:v>
                </c:pt>
                <c:pt idx="120">
                  <c:v>0.88542274961175105</c:v>
                </c:pt>
                <c:pt idx="121">
                  <c:v>0.88503115824286205</c:v>
                </c:pt>
                <c:pt idx="122">
                  <c:v>0.88607491362713398</c:v>
                </c:pt>
                <c:pt idx="123">
                  <c:v>0.88482452586190496</c:v>
                </c:pt>
                <c:pt idx="124">
                  <c:v>0.88687144046425703</c:v>
                </c:pt>
                <c:pt idx="125">
                  <c:v>0.88664369255843101</c:v>
                </c:pt>
                <c:pt idx="126">
                  <c:v>0.88458356753113698</c:v>
                </c:pt>
                <c:pt idx="127">
                  <c:v>0.88676258863871205</c:v>
                </c:pt>
                <c:pt idx="128">
                  <c:v>0.887463175090768</c:v>
                </c:pt>
                <c:pt idx="129">
                  <c:v>0.88781305749513395</c:v>
                </c:pt>
                <c:pt idx="130">
                  <c:v>0.88640625278542595</c:v>
                </c:pt>
                <c:pt idx="131">
                  <c:v>0.88519394475254898</c:v>
                </c:pt>
                <c:pt idx="132">
                  <c:v>0.88655199617290803</c:v>
                </c:pt>
                <c:pt idx="133">
                  <c:v>0.88653134322938498</c:v>
                </c:pt>
                <c:pt idx="134">
                  <c:v>0.88571572806097498</c:v>
                </c:pt>
                <c:pt idx="135">
                  <c:v>0.88941116447116297</c:v>
                </c:pt>
                <c:pt idx="136">
                  <c:v>0.88450951990341398</c:v>
                </c:pt>
                <c:pt idx="137">
                  <c:v>0.88432148078402895</c:v>
                </c:pt>
                <c:pt idx="138">
                  <c:v>0.88724949386560403</c:v>
                </c:pt>
                <c:pt idx="139">
                  <c:v>0.89108288268736602</c:v>
                </c:pt>
                <c:pt idx="140">
                  <c:v>0.88841873461627396</c:v>
                </c:pt>
                <c:pt idx="141">
                  <c:v>0.88856865480175895</c:v>
                </c:pt>
                <c:pt idx="142">
                  <c:v>0.889875630964025</c:v>
                </c:pt>
                <c:pt idx="143">
                  <c:v>0.88913737281058103</c:v>
                </c:pt>
                <c:pt idx="144">
                  <c:v>0.89178045636454994</c:v>
                </c:pt>
                <c:pt idx="145">
                  <c:v>0.88978272226855504</c:v>
                </c:pt>
                <c:pt idx="146">
                  <c:v>0.88976987983582301</c:v>
                </c:pt>
                <c:pt idx="147">
                  <c:v>0.88527792758075896</c:v>
                </c:pt>
                <c:pt idx="148">
                  <c:v>0.89022081499680195</c:v>
                </c:pt>
                <c:pt idx="149">
                  <c:v>0.88920467780336798</c:v>
                </c:pt>
                <c:pt idx="150">
                  <c:v>0.89034546631677702</c:v>
                </c:pt>
                <c:pt idx="151">
                  <c:v>0.89145639024423895</c:v>
                </c:pt>
                <c:pt idx="152">
                  <c:v>0.88935168022172295</c:v>
                </c:pt>
                <c:pt idx="153">
                  <c:v>0.889013813482736</c:v>
                </c:pt>
                <c:pt idx="154">
                  <c:v>0.89376913476384001</c:v>
                </c:pt>
                <c:pt idx="155">
                  <c:v>0.89343827341945203</c:v>
                </c:pt>
                <c:pt idx="156">
                  <c:v>0.89356282978594903</c:v>
                </c:pt>
                <c:pt idx="157">
                  <c:v>0.89197167696421298</c:v>
                </c:pt>
                <c:pt idx="158">
                  <c:v>0.89278150142781798</c:v>
                </c:pt>
                <c:pt idx="159">
                  <c:v>0.89402021245011298</c:v>
                </c:pt>
                <c:pt idx="160">
                  <c:v>0.89273334330119503</c:v>
                </c:pt>
                <c:pt idx="161">
                  <c:v>0.896020368631119</c:v>
                </c:pt>
                <c:pt idx="162">
                  <c:v>0.89348395029827798</c:v>
                </c:pt>
                <c:pt idx="163">
                  <c:v>0.89567951390795597</c:v>
                </c:pt>
                <c:pt idx="164">
                  <c:v>0.89282042767170799</c:v>
                </c:pt>
                <c:pt idx="165">
                  <c:v>0.89335129132799795</c:v>
                </c:pt>
                <c:pt idx="166">
                  <c:v>0.89249482571435201</c:v>
                </c:pt>
                <c:pt idx="167">
                  <c:v>0.89256925521025199</c:v>
                </c:pt>
                <c:pt idx="168">
                  <c:v>0.89210959854633198</c:v>
                </c:pt>
                <c:pt idx="169">
                  <c:v>0.894631131221854</c:v>
                </c:pt>
                <c:pt idx="170">
                  <c:v>0.89367776225425199</c:v>
                </c:pt>
                <c:pt idx="171">
                  <c:v>0.89288230688213099</c:v>
                </c:pt>
                <c:pt idx="172">
                  <c:v>0.89550125419837701</c:v>
                </c:pt>
                <c:pt idx="173">
                  <c:v>0.89590134920976505</c:v>
                </c:pt>
                <c:pt idx="174">
                  <c:v>0.89369004019092102</c:v>
                </c:pt>
                <c:pt idx="175">
                  <c:v>0.89608317931431103</c:v>
                </c:pt>
                <c:pt idx="176">
                  <c:v>0.894773141617489</c:v>
                </c:pt>
                <c:pt idx="177">
                  <c:v>0.895653727724673</c:v>
                </c:pt>
                <c:pt idx="178">
                  <c:v>0.89662742548854601</c:v>
                </c:pt>
                <c:pt idx="179">
                  <c:v>0.89068112630406204</c:v>
                </c:pt>
                <c:pt idx="180">
                  <c:v>0.89522159069346297</c:v>
                </c:pt>
                <c:pt idx="181">
                  <c:v>0.89575404205500797</c:v>
                </c:pt>
                <c:pt idx="182">
                  <c:v>0.89555911857202097</c:v>
                </c:pt>
                <c:pt idx="183">
                  <c:v>0.89595947480818705</c:v>
                </c:pt>
                <c:pt idx="184">
                  <c:v>0.89469300823847897</c:v>
                </c:pt>
                <c:pt idx="185">
                  <c:v>0.89595199235162504</c:v>
                </c:pt>
                <c:pt idx="186">
                  <c:v>0.89744197671908599</c:v>
                </c:pt>
                <c:pt idx="187">
                  <c:v>0.892872538208759</c:v>
                </c:pt>
                <c:pt idx="188">
                  <c:v>0.89294850168123896</c:v>
                </c:pt>
                <c:pt idx="189">
                  <c:v>0.89496054272143699</c:v>
                </c:pt>
                <c:pt idx="190">
                  <c:v>0.89786469231719701</c:v>
                </c:pt>
                <c:pt idx="191">
                  <c:v>0.89337328560470997</c:v>
                </c:pt>
                <c:pt idx="192">
                  <c:v>0.895352639307326</c:v>
                </c:pt>
                <c:pt idx="193">
                  <c:v>0.89528907019785897</c:v>
                </c:pt>
                <c:pt idx="194">
                  <c:v>0.89930726522462301</c:v>
                </c:pt>
                <c:pt idx="195">
                  <c:v>0.89592980342377004</c:v>
                </c:pt>
                <c:pt idx="196">
                  <c:v>0.89745037412128703</c:v>
                </c:pt>
                <c:pt idx="197">
                  <c:v>0.89228127341940799</c:v>
                </c:pt>
                <c:pt idx="198">
                  <c:v>0.89607635495070104</c:v>
                </c:pt>
                <c:pt idx="199">
                  <c:v>0.89713856892989396</c:v>
                </c:pt>
                <c:pt idx="200">
                  <c:v>0.89591271833257802</c:v>
                </c:pt>
                <c:pt idx="201">
                  <c:v>0.89328459828088103</c:v>
                </c:pt>
                <c:pt idx="202">
                  <c:v>0.89228384173696196</c:v>
                </c:pt>
                <c:pt idx="203">
                  <c:v>0.89716186068708803</c:v>
                </c:pt>
                <c:pt idx="204">
                  <c:v>0.89932454681967</c:v>
                </c:pt>
                <c:pt idx="205">
                  <c:v>0.89508551612664899</c:v>
                </c:pt>
                <c:pt idx="206">
                  <c:v>0.89962505678746596</c:v>
                </c:pt>
                <c:pt idx="207">
                  <c:v>0.895326210503957</c:v>
                </c:pt>
                <c:pt idx="208">
                  <c:v>0.89788799086508797</c:v>
                </c:pt>
                <c:pt idx="209">
                  <c:v>0.89805079861508297</c:v>
                </c:pt>
                <c:pt idx="210">
                  <c:v>0.89790612243678802</c:v>
                </c:pt>
                <c:pt idx="211">
                  <c:v>0.89916057383724202</c:v>
                </c:pt>
                <c:pt idx="212">
                  <c:v>0.89798877093955998</c:v>
                </c:pt>
                <c:pt idx="213">
                  <c:v>0.89932956747029502</c:v>
                </c:pt>
                <c:pt idx="214">
                  <c:v>0.898871772875942</c:v>
                </c:pt>
                <c:pt idx="215">
                  <c:v>0.89704209972317805</c:v>
                </c:pt>
                <c:pt idx="216">
                  <c:v>0.89900365000134497</c:v>
                </c:pt>
                <c:pt idx="217">
                  <c:v>0.89797403363881301</c:v>
                </c:pt>
                <c:pt idx="218">
                  <c:v>0.89549950595825401</c:v>
                </c:pt>
                <c:pt idx="219">
                  <c:v>0.89877832153712001</c:v>
                </c:pt>
                <c:pt idx="220">
                  <c:v>0.89648336000786</c:v>
                </c:pt>
                <c:pt idx="221">
                  <c:v>0.89540242847253304</c:v>
                </c:pt>
                <c:pt idx="222">
                  <c:v>0.89632140691668805</c:v>
                </c:pt>
                <c:pt idx="223">
                  <c:v>0.89630740846082402</c:v>
                </c:pt>
                <c:pt idx="224">
                  <c:v>0.89871034967618701</c:v>
                </c:pt>
                <c:pt idx="225">
                  <c:v>0.90040323395213695</c:v>
                </c:pt>
                <c:pt idx="226">
                  <c:v>0.89767860878675099</c:v>
                </c:pt>
                <c:pt idx="227">
                  <c:v>0.898297585170032</c:v>
                </c:pt>
                <c:pt idx="228">
                  <c:v>0.89955463599656305</c:v>
                </c:pt>
                <c:pt idx="229">
                  <c:v>0.89769339776191004</c:v>
                </c:pt>
                <c:pt idx="230">
                  <c:v>0.89638162055364701</c:v>
                </c:pt>
                <c:pt idx="231">
                  <c:v>0.896630914565691</c:v>
                </c:pt>
                <c:pt idx="232">
                  <c:v>0.8999347052194</c:v>
                </c:pt>
                <c:pt idx="233">
                  <c:v>0.89843363599266202</c:v>
                </c:pt>
                <c:pt idx="234">
                  <c:v>0.89932707343180196</c:v>
                </c:pt>
                <c:pt idx="235">
                  <c:v>0.901348624726795</c:v>
                </c:pt>
                <c:pt idx="236">
                  <c:v>0.90188570503358101</c:v>
                </c:pt>
                <c:pt idx="237">
                  <c:v>0.89751758436989804</c:v>
                </c:pt>
                <c:pt idx="238">
                  <c:v>0.89828195117945897</c:v>
                </c:pt>
                <c:pt idx="239">
                  <c:v>0.89927209669350805</c:v>
                </c:pt>
                <c:pt idx="240">
                  <c:v>0.89819452837487401</c:v>
                </c:pt>
                <c:pt idx="241">
                  <c:v>0.898216077481092</c:v>
                </c:pt>
                <c:pt idx="242">
                  <c:v>0.89972901086159796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F0-41B1-A9DF-2215E1945563}"/>
            </c:ext>
          </c:extLst>
        </c:ser>
        <c:ser>
          <c:idx val="13"/>
          <c:order val="12"/>
          <c:tx>
            <c:strRef>
              <c:f>Plot7!$N$31</c:f>
              <c:strCache>
                <c:ptCount val="1"/>
                <c:pt idx="0">
                  <c:v>val_relation_fmeasure_some_classes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Plot7!$N$32:$N$274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2.4410178278845999E-2</c:v>
                </c:pt>
                <c:pt idx="12">
                  <c:v>2.7395685517920199E-2</c:v>
                </c:pt>
                <c:pt idx="13">
                  <c:v>5.5437848781136403E-2</c:v>
                </c:pt>
                <c:pt idx="14">
                  <c:v>4.2070413230784698E-2</c:v>
                </c:pt>
                <c:pt idx="15">
                  <c:v>4.6896270096359702E-2</c:v>
                </c:pt>
                <c:pt idx="16">
                  <c:v>9.5528110429872706E-2</c:v>
                </c:pt>
                <c:pt idx="17">
                  <c:v>5.0388041351653402E-2</c:v>
                </c:pt>
                <c:pt idx="18">
                  <c:v>0.14248506539681599</c:v>
                </c:pt>
                <c:pt idx="19">
                  <c:v>7.1689623286839602E-2</c:v>
                </c:pt>
                <c:pt idx="20">
                  <c:v>0.128912018602103</c:v>
                </c:pt>
                <c:pt idx="21">
                  <c:v>0.11697109878264</c:v>
                </c:pt>
                <c:pt idx="22">
                  <c:v>0.121822643734702</c:v>
                </c:pt>
                <c:pt idx="23">
                  <c:v>0.132541783122131</c:v>
                </c:pt>
                <c:pt idx="24">
                  <c:v>8.0170486882820205E-2</c:v>
                </c:pt>
                <c:pt idx="25">
                  <c:v>0.153086986822249</c:v>
                </c:pt>
                <c:pt idx="26">
                  <c:v>0.18329920545960601</c:v>
                </c:pt>
                <c:pt idx="27">
                  <c:v>0.20135281633654301</c:v>
                </c:pt>
                <c:pt idx="28">
                  <c:v>0.164383236273729</c:v>
                </c:pt>
                <c:pt idx="29">
                  <c:v>0.117169473688353</c:v>
                </c:pt>
                <c:pt idx="30">
                  <c:v>0.100502274931747</c:v>
                </c:pt>
                <c:pt idx="31">
                  <c:v>0.16198741377249101</c:v>
                </c:pt>
                <c:pt idx="32">
                  <c:v>0.12573556329614599</c:v>
                </c:pt>
                <c:pt idx="33">
                  <c:v>0.107946981774833</c:v>
                </c:pt>
                <c:pt idx="34">
                  <c:v>7.7268019159288104E-2</c:v>
                </c:pt>
                <c:pt idx="35">
                  <c:v>0.136682792580542</c:v>
                </c:pt>
                <c:pt idx="36">
                  <c:v>9.9694137329242899E-2</c:v>
                </c:pt>
                <c:pt idx="37">
                  <c:v>0.19642834190269101</c:v>
                </c:pt>
                <c:pt idx="38">
                  <c:v>0.20686450489486799</c:v>
                </c:pt>
                <c:pt idx="39">
                  <c:v>0.155138125691725</c:v>
                </c:pt>
                <c:pt idx="40">
                  <c:v>0.18642061990643</c:v>
                </c:pt>
                <c:pt idx="41">
                  <c:v>0.19378913037826301</c:v>
                </c:pt>
                <c:pt idx="42">
                  <c:v>0.18942686486180699</c:v>
                </c:pt>
                <c:pt idx="43">
                  <c:v>0.193866457608799</c:v>
                </c:pt>
                <c:pt idx="44">
                  <c:v>0.10883720293379</c:v>
                </c:pt>
                <c:pt idx="45">
                  <c:v>0.189783705148276</c:v>
                </c:pt>
                <c:pt idx="46">
                  <c:v>0.14486151424143701</c:v>
                </c:pt>
                <c:pt idx="47">
                  <c:v>0.14923499697098</c:v>
                </c:pt>
                <c:pt idx="48">
                  <c:v>0.22308316178413301</c:v>
                </c:pt>
                <c:pt idx="49">
                  <c:v>0.172772773475103</c:v>
                </c:pt>
                <c:pt idx="50">
                  <c:v>0.14224889837322199</c:v>
                </c:pt>
                <c:pt idx="51">
                  <c:v>7.3308681480006799E-2</c:v>
                </c:pt>
                <c:pt idx="52">
                  <c:v>0.103920564994482</c:v>
                </c:pt>
                <c:pt idx="53">
                  <c:v>0.19132658942029401</c:v>
                </c:pt>
                <c:pt idx="54">
                  <c:v>0.181915534653321</c:v>
                </c:pt>
                <c:pt idx="55">
                  <c:v>0.206789919907305</c:v>
                </c:pt>
                <c:pt idx="56">
                  <c:v>0.15804934641909099</c:v>
                </c:pt>
                <c:pt idx="57">
                  <c:v>0.110045115754326</c:v>
                </c:pt>
                <c:pt idx="58">
                  <c:v>0.117706025710406</c:v>
                </c:pt>
                <c:pt idx="59">
                  <c:v>0.14446685246681201</c:v>
                </c:pt>
                <c:pt idx="60">
                  <c:v>0.11769484744478199</c:v>
                </c:pt>
                <c:pt idx="61">
                  <c:v>0.121429739941325</c:v>
                </c:pt>
                <c:pt idx="62">
                  <c:v>0.11788435413195</c:v>
                </c:pt>
                <c:pt idx="63">
                  <c:v>0.15475218425876999</c:v>
                </c:pt>
                <c:pt idx="64">
                  <c:v>0.15090159467877501</c:v>
                </c:pt>
                <c:pt idx="65">
                  <c:v>0.17589425131140499</c:v>
                </c:pt>
                <c:pt idx="66">
                  <c:v>0.17658797743919299</c:v>
                </c:pt>
                <c:pt idx="67">
                  <c:v>0.17042416825501699</c:v>
                </c:pt>
                <c:pt idx="68">
                  <c:v>0.18456829534514901</c:v>
                </c:pt>
                <c:pt idx="69">
                  <c:v>0.201669198878412</c:v>
                </c:pt>
                <c:pt idx="70">
                  <c:v>0.14155857727559501</c:v>
                </c:pt>
                <c:pt idx="71">
                  <c:v>0.15925037465549799</c:v>
                </c:pt>
                <c:pt idx="72">
                  <c:v>0.199122906368814</c:v>
                </c:pt>
                <c:pt idx="73">
                  <c:v>0.166246111175582</c:v>
                </c:pt>
                <c:pt idx="74">
                  <c:v>0.22785834692169599</c:v>
                </c:pt>
                <c:pt idx="75">
                  <c:v>0.167957597458115</c:v>
                </c:pt>
                <c:pt idx="76">
                  <c:v>0.18875291647690301</c:v>
                </c:pt>
                <c:pt idx="77">
                  <c:v>0.195296569286597</c:v>
                </c:pt>
                <c:pt idx="78">
                  <c:v>0.171741651490983</c:v>
                </c:pt>
                <c:pt idx="79">
                  <c:v>0.24339960152734</c:v>
                </c:pt>
                <c:pt idx="80">
                  <c:v>0.22138824012310901</c:v>
                </c:pt>
                <c:pt idx="81">
                  <c:v>0.229265107696209</c:v>
                </c:pt>
                <c:pt idx="82">
                  <c:v>0.18430368902056701</c:v>
                </c:pt>
                <c:pt idx="83">
                  <c:v>0.156822637104019</c:v>
                </c:pt>
                <c:pt idx="84">
                  <c:v>0.18871209871629899</c:v>
                </c:pt>
                <c:pt idx="85">
                  <c:v>0.19306220270343299</c:v>
                </c:pt>
                <c:pt idx="86">
                  <c:v>0.24470744018206</c:v>
                </c:pt>
                <c:pt idx="87">
                  <c:v>0.20887207860003701</c:v>
                </c:pt>
                <c:pt idx="88">
                  <c:v>0.21836810667883</c:v>
                </c:pt>
                <c:pt idx="89">
                  <c:v>0.19781457461687799</c:v>
                </c:pt>
                <c:pt idx="90">
                  <c:v>0.17788903661703201</c:v>
                </c:pt>
                <c:pt idx="91">
                  <c:v>0.17942375061722601</c:v>
                </c:pt>
                <c:pt idx="92">
                  <c:v>0.15890158245946101</c:v>
                </c:pt>
                <c:pt idx="93">
                  <c:v>0.18222124068422299</c:v>
                </c:pt>
                <c:pt idx="94">
                  <c:v>0.191714692837329</c:v>
                </c:pt>
                <c:pt idx="95">
                  <c:v>0.20845688958078201</c:v>
                </c:pt>
                <c:pt idx="96">
                  <c:v>0.248472204501968</c:v>
                </c:pt>
                <c:pt idx="97">
                  <c:v>0.24421718340137899</c:v>
                </c:pt>
                <c:pt idx="98">
                  <c:v>0.21858675674623401</c:v>
                </c:pt>
                <c:pt idx="99">
                  <c:v>0.199503461032699</c:v>
                </c:pt>
                <c:pt idx="100">
                  <c:v>0.209394937252047</c:v>
                </c:pt>
                <c:pt idx="101">
                  <c:v>0.16932486169740901</c:v>
                </c:pt>
                <c:pt idx="102">
                  <c:v>0.168566372512225</c:v>
                </c:pt>
                <c:pt idx="103">
                  <c:v>0.18727439173806101</c:v>
                </c:pt>
                <c:pt idx="104">
                  <c:v>0.20360466932167801</c:v>
                </c:pt>
                <c:pt idx="105">
                  <c:v>0.213350055331328</c:v>
                </c:pt>
                <c:pt idx="106">
                  <c:v>0.21896197410524301</c:v>
                </c:pt>
                <c:pt idx="107">
                  <c:v>0.182907605151826</c:v>
                </c:pt>
                <c:pt idx="108">
                  <c:v>0.18305463396664001</c:v>
                </c:pt>
                <c:pt idx="109">
                  <c:v>0.19350618895374899</c:v>
                </c:pt>
                <c:pt idx="110">
                  <c:v>0.24441854195075799</c:v>
                </c:pt>
                <c:pt idx="111">
                  <c:v>0.19253562864905099</c:v>
                </c:pt>
                <c:pt idx="112">
                  <c:v>0.17627993869175199</c:v>
                </c:pt>
                <c:pt idx="113">
                  <c:v>0.17509125017538901</c:v>
                </c:pt>
                <c:pt idx="114">
                  <c:v>0.210956421161383</c:v>
                </c:pt>
                <c:pt idx="115">
                  <c:v>0.18884305052932299</c:v>
                </c:pt>
                <c:pt idx="116">
                  <c:v>0.21153293121505901</c:v>
                </c:pt>
                <c:pt idx="117">
                  <c:v>0.18677303363897799</c:v>
                </c:pt>
                <c:pt idx="118">
                  <c:v>0.17938026465995999</c:v>
                </c:pt>
                <c:pt idx="119">
                  <c:v>0.16461200834117201</c:v>
                </c:pt>
                <c:pt idx="120">
                  <c:v>0.14270429478250701</c:v>
                </c:pt>
                <c:pt idx="121">
                  <c:v>0.16064441424703099</c:v>
                </c:pt>
                <c:pt idx="122">
                  <c:v>0.18997781673908701</c:v>
                </c:pt>
                <c:pt idx="123">
                  <c:v>0.163926618959882</c:v>
                </c:pt>
                <c:pt idx="124">
                  <c:v>0.186949433752053</c:v>
                </c:pt>
                <c:pt idx="125">
                  <c:v>0.18758086318322001</c:v>
                </c:pt>
                <c:pt idx="126">
                  <c:v>0.221728455408853</c:v>
                </c:pt>
                <c:pt idx="127">
                  <c:v>0.202201118857498</c:v>
                </c:pt>
                <c:pt idx="128">
                  <c:v>0.18041924645152599</c:v>
                </c:pt>
                <c:pt idx="129">
                  <c:v>0.164932049263496</c:v>
                </c:pt>
                <c:pt idx="130">
                  <c:v>0.190427786041936</c:v>
                </c:pt>
                <c:pt idx="131">
                  <c:v>0.18313486614910299</c:v>
                </c:pt>
                <c:pt idx="132">
                  <c:v>0.17334628526562701</c:v>
                </c:pt>
                <c:pt idx="133">
                  <c:v>0.196744242449201</c:v>
                </c:pt>
                <c:pt idx="134">
                  <c:v>0.198577996991359</c:v>
                </c:pt>
                <c:pt idx="135">
                  <c:v>0.19087725680380099</c:v>
                </c:pt>
                <c:pt idx="136">
                  <c:v>0.167958636800005</c:v>
                </c:pt>
                <c:pt idx="137">
                  <c:v>0.153866871604147</c:v>
                </c:pt>
                <c:pt idx="138">
                  <c:v>0.18804566227865899</c:v>
                </c:pt>
                <c:pt idx="139">
                  <c:v>0.189053668089363</c:v>
                </c:pt>
                <c:pt idx="140">
                  <c:v>0.170676769671564</c:v>
                </c:pt>
                <c:pt idx="141">
                  <c:v>0.13539729181387999</c:v>
                </c:pt>
                <c:pt idx="142">
                  <c:v>0.149326417222128</c:v>
                </c:pt>
                <c:pt idx="143">
                  <c:v>0.17274536733941601</c:v>
                </c:pt>
                <c:pt idx="144">
                  <c:v>0.18391323517772601</c:v>
                </c:pt>
                <c:pt idx="145">
                  <c:v>0.20709827973168199</c:v>
                </c:pt>
                <c:pt idx="146">
                  <c:v>0.18389128781987399</c:v>
                </c:pt>
                <c:pt idx="147">
                  <c:v>0.15825341603777701</c:v>
                </c:pt>
                <c:pt idx="148">
                  <c:v>0.14557578381259201</c:v>
                </c:pt>
                <c:pt idx="149">
                  <c:v>0.18144390381042499</c:v>
                </c:pt>
                <c:pt idx="150">
                  <c:v>0.20426648474147799</c:v>
                </c:pt>
                <c:pt idx="151">
                  <c:v>0.20623372307313301</c:v>
                </c:pt>
                <c:pt idx="152">
                  <c:v>0.162096298109554</c:v>
                </c:pt>
                <c:pt idx="153">
                  <c:v>0.18454168270298299</c:v>
                </c:pt>
                <c:pt idx="154">
                  <c:v>0.193764552894401</c:v>
                </c:pt>
                <c:pt idx="155">
                  <c:v>0.17643956950727499</c:v>
                </c:pt>
                <c:pt idx="156">
                  <c:v>0.190898713721668</c:v>
                </c:pt>
                <c:pt idx="157">
                  <c:v>0.20139943571844099</c:v>
                </c:pt>
                <c:pt idx="158">
                  <c:v>0.18165209848683</c:v>
                </c:pt>
                <c:pt idx="159">
                  <c:v>0.20221496882239601</c:v>
                </c:pt>
                <c:pt idx="160">
                  <c:v>0.21678870431442801</c:v>
                </c:pt>
                <c:pt idx="161">
                  <c:v>0.195891799105543</c:v>
                </c:pt>
                <c:pt idx="162">
                  <c:v>0.20793894967905999</c:v>
                </c:pt>
                <c:pt idx="163">
                  <c:v>0.150413628583144</c:v>
                </c:pt>
                <c:pt idx="164">
                  <c:v>0.17697296181272701</c:v>
                </c:pt>
                <c:pt idx="165">
                  <c:v>0.177561394879961</c:v>
                </c:pt>
                <c:pt idx="166">
                  <c:v>0.17959240879237101</c:v>
                </c:pt>
                <c:pt idx="167">
                  <c:v>0.18016862650328699</c:v>
                </c:pt>
                <c:pt idx="168">
                  <c:v>0.23556413202785401</c:v>
                </c:pt>
                <c:pt idx="169">
                  <c:v>0.19347417169269601</c:v>
                </c:pt>
                <c:pt idx="170">
                  <c:v>0.17442702134527799</c:v>
                </c:pt>
                <c:pt idx="171">
                  <c:v>0.207838693931578</c:v>
                </c:pt>
                <c:pt idx="172">
                  <c:v>0.18077782261714101</c:v>
                </c:pt>
                <c:pt idx="173">
                  <c:v>0.20055637221596401</c:v>
                </c:pt>
                <c:pt idx="174">
                  <c:v>0.171179323787225</c:v>
                </c:pt>
                <c:pt idx="175">
                  <c:v>0.159693772568753</c:v>
                </c:pt>
                <c:pt idx="176">
                  <c:v>0.18951223713361101</c:v>
                </c:pt>
                <c:pt idx="177">
                  <c:v>0.19595265540616999</c:v>
                </c:pt>
                <c:pt idx="178">
                  <c:v>0.17796379852997599</c:v>
                </c:pt>
                <c:pt idx="179">
                  <c:v>0.17642410638704001</c:v>
                </c:pt>
                <c:pt idx="180">
                  <c:v>0.187618783607575</c:v>
                </c:pt>
                <c:pt idx="181">
                  <c:v>0.18796984922319701</c:v>
                </c:pt>
                <c:pt idx="182">
                  <c:v>0.20761088722902901</c:v>
                </c:pt>
                <c:pt idx="183">
                  <c:v>0.22080161083873601</c:v>
                </c:pt>
                <c:pt idx="184">
                  <c:v>0.20290669997920799</c:v>
                </c:pt>
                <c:pt idx="185">
                  <c:v>0.18868649837936299</c:v>
                </c:pt>
                <c:pt idx="186">
                  <c:v>0.193166801482554</c:v>
                </c:pt>
                <c:pt idx="187">
                  <c:v>0.19371538900702401</c:v>
                </c:pt>
                <c:pt idx="188">
                  <c:v>0.18951447613118</c:v>
                </c:pt>
                <c:pt idx="189">
                  <c:v>0.20125337946941299</c:v>
                </c:pt>
                <c:pt idx="190">
                  <c:v>0.22498940175986901</c:v>
                </c:pt>
                <c:pt idx="191">
                  <c:v>0.19073923275754501</c:v>
                </c:pt>
                <c:pt idx="192">
                  <c:v>0.15677187213258301</c:v>
                </c:pt>
                <c:pt idx="193">
                  <c:v>0.21794356273131599</c:v>
                </c:pt>
                <c:pt idx="194">
                  <c:v>0.17662580869747299</c:v>
                </c:pt>
                <c:pt idx="195">
                  <c:v>0.20004122593687701</c:v>
                </c:pt>
                <c:pt idx="196">
                  <c:v>0.18671689699815799</c:v>
                </c:pt>
                <c:pt idx="197">
                  <c:v>0.209027957712732</c:v>
                </c:pt>
                <c:pt idx="198">
                  <c:v>0.210542816001557</c:v>
                </c:pt>
                <c:pt idx="199">
                  <c:v>0.19947602570489101</c:v>
                </c:pt>
                <c:pt idx="200">
                  <c:v>0.22020631382813</c:v>
                </c:pt>
                <c:pt idx="201">
                  <c:v>0.183364908664811</c:v>
                </c:pt>
                <c:pt idx="202">
                  <c:v>0.217890613266224</c:v>
                </c:pt>
                <c:pt idx="203">
                  <c:v>0.19690956752783401</c:v>
                </c:pt>
                <c:pt idx="204">
                  <c:v>0.19121095997093299</c:v>
                </c:pt>
                <c:pt idx="205">
                  <c:v>0.16415610781447099</c:v>
                </c:pt>
                <c:pt idx="206">
                  <c:v>0.17333798374818701</c:v>
                </c:pt>
                <c:pt idx="207">
                  <c:v>0.19331566569991801</c:v>
                </c:pt>
                <c:pt idx="208">
                  <c:v>0.16185942167935599</c:v>
                </c:pt>
                <c:pt idx="209">
                  <c:v>0.16887376404859</c:v>
                </c:pt>
                <c:pt idx="210">
                  <c:v>0.18063085856677</c:v>
                </c:pt>
                <c:pt idx="211">
                  <c:v>0.18586224176736399</c:v>
                </c:pt>
                <c:pt idx="212">
                  <c:v>0.20629164134393899</c:v>
                </c:pt>
                <c:pt idx="213">
                  <c:v>0.17620868955277599</c:v>
                </c:pt>
                <c:pt idx="214">
                  <c:v>0.20744674779273301</c:v>
                </c:pt>
                <c:pt idx="215">
                  <c:v>0.20235934892042001</c:v>
                </c:pt>
                <c:pt idx="216">
                  <c:v>0.16370008404031799</c:v>
                </c:pt>
                <c:pt idx="217">
                  <c:v>0.192039722412363</c:v>
                </c:pt>
                <c:pt idx="218">
                  <c:v>0.182392310583741</c:v>
                </c:pt>
                <c:pt idx="219">
                  <c:v>0.19530925058242099</c:v>
                </c:pt>
                <c:pt idx="220">
                  <c:v>0.224205923632527</c:v>
                </c:pt>
                <c:pt idx="221">
                  <c:v>0.21868859747886699</c:v>
                </c:pt>
                <c:pt idx="222">
                  <c:v>0.222772055484076</c:v>
                </c:pt>
                <c:pt idx="223">
                  <c:v>0.19877251422922201</c:v>
                </c:pt>
                <c:pt idx="224">
                  <c:v>0.206422759463323</c:v>
                </c:pt>
                <c:pt idx="225">
                  <c:v>0.22137217517552099</c:v>
                </c:pt>
                <c:pt idx="226">
                  <c:v>0.16104642631205199</c:v>
                </c:pt>
                <c:pt idx="227">
                  <c:v>0.18345636629658599</c:v>
                </c:pt>
                <c:pt idx="228">
                  <c:v>0.20251740063022899</c:v>
                </c:pt>
                <c:pt idx="229">
                  <c:v>0.232198478001263</c:v>
                </c:pt>
                <c:pt idx="230">
                  <c:v>0.14772949810115399</c:v>
                </c:pt>
                <c:pt idx="231">
                  <c:v>0.198826571442863</c:v>
                </c:pt>
                <c:pt idx="232">
                  <c:v>0.22895662491771501</c:v>
                </c:pt>
                <c:pt idx="233">
                  <c:v>0.192921907083724</c:v>
                </c:pt>
                <c:pt idx="234">
                  <c:v>0.21633097436054499</c:v>
                </c:pt>
                <c:pt idx="235">
                  <c:v>0.188977560729477</c:v>
                </c:pt>
                <c:pt idx="236">
                  <c:v>0.160494926713766</c:v>
                </c:pt>
                <c:pt idx="237">
                  <c:v>0.211599203247201</c:v>
                </c:pt>
                <c:pt idx="238">
                  <c:v>0.21909287500991001</c:v>
                </c:pt>
                <c:pt idx="239">
                  <c:v>0.17636273572797401</c:v>
                </c:pt>
                <c:pt idx="240">
                  <c:v>0.18832433414276301</c:v>
                </c:pt>
                <c:pt idx="241">
                  <c:v>0.19071682995053699</c:v>
                </c:pt>
                <c:pt idx="242">
                  <c:v>0.18578111632524999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03F0-41B1-A9DF-2215E1945563}"/>
            </c:ext>
          </c:extLst>
        </c:ser>
        <c:ser>
          <c:idx val="15"/>
          <c:order val="14"/>
          <c:tx>
            <c:strRef>
              <c:f>Plot7!$P$31</c:f>
              <c:strCache>
                <c:ptCount val="1"/>
                <c:pt idx="0">
                  <c:v>val_source_fmeasure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Plot7!$P$32:$P$274</c:f>
              <c:numCache>
                <c:formatCode>0.00%</c:formatCode>
                <c:ptCount val="243"/>
                <c:pt idx="0">
                  <c:v>0.51605802010267199</c:v>
                </c:pt>
                <c:pt idx="1">
                  <c:v>0.73557688919906905</c:v>
                </c:pt>
                <c:pt idx="2">
                  <c:v>0.73557688919906905</c:v>
                </c:pt>
                <c:pt idx="3">
                  <c:v>0.73557688919906905</c:v>
                </c:pt>
                <c:pt idx="4">
                  <c:v>0.73557688919906905</c:v>
                </c:pt>
                <c:pt idx="5">
                  <c:v>0.73557688919906905</c:v>
                </c:pt>
                <c:pt idx="6">
                  <c:v>0.73557688919906905</c:v>
                </c:pt>
                <c:pt idx="7">
                  <c:v>0.73557688919906905</c:v>
                </c:pt>
                <c:pt idx="8">
                  <c:v>0.73557688919906905</c:v>
                </c:pt>
                <c:pt idx="9">
                  <c:v>0.73557688919906905</c:v>
                </c:pt>
                <c:pt idx="10">
                  <c:v>0.73557688919906905</c:v>
                </c:pt>
                <c:pt idx="11">
                  <c:v>0.73565260492838302</c:v>
                </c:pt>
                <c:pt idx="12">
                  <c:v>0.73661890014623899</c:v>
                </c:pt>
                <c:pt idx="13">
                  <c:v>0.74100121473654701</c:v>
                </c:pt>
                <c:pt idx="14">
                  <c:v>0.73760112636109698</c:v>
                </c:pt>
                <c:pt idx="15">
                  <c:v>0.73746263191231298</c:v>
                </c:pt>
                <c:pt idx="16">
                  <c:v>0.74650108559518802</c:v>
                </c:pt>
                <c:pt idx="17">
                  <c:v>0.74547927680178505</c:v>
                </c:pt>
                <c:pt idx="18">
                  <c:v>0.73648719069285196</c:v>
                </c:pt>
                <c:pt idx="19">
                  <c:v>0.74349368000641802</c:v>
                </c:pt>
                <c:pt idx="20">
                  <c:v>0.743058675120019</c:v>
                </c:pt>
                <c:pt idx="21">
                  <c:v>0.74099705743993405</c:v>
                </c:pt>
                <c:pt idx="22">
                  <c:v>0.73196467808169097</c:v>
                </c:pt>
                <c:pt idx="23">
                  <c:v>0.74249618710615695</c:v>
                </c:pt>
                <c:pt idx="24">
                  <c:v>0.74595266860774401</c:v>
                </c:pt>
                <c:pt idx="25">
                  <c:v>0.74219784267947198</c:v>
                </c:pt>
                <c:pt idx="26">
                  <c:v>0.73989514866445805</c:v>
                </c:pt>
                <c:pt idx="27">
                  <c:v>0.74480624637033099</c:v>
                </c:pt>
                <c:pt idx="28">
                  <c:v>0.74225637622368601</c:v>
                </c:pt>
                <c:pt idx="29">
                  <c:v>0.74427495909552199</c:v>
                </c:pt>
                <c:pt idx="30">
                  <c:v>0.74558583691588798</c:v>
                </c:pt>
                <c:pt idx="31">
                  <c:v>0.73787107808977104</c:v>
                </c:pt>
                <c:pt idx="32">
                  <c:v>0.73610601185733404</c:v>
                </c:pt>
                <c:pt idx="33">
                  <c:v>0.73966575203797702</c:v>
                </c:pt>
                <c:pt idx="34">
                  <c:v>0.73997355144248</c:v>
                </c:pt>
                <c:pt idx="35">
                  <c:v>0.74080593208981305</c:v>
                </c:pt>
                <c:pt idx="36">
                  <c:v>0.72962264194447701</c:v>
                </c:pt>
                <c:pt idx="37">
                  <c:v>0.74119888819181001</c:v>
                </c:pt>
                <c:pt idx="38">
                  <c:v>0.741882529778358</c:v>
                </c:pt>
                <c:pt idx="39">
                  <c:v>0.721960100862715</c:v>
                </c:pt>
                <c:pt idx="40">
                  <c:v>0.73826567204589499</c:v>
                </c:pt>
                <c:pt idx="41">
                  <c:v>0.734248510538003</c:v>
                </c:pt>
                <c:pt idx="42">
                  <c:v>0.73073014769798605</c:v>
                </c:pt>
                <c:pt idx="43">
                  <c:v>0.74210525985456899</c:v>
                </c:pt>
                <c:pt idx="44">
                  <c:v>0.73264486005163598</c:v>
                </c:pt>
                <c:pt idx="45">
                  <c:v>0.74039621128995103</c:v>
                </c:pt>
                <c:pt idx="46">
                  <c:v>0.73311213932485597</c:v>
                </c:pt>
                <c:pt idx="47">
                  <c:v>0.72546039024988795</c:v>
                </c:pt>
                <c:pt idx="48">
                  <c:v>0.74032849964932501</c:v>
                </c:pt>
                <c:pt idx="49">
                  <c:v>0.73440803600172699</c:v>
                </c:pt>
                <c:pt idx="50">
                  <c:v>0.73380520226608903</c:v>
                </c:pt>
                <c:pt idx="51">
                  <c:v>0.73046211478037704</c:v>
                </c:pt>
                <c:pt idx="52">
                  <c:v>0.73555295538698495</c:v>
                </c:pt>
                <c:pt idx="53">
                  <c:v>0.72715434126364797</c:v>
                </c:pt>
                <c:pt idx="54">
                  <c:v>0.72291392928514697</c:v>
                </c:pt>
                <c:pt idx="55">
                  <c:v>0.72726172616339102</c:v>
                </c:pt>
                <c:pt idx="56">
                  <c:v>0.73911923501226595</c:v>
                </c:pt>
                <c:pt idx="57">
                  <c:v>0.73116017534182598</c:v>
                </c:pt>
                <c:pt idx="58">
                  <c:v>0.73041783846341601</c:v>
                </c:pt>
                <c:pt idx="59">
                  <c:v>0.72968961209313399</c:v>
                </c:pt>
                <c:pt idx="60">
                  <c:v>0.73303641315199297</c:v>
                </c:pt>
                <c:pt idx="61">
                  <c:v>0.72828985024721105</c:v>
                </c:pt>
                <c:pt idx="62">
                  <c:v>0.737359506961626</c:v>
                </c:pt>
                <c:pt idx="63">
                  <c:v>0.74594660549082303</c:v>
                </c:pt>
                <c:pt idx="64">
                  <c:v>0.72547565668057101</c:v>
                </c:pt>
                <c:pt idx="65">
                  <c:v>0.73527747290766099</c:v>
                </c:pt>
                <c:pt idx="66">
                  <c:v>0.739887248756539</c:v>
                </c:pt>
                <c:pt idx="67">
                  <c:v>0.73984247802669101</c:v>
                </c:pt>
                <c:pt idx="68">
                  <c:v>0.73403094390518597</c:v>
                </c:pt>
                <c:pt idx="69">
                  <c:v>0.73479172256257796</c:v>
                </c:pt>
                <c:pt idx="70">
                  <c:v>0.73406887232747797</c:v>
                </c:pt>
                <c:pt idx="71">
                  <c:v>0.73066672275208999</c:v>
                </c:pt>
                <c:pt idx="72">
                  <c:v>0.74813010804673497</c:v>
                </c:pt>
                <c:pt idx="73">
                  <c:v>0.73081384586472797</c:v>
                </c:pt>
                <c:pt idx="74">
                  <c:v>0.73326488590647998</c:v>
                </c:pt>
                <c:pt idx="75">
                  <c:v>0.73811221275574102</c:v>
                </c:pt>
                <c:pt idx="76">
                  <c:v>0.74318095532237904</c:v>
                </c:pt>
                <c:pt idx="77">
                  <c:v>0.73101806717041196</c:v>
                </c:pt>
                <c:pt idx="78">
                  <c:v>0.72902693631302595</c:v>
                </c:pt>
                <c:pt idx="79">
                  <c:v>0.72729812065760202</c:v>
                </c:pt>
                <c:pt idx="80">
                  <c:v>0.73824765743353404</c:v>
                </c:pt>
                <c:pt idx="81">
                  <c:v>0.71394225674816603</c:v>
                </c:pt>
                <c:pt idx="82">
                  <c:v>0.71997181294310797</c:v>
                </c:pt>
                <c:pt idx="83">
                  <c:v>0.740933467689742</c:v>
                </c:pt>
                <c:pt idx="84">
                  <c:v>0.73609075943628899</c:v>
                </c:pt>
                <c:pt idx="85">
                  <c:v>0.73512591740004996</c:v>
                </c:pt>
                <c:pt idx="86">
                  <c:v>0.72568513236494103</c:v>
                </c:pt>
                <c:pt idx="87">
                  <c:v>0.73620973005253998</c:v>
                </c:pt>
                <c:pt idx="88">
                  <c:v>0.70758427361137799</c:v>
                </c:pt>
                <c:pt idx="89">
                  <c:v>0.72782740964848702</c:v>
                </c:pt>
                <c:pt idx="90">
                  <c:v>0.73720397577326502</c:v>
                </c:pt>
                <c:pt idx="91">
                  <c:v>0.73817677401069903</c:v>
                </c:pt>
                <c:pt idx="92">
                  <c:v>0.73414780823593395</c:v>
                </c:pt>
                <c:pt idx="93">
                  <c:v>0.73989262820308999</c:v>
                </c:pt>
                <c:pt idx="94">
                  <c:v>0.73137145292045702</c:v>
                </c:pt>
                <c:pt idx="95">
                  <c:v>0.73866099373907101</c:v>
                </c:pt>
                <c:pt idx="96">
                  <c:v>0.71509628698357097</c:v>
                </c:pt>
                <c:pt idx="97">
                  <c:v>0.72263555598055196</c:v>
                </c:pt>
                <c:pt idx="98">
                  <c:v>0.73069221596432499</c:v>
                </c:pt>
                <c:pt idx="99">
                  <c:v>0.74138801220135797</c:v>
                </c:pt>
                <c:pt idx="100">
                  <c:v>0.73129379520049398</c:v>
                </c:pt>
                <c:pt idx="101">
                  <c:v>0.73225356651167495</c:v>
                </c:pt>
                <c:pt idx="102">
                  <c:v>0.72736799054675605</c:v>
                </c:pt>
                <c:pt idx="103">
                  <c:v>0.72363307690009004</c:v>
                </c:pt>
                <c:pt idx="104">
                  <c:v>0.72667005734565904</c:v>
                </c:pt>
                <c:pt idx="105">
                  <c:v>0.72635546734190304</c:v>
                </c:pt>
                <c:pt idx="106">
                  <c:v>0.72875826837669999</c:v>
                </c:pt>
                <c:pt idx="107">
                  <c:v>0.73554565356327894</c:v>
                </c:pt>
                <c:pt idx="108">
                  <c:v>0.73352363705635004</c:v>
                </c:pt>
                <c:pt idx="109">
                  <c:v>0.72608201142050199</c:v>
                </c:pt>
                <c:pt idx="110">
                  <c:v>0.72773110408049302</c:v>
                </c:pt>
                <c:pt idx="111">
                  <c:v>0.71598799564899496</c:v>
                </c:pt>
                <c:pt idx="112">
                  <c:v>0.71339398444208302</c:v>
                </c:pt>
                <c:pt idx="113">
                  <c:v>0.72426218405748</c:v>
                </c:pt>
                <c:pt idx="114">
                  <c:v>0.72538009820840299</c:v>
                </c:pt>
                <c:pt idx="115">
                  <c:v>0.73107645501438301</c:v>
                </c:pt>
                <c:pt idx="116">
                  <c:v>0.71821524623112798</c:v>
                </c:pt>
                <c:pt idx="117">
                  <c:v>0.72702186917647305</c:v>
                </c:pt>
                <c:pt idx="118">
                  <c:v>0.73456222583085995</c:v>
                </c:pt>
                <c:pt idx="119">
                  <c:v>0.717230324052337</c:v>
                </c:pt>
                <c:pt idx="120">
                  <c:v>0.71889082998291998</c:v>
                </c:pt>
                <c:pt idx="121">
                  <c:v>0.73404519298137705</c:v>
                </c:pt>
                <c:pt idx="122">
                  <c:v>0.73201408218114805</c:v>
                </c:pt>
                <c:pt idx="123">
                  <c:v>0.72845882355657399</c:v>
                </c:pt>
                <c:pt idx="124">
                  <c:v>0.72059534884925502</c:v>
                </c:pt>
                <c:pt idx="125">
                  <c:v>0.72205130029947295</c:v>
                </c:pt>
                <c:pt idx="126">
                  <c:v>0.72622752800965895</c:v>
                </c:pt>
                <c:pt idx="127">
                  <c:v>0.73532105791263003</c:v>
                </c:pt>
                <c:pt idx="128">
                  <c:v>0.73354851206143701</c:v>
                </c:pt>
                <c:pt idx="129">
                  <c:v>0.72933222595443004</c:v>
                </c:pt>
                <c:pt idx="130">
                  <c:v>0.73173438407417002</c:v>
                </c:pt>
                <c:pt idx="131">
                  <c:v>0.73463674284453995</c:v>
                </c:pt>
                <c:pt idx="132">
                  <c:v>0.73664141261679394</c:v>
                </c:pt>
                <c:pt idx="133">
                  <c:v>0.71248224912545599</c:v>
                </c:pt>
                <c:pt idx="134">
                  <c:v>0.71019770727198295</c:v>
                </c:pt>
                <c:pt idx="135">
                  <c:v>0.72141544508118904</c:v>
                </c:pt>
                <c:pt idx="136">
                  <c:v>0.719098718502582</c:v>
                </c:pt>
                <c:pt idx="137">
                  <c:v>0.73450860737735302</c:v>
                </c:pt>
                <c:pt idx="138">
                  <c:v>0.71663005204282204</c:v>
                </c:pt>
                <c:pt idx="139">
                  <c:v>0.720849497196001</c:v>
                </c:pt>
                <c:pt idx="140">
                  <c:v>0.72293902411420097</c:v>
                </c:pt>
                <c:pt idx="141">
                  <c:v>0.73396502982856804</c:v>
                </c:pt>
                <c:pt idx="142">
                  <c:v>0.71953123323937695</c:v>
                </c:pt>
                <c:pt idx="143">
                  <c:v>0.70831470102326399</c:v>
                </c:pt>
                <c:pt idx="144">
                  <c:v>0.71574441923035503</c:v>
                </c:pt>
                <c:pt idx="145">
                  <c:v>0.71706136602621795</c:v>
                </c:pt>
                <c:pt idx="146">
                  <c:v>0.72045536250130704</c:v>
                </c:pt>
                <c:pt idx="147">
                  <c:v>0.73148065754490998</c:v>
                </c:pt>
                <c:pt idx="148">
                  <c:v>0.73708534775636103</c:v>
                </c:pt>
                <c:pt idx="149">
                  <c:v>0.71926454626596803</c:v>
                </c:pt>
                <c:pt idx="150">
                  <c:v>0.71698623921117199</c:v>
                </c:pt>
                <c:pt idx="151">
                  <c:v>0.72771623119329798</c:v>
                </c:pt>
                <c:pt idx="152">
                  <c:v>0.72295427144083202</c:v>
                </c:pt>
                <c:pt idx="153">
                  <c:v>0.721200635290553</c:v>
                </c:pt>
                <c:pt idx="154">
                  <c:v>0.72477375161953395</c:v>
                </c:pt>
                <c:pt idx="155">
                  <c:v>0.72323612244720104</c:v>
                </c:pt>
                <c:pt idx="156">
                  <c:v>0.711073935286611</c:v>
                </c:pt>
                <c:pt idx="157">
                  <c:v>0.71774778534204497</c:v>
                </c:pt>
                <c:pt idx="158">
                  <c:v>0.716188802168919</c:v>
                </c:pt>
                <c:pt idx="159">
                  <c:v>0.71667183897434095</c:v>
                </c:pt>
                <c:pt idx="160">
                  <c:v>0.71013322574460602</c:v>
                </c:pt>
                <c:pt idx="161">
                  <c:v>0.71533222254524798</c:v>
                </c:pt>
                <c:pt idx="162">
                  <c:v>0.70332777474680497</c:v>
                </c:pt>
                <c:pt idx="163">
                  <c:v>0.71888258773037494</c:v>
                </c:pt>
                <c:pt idx="164">
                  <c:v>0.71584659407281404</c:v>
                </c:pt>
                <c:pt idx="165">
                  <c:v>0.72711458522030403</c:v>
                </c:pt>
                <c:pt idx="166">
                  <c:v>0.72657648620442405</c:v>
                </c:pt>
                <c:pt idx="167">
                  <c:v>0.72421083618433002</c:v>
                </c:pt>
                <c:pt idx="168">
                  <c:v>0.72262268901890103</c:v>
                </c:pt>
                <c:pt idx="169">
                  <c:v>0.72759611509804001</c:v>
                </c:pt>
                <c:pt idx="170">
                  <c:v>0.72000813229471095</c:v>
                </c:pt>
                <c:pt idx="171">
                  <c:v>0.71087442020065705</c:v>
                </c:pt>
                <c:pt idx="172">
                  <c:v>0.72961695275755001</c:v>
                </c:pt>
                <c:pt idx="173">
                  <c:v>0.72439876937458603</c:v>
                </c:pt>
                <c:pt idx="174">
                  <c:v>0.72115048893496503</c:v>
                </c:pt>
                <c:pt idx="175">
                  <c:v>0.72840702839386695</c:v>
                </c:pt>
                <c:pt idx="176">
                  <c:v>0.72412503759066205</c:v>
                </c:pt>
                <c:pt idx="177">
                  <c:v>0.72396222724873704</c:v>
                </c:pt>
                <c:pt idx="178">
                  <c:v>0.72899247795088595</c:v>
                </c:pt>
                <c:pt idx="179">
                  <c:v>0.72544782640587502</c:v>
                </c:pt>
                <c:pt idx="180">
                  <c:v>0.72084596702176196</c:v>
                </c:pt>
                <c:pt idx="181">
                  <c:v>0.72665349260354595</c:v>
                </c:pt>
                <c:pt idx="182">
                  <c:v>0.72573776937957502</c:v>
                </c:pt>
                <c:pt idx="183">
                  <c:v>0.72473028582385401</c:v>
                </c:pt>
                <c:pt idx="184">
                  <c:v>0.71966530471785395</c:v>
                </c:pt>
                <c:pt idx="185">
                  <c:v>0.70982103801181096</c:v>
                </c:pt>
                <c:pt idx="186">
                  <c:v>0.73056716134405497</c:v>
                </c:pt>
                <c:pt idx="187">
                  <c:v>0.72308639124927299</c:v>
                </c:pt>
                <c:pt idx="188">
                  <c:v>0.719635483036693</c:v>
                </c:pt>
                <c:pt idx="189">
                  <c:v>0.71768245432111899</c:v>
                </c:pt>
                <c:pt idx="190">
                  <c:v>0.71195447546804003</c:v>
                </c:pt>
                <c:pt idx="191">
                  <c:v>0.71824625312772505</c:v>
                </c:pt>
                <c:pt idx="192">
                  <c:v>0.71436543851836098</c:v>
                </c:pt>
                <c:pt idx="193">
                  <c:v>0.70460064161536995</c:v>
                </c:pt>
                <c:pt idx="194">
                  <c:v>0.71122631940067305</c:v>
                </c:pt>
                <c:pt idx="195">
                  <c:v>0.71664494912848498</c:v>
                </c:pt>
                <c:pt idx="196">
                  <c:v>0.71702030352038104</c:v>
                </c:pt>
                <c:pt idx="197">
                  <c:v>0.71185031558713296</c:v>
                </c:pt>
                <c:pt idx="198">
                  <c:v>0.703402856731007</c:v>
                </c:pt>
                <c:pt idx="199">
                  <c:v>0.71016221729099205</c:v>
                </c:pt>
                <c:pt idx="200">
                  <c:v>0.71811381288063802</c:v>
                </c:pt>
                <c:pt idx="201">
                  <c:v>0.71329149451011198</c:v>
                </c:pt>
                <c:pt idx="202">
                  <c:v>0.72082395609627403</c:v>
                </c:pt>
                <c:pt idx="203">
                  <c:v>0.71233882099135304</c:v>
                </c:pt>
                <c:pt idx="204">
                  <c:v>0.72707825593459297</c:v>
                </c:pt>
                <c:pt idx="205">
                  <c:v>0.72216095425124804</c:v>
                </c:pt>
                <c:pt idx="206">
                  <c:v>0.71885086328555303</c:v>
                </c:pt>
                <c:pt idx="207">
                  <c:v>0.71064002468035703</c:v>
                </c:pt>
                <c:pt idx="208">
                  <c:v>0.72043638759189099</c:v>
                </c:pt>
                <c:pt idx="209">
                  <c:v>0.70851502000776101</c:v>
                </c:pt>
                <c:pt idx="210">
                  <c:v>0.71778570484911197</c:v>
                </c:pt>
                <c:pt idx="211">
                  <c:v>0.70852473505541802</c:v>
                </c:pt>
                <c:pt idx="212">
                  <c:v>0.71968081084072</c:v>
                </c:pt>
                <c:pt idx="213">
                  <c:v>0.71564758664522399</c:v>
                </c:pt>
                <c:pt idx="214">
                  <c:v>0.70919411712222602</c:v>
                </c:pt>
                <c:pt idx="215">
                  <c:v>0.71364361964739198</c:v>
                </c:pt>
                <c:pt idx="216">
                  <c:v>0.71662475894658995</c:v>
                </c:pt>
                <c:pt idx="217">
                  <c:v>0.72381819058687202</c:v>
                </c:pt>
                <c:pt idx="218">
                  <c:v>0.73181425964730396</c:v>
                </c:pt>
                <c:pt idx="219">
                  <c:v>0.71994242530602603</c:v>
                </c:pt>
                <c:pt idx="220">
                  <c:v>0.71189184703378505</c:v>
                </c:pt>
                <c:pt idx="221">
                  <c:v>0.71347741031239098</c:v>
                </c:pt>
                <c:pt idx="222">
                  <c:v>0.71277381721724797</c:v>
                </c:pt>
                <c:pt idx="223">
                  <c:v>0.72988544137049904</c:v>
                </c:pt>
                <c:pt idx="224">
                  <c:v>0.70636447729208496</c:v>
                </c:pt>
                <c:pt idx="225">
                  <c:v>0.70797080361944997</c:v>
                </c:pt>
                <c:pt idx="226">
                  <c:v>0.71543160284686202</c:v>
                </c:pt>
                <c:pt idx="227">
                  <c:v>0.71636534857953704</c:v>
                </c:pt>
                <c:pt idx="228">
                  <c:v>0.71641227118989304</c:v>
                </c:pt>
                <c:pt idx="229">
                  <c:v>0.71601843961283695</c:v>
                </c:pt>
                <c:pt idx="230">
                  <c:v>0.72153282445720102</c:v>
                </c:pt>
                <c:pt idx="231">
                  <c:v>0.70848874072743195</c:v>
                </c:pt>
                <c:pt idx="232">
                  <c:v>0.69372411772736098</c:v>
                </c:pt>
                <c:pt idx="233">
                  <c:v>0.70637198594900197</c:v>
                </c:pt>
                <c:pt idx="234">
                  <c:v>0.70850329699679304</c:v>
                </c:pt>
                <c:pt idx="235">
                  <c:v>0.71927131292147495</c:v>
                </c:pt>
                <c:pt idx="236">
                  <c:v>0.71862467741354896</c:v>
                </c:pt>
                <c:pt idx="237">
                  <c:v>0.71420058073141601</c:v>
                </c:pt>
                <c:pt idx="238">
                  <c:v>0.694324772327374</c:v>
                </c:pt>
                <c:pt idx="239">
                  <c:v>0.70909713628964499</c:v>
                </c:pt>
                <c:pt idx="240">
                  <c:v>0.68622984004835796</c:v>
                </c:pt>
                <c:pt idx="241">
                  <c:v>0.703120797872543</c:v>
                </c:pt>
                <c:pt idx="242">
                  <c:v>0.71775564500409295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F0-41B1-A9DF-2215E1945563}"/>
            </c:ext>
          </c:extLst>
        </c:ser>
        <c:ser>
          <c:idx val="17"/>
          <c:order val="16"/>
          <c:tx>
            <c:strRef>
              <c:f>Plot7!$R$31</c:f>
              <c:strCache>
                <c:ptCount val="1"/>
                <c:pt idx="0">
                  <c:v>val_target_fmeasure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Plot7!$A$32:$A$274</c:f>
              <c:numCache>
                <c:formatCode>General</c:formatCode>
                <c:ptCount val="2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</c:numCache>
            </c:numRef>
          </c:cat>
          <c:val>
            <c:numRef>
              <c:f>Plot7!$R$32:$R$274</c:f>
              <c:numCache>
                <c:formatCode>0.00%</c:formatCode>
                <c:ptCount val="243"/>
                <c:pt idx="0">
                  <c:v>0</c:v>
                </c:pt>
                <c:pt idx="1">
                  <c:v>0.73557686627420604</c:v>
                </c:pt>
                <c:pt idx="2">
                  <c:v>0.73557686627420604</c:v>
                </c:pt>
                <c:pt idx="3">
                  <c:v>0.73557686627420604</c:v>
                </c:pt>
                <c:pt idx="4">
                  <c:v>0.73557686627420604</c:v>
                </c:pt>
                <c:pt idx="5">
                  <c:v>0.73557686627420604</c:v>
                </c:pt>
                <c:pt idx="6">
                  <c:v>0.73557686627420604</c:v>
                </c:pt>
                <c:pt idx="7">
                  <c:v>0.73557686627420604</c:v>
                </c:pt>
                <c:pt idx="8">
                  <c:v>0.73557686627420604</c:v>
                </c:pt>
                <c:pt idx="9">
                  <c:v>0.73583243901912898</c:v>
                </c:pt>
                <c:pt idx="10">
                  <c:v>0.73557686627420604</c:v>
                </c:pt>
                <c:pt idx="11">
                  <c:v>0.73618683244427996</c:v>
                </c:pt>
                <c:pt idx="12">
                  <c:v>0.74272228178814903</c:v>
                </c:pt>
                <c:pt idx="13">
                  <c:v>0.74570768129112297</c:v>
                </c:pt>
                <c:pt idx="14">
                  <c:v>0.74698079676709594</c:v>
                </c:pt>
                <c:pt idx="15">
                  <c:v>0.741204248534308</c:v>
                </c:pt>
                <c:pt idx="16">
                  <c:v>0.73973943280358601</c:v>
                </c:pt>
                <c:pt idx="17">
                  <c:v>0.74414201832225102</c:v>
                </c:pt>
                <c:pt idx="18">
                  <c:v>0.73784122838933197</c:v>
                </c:pt>
                <c:pt idx="19">
                  <c:v>0.73709754200063204</c:v>
                </c:pt>
                <c:pt idx="20">
                  <c:v>0.73781125234742395</c:v>
                </c:pt>
                <c:pt idx="21">
                  <c:v>0.73328921377149403</c:v>
                </c:pt>
                <c:pt idx="22">
                  <c:v>0.72995002453143698</c:v>
                </c:pt>
                <c:pt idx="23">
                  <c:v>0.74049689907294003</c:v>
                </c:pt>
                <c:pt idx="24">
                  <c:v>0.73098909778472698</c:v>
                </c:pt>
                <c:pt idx="25">
                  <c:v>0.74432002377306195</c:v>
                </c:pt>
                <c:pt idx="26">
                  <c:v>0.73040048103047195</c:v>
                </c:pt>
                <c:pt idx="27">
                  <c:v>0.73822165401572803</c:v>
                </c:pt>
                <c:pt idx="28">
                  <c:v>0.72928383819058396</c:v>
                </c:pt>
                <c:pt idx="29">
                  <c:v>0.73288440602457405</c:v>
                </c:pt>
                <c:pt idx="30">
                  <c:v>0.72951697972085705</c:v>
                </c:pt>
                <c:pt idx="31">
                  <c:v>0.72547902841853196</c:v>
                </c:pt>
                <c:pt idx="32">
                  <c:v>0.73686872817512195</c:v>
                </c:pt>
                <c:pt idx="33">
                  <c:v>0.72879738736356403</c:v>
                </c:pt>
                <c:pt idx="34">
                  <c:v>0.72201327253610603</c:v>
                </c:pt>
                <c:pt idx="35">
                  <c:v>0.72716784095152798</c:v>
                </c:pt>
                <c:pt idx="36">
                  <c:v>0.72281778368175498</c:v>
                </c:pt>
                <c:pt idx="37">
                  <c:v>0.72144173251258004</c:v>
                </c:pt>
                <c:pt idx="38">
                  <c:v>0.71412641395870402</c:v>
                </c:pt>
                <c:pt idx="39">
                  <c:v>0.71154628553960997</c:v>
                </c:pt>
                <c:pt idx="40">
                  <c:v>0.70856589129847303</c:v>
                </c:pt>
                <c:pt idx="41">
                  <c:v>0.71173614136174101</c:v>
                </c:pt>
                <c:pt idx="42">
                  <c:v>0.71250474860525503</c:v>
                </c:pt>
                <c:pt idx="43">
                  <c:v>0.72449048563965301</c:v>
                </c:pt>
                <c:pt idx="44">
                  <c:v>0.71005457690638296</c:v>
                </c:pt>
                <c:pt idx="45">
                  <c:v>0.71941218824468101</c:v>
                </c:pt>
                <c:pt idx="46">
                  <c:v>0.71339132770513802</c:v>
                </c:pt>
                <c:pt idx="47">
                  <c:v>0.70420968583506305</c:v>
                </c:pt>
                <c:pt idx="48">
                  <c:v>0.71071447393832998</c:v>
                </c:pt>
                <c:pt idx="49">
                  <c:v>0.71909339611346901</c:v>
                </c:pt>
                <c:pt idx="50">
                  <c:v>0.70846493045488901</c:v>
                </c:pt>
                <c:pt idx="51">
                  <c:v>0.70702360302973999</c:v>
                </c:pt>
                <c:pt idx="52">
                  <c:v>0.71197120399556602</c:v>
                </c:pt>
                <c:pt idx="53">
                  <c:v>0.71530287082378596</c:v>
                </c:pt>
                <c:pt idx="54">
                  <c:v>0.70770230787431998</c:v>
                </c:pt>
                <c:pt idx="55">
                  <c:v>0.71487539879277195</c:v>
                </c:pt>
                <c:pt idx="56">
                  <c:v>0.70140102964181095</c:v>
                </c:pt>
                <c:pt idx="57">
                  <c:v>0.70997085657894099</c:v>
                </c:pt>
                <c:pt idx="58">
                  <c:v>0.71634905103944302</c:v>
                </c:pt>
                <c:pt idx="59">
                  <c:v>0.72145685349774102</c:v>
                </c:pt>
                <c:pt idx="60">
                  <c:v>0.71239055476636903</c:v>
                </c:pt>
                <c:pt idx="61">
                  <c:v>0.72057035412543802</c:v>
                </c:pt>
                <c:pt idx="62">
                  <c:v>0.72611903558429403</c:v>
                </c:pt>
                <c:pt idx="63">
                  <c:v>0.70566603388541704</c:v>
                </c:pt>
                <c:pt idx="64">
                  <c:v>0.71466718550421204</c:v>
                </c:pt>
                <c:pt idx="65">
                  <c:v>0.70761364825770301</c:v>
                </c:pt>
                <c:pt idx="66">
                  <c:v>0.71097024078043103</c:v>
                </c:pt>
                <c:pt idx="67">
                  <c:v>0.70722372868122196</c:v>
                </c:pt>
                <c:pt idx="68">
                  <c:v>0.69730573841649202</c:v>
                </c:pt>
                <c:pt idx="69">
                  <c:v>0.70037735629285502</c:v>
                </c:pt>
                <c:pt idx="70">
                  <c:v>0.69841297467549601</c:v>
                </c:pt>
                <c:pt idx="71">
                  <c:v>0.7070211505788</c:v>
                </c:pt>
                <c:pt idx="72">
                  <c:v>0.720669868155422</c:v>
                </c:pt>
                <c:pt idx="73">
                  <c:v>0.71207772488267995</c:v>
                </c:pt>
                <c:pt idx="74">
                  <c:v>0.72961360598221803</c:v>
                </c:pt>
                <c:pt idx="75">
                  <c:v>0.72270126729948903</c:v>
                </c:pt>
                <c:pt idx="76">
                  <c:v>0.70939503775702495</c:v>
                </c:pt>
                <c:pt idx="77">
                  <c:v>0.72097183241803398</c:v>
                </c:pt>
                <c:pt idx="78">
                  <c:v>0.71132401421538705</c:v>
                </c:pt>
                <c:pt idx="79">
                  <c:v>0.72115550616867496</c:v>
                </c:pt>
                <c:pt idx="80">
                  <c:v>0.72021834565024001</c:v>
                </c:pt>
                <c:pt idx="81">
                  <c:v>0.71206766494318896</c:v>
                </c:pt>
                <c:pt idx="82">
                  <c:v>0.73140693806175405</c:v>
                </c:pt>
                <c:pt idx="83">
                  <c:v>0.72394964455539301</c:v>
                </c:pt>
                <c:pt idx="84">
                  <c:v>0.71762087890225601</c:v>
                </c:pt>
                <c:pt idx="85">
                  <c:v>0.71328855579734796</c:v>
                </c:pt>
                <c:pt idx="86">
                  <c:v>0.713883689071378</c:v>
                </c:pt>
                <c:pt idx="87">
                  <c:v>0.71030430890555996</c:v>
                </c:pt>
                <c:pt idx="88">
                  <c:v>0.71459623789175897</c:v>
                </c:pt>
                <c:pt idx="89">
                  <c:v>0.71519582928755299</c:v>
                </c:pt>
                <c:pt idx="90">
                  <c:v>0.71903996691744498</c:v>
                </c:pt>
                <c:pt idx="91">
                  <c:v>0.72450970839231399</c:v>
                </c:pt>
                <c:pt idx="92">
                  <c:v>0.72915279253935195</c:v>
                </c:pt>
                <c:pt idx="93">
                  <c:v>0.71516172498719299</c:v>
                </c:pt>
                <c:pt idx="94">
                  <c:v>0.70557096931669405</c:v>
                </c:pt>
                <c:pt idx="95">
                  <c:v>0.71698049016487897</c:v>
                </c:pt>
                <c:pt idx="96">
                  <c:v>0.71871911817126799</c:v>
                </c:pt>
                <c:pt idx="97">
                  <c:v>0.716557219497159</c:v>
                </c:pt>
                <c:pt idx="98">
                  <c:v>0.71500602695676996</c:v>
                </c:pt>
                <c:pt idx="99">
                  <c:v>0.70737555368333804</c:v>
                </c:pt>
                <c:pt idx="100">
                  <c:v>0.72777690897640002</c:v>
                </c:pt>
                <c:pt idx="101">
                  <c:v>0.71751190785668795</c:v>
                </c:pt>
                <c:pt idx="102">
                  <c:v>0.72189320101697196</c:v>
                </c:pt>
                <c:pt idx="103">
                  <c:v>0.716062902640073</c:v>
                </c:pt>
                <c:pt idx="104">
                  <c:v>0.72579467678681397</c:v>
                </c:pt>
                <c:pt idx="105">
                  <c:v>0.72070621807350999</c:v>
                </c:pt>
                <c:pt idx="106">
                  <c:v>0.72761974833969301</c:v>
                </c:pt>
                <c:pt idx="107">
                  <c:v>0.72707925775112203</c:v>
                </c:pt>
                <c:pt idx="108">
                  <c:v>0.71471423674852397</c:v>
                </c:pt>
                <c:pt idx="109">
                  <c:v>0.71417737389222102</c:v>
                </c:pt>
                <c:pt idx="110">
                  <c:v>0.73010351184086897</c:v>
                </c:pt>
                <c:pt idx="111">
                  <c:v>0.71823915202393496</c:v>
                </c:pt>
                <c:pt idx="112">
                  <c:v>0.72598092754681898</c:v>
                </c:pt>
                <c:pt idx="113">
                  <c:v>0.71973712092790798</c:v>
                </c:pt>
                <c:pt idx="114">
                  <c:v>0.72027722485044998</c:v>
                </c:pt>
                <c:pt idx="115">
                  <c:v>0.70995456387853995</c:v>
                </c:pt>
                <c:pt idx="116">
                  <c:v>0.71156468274246898</c:v>
                </c:pt>
                <c:pt idx="117">
                  <c:v>0.71078038903383101</c:v>
                </c:pt>
                <c:pt idx="118">
                  <c:v>0.72231340280964795</c:v>
                </c:pt>
                <c:pt idx="119">
                  <c:v>0.72535493001978602</c:v>
                </c:pt>
                <c:pt idx="120">
                  <c:v>0.72171150466315703</c:v>
                </c:pt>
                <c:pt idx="121">
                  <c:v>0.71246703338419204</c:v>
                </c:pt>
                <c:pt idx="122">
                  <c:v>0.72637359683330205</c:v>
                </c:pt>
                <c:pt idx="123">
                  <c:v>0.71368996582479505</c:v>
                </c:pt>
                <c:pt idx="124">
                  <c:v>0.72236496872372102</c:v>
                </c:pt>
                <c:pt idx="125">
                  <c:v>0.72698048776031499</c:v>
                </c:pt>
                <c:pt idx="126">
                  <c:v>0.72826884928931501</c:v>
                </c:pt>
                <c:pt idx="127">
                  <c:v>0.72074937922322801</c:v>
                </c:pt>
                <c:pt idx="128">
                  <c:v>0.71161393986807897</c:v>
                </c:pt>
                <c:pt idx="129">
                  <c:v>0.72750355621688301</c:v>
                </c:pt>
                <c:pt idx="130">
                  <c:v>0.71156193507023302</c:v>
                </c:pt>
                <c:pt idx="131">
                  <c:v>0.73037069704797497</c:v>
                </c:pt>
                <c:pt idx="132">
                  <c:v>0.7136426022929</c:v>
                </c:pt>
                <c:pt idx="133">
                  <c:v>0.71805393466582601</c:v>
                </c:pt>
                <c:pt idx="134">
                  <c:v>0.717573050250355</c:v>
                </c:pt>
                <c:pt idx="135">
                  <c:v>0.73573449865365603</c:v>
                </c:pt>
                <c:pt idx="136">
                  <c:v>0.72401213569518796</c:v>
                </c:pt>
                <c:pt idx="137">
                  <c:v>0.72743872623158301</c:v>
                </c:pt>
                <c:pt idx="138">
                  <c:v>0.72392468421887102</c:v>
                </c:pt>
                <c:pt idx="139">
                  <c:v>0.726298853372916</c:v>
                </c:pt>
                <c:pt idx="140">
                  <c:v>0.71620098749796501</c:v>
                </c:pt>
                <c:pt idx="141">
                  <c:v>0.72714037390855601</c:v>
                </c:pt>
                <c:pt idx="142">
                  <c:v>0.73071744248398296</c:v>
                </c:pt>
                <c:pt idx="143">
                  <c:v>0.73324304462498002</c:v>
                </c:pt>
                <c:pt idx="144">
                  <c:v>0.72817538487605504</c:v>
                </c:pt>
                <c:pt idx="145">
                  <c:v>0.71676018069951897</c:v>
                </c:pt>
                <c:pt idx="146">
                  <c:v>0.70980972535589804</c:v>
                </c:pt>
                <c:pt idx="147">
                  <c:v>0.71351220108504898</c:v>
                </c:pt>
                <c:pt idx="148">
                  <c:v>0.72725613147784496</c:v>
                </c:pt>
                <c:pt idx="149">
                  <c:v>0.73404114470522597</c:v>
                </c:pt>
                <c:pt idx="150">
                  <c:v>0.72499801664270902</c:v>
                </c:pt>
                <c:pt idx="151">
                  <c:v>0.71841434917898195</c:v>
                </c:pt>
                <c:pt idx="152">
                  <c:v>0.73168978196942902</c:v>
                </c:pt>
                <c:pt idx="153">
                  <c:v>0.72729225010953402</c:v>
                </c:pt>
                <c:pt idx="154">
                  <c:v>0.72869607398652603</c:v>
                </c:pt>
                <c:pt idx="155">
                  <c:v>0.72503703730738001</c:v>
                </c:pt>
                <c:pt idx="156">
                  <c:v>0.72926603652473099</c:v>
                </c:pt>
                <c:pt idx="157">
                  <c:v>0.73126581998971796</c:v>
                </c:pt>
                <c:pt idx="158">
                  <c:v>0.73262457766084499</c:v>
                </c:pt>
                <c:pt idx="159">
                  <c:v>0.73170636887224305</c:v>
                </c:pt>
                <c:pt idx="160">
                  <c:v>0.732698201623737</c:v>
                </c:pt>
                <c:pt idx="161">
                  <c:v>0.73608978309183004</c:v>
                </c:pt>
                <c:pt idx="162">
                  <c:v>0.73324969410896301</c:v>
                </c:pt>
                <c:pt idx="163">
                  <c:v>0.73465157115561297</c:v>
                </c:pt>
                <c:pt idx="164">
                  <c:v>0.72743489472275102</c:v>
                </c:pt>
                <c:pt idx="165">
                  <c:v>0.72118367012749296</c:v>
                </c:pt>
                <c:pt idx="166">
                  <c:v>0.731731845018191</c:v>
                </c:pt>
                <c:pt idx="167">
                  <c:v>0.72681389099512295</c:v>
                </c:pt>
                <c:pt idx="168">
                  <c:v>0.72901855218104805</c:v>
                </c:pt>
                <c:pt idx="169">
                  <c:v>0.72826720277468304</c:v>
                </c:pt>
                <c:pt idx="170">
                  <c:v>0.73022969283609296</c:v>
                </c:pt>
                <c:pt idx="171">
                  <c:v>0.72672703505581204</c:v>
                </c:pt>
                <c:pt idx="172">
                  <c:v>0.71551015871202805</c:v>
                </c:pt>
                <c:pt idx="173">
                  <c:v>0.72329966252685596</c:v>
                </c:pt>
                <c:pt idx="174">
                  <c:v>0.71243106834908798</c:v>
                </c:pt>
                <c:pt idx="175">
                  <c:v>0.70786288227790395</c:v>
                </c:pt>
                <c:pt idx="176">
                  <c:v>0.71264758222123403</c:v>
                </c:pt>
                <c:pt idx="177">
                  <c:v>0.71862913706363696</c:v>
                </c:pt>
                <c:pt idx="178">
                  <c:v>0.70492070403873397</c:v>
                </c:pt>
                <c:pt idx="179">
                  <c:v>0.70308777231436503</c:v>
                </c:pt>
                <c:pt idx="180">
                  <c:v>0.72380003333091703</c:v>
                </c:pt>
                <c:pt idx="181">
                  <c:v>0.72874219881163704</c:v>
                </c:pt>
                <c:pt idx="182">
                  <c:v>0.72992065778145399</c:v>
                </c:pt>
                <c:pt idx="183">
                  <c:v>0.71741042432622004</c:v>
                </c:pt>
                <c:pt idx="184">
                  <c:v>0.71506396088844604</c:v>
                </c:pt>
                <c:pt idx="185">
                  <c:v>0.71471431545722097</c:v>
                </c:pt>
                <c:pt idx="186">
                  <c:v>0.71942821807331503</c:v>
                </c:pt>
                <c:pt idx="187">
                  <c:v>0.72853600902435101</c:v>
                </c:pt>
                <c:pt idx="188">
                  <c:v>0.72232930043823695</c:v>
                </c:pt>
                <c:pt idx="189">
                  <c:v>0.72729841664306105</c:v>
                </c:pt>
                <c:pt idx="190">
                  <c:v>0.72783216630291703</c:v>
                </c:pt>
                <c:pt idx="191">
                  <c:v>0.713431998959973</c:v>
                </c:pt>
                <c:pt idx="192">
                  <c:v>0.72981612371583204</c:v>
                </c:pt>
                <c:pt idx="193">
                  <c:v>0.72097294783999699</c:v>
                </c:pt>
                <c:pt idx="194">
                  <c:v>0.72381870665101899</c:v>
                </c:pt>
                <c:pt idx="195">
                  <c:v>0.72081607096215505</c:v>
                </c:pt>
                <c:pt idx="196">
                  <c:v>0.73198675472512198</c:v>
                </c:pt>
                <c:pt idx="197">
                  <c:v>0.72871715772865098</c:v>
                </c:pt>
                <c:pt idx="198">
                  <c:v>0.73431202285310104</c:v>
                </c:pt>
                <c:pt idx="199">
                  <c:v>0.73553469012945105</c:v>
                </c:pt>
                <c:pt idx="200">
                  <c:v>0.73350360556545402</c:v>
                </c:pt>
                <c:pt idx="201">
                  <c:v>0.73439141114552797</c:v>
                </c:pt>
                <c:pt idx="202">
                  <c:v>0.73868268753728294</c:v>
                </c:pt>
                <c:pt idx="203">
                  <c:v>0.73490636445518198</c:v>
                </c:pt>
                <c:pt idx="204">
                  <c:v>0.73303812895065701</c:v>
                </c:pt>
                <c:pt idx="205">
                  <c:v>0.728276096348069</c:v>
                </c:pt>
                <c:pt idx="206">
                  <c:v>0.72398913823641198</c:v>
                </c:pt>
                <c:pt idx="207">
                  <c:v>0.69891956117417997</c:v>
                </c:pt>
                <c:pt idx="208">
                  <c:v>0.71208185339585295</c:v>
                </c:pt>
                <c:pt idx="209">
                  <c:v>0.72234052547022798</c:v>
                </c:pt>
                <c:pt idx="210">
                  <c:v>0.73118949624208296</c:v>
                </c:pt>
                <c:pt idx="211">
                  <c:v>0.72728120389147699</c:v>
                </c:pt>
                <c:pt idx="212">
                  <c:v>0.72835109784052898</c:v>
                </c:pt>
                <c:pt idx="213">
                  <c:v>0.72240470922910205</c:v>
                </c:pt>
                <c:pt idx="214">
                  <c:v>0.718085477240065</c:v>
                </c:pt>
                <c:pt idx="215">
                  <c:v>0.72784963759601595</c:v>
                </c:pt>
                <c:pt idx="216">
                  <c:v>0.72881404788066095</c:v>
                </c:pt>
                <c:pt idx="217">
                  <c:v>0.72334130248452799</c:v>
                </c:pt>
                <c:pt idx="218">
                  <c:v>0.72665898896690095</c:v>
                </c:pt>
                <c:pt idx="219">
                  <c:v>0.72103298601941102</c:v>
                </c:pt>
                <c:pt idx="220">
                  <c:v>0.72644800304347601</c:v>
                </c:pt>
                <c:pt idx="221">
                  <c:v>0.72083885038000906</c:v>
                </c:pt>
                <c:pt idx="222">
                  <c:v>0.71405355466736598</c:v>
                </c:pt>
                <c:pt idx="223">
                  <c:v>0.71840170764515499</c:v>
                </c:pt>
                <c:pt idx="224">
                  <c:v>0.71476798561903099</c:v>
                </c:pt>
                <c:pt idx="225">
                  <c:v>0.72962598591788197</c:v>
                </c:pt>
                <c:pt idx="226">
                  <c:v>0.73049827824291003</c:v>
                </c:pt>
                <c:pt idx="227">
                  <c:v>0.73104842987834895</c:v>
                </c:pt>
                <c:pt idx="228">
                  <c:v>0.72645521367716903</c:v>
                </c:pt>
                <c:pt idx="229">
                  <c:v>0.71505174601179899</c:v>
                </c:pt>
                <c:pt idx="230">
                  <c:v>0.73342285451725997</c:v>
                </c:pt>
                <c:pt idx="231">
                  <c:v>0.73548515026385897</c:v>
                </c:pt>
                <c:pt idx="232">
                  <c:v>0.72410286975722005</c:v>
                </c:pt>
                <c:pt idx="233">
                  <c:v>0.72637513534635501</c:v>
                </c:pt>
                <c:pt idx="234">
                  <c:v>0.72586902441122503</c:v>
                </c:pt>
                <c:pt idx="235">
                  <c:v>0.72840009616990298</c:v>
                </c:pt>
                <c:pt idx="236">
                  <c:v>0.71491862616987301</c:v>
                </c:pt>
                <c:pt idx="237">
                  <c:v>0.71210955478187299</c:v>
                </c:pt>
                <c:pt idx="238">
                  <c:v>0.73472732789495998</c:v>
                </c:pt>
                <c:pt idx="239">
                  <c:v>0.73734077021606903</c:v>
                </c:pt>
                <c:pt idx="240">
                  <c:v>0.72803399781895495</c:v>
                </c:pt>
                <c:pt idx="241">
                  <c:v>0.71111756308465901</c:v>
                </c:pt>
                <c:pt idx="242">
                  <c:v>0.72344331863598899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F0-41B1-A9DF-2215E1945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Plot7!$B$31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Plot7!$B$32:$B$274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0.56042266787377504</c:v>
                      </c:pt>
                      <c:pt idx="1">
                        <c:v>0.46897748456476901</c:v>
                      </c:pt>
                      <c:pt idx="2">
                        <c:v>0.46095027089785601</c:v>
                      </c:pt>
                      <c:pt idx="3">
                        <c:v>0.45872165591574998</c:v>
                      </c:pt>
                      <c:pt idx="4">
                        <c:v>0.45592103894843</c:v>
                      </c:pt>
                      <c:pt idx="5">
                        <c:v>0.44890035295272401</c:v>
                      </c:pt>
                      <c:pt idx="6">
                        <c:v>0.439958271860595</c:v>
                      </c:pt>
                      <c:pt idx="7">
                        <c:v>0.42988434584712198</c:v>
                      </c:pt>
                      <c:pt idx="8">
                        <c:v>0.42567481519357597</c:v>
                      </c:pt>
                      <c:pt idx="9">
                        <c:v>0.42120622902515498</c:v>
                      </c:pt>
                      <c:pt idx="10">
                        <c:v>0.41629696133031602</c:v>
                      </c:pt>
                      <c:pt idx="11">
                        <c:v>0.40618435441401102</c:v>
                      </c:pt>
                      <c:pt idx="12">
                        <c:v>0.39828185496629098</c:v>
                      </c:pt>
                      <c:pt idx="13">
                        <c:v>0.393021493154037</c:v>
                      </c:pt>
                      <c:pt idx="14">
                        <c:v>0.386376540040548</c:v>
                      </c:pt>
                      <c:pt idx="15">
                        <c:v>0.38230668560459202</c:v>
                      </c:pt>
                      <c:pt idx="16">
                        <c:v>0.37603056666863099</c:v>
                      </c:pt>
                      <c:pt idx="17">
                        <c:v>0.37367254982442299</c:v>
                      </c:pt>
                      <c:pt idx="18">
                        <c:v>0.36471819579562498</c:v>
                      </c:pt>
                      <c:pt idx="19">
                        <c:v>0.36351366443245797</c:v>
                      </c:pt>
                      <c:pt idx="20">
                        <c:v>0.356628738201273</c:v>
                      </c:pt>
                      <c:pt idx="21">
                        <c:v>0.346753494581237</c:v>
                      </c:pt>
                      <c:pt idx="22">
                        <c:v>0.34229279434995602</c:v>
                      </c:pt>
                      <c:pt idx="23">
                        <c:v>0.34113199672241301</c:v>
                      </c:pt>
                      <c:pt idx="24">
                        <c:v>0.32606866857307498</c:v>
                      </c:pt>
                      <c:pt idx="25">
                        <c:v>0.32510302695174997</c:v>
                      </c:pt>
                      <c:pt idx="26">
                        <c:v>0.31631761143585502</c:v>
                      </c:pt>
                      <c:pt idx="27">
                        <c:v>0.31264906782510998</c:v>
                      </c:pt>
                      <c:pt idx="28">
                        <c:v>0.304484849599235</c:v>
                      </c:pt>
                      <c:pt idx="29">
                        <c:v>0.30054038221960999</c:v>
                      </c:pt>
                      <c:pt idx="30">
                        <c:v>0.29430348118254701</c:v>
                      </c:pt>
                      <c:pt idx="31">
                        <c:v>0.28798280392578002</c:v>
                      </c:pt>
                      <c:pt idx="32">
                        <c:v>0.284504641783006</c:v>
                      </c:pt>
                      <c:pt idx="33">
                        <c:v>0.28415423402210699</c:v>
                      </c:pt>
                      <c:pt idx="34">
                        <c:v>0.27868841071249101</c:v>
                      </c:pt>
                      <c:pt idx="35">
                        <c:v>0.27243859250239399</c:v>
                      </c:pt>
                      <c:pt idx="36">
                        <c:v>0.26787840452789802</c:v>
                      </c:pt>
                      <c:pt idx="37">
                        <c:v>0.261616822127201</c:v>
                      </c:pt>
                      <c:pt idx="38">
                        <c:v>0.25801026488578299</c:v>
                      </c:pt>
                      <c:pt idx="39">
                        <c:v>0.257947892609521</c:v>
                      </c:pt>
                      <c:pt idx="40" formatCode="0.000">
                        <c:v>0.25845949229113102</c:v>
                      </c:pt>
                      <c:pt idx="41" formatCode="0.000">
                        <c:v>0.25801258873243299</c:v>
                      </c:pt>
                      <c:pt idx="42">
                        <c:v>0.25059048370416398</c:v>
                      </c:pt>
                      <c:pt idx="43">
                        <c:v>0.25046939382179101</c:v>
                      </c:pt>
                      <c:pt idx="44">
                        <c:v>0.244696162917211</c:v>
                      </c:pt>
                      <c:pt idx="45">
                        <c:v>0.236146319647389</c:v>
                      </c:pt>
                      <c:pt idx="46">
                        <c:v>0.23559808827009299</c:v>
                      </c:pt>
                      <c:pt idx="47">
                        <c:v>0.23090031807390701</c:v>
                      </c:pt>
                      <c:pt idx="48">
                        <c:v>0.22999945830222801</c:v>
                      </c:pt>
                      <c:pt idx="49">
                        <c:v>0.22529719210264801</c:v>
                      </c:pt>
                      <c:pt idx="50">
                        <c:v>0.225228697668127</c:v>
                      </c:pt>
                      <c:pt idx="51">
                        <c:v>0.22905912431578801</c:v>
                      </c:pt>
                      <c:pt idx="52">
                        <c:v>0.22673361047972501</c:v>
                      </c:pt>
                      <c:pt idx="53">
                        <c:v>0.21766782815085201</c:v>
                      </c:pt>
                      <c:pt idx="54">
                        <c:v>0.21884514050918399</c:v>
                      </c:pt>
                      <c:pt idx="55">
                        <c:v>0.217622101568543</c:v>
                      </c:pt>
                      <c:pt idx="56">
                        <c:v>0.209896136477874</c:v>
                      </c:pt>
                      <c:pt idx="57">
                        <c:v>0.211856732209632</c:v>
                      </c:pt>
                      <c:pt idx="58">
                        <c:v>0.21154402972182401</c:v>
                      </c:pt>
                      <c:pt idx="59">
                        <c:v>0.21317105436529701</c:v>
                      </c:pt>
                      <c:pt idx="60">
                        <c:v>0.20861689105876</c:v>
                      </c:pt>
                      <c:pt idx="61">
                        <c:v>0.20917968286085301</c:v>
                      </c:pt>
                      <c:pt idx="62">
                        <c:v>0.20446665082521701</c:v>
                      </c:pt>
                      <c:pt idx="63">
                        <c:v>0.204999599454151</c:v>
                      </c:pt>
                      <c:pt idx="64">
                        <c:v>0.20416410567934401</c:v>
                      </c:pt>
                      <c:pt idx="65">
                        <c:v>0.20598986045074499</c:v>
                      </c:pt>
                      <c:pt idx="66">
                        <c:v>0.19974532717225199</c:v>
                      </c:pt>
                      <c:pt idx="67">
                        <c:v>0.199825776636499</c:v>
                      </c:pt>
                      <c:pt idx="68">
                        <c:v>0.20345899671808301</c:v>
                      </c:pt>
                      <c:pt idx="69">
                        <c:v>0.19680672785731601</c:v>
                      </c:pt>
                      <c:pt idx="70">
                        <c:v>0.19700225597783499</c:v>
                      </c:pt>
                      <c:pt idx="71">
                        <c:v>0.19787581998887299</c:v>
                      </c:pt>
                      <c:pt idx="72">
                        <c:v>0.193476273382821</c:v>
                      </c:pt>
                      <c:pt idx="73">
                        <c:v>0.18862226251345601</c:v>
                      </c:pt>
                      <c:pt idx="74">
                        <c:v>0.18808912580314599</c:v>
                      </c:pt>
                      <c:pt idx="75">
                        <c:v>0.19049320976451001</c:v>
                      </c:pt>
                      <c:pt idx="76">
                        <c:v>0.184754841794178</c:v>
                      </c:pt>
                      <c:pt idx="77">
                        <c:v>0.18847481655832601</c:v>
                      </c:pt>
                      <c:pt idx="78">
                        <c:v>0.182708334311937</c:v>
                      </c:pt>
                      <c:pt idx="79">
                        <c:v>0.187436785524216</c:v>
                      </c:pt>
                      <c:pt idx="80">
                        <c:v>0.18342419486119299</c:v>
                      </c:pt>
                      <c:pt idx="81">
                        <c:v>0.18216835779228299</c:v>
                      </c:pt>
                      <c:pt idx="82">
                        <c:v>0.18598705575515401</c:v>
                      </c:pt>
                      <c:pt idx="83">
                        <c:v>0.18656570490632299</c:v>
                      </c:pt>
                      <c:pt idx="84">
                        <c:v>0.18304481416929</c:v>
                      </c:pt>
                      <c:pt idx="85">
                        <c:v>0.182084808456276</c:v>
                      </c:pt>
                      <c:pt idx="86">
                        <c:v>0.18022593991322899</c:v>
                      </c:pt>
                      <c:pt idx="87">
                        <c:v>0.18065022403636599</c:v>
                      </c:pt>
                      <c:pt idx="88">
                        <c:v>0.17928620862827399</c:v>
                      </c:pt>
                      <c:pt idx="89">
                        <c:v>0.177393944519039</c:v>
                      </c:pt>
                      <c:pt idx="90">
                        <c:v>0.177102424096791</c:v>
                      </c:pt>
                      <c:pt idx="91">
                        <c:v>0.17293988757192999</c:v>
                      </c:pt>
                      <c:pt idx="92">
                        <c:v>0.17365507361156701</c:v>
                      </c:pt>
                      <c:pt idx="93">
                        <c:v>0.17288660484895699</c:v>
                      </c:pt>
                      <c:pt idx="94">
                        <c:v>0.17456088305325801</c:v>
                      </c:pt>
                      <c:pt idx="95">
                        <c:v>0.17149351737421401</c:v>
                      </c:pt>
                      <c:pt idx="96">
                        <c:v>0.17076185111735001</c:v>
                      </c:pt>
                      <c:pt idx="97">
                        <c:v>0.17298607282279399</c:v>
                      </c:pt>
                      <c:pt idx="98">
                        <c:v>0.167192654397122</c:v>
                      </c:pt>
                      <c:pt idx="99">
                        <c:v>0.17009543858217499</c:v>
                      </c:pt>
                      <c:pt idx="100">
                        <c:v>0.175150770596633</c:v>
                      </c:pt>
                      <c:pt idx="101">
                        <c:v>0.17401264092208699</c:v>
                      </c:pt>
                      <c:pt idx="102">
                        <c:v>0.16124336974008999</c:v>
                      </c:pt>
                      <c:pt idx="103">
                        <c:v>0.16965590903625299</c:v>
                      </c:pt>
                      <c:pt idx="104">
                        <c:v>0.16267968706872801</c:v>
                      </c:pt>
                      <c:pt idx="105">
                        <c:v>0.16416409571973201</c:v>
                      </c:pt>
                      <c:pt idx="106">
                        <c:v>0.16521135126254399</c:v>
                      </c:pt>
                      <c:pt idx="107">
                        <c:v>0.16827605217055699</c:v>
                      </c:pt>
                      <c:pt idx="108">
                        <c:v>0.16880542008088201</c:v>
                      </c:pt>
                      <c:pt idx="109">
                        <c:v>0.161508176884193</c:v>
                      </c:pt>
                      <c:pt idx="110">
                        <c:v>0.16145505516120401</c:v>
                      </c:pt>
                      <c:pt idx="111">
                        <c:v>0.165896800973973</c:v>
                      </c:pt>
                      <c:pt idx="112">
                        <c:v>0.16679622406751099</c:v>
                      </c:pt>
                      <c:pt idx="113">
                        <c:v>0.16390248849001501</c:v>
                      </c:pt>
                      <c:pt idx="114">
                        <c:v>0.165770498743322</c:v>
                      </c:pt>
                      <c:pt idx="115">
                        <c:v>0.16199914737615301</c:v>
                      </c:pt>
                      <c:pt idx="116">
                        <c:v>0.159283487579961</c:v>
                      </c:pt>
                      <c:pt idx="117">
                        <c:v>0.16139460410954201</c:v>
                      </c:pt>
                      <c:pt idx="118">
                        <c:v>0.16162465696473399</c:v>
                      </c:pt>
                      <c:pt idx="119">
                        <c:v>0.158239108705446</c:v>
                      </c:pt>
                      <c:pt idx="120">
                        <c:v>0.164406130087206</c:v>
                      </c:pt>
                      <c:pt idx="121">
                        <c:v>0.15643451409263001</c:v>
                      </c:pt>
                      <c:pt idx="122">
                        <c:v>0.15917995346508701</c:v>
                      </c:pt>
                      <c:pt idx="123">
                        <c:v>0.15702570732966301</c:v>
                      </c:pt>
                      <c:pt idx="124">
                        <c:v>0.15558245917618599</c:v>
                      </c:pt>
                      <c:pt idx="125">
                        <c:v>0.15610261034331399</c:v>
                      </c:pt>
                      <c:pt idx="126">
                        <c:v>0.15494596991687501</c:v>
                      </c:pt>
                      <c:pt idx="127">
                        <c:v>0.15559813489931301</c:v>
                      </c:pt>
                      <c:pt idx="128">
                        <c:v>0.151933123297879</c:v>
                      </c:pt>
                      <c:pt idx="129">
                        <c:v>0.15740974484470999</c:v>
                      </c:pt>
                      <c:pt idx="130">
                        <c:v>0.156302988199748</c:v>
                      </c:pt>
                      <c:pt idx="131">
                        <c:v>0.15615505161095</c:v>
                      </c:pt>
                      <c:pt idx="132">
                        <c:v>0.154308588828202</c:v>
                      </c:pt>
                      <c:pt idx="133">
                        <c:v>0.154246688642975</c:v>
                      </c:pt>
                      <c:pt idx="134">
                        <c:v>0.15603725904605301</c:v>
                      </c:pt>
                      <c:pt idx="135">
                        <c:v>0.15060579829283199</c:v>
                      </c:pt>
                      <c:pt idx="136">
                        <c:v>0.156901694732488</c:v>
                      </c:pt>
                      <c:pt idx="137">
                        <c:v>0.14971709966907601</c:v>
                      </c:pt>
                      <c:pt idx="138">
                        <c:v>0.15323717720076899</c:v>
                      </c:pt>
                      <c:pt idx="139">
                        <c:v>0.151057331695995</c:v>
                      </c:pt>
                      <c:pt idx="140">
                        <c:v>0.15052087554030499</c:v>
                      </c:pt>
                      <c:pt idx="141">
                        <c:v>0.15006198425808601</c:v>
                      </c:pt>
                      <c:pt idx="142">
                        <c:v>0.14679243197667699</c:v>
                      </c:pt>
                      <c:pt idx="143">
                        <c:v>0.149318254901739</c:v>
                      </c:pt>
                      <c:pt idx="144">
                        <c:v>0.14834457073863999</c:v>
                      </c:pt>
                      <c:pt idx="145">
                        <c:v>0.145104116089772</c:v>
                      </c:pt>
                      <c:pt idx="146">
                        <c:v>0.14751582841078401</c:v>
                      </c:pt>
                      <c:pt idx="147">
                        <c:v>0.156852029904477</c:v>
                      </c:pt>
                      <c:pt idx="148">
                        <c:v>0.152685519372289</c:v>
                      </c:pt>
                      <c:pt idx="149">
                        <c:v>0.145102845524017</c:v>
                      </c:pt>
                      <c:pt idx="150">
                        <c:v>0.14649306215216901</c:v>
                      </c:pt>
                      <c:pt idx="151">
                        <c:v>0.142975529178343</c:v>
                      </c:pt>
                      <c:pt idx="152">
                        <c:v>0.148003666457343</c:v>
                      </c:pt>
                      <c:pt idx="153">
                        <c:v>0.14652670679197499</c:v>
                      </c:pt>
                      <c:pt idx="154">
                        <c:v>0.14595324725846701</c:v>
                      </c:pt>
                      <c:pt idx="155">
                        <c:v>0.14610769409462901</c:v>
                      </c:pt>
                      <c:pt idx="156">
                        <c:v>0.146963271814959</c:v>
                      </c:pt>
                      <c:pt idx="157">
                        <c:v>0.143850212260966</c:v>
                      </c:pt>
                      <c:pt idx="158">
                        <c:v>0.14342585126768201</c:v>
                      </c:pt>
                      <c:pt idx="159">
                        <c:v>0.14606103267133499</c:v>
                      </c:pt>
                      <c:pt idx="160">
                        <c:v>0.14090523504942601</c:v>
                      </c:pt>
                      <c:pt idx="161">
                        <c:v>0.141479688725269</c:v>
                      </c:pt>
                      <c:pt idx="162">
                        <c:v>0.14075756830362299</c:v>
                      </c:pt>
                      <c:pt idx="163">
                        <c:v>0.14254722918354301</c:v>
                      </c:pt>
                      <c:pt idx="164">
                        <c:v>0.144611879782057</c:v>
                      </c:pt>
                      <c:pt idx="165">
                        <c:v>0.14425858200887101</c:v>
                      </c:pt>
                      <c:pt idx="166">
                        <c:v>0.14207603693365001</c:v>
                      </c:pt>
                      <c:pt idx="167">
                        <c:v>0.14217783804095699</c:v>
                      </c:pt>
                      <c:pt idx="168">
                        <c:v>0.14182281582318901</c:v>
                      </c:pt>
                      <c:pt idx="169">
                        <c:v>0.13930511711818599</c:v>
                      </c:pt>
                      <c:pt idx="170">
                        <c:v>0.13955340619429199</c:v>
                      </c:pt>
                      <c:pt idx="171">
                        <c:v>0.142408275118976</c:v>
                      </c:pt>
                      <c:pt idx="172">
                        <c:v>0.14039978817142101</c:v>
                      </c:pt>
                      <c:pt idx="173">
                        <c:v>0.143087556476415</c:v>
                      </c:pt>
                      <c:pt idx="174">
                        <c:v>0.13968902217006901</c:v>
                      </c:pt>
                      <c:pt idx="175">
                        <c:v>0.13666037669036299</c:v>
                      </c:pt>
                      <c:pt idx="176">
                        <c:v>0.136949840967483</c:v>
                      </c:pt>
                      <c:pt idx="177">
                        <c:v>0.139702738507746</c:v>
                      </c:pt>
                      <c:pt idx="178">
                        <c:v>0.134947923017286</c:v>
                      </c:pt>
                      <c:pt idx="179">
                        <c:v>0.13774584685698699</c:v>
                      </c:pt>
                      <c:pt idx="180">
                        <c:v>0.138359449219526</c:v>
                      </c:pt>
                      <c:pt idx="181">
                        <c:v>0.13523187732019001</c:v>
                      </c:pt>
                      <c:pt idx="182">
                        <c:v>0.139815187931742</c:v>
                      </c:pt>
                      <c:pt idx="183">
                        <c:v>0.13869089417528699</c:v>
                      </c:pt>
                      <c:pt idx="184">
                        <c:v>0.134918211475896</c:v>
                      </c:pt>
                      <c:pt idx="185">
                        <c:v>0.12988696603928301</c:v>
                      </c:pt>
                      <c:pt idx="186">
                        <c:v>0.134540861863233</c:v>
                      </c:pt>
                      <c:pt idx="187">
                        <c:v>0.135514343710462</c:v>
                      </c:pt>
                      <c:pt idx="188">
                        <c:v>0.13617866899779901</c:v>
                      </c:pt>
                      <c:pt idx="189">
                        <c:v>0.13309694616137799</c:v>
                      </c:pt>
                      <c:pt idx="190">
                        <c:v>0.13297055935515401</c:v>
                      </c:pt>
                      <c:pt idx="191">
                        <c:v>0.135644606597666</c:v>
                      </c:pt>
                      <c:pt idx="192">
                        <c:v>0.133350284050896</c:v>
                      </c:pt>
                      <c:pt idx="193">
                        <c:v>0.13287380452056199</c:v>
                      </c:pt>
                      <c:pt idx="194">
                        <c:v>0.129549939684896</c:v>
                      </c:pt>
                      <c:pt idx="195">
                        <c:v>0.13099943059545599</c:v>
                      </c:pt>
                      <c:pt idx="196">
                        <c:v>0.13347093174533201</c:v>
                      </c:pt>
                      <c:pt idx="197">
                        <c:v>0.13756165561316</c:v>
                      </c:pt>
                      <c:pt idx="198">
                        <c:v>0.13587973346975599</c:v>
                      </c:pt>
                      <c:pt idx="199">
                        <c:v>0.12955215524861199</c:v>
                      </c:pt>
                      <c:pt idx="200">
                        <c:v>0.13255416751217899</c:v>
                      </c:pt>
                      <c:pt idx="201">
                        <c:v>0.13147069896549601</c:v>
                      </c:pt>
                      <c:pt idx="202">
                        <c:v>0.13390937138633199</c:v>
                      </c:pt>
                      <c:pt idx="203">
                        <c:v>0.13263662965838099</c:v>
                      </c:pt>
                      <c:pt idx="204">
                        <c:v>0.12988311061140201</c:v>
                      </c:pt>
                      <c:pt idx="205">
                        <c:v>0.132411919564245</c:v>
                      </c:pt>
                      <c:pt idx="206">
                        <c:v>0.13167508875754699</c:v>
                      </c:pt>
                      <c:pt idx="207">
                        <c:v>0.133772199352582</c:v>
                      </c:pt>
                      <c:pt idx="208">
                        <c:v>0.133697503308261</c:v>
                      </c:pt>
                      <c:pt idx="209">
                        <c:v>0.12678076620064099</c:v>
                      </c:pt>
                      <c:pt idx="210">
                        <c:v>0.126225113922976</c:v>
                      </c:pt>
                      <c:pt idx="211">
                        <c:v>0.129105535959264</c:v>
                      </c:pt>
                      <c:pt idx="212">
                        <c:v>0.126897780614458</c:v>
                      </c:pt>
                      <c:pt idx="213">
                        <c:v>0.12697382197064999</c:v>
                      </c:pt>
                      <c:pt idx="214">
                        <c:v>0.127984346571661</c:v>
                      </c:pt>
                      <c:pt idx="215">
                        <c:v>0.12696093751757301</c:v>
                      </c:pt>
                      <c:pt idx="216">
                        <c:v>0.125188920601847</c:v>
                      </c:pt>
                      <c:pt idx="217">
                        <c:v>0.12707059175872901</c:v>
                      </c:pt>
                      <c:pt idx="218">
                        <c:v>0.129230048755998</c:v>
                      </c:pt>
                      <c:pt idx="219">
                        <c:v>0.12581379663953501</c:v>
                      </c:pt>
                      <c:pt idx="220">
                        <c:v>0.13229885957829801</c:v>
                      </c:pt>
                      <c:pt idx="221">
                        <c:v>0.126912401583821</c:v>
                      </c:pt>
                      <c:pt idx="222">
                        <c:v>0.12717818270359499</c:v>
                      </c:pt>
                      <c:pt idx="223">
                        <c:v>0.12662434266313999</c:v>
                      </c:pt>
                      <c:pt idx="224">
                        <c:v>0.12204413177606099</c:v>
                      </c:pt>
                      <c:pt idx="225">
                        <c:v>0.126620810898014</c:v>
                      </c:pt>
                      <c:pt idx="226">
                        <c:v>0.12548435757600099</c:v>
                      </c:pt>
                      <c:pt idx="227">
                        <c:v>0.12725166482362699</c:v>
                      </c:pt>
                      <c:pt idx="228">
                        <c:v>0.12359509792962201</c:v>
                      </c:pt>
                      <c:pt idx="229">
                        <c:v>0.124381413116677</c:v>
                      </c:pt>
                      <c:pt idx="230">
                        <c:v>0.128352168476043</c:v>
                      </c:pt>
                      <c:pt idx="231">
                        <c:v>0.124105977319643</c:v>
                      </c:pt>
                      <c:pt idx="232">
                        <c:v>0.121832492500291</c:v>
                      </c:pt>
                      <c:pt idx="233">
                        <c:v>0.120957711328531</c:v>
                      </c:pt>
                      <c:pt idx="234">
                        <c:v>0.119728738751898</c:v>
                      </c:pt>
                      <c:pt idx="235">
                        <c:v>0.119835826158058</c:v>
                      </c:pt>
                      <c:pt idx="236">
                        <c:v>0.12148674522242001</c:v>
                      </c:pt>
                      <c:pt idx="237">
                        <c:v>0.121153442824998</c:v>
                      </c:pt>
                      <c:pt idx="238">
                        <c:v>0.12639265671994501</c:v>
                      </c:pt>
                      <c:pt idx="239">
                        <c:v>0.121356590773189</c:v>
                      </c:pt>
                      <c:pt idx="240">
                        <c:v>0.127858698798305</c:v>
                      </c:pt>
                      <c:pt idx="241">
                        <c:v>0.12212315683736</c:v>
                      </c:pt>
                      <c:pt idx="242">
                        <c:v>0.120670312954291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03F0-41B1-A9DF-2215E1945563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Plot7!$D$32:$D$274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55.311997870937503</c:v>
                      </c:pt>
                      <c:pt idx="1">
                        <c:v>45.494623410684603</c:v>
                      </c:pt>
                      <c:pt idx="2">
                        <c:v>41.1703781696487</c:v>
                      </c:pt>
                      <c:pt idx="3">
                        <c:v>38.068752520508198</c:v>
                      </c:pt>
                      <c:pt idx="4">
                        <c:v>35.6762904359299</c:v>
                      </c:pt>
                      <c:pt idx="5">
                        <c:v>33.576252025813098</c:v>
                      </c:pt>
                      <c:pt idx="6">
                        <c:v>31.7992988422208</c:v>
                      </c:pt>
                      <c:pt idx="7">
                        <c:v>30.260492941014999</c:v>
                      </c:pt>
                      <c:pt idx="8">
                        <c:v>29.056081853214899</c:v>
                      </c:pt>
                      <c:pt idx="9">
                        <c:v>27.9845900050002</c:v>
                      </c:pt>
                      <c:pt idx="10">
                        <c:v>27.070348518600699</c:v>
                      </c:pt>
                      <c:pt idx="11">
                        <c:v>26.028328712871101</c:v>
                      </c:pt>
                      <c:pt idx="12">
                        <c:v>25.187521655563501</c:v>
                      </c:pt>
                      <c:pt idx="13">
                        <c:v>24.445795829684599</c:v>
                      </c:pt>
                      <c:pt idx="14">
                        <c:v>23.702366241879702</c:v>
                      </c:pt>
                      <c:pt idx="15">
                        <c:v>23.230133371927401</c:v>
                      </c:pt>
                      <c:pt idx="16">
                        <c:v>22.6008562089749</c:v>
                      </c:pt>
                      <c:pt idx="17">
                        <c:v>22.174436050764299</c:v>
                      </c:pt>
                      <c:pt idx="18">
                        <c:v>21.644238323519701</c:v>
                      </c:pt>
                      <c:pt idx="19">
                        <c:v>21.289234420105601</c:v>
                      </c:pt>
                      <c:pt idx="20">
                        <c:v>20.811548579574801</c:v>
                      </c:pt>
                      <c:pt idx="21">
                        <c:v>20.267019553897001</c:v>
                      </c:pt>
                      <c:pt idx="22">
                        <c:v>19.914790023642901</c:v>
                      </c:pt>
                      <c:pt idx="23">
                        <c:v>19.7238757964119</c:v>
                      </c:pt>
                      <c:pt idx="24">
                        <c:v>19.057413399366801</c:v>
                      </c:pt>
                      <c:pt idx="25">
                        <c:v>18.850079570794499</c:v>
                      </c:pt>
                      <c:pt idx="26">
                        <c:v>18.438454782409298</c:v>
                      </c:pt>
                      <c:pt idx="27">
                        <c:v>18.248639963680599</c:v>
                      </c:pt>
                      <c:pt idx="28">
                        <c:v>17.859463292207501</c:v>
                      </c:pt>
                      <c:pt idx="29">
                        <c:v>17.616062238973299</c:v>
                      </c:pt>
                      <c:pt idx="30">
                        <c:v>17.312567823868701</c:v>
                      </c:pt>
                      <c:pt idx="31">
                        <c:v>17.009988760728</c:v>
                      </c:pt>
                      <c:pt idx="32">
                        <c:v>16.8015066511005</c:v>
                      </c:pt>
                      <c:pt idx="33">
                        <c:v>16.740485609205599</c:v>
                      </c:pt>
                      <c:pt idx="34">
                        <c:v>16.533754699018399</c:v>
                      </c:pt>
                      <c:pt idx="35">
                        <c:v>16.214915084069801</c:v>
                      </c:pt>
                      <c:pt idx="36">
                        <c:v>16.025947750025502</c:v>
                      </c:pt>
                      <c:pt idx="37">
                        <c:v>15.7425838777559</c:v>
                      </c:pt>
                      <c:pt idx="38">
                        <c:v>15.5721715066845</c:v>
                      </c:pt>
                      <c:pt idx="39">
                        <c:v>15.582638727640299</c:v>
                      </c:pt>
                      <c:pt idx="40" formatCode="0.000">
                        <c:v>15.5526465924357</c:v>
                      </c:pt>
                      <c:pt idx="41" formatCode="0.000">
                        <c:v>15.4637849176173</c:v>
                      </c:pt>
                      <c:pt idx="42">
                        <c:v>15.1995990527189</c:v>
                      </c:pt>
                      <c:pt idx="43">
                        <c:v>15.1552848116383</c:v>
                      </c:pt>
                      <c:pt idx="44">
                        <c:v>14.921975461756601</c:v>
                      </c:pt>
                      <c:pt idx="45">
                        <c:v>14.6020549542728</c:v>
                      </c:pt>
                      <c:pt idx="46">
                        <c:v>14.5270355520795</c:v>
                      </c:pt>
                      <c:pt idx="47">
                        <c:v>14.314656344203</c:v>
                      </c:pt>
                      <c:pt idx="48">
                        <c:v>14.280841541873199</c:v>
                      </c:pt>
                      <c:pt idx="49">
                        <c:v>14.0882787668498</c:v>
                      </c:pt>
                      <c:pt idx="50">
                        <c:v>14.081727017970501</c:v>
                      </c:pt>
                      <c:pt idx="51">
                        <c:v>14.1423611270697</c:v>
                      </c:pt>
                      <c:pt idx="52">
                        <c:v>14.033906481947801</c:v>
                      </c:pt>
                      <c:pt idx="53">
                        <c:v>13.7785272283227</c:v>
                      </c:pt>
                      <c:pt idx="54">
                        <c:v>13.749080895602299</c:v>
                      </c:pt>
                      <c:pt idx="55">
                        <c:v>13.680023288243</c:v>
                      </c:pt>
                      <c:pt idx="56">
                        <c:v>13.4286960830519</c:v>
                      </c:pt>
                      <c:pt idx="57">
                        <c:v>13.4677193606065</c:v>
                      </c:pt>
                      <c:pt idx="58">
                        <c:v>13.4259150350399</c:v>
                      </c:pt>
                      <c:pt idx="59">
                        <c:v>13.4525165825768</c:v>
                      </c:pt>
                      <c:pt idx="60">
                        <c:v>13.2563989926786</c:v>
                      </c:pt>
                      <c:pt idx="61">
                        <c:v>13.254847646240201</c:v>
                      </c:pt>
                      <c:pt idx="62">
                        <c:v>13.048373860862601</c:v>
                      </c:pt>
                      <c:pt idx="63">
                        <c:v>13.081060254755201</c:v>
                      </c:pt>
                      <c:pt idx="64">
                        <c:v>13.0394061333275</c:v>
                      </c:pt>
                      <c:pt idx="65">
                        <c:v>13.0203496381293</c:v>
                      </c:pt>
                      <c:pt idx="66">
                        <c:v>12.9785730250558</c:v>
                      </c:pt>
                      <c:pt idx="67">
                        <c:v>12.851818015383399</c:v>
                      </c:pt>
                      <c:pt idx="68">
                        <c:v>13.0146235839212</c:v>
                      </c:pt>
                      <c:pt idx="69">
                        <c:v>12.7064875328489</c:v>
                      </c:pt>
                      <c:pt idx="70">
                        <c:v>12.7021441041051</c:v>
                      </c:pt>
                      <c:pt idx="71">
                        <c:v>12.728469898741301</c:v>
                      </c:pt>
                      <c:pt idx="72">
                        <c:v>12.5276910140868</c:v>
                      </c:pt>
                      <c:pt idx="73">
                        <c:v>12.313769570344499</c:v>
                      </c:pt>
                      <c:pt idx="74">
                        <c:v>12.318965905787699</c:v>
                      </c:pt>
                      <c:pt idx="75">
                        <c:v>12.402114975822901</c:v>
                      </c:pt>
                      <c:pt idx="76">
                        <c:v>12.2500761519298</c:v>
                      </c:pt>
                      <c:pt idx="77">
                        <c:v>12.291804789194501</c:v>
                      </c:pt>
                      <c:pt idx="78">
                        <c:v>12.0825867133823</c:v>
                      </c:pt>
                      <c:pt idx="79">
                        <c:v>12.2271063470114</c:v>
                      </c:pt>
                      <c:pt idx="80">
                        <c:v>12.094209544136801</c:v>
                      </c:pt>
                      <c:pt idx="81">
                        <c:v>12.026865569090001</c:v>
                      </c:pt>
                      <c:pt idx="82">
                        <c:v>12.1458569498269</c:v>
                      </c:pt>
                      <c:pt idx="83">
                        <c:v>12.146777223464699</c:v>
                      </c:pt>
                      <c:pt idx="84">
                        <c:v>11.9827700055673</c:v>
                      </c:pt>
                      <c:pt idx="85">
                        <c:v>11.974299047219301</c:v>
                      </c:pt>
                      <c:pt idx="86">
                        <c:v>11.848634058267301</c:v>
                      </c:pt>
                      <c:pt idx="87">
                        <c:v>11.888892190015101</c:v>
                      </c:pt>
                      <c:pt idx="88">
                        <c:v>11.8573464572096</c:v>
                      </c:pt>
                      <c:pt idx="89">
                        <c:v>11.8294181419389</c:v>
                      </c:pt>
                      <c:pt idx="90">
                        <c:v>11.7764717776283</c:v>
                      </c:pt>
                      <c:pt idx="91">
                        <c:v>11.629076046943</c:v>
                      </c:pt>
                      <c:pt idx="92">
                        <c:v>11.6045449516493</c:v>
                      </c:pt>
                      <c:pt idx="93">
                        <c:v>11.537000839073601</c:v>
                      </c:pt>
                      <c:pt idx="94">
                        <c:v>11.6147501818115</c:v>
                      </c:pt>
                      <c:pt idx="95">
                        <c:v>11.5144790796266</c:v>
                      </c:pt>
                      <c:pt idx="96">
                        <c:v>11.439744084472601</c:v>
                      </c:pt>
                      <c:pt idx="97">
                        <c:v>11.6403177912267</c:v>
                      </c:pt>
                      <c:pt idx="98">
                        <c:v>11.3899298978109</c:v>
                      </c:pt>
                      <c:pt idx="99">
                        <c:v>11.429192910037401</c:v>
                      </c:pt>
                      <c:pt idx="100">
                        <c:v>11.6443713859551</c:v>
                      </c:pt>
                      <c:pt idx="101">
                        <c:v>11.572193993379701</c:v>
                      </c:pt>
                      <c:pt idx="102">
                        <c:v>11.133998037609301</c:v>
                      </c:pt>
                      <c:pt idx="103">
                        <c:v>11.3446137889306</c:v>
                      </c:pt>
                      <c:pt idx="104">
                        <c:v>11.130750122298499</c:v>
                      </c:pt>
                      <c:pt idx="105">
                        <c:v>11.1270314113792</c:v>
                      </c:pt>
                      <c:pt idx="106">
                        <c:v>11.243229071609299</c:v>
                      </c:pt>
                      <c:pt idx="107">
                        <c:v>11.2761042603963</c:v>
                      </c:pt>
                      <c:pt idx="108">
                        <c:v>11.2571619028604</c:v>
                      </c:pt>
                      <c:pt idx="109">
                        <c:v>11.0572996531464</c:v>
                      </c:pt>
                      <c:pt idx="110">
                        <c:v>11.042722498987599</c:v>
                      </c:pt>
                      <c:pt idx="111">
                        <c:v>11.143872574101501</c:v>
                      </c:pt>
                      <c:pt idx="112">
                        <c:v>11.2374318082305</c:v>
                      </c:pt>
                      <c:pt idx="113">
                        <c:v>11.0960823764322</c:v>
                      </c:pt>
                      <c:pt idx="114">
                        <c:v>11.107295188377901</c:v>
                      </c:pt>
                      <c:pt idx="115">
                        <c:v>11.0203339401465</c:v>
                      </c:pt>
                      <c:pt idx="116">
                        <c:v>10.9481610325319</c:v>
                      </c:pt>
                      <c:pt idx="117">
                        <c:v>11.001211462567801</c:v>
                      </c:pt>
                      <c:pt idx="118">
                        <c:v>11.0039605208779</c:v>
                      </c:pt>
                      <c:pt idx="119">
                        <c:v>10.871665042962</c:v>
                      </c:pt>
                      <c:pt idx="120">
                        <c:v>11.030157897667401</c:v>
                      </c:pt>
                      <c:pt idx="121">
                        <c:v>10.837985795594401</c:v>
                      </c:pt>
                      <c:pt idx="122">
                        <c:v>10.8647990289381</c:v>
                      </c:pt>
                      <c:pt idx="123">
                        <c:v>10.849623353293</c:v>
                      </c:pt>
                      <c:pt idx="124">
                        <c:v>10.7916891527417</c:v>
                      </c:pt>
                      <c:pt idx="125">
                        <c:v>10.748333339589401</c:v>
                      </c:pt>
                      <c:pt idx="126">
                        <c:v>10.7325320165075</c:v>
                      </c:pt>
                      <c:pt idx="127">
                        <c:v>10.7920830163894</c:v>
                      </c:pt>
                      <c:pt idx="128">
                        <c:v>10.6043099440466</c:v>
                      </c:pt>
                      <c:pt idx="129">
                        <c:v>10.785382170099799</c:v>
                      </c:pt>
                      <c:pt idx="130">
                        <c:v>10.7656670401815</c:v>
                      </c:pt>
                      <c:pt idx="131">
                        <c:v>10.726085499741</c:v>
                      </c:pt>
                      <c:pt idx="132">
                        <c:v>10.7006945057488</c:v>
                      </c:pt>
                      <c:pt idx="133">
                        <c:v>10.653712644861001</c:v>
                      </c:pt>
                      <c:pt idx="134">
                        <c:v>10.773531782408501</c:v>
                      </c:pt>
                      <c:pt idx="135">
                        <c:v>10.5626427970079</c:v>
                      </c:pt>
                      <c:pt idx="136">
                        <c:v>10.739568615939501</c:v>
                      </c:pt>
                      <c:pt idx="137">
                        <c:v>10.450848438259399</c:v>
                      </c:pt>
                      <c:pt idx="138">
                        <c:v>10.5755514005238</c:v>
                      </c:pt>
                      <c:pt idx="139">
                        <c:v>10.553590869047699</c:v>
                      </c:pt>
                      <c:pt idx="140">
                        <c:v>10.528990482350601</c:v>
                      </c:pt>
                      <c:pt idx="141">
                        <c:v>10.5492183689271</c:v>
                      </c:pt>
                      <c:pt idx="142">
                        <c:v>10.4339411786759</c:v>
                      </c:pt>
                      <c:pt idx="143">
                        <c:v>10.477877700107101</c:v>
                      </c:pt>
                      <c:pt idx="144">
                        <c:v>10.447757176079101</c:v>
                      </c:pt>
                      <c:pt idx="145">
                        <c:v>10.3119356676573</c:v>
                      </c:pt>
                      <c:pt idx="146">
                        <c:v>10.3787445829165</c:v>
                      </c:pt>
                      <c:pt idx="147">
                        <c:v>10.693629999467101</c:v>
                      </c:pt>
                      <c:pt idx="148">
                        <c:v>10.562905695460399</c:v>
                      </c:pt>
                      <c:pt idx="149">
                        <c:v>10.350308326615</c:v>
                      </c:pt>
                      <c:pt idx="150">
                        <c:v>10.3251117715477</c:v>
                      </c:pt>
                      <c:pt idx="151">
                        <c:v>10.2430834848962</c:v>
                      </c:pt>
                      <c:pt idx="152">
                        <c:v>10.4204330668832</c:v>
                      </c:pt>
                      <c:pt idx="153">
                        <c:v>10.2738527118624</c:v>
                      </c:pt>
                      <c:pt idx="154">
                        <c:v>10.3327451573963</c:v>
                      </c:pt>
                      <c:pt idx="155">
                        <c:v>10.2960872388441</c:v>
                      </c:pt>
                      <c:pt idx="156">
                        <c:v>10.2919305396306</c:v>
                      </c:pt>
                      <c:pt idx="157">
                        <c:v>10.217359521885401</c:v>
                      </c:pt>
                      <c:pt idx="158">
                        <c:v>10.2151943905825</c:v>
                      </c:pt>
                      <c:pt idx="159">
                        <c:v>10.298523291048101</c:v>
                      </c:pt>
                      <c:pt idx="160">
                        <c:v>10.1194107338702</c:v>
                      </c:pt>
                      <c:pt idx="161">
                        <c:v>10.153043399413299</c:v>
                      </c:pt>
                      <c:pt idx="162">
                        <c:v>10.1223602598797</c:v>
                      </c:pt>
                      <c:pt idx="163">
                        <c:v>10.1650845989912</c:v>
                      </c:pt>
                      <c:pt idx="164">
                        <c:v>10.249196717853501</c:v>
                      </c:pt>
                      <c:pt idx="165">
                        <c:v>10.222523119223499</c:v>
                      </c:pt>
                      <c:pt idx="166">
                        <c:v>10.1201471225045</c:v>
                      </c:pt>
                      <c:pt idx="167">
                        <c:v>10.1963225606669</c:v>
                      </c:pt>
                      <c:pt idx="168">
                        <c:v>10.184740402776301</c:v>
                      </c:pt>
                      <c:pt idx="169">
                        <c:v>10.0380672271764</c:v>
                      </c:pt>
                      <c:pt idx="170">
                        <c:v>10.0473695408462</c:v>
                      </c:pt>
                      <c:pt idx="171">
                        <c:v>10.0677371670666</c:v>
                      </c:pt>
                      <c:pt idx="172">
                        <c:v>10.023042328693499</c:v>
                      </c:pt>
                      <c:pt idx="173">
                        <c:v>10.1265860808222</c:v>
                      </c:pt>
                      <c:pt idx="174">
                        <c:v>10.013962354472699</c:v>
                      </c:pt>
                      <c:pt idx="175">
                        <c:v>9.9717213352474694</c:v>
                      </c:pt>
                      <c:pt idx="176">
                        <c:v>9.9564085616946301</c:v>
                      </c:pt>
                      <c:pt idx="177">
                        <c:v>10.044168052693101</c:v>
                      </c:pt>
                      <c:pt idx="178">
                        <c:v>9.9210192331459695</c:v>
                      </c:pt>
                      <c:pt idx="179">
                        <c:v>9.9383258763766094</c:v>
                      </c:pt>
                      <c:pt idx="180">
                        <c:v>9.9510765766536196</c:v>
                      </c:pt>
                      <c:pt idx="181">
                        <c:v>9.8744386971144102</c:v>
                      </c:pt>
                      <c:pt idx="182">
                        <c:v>9.9914812724787794</c:v>
                      </c:pt>
                      <c:pt idx="183">
                        <c:v>9.9806207503558007</c:v>
                      </c:pt>
                      <c:pt idx="184">
                        <c:v>9.8999348664131794</c:v>
                      </c:pt>
                      <c:pt idx="185">
                        <c:v>9.7427888317805191</c:v>
                      </c:pt>
                      <c:pt idx="186">
                        <c:v>9.8452937464392196</c:v>
                      </c:pt>
                      <c:pt idx="187">
                        <c:v>9.8980430558872303</c:v>
                      </c:pt>
                      <c:pt idx="188">
                        <c:v>9.8952906714379907</c:v>
                      </c:pt>
                      <c:pt idx="189">
                        <c:v>9.7660881916402804</c:v>
                      </c:pt>
                      <c:pt idx="190">
                        <c:v>9.7963352419182996</c:v>
                      </c:pt>
                      <c:pt idx="191">
                        <c:v>9.8555608705482598</c:v>
                      </c:pt>
                      <c:pt idx="192">
                        <c:v>9.8309287676375199</c:v>
                      </c:pt>
                      <c:pt idx="193">
                        <c:v>9.8024560153398994</c:v>
                      </c:pt>
                      <c:pt idx="194">
                        <c:v>9.6244937849844803</c:v>
                      </c:pt>
                      <c:pt idx="195">
                        <c:v>9.6832519185947703</c:v>
                      </c:pt>
                      <c:pt idx="196">
                        <c:v>9.7808424472994808</c:v>
                      </c:pt>
                      <c:pt idx="197">
                        <c:v>9.9143465949772995</c:v>
                      </c:pt>
                      <c:pt idx="198">
                        <c:v>9.8316684763334496</c:v>
                      </c:pt>
                      <c:pt idx="199">
                        <c:v>9.6719928774447297</c:v>
                      </c:pt>
                      <c:pt idx="200">
                        <c:v>9.7569533910067907</c:v>
                      </c:pt>
                      <c:pt idx="201">
                        <c:v>9.7096936808464598</c:v>
                      </c:pt>
                      <c:pt idx="202">
                        <c:v>9.8406676171985303</c:v>
                      </c:pt>
                      <c:pt idx="203">
                        <c:v>9.7965681454592399</c:v>
                      </c:pt>
                      <c:pt idx="204">
                        <c:v>9.6055336356984693</c:v>
                      </c:pt>
                      <c:pt idx="205">
                        <c:v>9.7737173186366793</c:v>
                      </c:pt>
                      <c:pt idx="206">
                        <c:v>9.7425918708093793</c:v>
                      </c:pt>
                      <c:pt idx="207">
                        <c:v>9.6898104174888395</c:v>
                      </c:pt>
                      <c:pt idx="208">
                        <c:v>9.7514410701091307</c:v>
                      </c:pt>
                      <c:pt idx="209">
                        <c:v>9.5768353417195993</c:v>
                      </c:pt>
                      <c:pt idx="210">
                        <c:v>9.5521390227537193</c:v>
                      </c:pt>
                      <c:pt idx="211">
                        <c:v>9.5977174265515792</c:v>
                      </c:pt>
                      <c:pt idx="212">
                        <c:v>9.60724357610437</c:v>
                      </c:pt>
                      <c:pt idx="213">
                        <c:v>9.5168096815474605</c:v>
                      </c:pt>
                      <c:pt idx="214">
                        <c:v>9.55400172965488</c:v>
                      </c:pt>
                      <c:pt idx="215">
                        <c:v>9.5688589670084703</c:v>
                      </c:pt>
                      <c:pt idx="216">
                        <c:v>9.4902531955871297</c:v>
                      </c:pt>
                      <c:pt idx="217">
                        <c:v>9.5215381517384206</c:v>
                      </c:pt>
                      <c:pt idx="218">
                        <c:v>9.6727732093921102</c:v>
                      </c:pt>
                      <c:pt idx="219">
                        <c:v>9.5209833021854795</c:v>
                      </c:pt>
                      <c:pt idx="220">
                        <c:v>9.7661459090914597</c:v>
                      </c:pt>
                      <c:pt idx="221">
                        <c:v>9.6035470876943005</c:v>
                      </c:pt>
                      <c:pt idx="222">
                        <c:v>9.5490756722602903</c:v>
                      </c:pt>
                      <c:pt idx="223">
                        <c:v>9.5822923316464408</c:v>
                      </c:pt>
                      <c:pt idx="224">
                        <c:v>9.4007772642143799</c:v>
                      </c:pt>
                      <c:pt idx="225">
                        <c:v>9.5113126975783899</c:v>
                      </c:pt>
                      <c:pt idx="226">
                        <c:v>9.5012303705968293</c:v>
                      </c:pt>
                      <c:pt idx="227">
                        <c:v>9.5691569419222802</c:v>
                      </c:pt>
                      <c:pt idx="228">
                        <c:v>9.44734905444842</c:v>
                      </c:pt>
                      <c:pt idx="229">
                        <c:v>9.4113181335343992</c:v>
                      </c:pt>
                      <c:pt idx="230">
                        <c:v>9.5321573073136197</c:v>
                      </c:pt>
                      <c:pt idx="231">
                        <c:v>9.4736932576408002</c:v>
                      </c:pt>
                      <c:pt idx="232">
                        <c:v>9.3898984764189404</c:v>
                      </c:pt>
                      <c:pt idx="233">
                        <c:v>9.3037547627356094</c:v>
                      </c:pt>
                      <c:pt idx="234">
                        <c:v>9.2502141049072808</c:v>
                      </c:pt>
                      <c:pt idx="235">
                        <c:v>9.3288454030235695</c:v>
                      </c:pt>
                      <c:pt idx="236">
                        <c:v>9.4092106318687705</c:v>
                      </c:pt>
                      <c:pt idx="237">
                        <c:v>9.4515471398279995</c:v>
                      </c:pt>
                      <c:pt idx="238">
                        <c:v>9.5143386041068396</c:v>
                      </c:pt>
                      <c:pt idx="239">
                        <c:v>9.3498156927453309</c:v>
                      </c:pt>
                      <c:pt idx="240">
                        <c:v>9.5479471063037096</c:v>
                      </c:pt>
                      <c:pt idx="241">
                        <c:v>9.3747918366734702</c:v>
                      </c:pt>
                      <c:pt idx="242">
                        <c:v>9.3424968387079304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3F0-41B1-A9DF-2215E194556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Plot7!$F$31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Plot7!$F$32:$F$274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1.34246445068039</c:v>
                      </c:pt>
                      <c:pt idx="1">
                        <c:v>1.0224311563559001</c:v>
                      </c:pt>
                      <c:pt idx="2">
                        <c:v>0.98045717884620098</c:v>
                      </c:pt>
                      <c:pt idx="3">
                        <c:v>0.965521222059183</c:v>
                      </c:pt>
                      <c:pt idx="4">
                        <c:v>0.96234164529914001</c:v>
                      </c:pt>
                      <c:pt idx="5">
                        <c:v>0.95183280091366895</c:v>
                      </c:pt>
                      <c:pt idx="6">
                        <c:v>0.939223821660231</c:v>
                      </c:pt>
                      <c:pt idx="7">
                        <c:v>0.92599512127165395</c:v>
                      </c:pt>
                      <c:pt idx="8">
                        <c:v>0.91405028278425404</c:v>
                      </c:pt>
                      <c:pt idx="9">
                        <c:v>0.90221303262641095</c:v>
                      </c:pt>
                      <c:pt idx="10">
                        <c:v>0.89463487616718895</c:v>
                      </c:pt>
                      <c:pt idx="11">
                        <c:v>0.877490421539321</c:v>
                      </c:pt>
                      <c:pt idx="12">
                        <c:v>0.86719528423172398</c:v>
                      </c:pt>
                      <c:pt idx="13">
                        <c:v>0.85594464714279905</c:v>
                      </c:pt>
                      <c:pt idx="14">
                        <c:v>0.84203983978016395</c:v>
                      </c:pt>
                      <c:pt idx="15">
                        <c:v>0.84242751525799997</c:v>
                      </c:pt>
                      <c:pt idx="16">
                        <c:v>0.828992223519469</c:v>
                      </c:pt>
                      <c:pt idx="17">
                        <c:v>0.82312763959754598</c:v>
                      </c:pt>
                      <c:pt idx="18">
                        <c:v>0.81636584843068605</c:v>
                      </c:pt>
                      <c:pt idx="19">
                        <c:v>0.81001184115810998</c:v>
                      </c:pt>
                      <c:pt idx="20">
                        <c:v>0.79958255201217598</c:v>
                      </c:pt>
                      <c:pt idx="21">
                        <c:v>0.78715318907282406</c:v>
                      </c:pt>
                      <c:pt idx="22">
                        <c:v>0.77920725322665796</c:v>
                      </c:pt>
                      <c:pt idx="23">
                        <c:v>0.77897334605017399</c:v>
                      </c:pt>
                      <c:pt idx="24">
                        <c:v>0.75905064923940901</c:v>
                      </c:pt>
                      <c:pt idx="25">
                        <c:v>0.75364568981086799</c:v>
                      </c:pt>
                      <c:pt idx="26">
                        <c:v>0.74224956102435702</c:v>
                      </c:pt>
                      <c:pt idx="27">
                        <c:v>0.73992393621156205</c:v>
                      </c:pt>
                      <c:pt idx="28">
                        <c:v>0.72772092593012305</c:v>
                      </c:pt>
                      <c:pt idx="29">
                        <c:v>0.72028112178940895</c:v>
                      </c:pt>
                      <c:pt idx="30">
                        <c:v>0.71172859103925501</c:v>
                      </c:pt>
                      <c:pt idx="31">
                        <c:v>0.70180639886998697</c:v>
                      </c:pt>
                      <c:pt idx="32">
                        <c:v>0.69460165253354</c:v>
                      </c:pt>
                      <c:pt idx="33">
                        <c:v>0.69407402619473302</c:v>
                      </c:pt>
                      <c:pt idx="34">
                        <c:v>0.68734330597803195</c:v>
                      </c:pt>
                      <c:pt idx="35">
                        <c:v>0.67575589375465495</c:v>
                      </c:pt>
                      <c:pt idx="36">
                        <c:v>0.66964432368090598</c:v>
                      </c:pt>
                      <c:pt idx="37">
                        <c:v>0.65904094195672802</c:v>
                      </c:pt>
                      <c:pt idx="38">
                        <c:v>0.65246162737496405</c:v>
                      </c:pt>
                      <c:pt idx="39">
                        <c:v>0.65502247566642802</c:v>
                      </c:pt>
                      <c:pt idx="40" formatCode="0.000">
                        <c:v>0.65443159540416695</c:v>
                      </c:pt>
                      <c:pt idx="41" formatCode="0.000">
                        <c:v>0.65020640286470299</c:v>
                      </c:pt>
                      <c:pt idx="42">
                        <c:v>0.64122346300563404</c:v>
                      </c:pt>
                      <c:pt idx="43">
                        <c:v>0.64004687890691403</c:v>
                      </c:pt>
                      <c:pt idx="44">
                        <c:v>0.63010519380175001</c:v>
                      </c:pt>
                      <c:pt idx="45">
                        <c:v>0.61795946545990899</c:v>
                      </c:pt>
                      <c:pt idx="46">
                        <c:v>0.614522337200335</c:v>
                      </c:pt>
                      <c:pt idx="47">
                        <c:v>0.60475032129404305</c:v>
                      </c:pt>
                      <c:pt idx="48">
                        <c:v>0.60444146675349697</c:v>
                      </c:pt>
                      <c:pt idx="49">
                        <c:v>0.59689872966257296</c:v>
                      </c:pt>
                      <c:pt idx="50">
                        <c:v>0.59748426278587197</c:v>
                      </c:pt>
                      <c:pt idx="51">
                        <c:v>0.59700524791472398</c:v>
                      </c:pt>
                      <c:pt idx="52">
                        <c:v>0.59210433716084998</c:v>
                      </c:pt>
                      <c:pt idx="53">
                        <c:v>0.586495712498319</c:v>
                      </c:pt>
                      <c:pt idx="54">
                        <c:v>0.58285959716704505</c:v>
                      </c:pt>
                      <c:pt idx="55">
                        <c:v>0.57920689200809194</c:v>
                      </c:pt>
                      <c:pt idx="56">
                        <c:v>0.57167433266801504</c:v>
                      </c:pt>
                      <c:pt idx="57">
                        <c:v>0.57338037169449396</c:v>
                      </c:pt>
                      <c:pt idx="58">
                        <c:v>0.57075209451103104</c:v>
                      </c:pt>
                      <c:pt idx="59">
                        <c:v>0.57149820605898205</c:v>
                      </c:pt>
                      <c:pt idx="60">
                        <c:v>0.562620400832058</c:v>
                      </c:pt>
                      <c:pt idx="61">
                        <c:v>0.56198171841988098</c:v>
                      </c:pt>
                      <c:pt idx="62">
                        <c:v>0.55278709358349698</c:v>
                      </c:pt>
                      <c:pt idx="63">
                        <c:v>0.55354374187450595</c:v>
                      </c:pt>
                      <c:pt idx="64">
                        <c:v>0.55273271924823897</c:v>
                      </c:pt>
                      <c:pt idx="65">
                        <c:v>0.54909703704095003</c:v>
                      </c:pt>
                      <c:pt idx="66">
                        <c:v>0.55503346241253804</c:v>
                      </c:pt>
                      <c:pt idx="67">
                        <c:v>0.54440232783086995</c:v>
                      </c:pt>
                      <c:pt idx="68">
                        <c:v>0.55169775453744296</c:v>
                      </c:pt>
                      <c:pt idx="69">
                        <c:v>0.53831880760682704</c:v>
                      </c:pt>
                      <c:pt idx="70">
                        <c:v>0.538318396009972</c:v>
                      </c:pt>
                      <c:pt idx="71">
                        <c:v>0.53793877925995504</c:v>
                      </c:pt>
                      <c:pt idx="72">
                        <c:v>0.52774550767787598</c:v>
                      </c:pt>
                      <c:pt idx="73">
                        <c:v>0.51718460480186002</c:v>
                      </c:pt>
                      <c:pt idx="74">
                        <c:v>0.51969121788983397</c:v>
                      </c:pt>
                      <c:pt idx="75">
                        <c:v>0.522539195941226</c:v>
                      </c:pt>
                      <c:pt idx="76">
                        <c:v>0.52031967231861098</c:v>
                      </c:pt>
                      <c:pt idx="77">
                        <c:v>0.51681809374423704</c:v>
                      </c:pt>
                      <c:pt idx="78">
                        <c:v>0.50858618535119804</c:v>
                      </c:pt>
                      <c:pt idx="79">
                        <c:v>0.51420158238509495</c:v>
                      </c:pt>
                      <c:pt idx="80">
                        <c:v>0.50973575551870398</c:v>
                      </c:pt>
                      <c:pt idx="81">
                        <c:v>0.50612273057642898</c:v>
                      </c:pt>
                      <c:pt idx="82">
                        <c:v>0.50961788300807997</c:v>
                      </c:pt>
                      <c:pt idx="83">
                        <c:v>0.50881112853639499</c:v>
                      </c:pt>
                      <c:pt idx="84">
                        <c:v>0.50096592605927903</c:v>
                      </c:pt>
                      <c:pt idx="85">
                        <c:v>0.50197545984256697</c:v>
                      </c:pt>
                      <c:pt idx="86">
                        <c:v>0.49409215135403101</c:v>
                      </c:pt>
                      <c:pt idx="87">
                        <c:v>0.497455312427734</c:v>
                      </c:pt>
                      <c:pt idx="88">
                        <c:v>0.49658223135075302</c:v>
                      </c:pt>
                      <c:pt idx="89">
                        <c:v>0.49700308975914098</c:v>
                      </c:pt>
                      <c:pt idx="90">
                        <c:v>0.49422020366588998</c:v>
                      </c:pt>
                      <c:pt idx="91">
                        <c:v>0.488042071281445</c:v>
                      </c:pt>
                      <c:pt idx="92">
                        <c:v>0.48487497422161502</c:v>
                      </c:pt>
                      <c:pt idx="93">
                        <c:v>0.47927393789548101</c:v>
                      </c:pt>
                      <c:pt idx="94">
                        <c:v>0.48364224958239899</c:v>
                      </c:pt>
                      <c:pt idx="95">
                        <c:v>0.47957329154557199</c:v>
                      </c:pt>
                      <c:pt idx="96">
                        <c:v>0.47467938166691598</c:v>
                      </c:pt>
                      <c:pt idx="97">
                        <c:v>0.48771378133988103</c:v>
                      </c:pt>
                      <c:pt idx="98">
                        <c:v>0.47652005196966501</c:v>
                      </c:pt>
                      <c:pt idx="99">
                        <c:v>0.47542400391270201</c:v>
                      </c:pt>
                      <c:pt idx="100">
                        <c:v>0.48624227288516902</c:v>
                      </c:pt>
                      <c:pt idx="101">
                        <c:v>0.48024277112111502</c:v>
                      </c:pt>
                      <c:pt idx="102">
                        <c:v>0.46455916105762901</c:v>
                      </c:pt>
                      <c:pt idx="103">
                        <c:v>0.46885054307449597</c:v>
                      </c:pt>
                      <c:pt idx="104">
                        <c:v>0.46329150608494701</c:v>
                      </c:pt>
                      <c:pt idx="105">
                        <c:v>0.45971858978178398</c:v>
                      </c:pt>
                      <c:pt idx="106">
                        <c:v>0.46837961990403199</c:v>
                      </c:pt>
                      <c:pt idx="107">
                        <c:v>0.46632512288776301</c:v>
                      </c:pt>
                      <c:pt idx="108">
                        <c:v>0.46341786366055299</c:v>
                      </c:pt>
                      <c:pt idx="109">
                        <c:v>0.45847811101549202</c:v>
                      </c:pt>
                      <c:pt idx="110">
                        <c:v>0.45706251585711399</c:v>
                      </c:pt>
                      <c:pt idx="111">
                        <c:v>0.45812320805352502</c:v>
                      </c:pt>
                      <c:pt idx="112">
                        <c:v>0.46520401273658701</c:v>
                      </c:pt>
                      <c:pt idx="113">
                        <c:v>0.456908654148796</c:v>
                      </c:pt>
                      <c:pt idx="114">
                        <c:v>0.454753487654944</c:v>
                      </c:pt>
                      <c:pt idx="115">
                        <c:v>0.453297976450455</c:v>
                      </c:pt>
                      <c:pt idx="116">
                        <c:v>0.451070722301537</c:v>
                      </c:pt>
                      <c:pt idx="117">
                        <c:v>0.45198430966487502</c:v>
                      </c:pt>
                      <c:pt idx="118">
                        <c:v>0.45321828636984801</c:v>
                      </c:pt>
                      <c:pt idx="119">
                        <c:v>0.44747714139593697</c:v>
                      </c:pt>
                      <c:pt idx="120">
                        <c:v>0.45030660138342199</c:v>
                      </c:pt>
                      <c:pt idx="121">
                        <c:v>0.44665569521264797</c:v>
                      </c:pt>
                      <c:pt idx="122">
                        <c:v>0.445052230892232</c:v>
                      </c:pt>
                      <c:pt idx="123">
                        <c:v>0.44667809919086698</c:v>
                      </c:pt>
                      <c:pt idx="124">
                        <c:v>0.44381164645153298</c:v>
                      </c:pt>
                      <c:pt idx="125">
                        <c:v>0.43943817776904298</c:v>
                      </c:pt>
                      <c:pt idx="126">
                        <c:v>0.43983472268003698</c:v>
                      </c:pt>
                      <c:pt idx="127">
                        <c:v>0.44390610201117803</c:v>
                      </c:pt>
                      <c:pt idx="128">
                        <c:v>0.433620800175395</c:v>
                      </c:pt>
                      <c:pt idx="129">
                        <c:v>0.44054893193683298</c:v>
                      </c:pt>
                      <c:pt idx="130">
                        <c:v>0.44047002551118097</c:v>
                      </c:pt>
                      <c:pt idx="131">
                        <c:v>0.43661715682329</c:v>
                      </c:pt>
                      <c:pt idx="132">
                        <c:v>0.43861236335366399</c:v>
                      </c:pt>
                      <c:pt idx="133">
                        <c:v>0.43384257942294702</c:v>
                      </c:pt>
                      <c:pt idx="134">
                        <c:v>0.442121460388472</c:v>
                      </c:pt>
                      <c:pt idx="135">
                        <c:v>0.43205947751325402</c:v>
                      </c:pt>
                      <c:pt idx="136">
                        <c:v>0.43626623458957797</c:v>
                      </c:pt>
                      <c:pt idx="137">
                        <c:v>0.42222440504007602</c:v>
                      </c:pt>
                      <c:pt idx="138">
                        <c:v>0.42742573422687302</c:v>
                      </c:pt>
                      <c:pt idx="139">
                        <c:v>0.43056129961566297</c:v>
                      </c:pt>
                      <c:pt idx="140">
                        <c:v>0.42855829646209298</c:v>
                      </c:pt>
                      <c:pt idx="141">
                        <c:v>0.43080579062046997</c:v>
                      </c:pt>
                      <c:pt idx="142">
                        <c:v>0.427104151079164</c:v>
                      </c:pt>
                      <c:pt idx="143">
                        <c:v>0.42574622179445099</c:v>
                      </c:pt>
                      <c:pt idx="144">
                        <c:v>0.42483256550088799</c:v>
                      </c:pt>
                      <c:pt idx="145">
                        <c:v>0.41783561357240601</c:v>
                      </c:pt>
                      <c:pt idx="146">
                        <c:v>0.42025716634003801</c:v>
                      </c:pt>
                      <c:pt idx="147">
                        <c:v>0.43218753998790199</c:v>
                      </c:pt>
                      <c:pt idx="148">
                        <c:v>0.42838433075593002</c:v>
                      </c:pt>
                      <c:pt idx="149">
                        <c:v>0.42193173710244702</c:v>
                      </c:pt>
                      <c:pt idx="150">
                        <c:v>0.41669588014027997</c:v>
                      </c:pt>
                      <c:pt idx="151">
                        <c:v>0.41519146560769898</c:v>
                      </c:pt>
                      <c:pt idx="152">
                        <c:v>0.42298712760562701</c:v>
                      </c:pt>
                      <c:pt idx="153">
                        <c:v>0.411007424726615</c:v>
                      </c:pt>
                      <c:pt idx="154">
                        <c:v>0.41845695121900001</c:v>
                      </c:pt>
                      <c:pt idx="155">
                        <c:v>0.41505605554856601</c:v>
                      </c:pt>
                      <c:pt idx="156">
                        <c:v>0.413861194804518</c:v>
                      </c:pt>
                      <c:pt idx="157">
                        <c:v>0.412359862542924</c:v>
                      </c:pt>
                      <c:pt idx="158">
                        <c:v>0.412594615277457</c:v>
                      </c:pt>
                      <c:pt idx="159">
                        <c:v>0.41658916946179297</c:v>
                      </c:pt>
                      <c:pt idx="160">
                        <c:v>0.40924499741160503</c:v>
                      </c:pt>
                      <c:pt idx="161">
                        <c:v>0.41124989109210403</c:v>
                      </c:pt>
                      <c:pt idx="162">
                        <c:v>0.41018595438441302</c:v>
                      </c:pt>
                      <c:pt idx="163">
                        <c:v>0.41003488585021503</c:v>
                      </c:pt>
                      <c:pt idx="164">
                        <c:v>0.414909565281319</c:v>
                      </c:pt>
                      <c:pt idx="165">
                        <c:v>0.41271541992730199</c:v>
                      </c:pt>
                      <c:pt idx="166">
                        <c:v>0.408117953350212</c:v>
                      </c:pt>
                      <c:pt idx="167">
                        <c:v>0.41454669814190998</c:v>
                      </c:pt>
                      <c:pt idx="168">
                        <c:v>0.413051616302127</c:v>
                      </c:pt>
                      <c:pt idx="169">
                        <c:v>0.40520000668228701</c:v>
                      </c:pt>
                      <c:pt idx="170">
                        <c:v>0.40645951419072601</c:v>
                      </c:pt>
                      <c:pt idx="171">
                        <c:v>0.40122239982559299</c:v>
                      </c:pt>
                      <c:pt idx="172">
                        <c:v>0.40168946115538601</c:v>
                      </c:pt>
                      <c:pt idx="173">
                        <c:v>0.40585456460826702</c:v>
                      </c:pt>
                      <c:pt idx="174">
                        <c:v>0.40048261770719601</c:v>
                      </c:pt>
                      <c:pt idx="175">
                        <c:v>0.40411069513235398</c:v>
                      </c:pt>
                      <c:pt idx="176">
                        <c:v>0.40149814614100399</c:v>
                      </c:pt>
                      <c:pt idx="177">
                        <c:v>0.40484471139865602</c:v>
                      </c:pt>
                      <c:pt idx="178">
                        <c:v>0.40131516282728003</c:v>
                      </c:pt>
                      <c:pt idx="179">
                        <c:v>0.397551864478628</c:v>
                      </c:pt>
                      <c:pt idx="180">
                        <c:v>0.39799934993455</c:v>
                      </c:pt>
                      <c:pt idx="181">
                        <c:v>0.39688549227484399</c:v>
                      </c:pt>
                      <c:pt idx="182">
                        <c:v>0.39931501651836598</c:v>
                      </c:pt>
                      <c:pt idx="183">
                        <c:v>0.40029892906796499</c:v>
                      </c:pt>
                      <c:pt idx="184">
                        <c:v>0.39931607287871701</c:v>
                      </c:pt>
                      <c:pt idx="185">
                        <c:v>0.393366344465919</c:v>
                      </c:pt>
                      <c:pt idx="186">
                        <c:v>0.39484841506291002</c:v>
                      </c:pt>
                      <c:pt idx="187">
                        <c:v>0.397918592830801</c:v>
                      </c:pt>
                      <c:pt idx="188">
                        <c:v>0.39645974787860799</c:v>
                      </c:pt>
                      <c:pt idx="189">
                        <c:v>0.39044612837575698</c:v>
                      </c:pt>
                      <c:pt idx="190">
                        <c:v>0.39305514502252398</c:v>
                      </c:pt>
                      <c:pt idx="191">
                        <c:v>0.393619796055038</c:v>
                      </c:pt>
                      <c:pt idx="192">
                        <c:v>0.39499681665553399</c:v>
                      </c:pt>
                      <c:pt idx="193">
                        <c:v>0.39398935129838097</c:v>
                      </c:pt>
                      <c:pt idx="194">
                        <c:v>0.38321975621217103</c:v>
                      </c:pt>
                      <c:pt idx="195">
                        <c:v>0.386498376395708</c:v>
                      </c:pt>
                      <c:pt idx="196">
                        <c:v>0.39226947695555597</c:v>
                      </c:pt>
                      <c:pt idx="197">
                        <c:v>0.39692378220097302</c:v>
                      </c:pt>
                      <c:pt idx="198">
                        <c:v>0.39133382056745097</c:v>
                      </c:pt>
                      <c:pt idx="199">
                        <c:v>0.388392272266397</c:v>
                      </c:pt>
                      <c:pt idx="200">
                        <c:v>0.39086994235359601</c:v>
                      </c:pt>
                      <c:pt idx="201">
                        <c:v>0.38779692110151398</c:v>
                      </c:pt>
                      <c:pt idx="202">
                        <c:v>0.39517833659344698</c:v>
                      </c:pt>
                      <c:pt idx="203">
                        <c:v>0.39306867416060898</c:v>
                      </c:pt>
                      <c:pt idx="204">
                        <c:v>0.380737275772774</c:v>
                      </c:pt>
                      <c:pt idx="205">
                        <c:v>0.39228981550764003</c:v>
                      </c:pt>
                      <c:pt idx="206">
                        <c:v>0.39152645540339698</c:v>
                      </c:pt>
                      <c:pt idx="207">
                        <c:v>0.38256140327497001</c:v>
                      </c:pt>
                      <c:pt idx="208">
                        <c:v>0.38839017497592399</c:v>
                      </c:pt>
                      <c:pt idx="209">
                        <c:v>0.38450054321057697</c:v>
                      </c:pt>
                      <c:pt idx="210">
                        <c:v>0.38275487020772597</c:v>
                      </c:pt>
                      <c:pt idx="211">
                        <c:v>0.38212761462378098</c:v>
                      </c:pt>
                      <c:pt idx="212">
                        <c:v>0.38705553508793999</c:v>
                      </c:pt>
                      <c:pt idx="213">
                        <c:v>0.37884033593729599</c:v>
                      </c:pt>
                      <c:pt idx="214">
                        <c:v>0.38072159077057899</c:v>
                      </c:pt>
                      <c:pt idx="215">
                        <c:v>0.38311478597923398</c:v>
                      </c:pt>
                      <c:pt idx="216">
                        <c:v>0.37891874016920402</c:v>
                      </c:pt>
                      <c:pt idx="217">
                        <c:v>0.37958500193889</c:v>
                      </c:pt>
                      <c:pt idx="218">
                        <c:v>0.38815615848937401</c:v>
                      </c:pt>
                      <c:pt idx="219">
                        <c:v>0.38146680132250299</c:v>
                      </c:pt>
                      <c:pt idx="220">
                        <c:v>0.39157111892574298</c:v>
                      </c:pt>
                      <c:pt idx="221">
                        <c:v>0.38557694941305598</c:v>
                      </c:pt>
                      <c:pt idx="222">
                        <c:v>0.38082505989902599</c:v>
                      </c:pt>
                      <c:pt idx="223">
                        <c:v>0.38392910466716301</c:v>
                      </c:pt>
                      <c:pt idx="224">
                        <c:v>0.37514414119773098</c:v>
                      </c:pt>
                      <c:pt idx="225">
                        <c:v>0.37754410489403301</c:v>
                      </c:pt>
                      <c:pt idx="226">
                        <c:v>0.37874473504831602</c:v>
                      </c:pt>
                      <c:pt idx="227">
                        <c:v>0.38179284456275697</c:v>
                      </c:pt>
                      <c:pt idx="228">
                        <c:v>0.37661017803675101</c:v>
                      </c:pt>
                      <c:pt idx="229">
                        <c:v>0.37259087029305199</c:v>
                      </c:pt>
                      <c:pt idx="230">
                        <c:v>0.37494829881949299</c:v>
                      </c:pt>
                      <c:pt idx="231">
                        <c:v>0.37763386420999501</c:v>
                      </c:pt>
                      <c:pt idx="232">
                        <c:v>0.37382638641258897</c:v>
                      </c:pt>
                      <c:pt idx="233">
                        <c:v>0.367801966949655</c:v>
                      </c:pt>
                      <c:pt idx="234">
                        <c:v>0.364841890053687</c:v>
                      </c:pt>
                      <c:pt idx="235">
                        <c:v>0.37244288127402703</c:v>
                      </c:pt>
                      <c:pt idx="236">
                        <c:v>0.37752259210176498</c:v>
                      </c:pt>
                      <c:pt idx="237">
                        <c:v>0.38108266421250497</c:v>
                      </c:pt>
                      <c:pt idx="238">
                        <c:v>0.37796334019794398</c:v>
                      </c:pt>
                      <c:pt idx="239">
                        <c:v>0.372503733038824</c:v>
                      </c:pt>
                      <c:pt idx="240">
                        <c:v>0.37867665060987499</c:v>
                      </c:pt>
                      <c:pt idx="241">
                        <c:v>0.37260247634607202</c:v>
                      </c:pt>
                      <c:pt idx="242">
                        <c:v>0.37233416838257699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3F0-41B1-A9DF-2215E1945563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Plot7!$H$31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Plot7!$H$32:$H$274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1.08312074905378</c:v>
                      </c:pt>
                      <c:pt idx="1">
                        <c:v>0.82408296105331102</c:v>
                      </c:pt>
                      <c:pt idx="2">
                        <c:v>0.70878172367287895</c:v>
                      </c:pt>
                      <c:pt idx="3">
                        <c:v>0.66847569048831001</c:v>
                      </c:pt>
                      <c:pt idx="4">
                        <c:v>0.65380694018428498</c:v>
                      </c:pt>
                      <c:pt idx="5">
                        <c:v>0.64612678007708002</c:v>
                      </c:pt>
                      <c:pt idx="6">
                        <c:v>0.64541684342447703</c:v>
                      </c:pt>
                      <c:pt idx="7">
                        <c:v>0.63573262323745905</c:v>
                      </c:pt>
                      <c:pt idx="8">
                        <c:v>0.62968657744350898</c:v>
                      </c:pt>
                      <c:pt idx="9">
                        <c:v>0.61085870474022597</c:v>
                      </c:pt>
                      <c:pt idx="10">
                        <c:v>0.60554889465032602</c:v>
                      </c:pt>
                      <c:pt idx="11">
                        <c:v>0.58196106667418701</c:v>
                      </c:pt>
                      <c:pt idx="12">
                        <c:v>0.574363437472867</c:v>
                      </c:pt>
                      <c:pt idx="13">
                        <c:v>0.56353501754024704</c:v>
                      </c:pt>
                      <c:pt idx="14">
                        <c:v>0.55035263678236501</c:v>
                      </c:pt>
                      <c:pt idx="15">
                        <c:v>0.55229734348869397</c:v>
                      </c:pt>
                      <c:pt idx="16">
                        <c:v>0.54237788239665197</c:v>
                      </c:pt>
                      <c:pt idx="17">
                        <c:v>0.53855011958203902</c:v>
                      </c:pt>
                      <c:pt idx="18">
                        <c:v>0.54110925481167105</c:v>
                      </c:pt>
                      <c:pt idx="19">
                        <c:v>0.52794536498204003</c:v>
                      </c:pt>
                      <c:pt idx="20">
                        <c:v>0.524798108497604</c:v>
                      </c:pt>
                      <c:pt idx="21">
                        <c:v>0.51509125523549204</c:v>
                      </c:pt>
                      <c:pt idx="22">
                        <c:v>0.51352368336471699</c:v>
                      </c:pt>
                      <c:pt idx="23">
                        <c:v>0.51101021085112197</c:v>
                      </c:pt>
                      <c:pt idx="24">
                        <c:v>0.49877035064339997</c:v>
                      </c:pt>
                      <c:pt idx="25">
                        <c:v>0.49699211802000698</c:v>
                      </c:pt>
                      <c:pt idx="26">
                        <c:v>0.48984536932075601</c:v>
                      </c:pt>
                      <c:pt idx="27">
                        <c:v>0.49553840043935699</c:v>
                      </c:pt>
                      <c:pt idx="28">
                        <c:v>0.48389590342730998</c:v>
                      </c:pt>
                      <c:pt idx="29">
                        <c:v>0.48123206856936301</c:v>
                      </c:pt>
                      <c:pt idx="30">
                        <c:v>0.46970574537432302</c:v>
                      </c:pt>
                      <c:pt idx="31">
                        <c:v>0.467227473023623</c:v>
                      </c:pt>
                      <c:pt idx="32">
                        <c:v>0.45993824104119102</c:v>
                      </c:pt>
                      <c:pt idx="33">
                        <c:v>0.45926019509447302</c:v>
                      </c:pt>
                      <c:pt idx="34">
                        <c:v>0.46998965589040997</c:v>
                      </c:pt>
                      <c:pt idx="35">
                        <c:v>0.452521128952309</c:v>
                      </c:pt>
                      <c:pt idx="36">
                        <c:v>0.45101600980739998</c:v>
                      </c:pt>
                      <c:pt idx="37">
                        <c:v>0.44198797710045101</c:v>
                      </c:pt>
                      <c:pt idx="38">
                        <c:v>0.43590326091529702</c:v>
                      </c:pt>
                      <c:pt idx="39">
                        <c:v>0.44785380058813201</c:v>
                      </c:pt>
                      <c:pt idx="40" formatCode="0.000">
                        <c:v>0.44434726201041402</c:v>
                      </c:pt>
                      <c:pt idx="41" formatCode="0.000">
                        <c:v>0.43922738172961701</c:v>
                      </c:pt>
                      <c:pt idx="42">
                        <c:v>0.43878957295870402</c:v>
                      </c:pt>
                      <c:pt idx="43">
                        <c:v>0.43087485502779799</c:v>
                      </c:pt>
                      <c:pt idx="44">
                        <c:v>0.42380123441373402</c:v>
                      </c:pt>
                      <c:pt idx="45">
                        <c:v>0.42058917077732699</c:v>
                      </c:pt>
                      <c:pt idx="46">
                        <c:v>0.41132583088241598</c:v>
                      </c:pt>
                      <c:pt idx="47">
                        <c:v>0.40281116093053099</c:v>
                      </c:pt>
                      <c:pt idx="48">
                        <c:v>0.40494260246956099</c:v>
                      </c:pt>
                      <c:pt idx="49">
                        <c:v>0.40028518122447698</c:v>
                      </c:pt>
                      <c:pt idx="50">
                        <c:v>0.39683672464828701</c:v>
                      </c:pt>
                      <c:pt idx="51">
                        <c:v>0.40414412541946898</c:v>
                      </c:pt>
                      <c:pt idx="52">
                        <c:v>0.397992704950766</c:v>
                      </c:pt>
                      <c:pt idx="53">
                        <c:v>0.40117137723416102</c:v>
                      </c:pt>
                      <c:pt idx="54">
                        <c:v>0.390254912845861</c:v>
                      </c:pt>
                      <c:pt idx="55">
                        <c:v>0.393970547707373</c:v>
                      </c:pt>
                      <c:pt idx="56">
                        <c:v>0.38287098198598002</c:v>
                      </c:pt>
                      <c:pt idx="57">
                        <c:v>0.39036612069828402</c:v>
                      </c:pt>
                      <c:pt idx="58">
                        <c:v>0.38653344905861697</c:v>
                      </c:pt>
                      <c:pt idx="59">
                        <c:v>0.37972317605586597</c:v>
                      </c:pt>
                      <c:pt idx="60">
                        <c:v>0.37203472150769001</c:v>
                      </c:pt>
                      <c:pt idx="61">
                        <c:v>0.37641096737205199</c:v>
                      </c:pt>
                      <c:pt idx="62">
                        <c:v>0.364194690200562</c:v>
                      </c:pt>
                      <c:pt idx="63">
                        <c:v>0.37655813612759897</c:v>
                      </c:pt>
                      <c:pt idx="64">
                        <c:v>0.36813041955399201</c:v>
                      </c:pt>
                      <c:pt idx="65">
                        <c:v>0.36093892952620299</c:v>
                      </c:pt>
                      <c:pt idx="66">
                        <c:v>0.38319712396653399</c:v>
                      </c:pt>
                      <c:pt idx="67">
                        <c:v>0.370307114161817</c:v>
                      </c:pt>
                      <c:pt idx="68">
                        <c:v>0.375395877387809</c:v>
                      </c:pt>
                      <c:pt idx="69">
                        <c:v>0.36150231184955001</c:v>
                      </c:pt>
                      <c:pt idx="70">
                        <c:v>0.35248532681971101</c:v>
                      </c:pt>
                      <c:pt idx="71">
                        <c:v>0.36134840583891098</c:v>
                      </c:pt>
                      <c:pt idx="72">
                        <c:v>0.35608444235262499</c:v>
                      </c:pt>
                      <c:pt idx="73">
                        <c:v>0.34937475143987101</c:v>
                      </c:pt>
                      <c:pt idx="74">
                        <c:v>0.34261125178094598</c:v>
                      </c:pt>
                      <c:pt idx="75">
                        <c:v>0.35240286372777302</c:v>
                      </c:pt>
                      <c:pt idx="76">
                        <c:v>0.346389010566033</c:v>
                      </c:pt>
                      <c:pt idx="77">
                        <c:v>0.34758403036820401</c:v>
                      </c:pt>
                      <c:pt idx="78">
                        <c:v>0.34286946859823603</c:v>
                      </c:pt>
                      <c:pt idx="79">
                        <c:v>0.342630027767306</c:v>
                      </c:pt>
                      <c:pt idx="80">
                        <c:v>0.34170249730468699</c:v>
                      </c:pt>
                      <c:pt idx="81">
                        <c:v>0.337895389259179</c:v>
                      </c:pt>
                      <c:pt idx="82">
                        <c:v>0.341896393838172</c:v>
                      </c:pt>
                      <c:pt idx="83">
                        <c:v>0.33567972160514298</c:v>
                      </c:pt>
                      <c:pt idx="84">
                        <c:v>0.33359660520046902</c:v>
                      </c:pt>
                      <c:pt idx="85">
                        <c:v>0.33227013791238402</c:v>
                      </c:pt>
                      <c:pt idx="86">
                        <c:v>0.32831753521192503</c:v>
                      </c:pt>
                      <c:pt idx="87">
                        <c:v>0.32259235461227298</c:v>
                      </c:pt>
                      <c:pt idx="88">
                        <c:v>0.329616704599834</c:v>
                      </c:pt>
                      <c:pt idx="89">
                        <c:v>0.33381665482805001</c:v>
                      </c:pt>
                      <c:pt idx="90">
                        <c:v>0.32703164945049901</c:v>
                      </c:pt>
                      <c:pt idx="91">
                        <c:v>0.32496675037333</c:v>
                      </c:pt>
                      <c:pt idx="92">
                        <c:v>0.32077136196632999</c:v>
                      </c:pt>
                      <c:pt idx="93">
                        <c:v>0.32004625104015899</c:v>
                      </c:pt>
                      <c:pt idx="94">
                        <c:v>0.32154595578642398</c:v>
                      </c:pt>
                      <c:pt idx="95">
                        <c:v>0.32396719960447601</c:v>
                      </c:pt>
                      <c:pt idx="96">
                        <c:v>0.31504378394833099</c:v>
                      </c:pt>
                      <c:pt idx="97">
                        <c:v>0.33599403823037499</c:v>
                      </c:pt>
                      <c:pt idx="98">
                        <c:v>0.320544597079779</c:v>
                      </c:pt>
                      <c:pt idx="99">
                        <c:v>0.31805764867574399</c:v>
                      </c:pt>
                      <c:pt idx="100">
                        <c:v>0.32291095953549498</c:v>
                      </c:pt>
                      <c:pt idx="101">
                        <c:v>0.33212793676483199</c:v>
                      </c:pt>
                      <c:pt idx="102">
                        <c:v>0.311707295875646</c:v>
                      </c:pt>
                      <c:pt idx="103">
                        <c:v>0.31203524102267299</c:v>
                      </c:pt>
                      <c:pt idx="104">
                        <c:v>0.31018952763519297</c:v>
                      </c:pt>
                      <c:pt idx="105">
                        <c:v>0.306059791318057</c:v>
                      </c:pt>
                      <c:pt idx="106">
                        <c:v>0.31236508406484498</c:v>
                      </c:pt>
                      <c:pt idx="107">
                        <c:v>0.308944814873231</c:v>
                      </c:pt>
                      <c:pt idx="108">
                        <c:v>0.309199217020387</c:v>
                      </c:pt>
                      <c:pt idx="109">
                        <c:v>0.30536401866781199</c:v>
                      </c:pt>
                      <c:pt idx="110">
                        <c:v>0.302709876405726</c:v>
                      </c:pt>
                      <c:pt idx="111">
                        <c:v>0.30582248055278999</c:v>
                      </c:pt>
                      <c:pt idx="112">
                        <c:v>0.31322478842232898</c:v>
                      </c:pt>
                      <c:pt idx="113">
                        <c:v>0.30994167078190898</c:v>
                      </c:pt>
                      <c:pt idx="114">
                        <c:v>0.30565601856675301</c:v>
                      </c:pt>
                      <c:pt idx="115">
                        <c:v>0.30402499350897999</c:v>
                      </c:pt>
                      <c:pt idx="116">
                        <c:v>0.305763032989394</c:v>
                      </c:pt>
                      <c:pt idx="117">
                        <c:v>0.30524430725040802</c:v>
                      </c:pt>
                      <c:pt idx="118">
                        <c:v>0.30315288221484099</c:v>
                      </c:pt>
                      <c:pt idx="119">
                        <c:v>0.29702516570871401</c:v>
                      </c:pt>
                      <c:pt idx="120">
                        <c:v>0.30455755221935099</c:v>
                      </c:pt>
                      <c:pt idx="121">
                        <c:v>0.30881119360848103</c:v>
                      </c:pt>
                      <c:pt idx="122">
                        <c:v>0.29740563247414298</c:v>
                      </c:pt>
                      <c:pt idx="123">
                        <c:v>0.29949029920035702</c:v>
                      </c:pt>
                      <c:pt idx="124">
                        <c:v>0.303204807027106</c:v>
                      </c:pt>
                      <c:pt idx="125">
                        <c:v>0.29414671410244803</c:v>
                      </c:pt>
                      <c:pt idx="126">
                        <c:v>0.29395467600674802</c:v>
                      </c:pt>
                      <c:pt idx="127">
                        <c:v>0.29668466940411697</c:v>
                      </c:pt>
                      <c:pt idx="128">
                        <c:v>0.29048228302614598</c:v>
                      </c:pt>
                      <c:pt idx="129">
                        <c:v>0.29817701571706101</c:v>
                      </c:pt>
                      <c:pt idx="130">
                        <c:v>0.29327923117990601</c:v>
                      </c:pt>
                      <c:pt idx="131">
                        <c:v>0.295316296884089</c:v>
                      </c:pt>
                      <c:pt idx="132">
                        <c:v>0.29166468400796403</c:v>
                      </c:pt>
                      <c:pt idx="133">
                        <c:v>0.29616522613419999</c:v>
                      </c:pt>
                      <c:pt idx="134">
                        <c:v>0.29273470303670901</c:v>
                      </c:pt>
                      <c:pt idx="135">
                        <c:v>0.293679607792039</c:v>
                      </c:pt>
                      <c:pt idx="136">
                        <c:v>0.291915040326096</c:v>
                      </c:pt>
                      <c:pt idx="137">
                        <c:v>0.28447971889807999</c:v>
                      </c:pt>
                      <c:pt idx="138">
                        <c:v>0.28496690637300298</c:v>
                      </c:pt>
                      <c:pt idx="139">
                        <c:v>0.282333729352856</c:v>
                      </c:pt>
                      <c:pt idx="140">
                        <c:v>0.29310938627174998</c:v>
                      </c:pt>
                      <c:pt idx="141">
                        <c:v>0.29437170306670901</c:v>
                      </c:pt>
                      <c:pt idx="142">
                        <c:v>0.28481980408256602</c:v>
                      </c:pt>
                      <c:pt idx="143">
                        <c:v>0.28747194289137801</c:v>
                      </c:pt>
                      <c:pt idx="144">
                        <c:v>0.28461919329786201</c:v>
                      </c:pt>
                      <c:pt idx="145">
                        <c:v>0.28175593780237101</c:v>
                      </c:pt>
                      <c:pt idx="146">
                        <c:v>0.27947008357446101</c:v>
                      </c:pt>
                      <c:pt idx="147">
                        <c:v>0.2818556756599</c:v>
                      </c:pt>
                      <c:pt idx="148">
                        <c:v>0.28084583822160503</c:v>
                      </c:pt>
                      <c:pt idx="149">
                        <c:v>0.28778454169508899</c:v>
                      </c:pt>
                      <c:pt idx="150">
                        <c:v>0.28054362058732502</c:v>
                      </c:pt>
                      <c:pt idx="151">
                        <c:v>0.28292896039372101</c:v>
                      </c:pt>
                      <c:pt idx="152">
                        <c:v>0.27686641112091998</c:v>
                      </c:pt>
                      <c:pt idx="153">
                        <c:v>0.27634447003344198</c:v>
                      </c:pt>
                      <c:pt idx="154">
                        <c:v>0.27870783012901501</c:v>
                      </c:pt>
                      <c:pt idx="155">
                        <c:v>0.28211245245215</c:v>
                      </c:pt>
                      <c:pt idx="156">
                        <c:v>0.28302423042227098</c:v>
                      </c:pt>
                      <c:pt idx="157">
                        <c:v>0.277551061652202</c:v>
                      </c:pt>
                      <c:pt idx="158">
                        <c:v>0.280553217008777</c:v>
                      </c:pt>
                      <c:pt idx="159">
                        <c:v>0.27695086435218003</c:v>
                      </c:pt>
                      <c:pt idx="160">
                        <c:v>0.27477662362781302</c:v>
                      </c:pt>
                      <c:pt idx="161">
                        <c:v>0.28309764883688399</c:v>
                      </c:pt>
                      <c:pt idx="162">
                        <c:v>0.27490807740054801</c:v>
                      </c:pt>
                      <c:pt idx="163">
                        <c:v>0.28123218380035803</c:v>
                      </c:pt>
                      <c:pt idx="164">
                        <c:v>0.27638338830058901</c:v>
                      </c:pt>
                      <c:pt idx="165">
                        <c:v>0.28079005889424902</c:v>
                      </c:pt>
                      <c:pt idx="166">
                        <c:v>0.27231069389982099</c:v>
                      </c:pt>
                      <c:pt idx="167">
                        <c:v>0.27819500892428001</c:v>
                      </c:pt>
                      <c:pt idx="168">
                        <c:v>0.28471191252436001</c:v>
                      </c:pt>
                      <c:pt idx="169">
                        <c:v>0.272707909345626</c:v>
                      </c:pt>
                      <c:pt idx="170">
                        <c:v>0.26615258445508999</c:v>
                      </c:pt>
                      <c:pt idx="171">
                        <c:v>0.27630399977421299</c:v>
                      </c:pt>
                      <c:pt idx="172">
                        <c:v>0.267661953607295</c:v>
                      </c:pt>
                      <c:pt idx="173">
                        <c:v>0.27227545208964399</c:v>
                      </c:pt>
                      <c:pt idx="174">
                        <c:v>0.27546361842241002</c:v>
                      </c:pt>
                      <c:pt idx="175">
                        <c:v>0.26822998644564799</c:v>
                      </c:pt>
                      <c:pt idx="176">
                        <c:v>0.27455619931034903</c:v>
                      </c:pt>
                      <c:pt idx="177">
                        <c:v>0.26594577726601198</c:v>
                      </c:pt>
                      <c:pt idx="178">
                        <c:v>0.27663114880892198</c:v>
                      </c:pt>
                      <c:pt idx="179">
                        <c:v>0.27185054816618598</c:v>
                      </c:pt>
                      <c:pt idx="180">
                        <c:v>0.26724703409362</c:v>
                      </c:pt>
                      <c:pt idx="181">
                        <c:v>0.26455089573719698</c:v>
                      </c:pt>
                      <c:pt idx="182">
                        <c:v>0.26856901738218503</c:v>
                      </c:pt>
                      <c:pt idx="183">
                        <c:v>0.27062584758812602</c:v>
                      </c:pt>
                      <c:pt idx="184">
                        <c:v>0.271003214890709</c:v>
                      </c:pt>
                      <c:pt idx="185">
                        <c:v>0.27251808745124001</c:v>
                      </c:pt>
                      <c:pt idx="186">
                        <c:v>0.26440467119278899</c:v>
                      </c:pt>
                      <c:pt idx="187">
                        <c:v>0.27020032123837801</c:v>
                      </c:pt>
                      <c:pt idx="188">
                        <c:v>0.26790318310470002</c:v>
                      </c:pt>
                      <c:pt idx="189">
                        <c:v>0.26100964514963299</c:v>
                      </c:pt>
                      <c:pt idx="190">
                        <c:v>0.26837793572630497</c:v>
                      </c:pt>
                      <c:pt idx="191">
                        <c:v>0.268585307680827</c:v>
                      </c:pt>
                      <c:pt idx="192">
                        <c:v>0.26975122383689198</c:v>
                      </c:pt>
                      <c:pt idx="193">
                        <c:v>0.26956578083157001</c:v>
                      </c:pt>
                      <c:pt idx="194">
                        <c:v>0.26298814439497498</c:v>
                      </c:pt>
                      <c:pt idx="195">
                        <c:v>0.26576875532568001</c:v>
                      </c:pt>
                      <c:pt idx="196">
                        <c:v>0.26485590937699099</c:v>
                      </c:pt>
                      <c:pt idx="197">
                        <c:v>0.26309413445726099</c:v>
                      </c:pt>
                      <c:pt idx="198">
                        <c:v>0.27042691355130499</c:v>
                      </c:pt>
                      <c:pt idx="199">
                        <c:v>0.26592426680513898</c:v>
                      </c:pt>
                      <c:pt idx="200">
                        <c:v>0.262882875774473</c:v>
                      </c:pt>
                      <c:pt idx="201">
                        <c:v>0.26153010640393598</c:v>
                      </c:pt>
                      <c:pt idx="202">
                        <c:v>0.27028756765344703</c:v>
                      </c:pt>
                      <c:pt idx="203">
                        <c:v>0.26897552269521202</c:v>
                      </c:pt>
                      <c:pt idx="204">
                        <c:v>0.260034806424642</c:v>
                      </c:pt>
                      <c:pt idx="205">
                        <c:v>0.26039532361468998</c:v>
                      </c:pt>
                      <c:pt idx="206">
                        <c:v>0.264816224451011</c:v>
                      </c:pt>
                      <c:pt idx="207">
                        <c:v>0.25456675441565202</c:v>
                      </c:pt>
                      <c:pt idx="208">
                        <c:v>0.25715952905834599</c:v>
                      </c:pt>
                      <c:pt idx="209">
                        <c:v>0.25770163867467</c:v>
                      </c:pt>
                      <c:pt idx="210">
                        <c:v>0.25746323203355198</c:v>
                      </c:pt>
                      <c:pt idx="211">
                        <c:v>0.25438289984039297</c:v>
                      </c:pt>
                      <c:pt idx="212">
                        <c:v>0.255510052142085</c:v>
                      </c:pt>
                      <c:pt idx="213">
                        <c:v>0.25180249826807899</c:v>
                      </c:pt>
                      <c:pt idx="214">
                        <c:v>0.25778051122435802</c:v>
                      </c:pt>
                      <c:pt idx="215">
                        <c:v>0.26484656826946501</c:v>
                      </c:pt>
                      <c:pt idx="216">
                        <c:v>0.26261857669814498</c:v>
                      </c:pt>
                      <c:pt idx="217">
                        <c:v>0.25602962587710398</c:v>
                      </c:pt>
                      <c:pt idx="218">
                        <c:v>0.26731864914214698</c:v>
                      </c:pt>
                      <c:pt idx="219">
                        <c:v>0.25184549607742501</c:v>
                      </c:pt>
                      <c:pt idx="220">
                        <c:v>0.26123601000909602</c:v>
                      </c:pt>
                      <c:pt idx="221">
                        <c:v>0.266565404096898</c:v>
                      </c:pt>
                      <c:pt idx="222">
                        <c:v>0.25146581955222103</c:v>
                      </c:pt>
                      <c:pt idx="223">
                        <c:v>0.260520824422946</c:v>
                      </c:pt>
                      <c:pt idx="224">
                        <c:v>0.25848564696274701</c:v>
                      </c:pt>
                      <c:pt idx="225">
                        <c:v>0.25276467656419399</c:v>
                      </c:pt>
                      <c:pt idx="226">
                        <c:v>0.25013975394044902</c:v>
                      </c:pt>
                      <c:pt idx="227">
                        <c:v>0.25715916883745399</c:v>
                      </c:pt>
                      <c:pt idx="228">
                        <c:v>0.259146978027536</c:v>
                      </c:pt>
                      <c:pt idx="229">
                        <c:v>0.24666421236522401</c:v>
                      </c:pt>
                      <c:pt idx="230">
                        <c:v>0.255345517911655</c:v>
                      </c:pt>
                      <c:pt idx="231">
                        <c:v>0.25685721996864902</c:v>
                      </c:pt>
                      <c:pt idx="232">
                        <c:v>0.26167322729557602</c:v>
                      </c:pt>
                      <c:pt idx="233">
                        <c:v>0.25165055381536999</c:v>
                      </c:pt>
                      <c:pt idx="234">
                        <c:v>0.24849911664145899</c:v>
                      </c:pt>
                      <c:pt idx="235">
                        <c:v>0.250455816916269</c:v>
                      </c:pt>
                      <c:pt idx="236">
                        <c:v>0.25517395576531099</c:v>
                      </c:pt>
                      <c:pt idx="237">
                        <c:v>0.27179518046087903</c:v>
                      </c:pt>
                      <c:pt idx="238">
                        <c:v>0.25823390519321299</c:v>
                      </c:pt>
                      <c:pt idx="239">
                        <c:v>0.24997765588611501</c:v>
                      </c:pt>
                      <c:pt idx="240">
                        <c:v>0.25097414920180899</c:v>
                      </c:pt>
                      <c:pt idx="241">
                        <c:v>0.25384524102591699</c:v>
                      </c:pt>
                      <c:pt idx="242">
                        <c:v>0.25795527711454402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3F0-41B1-A9DF-2215E1945563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Plot7!$J$31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Plot7!$J$32:$J$274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1.0986909669123699</c:v>
                      </c:pt>
                      <c:pt idx="1">
                        <c:v>0.83648498899559298</c:v>
                      </c:pt>
                      <c:pt idx="2">
                        <c:v>0.70095652268199204</c:v>
                      </c:pt>
                      <c:pt idx="3">
                        <c:v>0.66943723916821396</c:v>
                      </c:pt>
                      <c:pt idx="4">
                        <c:v>0.65152372386307</c:v>
                      </c:pt>
                      <c:pt idx="5">
                        <c:v>0.63759296459623904</c:v>
                      </c:pt>
                      <c:pt idx="6">
                        <c:v>0.62711970296664499</c:v>
                      </c:pt>
                      <c:pt idx="7">
                        <c:v>0.61342112220206502</c:v>
                      </c:pt>
                      <c:pt idx="8">
                        <c:v>0.59999451592771902</c:v>
                      </c:pt>
                      <c:pt idx="9">
                        <c:v>0.585126648179916</c:v>
                      </c:pt>
                      <c:pt idx="10">
                        <c:v>0.57469480108076798</c:v>
                      </c:pt>
                      <c:pt idx="11">
                        <c:v>0.55489608936524304</c:v>
                      </c:pt>
                      <c:pt idx="12">
                        <c:v>0.55018924328824703</c:v>
                      </c:pt>
                      <c:pt idx="13">
                        <c:v>0.53968158085613804</c:v>
                      </c:pt>
                      <c:pt idx="14">
                        <c:v>0.52395308427032905</c:v>
                      </c:pt>
                      <c:pt idx="15">
                        <c:v>0.52402346946433698</c:v>
                      </c:pt>
                      <c:pt idx="16">
                        <c:v>0.51940829230387398</c:v>
                      </c:pt>
                      <c:pt idx="17">
                        <c:v>0.51759811297460201</c:v>
                      </c:pt>
                      <c:pt idx="18">
                        <c:v>0.50675448420640301</c:v>
                      </c:pt>
                      <c:pt idx="19">
                        <c:v>0.50245970335656598</c:v>
                      </c:pt>
                      <c:pt idx="20">
                        <c:v>0.49456219126877698</c:v>
                      </c:pt>
                      <c:pt idx="21">
                        <c:v>0.47978446658108098</c:v>
                      </c:pt>
                      <c:pt idx="22">
                        <c:v>0.47526827007280098</c:v>
                      </c:pt>
                      <c:pt idx="23">
                        <c:v>0.47431405962466999</c:v>
                      </c:pt>
                      <c:pt idx="24">
                        <c:v>0.45939260106478003</c:v>
                      </c:pt>
                      <c:pt idx="25">
                        <c:v>0.453208646115067</c:v>
                      </c:pt>
                      <c:pt idx="26">
                        <c:v>0.44754287526098602</c:v>
                      </c:pt>
                      <c:pt idx="27">
                        <c:v>0.44859733872938201</c:v>
                      </c:pt>
                      <c:pt idx="28">
                        <c:v>0.444676539746445</c:v>
                      </c:pt>
                      <c:pt idx="29">
                        <c:v>0.43612373903120399</c:v>
                      </c:pt>
                      <c:pt idx="30">
                        <c:v>0.42893023491448301</c:v>
                      </c:pt>
                      <c:pt idx="31">
                        <c:v>0.419123331678597</c:v>
                      </c:pt>
                      <c:pt idx="32">
                        <c:v>0.41570016085551098</c:v>
                      </c:pt>
                      <c:pt idx="33">
                        <c:v>0.420154721509931</c:v>
                      </c:pt>
                      <c:pt idx="34">
                        <c:v>0.42517676795624998</c:v>
                      </c:pt>
                      <c:pt idx="35">
                        <c:v>0.408851761244443</c:v>
                      </c:pt>
                      <c:pt idx="36">
                        <c:v>0.40982402672552398</c:v>
                      </c:pt>
                      <c:pt idx="37">
                        <c:v>0.39904550903949498</c:v>
                      </c:pt>
                      <c:pt idx="38">
                        <c:v>0.39888996037399299</c:v>
                      </c:pt>
                      <c:pt idx="39">
                        <c:v>0.39989620716150998</c:v>
                      </c:pt>
                      <c:pt idx="40" formatCode="0.000">
                        <c:v>0.40162515342196797</c:v>
                      </c:pt>
                      <c:pt idx="41" formatCode="0.000">
                        <c:v>0.39934239089915302</c:v>
                      </c:pt>
                      <c:pt idx="42">
                        <c:v>0.390807758724601</c:v>
                      </c:pt>
                      <c:pt idx="43">
                        <c:v>0.38705070255357399</c:v>
                      </c:pt>
                      <c:pt idx="44">
                        <c:v>0.38899391107401599</c:v>
                      </c:pt>
                      <c:pt idx="45">
                        <c:v>0.38303262355780598</c:v>
                      </c:pt>
                      <c:pt idx="46">
                        <c:v>0.38208678796148998</c:v>
                      </c:pt>
                      <c:pt idx="47">
                        <c:v>0.37926303195401401</c:v>
                      </c:pt>
                      <c:pt idx="48">
                        <c:v>0.37545183830429202</c:v>
                      </c:pt>
                      <c:pt idx="49">
                        <c:v>0.365113964125306</c:v>
                      </c:pt>
                      <c:pt idx="50">
                        <c:v>0.37075899272191998</c:v>
                      </c:pt>
                      <c:pt idx="51">
                        <c:v>0.36884485769836101</c:v>
                      </c:pt>
                      <c:pt idx="52">
                        <c:v>0.37725911955635599</c:v>
                      </c:pt>
                      <c:pt idx="53">
                        <c:v>0.36618200977054099</c:v>
                      </c:pt>
                      <c:pt idx="54">
                        <c:v>0.36920572905891402</c:v>
                      </c:pt>
                      <c:pt idx="55">
                        <c:v>0.36359784740018097</c:v>
                      </c:pt>
                      <c:pt idx="56">
                        <c:v>0.362541071327381</c:v>
                      </c:pt>
                      <c:pt idx="57">
                        <c:v>0.35446847253742497</c:v>
                      </c:pt>
                      <c:pt idx="58">
                        <c:v>0.358787802935018</c:v>
                      </c:pt>
                      <c:pt idx="59">
                        <c:v>0.35630977532847802</c:v>
                      </c:pt>
                      <c:pt idx="60">
                        <c:v>0.357314661612264</c:v>
                      </c:pt>
                      <c:pt idx="61">
                        <c:v>0.35412605100822803</c:v>
                      </c:pt>
                      <c:pt idx="62">
                        <c:v>0.35033706921659102</c:v>
                      </c:pt>
                      <c:pt idx="63">
                        <c:v>0.35900012967195499</c:v>
                      </c:pt>
                      <c:pt idx="64">
                        <c:v>0.35484746629138397</c:v>
                      </c:pt>
                      <c:pt idx="65">
                        <c:v>0.350001244392114</c:v>
                      </c:pt>
                      <c:pt idx="66">
                        <c:v>0.35430670380282198</c:v>
                      </c:pt>
                      <c:pt idx="67">
                        <c:v>0.351512905524694</c:v>
                      </c:pt>
                      <c:pt idx="68">
                        <c:v>0.36374175422971999</c:v>
                      </c:pt>
                      <c:pt idx="69">
                        <c:v>0.349053543993672</c:v>
                      </c:pt>
                      <c:pt idx="70">
                        <c:v>0.34783064661309399</c:v>
                      </c:pt>
                      <c:pt idx="71">
                        <c:v>0.348168318859853</c:v>
                      </c:pt>
                      <c:pt idx="72">
                        <c:v>0.33873090281693002</c:v>
                      </c:pt>
                      <c:pt idx="73">
                        <c:v>0.33492336104666198</c:v>
                      </c:pt>
                      <c:pt idx="74">
                        <c:v>0.33579747983283398</c:v>
                      </c:pt>
                      <c:pt idx="75">
                        <c:v>0.33858826042523898</c:v>
                      </c:pt>
                      <c:pt idx="76">
                        <c:v>0.33420105800391098</c:v>
                      </c:pt>
                      <c:pt idx="77">
                        <c:v>0.34049669427498902</c:v>
                      </c:pt>
                      <c:pt idx="78">
                        <c:v>0.33503251860473199</c:v>
                      </c:pt>
                      <c:pt idx="79">
                        <c:v>0.32992550516751701</c:v>
                      </c:pt>
                      <c:pt idx="80">
                        <c:v>0.332130328888607</c:v>
                      </c:pt>
                      <c:pt idx="81">
                        <c:v>0.32972539800679102</c:v>
                      </c:pt>
                      <c:pt idx="82">
                        <c:v>0.33167251171286199</c:v>
                      </c:pt>
                      <c:pt idx="83">
                        <c:v>0.33891132987511402</c:v>
                      </c:pt>
                      <c:pt idx="84">
                        <c:v>0.32840345197403598</c:v>
                      </c:pt>
                      <c:pt idx="85">
                        <c:v>0.331754957393949</c:v>
                      </c:pt>
                      <c:pt idx="86">
                        <c:v>0.32716054827389501</c:v>
                      </c:pt>
                      <c:pt idx="87">
                        <c:v>0.33033962501848801</c:v>
                      </c:pt>
                      <c:pt idx="88">
                        <c:v>0.32743722305044798</c:v>
                      </c:pt>
                      <c:pt idx="89">
                        <c:v>0.32917315456597102</c:v>
                      </c:pt>
                      <c:pt idx="90">
                        <c:v>0.31888675555976298</c:v>
                      </c:pt>
                      <c:pt idx="91">
                        <c:v>0.32161073518258199</c:v>
                      </c:pt>
                      <c:pt idx="92">
                        <c:v>0.31951380615148101</c:v>
                      </c:pt>
                      <c:pt idx="93">
                        <c:v>0.31932248838903798</c:v>
                      </c:pt>
                      <c:pt idx="94">
                        <c:v>0.32016395560118899</c:v>
                      </c:pt>
                      <c:pt idx="95">
                        <c:v>0.32365623098663698</c:v>
                      </c:pt>
                      <c:pt idx="96">
                        <c:v>0.319837661973365</c:v>
                      </c:pt>
                      <c:pt idx="97">
                        <c:v>0.32428792938018303</c:v>
                      </c:pt>
                      <c:pt idx="98">
                        <c:v>0.31930583019314801</c:v>
                      </c:pt>
                      <c:pt idx="99">
                        <c:v>0.316367217418911</c:v>
                      </c:pt>
                      <c:pt idx="100">
                        <c:v>0.31821483721316302</c:v>
                      </c:pt>
                      <c:pt idx="101">
                        <c:v>0.32326516473009498</c:v>
                      </c:pt>
                      <c:pt idx="102">
                        <c:v>0.31300832021296798</c:v>
                      </c:pt>
                      <c:pt idx="103">
                        <c:v>0.31413332938698302</c:v>
                      </c:pt>
                      <c:pt idx="104">
                        <c:v>0.30391973416754697</c:v>
                      </c:pt>
                      <c:pt idx="105">
                        <c:v>0.31368518022183001</c:v>
                      </c:pt>
                      <c:pt idx="106">
                        <c:v>0.314680706463983</c:v>
                      </c:pt>
                      <c:pt idx="107">
                        <c:v>0.31086693697345302</c:v>
                      </c:pt>
                      <c:pt idx="108">
                        <c:v>0.31139350789376802</c:v>
                      </c:pt>
                      <c:pt idx="109">
                        <c:v>0.30549462251040499</c:v>
                      </c:pt>
                      <c:pt idx="110">
                        <c:v>0.30995960813270002</c:v>
                      </c:pt>
                      <c:pt idx="111">
                        <c:v>0.312927590775883</c:v>
                      </c:pt>
                      <c:pt idx="112">
                        <c:v>0.30746187622982102</c:v>
                      </c:pt>
                      <c:pt idx="113">
                        <c:v>0.3078512851222</c:v>
                      </c:pt>
                      <c:pt idx="114">
                        <c:v>0.301865577449691</c:v>
                      </c:pt>
                      <c:pt idx="115">
                        <c:v>0.30368638429720402</c:v>
                      </c:pt>
                      <c:pt idx="116">
                        <c:v>0.30578118363085899</c:v>
                      </c:pt>
                      <c:pt idx="117">
                        <c:v>0.31006707835761699</c:v>
                      </c:pt>
                      <c:pt idx="118">
                        <c:v>0.30072701323449402</c:v>
                      </c:pt>
                      <c:pt idx="119">
                        <c:v>0.30238886968043599</c:v>
                      </c:pt>
                      <c:pt idx="120">
                        <c:v>0.30330798542302601</c:v>
                      </c:pt>
                      <c:pt idx="121">
                        <c:v>0.30278075271402199</c:v>
                      </c:pt>
                      <c:pt idx="122">
                        <c:v>0.29829557239815502</c:v>
                      </c:pt>
                      <c:pt idx="123">
                        <c:v>0.30836090430789798</c:v>
                      </c:pt>
                      <c:pt idx="124">
                        <c:v>0.30419687630838999</c:v>
                      </c:pt>
                      <c:pt idx="125">
                        <c:v>0.30230465584062299</c:v>
                      </c:pt>
                      <c:pt idx="126">
                        <c:v>0.30216274613102401</c:v>
                      </c:pt>
                      <c:pt idx="127">
                        <c:v>0.302753095273187</c:v>
                      </c:pt>
                      <c:pt idx="128">
                        <c:v>0.297194586516139</c:v>
                      </c:pt>
                      <c:pt idx="129">
                        <c:v>0.29710343799102301</c:v>
                      </c:pt>
                      <c:pt idx="130">
                        <c:v>0.30051902442732498</c:v>
                      </c:pt>
                      <c:pt idx="131">
                        <c:v>0.30174981242721299</c:v>
                      </c:pt>
                      <c:pt idx="132">
                        <c:v>0.29874517788485699</c:v>
                      </c:pt>
                      <c:pt idx="133">
                        <c:v>0.296759558244929</c:v>
                      </c:pt>
                      <c:pt idx="134">
                        <c:v>0.29657765829542898</c:v>
                      </c:pt>
                      <c:pt idx="135">
                        <c:v>0.29523169100168201</c:v>
                      </c:pt>
                      <c:pt idx="136">
                        <c:v>0.30358913221072698</c:v>
                      </c:pt>
                      <c:pt idx="137">
                        <c:v>0.30307804922286002</c:v>
                      </c:pt>
                      <c:pt idx="138">
                        <c:v>0.300139344592044</c:v>
                      </c:pt>
                      <c:pt idx="139">
                        <c:v>0.29654662310108099</c:v>
                      </c:pt>
                      <c:pt idx="140">
                        <c:v>0.29374258004498099</c:v>
                      </c:pt>
                      <c:pt idx="141">
                        <c:v>0.29838274612524701</c:v>
                      </c:pt>
                      <c:pt idx="142">
                        <c:v>0.29227028457484899</c:v>
                      </c:pt>
                      <c:pt idx="143">
                        <c:v>0.29408274119069899</c:v>
                      </c:pt>
                      <c:pt idx="144">
                        <c:v>0.29298616215123402</c:v>
                      </c:pt>
                      <c:pt idx="145">
                        <c:v>0.293504770415426</c:v>
                      </c:pt>
                      <c:pt idx="146">
                        <c:v>0.29086130878785399</c:v>
                      </c:pt>
                      <c:pt idx="147">
                        <c:v>0.30141097395189598</c:v>
                      </c:pt>
                      <c:pt idx="148">
                        <c:v>0.29377814771365002</c:v>
                      </c:pt>
                      <c:pt idx="149">
                        <c:v>0.28633210099027101</c:v>
                      </c:pt>
                      <c:pt idx="150">
                        <c:v>0.28659083159045201</c:v>
                      </c:pt>
                      <c:pt idx="151">
                        <c:v>0.28849349107260402</c:v>
                      </c:pt>
                      <c:pt idx="152">
                        <c:v>0.291592858647444</c:v>
                      </c:pt>
                      <c:pt idx="153">
                        <c:v>0.29565022680179198</c:v>
                      </c:pt>
                      <c:pt idx="154">
                        <c:v>0.28681438607424697</c:v>
                      </c:pt>
                      <c:pt idx="155">
                        <c:v>0.285796015671751</c:v>
                      </c:pt>
                      <c:pt idx="156">
                        <c:v>0.28024276889475902</c:v>
                      </c:pt>
                      <c:pt idx="157">
                        <c:v>0.28703218131059699</c:v>
                      </c:pt>
                      <c:pt idx="158">
                        <c:v>0.286655832327672</c:v>
                      </c:pt>
                      <c:pt idx="159">
                        <c:v>0.28382008054241198</c:v>
                      </c:pt>
                      <c:pt idx="160">
                        <c:v>0.28888033193425</c:v>
                      </c:pt>
                      <c:pt idx="161">
                        <c:v>0.28388236864426403</c:v>
                      </c:pt>
                      <c:pt idx="162">
                        <c:v>0.28130347371519898</c:v>
                      </c:pt>
                      <c:pt idx="163">
                        <c:v>0.28604476575362098</c:v>
                      </c:pt>
                      <c:pt idx="164">
                        <c:v>0.28699751501973902</c:v>
                      </c:pt>
                      <c:pt idx="165">
                        <c:v>0.28600603289730597</c:v>
                      </c:pt>
                      <c:pt idx="166">
                        <c:v>0.28372107261116197</c:v>
                      </c:pt>
                      <c:pt idx="167">
                        <c:v>0.28320801364870002</c:v>
                      </c:pt>
                      <c:pt idx="168">
                        <c:v>0.28634687541892001</c:v>
                      </c:pt>
                      <c:pt idx="169">
                        <c:v>0.27964921931883002</c:v>
                      </c:pt>
                      <c:pt idx="170">
                        <c:v>0.27779320181617601</c:v>
                      </c:pt>
                      <c:pt idx="171">
                        <c:v>0.28105484238137801</c:v>
                      </c:pt>
                      <c:pt idx="172">
                        <c:v>0.28187440527417201</c:v>
                      </c:pt>
                      <c:pt idx="173">
                        <c:v>0.28388752717471899</c:v>
                      </c:pt>
                      <c:pt idx="174">
                        <c:v>0.28327385873079203</c:v>
                      </c:pt>
                      <c:pt idx="175">
                        <c:v>0.27651278643400901</c:v>
                      </c:pt>
                      <c:pt idx="176">
                        <c:v>0.27818319699531302</c:v>
                      </c:pt>
                      <c:pt idx="177">
                        <c:v>0.28050984642427801</c:v>
                      </c:pt>
                      <c:pt idx="178">
                        <c:v>0.27535679510052402</c:v>
                      </c:pt>
                      <c:pt idx="179">
                        <c:v>0.28103135630637599</c:v>
                      </c:pt>
                      <c:pt idx="180">
                        <c:v>0.276490397529432</c:v>
                      </c:pt>
                      <c:pt idx="181">
                        <c:v>0.27590643287495697</c:v>
                      </c:pt>
                      <c:pt idx="182">
                        <c:v>0.27587379311488902</c:v>
                      </c:pt>
                      <c:pt idx="183">
                        <c:v>0.27592112236175498</c:v>
                      </c:pt>
                      <c:pt idx="184">
                        <c:v>0.27511487951404501</c:v>
                      </c:pt>
                      <c:pt idx="185">
                        <c:v>0.27102795809542202</c:v>
                      </c:pt>
                      <c:pt idx="186">
                        <c:v>0.27286195391439</c:v>
                      </c:pt>
                      <c:pt idx="187">
                        <c:v>0.27637900964989498</c:v>
                      </c:pt>
                      <c:pt idx="188">
                        <c:v>0.28046826100625299</c:v>
                      </c:pt>
                      <c:pt idx="189">
                        <c:v>0.27803292725754097</c:v>
                      </c:pt>
                      <c:pt idx="190">
                        <c:v>0.271854181340215</c:v>
                      </c:pt>
                      <c:pt idx="191">
                        <c:v>0.27170648614673998</c:v>
                      </c:pt>
                      <c:pt idx="192">
                        <c:v>0.28036120899834599</c:v>
                      </c:pt>
                      <c:pt idx="193">
                        <c:v>0.27149139448180498</c:v>
                      </c:pt>
                      <c:pt idx="194">
                        <c:v>0.27243569204534102</c:v>
                      </c:pt>
                      <c:pt idx="195">
                        <c:v>0.270193772611172</c:v>
                      </c:pt>
                      <c:pt idx="196">
                        <c:v>0.267272991245877</c:v>
                      </c:pt>
                      <c:pt idx="197">
                        <c:v>0.273882933432886</c:v>
                      </c:pt>
                      <c:pt idx="198">
                        <c:v>0.27336940806931198</c:v>
                      </c:pt>
                      <c:pt idx="199">
                        <c:v>0.27177008208953701</c:v>
                      </c:pt>
                      <c:pt idx="200">
                        <c:v>0.270152843425636</c:v>
                      </c:pt>
                      <c:pt idx="201">
                        <c:v>0.27601723683207502</c:v>
                      </c:pt>
                      <c:pt idx="202">
                        <c:v>0.278249672573461</c:v>
                      </c:pt>
                      <c:pt idx="203">
                        <c:v>0.27783312374600599</c:v>
                      </c:pt>
                      <c:pt idx="204">
                        <c:v>0.27093662443854299</c:v>
                      </c:pt>
                      <c:pt idx="205">
                        <c:v>0.27350069757462198</c:v>
                      </c:pt>
                      <c:pt idx="206">
                        <c:v>0.26931003466323999</c:v>
                      </c:pt>
                      <c:pt idx="207">
                        <c:v>0.27475570675796201</c:v>
                      </c:pt>
                      <c:pt idx="208">
                        <c:v>0.27237705113689598</c:v>
                      </c:pt>
                      <c:pt idx="209">
                        <c:v>0.26699997155807997</c:v>
                      </c:pt>
                      <c:pt idx="210">
                        <c:v>0.26934963758147701</c:v>
                      </c:pt>
                      <c:pt idx="211">
                        <c:v>0.26468942887157598</c:v>
                      </c:pt>
                      <c:pt idx="212">
                        <c:v>0.269890907279287</c:v>
                      </c:pt>
                      <c:pt idx="213">
                        <c:v>0.26602245103880301</c:v>
                      </c:pt>
                      <c:pt idx="214">
                        <c:v>0.26458385432862602</c:v>
                      </c:pt>
                      <c:pt idx="215">
                        <c:v>0.26853362011078402</c:v>
                      </c:pt>
                      <c:pt idx="216">
                        <c:v>0.26783477886009299</c:v>
                      </c:pt>
                      <c:pt idx="217">
                        <c:v>0.263176727072441</c:v>
                      </c:pt>
                      <c:pt idx="218">
                        <c:v>0.27134459734831201</c:v>
                      </c:pt>
                      <c:pt idx="219">
                        <c:v>0.26759241759149099</c:v>
                      </c:pt>
                      <c:pt idx="220">
                        <c:v>0.27133033335177797</c:v>
                      </c:pt>
                      <c:pt idx="221">
                        <c:v>0.26951516914707202</c:v>
                      </c:pt>
                      <c:pt idx="222">
                        <c:v>0.269566330449729</c:v>
                      </c:pt>
                      <c:pt idx="223">
                        <c:v>0.27031377356730502</c:v>
                      </c:pt>
                      <c:pt idx="224">
                        <c:v>0.26871462604099999</c:v>
                      </c:pt>
                      <c:pt idx="225">
                        <c:v>0.26868158589725299</c:v>
                      </c:pt>
                      <c:pt idx="226">
                        <c:v>0.26925796517075801</c:v>
                      </c:pt>
                      <c:pt idx="227">
                        <c:v>0.26598030680300899</c:v>
                      </c:pt>
                      <c:pt idx="228">
                        <c:v>0.26585645104883998</c:v>
                      </c:pt>
                      <c:pt idx="229">
                        <c:v>0.26746907465897202</c:v>
                      </c:pt>
                      <c:pt idx="230">
                        <c:v>0.27323914261815502</c:v>
                      </c:pt>
                      <c:pt idx="231">
                        <c:v>0.27062697655505902</c:v>
                      </c:pt>
                      <c:pt idx="232">
                        <c:v>0.26486777339897599</c:v>
                      </c:pt>
                      <c:pt idx="233">
                        <c:v>0.26499871629579602</c:v>
                      </c:pt>
                      <c:pt idx="234">
                        <c:v>0.2660146108691</c:v>
                      </c:pt>
                      <c:pt idx="235">
                        <c:v>0.26490491423414297</c:v>
                      </c:pt>
                      <c:pt idx="236">
                        <c:v>0.26188544153639998</c:v>
                      </c:pt>
                      <c:pt idx="237">
                        <c:v>0.262594082051545</c:v>
                      </c:pt>
                      <c:pt idx="238">
                        <c:v>0.26748877987779102</c:v>
                      </c:pt>
                      <c:pt idx="239">
                        <c:v>0.26704615395429399</c:v>
                      </c:pt>
                      <c:pt idx="240">
                        <c:v>0.27310197652045098</c:v>
                      </c:pt>
                      <c:pt idx="241">
                        <c:v>0.27149074609621598</c:v>
                      </c:pt>
                      <c:pt idx="242">
                        <c:v>0.26381653252325699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3F0-41B1-A9DF-2215E1945563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Plot7!$K$31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Plot7!$K$32:$K$274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0.45963720251352302</c:v>
                      </c:pt>
                      <c:pt idx="1">
                        <c:v>0.45709409723933903</c:v>
                      </c:pt>
                      <c:pt idx="2">
                        <c:v>0.45692526963022001</c:v>
                      </c:pt>
                      <c:pt idx="3">
                        <c:v>0.455816418696672</c:v>
                      </c:pt>
                      <c:pt idx="4">
                        <c:v>0.45115311545693898</c:v>
                      </c:pt>
                      <c:pt idx="5">
                        <c:v>0.44839036171762298</c:v>
                      </c:pt>
                      <c:pt idx="6">
                        <c:v>0.43415554619243002</c:v>
                      </c:pt>
                      <c:pt idx="7">
                        <c:v>0.42595215485646098</c:v>
                      </c:pt>
                      <c:pt idx="8">
                        <c:v>0.42072064295793099</c:v>
                      </c:pt>
                      <c:pt idx="9">
                        <c:v>0.42131828803282501</c:v>
                      </c:pt>
                      <c:pt idx="10">
                        <c:v>0.41266399430922901</c:v>
                      </c:pt>
                      <c:pt idx="11">
                        <c:v>0.41111570456598501</c:v>
                      </c:pt>
                      <c:pt idx="12">
                        <c:v>0.40403448019781601</c:v>
                      </c:pt>
                      <c:pt idx="13">
                        <c:v>0.405854305523073</c:v>
                      </c:pt>
                      <c:pt idx="14">
                        <c:v>0.40636959404517398</c:v>
                      </c:pt>
                      <c:pt idx="15">
                        <c:v>0.41369491993871499</c:v>
                      </c:pt>
                      <c:pt idx="16">
                        <c:v>0.41575521217961597</c:v>
                      </c:pt>
                      <c:pt idx="17">
                        <c:v>0.41091486480500899</c:v>
                      </c:pt>
                      <c:pt idx="18">
                        <c:v>0.41848331014824702</c:v>
                      </c:pt>
                      <c:pt idx="19">
                        <c:v>0.41931039209549198</c:v>
                      </c:pt>
                      <c:pt idx="20">
                        <c:v>0.42683269274540397</c:v>
                      </c:pt>
                      <c:pt idx="21">
                        <c:v>0.42761358606000199</c:v>
                      </c:pt>
                      <c:pt idx="22">
                        <c:v>0.44656978674933401</c:v>
                      </c:pt>
                      <c:pt idx="23">
                        <c:v>0.43140964171825302</c:v>
                      </c:pt>
                      <c:pt idx="24">
                        <c:v>0.45215633142198203</c:v>
                      </c:pt>
                      <c:pt idx="25">
                        <c:v>0.44624867436722798</c:v>
                      </c:pt>
                      <c:pt idx="26">
                        <c:v>0.46568173335658097</c:v>
                      </c:pt>
                      <c:pt idx="27">
                        <c:v>0.47109947843938799</c:v>
                      </c:pt>
                      <c:pt idx="28">
                        <c:v>0.46319190852152903</c:v>
                      </c:pt>
                      <c:pt idx="29">
                        <c:v>0.470708474134787</c:v>
                      </c:pt>
                      <c:pt idx="30">
                        <c:v>0.47241351110303498</c:v>
                      </c:pt>
                      <c:pt idx="31">
                        <c:v>0.47739281982947601</c:v>
                      </c:pt>
                      <c:pt idx="32">
                        <c:v>0.487146763847424</c:v>
                      </c:pt>
                      <c:pt idx="33">
                        <c:v>0.49987224253833801</c:v>
                      </c:pt>
                      <c:pt idx="34">
                        <c:v>0.48834470372933603</c:v>
                      </c:pt>
                      <c:pt idx="35">
                        <c:v>0.51119919159473504</c:v>
                      </c:pt>
                      <c:pt idx="36">
                        <c:v>0.51041332065549605</c:v>
                      </c:pt>
                      <c:pt idx="37">
                        <c:v>0.52281100958840399</c:v>
                      </c:pt>
                      <c:pt idx="38">
                        <c:v>0.52144898958185804</c:v>
                      </c:pt>
                      <c:pt idx="39">
                        <c:v>0.50791582121298795</c:v>
                      </c:pt>
                      <c:pt idx="40">
                        <c:v>0.51521887738480499</c:v>
                      </c:pt>
                      <c:pt idx="41">
                        <c:v>0.53049179249339595</c:v>
                      </c:pt>
                      <c:pt idx="42">
                        <c:v>0.51786383808168501</c:v>
                      </c:pt>
                      <c:pt idx="43">
                        <c:v>0.53240384658177697</c:v>
                      </c:pt>
                      <c:pt idx="44">
                        <c:v>0.55598385874022704</c:v>
                      </c:pt>
                      <c:pt idx="45">
                        <c:v>0.54871923266313005</c:v>
                      </c:pt>
                      <c:pt idx="46">
                        <c:v>0.57635070167036095</c:v>
                      </c:pt>
                      <c:pt idx="47">
                        <c:v>0.56700957228994697</c:v>
                      </c:pt>
                      <c:pt idx="48">
                        <c:v>0.56695144604413905</c:v>
                      </c:pt>
                      <c:pt idx="49">
                        <c:v>0.57713479593268802</c:v>
                      </c:pt>
                      <c:pt idx="50">
                        <c:v>0.62106429231472504</c:v>
                      </c:pt>
                      <c:pt idx="51">
                        <c:v>0.57593288661068298</c:v>
                      </c:pt>
                      <c:pt idx="52">
                        <c:v>0.59642459363</c:v>
                      </c:pt>
                      <c:pt idx="53">
                        <c:v>0.56763376563023205</c:v>
                      </c:pt>
                      <c:pt idx="54">
                        <c:v>0.55900637028563704</c:v>
                      </c:pt>
                      <c:pt idx="55">
                        <c:v>0.57878623864589596</c:v>
                      </c:pt>
                      <c:pt idx="56">
                        <c:v>0.57453250146319701</c:v>
                      </c:pt>
                      <c:pt idx="57">
                        <c:v>0.58712896933922398</c:v>
                      </c:pt>
                      <c:pt idx="58">
                        <c:v>0.59224855339425198</c:v>
                      </c:pt>
                      <c:pt idx="59">
                        <c:v>0.56959824480562105</c:v>
                      </c:pt>
                      <c:pt idx="60">
                        <c:v>0.60765848276961498</c:v>
                      </c:pt>
                      <c:pt idx="61">
                        <c:v>0.64394929164495196</c:v>
                      </c:pt>
                      <c:pt idx="62">
                        <c:v>0.64892718144970996</c:v>
                      </c:pt>
                      <c:pt idx="63">
                        <c:v>0.61704731777182997</c:v>
                      </c:pt>
                      <c:pt idx="64">
                        <c:v>0.65556884983665897</c:v>
                      </c:pt>
                      <c:pt idx="65">
                        <c:v>0.58944764376705505</c:v>
                      </c:pt>
                      <c:pt idx="66">
                        <c:v>0.66089825930758395</c:v>
                      </c:pt>
                      <c:pt idx="67">
                        <c:v>0.67264472190131397</c:v>
                      </c:pt>
                      <c:pt idx="68">
                        <c:v>0.64430322045953803</c:v>
                      </c:pt>
                      <c:pt idx="69">
                        <c:v>0.66405338864041097</c:v>
                      </c:pt>
                      <c:pt idx="70">
                        <c:v>0.62632560933756998</c:v>
                      </c:pt>
                      <c:pt idx="71">
                        <c:v>0.63084121366851298</c:v>
                      </c:pt>
                      <c:pt idx="72">
                        <c:v>0.66624598880099395</c:v>
                      </c:pt>
                      <c:pt idx="73">
                        <c:v>0.65806570674619103</c:v>
                      </c:pt>
                      <c:pt idx="74">
                        <c:v>0.67566976817245095</c:v>
                      </c:pt>
                      <c:pt idx="75">
                        <c:v>0.61616840118016902</c:v>
                      </c:pt>
                      <c:pt idx="76">
                        <c:v>0.68573775785600999</c:v>
                      </c:pt>
                      <c:pt idx="77">
                        <c:v>0.69780225911711002</c:v>
                      </c:pt>
                      <c:pt idx="78">
                        <c:v>0.691866758032741</c:v>
                      </c:pt>
                      <c:pt idx="79">
                        <c:v>0.62721985858729701</c:v>
                      </c:pt>
                      <c:pt idx="80">
                        <c:v>0.659341763227413</c:v>
                      </c:pt>
                      <c:pt idx="81">
                        <c:v>0.64878602746205405</c:v>
                      </c:pt>
                      <c:pt idx="82">
                        <c:v>0.76878558392198604</c:v>
                      </c:pt>
                      <c:pt idx="83">
                        <c:v>0.71671503960576799</c:v>
                      </c:pt>
                      <c:pt idx="84">
                        <c:v>0.67792905701531303</c:v>
                      </c:pt>
                      <c:pt idx="85">
                        <c:v>0.71968851716090398</c:v>
                      </c:pt>
                      <c:pt idx="86">
                        <c:v>0.68474700410141898</c:v>
                      </c:pt>
                      <c:pt idx="87">
                        <c:v>0.67782956183466103</c:v>
                      </c:pt>
                      <c:pt idx="88">
                        <c:v>0.74320257117605604</c:v>
                      </c:pt>
                      <c:pt idx="89">
                        <c:v>0.67452728264352102</c:v>
                      </c:pt>
                      <c:pt idx="90">
                        <c:v>0.74020865916186895</c:v>
                      </c:pt>
                      <c:pt idx="91">
                        <c:v>0.74568578804660002</c:v>
                      </c:pt>
                      <c:pt idx="92">
                        <c:v>0.752673716881336</c:v>
                      </c:pt>
                      <c:pt idx="93">
                        <c:v>0.73254749841160205</c:v>
                      </c:pt>
                      <c:pt idx="94">
                        <c:v>0.71833238616967798</c:v>
                      </c:pt>
                      <c:pt idx="95">
                        <c:v>0.74470865267973596</c:v>
                      </c:pt>
                      <c:pt idx="96">
                        <c:v>0.70852630158774799</c:v>
                      </c:pt>
                      <c:pt idx="97">
                        <c:v>0.765152936053072</c:v>
                      </c:pt>
                      <c:pt idx="98">
                        <c:v>0.78017228663477101</c:v>
                      </c:pt>
                      <c:pt idx="99">
                        <c:v>0.72619297641974201</c:v>
                      </c:pt>
                      <c:pt idx="100">
                        <c:v>0.67445668578147799</c:v>
                      </c:pt>
                      <c:pt idx="101">
                        <c:v>0.73374478990196101</c:v>
                      </c:pt>
                      <c:pt idx="102">
                        <c:v>0.81504389159699697</c:v>
                      </c:pt>
                      <c:pt idx="103">
                        <c:v>0.75564084501347994</c:v>
                      </c:pt>
                      <c:pt idx="104">
                        <c:v>0.73336603244145704</c:v>
                      </c:pt>
                      <c:pt idx="105">
                        <c:v>0.73308675793500999</c:v>
                      </c:pt>
                      <c:pt idx="106">
                        <c:v>0.728481246620161</c:v>
                      </c:pt>
                      <c:pt idx="107">
                        <c:v>0.73206101931058398</c:v>
                      </c:pt>
                      <c:pt idx="108">
                        <c:v>0.72416708688450604</c:v>
                      </c:pt>
                      <c:pt idx="109">
                        <c:v>0.74791039462782305</c:v>
                      </c:pt>
                      <c:pt idx="110">
                        <c:v>0.71216868870278704</c:v>
                      </c:pt>
                      <c:pt idx="111">
                        <c:v>0.72942574385903802</c:v>
                      </c:pt>
                      <c:pt idx="112">
                        <c:v>0.74070964231450298</c:v>
                      </c:pt>
                      <c:pt idx="113">
                        <c:v>0.76492368385323095</c:v>
                      </c:pt>
                      <c:pt idx="114">
                        <c:v>0.77663656406932402</c:v>
                      </c:pt>
                      <c:pt idx="115">
                        <c:v>0.74899823594297099</c:v>
                      </c:pt>
                      <c:pt idx="116">
                        <c:v>0.85833383574444999</c:v>
                      </c:pt>
                      <c:pt idx="117">
                        <c:v>0.81181307073332298</c:v>
                      </c:pt>
                      <c:pt idx="118">
                        <c:v>0.82519770611045695</c:v>
                      </c:pt>
                      <c:pt idx="119">
                        <c:v>0.85487001599409596</c:v>
                      </c:pt>
                      <c:pt idx="120">
                        <c:v>0.85170209254973905</c:v>
                      </c:pt>
                      <c:pt idx="121">
                        <c:v>0.79471596464132599</c:v>
                      </c:pt>
                      <c:pt idx="122">
                        <c:v>0.78901125528873495</c:v>
                      </c:pt>
                      <c:pt idx="123">
                        <c:v>0.81303010486130001</c:v>
                      </c:pt>
                      <c:pt idx="124">
                        <c:v>0.784294199739765</c:v>
                      </c:pt>
                      <c:pt idx="125">
                        <c:v>0.80785906416738096</c:v>
                      </c:pt>
                      <c:pt idx="126">
                        <c:v>0.83250259054012699</c:v>
                      </c:pt>
                      <c:pt idx="127">
                        <c:v>0.79671242298223999</c:v>
                      </c:pt>
                      <c:pt idx="128">
                        <c:v>0.81379506348544695</c:v>
                      </c:pt>
                      <c:pt idx="129">
                        <c:v>0.84231585467982495</c:v>
                      </c:pt>
                      <c:pt idx="130">
                        <c:v>0.75115431221122397</c:v>
                      </c:pt>
                      <c:pt idx="131">
                        <c:v>0.74863296110405797</c:v>
                      </c:pt>
                      <c:pt idx="132">
                        <c:v>0.76526229401938894</c:v>
                      </c:pt>
                      <c:pt idx="133">
                        <c:v>0.82185979837026302</c:v>
                      </c:pt>
                      <c:pt idx="134">
                        <c:v>0.80281347265610303</c:v>
                      </c:pt>
                      <c:pt idx="135">
                        <c:v>0.87669132662634497</c:v>
                      </c:pt>
                      <c:pt idx="136">
                        <c:v>0.81527663881962098</c:v>
                      </c:pt>
                      <c:pt idx="137">
                        <c:v>0.84105418533341503</c:v>
                      </c:pt>
                      <c:pt idx="138">
                        <c:v>0.81349009351852597</c:v>
                      </c:pt>
                      <c:pt idx="139">
                        <c:v>0.77052822861915904</c:v>
                      </c:pt>
                      <c:pt idx="140">
                        <c:v>0.82350622716112998</c:v>
                      </c:pt>
                      <c:pt idx="141">
                        <c:v>0.81015551268544905</c:v>
                      </c:pt>
                      <c:pt idx="142">
                        <c:v>0.887574966391946</c:v>
                      </c:pt>
                      <c:pt idx="143">
                        <c:v>0.87636209807844201</c:v>
                      </c:pt>
                      <c:pt idx="144">
                        <c:v>0.86343041750100902</c:v>
                      </c:pt>
                      <c:pt idx="145">
                        <c:v>0.82538091601469499</c:v>
                      </c:pt>
                      <c:pt idx="146">
                        <c:v>0.77205239198146702</c:v>
                      </c:pt>
                      <c:pt idx="147">
                        <c:v>0.79502795343724997</c:v>
                      </c:pt>
                      <c:pt idx="148">
                        <c:v>0.79417197648276605</c:v>
                      </c:pt>
                      <c:pt idx="149">
                        <c:v>0.79798463598275704</c:v>
                      </c:pt>
                      <c:pt idx="150">
                        <c:v>0.83785017433329501</c:v>
                      </c:pt>
                      <c:pt idx="151">
                        <c:v>0.82430752780702299</c:v>
                      </c:pt>
                      <c:pt idx="152">
                        <c:v>0.89041520209393898</c:v>
                      </c:pt>
                      <c:pt idx="153">
                        <c:v>0.83397439325976497</c:v>
                      </c:pt>
                      <c:pt idx="154">
                        <c:v>0.76887937794383698</c:v>
                      </c:pt>
                      <c:pt idx="155">
                        <c:v>0.78357658274153297</c:v>
                      </c:pt>
                      <c:pt idx="156">
                        <c:v>0.79499962263637103</c:v>
                      </c:pt>
                      <c:pt idx="157">
                        <c:v>0.84263864898273999</c:v>
                      </c:pt>
                      <c:pt idx="158">
                        <c:v>0.90873115108563296</c:v>
                      </c:pt>
                      <c:pt idx="159">
                        <c:v>0.85483639744611795</c:v>
                      </c:pt>
                      <c:pt idx="160">
                        <c:v>0.82830696533887804</c:v>
                      </c:pt>
                      <c:pt idx="161">
                        <c:v>0.86415533836071301</c:v>
                      </c:pt>
                      <c:pt idx="162">
                        <c:v>0.85958845773313797</c:v>
                      </c:pt>
                      <c:pt idx="163">
                        <c:v>0.88980670591704802</c:v>
                      </c:pt>
                      <c:pt idx="164">
                        <c:v>0.80007868699538398</c:v>
                      </c:pt>
                      <c:pt idx="165">
                        <c:v>0.81935430897606698</c:v>
                      </c:pt>
                      <c:pt idx="166">
                        <c:v>0.84383833331939495</c:v>
                      </c:pt>
                      <c:pt idx="167">
                        <c:v>0.91230389399406198</c:v>
                      </c:pt>
                      <c:pt idx="168">
                        <c:v>0.872610932741409</c:v>
                      </c:pt>
                      <c:pt idx="169">
                        <c:v>0.90778131846688703</c:v>
                      </c:pt>
                      <c:pt idx="170">
                        <c:v>0.85812062814704304</c:v>
                      </c:pt>
                      <c:pt idx="171">
                        <c:v>0.83298102199521795</c:v>
                      </c:pt>
                      <c:pt idx="172">
                        <c:v>0.88838715940459101</c:v>
                      </c:pt>
                      <c:pt idx="173">
                        <c:v>0.84704554463044102</c:v>
                      </c:pt>
                      <c:pt idx="174">
                        <c:v>0.86714811584888296</c:v>
                      </c:pt>
                      <c:pt idx="175">
                        <c:v>0.87362458843451196</c:v>
                      </c:pt>
                      <c:pt idx="176">
                        <c:v>0.93772290863542396</c:v>
                      </c:pt>
                      <c:pt idx="177">
                        <c:v>0.94405725445502797</c:v>
                      </c:pt>
                      <c:pt idx="178">
                        <c:v>0.90670759886757901</c:v>
                      </c:pt>
                      <c:pt idx="179">
                        <c:v>0.90750493478571204</c:v>
                      </c:pt>
                      <c:pt idx="180">
                        <c:v>0.91239780620632005</c:v>
                      </c:pt>
                      <c:pt idx="181">
                        <c:v>0.92867692770101995</c:v>
                      </c:pt>
                      <c:pt idx="182">
                        <c:v>0.85393634438514698</c:v>
                      </c:pt>
                      <c:pt idx="183">
                        <c:v>0.873738636827876</c:v>
                      </c:pt>
                      <c:pt idx="184">
                        <c:v>0.88158060368309599</c:v>
                      </c:pt>
                      <c:pt idx="185">
                        <c:v>1.00401272198073</c:v>
                      </c:pt>
                      <c:pt idx="186">
                        <c:v>0.93216472609430301</c:v>
                      </c:pt>
                      <c:pt idx="187">
                        <c:v>0.92093155271986604</c:v>
                      </c:pt>
                      <c:pt idx="188">
                        <c:v>0.89663896830672896</c:v>
                      </c:pt>
                      <c:pt idx="189">
                        <c:v>0.92541729181240695</c:v>
                      </c:pt>
                      <c:pt idx="190">
                        <c:v>0.87256689688079303</c:v>
                      </c:pt>
                      <c:pt idx="191">
                        <c:v>0.85181498731303396</c:v>
                      </c:pt>
                      <c:pt idx="192">
                        <c:v>0.91665781104666499</c:v>
                      </c:pt>
                      <c:pt idx="193">
                        <c:v>0.945811874081945</c:v>
                      </c:pt>
                      <c:pt idx="194">
                        <c:v>0.954781439823982</c:v>
                      </c:pt>
                      <c:pt idx="195">
                        <c:v>0.91481587774733197</c:v>
                      </c:pt>
                      <c:pt idx="196">
                        <c:v>0.88694547027604198</c:v>
                      </c:pt>
                      <c:pt idx="197">
                        <c:v>0.83357430039308</c:v>
                      </c:pt>
                      <c:pt idx="198">
                        <c:v>0.83088665105338699</c:v>
                      </c:pt>
                      <c:pt idx="199">
                        <c:v>0.89292534141459001</c:v>
                      </c:pt>
                      <c:pt idx="200">
                        <c:v>0.881547378678607</c:v>
                      </c:pt>
                      <c:pt idx="201">
                        <c:v>0.94509621461232496</c:v>
                      </c:pt>
                      <c:pt idx="202">
                        <c:v>0.91598926420904603</c:v>
                      </c:pt>
                      <c:pt idx="203">
                        <c:v>0.90041559068565602</c:v>
                      </c:pt>
                      <c:pt idx="204">
                        <c:v>0.92228032737715604</c:v>
                      </c:pt>
                      <c:pt idx="205">
                        <c:v>0.94253075403025999</c:v>
                      </c:pt>
                      <c:pt idx="206">
                        <c:v>0.89584365767291396</c:v>
                      </c:pt>
                      <c:pt idx="207">
                        <c:v>0.86748628305573705</c:v>
                      </c:pt>
                      <c:pt idx="208">
                        <c:v>0.89583822448029404</c:v>
                      </c:pt>
                      <c:pt idx="209">
                        <c:v>0.92289693971984399</c:v>
                      </c:pt>
                      <c:pt idx="210">
                        <c:v>0.95143190586668802</c:v>
                      </c:pt>
                      <c:pt idx="211">
                        <c:v>1.02096602397087</c:v>
                      </c:pt>
                      <c:pt idx="212">
                        <c:v>0.95177944348408605</c:v>
                      </c:pt>
                      <c:pt idx="213">
                        <c:v>0.91603593057037402</c:v>
                      </c:pt>
                      <c:pt idx="214">
                        <c:v>0.90769569104553205</c:v>
                      </c:pt>
                      <c:pt idx="215">
                        <c:v>0.96968238042969901</c:v>
                      </c:pt>
                      <c:pt idx="216">
                        <c:v>0.99486944461480098</c:v>
                      </c:pt>
                      <c:pt idx="217">
                        <c:v>0.87255853236230996</c:v>
                      </c:pt>
                      <c:pt idx="218">
                        <c:v>0.917610003143294</c:v>
                      </c:pt>
                      <c:pt idx="219">
                        <c:v>0.948032171553016</c:v>
                      </c:pt>
                      <c:pt idx="220">
                        <c:v>0.89972119682874396</c:v>
                      </c:pt>
                      <c:pt idx="221">
                        <c:v>0.89387163417971005</c:v>
                      </c:pt>
                      <c:pt idx="222">
                        <c:v>0.97723344579721105</c:v>
                      </c:pt>
                      <c:pt idx="223">
                        <c:v>0.90038460034590495</c:v>
                      </c:pt>
                      <c:pt idx="224">
                        <c:v>0.89739136334158398</c:v>
                      </c:pt>
                      <c:pt idx="225">
                        <c:v>0.86795067990946895</c:v>
                      </c:pt>
                      <c:pt idx="226">
                        <c:v>0.95511661177007501</c:v>
                      </c:pt>
                      <c:pt idx="227">
                        <c:v>0.93645737899674297</c:v>
                      </c:pt>
                      <c:pt idx="228">
                        <c:v>0.909422299291333</c:v>
                      </c:pt>
                      <c:pt idx="229">
                        <c:v>0.850763246034964</c:v>
                      </c:pt>
                      <c:pt idx="230">
                        <c:v>0.93694780193842297</c:v>
                      </c:pt>
                      <c:pt idx="231">
                        <c:v>0.99868694431761396</c:v>
                      </c:pt>
                      <c:pt idx="232">
                        <c:v>0.95229877900873405</c:v>
                      </c:pt>
                      <c:pt idx="233">
                        <c:v>0.89841157299840502</c:v>
                      </c:pt>
                      <c:pt idx="234">
                        <c:v>0.95170860820346403</c:v>
                      </c:pt>
                      <c:pt idx="235">
                        <c:v>0.93720531259846396</c:v>
                      </c:pt>
                      <c:pt idx="236">
                        <c:v>0.90911495278024201</c:v>
                      </c:pt>
                      <c:pt idx="237">
                        <c:v>0.95496444722526097</c:v>
                      </c:pt>
                      <c:pt idx="238">
                        <c:v>0.94586029445004205</c:v>
                      </c:pt>
                      <c:pt idx="239">
                        <c:v>1.0103944990879401</c:v>
                      </c:pt>
                      <c:pt idx="240">
                        <c:v>1.00422998294871</c:v>
                      </c:pt>
                      <c:pt idx="241">
                        <c:v>1.0088314044679301</c:v>
                      </c:pt>
                      <c:pt idx="242">
                        <c:v>0.96023595205738999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3F0-41B1-A9DF-2215E1945563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Plot7!$M$31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Plot7!$M$32:$M$274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47.3218669891357</c:v>
                      </c:pt>
                      <c:pt idx="1">
                        <c:v>42.548928741715898</c:v>
                      </c:pt>
                      <c:pt idx="2">
                        <c:v>39.231774582822098</c:v>
                      </c:pt>
                      <c:pt idx="3">
                        <c:v>36.673698278573802</c:v>
                      </c:pt>
                      <c:pt idx="4">
                        <c:v>34.485847473144503</c:v>
                      </c:pt>
                      <c:pt idx="5">
                        <c:v>32.729905332255498</c:v>
                      </c:pt>
                      <c:pt idx="6">
                        <c:v>30.9330694410536</c:v>
                      </c:pt>
                      <c:pt idx="7">
                        <c:v>29.640846024211601</c:v>
                      </c:pt>
                      <c:pt idx="8">
                        <c:v>28.4712254858424</c:v>
                      </c:pt>
                      <c:pt idx="9">
                        <c:v>27.6956685139582</c:v>
                      </c:pt>
                      <c:pt idx="10">
                        <c:v>26.710421928992599</c:v>
                      </c:pt>
                      <c:pt idx="11">
                        <c:v>26.023579426300799</c:v>
                      </c:pt>
                      <c:pt idx="12">
                        <c:v>25.194559496692101</c:v>
                      </c:pt>
                      <c:pt idx="13">
                        <c:v>24.7768860759898</c:v>
                      </c:pt>
                      <c:pt idx="14">
                        <c:v>24.323307273734301</c:v>
                      </c:pt>
                      <c:pt idx="15">
                        <c:v>24.204730131687199</c:v>
                      </c:pt>
                      <c:pt idx="16">
                        <c:v>23.855889092143698</c:v>
                      </c:pt>
                      <c:pt idx="17">
                        <c:v>23.462976610558599</c:v>
                      </c:pt>
                      <c:pt idx="18">
                        <c:v>23.476679418840899</c:v>
                      </c:pt>
                      <c:pt idx="19">
                        <c:v>23.207924141843002</c:v>
                      </c:pt>
                      <c:pt idx="20">
                        <c:v>23.170089958060501</c:v>
                      </c:pt>
                      <c:pt idx="21">
                        <c:v>23.022060736631701</c:v>
                      </c:pt>
                      <c:pt idx="22">
                        <c:v>23.5043108279888</c:v>
                      </c:pt>
                      <c:pt idx="23">
                        <c:v>22.806546961140398</c:v>
                      </c:pt>
                      <c:pt idx="24">
                        <c:v>23.281079414563301</c:v>
                      </c:pt>
                      <c:pt idx="25">
                        <c:v>22.985440767728299</c:v>
                      </c:pt>
                      <c:pt idx="26">
                        <c:v>23.5711369962773</c:v>
                      </c:pt>
                      <c:pt idx="27">
                        <c:v>23.570274467142202</c:v>
                      </c:pt>
                      <c:pt idx="28">
                        <c:v>23.3317865388006</c:v>
                      </c:pt>
                      <c:pt idx="29">
                        <c:v>23.378382291549201</c:v>
                      </c:pt>
                      <c:pt idx="30">
                        <c:v>23.407677756415399</c:v>
                      </c:pt>
                      <c:pt idx="31">
                        <c:v>23.4902210724659</c:v>
                      </c:pt>
                      <c:pt idx="32">
                        <c:v>23.765682807335399</c:v>
                      </c:pt>
                      <c:pt idx="33">
                        <c:v>24.2427110019912</c:v>
                      </c:pt>
                      <c:pt idx="34">
                        <c:v>23.796628267337098</c:v>
                      </c:pt>
                      <c:pt idx="35">
                        <c:v>24.419602989131501</c:v>
                      </c:pt>
                      <c:pt idx="36">
                        <c:v>24.3578737291515</c:v>
                      </c:pt>
                      <c:pt idx="37">
                        <c:v>24.740928747715</c:v>
                      </c:pt>
                      <c:pt idx="38">
                        <c:v>24.788706901745901</c:v>
                      </c:pt>
                      <c:pt idx="39">
                        <c:v>24.2224325196355</c:v>
                      </c:pt>
                      <c:pt idx="40" formatCode="0.000">
                        <c:v>24.454781947991702</c:v>
                      </c:pt>
                      <c:pt idx="41" formatCode="0.000">
                        <c:v>24.933491820962999</c:v>
                      </c:pt>
                      <c:pt idx="42">
                        <c:v>24.542342259333601</c:v>
                      </c:pt>
                      <c:pt idx="43">
                        <c:v>24.949163974859701</c:v>
                      </c:pt>
                      <c:pt idx="44">
                        <c:v>25.645734632117101</c:v>
                      </c:pt>
                      <c:pt idx="45">
                        <c:v>25.4502021838457</c:v>
                      </c:pt>
                      <c:pt idx="46">
                        <c:v>26.225680196387099</c:v>
                      </c:pt>
                      <c:pt idx="47">
                        <c:v>26.015111874311302</c:v>
                      </c:pt>
                      <c:pt idx="48">
                        <c:v>25.9433381088778</c:v>
                      </c:pt>
                      <c:pt idx="49">
                        <c:v>26.231910982702502</c:v>
                      </c:pt>
                      <c:pt idx="50">
                        <c:v>27.584366447905101</c:v>
                      </c:pt>
                      <c:pt idx="51">
                        <c:v>26.2270112485967</c:v>
                      </c:pt>
                      <c:pt idx="52">
                        <c:v>26.987507233252799</c:v>
                      </c:pt>
                      <c:pt idx="53">
                        <c:v>25.992031439756701</c:v>
                      </c:pt>
                      <c:pt idx="54">
                        <c:v>25.757490973187299</c:v>
                      </c:pt>
                      <c:pt idx="55">
                        <c:v>26.4003244465232</c:v>
                      </c:pt>
                      <c:pt idx="56">
                        <c:v>26.216616997351998</c:v>
                      </c:pt>
                      <c:pt idx="57">
                        <c:v>26.553380322252501</c:v>
                      </c:pt>
                      <c:pt idx="58">
                        <c:v>26.694986302628401</c:v>
                      </c:pt>
                      <c:pt idx="59">
                        <c:v>25.972236364315702</c:v>
                      </c:pt>
                      <c:pt idx="60">
                        <c:v>27.302797888079201</c:v>
                      </c:pt>
                      <c:pt idx="61">
                        <c:v>28.262169259226201</c:v>
                      </c:pt>
                      <c:pt idx="62">
                        <c:v>28.5212096271351</c:v>
                      </c:pt>
                      <c:pt idx="63">
                        <c:v>27.362693965944398</c:v>
                      </c:pt>
                      <c:pt idx="64">
                        <c:v>28.678045680380201</c:v>
                      </c:pt>
                      <c:pt idx="65">
                        <c:v>26.604956390511202</c:v>
                      </c:pt>
                      <c:pt idx="66">
                        <c:v>28.6605537854708</c:v>
                      </c:pt>
                      <c:pt idx="67">
                        <c:v>29.252684177496398</c:v>
                      </c:pt>
                      <c:pt idx="68">
                        <c:v>28.252601085565001</c:v>
                      </c:pt>
                      <c:pt idx="69">
                        <c:v>28.965455422034601</c:v>
                      </c:pt>
                      <c:pt idx="70">
                        <c:v>27.907582413437002</c:v>
                      </c:pt>
                      <c:pt idx="71">
                        <c:v>27.9646978541317</c:v>
                      </c:pt>
                      <c:pt idx="72">
                        <c:v>29.014268826215599</c:v>
                      </c:pt>
                      <c:pt idx="73">
                        <c:v>28.750217576312199</c:v>
                      </c:pt>
                      <c:pt idx="74">
                        <c:v>29.245645759452099</c:v>
                      </c:pt>
                      <c:pt idx="75">
                        <c:v>27.5020262155777</c:v>
                      </c:pt>
                      <c:pt idx="76">
                        <c:v>29.393158692579998</c:v>
                      </c:pt>
                      <c:pt idx="77">
                        <c:v>30.161194923596501</c:v>
                      </c:pt>
                      <c:pt idx="78">
                        <c:v>29.965450653663002</c:v>
                      </c:pt>
                      <c:pt idx="79">
                        <c:v>27.9095762611454</c:v>
                      </c:pt>
                      <c:pt idx="80">
                        <c:v>28.821546978420599</c:v>
                      </c:pt>
                      <c:pt idx="81">
                        <c:v>28.564842126308299</c:v>
                      </c:pt>
                      <c:pt idx="82">
                        <c:v>32.195587818439101</c:v>
                      </c:pt>
                      <c:pt idx="83">
                        <c:v>30.4379811898255</c:v>
                      </c:pt>
                      <c:pt idx="84">
                        <c:v>29.539872837881699</c:v>
                      </c:pt>
                      <c:pt idx="85">
                        <c:v>30.819088161501099</c:v>
                      </c:pt>
                      <c:pt idx="86">
                        <c:v>29.556974443614902</c:v>
                      </c:pt>
                      <c:pt idx="87">
                        <c:v>29.3685037987863</c:v>
                      </c:pt>
                      <c:pt idx="88">
                        <c:v>31.5309060577653</c:v>
                      </c:pt>
                      <c:pt idx="89">
                        <c:v>29.355303047049699</c:v>
                      </c:pt>
                      <c:pt idx="90">
                        <c:v>31.3255087371565</c:v>
                      </c:pt>
                      <c:pt idx="91">
                        <c:v>31.468570603264698</c:v>
                      </c:pt>
                      <c:pt idx="92">
                        <c:v>31.6543944187653</c:v>
                      </c:pt>
                      <c:pt idx="93">
                        <c:v>31.359559385185499</c:v>
                      </c:pt>
                      <c:pt idx="94">
                        <c:v>30.813396437555198</c:v>
                      </c:pt>
                      <c:pt idx="95">
                        <c:v>31.5805175080258</c:v>
                      </c:pt>
                      <c:pt idx="96">
                        <c:v>30.5102513223631</c:v>
                      </c:pt>
                      <c:pt idx="97">
                        <c:v>32.145358705112997</c:v>
                      </c:pt>
                      <c:pt idx="98">
                        <c:v>32.625857051621097</c:v>
                      </c:pt>
                      <c:pt idx="99">
                        <c:v>30.932516415913899</c:v>
                      </c:pt>
                      <c:pt idx="100">
                        <c:v>29.355416452782698</c:v>
                      </c:pt>
                      <c:pt idx="101">
                        <c:v>31.4098229367508</c:v>
                      </c:pt>
                      <c:pt idx="102">
                        <c:v>33.6710206382295</c:v>
                      </c:pt>
                      <c:pt idx="103">
                        <c:v>32.064301498934697</c:v>
                      </c:pt>
                      <c:pt idx="104">
                        <c:v>31.310696080199602</c:v>
                      </c:pt>
                      <c:pt idx="105">
                        <c:v>31.219753167568101</c:v>
                      </c:pt>
                      <c:pt idx="106">
                        <c:v>31.130245159833802</c:v>
                      </c:pt>
                      <c:pt idx="107">
                        <c:v>31.377238599663102</c:v>
                      </c:pt>
                      <c:pt idx="108">
                        <c:v>30.979623232132301</c:v>
                      </c:pt>
                      <c:pt idx="109">
                        <c:v>31.697038650512599</c:v>
                      </c:pt>
                      <c:pt idx="110">
                        <c:v>30.8268494076199</c:v>
                      </c:pt>
                      <c:pt idx="111">
                        <c:v>31.298868823255201</c:v>
                      </c:pt>
                      <c:pt idx="112">
                        <c:v>31.521122655297901</c:v>
                      </c:pt>
                      <c:pt idx="113">
                        <c:v>32.331009383894397</c:v>
                      </c:pt>
                      <c:pt idx="114">
                        <c:v>32.713334963871802</c:v>
                      </c:pt>
                      <c:pt idx="115">
                        <c:v>31.856657721038498</c:v>
                      </c:pt>
                      <c:pt idx="116">
                        <c:v>35.321834075145198</c:v>
                      </c:pt>
                      <c:pt idx="117">
                        <c:v>33.640835248506903</c:v>
                      </c:pt>
                      <c:pt idx="118">
                        <c:v>34.3176071297409</c:v>
                      </c:pt>
                      <c:pt idx="119">
                        <c:v>35.217371769440398</c:v>
                      </c:pt>
                      <c:pt idx="120">
                        <c:v>35.038174832987899</c:v>
                      </c:pt>
                      <c:pt idx="121">
                        <c:v>33.297850242027799</c:v>
                      </c:pt>
                      <c:pt idx="122">
                        <c:v>33.310716123662402</c:v>
                      </c:pt>
                      <c:pt idx="123">
                        <c:v>33.876980023506299</c:v>
                      </c:pt>
                      <c:pt idx="124">
                        <c:v>33.005463331173601</c:v>
                      </c:pt>
                      <c:pt idx="125">
                        <c:v>33.693889422294397</c:v>
                      </c:pt>
                      <c:pt idx="126">
                        <c:v>34.559658686319899</c:v>
                      </c:pt>
                      <c:pt idx="127">
                        <c:v>33.417149551913198</c:v>
                      </c:pt>
                      <c:pt idx="128">
                        <c:v>33.8666100461258</c:v>
                      </c:pt>
                      <c:pt idx="129">
                        <c:v>34.9285152304885</c:v>
                      </c:pt>
                      <c:pt idx="130">
                        <c:v>32.465849126506001</c:v>
                      </c:pt>
                      <c:pt idx="131">
                        <c:v>32.124647686624101</c:v>
                      </c:pt>
                      <c:pt idx="132">
                        <c:v>32.543235216385199</c:v>
                      </c:pt>
                      <c:pt idx="133">
                        <c:v>34.311544793283801</c:v>
                      </c:pt>
                      <c:pt idx="134">
                        <c:v>33.614122561919302</c:v>
                      </c:pt>
                      <c:pt idx="135">
                        <c:v>35.810939837724703</c:v>
                      </c:pt>
                      <c:pt idx="136">
                        <c:v>34.138499382214597</c:v>
                      </c:pt>
                      <c:pt idx="137">
                        <c:v>35.148273957081301</c:v>
                      </c:pt>
                      <c:pt idx="138">
                        <c:v>34.099559865446103</c:v>
                      </c:pt>
                      <c:pt idx="139">
                        <c:v>32.799911645742498</c:v>
                      </c:pt>
                      <c:pt idx="140">
                        <c:v>34.557317896785896</c:v>
                      </c:pt>
                      <c:pt idx="141">
                        <c:v>34.007840164706202</c:v>
                      </c:pt>
                      <c:pt idx="142">
                        <c:v>36.590745387933097</c:v>
                      </c:pt>
                      <c:pt idx="143">
                        <c:v>35.938899700458201</c:v>
                      </c:pt>
                      <c:pt idx="144">
                        <c:v>35.385436017289102</c:v>
                      </c:pt>
                      <c:pt idx="145">
                        <c:v>34.446358379135702</c:v>
                      </c:pt>
                      <c:pt idx="146">
                        <c:v>32.8960919502453</c:v>
                      </c:pt>
                      <c:pt idx="147">
                        <c:v>33.602784963754502</c:v>
                      </c:pt>
                      <c:pt idx="148">
                        <c:v>33.631115823729402</c:v>
                      </c:pt>
                      <c:pt idx="149">
                        <c:v>33.672826277904001</c:v>
                      </c:pt>
                      <c:pt idx="150">
                        <c:v>34.730011198255703</c:v>
                      </c:pt>
                      <c:pt idx="151">
                        <c:v>34.459398905436103</c:v>
                      </c:pt>
                      <c:pt idx="152">
                        <c:v>36.433063197339699</c:v>
                      </c:pt>
                      <c:pt idx="153">
                        <c:v>34.753975436218703</c:v>
                      </c:pt>
                      <c:pt idx="154">
                        <c:v>32.737152629428401</c:v>
                      </c:pt>
                      <c:pt idx="155">
                        <c:v>33.457121033953797</c:v>
                      </c:pt>
                      <c:pt idx="156">
                        <c:v>33.668463470589401</c:v>
                      </c:pt>
                      <c:pt idx="157">
                        <c:v>35.214366961748098</c:v>
                      </c:pt>
                      <c:pt idx="158">
                        <c:v>36.8047125237619</c:v>
                      </c:pt>
                      <c:pt idx="159">
                        <c:v>35.441886168259799</c:v>
                      </c:pt>
                      <c:pt idx="160">
                        <c:v>34.422262680836198</c:v>
                      </c:pt>
                      <c:pt idx="161">
                        <c:v>35.649575600257201</c:v>
                      </c:pt>
                      <c:pt idx="162">
                        <c:v>35.442673642411101</c:v>
                      </c:pt>
                      <c:pt idx="163">
                        <c:v>36.358330098991701</c:v>
                      </c:pt>
                      <c:pt idx="164">
                        <c:v>33.825162431113696</c:v>
                      </c:pt>
                      <c:pt idx="165">
                        <c:v>34.458840867393</c:v>
                      </c:pt>
                      <c:pt idx="166">
                        <c:v>35.225764201237602</c:v>
                      </c:pt>
                      <c:pt idx="167">
                        <c:v>37.126089634039403</c:v>
                      </c:pt>
                      <c:pt idx="168">
                        <c:v>35.737264193021304</c:v>
                      </c:pt>
                      <c:pt idx="169">
                        <c:v>36.966605732583503</c:v>
                      </c:pt>
                      <c:pt idx="170">
                        <c:v>35.395577927939897</c:v>
                      </c:pt>
                      <c:pt idx="171">
                        <c:v>34.603522960956198</c:v>
                      </c:pt>
                      <c:pt idx="172">
                        <c:v>36.424402677095799</c:v>
                      </c:pt>
                      <c:pt idx="173">
                        <c:v>34.899612540872603</c:v>
                      </c:pt>
                      <c:pt idx="174">
                        <c:v>35.962618852273003</c:v>
                      </c:pt>
                      <c:pt idx="175">
                        <c:v>35.975943622426001</c:v>
                      </c:pt>
                      <c:pt idx="176">
                        <c:v>37.954033908680898</c:v>
                      </c:pt>
                      <c:pt idx="177">
                        <c:v>38.2169602875016</c:v>
                      </c:pt>
                      <c:pt idx="178">
                        <c:v>37.048571659968403</c:v>
                      </c:pt>
                      <c:pt idx="179">
                        <c:v>37.043223193567997</c:v>
                      </c:pt>
                      <c:pt idx="180">
                        <c:v>37.246683104425401</c:v>
                      </c:pt>
                      <c:pt idx="181">
                        <c:v>37.578805711534201</c:v>
                      </c:pt>
                      <c:pt idx="182">
                        <c:v>35.293961875458997</c:v>
                      </c:pt>
                      <c:pt idx="183">
                        <c:v>36.047266756367399</c:v>
                      </c:pt>
                      <c:pt idx="184">
                        <c:v>36.167848309900002</c:v>
                      </c:pt>
                      <c:pt idx="185">
                        <c:v>39.960379331539798</c:v>
                      </c:pt>
                      <c:pt idx="186">
                        <c:v>37.706360727293799</c:v>
                      </c:pt>
                      <c:pt idx="187">
                        <c:v>37.274859664786497</c:v>
                      </c:pt>
                      <c:pt idx="188">
                        <c:v>36.639706896920401</c:v>
                      </c:pt>
                      <c:pt idx="189">
                        <c:v>37.5190731113792</c:v>
                      </c:pt>
                      <c:pt idx="190">
                        <c:v>35.826011396880801</c:v>
                      </c:pt>
                      <c:pt idx="191">
                        <c:v>35.576949681991103</c:v>
                      </c:pt>
                      <c:pt idx="192">
                        <c:v>37.448152933365201</c:v>
                      </c:pt>
                      <c:pt idx="193">
                        <c:v>38.127897637522103</c:v>
                      </c:pt>
                      <c:pt idx="194">
                        <c:v>38.737494118193197</c:v>
                      </c:pt>
                      <c:pt idx="195">
                        <c:v>37.184911597488203</c:v>
                      </c:pt>
                      <c:pt idx="196">
                        <c:v>36.4417947296403</c:v>
                      </c:pt>
                      <c:pt idx="197">
                        <c:v>34.728781496357698</c:v>
                      </c:pt>
                      <c:pt idx="198">
                        <c:v>34.538992009611199</c:v>
                      </c:pt>
                      <c:pt idx="199">
                        <c:v>36.749360777374001</c:v>
                      </c:pt>
                      <c:pt idx="200">
                        <c:v>36.230091975285397</c:v>
                      </c:pt>
                      <c:pt idx="201">
                        <c:v>38.132830856192797</c:v>
                      </c:pt>
                      <c:pt idx="202">
                        <c:v>37.250732209947301</c:v>
                      </c:pt>
                      <c:pt idx="203">
                        <c:v>36.773788941212104</c:v>
                      </c:pt>
                      <c:pt idx="204">
                        <c:v>37.652236498319098</c:v>
                      </c:pt>
                      <c:pt idx="205">
                        <c:v>38.213870415320699</c:v>
                      </c:pt>
                      <c:pt idx="206">
                        <c:v>36.750301051343598</c:v>
                      </c:pt>
                      <c:pt idx="207">
                        <c:v>35.948514612311897</c:v>
                      </c:pt>
                      <c:pt idx="208">
                        <c:v>37.032493020734201</c:v>
                      </c:pt>
                      <c:pt idx="209">
                        <c:v>37.595709808871199</c:v>
                      </c:pt>
                      <c:pt idx="210">
                        <c:v>38.200866585103803</c:v>
                      </c:pt>
                      <c:pt idx="211">
                        <c:v>40.531955702692002</c:v>
                      </c:pt>
                      <c:pt idx="212">
                        <c:v>38.285341621464099</c:v>
                      </c:pt>
                      <c:pt idx="213">
                        <c:v>37.374072083041199</c:v>
                      </c:pt>
                      <c:pt idx="214">
                        <c:v>37.018506922273502</c:v>
                      </c:pt>
                      <c:pt idx="215">
                        <c:v>38.852451047326703</c:v>
                      </c:pt>
                      <c:pt idx="216">
                        <c:v>39.670229952559502</c:v>
                      </c:pt>
                      <c:pt idx="217">
                        <c:v>36.096082410241799</c:v>
                      </c:pt>
                      <c:pt idx="218">
                        <c:v>37.273670326950203</c:v>
                      </c:pt>
                      <c:pt idx="219">
                        <c:v>38.222667123517397</c:v>
                      </c:pt>
                      <c:pt idx="220">
                        <c:v>36.660419627132498</c:v>
                      </c:pt>
                      <c:pt idx="221">
                        <c:v>36.715149349636498</c:v>
                      </c:pt>
                      <c:pt idx="222">
                        <c:v>38.982590438973098</c:v>
                      </c:pt>
                      <c:pt idx="223">
                        <c:v>36.962575015858697</c:v>
                      </c:pt>
                      <c:pt idx="224">
                        <c:v>36.7206644889635</c:v>
                      </c:pt>
                      <c:pt idx="225">
                        <c:v>35.8377189799251</c:v>
                      </c:pt>
                      <c:pt idx="226">
                        <c:v>38.4373279147677</c:v>
                      </c:pt>
                      <c:pt idx="227">
                        <c:v>37.871237453232403</c:v>
                      </c:pt>
                      <c:pt idx="228">
                        <c:v>37.228454084477796</c:v>
                      </c:pt>
                      <c:pt idx="229">
                        <c:v>35.693859752426697</c:v>
                      </c:pt>
                      <c:pt idx="230">
                        <c:v>38.053456053774497</c:v>
                      </c:pt>
                      <c:pt idx="231">
                        <c:v>39.994462233323297</c:v>
                      </c:pt>
                      <c:pt idx="232">
                        <c:v>38.599592697925999</c:v>
                      </c:pt>
                      <c:pt idx="233">
                        <c:v>36.750393516996901</c:v>
                      </c:pt>
                      <c:pt idx="234">
                        <c:v>38.6639287899702</c:v>
                      </c:pt>
                      <c:pt idx="235">
                        <c:v>38.112043494852102</c:v>
                      </c:pt>
                      <c:pt idx="236">
                        <c:v>37.631957681769997</c:v>
                      </c:pt>
                      <c:pt idx="237">
                        <c:v>38.594089018992797</c:v>
                      </c:pt>
                      <c:pt idx="238">
                        <c:v>38.242282639201797</c:v>
                      </c:pt>
                      <c:pt idx="239">
                        <c:v>40.236661405644803</c:v>
                      </c:pt>
                      <c:pt idx="240">
                        <c:v>39.843761166955602</c:v>
                      </c:pt>
                      <c:pt idx="241">
                        <c:v>40.0355561900342</c:v>
                      </c:pt>
                      <c:pt idx="242">
                        <c:v>38.732309325128497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3F0-41B1-A9DF-2215E1945563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Plot7!$O$31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Plot7!$O$32:$O$274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1.0229786863693799</c:v>
                      </c:pt>
                      <c:pt idx="1">
                        <c:v>0.97234319163183802</c:v>
                      </c:pt>
                      <c:pt idx="2">
                        <c:v>0.96305308051598304</c:v>
                      </c:pt>
                      <c:pt idx="3">
                        <c:v>0.96245934922470999</c:v>
                      </c:pt>
                      <c:pt idx="4">
                        <c:v>0.95614589788974802</c:v>
                      </c:pt>
                      <c:pt idx="5">
                        <c:v>0.94880083228787804</c:v>
                      </c:pt>
                      <c:pt idx="6">
                        <c:v>0.92826589305176699</c:v>
                      </c:pt>
                      <c:pt idx="7">
                        <c:v>0.92392269439167396</c:v>
                      </c:pt>
                      <c:pt idx="8">
                        <c:v>0.907808273011802</c:v>
                      </c:pt>
                      <c:pt idx="9">
                        <c:v>0.908178748228611</c:v>
                      </c:pt>
                      <c:pt idx="10">
                        <c:v>0.89609650134021401</c:v>
                      </c:pt>
                      <c:pt idx="11">
                        <c:v>0.89157042773360795</c:v>
                      </c:pt>
                      <c:pt idx="12">
                        <c:v>0.87804264212265903</c:v>
                      </c:pt>
                      <c:pt idx="13">
                        <c:v>0.88076638946166397</c:v>
                      </c:pt>
                      <c:pt idx="14">
                        <c:v>0.87644725528537704</c:v>
                      </c:pt>
                      <c:pt idx="15">
                        <c:v>0.88696535301004698</c:v>
                      </c:pt>
                      <c:pt idx="16">
                        <c:v>0.88261596794821195</c:v>
                      </c:pt>
                      <c:pt idx="17">
                        <c:v>0.88066048729113999</c:v>
                      </c:pt>
                      <c:pt idx="18">
                        <c:v>0.89333095815446595</c:v>
                      </c:pt>
                      <c:pt idx="19">
                        <c:v>0.889187613613585</c:v>
                      </c:pt>
                      <c:pt idx="20">
                        <c:v>0.89099989232853904</c:v>
                      </c:pt>
                      <c:pt idx="21">
                        <c:v>0.89444694712630701</c:v>
                      </c:pt>
                      <c:pt idx="22">
                        <c:v>0.91776175427640605</c:v>
                      </c:pt>
                      <c:pt idx="23">
                        <c:v>0.89733713330366605</c:v>
                      </c:pt>
                      <c:pt idx="24">
                        <c:v>0.91393408739668602</c:v>
                      </c:pt>
                      <c:pt idx="25">
                        <c:v>0.909907505043551</c:v>
                      </c:pt>
                      <c:pt idx="26">
                        <c:v>0.936987475197539</c:v>
                      </c:pt>
                      <c:pt idx="27">
                        <c:v>0.93440603827818802</c:v>
                      </c:pt>
                      <c:pt idx="28">
                        <c:v>0.936492930110703</c:v>
                      </c:pt>
                      <c:pt idx="29">
                        <c:v>0.93348961864781099</c:v>
                      </c:pt>
                      <c:pt idx="30">
                        <c:v>0.94064054835555899</c:v>
                      </c:pt>
                      <c:pt idx="31">
                        <c:v>0.94554585345789899</c:v>
                      </c:pt>
                      <c:pt idx="32">
                        <c:v>0.95449249713848705</c:v>
                      </c:pt>
                      <c:pt idx="33">
                        <c:v>0.97618556404725099</c:v>
                      </c:pt>
                      <c:pt idx="34">
                        <c:v>0.96608453403171302</c:v>
                      </c:pt>
                      <c:pt idx="35">
                        <c:v>0.985856875649884</c:v>
                      </c:pt>
                      <c:pt idx="36">
                        <c:v>0.98399166979341401</c:v>
                      </c:pt>
                      <c:pt idx="37">
                        <c:v>1.0005150378769201</c:v>
                      </c:pt>
                      <c:pt idx="38">
                        <c:v>1.0081893501118699</c:v>
                      </c:pt>
                      <c:pt idx="39">
                        <c:v>0.98307425573340801</c:v>
                      </c:pt>
                      <c:pt idx="40">
                        <c:v>0.99549298255871499</c:v>
                      </c:pt>
                      <c:pt idx="41">
                        <c:v>1.0119713279936</c:v>
                      </c:pt>
                      <c:pt idx="42">
                        <c:v>1.0021716781661001</c:v>
                      </c:pt>
                      <c:pt idx="43">
                        <c:v>1.0129355230392501</c:v>
                      </c:pt>
                      <c:pt idx="44">
                        <c:v>1.0373191991422901</c:v>
                      </c:pt>
                      <c:pt idx="45">
                        <c:v>1.03225812901798</c:v>
                      </c:pt>
                      <c:pt idx="46">
                        <c:v>1.0547728915499801</c:v>
                      </c:pt>
                      <c:pt idx="47">
                        <c:v>1.05336757144357</c:v>
                      </c:pt>
                      <c:pt idx="48">
                        <c:v>1.0484403341244399</c:v>
                      </c:pt>
                      <c:pt idx="49">
                        <c:v>1.0598329631691299</c:v>
                      </c:pt>
                      <c:pt idx="50">
                        <c:v>1.1035835539173799</c:v>
                      </c:pt>
                      <c:pt idx="51">
                        <c:v>1.0635322541253101</c:v>
                      </c:pt>
                      <c:pt idx="52">
                        <c:v>1.0957609608642001</c:v>
                      </c:pt>
                      <c:pt idx="53">
                        <c:v>1.0593713455730001</c:v>
                      </c:pt>
                      <c:pt idx="54">
                        <c:v>1.0532625174929899</c:v>
                      </c:pt>
                      <c:pt idx="55">
                        <c:v>1.07800621813179</c:v>
                      </c:pt>
                      <c:pt idx="56">
                        <c:v>1.06950385550148</c:v>
                      </c:pt>
                      <c:pt idx="57">
                        <c:v>1.0795672805900201</c:v>
                      </c:pt>
                      <c:pt idx="58">
                        <c:v>1.0832440246883599</c:v>
                      </c:pt>
                      <c:pt idx="59">
                        <c:v>1.0615465809137301</c:v>
                      </c:pt>
                      <c:pt idx="60">
                        <c:v>1.1124829064067601</c:v>
                      </c:pt>
                      <c:pt idx="61">
                        <c:v>1.13648752065805</c:v>
                      </c:pt>
                      <c:pt idx="62">
                        <c:v>1.1500762955755199</c:v>
                      </c:pt>
                      <c:pt idx="63">
                        <c:v>1.10417414883263</c:v>
                      </c:pt>
                      <c:pt idx="64">
                        <c:v>1.1538916276051401</c:v>
                      </c:pt>
                      <c:pt idx="65">
                        <c:v>1.0842900362789101</c:v>
                      </c:pt>
                      <c:pt idx="66">
                        <c:v>1.14490876340458</c:v>
                      </c:pt>
                      <c:pt idx="67">
                        <c:v>1.1775090230835801</c:v>
                      </c:pt>
                      <c:pt idx="68">
                        <c:v>1.1379269947353501</c:v>
                      </c:pt>
                      <c:pt idx="69">
                        <c:v>1.1670647263526901</c:v>
                      </c:pt>
                      <c:pt idx="70">
                        <c:v>1.13947784238391</c:v>
                      </c:pt>
                      <c:pt idx="71">
                        <c:v>1.1363309672755</c:v>
                      </c:pt>
                      <c:pt idx="72">
                        <c:v>1.1704264237330499</c:v>
                      </c:pt>
                      <c:pt idx="73">
                        <c:v>1.15976633831986</c:v>
                      </c:pt>
                      <c:pt idx="74">
                        <c:v>1.1749044182973001</c:v>
                      </c:pt>
                      <c:pt idx="75">
                        <c:v>1.1238143576516</c:v>
                      </c:pt>
                      <c:pt idx="76">
                        <c:v>1.17223424076015</c:v>
                      </c:pt>
                      <c:pt idx="77">
                        <c:v>1.2188058271367299</c:v>
                      </c:pt>
                      <c:pt idx="78">
                        <c:v>1.2119638196423499</c:v>
                      </c:pt>
                      <c:pt idx="79">
                        <c:v>1.1415894622476599</c:v>
                      </c:pt>
                      <c:pt idx="80">
                        <c:v>1.16670665476057</c:v>
                      </c:pt>
                      <c:pt idx="81">
                        <c:v>1.16185987556082</c:v>
                      </c:pt>
                      <c:pt idx="82">
                        <c:v>1.2774312175237199</c:v>
                      </c:pt>
                      <c:pt idx="83">
                        <c:v>1.2136892701825499</c:v>
                      </c:pt>
                      <c:pt idx="84">
                        <c:v>1.19712926791264</c:v>
                      </c:pt>
                      <c:pt idx="85">
                        <c:v>1.24199021779573</c:v>
                      </c:pt>
                      <c:pt idx="86">
                        <c:v>1.1888712400045101</c:v>
                      </c:pt>
                      <c:pt idx="87">
                        <c:v>1.1850608760475001</c:v>
                      </c:pt>
                      <c:pt idx="88">
                        <c:v>1.26428566274479</c:v>
                      </c:pt>
                      <c:pt idx="89">
                        <c:v>1.18995871503128</c:v>
                      </c:pt>
                      <c:pt idx="90">
                        <c:v>1.25247455407411</c:v>
                      </c:pt>
                      <c:pt idx="91">
                        <c:v>1.25762432202314</c:v>
                      </c:pt>
                      <c:pt idx="92">
                        <c:v>1.2600856897158501</c:v>
                      </c:pt>
                      <c:pt idx="93">
                        <c:v>1.26732958229179</c:v>
                      </c:pt>
                      <c:pt idx="94">
                        <c:v>1.24579187336131</c:v>
                      </c:pt>
                      <c:pt idx="95">
                        <c:v>1.26715645576134</c:v>
                      </c:pt>
                      <c:pt idx="96">
                        <c:v>1.2348873920929699</c:v>
                      </c:pt>
                      <c:pt idx="97">
                        <c:v>1.28297408472778</c:v>
                      </c:pt>
                      <c:pt idx="98">
                        <c:v>1.30097543429105</c:v>
                      </c:pt>
                      <c:pt idx="99">
                        <c:v>1.2414124791438701</c:v>
                      </c:pt>
                      <c:pt idx="100">
                        <c:v>1.1929945028745199</c:v>
                      </c:pt>
                      <c:pt idx="101">
                        <c:v>1.2753288348515801</c:v>
                      </c:pt>
                      <c:pt idx="102">
                        <c:v>1.3344898361426101</c:v>
                      </c:pt>
                      <c:pt idx="103">
                        <c:v>1.2953385812604501</c:v>
                      </c:pt>
                      <c:pt idx="104">
                        <c:v>1.26829211885093</c:v>
                      </c:pt>
                      <c:pt idx="105">
                        <c:v>1.2584508061408901</c:v>
                      </c:pt>
                      <c:pt idx="106">
                        <c:v>1.2582529834192999</c:v>
                      </c:pt>
                      <c:pt idx="107">
                        <c:v>1.2741034907153499</c:v>
                      </c:pt>
                      <c:pt idx="108">
                        <c:v>1.250016480939</c:v>
                      </c:pt>
                      <c:pt idx="109">
                        <c:v>1.2744243384426399</c:v>
                      </c:pt>
                      <c:pt idx="110">
                        <c:v>1.2588818990267201</c:v>
                      </c:pt>
                      <c:pt idx="111">
                        <c:v>1.2720588216414801</c:v>
                      </c:pt>
                      <c:pt idx="112">
                        <c:v>1.27346577552648</c:v>
                      </c:pt>
                      <c:pt idx="113">
                        <c:v>1.30335034977676</c:v>
                      </c:pt>
                      <c:pt idx="114">
                        <c:v>1.31494026917677</c:v>
                      </c:pt>
                      <c:pt idx="115">
                        <c:v>1.28616899557602</c:v>
                      </c:pt>
                      <c:pt idx="116">
                        <c:v>1.4073739938246801</c:v>
                      </c:pt>
                      <c:pt idx="117">
                        <c:v>1.3386820050386199</c:v>
                      </c:pt>
                      <c:pt idx="118">
                        <c:v>1.37558810476563</c:v>
                      </c:pt>
                      <c:pt idx="119">
                        <c:v>1.40273047665245</c:v>
                      </c:pt>
                      <c:pt idx="120">
                        <c:v>1.3955318876820699</c:v>
                      </c:pt>
                      <c:pt idx="121">
                        <c:v>1.3372273760983</c:v>
                      </c:pt>
                      <c:pt idx="122">
                        <c:v>1.3468141886923</c:v>
                      </c:pt>
                      <c:pt idx="123">
                        <c:v>1.3559811089792799</c:v>
                      </c:pt>
                      <c:pt idx="124">
                        <c:v>1.32850976275582</c:v>
                      </c:pt>
                      <c:pt idx="125">
                        <c:v>1.3500378626024601</c:v>
                      </c:pt>
                      <c:pt idx="126">
                        <c:v>1.38392882418428</c:v>
                      </c:pt>
                      <c:pt idx="127">
                        <c:v>1.3441533853865</c:v>
                      </c:pt>
                      <c:pt idx="128">
                        <c:v>1.35557024855899</c:v>
                      </c:pt>
                      <c:pt idx="129">
                        <c:v>1.40026883640859</c:v>
                      </c:pt>
                      <c:pt idx="130">
                        <c:v>1.33721115089889</c:v>
                      </c:pt>
                      <c:pt idx="131">
                        <c:v>1.31344736845065</c:v>
                      </c:pt>
                      <c:pt idx="132">
                        <c:v>1.3171616553241301</c:v>
                      </c:pt>
                      <c:pt idx="133">
                        <c:v>1.3804944442887499</c:v>
                      </c:pt>
                      <c:pt idx="134">
                        <c:v>1.3499126363004299</c:v>
                      </c:pt>
                      <c:pt idx="135">
                        <c:v>1.4194411793325701</c:v>
                      </c:pt>
                      <c:pt idx="136">
                        <c:v>1.37777074687501</c:v>
                      </c:pt>
                      <c:pt idx="137">
                        <c:v>1.42314996576716</c:v>
                      </c:pt>
                      <c:pt idx="138">
                        <c:v>1.37623439334396</c:v>
                      </c:pt>
                      <c:pt idx="139">
                        <c:v>1.3344646193023399</c:v>
                      </c:pt>
                      <c:pt idx="140">
                        <c:v>1.40077452527152</c:v>
                      </c:pt>
                      <c:pt idx="141">
                        <c:v>1.3711643325976799</c:v>
                      </c:pt>
                      <c:pt idx="142">
                        <c:v>1.4699041150573899</c:v>
                      </c:pt>
                      <c:pt idx="143">
                        <c:v>1.4338848188392099</c:v>
                      </c:pt>
                      <c:pt idx="144">
                        <c:v>1.40379664734897</c:v>
                      </c:pt>
                      <c:pt idx="145">
                        <c:v>1.3868281668067901</c:v>
                      </c:pt>
                      <c:pt idx="146">
                        <c:v>1.34045996778031</c:v>
                      </c:pt>
                      <c:pt idx="147">
                        <c:v>1.36486633975281</c:v>
                      </c:pt>
                      <c:pt idx="148">
                        <c:v>1.3672272644491199</c:v>
                      </c:pt>
                      <c:pt idx="149">
                        <c:v>1.36461507866525</c:v>
                      </c:pt>
                      <c:pt idx="150">
                        <c:v>1.39047406830339</c:v>
                      </c:pt>
                      <c:pt idx="151">
                        <c:v>1.3880171541474799</c:v>
                      </c:pt>
                      <c:pt idx="152">
                        <c:v>1.4499341188332899</c:v>
                      </c:pt>
                      <c:pt idx="153">
                        <c:v>1.39755922046482</c:v>
                      </c:pt>
                      <c:pt idx="154">
                        <c:v>1.32981462865813</c:v>
                      </c:pt>
                      <c:pt idx="155">
                        <c:v>1.3703216803379501</c:v>
                      </c:pt>
                      <c:pt idx="156">
                        <c:v>1.36903212773494</c:v>
                      </c:pt>
                      <c:pt idx="157">
                        <c:v>1.42464999918244</c:v>
                      </c:pt>
                      <c:pt idx="158">
                        <c:v>1.45179902437405</c:v>
                      </c:pt>
                      <c:pt idx="159">
                        <c:v>1.42493980053143</c:v>
                      </c:pt>
                      <c:pt idx="160">
                        <c:v>1.38048687398943</c:v>
                      </c:pt>
                      <c:pt idx="161">
                        <c:v>1.4275223093155101</c:v>
                      </c:pt>
                      <c:pt idx="162">
                        <c:v>1.4179500952745001</c:v>
                      </c:pt>
                      <c:pt idx="163">
                        <c:v>1.4460369424942201</c:v>
                      </c:pt>
                      <c:pt idx="164">
                        <c:v>1.37650232844882</c:v>
                      </c:pt>
                      <c:pt idx="165">
                        <c:v>1.3990040533563</c:v>
                      </c:pt>
                      <c:pt idx="166">
                        <c:v>1.42547658926401</c:v>
                      </c:pt>
                      <c:pt idx="167">
                        <c:v>1.47447153390982</c:v>
                      </c:pt>
                      <c:pt idx="168">
                        <c:v>1.42066853474348</c:v>
                      </c:pt>
                      <c:pt idx="169">
                        <c:v>1.47143914505966</c:v>
                      </c:pt>
                      <c:pt idx="170">
                        <c:v>1.4160261393612199</c:v>
                      </c:pt>
                      <c:pt idx="171">
                        <c:v>1.3867336796899099</c:v>
                      </c:pt>
                      <c:pt idx="172">
                        <c:v>1.4547299773265101</c:v>
                      </c:pt>
                      <c:pt idx="173">
                        <c:v>1.39174267726066</c:v>
                      </c:pt>
                      <c:pt idx="174">
                        <c:v>1.45184577377433</c:v>
                      </c:pt>
                      <c:pt idx="175">
                        <c:v>1.4436136219236499</c:v>
                      </c:pt>
                      <c:pt idx="176">
                        <c:v>1.5080586238803999</c:v>
                      </c:pt>
                      <c:pt idx="177">
                        <c:v>1.5185793612757299</c:v>
                      </c:pt>
                      <c:pt idx="178">
                        <c:v>1.47849722805186</c:v>
                      </c:pt>
                      <c:pt idx="179">
                        <c:v>1.4783258774341601</c:v>
                      </c:pt>
                      <c:pt idx="180">
                        <c:v>1.4881774431619801</c:v>
                      </c:pt>
                      <c:pt idx="181">
                        <c:v>1.4884471297264099</c:v>
                      </c:pt>
                      <c:pt idx="182">
                        <c:v>1.4119451708263799</c:v>
                      </c:pt>
                      <c:pt idx="183">
                        <c:v>1.4466687563138101</c:v>
                      </c:pt>
                      <c:pt idx="184">
                        <c:v>1.4416819943321999</c:v>
                      </c:pt>
                      <c:pt idx="185">
                        <c:v>1.56989860330891</c:v>
                      </c:pt>
                      <c:pt idx="186">
                        <c:v>1.4929250488933301</c:v>
                      </c:pt>
                      <c:pt idx="187">
                        <c:v>1.4749409851864801</c:v>
                      </c:pt>
                      <c:pt idx="188">
                        <c:v>1.46130994089648</c:v>
                      </c:pt>
                      <c:pt idx="189">
                        <c:v>1.48871848929641</c:v>
                      </c:pt>
                      <c:pt idx="190">
                        <c:v>1.42749212491206</c:v>
                      </c:pt>
                      <c:pt idx="191">
                        <c:v>1.4438138349443399</c:v>
                      </c:pt>
                      <c:pt idx="192">
                        <c:v>1.49782074873264</c:v>
                      </c:pt>
                      <c:pt idx="193">
                        <c:v>1.50631103505436</c:v>
                      </c:pt>
                      <c:pt idx="194">
                        <c:v>1.54407298768687</c:v>
                      </c:pt>
                      <c:pt idx="195">
                        <c:v>1.4771590074922201</c:v>
                      </c:pt>
                      <c:pt idx="196">
                        <c:v>1.45630032282609</c:v>
                      </c:pt>
                      <c:pt idx="197">
                        <c:v>1.39641791429275</c:v>
                      </c:pt>
                      <c:pt idx="198">
                        <c:v>1.3863758592524</c:v>
                      </c:pt>
                      <c:pt idx="199">
                        <c:v>1.4748425672196901</c:v>
                      </c:pt>
                      <c:pt idx="200">
                        <c:v>1.4465698334905801</c:v>
                      </c:pt>
                      <c:pt idx="201">
                        <c:v>1.5102943457089899</c:v>
                      </c:pt>
                      <c:pt idx="202">
                        <c:v>1.47979942142453</c:v>
                      </c:pt>
                      <c:pt idx="203">
                        <c:v>1.4640838238928</c:v>
                      </c:pt>
                      <c:pt idx="204">
                        <c:v>1.50275638470282</c:v>
                      </c:pt>
                      <c:pt idx="205">
                        <c:v>1.5209258759123601</c:v>
                      </c:pt>
                      <c:pt idx="206">
                        <c:v>1.4695080299662699</c:v>
                      </c:pt>
                      <c:pt idx="207">
                        <c:v>1.4465598351935001</c:v>
                      </c:pt>
                      <c:pt idx="208">
                        <c:v>1.4941264895292401</c:v>
                      </c:pt>
                      <c:pt idx="209">
                        <c:v>1.4977480310660101</c:v>
                      </c:pt>
                      <c:pt idx="210">
                        <c:v>1.5030729062536801</c:v>
                      </c:pt>
                      <c:pt idx="211">
                        <c:v>1.58995460445045</c:v>
                      </c:pt>
                      <c:pt idx="212">
                        <c:v>1.5080975640533301</c:v>
                      </c:pt>
                      <c:pt idx="213">
                        <c:v>1.49038046598434</c:v>
                      </c:pt>
                      <c:pt idx="214">
                        <c:v>1.47389373412499</c:v>
                      </c:pt>
                      <c:pt idx="215">
                        <c:v>1.5295413921022001</c:v>
                      </c:pt>
                      <c:pt idx="216">
                        <c:v>1.5593245824177999</c:v>
                      </c:pt>
                      <c:pt idx="217">
                        <c:v>1.4533596155989801</c:v>
                      </c:pt>
                      <c:pt idx="218">
                        <c:v>1.47819526684589</c:v>
                      </c:pt>
                      <c:pt idx="219">
                        <c:v>1.51055109653717</c:v>
                      </c:pt>
                      <c:pt idx="220">
                        <c:v>1.4543843177648601</c:v>
                      </c:pt>
                      <c:pt idx="221">
                        <c:v>1.4691883952189699</c:v>
                      </c:pt>
                      <c:pt idx="222">
                        <c:v>1.5257115603512099</c:v>
                      </c:pt>
                      <c:pt idx="223">
                        <c:v>1.4794513190913401</c:v>
                      </c:pt>
                      <c:pt idx="224">
                        <c:v>1.4621909816040899</c:v>
                      </c:pt>
                      <c:pt idx="225">
                        <c:v>1.43358098849272</c:v>
                      </c:pt>
                      <c:pt idx="226">
                        <c:v>1.51578324523746</c:v>
                      </c:pt>
                      <c:pt idx="227">
                        <c:v>1.4997464790303401</c:v>
                      </c:pt>
                      <c:pt idx="228">
                        <c:v>1.4870764730323001</c:v>
                      </c:pt>
                      <c:pt idx="229">
                        <c:v>1.4508024882047601</c:v>
                      </c:pt>
                      <c:pt idx="230">
                        <c:v>1.5148066567559499</c:v>
                      </c:pt>
                      <c:pt idx="231">
                        <c:v>1.5824180311626801</c:v>
                      </c:pt>
                      <c:pt idx="232">
                        <c:v>1.53527009894705</c:v>
                      </c:pt>
                      <c:pt idx="233">
                        <c:v>1.46384137563216</c:v>
                      </c:pt>
                      <c:pt idx="234">
                        <c:v>1.5399447032528999</c:v>
                      </c:pt>
                      <c:pt idx="235">
                        <c:v>1.5177602171897799</c:v>
                      </c:pt>
                      <c:pt idx="236">
                        <c:v>1.52327320718357</c:v>
                      </c:pt>
                      <c:pt idx="237">
                        <c:v>1.5333358339774299</c:v>
                      </c:pt>
                      <c:pt idx="238">
                        <c:v>1.5172021923921</c:v>
                      </c:pt>
                      <c:pt idx="239">
                        <c:v>1.58579382733402</c:v>
                      </c:pt>
                      <c:pt idx="240">
                        <c:v>1.55895093720183</c:v>
                      </c:pt>
                      <c:pt idx="241">
                        <c:v>1.57108003869015</c:v>
                      </c:pt>
                      <c:pt idx="242">
                        <c:v>1.53532466266909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3F0-41B1-A9DF-2215E1945563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Plot7!$Q$31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Plot7!$Q$32:$Q$274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0.93088386838252701</c:v>
                      </c:pt>
                      <c:pt idx="1">
                        <c:v>0.74929965739576199</c:v>
                      </c:pt>
                      <c:pt idx="2">
                        <c:v>0.69065900567250305</c:v>
                      </c:pt>
                      <c:pt idx="3">
                        <c:v>0.68097578562222905</c:v>
                      </c:pt>
                      <c:pt idx="4">
                        <c:v>0.67545649154573395</c:v>
                      </c:pt>
                      <c:pt idx="5">
                        <c:v>0.67523994252213004</c:v>
                      </c:pt>
                      <c:pt idx="6">
                        <c:v>0.66690205126746005</c:v>
                      </c:pt>
                      <c:pt idx="7">
                        <c:v>0.66286579309365601</c:v>
                      </c:pt>
                      <c:pt idx="8">
                        <c:v>0.64927566917533497</c:v>
                      </c:pt>
                      <c:pt idx="9">
                        <c:v>0.64147186584961702</c:v>
                      </c:pt>
                      <c:pt idx="10">
                        <c:v>0.630015294266562</c:v>
                      </c:pt>
                      <c:pt idx="11">
                        <c:v>0.62214427931695904</c:v>
                      </c:pt>
                      <c:pt idx="12">
                        <c:v>0.60910849668021805</c:v>
                      </c:pt>
                      <c:pt idx="13">
                        <c:v>0.60624141723681702</c:v>
                      </c:pt>
                      <c:pt idx="14">
                        <c:v>0.60633286986595503</c:v>
                      </c:pt>
                      <c:pt idx="15">
                        <c:v>0.59324558193867005</c:v>
                      </c:pt>
                      <c:pt idx="16">
                        <c:v>0.59554388176681605</c:v>
                      </c:pt>
                      <c:pt idx="17">
                        <c:v>0.59684227088577702</c:v>
                      </c:pt>
                      <c:pt idx="18">
                        <c:v>0.59767457307913296</c:v>
                      </c:pt>
                      <c:pt idx="19">
                        <c:v>0.59307948315245396</c:v>
                      </c:pt>
                      <c:pt idx="20">
                        <c:v>0.580132759279675</c:v>
                      </c:pt>
                      <c:pt idx="21">
                        <c:v>0.58052527318652802</c:v>
                      </c:pt>
                      <c:pt idx="22">
                        <c:v>0.59947339948425904</c:v>
                      </c:pt>
                      <c:pt idx="23">
                        <c:v>0.57904372790939695</c:v>
                      </c:pt>
                      <c:pt idx="24">
                        <c:v>0.57646014496811404</c:v>
                      </c:pt>
                      <c:pt idx="25">
                        <c:v>0.57642114086028795</c:v>
                      </c:pt>
                      <c:pt idx="26">
                        <c:v>0.57739470860896902</c:v>
                      </c:pt>
                      <c:pt idx="27">
                        <c:v>0.57696159375019496</c:v>
                      </c:pt>
                      <c:pt idx="28">
                        <c:v>0.57730805186124901</c:v>
                      </c:pt>
                      <c:pt idx="29">
                        <c:v>0.57633248990417496</c:v>
                      </c:pt>
                      <c:pt idx="30">
                        <c:v>0.58004523240602901</c:v>
                      </c:pt>
                      <c:pt idx="31">
                        <c:v>0.57303578654925003</c:v>
                      </c:pt>
                      <c:pt idx="32">
                        <c:v>0.57441859265677897</c:v>
                      </c:pt>
                      <c:pt idx="33">
                        <c:v>0.60937939520575002</c:v>
                      </c:pt>
                      <c:pt idx="34">
                        <c:v>0.58586018920963601</c:v>
                      </c:pt>
                      <c:pt idx="35">
                        <c:v>0.564183191611216</c:v>
                      </c:pt>
                      <c:pt idx="36">
                        <c:v>0.57657714939524896</c:v>
                      </c:pt>
                      <c:pt idx="37">
                        <c:v>0.57407286814135305</c:v>
                      </c:pt>
                      <c:pt idx="38">
                        <c:v>0.59193248957650202</c:v>
                      </c:pt>
                      <c:pt idx="39">
                        <c:v>0.59129717844164198</c:v>
                      </c:pt>
                      <c:pt idx="40">
                        <c:v>0.58089510574299996</c:v>
                      </c:pt>
                      <c:pt idx="41">
                        <c:v>0.59400488754622904</c:v>
                      </c:pt>
                      <c:pt idx="42">
                        <c:v>0.59025581754170897</c:v>
                      </c:pt>
                      <c:pt idx="43">
                        <c:v>0.58143550870764904</c:v>
                      </c:pt>
                      <c:pt idx="44">
                        <c:v>0.58717617851037196</c:v>
                      </c:pt>
                      <c:pt idx="45">
                        <c:v>0.58896370423145705</c:v>
                      </c:pt>
                      <c:pt idx="46">
                        <c:v>0.59630348310511305</c:v>
                      </c:pt>
                      <c:pt idx="47">
                        <c:v>0.61107119255595699</c:v>
                      </c:pt>
                      <c:pt idx="48">
                        <c:v>0.60142651098406197</c:v>
                      </c:pt>
                      <c:pt idx="49">
                        <c:v>0.59190546498339403</c:v>
                      </c:pt>
                      <c:pt idx="50">
                        <c:v>0.60124308889747602</c:v>
                      </c:pt>
                      <c:pt idx="51">
                        <c:v>0.59642467463118398</c:v>
                      </c:pt>
                      <c:pt idx="52">
                        <c:v>0.62096266817842705</c:v>
                      </c:pt>
                      <c:pt idx="53">
                        <c:v>0.61333883470959105</c:v>
                      </c:pt>
                      <c:pt idx="54">
                        <c:v>0.60884773527455105</c:v>
                      </c:pt>
                      <c:pt idx="55">
                        <c:v>0.60890815018588595</c:v>
                      </c:pt>
                      <c:pt idx="56">
                        <c:v>0.60928430185358695</c:v>
                      </c:pt>
                      <c:pt idx="57">
                        <c:v>0.60231751712978399</c:v>
                      </c:pt>
                      <c:pt idx="58">
                        <c:v>0.60797053473627405</c:v>
                      </c:pt>
                      <c:pt idx="59">
                        <c:v>0.59515504016835397</c:v>
                      </c:pt>
                      <c:pt idx="60">
                        <c:v>0.62899246608090198</c:v>
                      </c:pt>
                      <c:pt idx="61">
                        <c:v>0.61168455058692806</c:v>
                      </c:pt>
                      <c:pt idx="62">
                        <c:v>0.62486734349503403</c:v>
                      </c:pt>
                      <c:pt idx="63">
                        <c:v>0.60159578486385501</c:v>
                      </c:pt>
                      <c:pt idx="64">
                        <c:v>0.62222714098090803</c:v>
                      </c:pt>
                      <c:pt idx="65">
                        <c:v>0.61701344297482397</c:v>
                      </c:pt>
                      <c:pt idx="66">
                        <c:v>0.60314199328422502</c:v>
                      </c:pt>
                      <c:pt idx="67">
                        <c:v>0.62488667628703898</c:v>
                      </c:pt>
                      <c:pt idx="68">
                        <c:v>0.61178889921587698</c:v>
                      </c:pt>
                      <c:pt idx="69">
                        <c:v>0.63006050566322702</c:v>
                      </c:pt>
                      <c:pt idx="70">
                        <c:v>0.63302852633671802</c:v>
                      </c:pt>
                      <c:pt idx="71">
                        <c:v>0.63236813310883999</c:v>
                      </c:pt>
                      <c:pt idx="72">
                        <c:v>0.61707447303665997</c:v>
                      </c:pt>
                      <c:pt idx="73">
                        <c:v>0.63471577361098697</c:v>
                      </c:pt>
                      <c:pt idx="74">
                        <c:v>0.621271851480516</c:v>
                      </c:pt>
                      <c:pt idx="75">
                        <c:v>0.61851909196274901</c:v>
                      </c:pt>
                      <c:pt idx="76">
                        <c:v>0.59903831054002799</c:v>
                      </c:pt>
                      <c:pt idx="77">
                        <c:v>0.65852427355244603</c:v>
                      </c:pt>
                      <c:pt idx="78">
                        <c:v>0.65361657891517999</c:v>
                      </c:pt>
                      <c:pt idx="79">
                        <c:v>0.63992729426449102</c:v>
                      </c:pt>
                      <c:pt idx="80">
                        <c:v>0.63878816926581194</c:v>
                      </c:pt>
                      <c:pt idx="81">
                        <c:v>0.64687815002906002</c:v>
                      </c:pt>
                      <c:pt idx="82">
                        <c:v>0.64159063090625901</c:v>
                      </c:pt>
                      <c:pt idx="83">
                        <c:v>0.61864958665309799</c:v>
                      </c:pt>
                      <c:pt idx="84">
                        <c:v>0.66797849230277195</c:v>
                      </c:pt>
                      <c:pt idx="85">
                        <c:v>0.66565175647409502</c:v>
                      </c:pt>
                      <c:pt idx="86">
                        <c:v>0.64346103153677003</c:v>
                      </c:pt>
                      <c:pt idx="87">
                        <c:v>0.63722417420811095</c:v>
                      </c:pt>
                      <c:pt idx="88">
                        <c:v>0.66750378715686298</c:v>
                      </c:pt>
                      <c:pt idx="89">
                        <c:v>0.65098041525253802</c:v>
                      </c:pt>
                      <c:pt idx="90">
                        <c:v>0.65431605215765398</c:v>
                      </c:pt>
                      <c:pt idx="91">
                        <c:v>0.64789431064556802</c:v>
                      </c:pt>
                      <c:pt idx="92">
                        <c:v>0.65557245107797402</c:v>
                      </c:pt>
                      <c:pt idx="93">
                        <c:v>0.69040232871332696</c:v>
                      </c:pt>
                      <c:pt idx="94">
                        <c:v>0.667871640024022</c:v>
                      </c:pt>
                      <c:pt idx="95">
                        <c:v>0.67778352157682398</c:v>
                      </c:pt>
                      <c:pt idx="96">
                        <c:v>0.67743175635989905</c:v>
                      </c:pt>
                      <c:pt idx="97">
                        <c:v>0.662933146596973</c:v>
                      </c:pt>
                      <c:pt idx="98">
                        <c:v>0.67073688522363295</c:v>
                      </c:pt>
                      <c:pt idx="99">
                        <c:v>0.67099200685818905</c:v>
                      </c:pt>
                      <c:pt idx="100">
                        <c:v>0.647534917817156</c:v>
                      </c:pt>
                      <c:pt idx="101">
                        <c:v>0.66804874274465698</c:v>
                      </c:pt>
                      <c:pt idx="102">
                        <c:v>0.65919677340067295</c:v>
                      </c:pt>
                      <c:pt idx="103">
                        <c:v>0.67728496540305905</c:v>
                      </c:pt>
                      <c:pt idx="104">
                        <c:v>0.66407921349900401</c:v>
                      </c:pt>
                      <c:pt idx="105">
                        <c:v>0.67290962506563201</c:v>
                      </c:pt>
                      <c:pt idx="106">
                        <c:v>0.67358174385168601</c:v>
                      </c:pt>
                      <c:pt idx="107">
                        <c:v>0.68874290738350297</c:v>
                      </c:pt>
                      <c:pt idx="108">
                        <c:v>0.67691399959417398</c:v>
                      </c:pt>
                      <c:pt idx="109">
                        <c:v>0.66501033688202804</c:v>
                      </c:pt>
                      <c:pt idx="110">
                        <c:v>0.684289984214</c:v>
                      </c:pt>
                      <c:pt idx="111">
                        <c:v>0.68946383040175396</c:v>
                      </c:pt>
                      <c:pt idx="112">
                        <c:v>0.67382295162249795</c:v>
                      </c:pt>
                      <c:pt idx="113">
                        <c:v>0.68360140155523197</c:v>
                      </c:pt>
                      <c:pt idx="114">
                        <c:v>0.69051877581156196</c:v>
                      </c:pt>
                      <c:pt idx="115">
                        <c:v>0.68623091879053999</c:v>
                      </c:pt>
                      <c:pt idx="116">
                        <c:v>0.70328860532524196</c:v>
                      </c:pt>
                      <c:pt idx="117">
                        <c:v>0.67771610770470003</c:v>
                      </c:pt>
                      <c:pt idx="118">
                        <c:v>0.70189262811954201</c:v>
                      </c:pt>
                      <c:pt idx="119">
                        <c:v>0.713780306343339</c:v>
                      </c:pt>
                      <c:pt idx="120">
                        <c:v>0.690553819521879</c:v>
                      </c:pt>
                      <c:pt idx="121">
                        <c:v>0.69384168457781104</c:v>
                      </c:pt>
                      <c:pt idx="122">
                        <c:v>0.71991613812935595</c:v>
                      </c:pt>
                      <c:pt idx="123">
                        <c:v>0.69774977799154703</c:v>
                      </c:pt>
                      <c:pt idx="124">
                        <c:v>0.69999502611975295</c:v>
                      </c:pt>
                      <c:pt idx="125">
                        <c:v>0.696458330775937</c:v>
                      </c:pt>
                      <c:pt idx="126">
                        <c:v>0.710754606458875</c:v>
                      </c:pt>
                      <c:pt idx="127">
                        <c:v>0.69195688433117297</c:v>
                      </c:pt>
                      <c:pt idx="128">
                        <c:v>0.68953193074617602</c:v>
                      </c:pt>
                      <c:pt idx="129">
                        <c:v>0.72319990090834696</c:v>
                      </c:pt>
                      <c:pt idx="130">
                        <c:v>0.74624068563819901</c:v>
                      </c:pt>
                      <c:pt idx="131">
                        <c:v>0.711983452495346</c:v>
                      </c:pt>
                      <c:pt idx="132">
                        <c:v>0.73348898281399</c:v>
                      </c:pt>
                      <c:pt idx="133">
                        <c:v>0.720894964586975</c:v>
                      </c:pt>
                      <c:pt idx="134">
                        <c:v>0.71754533867550696</c:v>
                      </c:pt>
                      <c:pt idx="135">
                        <c:v>0.69692884347377604</c:v>
                      </c:pt>
                      <c:pt idx="136">
                        <c:v>0.70941986844070903</c:v>
                      </c:pt>
                      <c:pt idx="137">
                        <c:v>0.74731830348316397</c:v>
                      </c:pt>
                      <c:pt idx="138">
                        <c:v>0.72419026188361302</c:v>
                      </c:pt>
                      <c:pt idx="139">
                        <c:v>0.72484841331457395</c:v>
                      </c:pt>
                      <c:pt idx="140">
                        <c:v>0.74133813508555402</c:v>
                      </c:pt>
                      <c:pt idx="141">
                        <c:v>0.73609349386304801</c:v>
                      </c:pt>
                      <c:pt idx="142">
                        <c:v>0.75818097540455998</c:v>
                      </c:pt>
                      <c:pt idx="143">
                        <c:v>0.71526071964166105</c:v>
                      </c:pt>
                      <c:pt idx="144">
                        <c:v>0.70003100363617199</c:v>
                      </c:pt>
                      <c:pt idx="145">
                        <c:v>0.71526382086623397</c:v>
                      </c:pt>
                      <c:pt idx="146">
                        <c:v>0.70907910792236595</c:v>
                      </c:pt>
                      <c:pt idx="147">
                        <c:v>0.71352547967535795</c:v>
                      </c:pt>
                      <c:pt idx="148">
                        <c:v>0.736222476276577</c:v>
                      </c:pt>
                      <c:pt idx="149">
                        <c:v>0.71982551818219997</c:v>
                      </c:pt>
                      <c:pt idx="150">
                        <c:v>0.71456691520845705</c:v>
                      </c:pt>
                      <c:pt idx="151">
                        <c:v>0.72916723876936795</c:v>
                      </c:pt>
                      <c:pt idx="152">
                        <c:v>0.73193020570991296</c:v>
                      </c:pt>
                      <c:pt idx="153">
                        <c:v>0.72635390768703201</c:v>
                      </c:pt>
                      <c:pt idx="154">
                        <c:v>0.71759749477745105</c:v>
                      </c:pt>
                      <c:pt idx="155">
                        <c:v>0.74453115463256803</c:v>
                      </c:pt>
                      <c:pt idx="156">
                        <c:v>0.73816070189842797</c:v>
                      </c:pt>
                      <c:pt idx="157">
                        <c:v>0.75144425747740895</c:v>
                      </c:pt>
                      <c:pt idx="158">
                        <c:v>0.72183489646666998</c:v>
                      </c:pt>
                      <c:pt idx="159">
                        <c:v>0.73468657462005904</c:v>
                      </c:pt>
                      <c:pt idx="160">
                        <c:v>0.71454463300541904</c:v>
                      </c:pt>
                      <c:pt idx="161">
                        <c:v>0.73341614440975</c:v>
                      </c:pt>
                      <c:pt idx="162">
                        <c:v>0.72588086739564495</c:v>
                      </c:pt>
                      <c:pt idx="163">
                        <c:v>0.73130828753495802</c:v>
                      </c:pt>
                      <c:pt idx="164">
                        <c:v>0.73753724750290495</c:v>
                      </c:pt>
                      <c:pt idx="165">
                        <c:v>0.73708246788408005</c:v>
                      </c:pt>
                      <c:pt idx="166">
                        <c:v>0.74552104055372004</c:v>
                      </c:pt>
                      <c:pt idx="167">
                        <c:v>0.75145180943684697</c:v>
                      </c:pt>
                      <c:pt idx="168">
                        <c:v>0.71585106314756897</c:v>
                      </c:pt>
                      <c:pt idx="169">
                        <c:v>0.73293984140086299</c:v>
                      </c:pt>
                      <c:pt idx="170">
                        <c:v>0.71731291825954702</c:v>
                      </c:pt>
                      <c:pt idx="171">
                        <c:v>0.72788899984115196</c:v>
                      </c:pt>
                      <c:pt idx="172">
                        <c:v>0.73593592439961197</c:v>
                      </c:pt>
                      <c:pt idx="173">
                        <c:v>0.70046048490410096</c:v>
                      </c:pt>
                      <c:pt idx="174">
                        <c:v>0.74055648053813095</c:v>
                      </c:pt>
                      <c:pt idx="175">
                        <c:v>0.70762523601197702</c:v>
                      </c:pt>
                      <c:pt idx="176">
                        <c:v>0.73560307321385399</c:v>
                      </c:pt>
                      <c:pt idx="177">
                        <c:v>0.75476416385071898</c:v>
                      </c:pt>
                      <c:pt idx="178">
                        <c:v>0.745377759902905</c:v>
                      </c:pt>
                      <c:pt idx="179">
                        <c:v>0.72712116236360602</c:v>
                      </c:pt>
                      <c:pt idx="180">
                        <c:v>0.73003187291642502</c:v>
                      </c:pt>
                      <c:pt idx="181">
                        <c:v>0.72680505346029201</c:v>
                      </c:pt>
                      <c:pt idx="182">
                        <c:v>0.72100203668969298</c:v>
                      </c:pt>
                      <c:pt idx="183">
                        <c:v>0.72708269036733097</c:v>
                      </c:pt>
                      <c:pt idx="184">
                        <c:v>0.72808688063906801</c:v>
                      </c:pt>
                      <c:pt idx="185">
                        <c:v>0.74647209939793602</c:v>
                      </c:pt>
                      <c:pt idx="186">
                        <c:v>0.73317764584834699</c:v>
                      </c:pt>
                      <c:pt idx="187">
                        <c:v>0.72074746652546096</c:v>
                      </c:pt>
                      <c:pt idx="188">
                        <c:v>0.72474959008714002</c:v>
                      </c:pt>
                      <c:pt idx="189">
                        <c:v>0.73789008585815696</c:v>
                      </c:pt>
                      <c:pt idx="190">
                        <c:v>0.722997947126372</c:v>
                      </c:pt>
                      <c:pt idx="191">
                        <c:v>0.74587143537325695</c:v>
                      </c:pt>
                      <c:pt idx="192">
                        <c:v>0.75890743859812704</c:v>
                      </c:pt>
                      <c:pt idx="193">
                        <c:v>0.75713548242536299</c:v>
                      </c:pt>
                      <c:pt idx="194">
                        <c:v>0.79436075661936301</c:v>
                      </c:pt>
                      <c:pt idx="195">
                        <c:v>0.74141419621614302</c:v>
                      </c:pt>
                      <c:pt idx="196">
                        <c:v>0.74964713922932602</c:v>
                      </c:pt>
                      <c:pt idx="197">
                        <c:v>0.73680558647864902</c:v>
                      </c:pt>
                      <c:pt idx="198">
                        <c:v>0.71589315829113997</c:v>
                      </c:pt>
                      <c:pt idx="199">
                        <c:v>0.76296124116987196</c:v>
                      </c:pt>
                      <c:pt idx="200">
                        <c:v>0.75042841398817794</c:v>
                      </c:pt>
                      <c:pt idx="201">
                        <c:v>0.74845806757609001</c:v>
                      </c:pt>
                      <c:pt idx="202">
                        <c:v>0.74405809880321805</c:v>
                      </c:pt>
                      <c:pt idx="203">
                        <c:v>0.74521069648938298</c:v>
                      </c:pt>
                      <c:pt idx="204">
                        <c:v>0.76610287998476601</c:v>
                      </c:pt>
                      <c:pt idx="205">
                        <c:v>0.75980280938311495</c:v>
                      </c:pt>
                      <c:pt idx="206">
                        <c:v>0.76208803719944396</c:v>
                      </c:pt>
                      <c:pt idx="207">
                        <c:v>0.761128486731113</c:v>
                      </c:pt>
                      <c:pt idx="208">
                        <c:v>0.78394415057622402</c:v>
                      </c:pt>
                      <c:pt idx="209">
                        <c:v>0.76014117985709095</c:v>
                      </c:pt>
                      <c:pt idx="210">
                        <c:v>0.74040377114573097</c:v>
                      </c:pt>
                      <c:pt idx="211">
                        <c:v>0.78300158666749198</c:v>
                      </c:pt>
                      <c:pt idx="212">
                        <c:v>0.76175616694311798</c:v>
                      </c:pt>
                      <c:pt idx="213">
                        <c:v>0.76722207410722698</c:v>
                      </c:pt>
                      <c:pt idx="214">
                        <c:v>0.74658525575939405</c:v>
                      </c:pt>
                      <c:pt idx="215">
                        <c:v>0.76315511699415595</c:v>
                      </c:pt>
                      <c:pt idx="216">
                        <c:v>0.76808325882650796</c:v>
                      </c:pt>
                      <c:pt idx="217">
                        <c:v>0.753680272998972</c:v>
                      </c:pt>
                      <c:pt idx="218">
                        <c:v>0.75277647477948695</c:v>
                      </c:pt>
                      <c:pt idx="219">
                        <c:v>0.75446073035908501</c:v>
                      </c:pt>
                      <c:pt idx="220">
                        <c:v>0.73942327983358902</c:v>
                      </c:pt>
                      <c:pt idx="221">
                        <c:v>0.76367223797700301</c:v>
                      </c:pt>
                      <c:pt idx="222">
                        <c:v>0.74580484221124199</c:v>
                      </c:pt>
                      <c:pt idx="223">
                        <c:v>0.77246627975732796</c:v>
                      </c:pt>
                      <c:pt idx="224">
                        <c:v>0.75802585380708998</c:v>
                      </c:pt>
                      <c:pt idx="225">
                        <c:v>0.75933033839250197</c:v>
                      </c:pt>
                      <c:pt idx="226">
                        <c:v>0.75711549321810401</c:v>
                      </c:pt>
                      <c:pt idx="227">
                        <c:v>0.74697008295955802</c:v>
                      </c:pt>
                      <c:pt idx="228">
                        <c:v>0.77192528507648295</c:v>
                      </c:pt>
                      <c:pt idx="229">
                        <c:v>0.78809537821345799</c:v>
                      </c:pt>
                      <c:pt idx="230">
                        <c:v>0.75683210573644699</c:v>
                      </c:pt>
                      <c:pt idx="231">
                        <c:v>0.77529537652292801</c:v>
                      </c:pt>
                      <c:pt idx="232">
                        <c:v>0.79390801018119805</c:v>
                      </c:pt>
                      <c:pt idx="233">
                        <c:v>0.75771118738712395</c:v>
                      </c:pt>
                      <c:pt idx="234">
                        <c:v>0.80890797626258903</c:v>
                      </c:pt>
                      <c:pt idx="235">
                        <c:v>0.77379758490456396</c:v>
                      </c:pt>
                      <c:pt idx="236">
                        <c:v>0.79905035480474795</c:v>
                      </c:pt>
                      <c:pt idx="237">
                        <c:v>0.75540834385105604</c:v>
                      </c:pt>
                      <c:pt idx="238">
                        <c:v>0.76505806965705603</c:v>
                      </c:pt>
                      <c:pt idx="239">
                        <c:v>0.75593031522555199</c:v>
                      </c:pt>
                      <c:pt idx="240">
                        <c:v>0.76481625259431996</c:v>
                      </c:pt>
                      <c:pt idx="241">
                        <c:v>0.75133223717029196</c:v>
                      </c:pt>
                      <c:pt idx="242">
                        <c:v>0.77685017463488404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3F0-41B1-A9DF-2215E1945563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Plot7!$S$31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Plot7!$A$32:$A$274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Plot7!$S$32:$S$274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0.97415694110413897</c:v>
                      </c:pt>
                      <c:pt idx="1">
                        <c:v>0.73772412997025705</c:v>
                      </c:pt>
                      <c:pt idx="2">
                        <c:v>0.69590499462225497</c:v>
                      </c:pt>
                      <c:pt idx="3">
                        <c:v>0.68151158323654704</c:v>
                      </c:pt>
                      <c:pt idx="4">
                        <c:v>0.66727214847874405</c:v>
                      </c:pt>
                      <c:pt idx="5">
                        <c:v>0.66267675772691303</c:v>
                      </c:pt>
                      <c:pt idx="6">
                        <c:v>0.65054339781785597</c:v>
                      </c:pt>
                      <c:pt idx="7">
                        <c:v>0.63617579829998505</c:v>
                      </c:pt>
                      <c:pt idx="8">
                        <c:v>0.63243903257907896</c:v>
                      </c:pt>
                      <c:pt idx="9">
                        <c:v>0.62070049256340998</c:v>
                      </c:pt>
                      <c:pt idx="10">
                        <c:v>0.60625158415900304</c:v>
                      </c:pt>
                      <c:pt idx="11">
                        <c:v>0.59252616126313096</c:v>
                      </c:pt>
                      <c:pt idx="12">
                        <c:v>0.58435694809652805</c:v>
                      </c:pt>
                      <c:pt idx="13">
                        <c:v>0.57692963827369503</c:v>
                      </c:pt>
                      <c:pt idx="14">
                        <c:v>0.57339836313174297</c:v>
                      </c:pt>
                      <c:pt idx="15">
                        <c:v>0.58516246386063397</c:v>
                      </c:pt>
                      <c:pt idx="16">
                        <c:v>0.57010347211462797</c:v>
                      </c:pt>
                      <c:pt idx="17">
                        <c:v>0.58014449197002904</c:v>
                      </c:pt>
                      <c:pt idx="18">
                        <c:v>0.58097966639404597</c:v>
                      </c:pt>
                      <c:pt idx="19">
                        <c:v>0.57886647974324001</c:v>
                      </c:pt>
                      <c:pt idx="20">
                        <c:v>0.58994007518148806</c:v>
                      </c:pt>
                      <c:pt idx="21">
                        <c:v>0.58218307423795301</c:v>
                      </c:pt>
                      <c:pt idx="22">
                        <c:v>0.60289001159178901</c:v>
                      </c:pt>
                      <c:pt idx="23">
                        <c:v>0.58105345490651195</c:v>
                      </c:pt>
                      <c:pt idx="24">
                        <c:v>0.60496265231034696</c:v>
                      </c:pt>
                      <c:pt idx="25">
                        <c:v>0.58725696012505102</c:v>
                      </c:pt>
                      <c:pt idx="26">
                        <c:v>0.61464560821525005</c:v>
                      </c:pt>
                      <c:pt idx="27">
                        <c:v>0.62458259784258296</c:v>
                      </c:pt>
                      <c:pt idx="28">
                        <c:v>0.608335193405803</c:v>
                      </c:pt>
                      <c:pt idx="29">
                        <c:v>0.61138362787727596</c:v>
                      </c:pt>
                      <c:pt idx="30">
                        <c:v>0.60064038277691201</c:v>
                      </c:pt>
                      <c:pt idx="31">
                        <c:v>0.60056031055939496</c:v>
                      </c:pt>
                      <c:pt idx="32">
                        <c:v>0.64415117563345403</c:v>
                      </c:pt>
                      <c:pt idx="33">
                        <c:v>0.66171698743461504</c:v>
                      </c:pt>
                      <c:pt idx="34">
                        <c:v>0.61634639771575594</c:v>
                      </c:pt>
                      <c:pt idx="35">
                        <c:v>0.64873202998414004</c:v>
                      </c:pt>
                      <c:pt idx="36">
                        <c:v>0.64011790023909598</c:v>
                      </c:pt>
                      <c:pt idx="37">
                        <c:v>0.63991377801976601</c:v>
                      </c:pt>
                      <c:pt idx="38">
                        <c:v>0.64885941122332103</c:v>
                      </c:pt>
                      <c:pt idx="39">
                        <c:v>0.63581182151778104</c:v>
                      </c:pt>
                      <c:pt idx="40">
                        <c:v>0.63901463711363604</c:v>
                      </c:pt>
                      <c:pt idx="41">
                        <c:v>0.65929794820964804</c:v>
                      </c:pt>
                      <c:pt idx="42">
                        <c:v>0.63657227795348204</c:v>
                      </c:pt>
                      <c:pt idx="43">
                        <c:v>0.66972218033594899</c:v>
                      </c:pt>
                      <c:pt idx="44">
                        <c:v>0.66385456028147605</c:v>
                      </c:pt>
                      <c:pt idx="45">
                        <c:v>0.68074822604146701</c:v>
                      </c:pt>
                      <c:pt idx="46">
                        <c:v>0.68497063690780502</c:v>
                      </c:pt>
                      <c:pt idx="47">
                        <c:v>0.66910030189742298</c:v>
                      </c:pt>
                      <c:pt idx="48">
                        <c:v>0.66729119216275001</c:v>
                      </c:pt>
                      <c:pt idx="49">
                        <c:v>0.65866694924158897</c:v>
                      </c:pt>
                      <c:pt idx="50">
                        <c:v>0.70234248577020097</c:v>
                      </c:pt>
                      <c:pt idx="51">
                        <c:v>0.67029842046590904</c:v>
                      </c:pt>
                      <c:pt idx="52">
                        <c:v>0.68462713584940604</c:v>
                      </c:pt>
                      <c:pt idx="53">
                        <c:v>0.64655710896875096</c:v>
                      </c:pt>
                      <c:pt idx="54">
                        <c:v>0.65587626232041196</c:v>
                      </c:pt>
                      <c:pt idx="55">
                        <c:v>0.66298698436500603</c:v>
                      </c:pt>
                      <c:pt idx="56">
                        <c:v>0.66503128129192901</c:v>
                      </c:pt>
                      <c:pt idx="57">
                        <c:v>0.66949087483251202</c:v>
                      </c:pt>
                      <c:pt idx="58">
                        <c:v>0.67091053087487096</c:v>
                      </c:pt>
                      <c:pt idx="59">
                        <c:v>0.63968074984020595</c:v>
                      </c:pt>
                      <c:pt idx="60">
                        <c:v>0.67239083133192101</c:v>
                      </c:pt>
                      <c:pt idx="61">
                        <c:v>0.68831158932457603</c:v>
                      </c:pt>
                      <c:pt idx="62">
                        <c:v>0.70555633382919503</c:v>
                      </c:pt>
                      <c:pt idx="63">
                        <c:v>0.67037341151481999</c:v>
                      </c:pt>
                      <c:pt idx="64">
                        <c:v>0.70520079976473105</c:v>
                      </c:pt>
                      <c:pt idx="65">
                        <c:v>0.66025590132444301</c:v>
                      </c:pt>
                      <c:pt idx="66">
                        <c:v>0.69757841769446605</c:v>
                      </c:pt>
                      <c:pt idx="67">
                        <c:v>0.70937248300283295</c:v>
                      </c:pt>
                      <c:pt idx="68">
                        <c:v>0.69445405913214397</c:v>
                      </c:pt>
                      <c:pt idx="69">
                        <c:v>0.70858632805000998</c:v>
                      </c:pt>
                      <c:pt idx="70">
                        <c:v>0.67449115840797702</c:v>
                      </c:pt>
                      <c:pt idx="71">
                        <c:v>0.67004979879428095</c:v>
                      </c:pt>
                      <c:pt idx="72">
                        <c:v>0.68034681983483103</c:v>
                      </c:pt>
                      <c:pt idx="73">
                        <c:v>0.67161882000091699</c:v>
                      </c:pt>
                      <c:pt idx="74">
                        <c:v>0.684797157334466</c:v>
                      </c:pt>
                      <c:pt idx="75">
                        <c:v>0.64925278201062397</c:v>
                      </c:pt>
                      <c:pt idx="76">
                        <c:v>0.68845074910383897</c:v>
                      </c:pt>
                      <c:pt idx="77">
                        <c:v>0.69239244705591396</c:v>
                      </c:pt>
                      <c:pt idx="78">
                        <c:v>0.68882684549714701</c:v>
                      </c:pt>
                      <c:pt idx="79">
                        <c:v>0.65410791834195403</c:v>
                      </c:pt>
                      <c:pt idx="80">
                        <c:v>0.67399260503614</c:v>
                      </c:pt>
                      <c:pt idx="81">
                        <c:v>0.66932687927515</c:v>
                      </c:pt>
                      <c:pt idx="82">
                        <c:v>0.75002595935112304</c:v>
                      </c:pt>
                      <c:pt idx="83">
                        <c:v>0.69754256015149896</c:v>
                      </c:pt>
                      <c:pt idx="84">
                        <c:v>0.69143081348166502</c:v>
                      </c:pt>
                      <c:pt idx="85">
                        <c:v>0.69272485146155705</c:v>
                      </c:pt>
                      <c:pt idx="86">
                        <c:v>0.68260553300890103</c:v>
                      </c:pt>
                      <c:pt idx="87">
                        <c:v>0.67760414496446197</c:v>
                      </c:pt>
                      <c:pt idx="88">
                        <c:v>0.708163005164545</c:v>
                      </c:pt>
                      <c:pt idx="89">
                        <c:v>0.66739231195205295</c:v>
                      </c:pt>
                      <c:pt idx="90">
                        <c:v>0.69716498637810698</c:v>
                      </c:pt>
                      <c:pt idx="91">
                        <c:v>0.68878041831856096</c:v>
                      </c:pt>
                      <c:pt idx="92">
                        <c:v>0.69883137661167605</c:v>
                      </c:pt>
                      <c:pt idx="93">
                        <c:v>0.69897835962792698</c:v>
                      </c:pt>
                      <c:pt idx="94">
                        <c:v>0.67907202957022905</c:v>
                      </c:pt>
                      <c:pt idx="95">
                        <c:v>0.69629199102393502</c:v>
                      </c:pt>
                      <c:pt idx="96">
                        <c:v>0.67101326966897001</c:v>
                      </c:pt>
                      <c:pt idx="97">
                        <c:v>0.70578191219232</c:v>
                      </c:pt>
                      <c:pt idx="98">
                        <c:v>0.70223834754055303</c:v>
                      </c:pt>
                      <c:pt idx="99">
                        <c:v>0.68594676510900499</c:v>
                      </c:pt>
                      <c:pt idx="100">
                        <c:v>0.65519787052757705</c:v>
                      </c:pt>
                      <c:pt idx="101">
                        <c:v>0.679016910047612</c:v>
                      </c:pt>
                      <c:pt idx="102">
                        <c:v>0.72666098572250104</c:v>
                      </c:pt>
                      <c:pt idx="103">
                        <c:v>0.68776473326560705</c:v>
                      </c:pt>
                      <c:pt idx="104">
                        <c:v>0.67111733199184698</c:v>
                      </c:pt>
                      <c:pt idx="105">
                        <c:v>0.67552281088299204</c:v>
                      </c:pt>
                      <c:pt idx="106">
                        <c:v>0.672966621625117</c:v>
                      </c:pt>
                      <c:pt idx="107">
                        <c:v>0.679940448357508</c:v>
                      </c:pt>
                      <c:pt idx="108">
                        <c:v>0.68906258084835104</c:v>
                      </c:pt>
                      <c:pt idx="109">
                        <c:v>0.69860106273594003</c:v>
                      </c:pt>
                      <c:pt idx="110">
                        <c:v>0.68313582661824301</c:v>
                      </c:pt>
                      <c:pt idx="111">
                        <c:v>0.67470538718068696</c:v>
                      </c:pt>
                      <c:pt idx="112">
                        <c:v>0.66993925765029305</c:v>
                      </c:pt>
                      <c:pt idx="113">
                        <c:v>0.68362908230887498</c:v>
                      </c:pt>
                      <c:pt idx="114">
                        <c:v>0.70006619049952501</c:v>
                      </c:pt>
                      <c:pt idx="115">
                        <c:v>0.69125094143753296</c:v>
                      </c:pt>
                      <c:pt idx="116">
                        <c:v>0.73605453331246296</c:v>
                      </c:pt>
                      <c:pt idx="117">
                        <c:v>0.70466019913681499</c:v>
                      </c:pt>
                      <c:pt idx="118">
                        <c:v>0.72184888368997802</c:v>
                      </c:pt>
                      <c:pt idx="119">
                        <c:v>0.74564090141883199</c:v>
                      </c:pt>
                      <c:pt idx="120">
                        <c:v>0.72959423752931396</c:v>
                      </c:pt>
                      <c:pt idx="121">
                        <c:v>0.70381478697825695</c:v>
                      </c:pt>
                      <c:pt idx="122">
                        <c:v>0.70793604978129399</c:v>
                      </c:pt>
                      <c:pt idx="123">
                        <c:v>0.72422880978665805</c:v>
                      </c:pt>
                      <c:pt idx="124">
                        <c:v>0.70015536745389295</c:v>
                      </c:pt>
                      <c:pt idx="125">
                        <c:v>0.705309572892311</c:v>
                      </c:pt>
                      <c:pt idx="126">
                        <c:v>0.71833804962981396</c:v>
                      </c:pt>
                      <c:pt idx="127">
                        <c:v>0.70561498963934699</c:v>
                      </c:pt>
                      <c:pt idx="128">
                        <c:v>0.70859040434543896</c:v>
                      </c:pt>
                      <c:pt idx="129">
                        <c:v>0.71826094312545496</c:v>
                      </c:pt>
                      <c:pt idx="130">
                        <c:v>0.68444031094893398</c:v>
                      </c:pt>
                      <c:pt idx="131">
                        <c:v>0.66674039965001897</c:v>
                      </c:pt>
                      <c:pt idx="132">
                        <c:v>0.69758761132884195</c:v>
                      </c:pt>
                      <c:pt idx="133">
                        <c:v>0.70735584517829397</c:v>
                      </c:pt>
                      <c:pt idx="134">
                        <c:v>0.69975723287998104</c:v>
                      </c:pt>
                      <c:pt idx="135">
                        <c:v>0.74453988492998302</c:v>
                      </c:pt>
                      <c:pt idx="136">
                        <c:v>0.70176450869975904</c:v>
                      </c:pt>
                      <c:pt idx="137">
                        <c:v>0.69828590164836601</c:v>
                      </c:pt>
                      <c:pt idx="138">
                        <c:v>0.692862729995678</c:v>
                      </c:pt>
                      <c:pt idx="139">
                        <c:v>0.674377782731993</c:v>
                      </c:pt>
                      <c:pt idx="140">
                        <c:v>0.69258786444989995</c:v>
                      </c:pt>
                      <c:pt idx="141">
                        <c:v>0.70840421726560998</c:v>
                      </c:pt>
                      <c:pt idx="142">
                        <c:v>0.73189192220695998</c:v>
                      </c:pt>
                      <c:pt idx="143">
                        <c:v>0.70448956224653403</c:v>
                      </c:pt>
                      <c:pt idx="144">
                        <c:v>0.72385381327734999</c:v>
                      </c:pt>
                      <c:pt idx="145">
                        <c:v>0.69887614708680301</c:v>
                      </c:pt>
                      <c:pt idx="146">
                        <c:v>0.68964900038181198</c:v>
                      </c:pt>
                      <c:pt idx="147">
                        <c:v>0.69056444239412595</c:v>
                      </c:pt>
                      <c:pt idx="148">
                        <c:v>0.68863978014033</c:v>
                      </c:pt>
                      <c:pt idx="149">
                        <c:v>0.68784346463333801</c:v>
                      </c:pt>
                      <c:pt idx="150">
                        <c:v>0.694439364549441</c:v>
                      </c:pt>
                      <c:pt idx="151">
                        <c:v>0.702030381585797</c:v>
                      </c:pt>
                      <c:pt idx="152">
                        <c:v>0.73249263157192401</c:v>
                      </c:pt>
                      <c:pt idx="153">
                        <c:v>0.70992693916345195</c:v>
                      </c:pt>
                      <c:pt idx="154">
                        <c:v>0.68526346917845204</c:v>
                      </c:pt>
                      <c:pt idx="155">
                        <c:v>0.68774136620709003</c:v>
                      </c:pt>
                      <c:pt idx="156">
                        <c:v>0.68926945812681795</c:v>
                      </c:pt>
                      <c:pt idx="157">
                        <c:v>0.71016479557395995</c:v>
                      </c:pt>
                      <c:pt idx="158">
                        <c:v>0.73627559802470999</c:v>
                      </c:pt>
                      <c:pt idx="159">
                        <c:v>0.71161022247412198</c:v>
                      </c:pt>
                      <c:pt idx="160">
                        <c:v>0.695098333888583</c:v>
                      </c:pt>
                      <c:pt idx="161">
                        <c:v>0.71120040105958204</c:v>
                      </c:pt>
                      <c:pt idx="162">
                        <c:v>0.69758231492124001</c:v>
                      </c:pt>
                      <c:pt idx="163">
                        <c:v>0.72602796172484296</c:v>
                      </c:pt>
                      <c:pt idx="164">
                        <c:v>0.67836483727153496</c:v>
                      </c:pt>
                      <c:pt idx="165">
                        <c:v>0.70417690710124803</c:v>
                      </c:pt>
                      <c:pt idx="166">
                        <c:v>0.70417976048257602</c:v>
                      </c:pt>
                      <c:pt idx="167">
                        <c:v>0.73800691325440304</c:v>
                      </c:pt>
                      <c:pt idx="168">
                        <c:v>0.71390186008225098</c:v>
                      </c:pt>
                      <c:pt idx="169">
                        <c:v>0.71708483853910698</c:v>
                      </c:pt>
                      <c:pt idx="170">
                        <c:v>0.70636315911244096</c:v>
                      </c:pt>
                      <c:pt idx="171">
                        <c:v>0.70035547374660101</c:v>
                      </c:pt>
                      <c:pt idx="172">
                        <c:v>0.72457207268119805</c:v>
                      </c:pt>
                      <c:pt idx="173">
                        <c:v>0.68848388597496502</c:v>
                      </c:pt>
                      <c:pt idx="174">
                        <c:v>0.70553937426999003</c:v>
                      </c:pt>
                      <c:pt idx="175">
                        <c:v>0.71171763361009699</c:v>
                      </c:pt>
                      <c:pt idx="176">
                        <c:v>0.730574469790499</c:v>
                      </c:pt>
                      <c:pt idx="177">
                        <c:v>0.73664649735149101</c:v>
                      </c:pt>
                      <c:pt idx="178">
                        <c:v>0.73055330249998296</c:v>
                      </c:pt>
                      <c:pt idx="179">
                        <c:v>0.72392122460226704</c:v>
                      </c:pt>
                      <c:pt idx="180">
                        <c:v>0.72638447773762205</c:v>
                      </c:pt>
                      <c:pt idx="181">
                        <c:v>0.73608950111601001</c:v>
                      </c:pt>
                      <c:pt idx="182">
                        <c:v>0.71696303007949103</c:v>
                      </c:pt>
                      <c:pt idx="183">
                        <c:v>0.71952775783009004</c:v>
                      </c:pt>
                      <c:pt idx="184">
                        <c:v>0.72572264100751305</c:v>
                      </c:pt>
                      <c:pt idx="185">
                        <c:v>0.76497457679520298</c:v>
                      </c:pt>
                      <c:pt idx="186">
                        <c:v>0.73487487715533595</c:v>
                      </c:pt>
                      <c:pt idx="187">
                        <c:v>0.72654611814735204</c:v>
                      </c:pt>
                      <c:pt idx="188">
                        <c:v>0.70974668427410204</c:v>
                      </c:pt>
                      <c:pt idx="189">
                        <c:v>0.72246702664937701</c:v>
                      </c:pt>
                      <c:pt idx="190">
                        <c:v>0.71041912553656805</c:v>
                      </c:pt>
                      <c:pt idx="191">
                        <c:v>0.69301755229632001</c:v>
                      </c:pt>
                      <c:pt idx="192">
                        <c:v>0.71420077126250303</c:v>
                      </c:pt>
                      <c:pt idx="193">
                        <c:v>0.72675919583719994</c:v>
                      </c:pt>
                      <c:pt idx="194">
                        <c:v>0.74055301710071697</c:v>
                      </c:pt>
                      <c:pt idx="195">
                        <c:v>0.71737516639579002</c:v>
                      </c:pt>
                      <c:pt idx="196">
                        <c:v>0.73423552742371101</c:v>
                      </c:pt>
                      <c:pt idx="197">
                        <c:v>0.70045066083598295</c:v>
                      </c:pt>
                      <c:pt idx="198">
                        <c:v>0.68505775724720697</c:v>
                      </c:pt>
                      <c:pt idx="199">
                        <c:v>0.71773031710559398</c:v>
                      </c:pt>
                      <c:pt idx="200">
                        <c:v>0.71845126890728594</c:v>
                      </c:pt>
                      <c:pt idx="201">
                        <c:v>0.71597245794076103</c:v>
                      </c:pt>
                      <c:pt idx="202">
                        <c:v>0.72553346681798603</c:v>
                      </c:pt>
                      <c:pt idx="203">
                        <c:v>0.71085180787958602</c:v>
                      </c:pt>
                      <c:pt idx="204">
                        <c:v>0.74154905987600905</c:v>
                      </c:pt>
                      <c:pt idx="205">
                        <c:v>0.73100332775686505</c:v>
                      </c:pt>
                      <c:pt idx="206">
                        <c:v>0.71816230864606301</c:v>
                      </c:pt>
                      <c:pt idx="207">
                        <c:v>0.71165124040383498</c:v>
                      </c:pt>
                      <c:pt idx="208">
                        <c:v>0.72274278295345795</c:v>
                      </c:pt>
                      <c:pt idx="209">
                        <c:v>0.72616258696613101</c:v>
                      </c:pt>
                      <c:pt idx="210">
                        <c:v>0.72765265061305096</c:v>
                      </c:pt>
                      <c:pt idx="211">
                        <c:v>0.75425019681963101</c:v>
                      </c:pt>
                      <c:pt idx="212">
                        <c:v>0.73487493497693601</c:v>
                      </c:pt>
                      <c:pt idx="213">
                        <c:v>0.71482285169454696</c:v>
                      </c:pt>
                      <c:pt idx="214">
                        <c:v>0.71681904436176602</c:v>
                      </c:pt>
                      <c:pt idx="215">
                        <c:v>0.73337265517976502</c:v>
                      </c:pt>
                      <c:pt idx="216">
                        <c:v>0.74489824002624505</c:v>
                      </c:pt>
                      <c:pt idx="217">
                        <c:v>0.69156507192513805</c:v>
                      </c:pt>
                      <c:pt idx="218">
                        <c:v>0.71867519642552702</c:v>
                      </c:pt>
                      <c:pt idx="219">
                        <c:v>0.72923541298279304</c:v>
                      </c:pt>
                      <c:pt idx="220">
                        <c:v>0.71237713913632195</c:v>
                      </c:pt>
                      <c:pt idx="221">
                        <c:v>0.707226521693743</c:v>
                      </c:pt>
                      <c:pt idx="222">
                        <c:v>0.75731088666834301</c:v>
                      </c:pt>
                      <c:pt idx="223">
                        <c:v>0.70682667768918495</c:v>
                      </c:pt>
                      <c:pt idx="224">
                        <c:v>0.71230565075181396</c:v>
                      </c:pt>
                      <c:pt idx="225">
                        <c:v>0.701128794087304</c:v>
                      </c:pt>
                      <c:pt idx="226">
                        <c:v>0.73609808189237202</c:v>
                      </c:pt>
                      <c:pt idx="227">
                        <c:v>0.71514161351399497</c:v>
                      </c:pt>
                      <c:pt idx="228">
                        <c:v>0.713510134535977</c:v>
                      </c:pt>
                      <c:pt idx="229">
                        <c:v>0.69799065691793005</c:v>
                      </c:pt>
                      <c:pt idx="230">
                        <c:v>0.72132674241677297</c:v>
                      </c:pt>
                      <c:pt idx="231">
                        <c:v>0.73282367322179998</c:v>
                      </c:pt>
                      <c:pt idx="232">
                        <c:v>0.71754844703225995</c:v>
                      </c:pt>
                      <c:pt idx="233">
                        <c:v>0.69588216145833304</c:v>
                      </c:pt>
                      <c:pt idx="234">
                        <c:v>0.72719753425345401</c:v>
                      </c:pt>
                      <c:pt idx="235">
                        <c:v>0.727341942298106</c:v>
                      </c:pt>
                      <c:pt idx="236">
                        <c:v>0.73398728401232904</c:v>
                      </c:pt>
                      <c:pt idx="237">
                        <c:v>0.72380111818639603</c:v>
                      </c:pt>
                      <c:pt idx="238">
                        <c:v>0.70714141008181397</c:v>
                      </c:pt>
                      <c:pt idx="239">
                        <c:v>0.73425277481731099</c:v>
                      </c:pt>
                      <c:pt idx="240">
                        <c:v>0.72447831330136303</c:v>
                      </c:pt>
                      <c:pt idx="241">
                        <c:v>0.71470492263125496</c:v>
                      </c:pt>
                      <c:pt idx="242">
                        <c:v>0.71035939582392704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3F0-41B1-A9DF-2215E1945563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03029768865972"/>
          <c:y val="0.13334255647950546"/>
          <c:w val="0.33640111018635277"/>
          <c:h val="0.8185732141224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Plot7!$M$2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Plot7!$N$1:$R$1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Plot7!$N$2:$R$2</c:f>
              <c:numCache>
                <c:formatCode>0.00%</c:formatCode>
                <c:ptCount val="5"/>
                <c:pt idx="0">
                  <c:v>0.60299999999999998</c:v>
                </c:pt>
                <c:pt idx="2">
                  <c:v>0.79300000000000004</c:v>
                </c:pt>
                <c:pt idx="3">
                  <c:v>0.79300000000000004</c:v>
                </c:pt>
                <c:pt idx="4">
                  <c:v>0.68899999999999995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1-4A5C-AD19-A30A02364EDB}"/>
            </c:ext>
          </c:extLst>
        </c:ser>
        <c:ser>
          <c:idx val="1"/>
          <c:order val="1"/>
          <c:tx>
            <c:strRef>
              <c:f>Plot7!$M$3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Plot7!$N$1:$R$1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Plot7!$N$3:$R$3</c:f>
              <c:numCache>
                <c:formatCode>0.00%</c:formatCode>
                <c:ptCount val="5"/>
                <c:pt idx="0">
                  <c:v>0.27279749954002203</c:v>
                </c:pt>
                <c:pt idx="1">
                  <c:v>0.21028603155306799</c:v>
                </c:pt>
                <c:pt idx="2">
                  <c:v>0.77483027626081702</c:v>
                </c:pt>
                <c:pt idx="3">
                  <c:v>0.73366809426551405</c:v>
                </c:pt>
                <c:pt idx="4">
                  <c:v>0.51352334240159381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91-4A5C-AD19-A30A02364EDB}"/>
            </c:ext>
          </c:extLst>
        </c:ser>
        <c:ser>
          <c:idx val="2"/>
          <c:order val="2"/>
          <c:tx>
            <c:strRef>
              <c:f>Plot7!$M$4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Plot7!$N$1:$R$1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Plot7!$N$4:$R$4</c:f>
              <c:numCache>
                <c:formatCode>0.00%</c:formatCode>
                <c:ptCount val="5"/>
                <c:pt idx="0">
                  <c:v>0.30334220740203599</c:v>
                </c:pt>
                <c:pt idx="1">
                  <c:v>0.18942686486180699</c:v>
                </c:pt>
                <c:pt idx="2">
                  <c:v>0.73073014769798605</c:v>
                </c:pt>
                <c:pt idx="3">
                  <c:v>0.71250474860525503</c:v>
                </c:pt>
                <c:pt idx="4">
                  <c:v>0.51247982777682832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91-4A5C-AD19-A30A02364EDB}"/>
            </c:ext>
          </c:extLst>
        </c:ser>
        <c:ser>
          <c:idx val="3"/>
          <c:order val="3"/>
          <c:tx>
            <c:strRef>
              <c:f>Plot7!$M$5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Plot7!$N$1:$R$1</c:f>
              <c:strCache>
                <c:ptCount val="5"/>
                <c:pt idx="0">
                  <c:v>link_fmeasure (P)</c:v>
                </c:pt>
                <c:pt idx="1">
                  <c:v>relation_fmeasure (P)</c:v>
                </c:pt>
                <c:pt idx="2">
                  <c:v>source_fmeasure</c:v>
                </c:pt>
                <c:pt idx="3">
                  <c:v>target_fmeasure</c:v>
                </c:pt>
                <c:pt idx="4">
                  <c:v>avg</c:v>
                </c:pt>
              </c:strCache>
            </c:strRef>
          </c:cat>
          <c:val>
            <c:numRef>
              <c:f>Plot7!$N$5:$R$5</c:f>
              <c:numCache>
                <c:formatCode>0.00%</c:formatCode>
                <c:ptCount val="5"/>
                <c:pt idx="0">
                  <c:v>0.63834347074532904</c:v>
                </c:pt>
                <c:pt idx="1">
                  <c:v>0.53159943067606097</c:v>
                </c:pt>
                <c:pt idx="2">
                  <c:v>0.82437899055647101</c:v>
                </c:pt>
                <c:pt idx="3">
                  <c:v>0.85473494917941095</c:v>
                </c:pt>
                <c:pt idx="4">
                  <c:v>0.73895022030663504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91-4A5C-AD19-A30A02364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Plot8!$C$31</c:f>
              <c:strCache>
                <c:ptCount val="1"/>
                <c:pt idx="0">
                  <c:v>link_loss</c:v>
                </c:pt>
              </c:strCache>
            </c:strRef>
          </c:tx>
          <c:spPr>
            <a:ln w="28575" cap="rnd" cmpd="dbl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Plot8!$C$32:$C$299</c:f>
              <c:numCache>
                <c:formatCode>0.000</c:formatCode>
                <c:ptCount val="268"/>
                <c:pt idx="0">
                  <c:v>0.56862096287894404</c:v>
                </c:pt>
                <c:pt idx="1">
                  <c:v>0.46899814102767201</c:v>
                </c:pt>
                <c:pt idx="2">
                  <c:v>0.46061010546919301</c:v>
                </c:pt>
                <c:pt idx="3">
                  <c:v>0.45897646839619599</c:v>
                </c:pt>
                <c:pt idx="4">
                  <c:v>0.45700911817679002</c:v>
                </c:pt>
                <c:pt idx="5">
                  <c:v>0.45198754395134999</c:v>
                </c:pt>
                <c:pt idx="6">
                  <c:v>0.443848796230498</c:v>
                </c:pt>
                <c:pt idx="7">
                  <c:v>0.43421846272375098</c:v>
                </c:pt>
                <c:pt idx="8">
                  <c:v>0.42584316816390699</c:v>
                </c:pt>
                <c:pt idx="9">
                  <c:v>0.42061762592156499</c:v>
                </c:pt>
                <c:pt idx="10">
                  <c:v>0.41442629193388297</c:v>
                </c:pt>
                <c:pt idx="11">
                  <c:v>0.40475949342329198</c:v>
                </c:pt>
                <c:pt idx="12">
                  <c:v>0.39710506494898901</c:v>
                </c:pt>
                <c:pt idx="13">
                  <c:v>0.39248314103731002</c:v>
                </c:pt>
                <c:pt idx="14">
                  <c:v>0.387079658027215</c:v>
                </c:pt>
                <c:pt idx="15">
                  <c:v>0.38644733014148902</c:v>
                </c:pt>
                <c:pt idx="16">
                  <c:v>0.383414178474282</c:v>
                </c:pt>
                <c:pt idx="17">
                  <c:v>0.37423689782983799</c:v>
                </c:pt>
                <c:pt idx="18">
                  <c:v>0.36644194060315199</c:v>
                </c:pt>
                <c:pt idx="19">
                  <c:v>0.36015842666798298</c:v>
                </c:pt>
                <c:pt idx="20">
                  <c:v>0.355558254990408</c:v>
                </c:pt>
                <c:pt idx="21">
                  <c:v>0.35151457232684102</c:v>
                </c:pt>
                <c:pt idx="22">
                  <c:v>0.34745813349022298</c:v>
                </c:pt>
                <c:pt idx="23">
                  <c:v>0.34225821960559899</c:v>
                </c:pt>
                <c:pt idx="24">
                  <c:v>0.33171347703017701</c:v>
                </c:pt>
                <c:pt idx="25">
                  <c:v>0.33183198295933802</c:v>
                </c:pt>
                <c:pt idx="26">
                  <c:v>0.32143630920902599</c:v>
                </c:pt>
                <c:pt idx="27">
                  <c:v>0.31436456975367499</c:v>
                </c:pt>
                <c:pt idx="28">
                  <c:v>0.31189881386287399</c:v>
                </c:pt>
                <c:pt idx="29">
                  <c:v>0.30774865253629902</c:v>
                </c:pt>
                <c:pt idx="30">
                  <c:v>0.29863311807903697</c:v>
                </c:pt>
                <c:pt idx="31">
                  <c:v>0.29961817798510298</c:v>
                </c:pt>
                <c:pt idx="32">
                  <c:v>0.294514301594064</c:v>
                </c:pt>
                <c:pt idx="33">
                  <c:v>0.28483312483307599</c:v>
                </c:pt>
                <c:pt idx="34">
                  <c:v>0.28344363416027202</c:v>
                </c:pt>
                <c:pt idx="35">
                  <c:v>0.28122531611892398</c:v>
                </c:pt>
                <c:pt idx="36">
                  <c:v>0.27743056655658799</c:v>
                </c:pt>
                <c:pt idx="37">
                  <c:v>0.26726262152993402</c:v>
                </c:pt>
                <c:pt idx="38">
                  <c:v>0.26491296520808599</c:v>
                </c:pt>
                <c:pt idx="39">
                  <c:v>0.26094448724576202</c:v>
                </c:pt>
                <c:pt idx="40">
                  <c:v>0.25783990632264397</c:v>
                </c:pt>
                <c:pt idx="41">
                  <c:v>0.25804870868398899</c:v>
                </c:pt>
                <c:pt idx="42">
                  <c:v>0.25169746817080701</c:v>
                </c:pt>
                <c:pt idx="43">
                  <c:v>0.24843395369301499</c:v>
                </c:pt>
                <c:pt idx="44">
                  <c:v>0.239979187725021</c:v>
                </c:pt>
                <c:pt idx="45">
                  <c:v>0.23873331299419101</c:v>
                </c:pt>
                <c:pt idx="46">
                  <c:v>0.24099934540251899</c:v>
                </c:pt>
                <c:pt idx="47">
                  <c:v>0.241798447289754</c:v>
                </c:pt>
                <c:pt idx="48">
                  <c:v>0.23681436895951999</c:v>
                </c:pt>
                <c:pt idx="49">
                  <c:v>0.22834611644064501</c:v>
                </c:pt>
                <c:pt idx="50">
                  <c:v>0.23333791777392701</c:v>
                </c:pt>
                <c:pt idx="51">
                  <c:v>0.23349716911538801</c:v>
                </c:pt>
                <c:pt idx="52">
                  <c:v>0.22967418723243399</c:v>
                </c:pt>
                <c:pt idx="53">
                  <c:v>0.22315944816894401</c:v>
                </c:pt>
                <c:pt idx="54">
                  <c:v>0.23005270881008799</c:v>
                </c:pt>
                <c:pt idx="55">
                  <c:v>0.230046306626665</c:v>
                </c:pt>
                <c:pt idx="56">
                  <c:v>0.218046788098613</c:v>
                </c:pt>
                <c:pt idx="57">
                  <c:v>0.218564447037326</c:v>
                </c:pt>
                <c:pt idx="58">
                  <c:v>0.21968976489735401</c:v>
                </c:pt>
                <c:pt idx="59">
                  <c:v>0.22289898850887099</c:v>
                </c:pt>
                <c:pt idx="60">
                  <c:v>0.21184515232908999</c:v>
                </c:pt>
                <c:pt idx="61">
                  <c:v>0.21132254272811701</c:v>
                </c:pt>
                <c:pt idx="62">
                  <c:v>0.211820374957714</c:v>
                </c:pt>
                <c:pt idx="63">
                  <c:v>0.210789436461603</c:v>
                </c:pt>
                <c:pt idx="64">
                  <c:v>0.20489393369415701</c:v>
                </c:pt>
                <c:pt idx="65">
                  <c:v>0.20789052497962299</c:v>
                </c:pt>
                <c:pt idx="66">
                  <c:v>0.20678341633082201</c:v>
                </c:pt>
                <c:pt idx="67">
                  <c:v>0.207844481232619</c:v>
                </c:pt>
                <c:pt idx="68">
                  <c:v>0.203015865426423</c:v>
                </c:pt>
                <c:pt idx="69">
                  <c:v>0.20271550305551</c:v>
                </c:pt>
                <c:pt idx="70">
                  <c:v>0.201665991813328</c:v>
                </c:pt>
                <c:pt idx="71">
                  <c:v>0.19678017018768101</c:v>
                </c:pt>
                <c:pt idx="72">
                  <c:v>0.19807001784015499</c:v>
                </c:pt>
                <c:pt idx="73">
                  <c:v>0.201014256011076</c:v>
                </c:pt>
                <c:pt idx="74">
                  <c:v>0.19791417325608099</c:v>
                </c:pt>
                <c:pt idx="75">
                  <c:v>0.20025776131113701</c:v>
                </c:pt>
                <c:pt idx="76">
                  <c:v>0.19784775374188099</c:v>
                </c:pt>
                <c:pt idx="77">
                  <c:v>0.19468982457060299</c:v>
                </c:pt>
                <c:pt idx="78">
                  <c:v>0.19168428172601901</c:v>
                </c:pt>
                <c:pt idx="79">
                  <c:v>0.19470718342727</c:v>
                </c:pt>
                <c:pt idx="80">
                  <c:v>0.19050616483095101</c:v>
                </c:pt>
                <c:pt idx="81">
                  <c:v>0.1938533756021</c:v>
                </c:pt>
                <c:pt idx="82">
                  <c:v>0.187534094130067</c:v>
                </c:pt>
                <c:pt idx="83">
                  <c:v>0.18562481281916701</c:v>
                </c:pt>
                <c:pt idx="84">
                  <c:v>0.18867433798074301</c:v>
                </c:pt>
                <c:pt idx="85">
                  <c:v>0.18604432673738899</c:v>
                </c:pt>
                <c:pt idx="86">
                  <c:v>0.18640873123903601</c:v>
                </c:pt>
                <c:pt idx="87">
                  <c:v>0.185459766695381</c:v>
                </c:pt>
                <c:pt idx="88">
                  <c:v>0.18806955100679401</c:v>
                </c:pt>
                <c:pt idx="89">
                  <c:v>0.18765210323369999</c:v>
                </c:pt>
                <c:pt idx="90">
                  <c:v>0.190187753260422</c:v>
                </c:pt>
                <c:pt idx="91">
                  <c:v>0.18203143539222799</c:v>
                </c:pt>
                <c:pt idx="92">
                  <c:v>0.18429346094827201</c:v>
                </c:pt>
                <c:pt idx="93">
                  <c:v>0.182368079551888</c:v>
                </c:pt>
                <c:pt idx="94">
                  <c:v>0.177357999474441</c:v>
                </c:pt>
                <c:pt idx="95">
                  <c:v>0.17901487119804901</c:v>
                </c:pt>
                <c:pt idx="96">
                  <c:v>0.17774057040825</c:v>
                </c:pt>
                <c:pt idx="97">
                  <c:v>0.17707811410133401</c:v>
                </c:pt>
                <c:pt idx="98">
                  <c:v>0.17721547511180799</c:v>
                </c:pt>
                <c:pt idx="99">
                  <c:v>0.176358398178461</c:v>
                </c:pt>
                <c:pt idx="100">
                  <c:v>0.16943640094155901</c:v>
                </c:pt>
                <c:pt idx="101">
                  <c:v>0.17235850307221701</c:v>
                </c:pt>
                <c:pt idx="102">
                  <c:v>0.17509083114569199</c:v>
                </c:pt>
                <c:pt idx="103">
                  <c:v>0.173798441375274</c:v>
                </c:pt>
                <c:pt idx="104">
                  <c:v>0.17436812391693801</c:v>
                </c:pt>
                <c:pt idx="105">
                  <c:v>0.173090426108123</c:v>
                </c:pt>
                <c:pt idx="106">
                  <c:v>0.16715117535117899</c:v>
                </c:pt>
                <c:pt idx="107">
                  <c:v>0.169513185505036</c:v>
                </c:pt>
                <c:pt idx="108">
                  <c:v>0.16468415192562999</c:v>
                </c:pt>
                <c:pt idx="109">
                  <c:v>0.16771417908154401</c:v>
                </c:pt>
                <c:pt idx="110">
                  <c:v>0.163972239724788</c:v>
                </c:pt>
                <c:pt idx="111">
                  <c:v>0.16727149601851801</c:v>
                </c:pt>
                <c:pt idx="112">
                  <c:v>0.16081558276267699</c:v>
                </c:pt>
                <c:pt idx="113">
                  <c:v>0.166905966487921</c:v>
                </c:pt>
                <c:pt idx="114">
                  <c:v>0.166030083043024</c:v>
                </c:pt>
                <c:pt idx="115">
                  <c:v>0.16643024654859101</c:v>
                </c:pt>
                <c:pt idx="116">
                  <c:v>0.164872322311473</c:v>
                </c:pt>
                <c:pt idx="117">
                  <c:v>0.163513861074297</c:v>
                </c:pt>
                <c:pt idx="118">
                  <c:v>0.16304063568702501</c:v>
                </c:pt>
                <c:pt idx="119">
                  <c:v>0.163325504544094</c:v>
                </c:pt>
                <c:pt idx="120">
                  <c:v>0.15914831121266401</c:v>
                </c:pt>
                <c:pt idx="121">
                  <c:v>0.16252121696555499</c:v>
                </c:pt>
                <c:pt idx="122">
                  <c:v>0.15938626264646699</c:v>
                </c:pt>
                <c:pt idx="123">
                  <c:v>0.15981612690272701</c:v>
                </c:pt>
                <c:pt idx="124">
                  <c:v>0.15797118965857501</c:v>
                </c:pt>
                <c:pt idx="125">
                  <c:v>0.158077487308037</c:v>
                </c:pt>
                <c:pt idx="126">
                  <c:v>0.158710933883566</c:v>
                </c:pt>
                <c:pt idx="127">
                  <c:v>0.15837972281440801</c:v>
                </c:pt>
                <c:pt idx="128">
                  <c:v>0.15525012498796301</c:v>
                </c:pt>
                <c:pt idx="129">
                  <c:v>0.15383257989277799</c:v>
                </c:pt>
                <c:pt idx="130">
                  <c:v>0.15736962407090899</c:v>
                </c:pt>
                <c:pt idx="131">
                  <c:v>0.15426685778034799</c:v>
                </c:pt>
                <c:pt idx="132">
                  <c:v>0.15453098346328401</c:v>
                </c:pt>
                <c:pt idx="133">
                  <c:v>0.15250072830875899</c:v>
                </c:pt>
                <c:pt idx="134">
                  <c:v>0.152113705067287</c:v>
                </c:pt>
                <c:pt idx="135">
                  <c:v>0.15005196917194999</c:v>
                </c:pt>
                <c:pt idx="136">
                  <c:v>0.15209578758858699</c:v>
                </c:pt>
                <c:pt idx="137">
                  <c:v>0.15055625609465301</c:v>
                </c:pt>
                <c:pt idx="138">
                  <c:v>0.15176135924458101</c:v>
                </c:pt>
                <c:pt idx="139">
                  <c:v>0.15028540109654701</c:v>
                </c:pt>
                <c:pt idx="140">
                  <c:v>0.14655020052589099</c:v>
                </c:pt>
                <c:pt idx="141">
                  <c:v>0.152453642815742</c:v>
                </c:pt>
                <c:pt idx="142">
                  <c:v>0.15130128210396099</c:v>
                </c:pt>
                <c:pt idx="143">
                  <c:v>0.14928761414533301</c:v>
                </c:pt>
                <c:pt idx="144">
                  <c:v>0.146864161608525</c:v>
                </c:pt>
                <c:pt idx="145">
                  <c:v>0.14759983716340899</c:v>
                </c:pt>
                <c:pt idx="146">
                  <c:v>0.1524816035298</c:v>
                </c:pt>
                <c:pt idx="147">
                  <c:v>0.146492919613425</c:v>
                </c:pt>
                <c:pt idx="148">
                  <c:v>0.14640803065353</c:v>
                </c:pt>
                <c:pt idx="149">
                  <c:v>0.14595927832855701</c:v>
                </c:pt>
                <c:pt idx="150">
                  <c:v>0.14309934235887301</c:v>
                </c:pt>
                <c:pt idx="151">
                  <c:v>0.144294893723003</c:v>
                </c:pt>
                <c:pt idx="152">
                  <c:v>0.14484795298737899</c:v>
                </c:pt>
                <c:pt idx="153">
                  <c:v>0.14445687136649699</c:v>
                </c:pt>
                <c:pt idx="154">
                  <c:v>0.14414871352936501</c:v>
                </c:pt>
                <c:pt idx="155">
                  <c:v>0.142033529936267</c:v>
                </c:pt>
                <c:pt idx="156">
                  <c:v>0.14535613965772601</c:v>
                </c:pt>
                <c:pt idx="157">
                  <c:v>0.14057849445168899</c:v>
                </c:pt>
                <c:pt idx="158">
                  <c:v>0.14293728042081399</c:v>
                </c:pt>
                <c:pt idx="159">
                  <c:v>0.14135849317721</c:v>
                </c:pt>
                <c:pt idx="160">
                  <c:v>0.142803235636729</c:v>
                </c:pt>
                <c:pt idx="161">
                  <c:v>0.141539299347757</c:v>
                </c:pt>
                <c:pt idx="162">
                  <c:v>0.143736837561875</c:v>
                </c:pt>
                <c:pt idx="163">
                  <c:v>0.14089307645770599</c:v>
                </c:pt>
                <c:pt idx="164">
                  <c:v>0.140843904337006</c:v>
                </c:pt>
                <c:pt idx="165">
                  <c:v>0.137126561694669</c:v>
                </c:pt>
                <c:pt idx="166">
                  <c:v>0.13664935164697101</c:v>
                </c:pt>
                <c:pt idx="167">
                  <c:v>0.13797235587922599</c:v>
                </c:pt>
                <c:pt idx="168">
                  <c:v>0.13715649712266301</c:v>
                </c:pt>
                <c:pt idx="169">
                  <c:v>0.138282638502951</c:v>
                </c:pt>
                <c:pt idx="170">
                  <c:v>0.13468148398188501</c:v>
                </c:pt>
                <c:pt idx="171">
                  <c:v>0.137071484119176</c:v>
                </c:pt>
                <c:pt idx="172">
                  <c:v>0.13629885529015201</c:v>
                </c:pt>
                <c:pt idx="173">
                  <c:v>0.13648624400359799</c:v>
                </c:pt>
                <c:pt idx="174">
                  <c:v>0.136920005993936</c:v>
                </c:pt>
                <c:pt idx="175">
                  <c:v>0.135497413299486</c:v>
                </c:pt>
                <c:pt idx="176">
                  <c:v>0.13801205533427399</c:v>
                </c:pt>
                <c:pt idx="177">
                  <c:v>0.14067681426770301</c:v>
                </c:pt>
                <c:pt idx="178">
                  <c:v>0.138414306847369</c:v>
                </c:pt>
                <c:pt idx="179">
                  <c:v>0.130464104160575</c:v>
                </c:pt>
                <c:pt idx="180">
                  <c:v>0.131500883150246</c:v>
                </c:pt>
                <c:pt idx="181">
                  <c:v>0.13597036703368701</c:v>
                </c:pt>
                <c:pt idx="182">
                  <c:v>0.131088995206013</c:v>
                </c:pt>
                <c:pt idx="183">
                  <c:v>0.13214903312342399</c:v>
                </c:pt>
                <c:pt idx="184">
                  <c:v>0.130381195863258</c:v>
                </c:pt>
                <c:pt idx="185">
                  <c:v>0.126736748449544</c:v>
                </c:pt>
                <c:pt idx="186">
                  <c:v>0.13224073563491501</c:v>
                </c:pt>
                <c:pt idx="187">
                  <c:v>0.136837962540519</c:v>
                </c:pt>
                <c:pt idx="188">
                  <c:v>0.13406004278297601</c:v>
                </c:pt>
                <c:pt idx="189">
                  <c:v>0.12833794618299399</c:v>
                </c:pt>
                <c:pt idx="190">
                  <c:v>0.12653853641264501</c:v>
                </c:pt>
                <c:pt idx="191">
                  <c:v>0.12816520899123299</c:v>
                </c:pt>
                <c:pt idx="192">
                  <c:v>0.12751353193800699</c:v>
                </c:pt>
                <c:pt idx="193">
                  <c:v>0.129615020458929</c:v>
                </c:pt>
                <c:pt idx="194">
                  <c:v>0.12512022401424799</c:v>
                </c:pt>
                <c:pt idx="195">
                  <c:v>0.132700685410238</c:v>
                </c:pt>
                <c:pt idx="196">
                  <c:v>0.13048982045917601</c:v>
                </c:pt>
                <c:pt idx="197">
                  <c:v>0.125928227875334</c:v>
                </c:pt>
                <c:pt idx="198">
                  <c:v>0.124126225613984</c:v>
                </c:pt>
                <c:pt idx="199">
                  <c:v>0.12633475325037399</c:v>
                </c:pt>
                <c:pt idx="200">
                  <c:v>0.12686446585833799</c:v>
                </c:pt>
                <c:pt idx="201">
                  <c:v>0.129129385239654</c:v>
                </c:pt>
                <c:pt idx="202">
                  <c:v>0.12900560952617399</c:v>
                </c:pt>
                <c:pt idx="203">
                  <c:v>0.123986709680292</c:v>
                </c:pt>
                <c:pt idx="204">
                  <c:v>0.118654582019139</c:v>
                </c:pt>
                <c:pt idx="205">
                  <c:v>0.12501181903943101</c:v>
                </c:pt>
                <c:pt idx="206">
                  <c:v>0.128990845205081</c:v>
                </c:pt>
                <c:pt idx="207">
                  <c:v>0.124876911232182</c:v>
                </c:pt>
                <c:pt idx="208">
                  <c:v>0.123115622872477</c:v>
                </c:pt>
                <c:pt idx="209">
                  <c:v>0.12027663899454</c:v>
                </c:pt>
                <c:pt idx="210">
                  <c:v>0.121223604947324</c:v>
                </c:pt>
                <c:pt idx="211">
                  <c:v>0.121517797936146</c:v>
                </c:pt>
                <c:pt idx="212">
                  <c:v>0.120339410753317</c:v>
                </c:pt>
                <c:pt idx="213">
                  <c:v>0.123564112826354</c:v>
                </c:pt>
                <c:pt idx="214">
                  <c:v>0.119497784952035</c:v>
                </c:pt>
                <c:pt idx="215">
                  <c:v>0.122229485905423</c:v>
                </c:pt>
                <c:pt idx="216">
                  <c:v>0.117477815466951</c:v>
                </c:pt>
                <c:pt idx="217">
                  <c:v>0.11857134605325299</c:v>
                </c:pt>
                <c:pt idx="218">
                  <c:v>0.11748079512167001</c:v>
                </c:pt>
                <c:pt idx="219">
                  <c:v>0.120808076955032</c:v>
                </c:pt>
                <c:pt idx="220">
                  <c:v>0.120148028320338</c:v>
                </c:pt>
                <c:pt idx="221">
                  <c:v>0.122538987942023</c:v>
                </c:pt>
                <c:pt idx="222">
                  <c:v>0.12012050292697</c:v>
                </c:pt>
                <c:pt idx="223">
                  <c:v>0.11581330535075</c:v>
                </c:pt>
                <c:pt idx="224">
                  <c:v>0.11478673871076001</c:v>
                </c:pt>
                <c:pt idx="225">
                  <c:v>0.117153927488093</c:v>
                </c:pt>
                <c:pt idx="226">
                  <c:v>0.117006003354721</c:v>
                </c:pt>
                <c:pt idx="227">
                  <c:v>0.120641632120155</c:v>
                </c:pt>
                <c:pt idx="228">
                  <c:v>0.11441906404376601</c:v>
                </c:pt>
                <c:pt idx="229">
                  <c:v>0.11721939942293801</c:v>
                </c:pt>
                <c:pt idx="230">
                  <c:v>0.120131543638965</c:v>
                </c:pt>
                <c:pt idx="231">
                  <c:v>0.113029197562863</c:v>
                </c:pt>
                <c:pt idx="232">
                  <c:v>0.11393014833453199</c:v>
                </c:pt>
                <c:pt idx="233">
                  <c:v>0.111107498263953</c:v>
                </c:pt>
                <c:pt idx="234">
                  <c:v>0.114504947247741</c:v>
                </c:pt>
                <c:pt idx="235">
                  <c:v>0.11754645827161</c:v>
                </c:pt>
                <c:pt idx="236">
                  <c:v>0.116183504709335</c:v>
                </c:pt>
                <c:pt idx="237">
                  <c:v>0.11566206759176401</c:v>
                </c:pt>
                <c:pt idx="238">
                  <c:v>0.118849073119421</c:v>
                </c:pt>
                <c:pt idx="239">
                  <c:v>0.117903437004673</c:v>
                </c:pt>
                <c:pt idx="240">
                  <c:v>0.113974889745435</c:v>
                </c:pt>
                <c:pt idx="241">
                  <c:v>0.114117740629351</c:v>
                </c:pt>
                <c:pt idx="242">
                  <c:v>0.106639001164321</c:v>
                </c:pt>
                <c:pt idx="243">
                  <c:v>0.116351767515916</c:v>
                </c:pt>
                <c:pt idx="244">
                  <c:v>0.120871907873579</c:v>
                </c:pt>
                <c:pt idx="245">
                  <c:v>0.114283569561193</c:v>
                </c:pt>
                <c:pt idx="246">
                  <c:v>0.110339328786194</c:v>
                </c:pt>
                <c:pt idx="247">
                  <c:v>0.114700165144456</c:v>
                </c:pt>
                <c:pt idx="248">
                  <c:v>0.107505193691652</c:v>
                </c:pt>
                <c:pt idx="249">
                  <c:v>0.11220171263506599</c:v>
                </c:pt>
                <c:pt idx="250">
                  <c:v>0.115113288294952</c:v>
                </c:pt>
                <c:pt idx="251">
                  <c:v>0.10613430499263</c:v>
                </c:pt>
                <c:pt idx="252">
                  <c:v>0.109442098980212</c:v>
                </c:pt>
                <c:pt idx="253">
                  <c:v>0.110852232056811</c:v>
                </c:pt>
                <c:pt idx="254">
                  <c:v>0.110716614953128</c:v>
                </c:pt>
                <c:pt idx="255">
                  <c:v>0.109770842875216</c:v>
                </c:pt>
                <c:pt idx="256">
                  <c:v>0.11334010039485599</c:v>
                </c:pt>
                <c:pt idx="257">
                  <c:v>0.109354768581625</c:v>
                </c:pt>
                <c:pt idx="258">
                  <c:v>0.1065278717053</c:v>
                </c:pt>
                <c:pt idx="259">
                  <c:v>0.10846222096797099</c:v>
                </c:pt>
                <c:pt idx="260">
                  <c:v>0.109613511196339</c:v>
                </c:pt>
                <c:pt idx="261">
                  <c:v>0.109776947383282</c:v>
                </c:pt>
                <c:pt idx="262">
                  <c:v>0.10721436064142301</c:v>
                </c:pt>
                <c:pt idx="263">
                  <c:v>0.104252407781509</c:v>
                </c:pt>
                <c:pt idx="264">
                  <c:v>0.108735848380508</c:v>
                </c:pt>
                <c:pt idx="265">
                  <c:v>0.107978513267868</c:v>
                </c:pt>
                <c:pt idx="266">
                  <c:v>0.10730316786931</c:v>
                </c:pt>
                <c:pt idx="267">
                  <c:v>0.105385438495362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1AA0-4D1E-BCF6-30D41E9001F5}"/>
            </c:ext>
          </c:extLst>
        </c:ser>
        <c:ser>
          <c:idx val="8"/>
          <c:order val="7"/>
          <c:tx>
            <c:strRef>
              <c:f>Plot8!$I$31</c:f>
              <c:strCache>
                <c:ptCount val="1"/>
                <c:pt idx="0">
                  <c:v>relation_loss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Plot8!$I$32:$I$299</c:f>
              <c:numCache>
                <c:formatCode>0.000</c:formatCode>
                <c:ptCount val="268"/>
                <c:pt idx="0">
                  <c:v>1.37912930610012</c:v>
                </c:pt>
                <c:pt idx="1">
                  <c:v>1.01720162384654</c:v>
                </c:pt>
                <c:pt idx="2">
                  <c:v>0.97169897428087804</c:v>
                </c:pt>
                <c:pt idx="3">
                  <c:v>0.96641043924296099</c:v>
                </c:pt>
                <c:pt idx="4">
                  <c:v>0.96013062604770705</c:v>
                </c:pt>
                <c:pt idx="5">
                  <c:v>0.95143878918069902</c:v>
                </c:pt>
                <c:pt idx="6">
                  <c:v>0.94158713712790199</c:v>
                </c:pt>
                <c:pt idx="7">
                  <c:v>0.92507490016096505</c:v>
                </c:pt>
                <c:pt idx="8">
                  <c:v>0.91352233272455197</c:v>
                </c:pt>
                <c:pt idx="9">
                  <c:v>0.902152290384858</c:v>
                </c:pt>
                <c:pt idx="10">
                  <c:v>0.89169934894688496</c:v>
                </c:pt>
                <c:pt idx="11">
                  <c:v>0.88008567802864801</c:v>
                </c:pt>
                <c:pt idx="12">
                  <c:v>0.86946960797249695</c:v>
                </c:pt>
                <c:pt idx="13">
                  <c:v>0.86052960018634705</c:v>
                </c:pt>
                <c:pt idx="14">
                  <c:v>0.84716717331597602</c:v>
                </c:pt>
                <c:pt idx="15">
                  <c:v>0.85173328674913895</c:v>
                </c:pt>
                <c:pt idx="16">
                  <c:v>0.83952614613481003</c:v>
                </c:pt>
                <c:pt idx="17">
                  <c:v>0.82917167895760202</c:v>
                </c:pt>
                <c:pt idx="18">
                  <c:v>0.81544693002528401</c:v>
                </c:pt>
                <c:pt idx="19">
                  <c:v>0.805788510083563</c:v>
                </c:pt>
                <c:pt idx="20">
                  <c:v>0.79968377811760805</c:v>
                </c:pt>
                <c:pt idx="21">
                  <c:v>0.79281290911747504</c:v>
                </c:pt>
                <c:pt idx="22">
                  <c:v>0.78629053198697396</c:v>
                </c:pt>
                <c:pt idx="23">
                  <c:v>0.77654350668265504</c:v>
                </c:pt>
                <c:pt idx="24">
                  <c:v>0.76568343690071405</c:v>
                </c:pt>
                <c:pt idx="25">
                  <c:v>0.76481463894730495</c:v>
                </c:pt>
                <c:pt idx="26">
                  <c:v>0.74719159406839797</c:v>
                </c:pt>
                <c:pt idx="27">
                  <c:v>0.73723363052311797</c:v>
                </c:pt>
                <c:pt idx="28">
                  <c:v>0.73486946669119702</c:v>
                </c:pt>
                <c:pt idx="29">
                  <c:v>0.72869117270986905</c:v>
                </c:pt>
                <c:pt idx="30">
                  <c:v>0.71625236632966804</c:v>
                </c:pt>
                <c:pt idx="31">
                  <c:v>0.71200437765311198</c:v>
                </c:pt>
                <c:pt idx="32">
                  <c:v>0.70830576990217797</c:v>
                </c:pt>
                <c:pt idx="33">
                  <c:v>0.69393433062055598</c:v>
                </c:pt>
                <c:pt idx="34">
                  <c:v>0.69285248604656702</c:v>
                </c:pt>
                <c:pt idx="35">
                  <c:v>0.687961997601653</c:v>
                </c:pt>
                <c:pt idx="36">
                  <c:v>0.68991686849293898</c:v>
                </c:pt>
                <c:pt idx="37">
                  <c:v>0.666197541794458</c:v>
                </c:pt>
                <c:pt idx="38">
                  <c:v>0.67007039125540202</c:v>
                </c:pt>
                <c:pt idx="39">
                  <c:v>0.66093153266110405</c:v>
                </c:pt>
                <c:pt idx="40">
                  <c:v>0.65391972005592003</c:v>
                </c:pt>
                <c:pt idx="41">
                  <c:v>0.65823593113601897</c:v>
                </c:pt>
                <c:pt idx="42">
                  <c:v>0.64812614905662103</c:v>
                </c:pt>
                <c:pt idx="43">
                  <c:v>0.64078257174280395</c:v>
                </c:pt>
                <c:pt idx="44">
                  <c:v>0.62838124353688096</c:v>
                </c:pt>
                <c:pt idx="45">
                  <c:v>0.62377449836388599</c:v>
                </c:pt>
                <c:pt idx="46">
                  <c:v>0.62583667922041597</c:v>
                </c:pt>
                <c:pt idx="47">
                  <c:v>0.62528714569015797</c:v>
                </c:pt>
                <c:pt idx="48">
                  <c:v>0.61219256104689901</c:v>
                </c:pt>
                <c:pt idx="49">
                  <c:v>0.60566880554445301</c:v>
                </c:pt>
                <c:pt idx="50">
                  <c:v>0.60816930230749999</c:v>
                </c:pt>
                <c:pt idx="51">
                  <c:v>0.61015758355179495</c:v>
                </c:pt>
                <c:pt idx="52">
                  <c:v>0.60514438629832501</c:v>
                </c:pt>
                <c:pt idx="53">
                  <c:v>0.59332281148763899</c:v>
                </c:pt>
                <c:pt idx="54">
                  <c:v>0.59458211609687395</c:v>
                </c:pt>
                <c:pt idx="55">
                  <c:v>0.59696292174871701</c:v>
                </c:pt>
                <c:pt idx="56">
                  <c:v>0.57944068543265004</c:v>
                </c:pt>
                <c:pt idx="57">
                  <c:v>0.58043943728686198</c:v>
                </c:pt>
                <c:pt idx="58">
                  <c:v>0.57946963129001405</c:v>
                </c:pt>
                <c:pt idx="59">
                  <c:v>0.58537685113759996</c:v>
                </c:pt>
                <c:pt idx="60">
                  <c:v>0.57053558958849604</c:v>
                </c:pt>
                <c:pt idx="61">
                  <c:v>0.567845681799234</c:v>
                </c:pt>
                <c:pt idx="62">
                  <c:v>0.56235821046480605</c:v>
                </c:pt>
                <c:pt idx="63">
                  <c:v>0.56600774946906096</c:v>
                </c:pt>
                <c:pt idx="64">
                  <c:v>0.55357115969327297</c:v>
                </c:pt>
                <c:pt idx="65">
                  <c:v>0.55259153958895002</c:v>
                </c:pt>
                <c:pt idx="66">
                  <c:v>0.55916061904002701</c:v>
                </c:pt>
                <c:pt idx="67">
                  <c:v>0.55509892963032803</c:v>
                </c:pt>
                <c:pt idx="68">
                  <c:v>0.545431346596566</c:v>
                </c:pt>
                <c:pt idx="69">
                  <c:v>0.545611357267198</c:v>
                </c:pt>
                <c:pt idx="70">
                  <c:v>0.54086917050406602</c:v>
                </c:pt>
                <c:pt idx="71">
                  <c:v>0.54035509017931105</c:v>
                </c:pt>
                <c:pt idx="72">
                  <c:v>0.53510496547061204</c:v>
                </c:pt>
                <c:pt idx="73">
                  <c:v>0.53878306875087401</c:v>
                </c:pt>
                <c:pt idx="74">
                  <c:v>0.52943072729960905</c:v>
                </c:pt>
                <c:pt idx="75">
                  <c:v>0.53443606363531604</c:v>
                </c:pt>
                <c:pt idx="76">
                  <c:v>0.52676067406635996</c:v>
                </c:pt>
                <c:pt idx="77">
                  <c:v>0.52326463982472504</c:v>
                </c:pt>
                <c:pt idx="78">
                  <c:v>0.51484625820748298</c:v>
                </c:pt>
                <c:pt idx="79">
                  <c:v>0.51935533095683595</c:v>
                </c:pt>
                <c:pt idx="80">
                  <c:v>0.51589333469992604</c:v>
                </c:pt>
                <c:pt idx="81">
                  <c:v>0.51727449675346704</c:v>
                </c:pt>
                <c:pt idx="82">
                  <c:v>0.51109493269475703</c:v>
                </c:pt>
                <c:pt idx="83">
                  <c:v>0.50599554231098898</c:v>
                </c:pt>
                <c:pt idx="84">
                  <c:v>0.50640931734416705</c:v>
                </c:pt>
                <c:pt idx="85">
                  <c:v>0.50550230413516395</c:v>
                </c:pt>
                <c:pt idx="86">
                  <c:v>0.50148991105351504</c:v>
                </c:pt>
                <c:pt idx="87">
                  <c:v>0.50407365228438605</c:v>
                </c:pt>
                <c:pt idx="88">
                  <c:v>0.50443410868374305</c:v>
                </c:pt>
                <c:pt idx="89">
                  <c:v>0.50185770141332597</c:v>
                </c:pt>
                <c:pt idx="90">
                  <c:v>0.50601551650264698</c:v>
                </c:pt>
                <c:pt idx="91">
                  <c:v>0.50287045007611497</c:v>
                </c:pt>
                <c:pt idx="92">
                  <c:v>0.49407137171284699</c:v>
                </c:pt>
                <c:pt idx="93">
                  <c:v>0.49163343071829002</c:v>
                </c:pt>
                <c:pt idx="94">
                  <c:v>0.48606498012897398</c:v>
                </c:pt>
                <c:pt idx="95">
                  <c:v>0.48168222516453402</c:v>
                </c:pt>
                <c:pt idx="96">
                  <c:v>0.48365732449551202</c:v>
                </c:pt>
                <c:pt idx="97">
                  <c:v>0.49022528779554703</c:v>
                </c:pt>
                <c:pt idx="98">
                  <c:v>0.48759427420927698</c:v>
                </c:pt>
                <c:pt idx="99">
                  <c:v>0.48728466117656399</c:v>
                </c:pt>
                <c:pt idx="100">
                  <c:v>0.475200276696367</c:v>
                </c:pt>
                <c:pt idx="101">
                  <c:v>0.47566263018170302</c:v>
                </c:pt>
                <c:pt idx="102">
                  <c:v>0.47507383846960599</c:v>
                </c:pt>
                <c:pt idx="103">
                  <c:v>0.47185128729943998</c:v>
                </c:pt>
                <c:pt idx="104">
                  <c:v>0.47580188408150897</c:v>
                </c:pt>
                <c:pt idx="105">
                  <c:v>0.47981266951991902</c:v>
                </c:pt>
                <c:pt idx="106">
                  <c:v>0.46626872375039602</c:v>
                </c:pt>
                <c:pt idx="107">
                  <c:v>0.47242587396267199</c:v>
                </c:pt>
                <c:pt idx="108">
                  <c:v>0.459639085065498</c:v>
                </c:pt>
                <c:pt idx="109">
                  <c:v>0.46472789469070902</c:v>
                </c:pt>
                <c:pt idx="110">
                  <c:v>0.45631430051093802</c:v>
                </c:pt>
                <c:pt idx="111">
                  <c:v>0.46103886881859402</c:v>
                </c:pt>
                <c:pt idx="112">
                  <c:v>0.45538075428927399</c:v>
                </c:pt>
                <c:pt idx="113">
                  <c:v>0.45739975486748602</c:v>
                </c:pt>
                <c:pt idx="114">
                  <c:v>0.45880748171662999</c:v>
                </c:pt>
                <c:pt idx="115">
                  <c:v>0.45875179858306298</c:v>
                </c:pt>
                <c:pt idx="116">
                  <c:v>0.463623239452498</c:v>
                </c:pt>
                <c:pt idx="117">
                  <c:v>0.44846669582090198</c:v>
                </c:pt>
                <c:pt idx="118">
                  <c:v>0.45433842112577999</c:v>
                </c:pt>
                <c:pt idx="119">
                  <c:v>0.45199998401203201</c:v>
                </c:pt>
                <c:pt idx="120">
                  <c:v>0.44668679500001301</c:v>
                </c:pt>
                <c:pt idx="121">
                  <c:v>0.44674095021126398</c:v>
                </c:pt>
                <c:pt idx="122">
                  <c:v>0.44518412057964801</c:v>
                </c:pt>
                <c:pt idx="123">
                  <c:v>0.45159254159833101</c:v>
                </c:pt>
                <c:pt idx="124">
                  <c:v>0.44450813528387201</c:v>
                </c:pt>
                <c:pt idx="125">
                  <c:v>0.44358313948764799</c:v>
                </c:pt>
                <c:pt idx="126">
                  <c:v>0.43915244722601898</c:v>
                </c:pt>
                <c:pt idx="127">
                  <c:v>0.44594715328470103</c:v>
                </c:pt>
                <c:pt idx="128">
                  <c:v>0.44114759586105101</c:v>
                </c:pt>
                <c:pt idx="129">
                  <c:v>0.44120937399396598</c:v>
                </c:pt>
                <c:pt idx="130">
                  <c:v>0.43868848508969199</c:v>
                </c:pt>
                <c:pt idx="131">
                  <c:v>0.438962521378155</c:v>
                </c:pt>
                <c:pt idx="132">
                  <c:v>0.44017751662004601</c:v>
                </c:pt>
                <c:pt idx="133">
                  <c:v>0.432107312787197</c:v>
                </c:pt>
                <c:pt idx="134">
                  <c:v>0.43227658754037501</c:v>
                </c:pt>
                <c:pt idx="135">
                  <c:v>0.43334307929042798</c:v>
                </c:pt>
                <c:pt idx="136">
                  <c:v>0.43592352915343502</c:v>
                </c:pt>
                <c:pt idx="137">
                  <c:v>0.43091263976793498</c:v>
                </c:pt>
                <c:pt idx="138">
                  <c:v>0.43389680087837601</c:v>
                </c:pt>
                <c:pt idx="139">
                  <c:v>0.43013292944451398</c:v>
                </c:pt>
                <c:pt idx="140">
                  <c:v>0.42961278746924603</c:v>
                </c:pt>
                <c:pt idx="141">
                  <c:v>0.42509256759705599</c:v>
                </c:pt>
                <c:pt idx="142">
                  <c:v>0.42857679583220398</c:v>
                </c:pt>
                <c:pt idx="143">
                  <c:v>0.42821548012286198</c:v>
                </c:pt>
                <c:pt idx="144">
                  <c:v>0.42034661219866998</c:v>
                </c:pt>
                <c:pt idx="145">
                  <c:v>0.41946912388185098</c:v>
                </c:pt>
                <c:pt idx="146">
                  <c:v>0.43128384602272901</c:v>
                </c:pt>
                <c:pt idx="147">
                  <c:v>0.42648873443193502</c:v>
                </c:pt>
                <c:pt idx="148">
                  <c:v>0.42223953184078</c:v>
                </c:pt>
                <c:pt idx="149">
                  <c:v>0.41899682244796799</c:v>
                </c:pt>
                <c:pt idx="150">
                  <c:v>0.41458628008728099</c:v>
                </c:pt>
                <c:pt idx="151">
                  <c:v>0.418710662870106</c:v>
                </c:pt>
                <c:pt idx="152">
                  <c:v>0.42108709239451098</c:v>
                </c:pt>
                <c:pt idx="153">
                  <c:v>0.41537489803765398</c:v>
                </c:pt>
                <c:pt idx="154">
                  <c:v>0.41868842036861398</c:v>
                </c:pt>
                <c:pt idx="155">
                  <c:v>0.41248457125824201</c:v>
                </c:pt>
                <c:pt idx="156">
                  <c:v>0.41589600749731398</c:v>
                </c:pt>
                <c:pt idx="157">
                  <c:v>0.41064237388588998</c:v>
                </c:pt>
                <c:pt idx="158">
                  <c:v>0.41630519791470499</c:v>
                </c:pt>
                <c:pt idx="159">
                  <c:v>0.41377668104613302</c:v>
                </c:pt>
                <c:pt idx="160">
                  <c:v>0.41264569913632398</c:v>
                </c:pt>
                <c:pt idx="161">
                  <c:v>0.41211547990632202</c:v>
                </c:pt>
                <c:pt idx="162">
                  <c:v>0.41535091747045599</c:v>
                </c:pt>
                <c:pt idx="163">
                  <c:v>0.41290789427101698</c:v>
                </c:pt>
                <c:pt idx="164">
                  <c:v>0.40901829328473699</c:v>
                </c:pt>
                <c:pt idx="165">
                  <c:v>0.40566642440749801</c:v>
                </c:pt>
                <c:pt idx="166">
                  <c:v>0.40975045701635399</c:v>
                </c:pt>
                <c:pt idx="167">
                  <c:v>0.40184987282811901</c:v>
                </c:pt>
                <c:pt idx="168">
                  <c:v>0.40553230402264601</c:v>
                </c:pt>
                <c:pt idx="169">
                  <c:v>0.406727974425523</c:v>
                </c:pt>
                <c:pt idx="170">
                  <c:v>0.39888445218466101</c:v>
                </c:pt>
                <c:pt idx="171">
                  <c:v>0.40300456803771201</c:v>
                </c:pt>
                <c:pt idx="172">
                  <c:v>0.40250325535499998</c:v>
                </c:pt>
                <c:pt idx="173">
                  <c:v>0.40139686472550101</c:v>
                </c:pt>
                <c:pt idx="174">
                  <c:v>0.40378604340357899</c:v>
                </c:pt>
                <c:pt idx="175">
                  <c:v>0.40254334365690497</c:v>
                </c:pt>
                <c:pt idx="176">
                  <c:v>0.40152344773131599</c:v>
                </c:pt>
                <c:pt idx="177">
                  <c:v>0.40684761688169402</c:v>
                </c:pt>
                <c:pt idx="178">
                  <c:v>0.40229683503215902</c:v>
                </c:pt>
                <c:pt idx="179">
                  <c:v>0.38964955375957</c:v>
                </c:pt>
                <c:pt idx="180">
                  <c:v>0.39786739190993098</c:v>
                </c:pt>
                <c:pt idx="181">
                  <c:v>0.40279461540904798</c:v>
                </c:pt>
                <c:pt idx="182">
                  <c:v>0.39625898856678798</c:v>
                </c:pt>
                <c:pt idx="183">
                  <c:v>0.39639269693618101</c:v>
                </c:pt>
                <c:pt idx="184">
                  <c:v>0.39274632516026903</c:v>
                </c:pt>
                <c:pt idx="185">
                  <c:v>0.39372767952022097</c:v>
                </c:pt>
                <c:pt idx="186">
                  <c:v>0.39668392324993301</c:v>
                </c:pt>
                <c:pt idx="187">
                  <c:v>0.39855328414263103</c:v>
                </c:pt>
                <c:pt idx="188">
                  <c:v>0.39957119337075803</c:v>
                </c:pt>
                <c:pt idx="189">
                  <c:v>0.38915229265006701</c:v>
                </c:pt>
                <c:pt idx="190">
                  <c:v>0.38767789435845501</c:v>
                </c:pt>
                <c:pt idx="191">
                  <c:v>0.38693893517407801</c:v>
                </c:pt>
                <c:pt idx="192">
                  <c:v>0.390420351157589</c:v>
                </c:pt>
                <c:pt idx="193">
                  <c:v>0.39162096548629199</c:v>
                </c:pt>
                <c:pt idx="194">
                  <c:v>0.38671806600782499</c:v>
                </c:pt>
                <c:pt idx="195">
                  <c:v>0.398316084578902</c:v>
                </c:pt>
                <c:pt idx="196">
                  <c:v>0.39538911296620799</c:v>
                </c:pt>
                <c:pt idx="197">
                  <c:v>0.387909711287101</c:v>
                </c:pt>
                <c:pt idx="198">
                  <c:v>0.38588324696550302</c:v>
                </c:pt>
                <c:pt idx="199">
                  <c:v>0.38705811188998901</c:v>
                </c:pt>
                <c:pt idx="200">
                  <c:v>0.38672637145654698</c:v>
                </c:pt>
                <c:pt idx="201">
                  <c:v>0.38983960231672299</c:v>
                </c:pt>
                <c:pt idx="202">
                  <c:v>0.388226110059397</c:v>
                </c:pt>
                <c:pt idx="203">
                  <c:v>0.38353144345783902</c:v>
                </c:pt>
                <c:pt idx="204">
                  <c:v>0.37854966101883297</c:v>
                </c:pt>
                <c:pt idx="205">
                  <c:v>0.38032624822379801</c:v>
                </c:pt>
                <c:pt idx="206">
                  <c:v>0.39240677122766499</c:v>
                </c:pt>
                <c:pt idx="207">
                  <c:v>0.38327174552830501</c:v>
                </c:pt>
                <c:pt idx="208">
                  <c:v>0.38174944010616801</c:v>
                </c:pt>
                <c:pt idx="209">
                  <c:v>0.37652579829773097</c:v>
                </c:pt>
                <c:pt idx="210">
                  <c:v>0.37636630228381501</c:v>
                </c:pt>
                <c:pt idx="211">
                  <c:v>0.37782128787208102</c:v>
                </c:pt>
                <c:pt idx="212">
                  <c:v>0.375172633407856</c:v>
                </c:pt>
                <c:pt idx="213">
                  <c:v>0.38312681831515399</c:v>
                </c:pt>
                <c:pt idx="214">
                  <c:v>0.37771887113886998</c:v>
                </c:pt>
                <c:pt idx="215">
                  <c:v>0.378416345459476</c:v>
                </c:pt>
                <c:pt idx="216">
                  <c:v>0.37649651311094701</c:v>
                </c:pt>
                <c:pt idx="217">
                  <c:v>0.37570466349812898</c:v>
                </c:pt>
                <c:pt idx="218">
                  <c:v>0.37316387398358603</c:v>
                </c:pt>
                <c:pt idx="219">
                  <c:v>0.37486089960017699</c:v>
                </c:pt>
                <c:pt idx="220">
                  <c:v>0.375918649037213</c:v>
                </c:pt>
                <c:pt idx="221">
                  <c:v>0.38228852694374699</c:v>
                </c:pt>
                <c:pt idx="222">
                  <c:v>0.37473026372658003</c:v>
                </c:pt>
                <c:pt idx="223">
                  <c:v>0.37263155284295602</c:v>
                </c:pt>
                <c:pt idx="224">
                  <c:v>0.369022912051374</c:v>
                </c:pt>
                <c:pt idx="225">
                  <c:v>0.37656465997961303</c:v>
                </c:pt>
                <c:pt idx="226">
                  <c:v>0.37298834261867497</c:v>
                </c:pt>
                <c:pt idx="227">
                  <c:v>0.37677305966270702</c:v>
                </c:pt>
                <c:pt idx="228">
                  <c:v>0.36636035776305698</c:v>
                </c:pt>
                <c:pt idx="229">
                  <c:v>0.37018738436456999</c:v>
                </c:pt>
                <c:pt idx="230">
                  <c:v>0.37050899422157801</c:v>
                </c:pt>
                <c:pt idx="231">
                  <c:v>0.36804110860619899</c:v>
                </c:pt>
                <c:pt idx="232">
                  <c:v>0.364308314312417</c:v>
                </c:pt>
                <c:pt idx="233">
                  <c:v>0.36254665100507799</c:v>
                </c:pt>
                <c:pt idx="234">
                  <c:v>0.363315842593192</c:v>
                </c:pt>
                <c:pt idx="235">
                  <c:v>0.36733920200699899</c:v>
                </c:pt>
                <c:pt idx="236">
                  <c:v>0.36421626343468499</c:v>
                </c:pt>
                <c:pt idx="237">
                  <c:v>0.372270423300261</c:v>
                </c:pt>
                <c:pt idx="238">
                  <c:v>0.37067596722306501</c:v>
                </c:pt>
                <c:pt idx="239">
                  <c:v>0.36931333623342899</c:v>
                </c:pt>
                <c:pt idx="240">
                  <c:v>0.36652458498964402</c:v>
                </c:pt>
                <c:pt idx="241">
                  <c:v>0.36939865111575998</c:v>
                </c:pt>
                <c:pt idx="242">
                  <c:v>0.36039256021653598</c:v>
                </c:pt>
                <c:pt idx="243">
                  <c:v>0.36425642740324898</c:v>
                </c:pt>
                <c:pt idx="244">
                  <c:v>0.37204232130144899</c:v>
                </c:pt>
                <c:pt idx="245">
                  <c:v>0.37041141954986401</c:v>
                </c:pt>
                <c:pt idx="246">
                  <c:v>0.36193706415179799</c:v>
                </c:pt>
                <c:pt idx="247">
                  <c:v>0.37244109109592499</c:v>
                </c:pt>
                <c:pt idx="248">
                  <c:v>0.359437889656051</c:v>
                </c:pt>
                <c:pt idx="249">
                  <c:v>0.36235481180083001</c:v>
                </c:pt>
                <c:pt idx="250">
                  <c:v>0.368552382051409</c:v>
                </c:pt>
                <c:pt idx="251">
                  <c:v>0.35491046033502099</c:v>
                </c:pt>
                <c:pt idx="252">
                  <c:v>0.35754961997080598</c:v>
                </c:pt>
                <c:pt idx="253">
                  <c:v>0.36324188819026398</c:v>
                </c:pt>
                <c:pt idx="254">
                  <c:v>0.36114262181057599</c:v>
                </c:pt>
                <c:pt idx="255">
                  <c:v>0.36098500524219601</c:v>
                </c:pt>
                <c:pt idx="256">
                  <c:v>0.36461810148077001</c:v>
                </c:pt>
                <c:pt idx="257">
                  <c:v>0.35609749849463701</c:v>
                </c:pt>
                <c:pt idx="258">
                  <c:v>0.35246738381388198</c:v>
                </c:pt>
                <c:pt idx="259">
                  <c:v>0.35928657011800302</c:v>
                </c:pt>
                <c:pt idx="260">
                  <c:v>0.36045925319000899</c:v>
                </c:pt>
                <c:pt idx="261">
                  <c:v>0.35785444811255901</c:v>
                </c:pt>
                <c:pt idx="262">
                  <c:v>0.35853596404340099</c:v>
                </c:pt>
                <c:pt idx="263">
                  <c:v>0.348866109711433</c:v>
                </c:pt>
                <c:pt idx="264">
                  <c:v>0.36167669846652101</c:v>
                </c:pt>
                <c:pt idx="265">
                  <c:v>0.35690252398976302</c:v>
                </c:pt>
                <c:pt idx="266">
                  <c:v>0.35563099602137199</c:v>
                </c:pt>
                <c:pt idx="267">
                  <c:v>0.357875021711129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1AA0-4D1E-BCF6-30D41E9001F5}"/>
            </c:ext>
          </c:extLst>
        </c:ser>
        <c:ser>
          <c:idx val="13"/>
          <c:order val="12"/>
          <c:tx>
            <c:strRef>
              <c:f>Plot8!$N$31</c:f>
              <c:strCache>
                <c:ptCount val="1"/>
                <c:pt idx="0">
                  <c:v>source_loss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Plot8!$N$32:$N$299</c:f>
              <c:numCache>
                <c:formatCode>0.000</c:formatCode>
                <c:ptCount val="268"/>
                <c:pt idx="0">
                  <c:v>1.04051960802989</c:v>
                </c:pt>
                <c:pt idx="1">
                  <c:v>0.76236639874454903</c:v>
                </c:pt>
                <c:pt idx="2">
                  <c:v>0.67647557265427605</c:v>
                </c:pt>
                <c:pt idx="3">
                  <c:v>0.66160806692968999</c:v>
                </c:pt>
                <c:pt idx="4">
                  <c:v>0.65561748372669604</c:v>
                </c:pt>
                <c:pt idx="5">
                  <c:v>0.641060783503687</c:v>
                </c:pt>
                <c:pt idx="6">
                  <c:v>0.64143907699028002</c:v>
                </c:pt>
                <c:pt idx="7">
                  <c:v>0.63529429525342296</c:v>
                </c:pt>
                <c:pt idx="8">
                  <c:v>0.61914582810021701</c:v>
                </c:pt>
                <c:pt idx="9">
                  <c:v>0.60751710816033699</c:v>
                </c:pt>
                <c:pt idx="10">
                  <c:v>0.59428563886508001</c:v>
                </c:pt>
                <c:pt idx="11">
                  <c:v>0.58817281296975998</c:v>
                </c:pt>
                <c:pt idx="12">
                  <c:v>0.57951257078928797</c:v>
                </c:pt>
                <c:pt idx="13">
                  <c:v>0.56882595592674401</c:v>
                </c:pt>
                <c:pt idx="14">
                  <c:v>0.55793024694707105</c:v>
                </c:pt>
                <c:pt idx="15">
                  <c:v>0.56450479245182705</c:v>
                </c:pt>
                <c:pt idx="16">
                  <c:v>0.54948699456505201</c:v>
                </c:pt>
                <c:pt idx="17">
                  <c:v>0.54395797960716896</c:v>
                </c:pt>
                <c:pt idx="18">
                  <c:v>0.53281379417350405</c:v>
                </c:pt>
                <c:pt idx="19">
                  <c:v>0.53035093070099704</c:v>
                </c:pt>
                <c:pt idx="20">
                  <c:v>0.51920713043008204</c:v>
                </c:pt>
                <c:pt idx="21">
                  <c:v>0.51772805495292495</c:v>
                </c:pt>
                <c:pt idx="22">
                  <c:v>0.51647610078088602</c:v>
                </c:pt>
                <c:pt idx="23">
                  <c:v>0.50738632054567001</c:v>
                </c:pt>
                <c:pt idx="24">
                  <c:v>0.50772135627333304</c:v>
                </c:pt>
                <c:pt idx="25">
                  <c:v>0.51595298766252595</c:v>
                </c:pt>
                <c:pt idx="26">
                  <c:v>0.50680015374026799</c:v>
                </c:pt>
                <c:pt idx="27">
                  <c:v>0.49718630234028299</c:v>
                </c:pt>
                <c:pt idx="28">
                  <c:v>0.49217098334673098</c:v>
                </c:pt>
                <c:pt idx="29">
                  <c:v>0.49420806832222902</c:v>
                </c:pt>
                <c:pt idx="30">
                  <c:v>0.48604439916993902</c:v>
                </c:pt>
                <c:pt idx="31">
                  <c:v>0.482472535866664</c:v>
                </c:pt>
                <c:pt idx="32">
                  <c:v>0.47480175570806599</c:v>
                </c:pt>
                <c:pt idx="33">
                  <c:v>0.47989981142531002</c:v>
                </c:pt>
                <c:pt idx="34">
                  <c:v>0.47716692793135101</c:v>
                </c:pt>
                <c:pt idx="35">
                  <c:v>0.46569314424230901</c:v>
                </c:pt>
                <c:pt idx="36">
                  <c:v>0.475534723331069</c:v>
                </c:pt>
                <c:pt idx="37">
                  <c:v>0.45823012166222299</c:v>
                </c:pt>
                <c:pt idx="38">
                  <c:v>0.46338459627652201</c:v>
                </c:pt>
                <c:pt idx="39">
                  <c:v>0.45182822080563301</c:v>
                </c:pt>
                <c:pt idx="40">
                  <c:v>0.45107809918446701</c:v>
                </c:pt>
                <c:pt idx="41">
                  <c:v>0.462774158818682</c:v>
                </c:pt>
                <c:pt idx="42">
                  <c:v>0.44812440171029599</c:v>
                </c:pt>
                <c:pt idx="43">
                  <c:v>0.44404645757365702</c:v>
                </c:pt>
                <c:pt idx="44">
                  <c:v>0.44023979879941799</c:v>
                </c:pt>
                <c:pt idx="45">
                  <c:v>0.43524490089282503</c:v>
                </c:pt>
                <c:pt idx="46">
                  <c:v>0.43703310077096402</c:v>
                </c:pt>
                <c:pt idx="47">
                  <c:v>0.43021373330794799</c:v>
                </c:pt>
                <c:pt idx="48">
                  <c:v>0.42971062624170703</c:v>
                </c:pt>
                <c:pt idx="49">
                  <c:v>0.42031414496571501</c:v>
                </c:pt>
                <c:pt idx="50">
                  <c:v>0.42150935722910499</c:v>
                </c:pt>
                <c:pt idx="51">
                  <c:v>0.42559580568266298</c:v>
                </c:pt>
                <c:pt idx="52">
                  <c:v>0.42255746547725198</c:v>
                </c:pt>
                <c:pt idx="53">
                  <c:v>0.41172061794088499</c:v>
                </c:pt>
                <c:pt idx="54">
                  <c:v>0.40701449385605898</c:v>
                </c:pt>
                <c:pt idx="55">
                  <c:v>0.40732309460205801</c:v>
                </c:pt>
                <c:pt idx="56">
                  <c:v>0.40003132364702998</c:v>
                </c:pt>
                <c:pt idx="57">
                  <c:v>0.39897319575266998</c:v>
                </c:pt>
                <c:pt idx="58">
                  <c:v>0.40154396857795399</c:v>
                </c:pt>
                <c:pt idx="59">
                  <c:v>0.411372370106111</c:v>
                </c:pt>
                <c:pt idx="60">
                  <c:v>0.39586480916716899</c:v>
                </c:pt>
                <c:pt idx="61">
                  <c:v>0.39482986786334801</c:v>
                </c:pt>
                <c:pt idx="62">
                  <c:v>0.38625011237967699</c:v>
                </c:pt>
                <c:pt idx="63">
                  <c:v>0.388375518469742</c:v>
                </c:pt>
                <c:pt idx="64">
                  <c:v>0.38066959981878601</c:v>
                </c:pt>
                <c:pt idx="65">
                  <c:v>0.37927558242553699</c:v>
                </c:pt>
                <c:pt idx="66">
                  <c:v>0.38264482877378198</c:v>
                </c:pt>
                <c:pt idx="67">
                  <c:v>0.384304959568746</c:v>
                </c:pt>
                <c:pt idx="68">
                  <c:v>0.37515424586719098</c:v>
                </c:pt>
                <c:pt idx="69">
                  <c:v>0.37511728984014397</c:v>
                </c:pt>
                <c:pt idx="70">
                  <c:v>0.36809222570537198</c:v>
                </c:pt>
                <c:pt idx="71">
                  <c:v>0.368978741742154</c:v>
                </c:pt>
                <c:pt idx="72">
                  <c:v>0.367451076650048</c:v>
                </c:pt>
                <c:pt idx="73">
                  <c:v>0.36519346301988798</c:v>
                </c:pt>
                <c:pt idx="74">
                  <c:v>0.36105980175356001</c:v>
                </c:pt>
                <c:pt idx="75">
                  <c:v>0.36695177797099698</c:v>
                </c:pt>
                <c:pt idx="76">
                  <c:v>0.36393512614310702</c:v>
                </c:pt>
                <c:pt idx="77">
                  <c:v>0.35601043043032399</c:v>
                </c:pt>
                <c:pt idx="78">
                  <c:v>0.351585720226193</c:v>
                </c:pt>
                <c:pt idx="79">
                  <c:v>0.34559657829436302</c:v>
                </c:pt>
                <c:pt idx="80">
                  <c:v>0.35300736850020198</c:v>
                </c:pt>
                <c:pt idx="81">
                  <c:v>0.35051335809692502</c:v>
                </c:pt>
                <c:pt idx="82">
                  <c:v>0.34778366864138399</c:v>
                </c:pt>
                <c:pt idx="83">
                  <c:v>0.34007333408779999</c:v>
                </c:pt>
                <c:pt idx="84">
                  <c:v>0.34073774193520501</c:v>
                </c:pt>
                <c:pt idx="85">
                  <c:v>0.34431379343183</c:v>
                </c:pt>
                <c:pt idx="86">
                  <c:v>0.33219438627321501</c:v>
                </c:pt>
                <c:pt idx="87">
                  <c:v>0.33254704624317499</c:v>
                </c:pt>
                <c:pt idx="88">
                  <c:v>0.33478997963847501</c:v>
                </c:pt>
                <c:pt idx="89">
                  <c:v>0.33654978225221499</c:v>
                </c:pt>
                <c:pt idx="90">
                  <c:v>0.33977128046513</c:v>
                </c:pt>
                <c:pt idx="91">
                  <c:v>0.34450902097679997</c:v>
                </c:pt>
                <c:pt idx="92">
                  <c:v>0.32997917295633999</c:v>
                </c:pt>
                <c:pt idx="93">
                  <c:v>0.33401108481109099</c:v>
                </c:pt>
                <c:pt idx="94">
                  <c:v>0.32452940379616602</c:v>
                </c:pt>
                <c:pt idx="95">
                  <c:v>0.32521637720316898</c:v>
                </c:pt>
                <c:pt idx="96">
                  <c:v>0.32526917867812999</c:v>
                </c:pt>
                <c:pt idx="97">
                  <c:v>0.32530194465523898</c:v>
                </c:pt>
                <c:pt idx="98">
                  <c:v>0.33086148486178901</c:v>
                </c:pt>
                <c:pt idx="99">
                  <c:v>0.330307035204151</c:v>
                </c:pt>
                <c:pt idx="100">
                  <c:v>0.31817989574016298</c:v>
                </c:pt>
                <c:pt idx="101">
                  <c:v>0.32161446136435401</c:v>
                </c:pt>
                <c:pt idx="102">
                  <c:v>0.32471900152778699</c:v>
                </c:pt>
                <c:pt idx="103">
                  <c:v>0.319503538160334</c:v>
                </c:pt>
                <c:pt idx="104">
                  <c:v>0.31929763401960798</c:v>
                </c:pt>
                <c:pt idx="105">
                  <c:v>0.32115067380165102</c:v>
                </c:pt>
                <c:pt idx="106">
                  <c:v>0.31191156075298099</c:v>
                </c:pt>
                <c:pt idx="107">
                  <c:v>0.31287044323937202</c:v>
                </c:pt>
                <c:pt idx="108">
                  <c:v>0.30900412045214698</c:v>
                </c:pt>
                <c:pt idx="109">
                  <c:v>0.31098488700344901</c:v>
                </c:pt>
                <c:pt idx="110">
                  <c:v>0.30974209820252102</c:v>
                </c:pt>
                <c:pt idx="111">
                  <c:v>0.30852804108843601</c:v>
                </c:pt>
                <c:pt idx="112">
                  <c:v>0.308619909001072</c:v>
                </c:pt>
                <c:pt idx="113">
                  <c:v>0.30721755438003501</c:v>
                </c:pt>
                <c:pt idx="114">
                  <c:v>0.30533327260133902</c:v>
                </c:pt>
                <c:pt idx="115">
                  <c:v>0.31013069049421099</c:v>
                </c:pt>
                <c:pt idx="116">
                  <c:v>0.315682769903111</c:v>
                </c:pt>
                <c:pt idx="117">
                  <c:v>0.29873655272299099</c:v>
                </c:pt>
                <c:pt idx="118">
                  <c:v>0.30794313419762798</c:v>
                </c:pt>
                <c:pt idx="119">
                  <c:v>0.30831562507631599</c:v>
                </c:pt>
                <c:pt idx="120">
                  <c:v>0.300253414672843</c:v>
                </c:pt>
                <c:pt idx="121">
                  <c:v>0.30140124343355901</c:v>
                </c:pt>
                <c:pt idx="122">
                  <c:v>0.29766805564757198</c:v>
                </c:pt>
                <c:pt idx="123">
                  <c:v>0.30209742399848999</c:v>
                </c:pt>
                <c:pt idx="124">
                  <c:v>0.29504617237427599</c:v>
                </c:pt>
                <c:pt idx="125">
                  <c:v>0.296285628202693</c:v>
                </c:pt>
                <c:pt idx="126">
                  <c:v>0.298037989390874</c:v>
                </c:pt>
                <c:pt idx="127">
                  <c:v>0.30073806248524798</c:v>
                </c:pt>
                <c:pt idx="128">
                  <c:v>0.29567075271044502</c:v>
                </c:pt>
                <c:pt idx="129">
                  <c:v>0.29731404403434603</c:v>
                </c:pt>
                <c:pt idx="130">
                  <c:v>0.29699034076283298</c:v>
                </c:pt>
                <c:pt idx="131">
                  <c:v>0.29820805611683499</c:v>
                </c:pt>
                <c:pt idx="132">
                  <c:v>0.28892048860048902</c:v>
                </c:pt>
                <c:pt idx="133">
                  <c:v>0.29179616435821498</c:v>
                </c:pt>
                <c:pt idx="134">
                  <c:v>0.28998400306016298</c:v>
                </c:pt>
                <c:pt idx="135">
                  <c:v>0.28840107926661601</c:v>
                </c:pt>
                <c:pt idx="136">
                  <c:v>0.28891035469459803</c:v>
                </c:pt>
                <c:pt idx="137">
                  <c:v>0.289934954379373</c:v>
                </c:pt>
                <c:pt idx="138">
                  <c:v>0.29567958189166998</c:v>
                </c:pt>
                <c:pt idx="139">
                  <c:v>0.28969541944767802</c:v>
                </c:pt>
                <c:pt idx="140">
                  <c:v>0.28733444740223701</c:v>
                </c:pt>
                <c:pt idx="141">
                  <c:v>0.289855080949948</c:v>
                </c:pt>
                <c:pt idx="142">
                  <c:v>0.28783039198474902</c:v>
                </c:pt>
                <c:pt idx="143">
                  <c:v>0.29345366328524403</c:v>
                </c:pt>
                <c:pt idx="144">
                  <c:v>0.28267869454457101</c:v>
                </c:pt>
                <c:pt idx="145">
                  <c:v>0.28595119929078</c:v>
                </c:pt>
                <c:pt idx="146">
                  <c:v>0.29704353173000098</c:v>
                </c:pt>
                <c:pt idx="147">
                  <c:v>0.29302988887329301</c:v>
                </c:pt>
                <c:pt idx="148">
                  <c:v>0.28652843861264199</c:v>
                </c:pt>
                <c:pt idx="149">
                  <c:v>0.28385574482928799</c:v>
                </c:pt>
                <c:pt idx="150">
                  <c:v>0.28483484129607001</c:v>
                </c:pt>
                <c:pt idx="151">
                  <c:v>0.287493366485982</c:v>
                </c:pt>
                <c:pt idx="152">
                  <c:v>0.288179616210891</c:v>
                </c:pt>
                <c:pt idx="153">
                  <c:v>0.28698678891623702</c:v>
                </c:pt>
                <c:pt idx="154">
                  <c:v>0.28548940602631301</c:v>
                </c:pt>
                <c:pt idx="155">
                  <c:v>0.28321661610320498</c:v>
                </c:pt>
                <c:pt idx="156">
                  <c:v>0.28221102492220701</c:v>
                </c:pt>
                <c:pt idx="157">
                  <c:v>0.28227625534351197</c:v>
                </c:pt>
                <c:pt idx="158">
                  <c:v>0.28040687881709497</c:v>
                </c:pt>
                <c:pt idx="159">
                  <c:v>0.28373739615592403</c:v>
                </c:pt>
                <c:pt idx="160">
                  <c:v>0.28246079194389101</c:v>
                </c:pt>
                <c:pt idx="161">
                  <c:v>0.27896853672898397</c:v>
                </c:pt>
                <c:pt idx="162">
                  <c:v>0.27400034764123399</c:v>
                </c:pt>
                <c:pt idx="163">
                  <c:v>0.281032659449647</c:v>
                </c:pt>
                <c:pt idx="164">
                  <c:v>0.282624047965156</c:v>
                </c:pt>
                <c:pt idx="165">
                  <c:v>0.27909500132395798</c:v>
                </c:pt>
                <c:pt idx="166">
                  <c:v>0.27725885885405799</c:v>
                </c:pt>
                <c:pt idx="167">
                  <c:v>0.27660841852453599</c:v>
                </c:pt>
                <c:pt idx="168">
                  <c:v>0.27601904703924501</c:v>
                </c:pt>
                <c:pt idx="169">
                  <c:v>0.27943568206264402</c:v>
                </c:pt>
                <c:pt idx="170">
                  <c:v>0.274413718120191</c:v>
                </c:pt>
                <c:pt idx="171">
                  <c:v>0.27586468130966302</c:v>
                </c:pt>
                <c:pt idx="172">
                  <c:v>0.27648797609945902</c:v>
                </c:pt>
                <c:pt idx="173">
                  <c:v>0.27414942110200302</c:v>
                </c:pt>
                <c:pt idx="174">
                  <c:v>0.27641866842277701</c:v>
                </c:pt>
                <c:pt idx="175">
                  <c:v>0.275144405739563</c:v>
                </c:pt>
                <c:pt idx="176">
                  <c:v>0.27838690464402599</c:v>
                </c:pt>
                <c:pt idx="177">
                  <c:v>0.27558235425077099</c:v>
                </c:pt>
                <c:pt idx="178">
                  <c:v>0.27437525732198698</c:v>
                </c:pt>
                <c:pt idx="179">
                  <c:v>0.27758794240406398</c:v>
                </c:pt>
                <c:pt idx="180">
                  <c:v>0.26767939827984399</c:v>
                </c:pt>
                <c:pt idx="181">
                  <c:v>0.27409408286762299</c:v>
                </c:pt>
                <c:pt idx="182">
                  <c:v>0.27261941052952898</c:v>
                </c:pt>
                <c:pt idx="183">
                  <c:v>0.269926670163052</c:v>
                </c:pt>
                <c:pt idx="184">
                  <c:v>0.272618539870707</c:v>
                </c:pt>
                <c:pt idx="185">
                  <c:v>0.27565209976267702</c:v>
                </c:pt>
                <c:pt idx="186">
                  <c:v>0.28478491760955998</c:v>
                </c:pt>
                <c:pt idx="187">
                  <c:v>0.273661593472109</c:v>
                </c:pt>
                <c:pt idx="188">
                  <c:v>0.27876166945270298</c:v>
                </c:pt>
                <c:pt idx="189">
                  <c:v>0.271364259264809</c:v>
                </c:pt>
                <c:pt idx="190">
                  <c:v>0.27107027911026699</c:v>
                </c:pt>
                <c:pt idx="191">
                  <c:v>0.27571552183339998</c:v>
                </c:pt>
                <c:pt idx="192">
                  <c:v>0.27258299844428302</c:v>
                </c:pt>
                <c:pt idx="193">
                  <c:v>0.27706393574897697</c:v>
                </c:pt>
                <c:pt idx="194">
                  <c:v>0.27082105436178</c:v>
                </c:pt>
                <c:pt idx="195">
                  <c:v>0.27518811228139101</c:v>
                </c:pt>
                <c:pt idx="196">
                  <c:v>0.27302285941652699</c:v>
                </c:pt>
                <c:pt idx="197">
                  <c:v>0.27425398056366601</c:v>
                </c:pt>
                <c:pt idx="198">
                  <c:v>0.27245841807391302</c:v>
                </c:pt>
                <c:pt idx="199">
                  <c:v>0.26790504957736799</c:v>
                </c:pt>
                <c:pt idx="200">
                  <c:v>0.270287565341431</c:v>
                </c:pt>
                <c:pt idx="201">
                  <c:v>0.26909781102706798</c:v>
                </c:pt>
                <c:pt idx="202">
                  <c:v>0.27128042114976297</c:v>
                </c:pt>
                <c:pt idx="203">
                  <c:v>0.27008348820244799</c:v>
                </c:pt>
                <c:pt idx="204">
                  <c:v>0.26552992345204901</c:v>
                </c:pt>
                <c:pt idx="205">
                  <c:v>0.25982697530544102</c:v>
                </c:pt>
                <c:pt idx="206">
                  <c:v>0.27217047518035098</c:v>
                </c:pt>
                <c:pt idx="207">
                  <c:v>0.26603280846792599</c:v>
                </c:pt>
                <c:pt idx="208">
                  <c:v>0.26554511276824999</c:v>
                </c:pt>
                <c:pt idx="209">
                  <c:v>0.265354776286709</c:v>
                </c:pt>
                <c:pt idx="210">
                  <c:v>0.26479692699183899</c:v>
                </c:pt>
                <c:pt idx="211">
                  <c:v>0.27030569737437199</c:v>
                </c:pt>
                <c:pt idx="212">
                  <c:v>0.26179052189928498</c:v>
                </c:pt>
                <c:pt idx="213">
                  <c:v>0.26910435575311098</c:v>
                </c:pt>
                <c:pt idx="214">
                  <c:v>0.26755568875240399</c:v>
                </c:pt>
                <c:pt idx="215">
                  <c:v>0.26947943271485503</c:v>
                </c:pt>
                <c:pt idx="216">
                  <c:v>0.26409307437346702</c:v>
                </c:pt>
                <c:pt idx="217">
                  <c:v>0.26342096950750699</c:v>
                </c:pt>
                <c:pt idx="218">
                  <c:v>0.25752793913514499</c:v>
                </c:pt>
                <c:pt idx="219">
                  <c:v>0.25949067136086001</c:v>
                </c:pt>
                <c:pt idx="220">
                  <c:v>0.26849934123073699</c:v>
                </c:pt>
                <c:pt idx="221">
                  <c:v>0.270482960153826</c:v>
                </c:pt>
                <c:pt idx="222">
                  <c:v>0.26575202012979898</c:v>
                </c:pt>
                <c:pt idx="223">
                  <c:v>0.26377104541572899</c:v>
                </c:pt>
                <c:pt idx="224">
                  <c:v>0.26696394967821901</c:v>
                </c:pt>
                <c:pt idx="225">
                  <c:v>0.269346092566353</c:v>
                </c:pt>
                <c:pt idx="226">
                  <c:v>0.26421806786394902</c:v>
                </c:pt>
                <c:pt idx="227">
                  <c:v>0.26200640722111102</c:v>
                </c:pt>
                <c:pt idx="228">
                  <c:v>0.25819210291280897</c:v>
                </c:pt>
                <c:pt idx="229">
                  <c:v>0.261897760531204</c:v>
                </c:pt>
                <c:pt idx="230">
                  <c:v>0.26284154978277802</c:v>
                </c:pt>
                <c:pt idx="231">
                  <c:v>0.25783513187548102</c:v>
                </c:pt>
                <c:pt idx="232">
                  <c:v>0.262414696855652</c:v>
                </c:pt>
                <c:pt idx="233">
                  <c:v>0.26087438860211198</c:v>
                </c:pt>
                <c:pt idx="234">
                  <c:v>0.255289154495214</c:v>
                </c:pt>
                <c:pt idx="235">
                  <c:v>0.26163503871827298</c:v>
                </c:pt>
                <c:pt idx="236">
                  <c:v>0.26370508601581999</c:v>
                </c:pt>
                <c:pt idx="237">
                  <c:v>0.25966909378166197</c:v>
                </c:pt>
                <c:pt idx="238">
                  <c:v>0.268619702847683</c:v>
                </c:pt>
                <c:pt idx="239">
                  <c:v>0.26561539706304399</c:v>
                </c:pt>
                <c:pt idx="240">
                  <c:v>0.25551871081557598</c:v>
                </c:pt>
                <c:pt idx="241">
                  <c:v>0.26759982025736501</c:v>
                </c:pt>
                <c:pt idx="242">
                  <c:v>0.26021197302774901</c:v>
                </c:pt>
                <c:pt idx="243">
                  <c:v>0.258047300846931</c:v>
                </c:pt>
                <c:pt idx="244">
                  <c:v>0.25945862267630998</c:v>
                </c:pt>
                <c:pt idx="245">
                  <c:v>0.26973261749779998</c:v>
                </c:pt>
                <c:pt idx="246">
                  <c:v>0.26398228928068801</c:v>
                </c:pt>
                <c:pt idx="247">
                  <c:v>0.26581379162317897</c:v>
                </c:pt>
                <c:pt idx="248">
                  <c:v>0.26751688440191101</c:v>
                </c:pt>
                <c:pt idx="249">
                  <c:v>0.26181564806325902</c:v>
                </c:pt>
                <c:pt idx="250">
                  <c:v>0.26953441086012597</c:v>
                </c:pt>
                <c:pt idx="251">
                  <c:v>0.25976286404293097</c:v>
                </c:pt>
                <c:pt idx="252">
                  <c:v>0.25373956486476101</c:v>
                </c:pt>
                <c:pt idx="253">
                  <c:v>0.26050124589791301</c:v>
                </c:pt>
                <c:pt idx="254">
                  <c:v>0.26209860724030098</c:v>
                </c:pt>
                <c:pt idx="255">
                  <c:v>0.25750057497141099</c:v>
                </c:pt>
                <c:pt idx="256">
                  <c:v>0.25295437595471798</c:v>
                </c:pt>
                <c:pt idx="257">
                  <c:v>0.25182552442064998</c:v>
                </c:pt>
                <c:pt idx="258">
                  <c:v>0.26103100297292497</c:v>
                </c:pt>
                <c:pt idx="259">
                  <c:v>0.25238942053463997</c:v>
                </c:pt>
                <c:pt idx="260">
                  <c:v>0.25582398749216401</c:v>
                </c:pt>
                <c:pt idx="261">
                  <c:v>0.25274901412401202</c:v>
                </c:pt>
                <c:pt idx="262">
                  <c:v>0.25609266293624</c:v>
                </c:pt>
                <c:pt idx="263">
                  <c:v>0.25601629290178801</c:v>
                </c:pt>
                <c:pt idx="264">
                  <c:v>0.26108290140534801</c:v>
                </c:pt>
                <c:pt idx="265">
                  <c:v>0.25662274438331101</c:v>
                </c:pt>
                <c:pt idx="266">
                  <c:v>0.254300523232942</c:v>
                </c:pt>
                <c:pt idx="267">
                  <c:v>0.25151569138408503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1AA0-4D1E-BCF6-30D41E900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63328"/>
        <c:axId val="2026249040"/>
        <c:extLst>
          <c:ext xmlns:c15="http://schemas.microsoft.com/office/drawing/2012/chart" uri="{02D57815-91ED-43cb-92C2-25804820EDAC}">
            <c15:filteredLine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Plot8!$E$31</c15:sqref>
                        </c15:formulaRef>
                      </c:ext>
                    </c:extLst>
                    <c:strCache>
                      <c:ptCount val="1"/>
                      <c:pt idx="0">
                        <c:v>relation_avgF1_0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Plot8!$E$32:$E$299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3.5422472037210502E-2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4.5808783645834199E-3</c:v>
                      </c:pt>
                      <c:pt idx="9">
                        <c:v>1.3855327054987401E-2</c:v>
                      </c:pt>
                      <c:pt idx="10">
                        <c:v>4.03135639538608E-2</c:v>
                      </c:pt>
                      <c:pt idx="11">
                        <c:v>6.1866507480608603E-2</c:v>
                      </c:pt>
                      <c:pt idx="12">
                        <c:v>0.10609449808165899</c:v>
                      </c:pt>
                      <c:pt idx="13">
                        <c:v>0.14950029915525101</c:v>
                      </c:pt>
                      <c:pt idx="14">
                        <c:v>0.18847420656218</c:v>
                      </c:pt>
                      <c:pt idx="15">
                        <c:v>0.20135238047197099</c:v>
                      </c:pt>
                      <c:pt idx="16">
                        <c:v>0.18579015036074301</c:v>
                      </c:pt>
                      <c:pt idx="17">
                        <c:v>0.266945930611729</c:v>
                      </c:pt>
                      <c:pt idx="18">
                        <c:v>0.290193981535662</c:v>
                      </c:pt>
                      <c:pt idx="19">
                        <c:v>0.33853196585461798</c:v>
                      </c:pt>
                      <c:pt idx="20">
                        <c:v>0.35247647166247298</c:v>
                      </c:pt>
                      <c:pt idx="21">
                        <c:v>0.38798992049238101</c:v>
                      </c:pt>
                      <c:pt idx="22">
                        <c:v>0.40730021792799698</c:v>
                      </c:pt>
                      <c:pt idx="23">
                        <c:v>0.40043989146879999</c:v>
                      </c:pt>
                      <c:pt idx="24">
                        <c:v>0.451376219403819</c:v>
                      </c:pt>
                      <c:pt idx="25">
                        <c:v>0.44519153052965099</c:v>
                      </c:pt>
                      <c:pt idx="26">
                        <c:v>0.48860907985577101</c:v>
                      </c:pt>
                      <c:pt idx="27">
                        <c:v>0.51416478394216603</c:v>
                      </c:pt>
                      <c:pt idx="28">
                        <c:v>0.51050645499110903</c:v>
                      </c:pt>
                      <c:pt idx="29">
                        <c:v>0.522972652541982</c:v>
                      </c:pt>
                      <c:pt idx="30">
                        <c:v>0.54757510888644501</c:v>
                      </c:pt>
                      <c:pt idx="31">
                        <c:v>0.54735884308697103</c:v>
                      </c:pt>
                      <c:pt idx="32">
                        <c:v>0.56138174467189195</c:v>
                      </c:pt>
                      <c:pt idx="33">
                        <c:v>0.59774571037790403</c:v>
                      </c:pt>
                      <c:pt idx="34">
                        <c:v>0.58637322567931305</c:v>
                      </c:pt>
                      <c:pt idx="35">
                        <c:v>0.58965435959796797</c:v>
                      </c:pt>
                      <c:pt idx="36">
                        <c:v>0.59877368663675701</c:v>
                      </c:pt>
                      <c:pt idx="37">
                        <c:v>0.62459992471234704</c:v>
                      </c:pt>
                      <c:pt idx="38">
                        <c:v>0.62782132099914301</c:v>
                      </c:pt>
                      <c:pt idx="39">
                        <c:v>0.64488291394825303</c:v>
                      </c:pt>
                      <c:pt idx="40">
                        <c:v>0.63290164337190402</c:v>
                      </c:pt>
                      <c:pt idx="41">
                        <c:v>0.64582917347131297</c:v>
                      </c:pt>
                      <c:pt idx="42">
                        <c:v>0.64835056867252305</c:v>
                      </c:pt>
                      <c:pt idx="43">
                        <c:v>0.66293051608811904</c:v>
                      </c:pt>
                      <c:pt idx="44">
                        <c:v>0.66925204108635505</c:v>
                      </c:pt>
                      <c:pt idx="45">
                        <c:v>0.66972370503059298</c:v>
                      </c:pt>
                      <c:pt idx="46">
                        <c:v>0.67722592897585399</c:v>
                      </c:pt>
                      <c:pt idx="47">
                        <c:v>0.66389266187729401</c:v>
                      </c:pt>
                      <c:pt idx="48">
                        <c:v>0.68528988349895903</c:v>
                      </c:pt>
                      <c:pt idx="49">
                        <c:v>0.68886062846323703</c:v>
                      </c:pt>
                      <c:pt idx="50">
                        <c:v>0.67741882467604297</c:v>
                      </c:pt>
                      <c:pt idx="51">
                        <c:v>0.68110083783512398</c:v>
                      </c:pt>
                      <c:pt idx="52">
                        <c:v>0.68388885510123898</c:v>
                      </c:pt>
                      <c:pt idx="53">
                        <c:v>0.69740485976726996</c:v>
                      </c:pt>
                      <c:pt idx="54">
                        <c:v>0.68106608396427604</c:v>
                      </c:pt>
                      <c:pt idx="55">
                        <c:v>0.68615061440236702</c:v>
                      </c:pt>
                      <c:pt idx="56">
                        <c:v>0.69390176451357899</c:v>
                      </c:pt>
                      <c:pt idx="57">
                        <c:v>0.70846405651352595</c:v>
                      </c:pt>
                      <c:pt idx="58">
                        <c:v>0.69344694154679498</c:v>
                      </c:pt>
                      <c:pt idx="59">
                        <c:v>0.69477961104395203</c:v>
                      </c:pt>
                      <c:pt idx="60">
                        <c:v>0.706845650210153</c:v>
                      </c:pt>
                      <c:pt idx="61">
                        <c:v>0.70478991299156102</c:v>
                      </c:pt>
                      <c:pt idx="62">
                        <c:v>0.70357409440141605</c:v>
                      </c:pt>
                      <c:pt idx="63">
                        <c:v>0.71325035748433496</c:v>
                      </c:pt>
                      <c:pt idx="64">
                        <c:v>0.705260073032696</c:v>
                      </c:pt>
                      <c:pt idx="65">
                        <c:v>0.70455998252252905</c:v>
                      </c:pt>
                      <c:pt idx="66">
                        <c:v>0.70808839482695696</c:v>
                      </c:pt>
                      <c:pt idx="67">
                        <c:v>0.70274078883506197</c:v>
                      </c:pt>
                      <c:pt idx="68">
                        <c:v>0.72277991381971096</c:v>
                      </c:pt>
                      <c:pt idx="69">
                        <c:v>0.71694083550301202</c:v>
                      </c:pt>
                      <c:pt idx="70">
                        <c:v>0.72153771721777904</c:v>
                      </c:pt>
                      <c:pt idx="71">
                        <c:v>0.72016855797982904</c:v>
                      </c:pt>
                      <c:pt idx="72">
                        <c:v>0.72659426763803403</c:v>
                      </c:pt>
                      <c:pt idx="73">
                        <c:v>0.71693028953598803</c:v>
                      </c:pt>
                      <c:pt idx="74">
                        <c:v>0.71166728719359396</c:v>
                      </c:pt>
                      <c:pt idx="75">
                        <c:v>0.72092998476885095</c:v>
                      </c:pt>
                      <c:pt idx="76">
                        <c:v>0.71766879840499398</c:v>
                      </c:pt>
                      <c:pt idx="77">
                        <c:v>0.72105511810100498</c:v>
                      </c:pt>
                      <c:pt idx="78">
                        <c:v>0.72534833465924398</c:v>
                      </c:pt>
                      <c:pt idx="79">
                        <c:v>0.71882056876193601</c:v>
                      </c:pt>
                      <c:pt idx="80">
                        <c:v>0.72750335257633003</c:v>
                      </c:pt>
                      <c:pt idx="81">
                        <c:v>0.72168933027710003</c:v>
                      </c:pt>
                      <c:pt idx="82">
                        <c:v>0.72927176588450504</c:v>
                      </c:pt>
                      <c:pt idx="83">
                        <c:v>0.73494027319509203</c:v>
                      </c:pt>
                      <c:pt idx="84">
                        <c:v>0.72740243990851305</c:v>
                      </c:pt>
                      <c:pt idx="85">
                        <c:v>0.736385249392146</c:v>
                      </c:pt>
                      <c:pt idx="86">
                        <c:v>0.730764337913549</c:v>
                      </c:pt>
                      <c:pt idx="87">
                        <c:v>0.73573037975534095</c:v>
                      </c:pt>
                      <c:pt idx="88">
                        <c:v>0.73091391736215305</c:v>
                      </c:pt>
                      <c:pt idx="89">
                        <c:v>0.72482095454397899</c:v>
                      </c:pt>
                      <c:pt idx="90">
                        <c:v>0.72597942836004203</c:v>
                      </c:pt>
                      <c:pt idx="91">
                        <c:v>0.74190311965632405</c:v>
                      </c:pt>
                      <c:pt idx="92">
                        <c:v>0.72562765192275502</c:v>
                      </c:pt>
                      <c:pt idx="93">
                        <c:v>0.74315892359762004</c:v>
                      </c:pt>
                      <c:pt idx="94">
                        <c:v>0.73696662206948405</c:v>
                      </c:pt>
                      <c:pt idx="95">
                        <c:v>0.73678931156918503</c:v>
                      </c:pt>
                      <c:pt idx="96">
                        <c:v>0.73800443618311895</c:v>
                      </c:pt>
                      <c:pt idx="97">
                        <c:v>0.73749475593552705</c:v>
                      </c:pt>
                      <c:pt idx="98">
                        <c:v>0.743040972218041</c:v>
                      </c:pt>
                      <c:pt idx="99">
                        <c:v>0.74512271060129598</c:v>
                      </c:pt>
                      <c:pt idx="100">
                        <c:v>0.74393026329942202</c:v>
                      </c:pt>
                      <c:pt idx="101">
                        <c:v>0.74419974114572995</c:v>
                      </c:pt>
                      <c:pt idx="102">
                        <c:v>0.73693717216951204</c:v>
                      </c:pt>
                      <c:pt idx="103">
                        <c:v>0.74352899249264304</c:v>
                      </c:pt>
                      <c:pt idx="104">
                        <c:v>0.73920581046217904</c:v>
                      </c:pt>
                      <c:pt idx="105">
                        <c:v>0.74735871571099999</c:v>
                      </c:pt>
                      <c:pt idx="106">
                        <c:v>0.74794711497379895</c:v>
                      </c:pt>
                      <c:pt idx="107">
                        <c:v>0.75546967957432198</c:v>
                      </c:pt>
                      <c:pt idx="108">
                        <c:v>0.75541306302635602</c:v>
                      </c:pt>
                      <c:pt idx="109">
                        <c:v>0.74381635808756996</c:v>
                      </c:pt>
                      <c:pt idx="110">
                        <c:v>0.76288434125534699</c:v>
                      </c:pt>
                      <c:pt idx="111">
                        <c:v>0.74941644537743901</c:v>
                      </c:pt>
                      <c:pt idx="112">
                        <c:v>0.76534926111103196</c:v>
                      </c:pt>
                      <c:pt idx="113">
                        <c:v>0.755588598306276</c:v>
                      </c:pt>
                      <c:pt idx="114">
                        <c:v>0.74895743238838797</c:v>
                      </c:pt>
                      <c:pt idx="115">
                        <c:v>0.75504025232550398</c:v>
                      </c:pt>
                      <c:pt idx="116">
                        <c:v>0.75438615623383298</c:v>
                      </c:pt>
                      <c:pt idx="117">
                        <c:v>0.75270066836091798</c:v>
                      </c:pt>
                      <c:pt idx="118">
                        <c:v>0.75186448123715</c:v>
                      </c:pt>
                      <c:pt idx="119">
                        <c:v>0.75917723588182295</c:v>
                      </c:pt>
                      <c:pt idx="120">
                        <c:v>0.75853389006530703</c:v>
                      </c:pt>
                      <c:pt idx="121">
                        <c:v>0.75139141125332298</c:v>
                      </c:pt>
                      <c:pt idx="122">
                        <c:v>0.75635548536266195</c:v>
                      </c:pt>
                      <c:pt idx="123">
                        <c:v>0.766407167417962</c:v>
                      </c:pt>
                      <c:pt idx="124">
                        <c:v>0.75692661792556304</c:v>
                      </c:pt>
                      <c:pt idx="125">
                        <c:v>0.76621272852931899</c:v>
                      </c:pt>
                      <c:pt idx="126">
                        <c:v>0.76518095518168205</c:v>
                      </c:pt>
                      <c:pt idx="127">
                        <c:v>0.76674674646361396</c:v>
                      </c:pt>
                      <c:pt idx="128">
                        <c:v>0.77335620733961397</c:v>
                      </c:pt>
                      <c:pt idx="129">
                        <c:v>0.76663299055370504</c:v>
                      </c:pt>
                      <c:pt idx="130">
                        <c:v>0.76926028661922896</c:v>
                      </c:pt>
                      <c:pt idx="131">
                        <c:v>0.77112165301720403</c:v>
                      </c:pt>
                      <c:pt idx="132">
                        <c:v>0.769065978859234</c:v>
                      </c:pt>
                      <c:pt idx="133">
                        <c:v>0.76752573776368904</c:v>
                      </c:pt>
                      <c:pt idx="134">
                        <c:v>0.77065644872998795</c:v>
                      </c:pt>
                      <c:pt idx="135">
                        <c:v>0.78249333767850104</c:v>
                      </c:pt>
                      <c:pt idx="136">
                        <c:v>0.77720876779320103</c:v>
                      </c:pt>
                      <c:pt idx="137">
                        <c:v>0.77850207468371802</c:v>
                      </c:pt>
                      <c:pt idx="138">
                        <c:v>0.76978124378506196</c:v>
                      </c:pt>
                      <c:pt idx="139">
                        <c:v>0.77361822624943399</c:v>
                      </c:pt>
                      <c:pt idx="140">
                        <c:v>0.78995913676791396</c:v>
                      </c:pt>
                      <c:pt idx="141">
                        <c:v>0.77934325512383296</c:v>
                      </c:pt>
                      <c:pt idx="142">
                        <c:v>0.77201660734100996</c:v>
                      </c:pt>
                      <c:pt idx="143">
                        <c:v>0.77638846770799697</c:v>
                      </c:pt>
                      <c:pt idx="144">
                        <c:v>0.78311107607863795</c:v>
                      </c:pt>
                      <c:pt idx="145">
                        <c:v>0.77837707209061102</c:v>
                      </c:pt>
                      <c:pt idx="146">
                        <c:v>0.78221832821370596</c:v>
                      </c:pt>
                      <c:pt idx="147">
                        <c:v>0.77513476756645605</c:v>
                      </c:pt>
                      <c:pt idx="148">
                        <c:v>0.77920792738345102</c:v>
                      </c:pt>
                      <c:pt idx="149">
                        <c:v>0.78528315262871795</c:v>
                      </c:pt>
                      <c:pt idx="150">
                        <c:v>0.78197009149362895</c:v>
                      </c:pt>
                      <c:pt idx="151">
                        <c:v>0.78368033594465902</c:v>
                      </c:pt>
                      <c:pt idx="152">
                        <c:v>0.78509345370744898</c:v>
                      </c:pt>
                      <c:pt idx="153">
                        <c:v>0.78263444513244496</c:v>
                      </c:pt>
                      <c:pt idx="154">
                        <c:v>0.78966498276902697</c:v>
                      </c:pt>
                      <c:pt idx="155">
                        <c:v>0.78927742669279199</c:v>
                      </c:pt>
                      <c:pt idx="156">
                        <c:v>0.78952401237914305</c:v>
                      </c:pt>
                      <c:pt idx="157">
                        <c:v>0.79112414910984197</c:v>
                      </c:pt>
                      <c:pt idx="158">
                        <c:v>0.78534612413263505</c:v>
                      </c:pt>
                      <c:pt idx="159">
                        <c:v>0.78957406988649104</c:v>
                      </c:pt>
                      <c:pt idx="160">
                        <c:v>0.78679917929281395</c:v>
                      </c:pt>
                      <c:pt idx="161">
                        <c:v>0.79124804456474995</c:v>
                      </c:pt>
                      <c:pt idx="162">
                        <c:v>0.79254599194484598</c:v>
                      </c:pt>
                      <c:pt idx="163">
                        <c:v>0.79486191017230301</c:v>
                      </c:pt>
                      <c:pt idx="164">
                        <c:v>0.79215796547851403</c:v>
                      </c:pt>
                      <c:pt idx="165">
                        <c:v>0.79926505733849795</c:v>
                      </c:pt>
                      <c:pt idx="166">
                        <c:v>0.79830440129652303</c:v>
                      </c:pt>
                      <c:pt idx="167">
                        <c:v>0.80157901815422705</c:v>
                      </c:pt>
                      <c:pt idx="168">
                        <c:v>0.79471206087036605</c:v>
                      </c:pt>
                      <c:pt idx="169">
                        <c:v>0.79562459349623005</c:v>
                      </c:pt>
                      <c:pt idx="170">
                        <c:v>0.80511200483773304</c:v>
                      </c:pt>
                      <c:pt idx="171">
                        <c:v>0.80334660195208396</c:v>
                      </c:pt>
                      <c:pt idx="172">
                        <c:v>0.79876009372685597</c:v>
                      </c:pt>
                      <c:pt idx="173">
                        <c:v>0.80635606664978399</c:v>
                      </c:pt>
                      <c:pt idx="174">
                        <c:v>0.79926189068991904</c:v>
                      </c:pt>
                      <c:pt idx="175">
                        <c:v>0.80206741406261595</c:v>
                      </c:pt>
                      <c:pt idx="176">
                        <c:v>0.80069134798577901</c:v>
                      </c:pt>
                      <c:pt idx="177">
                        <c:v>0.79616418058606397</c:v>
                      </c:pt>
                      <c:pt idx="178">
                        <c:v>0.80259587197321203</c:v>
                      </c:pt>
                      <c:pt idx="179">
                        <c:v>0.81080365241218799</c:v>
                      </c:pt>
                      <c:pt idx="180">
                        <c:v>0.80775850135600502</c:v>
                      </c:pt>
                      <c:pt idx="181">
                        <c:v>0.79876183667672096</c:v>
                      </c:pt>
                      <c:pt idx="182">
                        <c:v>0.80934099303521401</c:v>
                      </c:pt>
                      <c:pt idx="183">
                        <c:v>0.80403906458394403</c:v>
                      </c:pt>
                      <c:pt idx="184">
                        <c:v>0.80402444440233101</c:v>
                      </c:pt>
                      <c:pt idx="185">
                        <c:v>0.81653928411698296</c:v>
                      </c:pt>
                      <c:pt idx="186">
                        <c:v>0.80421694579090397</c:v>
                      </c:pt>
                      <c:pt idx="187">
                        <c:v>0.80332667767466304</c:v>
                      </c:pt>
                      <c:pt idx="188">
                        <c:v>0.809882868401815</c:v>
                      </c:pt>
                      <c:pt idx="189">
                        <c:v>0.81861677579707204</c:v>
                      </c:pt>
                      <c:pt idx="190">
                        <c:v>0.81611731027190104</c:v>
                      </c:pt>
                      <c:pt idx="191">
                        <c:v>0.81662794354924095</c:v>
                      </c:pt>
                      <c:pt idx="192">
                        <c:v>0.81055064159531498</c:v>
                      </c:pt>
                      <c:pt idx="193">
                        <c:v>0.80951189071178298</c:v>
                      </c:pt>
                      <c:pt idx="194">
                        <c:v>0.82091046659001199</c:v>
                      </c:pt>
                      <c:pt idx="195">
                        <c:v>0.80810080949382301</c:v>
                      </c:pt>
                      <c:pt idx="196">
                        <c:v>0.80621622065129095</c:v>
                      </c:pt>
                      <c:pt idx="197">
                        <c:v>0.81120505364548801</c:v>
                      </c:pt>
                      <c:pt idx="198">
                        <c:v>0.81650949944031703</c:v>
                      </c:pt>
                      <c:pt idx="199">
                        <c:v>0.81882900876563203</c:v>
                      </c:pt>
                      <c:pt idx="200">
                        <c:v>0.81346571474191398</c:v>
                      </c:pt>
                      <c:pt idx="201">
                        <c:v>0.80839164579031497</c:v>
                      </c:pt>
                      <c:pt idx="202">
                        <c:v>0.81588244906726304</c:v>
                      </c:pt>
                      <c:pt idx="203">
                        <c:v>0.81364169947912002</c:v>
                      </c:pt>
                      <c:pt idx="204">
                        <c:v>0.82193103988345695</c:v>
                      </c:pt>
                      <c:pt idx="205">
                        <c:v>0.82504748446790799</c:v>
                      </c:pt>
                      <c:pt idx="206">
                        <c:v>0.813788932600786</c:v>
                      </c:pt>
                      <c:pt idx="207">
                        <c:v>0.82499827329099196</c:v>
                      </c:pt>
                      <c:pt idx="208">
                        <c:v>0.81934127700741499</c:v>
                      </c:pt>
                      <c:pt idx="209">
                        <c:v>0.81849397738421403</c:v>
                      </c:pt>
                      <c:pt idx="210">
                        <c:v>0.819558390274857</c:v>
                      </c:pt>
                      <c:pt idx="211">
                        <c:v>0.82155151361582002</c:v>
                      </c:pt>
                      <c:pt idx="212">
                        <c:v>0.82195474899802001</c:v>
                      </c:pt>
                      <c:pt idx="213">
                        <c:v>0.81758434316233197</c:v>
                      </c:pt>
                      <c:pt idx="214">
                        <c:v>0.82208600894334305</c:v>
                      </c:pt>
                      <c:pt idx="215">
                        <c:v>0.82766061421933501</c:v>
                      </c:pt>
                      <c:pt idx="216">
                        <c:v>0.82734668092022201</c:v>
                      </c:pt>
                      <c:pt idx="217">
                        <c:v>0.84026688631189905</c:v>
                      </c:pt>
                      <c:pt idx="218">
                        <c:v>0.83138023766759594</c:v>
                      </c:pt>
                      <c:pt idx="219">
                        <c:v>0.82293372179837598</c:v>
                      </c:pt>
                      <c:pt idx="220">
                        <c:v>0.829535662944071</c:v>
                      </c:pt>
                      <c:pt idx="221">
                        <c:v>0.81775251395930904</c:v>
                      </c:pt>
                      <c:pt idx="222">
                        <c:v>0.83018515649686597</c:v>
                      </c:pt>
                      <c:pt idx="223">
                        <c:v>0.83136088357489302</c:v>
                      </c:pt>
                      <c:pt idx="224">
                        <c:v>0.83689305777757295</c:v>
                      </c:pt>
                      <c:pt idx="225">
                        <c:v>0.83298789330030198</c:v>
                      </c:pt>
                      <c:pt idx="226">
                        <c:v>0.83547950335030696</c:v>
                      </c:pt>
                      <c:pt idx="227">
                        <c:v>0.83207736763734297</c:v>
                      </c:pt>
                      <c:pt idx="228">
                        <c:v>0.84064525859235195</c:v>
                      </c:pt>
                      <c:pt idx="229">
                        <c:v>0.82395738938386498</c:v>
                      </c:pt>
                      <c:pt idx="230">
                        <c:v>0.82240117137145097</c:v>
                      </c:pt>
                      <c:pt idx="231">
                        <c:v>0.83241841656363103</c:v>
                      </c:pt>
                      <c:pt idx="232">
                        <c:v>0.83883926170284795</c:v>
                      </c:pt>
                      <c:pt idx="233">
                        <c:v>0.844005644736604</c:v>
                      </c:pt>
                      <c:pt idx="234">
                        <c:v>0.841619031478958</c:v>
                      </c:pt>
                      <c:pt idx="235">
                        <c:v>0.82868863931124204</c:v>
                      </c:pt>
                      <c:pt idx="236">
                        <c:v>0.83872234294744796</c:v>
                      </c:pt>
                      <c:pt idx="237">
                        <c:v>0.84019462988252103</c:v>
                      </c:pt>
                      <c:pt idx="238">
                        <c:v>0.83458393956946697</c:v>
                      </c:pt>
                      <c:pt idx="239">
                        <c:v>0.83711016334335198</c:v>
                      </c:pt>
                      <c:pt idx="240">
                        <c:v>0.83659147758789998</c:v>
                      </c:pt>
                      <c:pt idx="241">
                        <c:v>0.83872746368565498</c:v>
                      </c:pt>
                      <c:pt idx="242">
                        <c:v>0.83947329261760395</c:v>
                      </c:pt>
                      <c:pt idx="243">
                        <c:v>0.83793531544911903</c:v>
                      </c:pt>
                      <c:pt idx="244">
                        <c:v>0.82682688002296401</c:v>
                      </c:pt>
                      <c:pt idx="245">
                        <c:v>0.83003541140175996</c:v>
                      </c:pt>
                      <c:pt idx="246">
                        <c:v>0.84353596162879296</c:v>
                      </c:pt>
                      <c:pt idx="247">
                        <c:v>0.83545775166401304</c:v>
                      </c:pt>
                      <c:pt idx="248">
                        <c:v>0.85508823100639497</c:v>
                      </c:pt>
                      <c:pt idx="249">
                        <c:v>0.83720480697593302</c:v>
                      </c:pt>
                      <c:pt idx="250">
                        <c:v>0.83722311977782504</c:v>
                      </c:pt>
                      <c:pt idx="251">
                        <c:v>0.84898503308496498</c:v>
                      </c:pt>
                      <c:pt idx="252">
                        <c:v>0.84457066610476506</c:v>
                      </c:pt>
                      <c:pt idx="253">
                        <c:v>0.845722704407181</c:v>
                      </c:pt>
                      <c:pt idx="254">
                        <c:v>0.84209838151290695</c:v>
                      </c:pt>
                      <c:pt idx="255">
                        <c:v>0.84362522458656997</c:v>
                      </c:pt>
                      <c:pt idx="256">
                        <c:v>0.84514144373908895</c:v>
                      </c:pt>
                      <c:pt idx="257">
                        <c:v>0.84607573310746997</c:v>
                      </c:pt>
                      <c:pt idx="258">
                        <c:v>0.83699981834214099</c:v>
                      </c:pt>
                      <c:pt idx="259">
                        <c:v>0.84662216535985702</c:v>
                      </c:pt>
                      <c:pt idx="260">
                        <c:v>0.85184279880040104</c:v>
                      </c:pt>
                      <c:pt idx="261">
                        <c:v>0.84325827814032805</c:v>
                      </c:pt>
                      <c:pt idx="262">
                        <c:v>0.84303837309157204</c:v>
                      </c:pt>
                      <c:pt idx="263">
                        <c:v>0.84680651907732296</c:v>
                      </c:pt>
                      <c:pt idx="264">
                        <c:v>0.84180767467002804</c:v>
                      </c:pt>
                      <c:pt idx="265">
                        <c:v>0.848794597593716</c:v>
                      </c:pt>
                      <c:pt idx="266">
                        <c:v>0.85092502570352002</c:v>
                      </c:pt>
                      <c:pt idx="267">
                        <c:v>0.84606214586297002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1AA0-4D1E-BCF6-30D41E9001F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Plot8!$F$31</c15:sqref>
                        </c15:formulaRef>
                      </c:ext>
                    </c:extLst>
                    <c:strCache>
                      <c:ptCount val="1"/>
                      <c:pt idx="0">
                        <c:v>relation_avgF1_0123</c:v>
                      </c:pt>
                    </c:strCache>
                  </c:strRef>
                </c:tx>
                <c:spPr>
                  <a:ln w="28575" cap="rnd" cmpd="dbl">
                    <a:solidFill>
                      <a:schemeClr val="accent2">
                        <a:lumMod val="75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Plot8!$F$32:$F$299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1.4133977408423599E-2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1.8908128634389799E-4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1.71218699860712E-3</c:v>
                      </c:pt>
                      <c:pt idx="9">
                        <c:v>4.6332793126007696E-3</c:v>
                      </c:pt>
                      <c:pt idx="10">
                        <c:v>1.24573133135743E-2</c:v>
                      </c:pt>
                      <c:pt idx="11">
                        <c:v>1.9311332493692799E-2</c:v>
                      </c:pt>
                      <c:pt idx="12">
                        <c:v>3.1808756769429701E-2</c:v>
                      </c:pt>
                      <c:pt idx="13">
                        <c:v>4.8307611677927499E-2</c:v>
                      </c:pt>
                      <c:pt idx="14">
                        <c:v>5.9596490127286302E-2</c:v>
                      </c:pt>
                      <c:pt idx="15">
                        <c:v>6.1644470320732503E-2</c:v>
                      </c:pt>
                      <c:pt idx="16">
                        <c:v>6.5650023092349699E-2</c:v>
                      </c:pt>
                      <c:pt idx="17">
                        <c:v>9.1707273791576602E-2</c:v>
                      </c:pt>
                      <c:pt idx="18">
                        <c:v>9.6369090476118496E-2</c:v>
                      </c:pt>
                      <c:pt idx="19">
                        <c:v>0.115758562131455</c:v>
                      </c:pt>
                      <c:pt idx="20">
                        <c:v>0.124766169590044</c:v>
                      </c:pt>
                      <c:pt idx="21">
                        <c:v>0.13292937004088801</c:v>
                      </c:pt>
                      <c:pt idx="22">
                        <c:v>0.13674514754852199</c:v>
                      </c:pt>
                      <c:pt idx="23">
                        <c:v>0.14228066481871701</c:v>
                      </c:pt>
                      <c:pt idx="24">
                        <c:v>0.168771160821929</c:v>
                      </c:pt>
                      <c:pt idx="25">
                        <c:v>0.152907426106559</c:v>
                      </c:pt>
                      <c:pt idx="26">
                        <c:v>0.17962056884925401</c:v>
                      </c:pt>
                      <c:pt idx="27">
                        <c:v>0.19631246186103801</c:v>
                      </c:pt>
                      <c:pt idx="28">
                        <c:v>0.190325570888317</c:v>
                      </c:pt>
                      <c:pt idx="29">
                        <c:v>0.20170053372084501</c:v>
                      </c:pt>
                      <c:pt idx="30">
                        <c:v>0.206111465552865</c:v>
                      </c:pt>
                      <c:pt idx="31">
                        <c:v>0.21077020432509999</c:v>
                      </c:pt>
                      <c:pt idx="32">
                        <c:v>0.220235853518225</c:v>
                      </c:pt>
                      <c:pt idx="33">
                        <c:v>0.23112423231712101</c:v>
                      </c:pt>
                      <c:pt idx="34">
                        <c:v>0.238226802949181</c:v>
                      </c:pt>
                      <c:pt idx="35">
                        <c:v>0.23119151261902801</c:v>
                      </c:pt>
                      <c:pt idx="36">
                        <c:v>0.238231479965934</c:v>
                      </c:pt>
                      <c:pt idx="37">
                        <c:v>0.24565512297883299</c:v>
                      </c:pt>
                      <c:pt idx="38">
                        <c:v>0.24635701841733301</c:v>
                      </c:pt>
                      <c:pt idx="39">
                        <c:v>0.25573805622364199</c:v>
                      </c:pt>
                      <c:pt idx="40">
                        <c:v>0.26057213532917201</c:v>
                      </c:pt>
                      <c:pt idx="41">
                        <c:v>0.25170686558323002</c:v>
                      </c:pt>
                      <c:pt idx="42">
                        <c:v>0.25715511835761201</c:v>
                      </c:pt>
                      <c:pt idx="43">
                        <c:v>0.26704211505437098</c:v>
                      </c:pt>
                      <c:pt idx="44">
                        <c:v>0.27688201021037401</c:v>
                      </c:pt>
                      <c:pt idx="45">
                        <c:v>0.27589130517458199</c:v>
                      </c:pt>
                      <c:pt idx="46">
                        <c:v>0.276573985516405</c:v>
                      </c:pt>
                      <c:pt idx="47">
                        <c:v>0.270976216418787</c:v>
                      </c:pt>
                      <c:pt idx="48">
                        <c:v>0.28640341431333499</c:v>
                      </c:pt>
                      <c:pt idx="49">
                        <c:v>0.28562197617358898</c:v>
                      </c:pt>
                      <c:pt idx="50">
                        <c:v>0.28535858382542301</c:v>
                      </c:pt>
                      <c:pt idx="51">
                        <c:v>0.28030465698931001</c:v>
                      </c:pt>
                      <c:pt idx="52">
                        <c:v>0.28942615825672902</c:v>
                      </c:pt>
                      <c:pt idx="53">
                        <c:v>0.294338410841402</c:v>
                      </c:pt>
                      <c:pt idx="54">
                        <c:v>0.29465284555868199</c:v>
                      </c:pt>
                      <c:pt idx="55">
                        <c:v>0.29293372199085299</c:v>
                      </c:pt>
                      <c:pt idx="56">
                        <c:v>0.30035313977521799</c:v>
                      </c:pt>
                      <c:pt idx="57">
                        <c:v>0.30708425417612201</c:v>
                      </c:pt>
                      <c:pt idx="58">
                        <c:v>0.29893328706939198</c:v>
                      </c:pt>
                      <c:pt idx="59">
                        <c:v>0.295933608865588</c:v>
                      </c:pt>
                      <c:pt idx="60">
                        <c:v>0.30590740073432998</c:v>
                      </c:pt>
                      <c:pt idx="61">
                        <c:v>0.31269580018625198</c:v>
                      </c:pt>
                      <c:pt idx="62">
                        <c:v>0.31245714502533101</c:v>
                      </c:pt>
                      <c:pt idx="63">
                        <c:v>0.31154993270953701</c:v>
                      </c:pt>
                      <c:pt idx="64">
                        <c:v>0.31133631884532298</c:v>
                      </c:pt>
                      <c:pt idx="65">
                        <c:v>0.31769215916023402</c:v>
                      </c:pt>
                      <c:pt idx="66">
                        <c:v>0.31197576558871498</c:v>
                      </c:pt>
                      <c:pt idx="67">
                        <c:v>0.31422326415765001</c:v>
                      </c:pt>
                      <c:pt idx="68">
                        <c:v>0.32322927090437698</c:v>
                      </c:pt>
                      <c:pt idx="69">
                        <c:v>0.31995275005795398</c:v>
                      </c:pt>
                      <c:pt idx="70">
                        <c:v>0.31889874744047297</c:v>
                      </c:pt>
                      <c:pt idx="71">
                        <c:v>0.32887138438355701</c:v>
                      </c:pt>
                      <c:pt idx="72">
                        <c:v>0.32821378720723698</c:v>
                      </c:pt>
                      <c:pt idx="73">
                        <c:v>0.32536577693818303</c:v>
                      </c:pt>
                      <c:pt idx="74">
                        <c:v>0.33784223375792899</c:v>
                      </c:pt>
                      <c:pt idx="75">
                        <c:v>0.32870761051426101</c:v>
                      </c:pt>
                      <c:pt idx="76">
                        <c:v>0.34243639320972802</c:v>
                      </c:pt>
                      <c:pt idx="77">
                        <c:v>0.34599270345308297</c:v>
                      </c:pt>
                      <c:pt idx="78">
                        <c:v>0.34453232992670602</c:v>
                      </c:pt>
                      <c:pt idx="79">
                        <c:v>0.34652459147806802</c:v>
                      </c:pt>
                      <c:pt idx="80">
                        <c:v>0.34083145674939003</c:v>
                      </c:pt>
                      <c:pt idx="81">
                        <c:v>0.33545187991338099</c:v>
                      </c:pt>
                      <c:pt idx="82">
                        <c:v>0.358217075098827</c:v>
                      </c:pt>
                      <c:pt idx="83">
                        <c:v>0.34489504469614701</c:v>
                      </c:pt>
                      <c:pt idx="84">
                        <c:v>0.33634217735220601</c:v>
                      </c:pt>
                      <c:pt idx="85">
                        <c:v>0.353183452989633</c:v>
                      </c:pt>
                      <c:pt idx="86">
                        <c:v>0.34409675442923698</c:v>
                      </c:pt>
                      <c:pt idx="87">
                        <c:v>0.35580644280148699</c:v>
                      </c:pt>
                      <c:pt idx="88">
                        <c:v>0.33653614163706402</c:v>
                      </c:pt>
                      <c:pt idx="89">
                        <c:v>0.36285233668744998</c:v>
                      </c:pt>
                      <c:pt idx="90">
                        <c:v>0.34905393587414901</c:v>
                      </c:pt>
                      <c:pt idx="91">
                        <c:v>0.36400478501033101</c:v>
                      </c:pt>
                      <c:pt idx="92">
                        <c:v>0.373735876288178</c:v>
                      </c:pt>
                      <c:pt idx="93">
                        <c:v>0.35249465142435299</c:v>
                      </c:pt>
                      <c:pt idx="94">
                        <c:v>0.367354410337218</c:v>
                      </c:pt>
                      <c:pt idx="95">
                        <c:v>0.38758009265733201</c:v>
                      </c:pt>
                      <c:pt idx="96">
                        <c:v>0.37846590795392199</c:v>
                      </c:pt>
                      <c:pt idx="97">
                        <c:v>0.35680439976740302</c:v>
                      </c:pt>
                      <c:pt idx="98">
                        <c:v>0.38706769878776198</c:v>
                      </c:pt>
                      <c:pt idx="99">
                        <c:v>0.38623421834823801</c:v>
                      </c:pt>
                      <c:pt idx="100">
                        <c:v>0.39123901115245302</c:v>
                      </c:pt>
                      <c:pt idx="101">
                        <c:v>0.39030708283146698</c:v>
                      </c:pt>
                      <c:pt idx="102">
                        <c:v>0.37310777185583499</c:v>
                      </c:pt>
                      <c:pt idx="103">
                        <c:v>0.39798430521901501</c:v>
                      </c:pt>
                      <c:pt idx="104">
                        <c:v>0.39578227314387499</c:v>
                      </c:pt>
                      <c:pt idx="105">
                        <c:v>0.38025824743612002</c:v>
                      </c:pt>
                      <c:pt idx="106">
                        <c:v>0.382505536447248</c:v>
                      </c:pt>
                      <c:pt idx="107">
                        <c:v>0.404851506513976</c:v>
                      </c:pt>
                      <c:pt idx="108">
                        <c:v>0.37632499644362399</c:v>
                      </c:pt>
                      <c:pt idx="109">
                        <c:v>0.42916903842359699</c:v>
                      </c:pt>
                      <c:pt idx="110">
                        <c:v>0.39935335353067503</c:v>
                      </c:pt>
                      <c:pt idx="111">
                        <c:v>0.40486679904636802</c:v>
                      </c:pt>
                      <c:pt idx="112">
                        <c:v>0.40351301552208502</c:v>
                      </c:pt>
                      <c:pt idx="113">
                        <c:v>0.42469946145401399</c:v>
                      </c:pt>
                      <c:pt idx="114">
                        <c:v>0.39814550957095501</c:v>
                      </c:pt>
                      <c:pt idx="115">
                        <c:v>0.424076848755088</c:v>
                      </c:pt>
                      <c:pt idx="116">
                        <c:v>0.40664692613453901</c:v>
                      </c:pt>
                      <c:pt idx="117">
                        <c:v>0.41187737329917601</c:v>
                      </c:pt>
                      <c:pt idx="118">
                        <c:v>0.42181008030895101</c:v>
                      </c:pt>
                      <c:pt idx="119">
                        <c:v>0.43013235459763499</c:v>
                      </c:pt>
                      <c:pt idx="120">
                        <c:v>0.39517896277661202</c:v>
                      </c:pt>
                      <c:pt idx="121">
                        <c:v>0.421829471865659</c:v>
                      </c:pt>
                      <c:pt idx="122">
                        <c:v>0.410599157845147</c:v>
                      </c:pt>
                      <c:pt idx="123">
                        <c:v>0.42840980531866202</c:v>
                      </c:pt>
                      <c:pt idx="124">
                        <c:v>0.44921053526959098</c:v>
                      </c:pt>
                      <c:pt idx="125">
                        <c:v>0.440090816438305</c:v>
                      </c:pt>
                      <c:pt idx="126">
                        <c:v>0.45043221139374401</c:v>
                      </c:pt>
                      <c:pt idx="127">
                        <c:v>0.43744956218589598</c:v>
                      </c:pt>
                      <c:pt idx="128">
                        <c:v>0.45031818425474501</c:v>
                      </c:pt>
                      <c:pt idx="129">
                        <c:v>0.45388437837305801</c:v>
                      </c:pt>
                      <c:pt idx="130">
                        <c:v>0.45480167300271901</c:v>
                      </c:pt>
                      <c:pt idx="131">
                        <c:v>0.43826368354505402</c:v>
                      </c:pt>
                      <c:pt idx="132">
                        <c:v>0.43717826465866799</c:v>
                      </c:pt>
                      <c:pt idx="133">
                        <c:v>0.43587081995197302</c:v>
                      </c:pt>
                      <c:pt idx="134">
                        <c:v>0.45346095287128202</c:v>
                      </c:pt>
                      <c:pt idx="135">
                        <c:v>0.455375943869474</c:v>
                      </c:pt>
                      <c:pt idx="136">
                        <c:v>0.45142601338103799</c:v>
                      </c:pt>
                      <c:pt idx="137">
                        <c:v>0.47367997235828302</c:v>
                      </c:pt>
                      <c:pt idx="138">
                        <c:v>0.43750430723721401</c:v>
                      </c:pt>
                      <c:pt idx="139">
                        <c:v>0.45036395164296</c:v>
                      </c:pt>
                      <c:pt idx="140">
                        <c:v>0.47418795686344101</c:v>
                      </c:pt>
                      <c:pt idx="141">
                        <c:v>0.46311090621967199</c:v>
                      </c:pt>
                      <c:pt idx="142">
                        <c:v>0.44252208291709599</c:v>
                      </c:pt>
                      <c:pt idx="143">
                        <c:v>0.46906114255579701</c:v>
                      </c:pt>
                      <c:pt idx="144">
                        <c:v>0.46880162410353299</c:v>
                      </c:pt>
                      <c:pt idx="145">
                        <c:v>0.47528380743281901</c:v>
                      </c:pt>
                      <c:pt idx="146">
                        <c:v>0.48352312531923303</c:v>
                      </c:pt>
                      <c:pt idx="147">
                        <c:v>0.47300426409097701</c:v>
                      </c:pt>
                      <c:pt idx="148">
                        <c:v>0.48802085474460699</c:v>
                      </c:pt>
                      <c:pt idx="149">
                        <c:v>0.48699881051699101</c:v>
                      </c:pt>
                      <c:pt idx="150">
                        <c:v>0.50375799257751996</c:v>
                      </c:pt>
                      <c:pt idx="151">
                        <c:v>0.47864735751561799</c:v>
                      </c:pt>
                      <c:pt idx="152">
                        <c:v>0.47472317725896701</c:v>
                      </c:pt>
                      <c:pt idx="153">
                        <c:v>0.48358517852779598</c:v>
                      </c:pt>
                      <c:pt idx="154">
                        <c:v>0.50188049770018905</c:v>
                      </c:pt>
                      <c:pt idx="155">
                        <c:v>0.48934675744120398</c:v>
                      </c:pt>
                      <c:pt idx="156">
                        <c:v>0.49836606043195403</c:v>
                      </c:pt>
                      <c:pt idx="157">
                        <c:v>0.47762267376907203</c:v>
                      </c:pt>
                      <c:pt idx="158">
                        <c:v>0.48772700658622098</c:v>
                      </c:pt>
                      <c:pt idx="159">
                        <c:v>0.471079749693181</c:v>
                      </c:pt>
                      <c:pt idx="160">
                        <c:v>0.48690757449803801</c:v>
                      </c:pt>
                      <c:pt idx="161">
                        <c:v>0.49822135651420202</c:v>
                      </c:pt>
                      <c:pt idx="162">
                        <c:v>0.47527641065177401</c:v>
                      </c:pt>
                      <c:pt idx="163">
                        <c:v>0.49946725315695101</c:v>
                      </c:pt>
                      <c:pt idx="164">
                        <c:v>0.50412139905461895</c:v>
                      </c:pt>
                      <c:pt idx="165">
                        <c:v>0.479729930727196</c:v>
                      </c:pt>
                      <c:pt idx="166">
                        <c:v>0.48409159480083402</c:v>
                      </c:pt>
                      <c:pt idx="167">
                        <c:v>0.50579680364643798</c:v>
                      </c:pt>
                      <c:pt idx="168">
                        <c:v>0.49033186029985099</c:v>
                      </c:pt>
                      <c:pt idx="169">
                        <c:v>0.480661777545354</c:v>
                      </c:pt>
                      <c:pt idx="170">
                        <c:v>0.52652298668737996</c:v>
                      </c:pt>
                      <c:pt idx="171">
                        <c:v>0.50655395322250896</c:v>
                      </c:pt>
                      <c:pt idx="172">
                        <c:v>0.519811752185659</c:v>
                      </c:pt>
                      <c:pt idx="173">
                        <c:v>0.50961958550680198</c:v>
                      </c:pt>
                      <c:pt idx="174">
                        <c:v>0.54310353660563504</c:v>
                      </c:pt>
                      <c:pt idx="175">
                        <c:v>0.486606630902291</c:v>
                      </c:pt>
                      <c:pt idx="176">
                        <c:v>0.53494315258021896</c:v>
                      </c:pt>
                      <c:pt idx="177">
                        <c:v>0.51676880419878202</c:v>
                      </c:pt>
                      <c:pt idx="178">
                        <c:v>0.53389233103884504</c:v>
                      </c:pt>
                      <c:pt idx="179">
                        <c:v>0.51637160500747503</c:v>
                      </c:pt>
                      <c:pt idx="180">
                        <c:v>0.50001765962148903</c:v>
                      </c:pt>
                      <c:pt idx="181">
                        <c:v>0.52338781241797705</c:v>
                      </c:pt>
                      <c:pt idx="182">
                        <c:v>0.51849224834031105</c:v>
                      </c:pt>
                      <c:pt idx="183">
                        <c:v>0.51504961967254503</c:v>
                      </c:pt>
                      <c:pt idx="184">
                        <c:v>0.52927222363608295</c:v>
                      </c:pt>
                      <c:pt idx="185">
                        <c:v>0.51215180774010904</c:v>
                      </c:pt>
                      <c:pt idx="186">
                        <c:v>0.50815578685083496</c:v>
                      </c:pt>
                      <c:pt idx="187">
                        <c:v>0.51502030760317097</c:v>
                      </c:pt>
                      <c:pt idx="188">
                        <c:v>0.52397684414164503</c:v>
                      </c:pt>
                      <c:pt idx="189">
                        <c:v>0.54161932190845097</c:v>
                      </c:pt>
                      <c:pt idx="190">
                        <c:v>0.52586158921686399</c:v>
                      </c:pt>
                      <c:pt idx="191">
                        <c:v>0.50943956809186897</c:v>
                      </c:pt>
                      <c:pt idx="192">
                        <c:v>0.53758201714093301</c:v>
                      </c:pt>
                      <c:pt idx="193">
                        <c:v>0.51989819799727199</c:v>
                      </c:pt>
                      <c:pt idx="194">
                        <c:v>0.51562339242486299</c:v>
                      </c:pt>
                      <c:pt idx="195">
                        <c:v>0.52624477078748499</c:v>
                      </c:pt>
                      <c:pt idx="196">
                        <c:v>0.52966413958503</c:v>
                      </c:pt>
                      <c:pt idx="197">
                        <c:v>0.54358548910672799</c:v>
                      </c:pt>
                      <c:pt idx="198">
                        <c:v>0.53589865051573404</c:v>
                      </c:pt>
                      <c:pt idx="199">
                        <c:v>0.51804095687404905</c:v>
                      </c:pt>
                      <c:pt idx="200">
                        <c:v>0.52229175168896802</c:v>
                      </c:pt>
                      <c:pt idx="201">
                        <c:v>0.52563870685763603</c:v>
                      </c:pt>
                      <c:pt idx="202">
                        <c:v>0.54168861223599096</c:v>
                      </c:pt>
                      <c:pt idx="203">
                        <c:v>0.55832616452115902</c:v>
                      </c:pt>
                      <c:pt idx="204">
                        <c:v>0.52744576938467602</c:v>
                      </c:pt>
                      <c:pt idx="205">
                        <c:v>0.54506701219793297</c:v>
                      </c:pt>
                      <c:pt idx="206">
                        <c:v>0.52632298811474998</c:v>
                      </c:pt>
                      <c:pt idx="207">
                        <c:v>0.52397616381797996</c:v>
                      </c:pt>
                      <c:pt idx="208">
                        <c:v>0.54847074601256895</c:v>
                      </c:pt>
                      <c:pt idx="209">
                        <c:v>0.57009295505010205</c:v>
                      </c:pt>
                      <c:pt idx="210">
                        <c:v>0.54772187012489004</c:v>
                      </c:pt>
                      <c:pt idx="211">
                        <c:v>0.53532657115884796</c:v>
                      </c:pt>
                      <c:pt idx="212">
                        <c:v>0.56671056918516105</c:v>
                      </c:pt>
                      <c:pt idx="213">
                        <c:v>0.55104002517874096</c:v>
                      </c:pt>
                      <c:pt idx="214">
                        <c:v>0.55048948335195202</c:v>
                      </c:pt>
                      <c:pt idx="215">
                        <c:v>0.54253927317619299</c:v>
                      </c:pt>
                      <c:pt idx="216">
                        <c:v>0.56634571624053798</c:v>
                      </c:pt>
                      <c:pt idx="217">
                        <c:v>0.56679947870662895</c:v>
                      </c:pt>
                      <c:pt idx="218">
                        <c:v>0.54676787548219297</c:v>
                      </c:pt>
                      <c:pt idx="219">
                        <c:v>0.58602277759661803</c:v>
                      </c:pt>
                      <c:pt idx="220">
                        <c:v>0.57137607677222502</c:v>
                      </c:pt>
                      <c:pt idx="221">
                        <c:v>0.53988215702970799</c:v>
                      </c:pt>
                      <c:pt idx="222">
                        <c:v>0.561786580458981</c:v>
                      </c:pt>
                      <c:pt idx="223">
                        <c:v>0.56992830587846999</c:v>
                      </c:pt>
                      <c:pt idx="224">
                        <c:v>0.57182855963062496</c:v>
                      </c:pt>
                      <c:pt idx="225">
                        <c:v>0.58418648226639402</c:v>
                      </c:pt>
                      <c:pt idx="226">
                        <c:v>0.54201104926368804</c:v>
                      </c:pt>
                      <c:pt idx="227">
                        <c:v>0.55794627352903503</c:v>
                      </c:pt>
                      <c:pt idx="228">
                        <c:v>0.57665047392413804</c:v>
                      </c:pt>
                      <c:pt idx="229">
                        <c:v>0.55479628808502501</c:v>
                      </c:pt>
                      <c:pt idx="230">
                        <c:v>0.57531264124502302</c:v>
                      </c:pt>
                      <c:pt idx="231">
                        <c:v>0.56295892395774205</c:v>
                      </c:pt>
                      <c:pt idx="232">
                        <c:v>0.55995956983364004</c:v>
                      </c:pt>
                      <c:pt idx="233">
                        <c:v>0.56949783766402096</c:v>
                      </c:pt>
                      <c:pt idx="234">
                        <c:v>0.57471342552015703</c:v>
                      </c:pt>
                      <c:pt idx="235">
                        <c:v>0.57665690341128895</c:v>
                      </c:pt>
                      <c:pt idx="236">
                        <c:v>0.563976955009166</c:v>
                      </c:pt>
                      <c:pt idx="237">
                        <c:v>0.54192060458491798</c:v>
                      </c:pt>
                      <c:pt idx="238">
                        <c:v>0.56948819467009304</c:v>
                      </c:pt>
                      <c:pt idx="239">
                        <c:v>0.56498208087239199</c:v>
                      </c:pt>
                      <c:pt idx="240">
                        <c:v>0.53338073982630096</c:v>
                      </c:pt>
                      <c:pt idx="241">
                        <c:v>0.57206522359281597</c:v>
                      </c:pt>
                      <c:pt idx="242">
                        <c:v>0.55875634833141097</c:v>
                      </c:pt>
                      <c:pt idx="243">
                        <c:v>0.58951235010251302</c:v>
                      </c:pt>
                      <c:pt idx="244">
                        <c:v>0.54540925058285294</c:v>
                      </c:pt>
                      <c:pt idx="245">
                        <c:v>0.54778587236396703</c:v>
                      </c:pt>
                      <c:pt idx="246">
                        <c:v>0.58901658903464704</c:v>
                      </c:pt>
                      <c:pt idx="247">
                        <c:v>0.54126786862045195</c:v>
                      </c:pt>
                      <c:pt idx="248">
                        <c:v>0.58762866262286195</c:v>
                      </c:pt>
                      <c:pt idx="249">
                        <c:v>0.57932195314873802</c:v>
                      </c:pt>
                      <c:pt idx="250">
                        <c:v>0.58751594510864602</c:v>
                      </c:pt>
                      <c:pt idx="251">
                        <c:v>0.56336361745919705</c:v>
                      </c:pt>
                      <c:pt idx="252">
                        <c:v>0.57573229225658995</c:v>
                      </c:pt>
                      <c:pt idx="253">
                        <c:v>0.58442512874627095</c:v>
                      </c:pt>
                      <c:pt idx="254">
                        <c:v>0.58238660616167603</c:v>
                      </c:pt>
                      <c:pt idx="255">
                        <c:v>0.558330515213739</c:v>
                      </c:pt>
                      <c:pt idx="256">
                        <c:v>0.59955785156456398</c:v>
                      </c:pt>
                      <c:pt idx="257">
                        <c:v>0.57851282889014199</c:v>
                      </c:pt>
                      <c:pt idx="258">
                        <c:v>0.57242504734400101</c:v>
                      </c:pt>
                      <c:pt idx="259">
                        <c:v>0.56602310778968301</c:v>
                      </c:pt>
                      <c:pt idx="260">
                        <c:v>0.56987989007829798</c:v>
                      </c:pt>
                      <c:pt idx="261">
                        <c:v>0.57430497408788606</c:v>
                      </c:pt>
                      <c:pt idx="262">
                        <c:v>0.55398360928543899</c:v>
                      </c:pt>
                      <c:pt idx="263">
                        <c:v>0.58413827306695898</c:v>
                      </c:pt>
                      <c:pt idx="264">
                        <c:v>0.579858315055514</c:v>
                      </c:pt>
                      <c:pt idx="265">
                        <c:v>0.57242486403688997</c:v>
                      </c:pt>
                      <c:pt idx="266">
                        <c:v>0.59599651956645605</c:v>
                      </c:pt>
                      <c:pt idx="267">
                        <c:v>0.57089819265554598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AA0-4D1E-BCF6-30D41E9001F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Plot8!$G$31</c15:sqref>
                        </c15:formulaRef>
                      </c:ext>
                    </c:extLst>
                    <c:strCache>
                      <c:ptCount val="1"/>
                      <c:pt idx="0">
                        <c:v>relation_avgF1_02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Plot8!$G$32:$G$299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1.82486566993488E-2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2.29043918229171E-3</c:v>
                      </c:pt>
                      <c:pt idx="9">
                        <c:v>6.9276635274937203E-3</c:v>
                      </c:pt>
                      <c:pt idx="10">
                        <c:v>2.01567819769304E-2</c:v>
                      </c:pt>
                      <c:pt idx="11">
                        <c:v>3.0933253740304301E-2</c:v>
                      </c:pt>
                      <c:pt idx="12">
                        <c:v>5.30472490408299E-2</c:v>
                      </c:pt>
                      <c:pt idx="13">
                        <c:v>7.4750149577625699E-2</c:v>
                      </c:pt>
                      <c:pt idx="14">
                        <c:v>9.4237103281090098E-2</c:v>
                      </c:pt>
                      <c:pt idx="15">
                        <c:v>0.10067619023598499</c:v>
                      </c:pt>
                      <c:pt idx="16">
                        <c:v>9.2895075180371697E-2</c:v>
                      </c:pt>
                      <c:pt idx="17">
                        <c:v>0.133472965305864</c:v>
                      </c:pt>
                      <c:pt idx="18">
                        <c:v>0.145096990767831</c:v>
                      </c:pt>
                      <c:pt idx="19">
                        <c:v>0.16926598292730899</c:v>
                      </c:pt>
                      <c:pt idx="20">
                        <c:v>0.17623823583123599</c:v>
                      </c:pt>
                      <c:pt idx="21">
                        <c:v>0.19399496024619001</c:v>
                      </c:pt>
                      <c:pt idx="22">
                        <c:v>0.20365010896399799</c:v>
                      </c:pt>
                      <c:pt idx="23">
                        <c:v>0.2002199457344</c:v>
                      </c:pt>
                      <c:pt idx="24">
                        <c:v>0.225688109701909</c:v>
                      </c:pt>
                      <c:pt idx="25">
                        <c:v>0.222595765264825</c:v>
                      </c:pt>
                      <c:pt idx="26">
                        <c:v>0.24430453992788501</c:v>
                      </c:pt>
                      <c:pt idx="27">
                        <c:v>0.25708239197108301</c:v>
                      </c:pt>
                      <c:pt idx="28">
                        <c:v>0.25525322749555401</c:v>
                      </c:pt>
                      <c:pt idx="29">
                        <c:v>0.261486326270991</c:v>
                      </c:pt>
                      <c:pt idx="30">
                        <c:v>0.273787554443222</c:v>
                      </c:pt>
                      <c:pt idx="31">
                        <c:v>0.27367942154348501</c:v>
                      </c:pt>
                      <c:pt idx="32">
                        <c:v>0.28069087233594597</c:v>
                      </c:pt>
                      <c:pt idx="33">
                        <c:v>0.29887285518895201</c:v>
                      </c:pt>
                      <c:pt idx="34">
                        <c:v>0.29318661283965602</c:v>
                      </c:pt>
                      <c:pt idx="35">
                        <c:v>0.29482717979898398</c:v>
                      </c:pt>
                      <c:pt idx="36">
                        <c:v>0.299386843318378</c:v>
                      </c:pt>
                      <c:pt idx="37">
                        <c:v>0.31229996235617302</c:v>
                      </c:pt>
                      <c:pt idx="38">
                        <c:v>0.313910660499571</c:v>
                      </c:pt>
                      <c:pt idx="39">
                        <c:v>0.32244145697412602</c:v>
                      </c:pt>
                      <c:pt idx="40">
                        <c:v>0.31645082168595201</c:v>
                      </c:pt>
                      <c:pt idx="41">
                        <c:v>0.32291458673565598</c:v>
                      </c:pt>
                      <c:pt idx="42">
                        <c:v>0.32417528433626103</c:v>
                      </c:pt>
                      <c:pt idx="43">
                        <c:v>0.33146525804405902</c:v>
                      </c:pt>
                      <c:pt idx="44">
                        <c:v>0.33462602054317703</c:v>
                      </c:pt>
                      <c:pt idx="45">
                        <c:v>0.33486185251529599</c:v>
                      </c:pt>
                      <c:pt idx="46">
                        <c:v>0.33861296448792699</c:v>
                      </c:pt>
                      <c:pt idx="47">
                        <c:v>0.33194633093864701</c:v>
                      </c:pt>
                      <c:pt idx="48">
                        <c:v>0.34264494174947902</c:v>
                      </c:pt>
                      <c:pt idx="49">
                        <c:v>0.34443031423161802</c:v>
                      </c:pt>
                      <c:pt idx="50">
                        <c:v>0.33870941233802099</c:v>
                      </c:pt>
                      <c:pt idx="51">
                        <c:v>0.34055041891756199</c:v>
                      </c:pt>
                      <c:pt idx="52">
                        <c:v>0.34194442755061899</c:v>
                      </c:pt>
                      <c:pt idx="53">
                        <c:v>0.34870242988363498</c:v>
                      </c:pt>
                      <c:pt idx="54">
                        <c:v>0.34053304198213802</c:v>
                      </c:pt>
                      <c:pt idx="55">
                        <c:v>0.34307530720118301</c:v>
                      </c:pt>
                      <c:pt idx="56">
                        <c:v>0.35624059032105299</c:v>
                      </c:pt>
                      <c:pt idx="57">
                        <c:v>0.35423202825676298</c:v>
                      </c:pt>
                      <c:pt idx="58">
                        <c:v>0.34672347077339699</c:v>
                      </c:pt>
                      <c:pt idx="59">
                        <c:v>0.34738980552197601</c:v>
                      </c:pt>
                      <c:pt idx="60">
                        <c:v>0.353422825105076</c:v>
                      </c:pt>
                      <c:pt idx="61">
                        <c:v>0.35889775211289499</c:v>
                      </c:pt>
                      <c:pt idx="62">
                        <c:v>0.35178704720070803</c:v>
                      </c:pt>
                      <c:pt idx="63">
                        <c:v>0.35662517874216698</c:v>
                      </c:pt>
                      <c:pt idx="64">
                        <c:v>0.35696523357997401</c:v>
                      </c:pt>
                      <c:pt idx="65">
                        <c:v>0.35878278687838</c:v>
                      </c:pt>
                      <c:pt idx="66">
                        <c:v>0.359463193752043</c:v>
                      </c:pt>
                      <c:pt idx="67">
                        <c:v>0.35137039441753098</c:v>
                      </c:pt>
                      <c:pt idx="68">
                        <c:v>0.37067966497411903</c:v>
                      </c:pt>
                      <c:pt idx="69">
                        <c:v>0.36253466499696202</c:v>
                      </c:pt>
                      <c:pt idx="70">
                        <c:v>0.36076885860888902</c:v>
                      </c:pt>
                      <c:pt idx="71">
                        <c:v>0.36369694320558899</c:v>
                      </c:pt>
                      <c:pt idx="72">
                        <c:v>0.36920876619283899</c:v>
                      </c:pt>
                      <c:pt idx="73">
                        <c:v>0.36902163038837998</c:v>
                      </c:pt>
                      <c:pt idx="74">
                        <c:v>0.36174527597061801</c:v>
                      </c:pt>
                      <c:pt idx="75">
                        <c:v>0.37130298515187099</c:v>
                      </c:pt>
                      <c:pt idx="76">
                        <c:v>0.377800886511658</c:v>
                      </c:pt>
                      <c:pt idx="77">
                        <c:v>0.385066246283778</c:v>
                      </c:pt>
                      <c:pt idx="78">
                        <c:v>0.36628683154529601</c:v>
                      </c:pt>
                      <c:pt idx="79">
                        <c:v>0.38495698155124097</c:v>
                      </c:pt>
                      <c:pt idx="80">
                        <c:v>0.38501478573702402</c:v>
                      </c:pt>
                      <c:pt idx="81">
                        <c:v>0.36466983901521999</c:v>
                      </c:pt>
                      <c:pt idx="82">
                        <c:v>0.39983427634809998</c:v>
                      </c:pt>
                      <c:pt idx="83">
                        <c:v>0.376633166487299</c:v>
                      </c:pt>
                      <c:pt idx="84">
                        <c:v>0.37461500279123899</c:v>
                      </c:pt>
                      <c:pt idx="85">
                        <c:v>0.37752997187604398</c:v>
                      </c:pt>
                      <c:pt idx="86">
                        <c:v>0.37467187702103799</c:v>
                      </c:pt>
                      <c:pt idx="87">
                        <c:v>0.37957978465145698</c:v>
                      </c:pt>
                      <c:pt idx="88">
                        <c:v>0.36545695868107603</c:v>
                      </c:pt>
                      <c:pt idx="89">
                        <c:v>0.38647340152960502</c:v>
                      </c:pt>
                      <c:pt idx="90">
                        <c:v>0.38794362393254</c:v>
                      </c:pt>
                      <c:pt idx="91">
                        <c:v>0.40102698920489799</c:v>
                      </c:pt>
                      <c:pt idx="92">
                        <c:v>0.40017512580848003</c:v>
                      </c:pt>
                      <c:pt idx="93">
                        <c:v>0.38050996778566598</c:v>
                      </c:pt>
                      <c:pt idx="94">
                        <c:v>0.37905035344211802</c:v>
                      </c:pt>
                      <c:pt idx="95">
                        <c:v>0.41447795925064301</c:v>
                      </c:pt>
                      <c:pt idx="96">
                        <c:v>0.404350747631612</c:v>
                      </c:pt>
                      <c:pt idx="97">
                        <c:v>0.40213474659047999</c:v>
                      </c:pt>
                      <c:pt idx="98">
                        <c:v>0.42609057273777401</c:v>
                      </c:pt>
                      <c:pt idx="99">
                        <c:v>0.41336569411579699</c:v>
                      </c:pt>
                      <c:pt idx="100">
                        <c:v>0.42442852271758602</c:v>
                      </c:pt>
                      <c:pt idx="101">
                        <c:v>0.43290523234145201</c:v>
                      </c:pt>
                      <c:pt idx="102">
                        <c:v>0.38591866508931599</c:v>
                      </c:pt>
                      <c:pt idx="103">
                        <c:v>0.42580404150263301</c:v>
                      </c:pt>
                      <c:pt idx="104">
                        <c:v>0.44073015145257799</c:v>
                      </c:pt>
                      <c:pt idx="105">
                        <c:v>0.43560802715475599</c:v>
                      </c:pt>
                      <c:pt idx="106">
                        <c:v>0.41021897595225598</c:v>
                      </c:pt>
                      <c:pt idx="107">
                        <c:v>0.43854765282172697</c:v>
                      </c:pt>
                      <c:pt idx="108">
                        <c:v>0.40486654140077</c:v>
                      </c:pt>
                      <c:pt idx="109">
                        <c:v>0.452165268676823</c:v>
                      </c:pt>
                      <c:pt idx="110">
                        <c:v>0.42486993086557101</c:v>
                      </c:pt>
                      <c:pt idx="111">
                        <c:v>0.44555817385489399</c:v>
                      </c:pt>
                      <c:pt idx="112">
                        <c:v>0.41502981023517199</c:v>
                      </c:pt>
                      <c:pt idx="113">
                        <c:v>0.44815661685105201</c:v>
                      </c:pt>
                      <c:pt idx="114">
                        <c:v>0.42099100797803202</c:v>
                      </c:pt>
                      <c:pt idx="115">
                        <c:v>0.47570023395170502</c:v>
                      </c:pt>
                      <c:pt idx="116">
                        <c:v>0.43614049787981801</c:v>
                      </c:pt>
                      <c:pt idx="117">
                        <c:v>0.440604146129918</c:v>
                      </c:pt>
                      <c:pt idx="118">
                        <c:v>0.44546074393062302</c:v>
                      </c:pt>
                      <c:pt idx="119">
                        <c:v>0.42844990147262302</c:v>
                      </c:pt>
                      <c:pt idx="120">
                        <c:v>0.43599407214727198</c:v>
                      </c:pt>
                      <c:pt idx="121">
                        <c:v>0.44421171204547999</c:v>
                      </c:pt>
                      <c:pt idx="122">
                        <c:v>0.449940736983648</c:v>
                      </c:pt>
                      <c:pt idx="123">
                        <c:v>0.48523776661221601</c:v>
                      </c:pt>
                      <c:pt idx="124">
                        <c:v>0.50278100322441799</c:v>
                      </c:pt>
                      <c:pt idx="125">
                        <c:v>0.47250544645679399</c:v>
                      </c:pt>
                      <c:pt idx="126">
                        <c:v>0.48705418374315901</c:v>
                      </c:pt>
                      <c:pt idx="127">
                        <c:v>0.47949374356216301</c:v>
                      </c:pt>
                      <c:pt idx="128">
                        <c:v>0.48152725636864302</c:v>
                      </c:pt>
                      <c:pt idx="129">
                        <c:v>0.50104206819972896</c:v>
                      </c:pt>
                      <c:pt idx="130">
                        <c:v>0.50600420110639499</c:v>
                      </c:pt>
                      <c:pt idx="131">
                        <c:v>0.46277338094877901</c:v>
                      </c:pt>
                      <c:pt idx="132">
                        <c:v>0.46553124907365301</c:v>
                      </c:pt>
                      <c:pt idx="133">
                        <c:v>0.46402287124479102</c:v>
                      </c:pt>
                      <c:pt idx="134">
                        <c:v>0.49695675088782099</c:v>
                      </c:pt>
                      <c:pt idx="135">
                        <c:v>0.51175354151961105</c:v>
                      </c:pt>
                      <c:pt idx="136">
                        <c:v>0.51480164201409595</c:v>
                      </c:pt>
                      <c:pt idx="137">
                        <c:v>0.52217761874887203</c:v>
                      </c:pt>
                      <c:pt idx="138">
                        <c:v>0.484534107347181</c:v>
                      </c:pt>
                      <c:pt idx="139">
                        <c:v>0.5135033343248</c:v>
                      </c:pt>
                      <c:pt idx="140">
                        <c:v>0.51738143668220804</c:v>
                      </c:pt>
                      <c:pt idx="141">
                        <c:v>0.47826055683730001</c:v>
                      </c:pt>
                      <c:pt idx="142">
                        <c:v>0.477057959428482</c:v>
                      </c:pt>
                      <c:pt idx="143">
                        <c:v>0.504912117080765</c:v>
                      </c:pt>
                      <c:pt idx="144">
                        <c:v>0.51035729583980005</c:v>
                      </c:pt>
                      <c:pt idx="145">
                        <c:v>0.502308662878585</c:v>
                      </c:pt>
                      <c:pt idx="146">
                        <c:v>0.54987366574498797</c:v>
                      </c:pt>
                      <c:pt idx="147">
                        <c:v>0.53564077692055101</c:v>
                      </c:pt>
                      <c:pt idx="148">
                        <c:v>0.538753069221939</c:v>
                      </c:pt>
                      <c:pt idx="149">
                        <c:v>0.54139004695388304</c:v>
                      </c:pt>
                      <c:pt idx="150">
                        <c:v>0.52586347706850201</c:v>
                      </c:pt>
                      <c:pt idx="151">
                        <c:v>0.53868809222099701</c:v>
                      </c:pt>
                      <c:pt idx="152">
                        <c:v>0.52388413356116403</c:v>
                      </c:pt>
                      <c:pt idx="153">
                        <c:v>0.52337395552772004</c:v>
                      </c:pt>
                      <c:pt idx="154">
                        <c:v>0.55753233772642596</c:v>
                      </c:pt>
                      <c:pt idx="155">
                        <c:v>0.55250570527378895</c:v>
                      </c:pt>
                      <c:pt idx="156">
                        <c:v>0.54740636914816398</c:v>
                      </c:pt>
                      <c:pt idx="157">
                        <c:v>0.525524204917171</c:v>
                      </c:pt>
                      <c:pt idx="158">
                        <c:v>0.54113454823900897</c:v>
                      </c:pt>
                      <c:pt idx="159">
                        <c:v>0.50121732750942705</c:v>
                      </c:pt>
                      <c:pt idx="160">
                        <c:v>0.54188866146798698</c:v>
                      </c:pt>
                      <c:pt idx="161">
                        <c:v>0.57580739641685197</c:v>
                      </c:pt>
                      <c:pt idx="162">
                        <c:v>0.51425058860269002</c:v>
                      </c:pt>
                      <c:pt idx="163">
                        <c:v>0.55937022443278495</c:v>
                      </c:pt>
                      <c:pt idx="164">
                        <c:v>0.55664067775638104</c:v>
                      </c:pt>
                      <c:pt idx="165">
                        <c:v>0.52122707477386498</c:v>
                      </c:pt>
                      <c:pt idx="166">
                        <c:v>0.52744498843183896</c:v>
                      </c:pt>
                      <c:pt idx="167">
                        <c:v>0.56040503370269001</c:v>
                      </c:pt>
                      <c:pt idx="168">
                        <c:v>0.54960264050739605</c:v>
                      </c:pt>
                      <c:pt idx="169">
                        <c:v>0.54188533980067699</c:v>
                      </c:pt>
                      <c:pt idx="170">
                        <c:v>0.57357784292268399</c:v>
                      </c:pt>
                      <c:pt idx="171">
                        <c:v>0.55488726765892105</c:v>
                      </c:pt>
                      <c:pt idx="172">
                        <c:v>0.58325254534725701</c:v>
                      </c:pt>
                      <c:pt idx="173">
                        <c:v>0.55155501247512895</c:v>
                      </c:pt>
                      <c:pt idx="174">
                        <c:v>0.59521616848685299</c:v>
                      </c:pt>
                      <c:pt idx="175">
                        <c:v>0.53316703171399504</c:v>
                      </c:pt>
                      <c:pt idx="176">
                        <c:v>0.60105414271129198</c:v>
                      </c:pt>
                      <c:pt idx="177">
                        <c:v>0.58390094650600299</c:v>
                      </c:pt>
                      <c:pt idx="178">
                        <c:v>0.59744363527918798</c:v>
                      </c:pt>
                      <c:pt idx="179">
                        <c:v>0.57627619550665898</c:v>
                      </c:pt>
                      <c:pt idx="180">
                        <c:v>0.54147898293242303</c:v>
                      </c:pt>
                      <c:pt idx="181">
                        <c:v>0.579392909664321</c:v>
                      </c:pt>
                      <c:pt idx="182">
                        <c:v>0.58904645553696999</c:v>
                      </c:pt>
                      <c:pt idx="183">
                        <c:v>0.57922566146571297</c:v>
                      </c:pt>
                      <c:pt idx="184">
                        <c:v>0.58363659607126095</c:v>
                      </c:pt>
                      <c:pt idx="185">
                        <c:v>0.58526684185137401</c:v>
                      </c:pt>
                      <c:pt idx="186">
                        <c:v>0.56493288916210604</c:v>
                      </c:pt>
                      <c:pt idx="187">
                        <c:v>0.56236047741894202</c:v>
                      </c:pt>
                      <c:pt idx="188">
                        <c:v>0.58827060063047598</c:v>
                      </c:pt>
                      <c:pt idx="189">
                        <c:v>0.61233950834860595</c:v>
                      </c:pt>
                      <c:pt idx="190">
                        <c:v>0.58273540770684096</c:v>
                      </c:pt>
                      <c:pt idx="191">
                        <c:v>0.56057125580143996</c:v>
                      </c:pt>
                      <c:pt idx="192">
                        <c:v>0.61217624022594597</c:v>
                      </c:pt>
                      <c:pt idx="193">
                        <c:v>0.56878441727707696</c:v>
                      </c:pt>
                      <c:pt idx="194">
                        <c:v>0.553242678378564</c:v>
                      </c:pt>
                      <c:pt idx="195">
                        <c:v>0.601730966088173</c:v>
                      </c:pt>
                      <c:pt idx="196">
                        <c:v>0.60481853234439398</c:v>
                      </c:pt>
                      <c:pt idx="197">
                        <c:v>0.587141201279889</c:v>
                      </c:pt>
                      <c:pt idx="198">
                        <c:v>0.58812205470796497</c:v>
                      </c:pt>
                      <c:pt idx="199">
                        <c:v>0.55377288136988501</c:v>
                      </c:pt>
                      <c:pt idx="200">
                        <c:v>0.58182039669103003</c:v>
                      </c:pt>
                      <c:pt idx="201">
                        <c:v>0.59320698597071397</c:v>
                      </c:pt>
                      <c:pt idx="202">
                        <c:v>0.60821552081160601</c:v>
                      </c:pt>
                      <c:pt idx="203">
                        <c:v>0.59052496500090501</c:v>
                      </c:pt>
                      <c:pt idx="204">
                        <c:v>0.57363826508422799</c:v>
                      </c:pt>
                      <c:pt idx="205">
                        <c:v>0.61455865429512802</c:v>
                      </c:pt>
                      <c:pt idx="206">
                        <c:v>0.57475497389558905</c:v>
                      </c:pt>
                      <c:pt idx="207">
                        <c:v>0.59136119402093501</c:v>
                      </c:pt>
                      <c:pt idx="208">
                        <c:v>0.62036082642747703</c:v>
                      </c:pt>
                      <c:pt idx="209">
                        <c:v>0.62108626147816903</c:v>
                      </c:pt>
                      <c:pt idx="210">
                        <c:v>0.59945297656052698</c:v>
                      </c:pt>
                      <c:pt idx="211">
                        <c:v>0.59168595556457204</c:v>
                      </c:pt>
                      <c:pt idx="212">
                        <c:v>0.63384837666220595</c:v>
                      </c:pt>
                      <c:pt idx="213">
                        <c:v>0.59960618997145698</c:v>
                      </c:pt>
                      <c:pt idx="214">
                        <c:v>0.61600913424007797</c:v>
                      </c:pt>
                      <c:pt idx="215">
                        <c:v>0.59788457538722295</c:v>
                      </c:pt>
                      <c:pt idx="216">
                        <c:v>0.63855889621769502</c:v>
                      </c:pt>
                      <c:pt idx="217">
                        <c:v>0.65086200366774205</c:v>
                      </c:pt>
                      <c:pt idx="218">
                        <c:v>0.60589925289837998</c:v>
                      </c:pt>
                      <c:pt idx="219">
                        <c:v>0.634701932542026</c:v>
                      </c:pt>
                      <c:pt idx="220">
                        <c:v>0.63318807880879002</c:v>
                      </c:pt>
                      <c:pt idx="221">
                        <c:v>0.60767378049974596</c:v>
                      </c:pt>
                      <c:pt idx="222">
                        <c:v>0.62240302334340503</c:v>
                      </c:pt>
                      <c:pt idx="223">
                        <c:v>0.64883017330236903</c:v>
                      </c:pt>
                      <c:pt idx="224">
                        <c:v>0.644249451081645</c:v>
                      </c:pt>
                      <c:pt idx="225">
                        <c:v>0.67352661340395104</c:v>
                      </c:pt>
                      <c:pt idx="226">
                        <c:v>0.57479410988579205</c:v>
                      </c:pt>
                      <c:pt idx="227">
                        <c:v>0.66501003710244799</c:v>
                      </c:pt>
                      <c:pt idx="228">
                        <c:v>0.65016548601601298</c:v>
                      </c:pt>
                      <c:pt idx="229">
                        <c:v>0.62183131053404705</c:v>
                      </c:pt>
                      <c:pt idx="230">
                        <c:v>0.65764633822331497</c:v>
                      </c:pt>
                      <c:pt idx="231">
                        <c:v>0.61014314490953303</c:v>
                      </c:pt>
                      <c:pt idx="232">
                        <c:v>0.618288482879646</c:v>
                      </c:pt>
                      <c:pt idx="233">
                        <c:v>0.65644104606727405</c:v>
                      </c:pt>
                      <c:pt idx="234">
                        <c:v>0.65652903646092997</c:v>
                      </c:pt>
                      <c:pt idx="235">
                        <c:v>0.63496152479569701</c:v>
                      </c:pt>
                      <c:pt idx="236">
                        <c:v>0.63049314635201703</c:v>
                      </c:pt>
                      <c:pt idx="237">
                        <c:v>0.60248533293627604</c:v>
                      </c:pt>
                      <c:pt idx="238">
                        <c:v>0.64374601285923805</c:v>
                      </c:pt>
                      <c:pt idx="239">
                        <c:v>0.63854506552224299</c:v>
                      </c:pt>
                      <c:pt idx="240">
                        <c:v>0.59370430481438896</c:v>
                      </c:pt>
                      <c:pt idx="241">
                        <c:v>0.63606678624645097</c:v>
                      </c:pt>
                      <c:pt idx="242">
                        <c:v>0.62898053329681602</c:v>
                      </c:pt>
                      <c:pt idx="243">
                        <c:v>0.64110339250341997</c:v>
                      </c:pt>
                      <c:pt idx="244">
                        <c:v>0.61736245484226104</c:v>
                      </c:pt>
                      <c:pt idx="245">
                        <c:v>0.61666210734746996</c:v>
                      </c:pt>
                      <c:pt idx="246">
                        <c:v>0.68406626962294204</c:v>
                      </c:pt>
                      <c:pt idx="247">
                        <c:v>0.60083176401473004</c:v>
                      </c:pt>
                      <c:pt idx="248">
                        <c:v>0.64029948038310402</c:v>
                      </c:pt>
                      <c:pt idx="249">
                        <c:v>0.65390037394188305</c:v>
                      </c:pt>
                      <c:pt idx="250">
                        <c:v>0.63936728139267596</c:v>
                      </c:pt>
                      <c:pt idx="251">
                        <c:v>0.64902204339618597</c:v>
                      </c:pt>
                      <c:pt idx="252">
                        <c:v>0.62961421115490002</c:v>
                      </c:pt>
                      <c:pt idx="253">
                        <c:v>0.68119319481501195</c:v>
                      </c:pt>
                      <c:pt idx="254">
                        <c:v>0.65670943415109195</c:v>
                      </c:pt>
                      <c:pt idx="255">
                        <c:v>0.61334137914870601</c:v>
                      </c:pt>
                      <c:pt idx="256">
                        <c:v>0.67206276802832898</c:v>
                      </c:pt>
                      <c:pt idx="257">
                        <c:v>0.68023457353399797</c:v>
                      </c:pt>
                      <c:pt idx="258">
                        <c:v>0.64713725934897603</c:v>
                      </c:pt>
                      <c:pt idx="259">
                        <c:v>0.64281315656838001</c:v>
                      </c:pt>
                      <c:pt idx="260">
                        <c:v>0.64841634978672502</c:v>
                      </c:pt>
                      <c:pt idx="261">
                        <c:v>0.64457434270396696</c:v>
                      </c:pt>
                      <c:pt idx="262">
                        <c:v>0.61822132553346398</c:v>
                      </c:pt>
                      <c:pt idx="263">
                        <c:v>0.65315953663572901</c:v>
                      </c:pt>
                      <c:pt idx="264">
                        <c:v>0.65639871817218998</c:v>
                      </c:pt>
                      <c:pt idx="265">
                        <c:v>0.62023803107087305</c:v>
                      </c:pt>
                      <c:pt idx="266">
                        <c:v>0.66489795545571495</c:v>
                      </c:pt>
                      <c:pt idx="267">
                        <c:v>0.64789690801678901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AA0-4D1E-BCF6-30D41E9001F5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Plot8!$J$31</c15:sqref>
                        </c15:formulaRef>
                      </c:ext>
                    </c:extLst>
                    <c:strCache>
                      <c:ptCount val="1"/>
                      <c:pt idx="0">
                        <c:v>source_avgF1_0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Plot8!$J$32:$J$299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0.59394793611135499</c:v>
                      </c:pt>
                      <c:pt idx="1">
                        <c:v>0.85261308585540296</c:v>
                      </c:pt>
                      <c:pt idx="2">
                        <c:v>0.86148014142075802</c:v>
                      </c:pt>
                      <c:pt idx="3">
                        <c:v>0.86198232916917805</c:v>
                      </c:pt>
                      <c:pt idx="4">
                        <c:v>0.86205689891379</c:v>
                      </c:pt>
                      <c:pt idx="5">
                        <c:v>0.86206664176974601</c:v>
                      </c:pt>
                      <c:pt idx="6">
                        <c:v>0.86195838119400103</c:v>
                      </c:pt>
                      <c:pt idx="7">
                        <c:v>0.86190652861953998</c:v>
                      </c:pt>
                      <c:pt idx="8">
                        <c:v>0.86191945491515798</c:v>
                      </c:pt>
                      <c:pt idx="9">
                        <c:v>0.86201930042571395</c:v>
                      </c:pt>
                      <c:pt idx="10">
                        <c:v>0.86229849191428598</c:v>
                      </c:pt>
                      <c:pt idx="11">
                        <c:v>0.86194456480071302</c:v>
                      </c:pt>
                      <c:pt idx="12">
                        <c:v>0.861047554067224</c:v>
                      </c:pt>
                      <c:pt idx="13">
                        <c:v>0.86222879191429203</c:v>
                      </c:pt>
                      <c:pt idx="14">
                        <c:v>0.86236329120979405</c:v>
                      </c:pt>
                      <c:pt idx="15">
                        <c:v>0.86234617283743098</c:v>
                      </c:pt>
                      <c:pt idx="16">
                        <c:v>0.86267922707725897</c:v>
                      </c:pt>
                      <c:pt idx="17">
                        <c:v>0.86381186039442603</c:v>
                      </c:pt>
                      <c:pt idx="18">
                        <c:v>0.86818410666150003</c:v>
                      </c:pt>
                      <c:pt idx="19">
                        <c:v>0.86823429033879096</c:v>
                      </c:pt>
                      <c:pt idx="20">
                        <c:v>0.87136662023367795</c:v>
                      </c:pt>
                      <c:pt idx="21">
                        <c:v>0.87084861434110705</c:v>
                      </c:pt>
                      <c:pt idx="22">
                        <c:v>0.87122200858247301</c:v>
                      </c:pt>
                      <c:pt idx="23">
                        <c:v>0.87239044424872902</c:v>
                      </c:pt>
                      <c:pt idx="24">
                        <c:v>0.87536746712359104</c:v>
                      </c:pt>
                      <c:pt idx="25">
                        <c:v>0.87516058813562303</c:v>
                      </c:pt>
                      <c:pt idx="26">
                        <c:v>0.87659121120523498</c:v>
                      </c:pt>
                      <c:pt idx="27">
                        <c:v>0.88053009916273095</c:v>
                      </c:pt>
                      <c:pt idx="28">
                        <c:v>0.88158886046059104</c:v>
                      </c:pt>
                      <c:pt idx="29">
                        <c:v>0.88196781020368797</c:v>
                      </c:pt>
                      <c:pt idx="30">
                        <c:v>0.88237739290303796</c:v>
                      </c:pt>
                      <c:pt idx="31">
                        <c:v>0.88469740719016099</c:v>
                      </c:pt>
                      <c:pt idx="32">
                        <c:v>0.88666551332182597</c:v>
                      </c:pt>
                      <c:pt idx="33">
                        <c:v>0.88540394164037794</c:v>
                      </c:pt>
                      <c:pt idx="34">
                        <c:v>0.88744997697972905</c:v>
                      </c:pt>
                      <c:pt idx="35">
                        <c:v>0.889362839149616</c:v>
                      </c:pt>
                      <c:pt idx="36">
                        <c:v>0.88608565743674705</c:v>
                      </c:pt>
                      <c:pt idx="37">
                        <c:v>0.88969544728114802</c:v>
                      </c:pt>
                      <c:pt idx="38">
                        <c:v>0.88925039415555696</c:v>
                      </c:pt>
                      <c:pt idx="39">
                        <c:v>0.893474866033656</c:v>
                      </c:pt>
                      <c:pt idx="40">
                        <c:v>0.89493308514816705</c:v>
                      </c:pt>
                      <c:pt idx="41">
                        <c:v>0.888282599828221</c:v>
                      </c:pt>
                      <c:pt idx="42">
                        <c:v>0.89369964772711896</c:v>
                      </c:pt>
                      <c:pt idx="43">
                        <c:v>0.89500466081962704</c:v>
                      </c:pt>
                      <c:pt idx="44">
                        <c:v>0.89636576740246598</c:v>
                      </c:pt>
                      <c:pt idx="45">
                        <c:v>0.89833534289948402</c:v>
                      </c:pt>
                      <c:pt idx="46">
                        <c:v>0.89608360396407505</c:v>
                      </c:pt>
                      <c:pt idx="47">
                        <c:v>0.89662566481498696</c:v>
                      </c:pt>
                      <c:pt idx="48">
                        <c:v>0.89982573251845499</c:v>
                      </c:pt>
                      <c:pt idx="49">
                        <c:v>0.90053239329307599</c:v>
                      </c:pt>
                      <c:pt idx="50">
                        <c:v>0.90160897929936301</c:v>
                      </c:pt>
                      <c:pt idx="51">
                        <c:v>0.89935230642200104</c:v>
                      </c:pt>
                      <c:pt idx="52">
                        <c:v>0.90008571216795996</c:v>
                      </c:pt>
                      <c:pt idx="53">
                        <c:v>0.90361857028467096</c:v>
                      </c:pt>
                      <c:pt idx="54">
                        <c:v>0.90669328584194697</c:v>
                      </c:pt>
                      <c:pt idx="55">
                        <c:v>0.90408642655987204</c:v>
                      </c:pt>
                      <c:pt idx="56">
                        <c:v>0.90572043208733499</c:v>
                      </c:pt>
                      <c:pt idx="57">
                        <c:v>0.90495739270832998</c:v>
                      </c:pt>
                      <c:pt idx="58">
                        <c:v>0.90669052157526697</c:v>
                      </c:pt>
                      <c:pt idx="59">
                        <c:v>0.902529340772388</c:v>
                      </c:pt>
                      <c:pt idx="60">
                        <c:v>0.90779739673394</c:v>
                      </c:pt>
                      <c:pt idx="61">
                        <c:v>0.90828910013471198</c:v>
                      </c:pt>
                      <c:pt idx="62">
                        <c:v>0.911052401703629</c:v>
                      </c:pt>
                      <c:pt idx="63">
                        <c:v>0.91007506212919997</c:v>
                      </c:pt>
                      <c:pt idx="64">
                        <c:v>0.91209010619497199</c:v>
                      </c:pt>
                      <c:pt idx="65">
                        <c:v>0.91160883181067798</c:v>
                      </c:pt>
                      <c:pt idx="66">
                        <c:v>0.91228891144137803</c:v>
                      </c:pt>
                      <c:pt idx="67">
                        <c:v>0.90927078572054598</c:v>
                      </c:pt>
                      <c:pt idx="68">
                        <c:v>0.91423204216415299</c:v>
                      </c:pt>
                      <c:pt idx="69">
                        <c:v>0.912153473280226</c:v>
                      </c:pt>
                      <c:pt idx="70">
                        <c:v>0.91727279395619998</c:v>
                      </c:pt>
                      <c:pt idx="71">
                        <c:v>0.91641696599852995</c:v>
                      </c:pt>
                      <c:pt idx="72">
                        <c:v>0.915639433758202</c:v>
                      </c:pt>
                      <c:pt idx="73">
                        <c:v>0.91644384880674001</c:v>
                      </c:pt>
                      <c:pt idx="74">
                        <c:v>0.91745012350041399</c:v>
                      </c:pt>
                      <c:pt idx="75">
                        <c:v>0.91548469683544498</c:v>
                      </c:pt>
                      <c:pt idx="76">
                        <c:v>0.91717276621071597</c:v>
                      </c:pt>
                      <c:pt idx="77">
                        <c:v>0.91784651841445397</c:v>
                      </c:pt>
                      <c:pt idx="78">
                        <c:v>0.92057989739039303</c:v>
                      </c:pt>
                      <c:pt idx="79">
                        <c:v>0.92271375887982598</c:v>
                      </c:pt>
                      <c:pt idx="80">
                        <c:v>0.91824106589987897</c:v>
                      </c:pt>
                      <c:pt idx="81">
                        <c:v>0.92031702331098897</c:v>
                      </c:pt>
                      <c:pt idx="82">
                        <c:v>0.92125519621290997</c:v>
                      </c:pt>
                      <c:pt idx="83">
                        <c:v>0.92445334314610295</c:v>
                      </c:pt>
                      <c:pt idx="84">
                        <c:v>0.92293141816283397</c:v>
                      </c:pt>
                      <c:pt idx="85">
                        <c:v>0.92355317464062303</c:v>
                      </c:pt>
                      <c:pt idx="86">
                        <c:v>0.92556989410669899</c:v>
                      </c:pt>
                      <c:pt idx="87">
                        <c:v>0.925177462050084</c:v>
                      </c:pt>
                      <c:pt idx="88">
                        <c:v>0.92393727368366096</c:v>
                      </c:pt>
                      <c:pt idx="89">
                        <c:v>0.924330626078116</c:v>
                      </c:pt>
                      <c:pt idx="90">
                        <c:v>0.92383163478394603</c:v>
                      </c:pt>
                      <c:pt idx="91">
                        <c:v>0.92243482471869798</c:v>
                      </c:pt>
                      <c:pt idx="92">
                        <c:v>0.92549266805674202</c:v>
                      </c:pt>
                      <c:pt idx="93">
                        <c:v>0.92496119076831695</c:v>
                      </c:pt>
                      <c:pt idx="94">
                        <c:v>0.92646075441741305</c:v>
                      </c:pt>
                      <c:pt idx="95">
                        <c:v>0.92749191004040199</c:v>
                      </c:pt>
                      <c:pt idx="96">
                        <c:v>0.92726243278125797</c:v>
                      </c:pt>
                      <c:pt idx="97">
                        <c:v>0.92672154650601701</c:v>
                      </c:pt>
                      <c:pt idx="98">
                        <c:v>0.92686039700735201</c:v>
                      </c:pt>
                      <c:pt idx="99">
                        <c:v>0.927337297280033</c:v>
                      </c:pt>
                      <c:pt idx="100">
                        <c:v>0.93029977331774205</c:v>
                      </c:pt>
                      <c:pt idx="101">
                        <c:v>0.92798598405476496</c:v>
                      </c:pt>
                      <c:pt idx="102">
                        <c:v>0.92820867643757798</c:v>
                      </c:pt>
                      <c:pt idx="103">
                        <c:v>0.92961220032652503</c:v>
                      </c:pt>
                      <c:pt idx="104">
                        <c:v>0.93121464717860702</c:v>
                      </c:pt>
                      <c:pt idx="105">
                        <c:v>0.92841752087961205</c:v>
                      </c:pt>
                      <c:pt idx="106">
                        <c:v>0.932313270551137</c:v>
                      </c:pt>
                      <c:pt idx="107">
                        <c:v>0.93182972737057801</c:v>
                      </c:pt>
                      <c:pt idx="108">
                        <c:v>0.93182233434518402</c:v>
                      </c:pt>
                      <c:pt idx="109">
                        <c:v>0.93149181223606203</c:v>
                      </c:pt>
                      <c:pt idx="110">
                        <c:v>0.933350675915674</c:v>
                      </c:pt>
                      <c:pt idx="111">
                        <c:v>0.93345989796848206</c:v>
                      </c:pt>
                      <c:pt idx="112">
                        <c:v>0.93178242778745202</c:v>
                      </c:pt>
                      <c:pt idx="113">
                        <c:v>0.93453990812625498</c:v>
                      </c:pt>
                      <c:pt idx="114">
                        <c:v>0.93428151597386999</c:v>
                      </c:pt>
                      <c:pt idx="115">
                        <c:v>0.93340025075625399</c:v>
                      </c:pt>
                      <c:pt idx="116">
                        <c:v>0.92883726922705301</c:v>
                      </c:pt>
                      <c:pt idx="117">
                        <c:v>0.93560896734814203</c:v>
                      </c:pt>
                      <c:pt idx="118">
                        <c:v>0.932345192222653</c:v>
                      </c:pt>
                      <c:pt idx="119">
                        <c:v>0.93178865074591199</c:v>
                      </c:pt>
                      <c:pt idx="120">
                        <c:v>0.93477316010497402</c:v>
                      </c:pt>
                      <c:pt idx="121">
                        <c:v>0.93585563036327801</c:v>
                      </c:pt>
                      <c:pt idx="122">
                        <c:v>0.93435316326754103</c:v>
                      </c:pt>
                      <c:pt idx="123">
                        <c:v>0.93357546770562105</c:v>
                      </c:pt>
                      <c:pt idx="124">
                        <c:v>0.93665037727677702</c:v>
                      </c:pt>
                      <c:pt idx="125">
                        <c:v>0.93618047864608001</c:v>
                      </c:pt>
                      <c:pt idx="126">
                        <c:v>0.93570886375961404</c:v>
                      </c:pt>
                      <c:pt idx="127">
                        <c:v>0.93367081625739201</c:v>
                      </c:pt>
                      <c:pt idx="128">
                        <c:v>0.93519137354540605</c:v>
                      </c:pt>
                      <c:pt idx="129">
                        <c:v>0.93493943183921202</c:v>
                      </c:pt>
                      <c:pt idx="130">
                        <c:v>0.93554906710727703</c:v>
                      </c:pt>
                      <c:pt idx="131">
                        <c:v>0.93724899405331596</c:v>
                      </c:pt>
                      <c:pt idx="132">
                        <c:v>0.93769232060171503</c:v>
                      </c:pt>
                      <c:pt idx="133">
                        <c:v>0.93772328035917896</c:v>
                      </c:pt>
                      <c:pt idx="134">
                        <c:v>0.938388790954368</c:v>
                      </c:pt>
                      <c:pt idx="135">
                        <c:v>0.93741733891218404</c:v>
                      </c:pt>
                      <c:pt idx="136">
                        <c:v>0.94020530987647699</c:v>
                      </c:pt>
                      <c:pt idx="137">
                        <c:v>0.93726501447037502</c:v>
                      </c:pt>
                      <c:pt idx="138">
                        <c:v>0.93537025164736098</c:v>
                      </c:pt>
                      <c:pt idx="139">
                        <c:v>0.93800321832755396</c:v>
                      </c:pt>
                      <c:pt idx="140">
                        <c:v>0.93989487803320404</c:v>
                      </c:pt>
                      <c:pt idx="141">
                        <c:v>0.93734492267589598</c:v>
                      </c:pt>
                      <c:pt idx="142">
                        <c:v>0.93894923616444403</c:v>
                      </c:pt>
                      <c:pt idx="143">
                        <c:v>0.93753298649509298</c:v>
                      </c:pt>
                      <c:pt idx="144">
                        <c:v>0.94022707118084203</c:v>
                      </c:pt>
                      <c:pt idx="145">
                        <c:v>0.93761709287579398</c:v>
                      </c:pt>
                      <c:pt idx="146">
                        <c:v>0.93645745396324498</c:v>
                      </c:pt>
                      <c:pt idx="147">
                        <c:v>0.93619317985058403</c:v>
                      </c:pt>
                      <c:pt idx="148">
                        <c:v>0.93915406588976102</c:v>
                      </c:pt>
                      <c:pt idx="149">
                        <c:v>0.93805641073038504</c:v>
                      </c:pt>
                      <c:pt idx="150">
                        <c:v>0.93806860394540104</c:v>
                      </c:pt>
                      <c:pt idx="151">
                        <c:v>0.93566950289221695</c:v>
                      </c:pt>
                      <c:pt idx="152">
                        <c:v>0.93861999336735902</c:v>
                      </c:pt>
                      <c:pt idx="153">
                        <c:v>0.93881858509170502</c:v>
                      </c:pt>
                      <c:pt idx="154">
                        <c:v>0.93983564539270004</c:v>
                      </c:pt>
                      <c:pt idx="155">
                        <c:v>0.93857441227636995</c:v>
                      </c:pt>
                      <c:pt idx="156">
                        <c:v>0.93974853855325302</c:v>
                      </c:pt>
                      <c:pt idx="157">
                        <c:v>0.93909820439914804</c:v>
                      </c:pt>
                      <c:pt idx="158">
                        <c:v>0.94096702911897601</c:v>
                      </c:pt>
                      <c:pt idx="159">
                        <c:v>0.93867517484042295</c:v>
                      </c:pt>
                      <c:pt idx="160">
                        <c:v>0.93899481066228596</c:v>
                      </c:pt>
                      <c:pt idx="161">
                        <c:v>0.93978958659402301</c:v>
                      </c:pt>
                      <c:pt idx="162">
                        <c:v>0.94123639449206598</c:v>
                      </c:pt>
                      <c:pt idx="163">
                        <c:v>0.93996694631453903</c:v>
                      </c:pt>
                      <c:pt idx="164">
                        <c:v>0.939694820812216</c:v>
                      </c:pt>
                      <c:pt idx="165">
                        <c:v>0.93982317871545995</c:v>
                      </c:pt>
                      <c:pt idx="166">
                        <c:v>0.94075665345113602</c:v>
                      </c:pt>
                      <c:pt idx="167">
                        <c:v>0.94057708380529004</c:v>
                      </c:pt>
                      <c:pt idx="168">
                        <c:v>0.94100958847854699</c:v>
                      </c:pt>
                      <c:pt idx="169">
                        <c:v>0.94060919661948506</c:v>
                      </c:pt>
                      <c:pt idx="170">
                        <c:v>0.94076921288889803</c:v>
                      </c:pt>
                      <c:pt idx="171">
                        <c:v>0.94059484043281705</c:v>
                      </c:pt>
                      <c:pt idx="172">
                        <c:v>0.94093575263809404</c:v>
                      </c:pt>
                      <c:pt idx="173">
                        <c:v>0.94153353856800204</c:v>
                      </c:pt>
                      <c:pt idx="174">
                        <c:v>0.94023100490917</c:v>
                      </c:pt>
                      <c:pt idx="175">
                        <c:v>0.94153129230889299</c:v>
                      </c:pt>
                      <c:pt idx="176">
                        <c:v>0.93978316794140304</c:v>
                      </c:pt>
                      <c:pt idx="177">
                        <c:v>0.94112134363312405</c:v>
                      </c:pt>
                      <c:pt idx="178">
                        <c:v>0.94142983375174605</c:v>
                      </c:pt>
                      <c:pt idx="179">
                        <c:v>0.94130846860138395</c:v>
                      </c:pt>
                      <c:pt idx="180">
                        <c:v>0.94325188453116005</c:v>
                      </c:pt>
                      <c:pt idx="181">
                        <c:v>0.94173658780972302</c:v>
                      </c:pt>
                      <c:pt idx="182">
                        <c:v>0.941309345272061</c:v>
                      </c:pt>
                      <c:pt idx="183">
                        <c:v>0.94455504241625798</c:v>
                      </c:pt>
                      <c:pt idx="184">
                        <c:v>0.94152031920731305</c:v>
                      </c:pt>
                      <c:pt idx="185">
                        <c:v>0.94105840888149495</c:v>
                      </c:pt>
                      <c:pt idx="186">
                        <c:v>0.939156974127212</c:v>
                      </c:pt>
                      <c:pt idx="187">
                        <c:v>0.94303263989308295</c:v>
                      </c:pt>
                      <c:pt idx="188">
                        <c:v>0.93916573838978101</c:v>
                      </c:pt>
                      <c:pt idx="189">
                        <c:v>0.94293880629477</c:v>
                      </c:pt>
                      <c:pt idx="190">
                        <c:v>0.94273976486026201</c:v>
                      </c:pt>
                      <c:pt idx="191">
                        <c:v>0.94038492906512705</c:v>
                      </c:pt>
                      <c:pt idx="192">
                        <c:v>0.94230518377338301</c:v>
                      </c:pt>
                      <c:pt idx="193">
                        <c:v>0.93944439699572202</c:v>
                      </c:pt>
                      <c:pt idx="194">
                        <c:v>0.94182741977414397</c:v>
                      </c:pt>
                      <c:pt idx="195">
                        <c:v>0.94159790441996105</c:v>
                      </c:pt>
                      <c:pt idx="196">
                        <c:v>0.94134536815980696</c:v>
                      </c:pt>
                      <c:pt idx="197">
                        <c:v>0.94051504621622795</c:v>
                      </c:pt>
                      <c:pt idx="198">
                        <c:v>0.94162934833398404</c:v>
                      </c:pt>
                      <c:pt idx="199">
                        <c:v>0.942750576844403</c:v>
                      </c:pt>
                      <c:pt idx="200">
                        <c:v>0.94102266415696501</c:v>
                      </c:pt>
                      <c:pt idx="201">
                        <c:v>0.94344484050041899</c:v>
                      </c:pt>
                      <c:pt idx="202">
                        <c:v>0.94145170952394697</c:v>
                      </c:pt>
                      <c:pt idx="203">
                        <c:v>0.94296237891242396</c:v>
                      </c:pt>
                      <c:pt idx="204">
                        <c:v>0.94231386203176204</c:v>
                      </c:pt>
                      <c:pt idx="205">
                        <c:v>0.94692691637301496</c:v>
                      </c:pt>
                      <c:pt idx="206">
                        <c:v>0.94215321623647297</c:v>
                      </c:pt>
                      <c:pt idx="207">
                        <c:v>0.94378565008659099</c:v>
                      </c:pt>
                      <c:pt idx="208">
                        <c:v>0.94343939942817701</c:v>
                      </c:pt>
                      <c:pt idx="209">
                        <c:v>0.944153691849976</c:v>
                      </c:pt>
                      <c:pt idx="210">
                        <c:v>0.942643890020611</c:v>
                      </c:pt>
                      <c:pt idx="211">
                        <c:v>0.94370334844218196</c:v>
                      </c:pt>
                      <c:pt idx="212">
                        <c:v>0.94352614844201399</c:v>
                      </c:pt>
                      <c:pt idx="213">
                        <c:v>0.942867506784556</c:v>
                      </c:pt>
                      <c:pt idx="214">
                        <c:v>0.94221355218568603</c:v>
                      </c:pt>
                      <c:pt idx="215">
                        <c:v>0.94222244367348695</c:v>
                      </c:pt>
                      <c:pt idx="216">
                        <c:v>0.94412053260218898</c:v>
                      </c:pt>
                      <c:pt idx="217">
                        <c:v>0.94422886139547402</c:v>
                      </c:pt>
                      <c:pt idx="218">
                        <c:v>0.94516796571887696</c:v>
                      </c:pt>
                      <c:pt idx="219">
                        <c:v>0.94345843829430598</c:v>
                      </c:pt>
                      <c:pt idx="220">
                        <c:v>0.94163371040763699</c:v>
                      </c:pt>
                      <c:pt idx="221">
                        <c:v>0.94179173402529404</c:v>
                      </c:pt>
                      <c:pt idx="222">
                        <c:v>0.94194182318005704</c:v>
                      </c:pt>
                      <c:pt idx="223">
                        <c:v>0.94412588506815698</c:v>
                      </c:pt>
                      <c:pt idx="224">
                        <c:v>0.94289565794929897</c:v>
                      </c:pt>
                      <c:pt idx="225">
                        <c:v>0.94338948398752398</c:v>
                      </c:pt>
                      <c:pt idx="226">
                        <c:v>0.94444143897072597</c:v>
                      </c:pt>
                      <c:pt idx="227">
                        <c:v>0.94478738515445104</c:v>
                      </c:pt>
                      <c:pt idx="228">
                        <c:v>0.94486106399396896</c:v>
                      </c:pt>
                      <c:pt idx="229">
                        <c:v>0.94417346213358599</c:v>
                      </c:pt>
                      <c:pt idx="230">
                        <c:v>0.94297821174556595</c:v>
                      </c:pt>
                      <c:pt idx="231">
                        <c:v>0.94582156308479903</c:v>
                      </c:pt>
                      <c:pt idx="232">
                        <c:v>0.94528624828103203</c:v>
                      </c:pt>
                      <c:pt idx="233">
                        <c:v>0.94548887218870303</c:v>
                      </c:pt>
                      <c:pt idx="234">
                        <c:v>0.94657290904847802</c:v>
                      </c:pt>
                      <c:pt idx="235">
                        <c:v>0.94444643310393195</c:v>
                      </c:pt>
                      <c:pt idx="236">
                        <c:v>0.94417729202906198</c:v>
                      </c:pt>
                      <c:pt idx="237">
                        <c:v>0.94639427968367495</c:v>
                      </c:pt>
                      <c:pt idx="238">
                        <c:v>0.94150583523341103</c:v>
                      </c:pt>
                      <c:pt idx="239">
                        <c:v>0.942761932204224</c:v>
                      </c:pt>
                      <c:pt idx="240">
                        <c:v>0.94579546602954601</c:v>
                      </c:pt>
                      <c:pt idx="241">
                        <c:v>0.94459009641265101</c:v>
                      </c:pt>
                      <c:pt idx="242">
                        <c:v>0.94592333423386898</c:v>
                      </c:pt>
                      <c:pt idx="243">
                        <c:v>0.94582486314034198</c:v>
                      </c:pt>
                      <c:pt idx="244">
                        <c:v>0.94556121367829304</c:v>
                      </c:pt>
                      <c:pt idx="245">
                        <c:v>0.942760803320425</c:v>
                      </c:pt>
                      <c:pt idx="246">
                        <c:v>0.94298377255760801</c:v>
                      </c:pt>
                      <c:pt idx="247">
                        <c:v>0.94311612095988995</c:v>
                      </c:pt>
                      <c:pt idx="248">
                        <c:v>0.94211249177725498</c:v>
                      </c:pt>
                      <c:pt idx="249">
                        <c:v>0.94400690378723096</c:v>
                      </c:pt>
                      <c:pt idx="250">
                        <c:v>0.940820285740947</c:v>
                      </c:pt>
                      <c:pt idx="251">
                        <c:v>0.94283403027906998</c:v>
                      </c:pt>
                      <c:pt idx="252">
                        <c:v>0.94715007109063099</c:v>
                      </c:pt>
                      <c:pt idx="253">
                        <c:v>0.94551045598155303</c:v>
                      </c:pt>
                      <c:pt idx="254">
                        <c:v>0.94373824760887504</c:v>
                      </c:pt>
                      <c:pt idx="255">
                        <c:v>0.94563313324627196</c:v>
                      </c:pt>
                      <c:pt idx="256">
                        <c:v>0.94641629315506404</c:v>
                      </c:pt>
                      <c:pt idx="257">
                        <c:v>0.94964339871307801</c:v>
                      </c:pt>
                      <c:pt idx="258">
                        <c:v>0.94509590531131904</c:v>
                      </c:pt>
                      <c:pt idx="259">
                        <c:v>0.94679595636024405</c:v>
                      </c:pt>
                      <c:pt idx="260">
                        <c:v>0.945734304039902</c:v>
                      </c:pt>
                      <c:pt idx="261">
                        <c:v>0.94761001961450397</c:v>
                      </c:pt>
                      <c:pt idx="262">
                        <c:v>0.94540054118961503</c:v>
                      </c:pt>
                      <c:pt idx="263">
                        <c:v>0.94557353679471501</c:v>
                      </c:pt>
                      <c:pt idx="264">
                        <c:v>0.94374180008166997</c:v>
                      </c:pt>
                      <c:pt idx="265">
                        <c:v>0.94646875254578799</c:v>
                      </c:pt>
                      <c:pt idx="266">
                        <c:v>0.94551032999983498</c:v>
                      </c:pt>
                      <c:pt idx="267">
                        <c:v>0.94787026236145999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A0-4D1E-BCF6-30D41E9001F5}"/>
                  </c:ext>
                </c:extLst>
              </c15:ser>
            </c15:filteredLineSeries>
            <c15:filteredLine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Plot8!$K$31</c15:sqref>
                        </c15:formulaRef>
                      </c:ext>
                    </c:extLst>
                    <c:strCache>
                      <c:ptCount val="1"/>
                      <c:pt idx="0">
                        <c:v>source_avgF1_012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Plot8!$K$32:$K$299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0.30551720618136002</c:v>
                      </c:pt>
                      <c:pt idx="1">
                        <c:v>0.29969068370499902</c:v>
                      </c:pt>
                      <c:pt idx="2">
                        <c:v>0.28737152014560202</c:v>
                      </c:pt>
                      <c:pt idx="3">
                        <c:v>0.287898596643064</c:v>
                      </c:pt>
                      <c:pt idx="4">
                        <c:v>0.28735229963793002</c:v>
                      </c:pt>
                      <c:pt idx="5">
                        <c:v>0.28735554725658202</c:v>
                      </c:pt>
                      <c:pt idx="6">
                        <c:v>0.28751741460058899</c:v>
                      </c:pt>
                      <c:pt idx="7">
                        <c:v>0.28730217620651299</c:v>
                      </c:pt>
                      <c:pt idx="8">
                        <c:v>0.28730648497171901</c:v>
                      </c:pt>
                      <c:pt idx="9">
                        <c:v>0.28793548688182002</c:v>
                      </c:pt>
                      <c:pt idx="10">
                        <c:v>0.29393514325359799</c:v>
                      </c:pt>
                      <c:pt idx="11">
                        <c:v>0.30758982440563498</c:v>
                      </c:pt>
                      <c:pt idx="12">
                        <c:v>0.30778957620859398</c:v>
                      </c:pt>
                      <c:pt idx="13">
                        <c:v>0.32603864508824798</c:v>
                      </c:pt>
                      <c:pt idx="14">
                        <c:v>0.33690269692581798</c:v>
                      </c:pt>
                      <c:pt idx="15">
                        <c:v>0.33634869650247201</c:v>
                      </c:pt>
                      <c:pt idx="16">
                        <c:v>0.36073426569836498</c:v>
                      </c:pt>
                      <c:pt idx="17">
                        <c:v>0.36983898813930699</c:v>
                      </c:pt>
                      <c:pt idx="18">
                        <c:v>0.38042522976364002</c:v>
                      </c:pt>
                      <c:pt idx="19">
                        <c:v>0.38307150298866399</c:v>
                      </c:pt>
                      <c:pt idx="20">
                        <c:v>0.40871087797046901</c:v>
                      </c:pt>
                      <c:pt idx="21">
                        <c:v>0.40290426195818801</c:v>
                      </c:pt>
                      <c:pt idx="22">
                        <c:v>0.39849620509352801</c:v>
                      </c:pt>
                      <c:pt idx="23">
                        <c:v>0.40625675190895999</c:v>
                      </c:pt>
                      <c:pt idx="24">
                        <c:v>0.42565358104671902</c:v>
                      </c:pt>
                      <c:pt idx="25">
                        <c:v>0.423801157145617</c:v>
                      </c:pt>
                      <c:pt idx="26">
                        <c:v>0.42315037108112202</c:v>
                      </c:pt>
                      <c:pt idx="27">
                        <c:v>0.44346145477375898</c:v>
                      </c:pt>
                      <c:pt idx="28">
                        <c:v>0.44297843228540901</c:v>
                      </c:pt>
                      <c:pt idx="29">
                        <c:v>0.45135137303635497</c:v>
                      </c:pt>
                      <c:pt idx="30">
                        <c:v>0.44147753175589899</c:v>
                      </c:pt>
                      <c:pt idx="31">
                        <c:v>0.44818569067325598</c:v>
                      </c:pt>
                      <c:pt idx="32">
                        <c:v>0.45902405938270302</c:v>
                      </c:pt>
                      <c:pt idx="33">
                        <c:v>0.45738315732169899</c:v>
                      </c:pt>
                      <c:pt idx="34">
                        <c:v>0.46315136217148201</c:v>
                      </c:pt>
                      <c:pt idx="35">
                        <c:v>0.46757035136084402</c:v>
                      </c:pt>
                      <c:pt idx="36">
                        <c:v>0.45628394918028498</c:v>
                      </c:pt>
                      <c:pt idx="37">
                        <c:v>0.47050220908520102</c:v>
                      </c:pt>
                      <c:pt idx="38">
                        <c:v>0.46267826536482898</c:v>
                      </c:pt>
                      <c:pt idx="39">
                        <c:v>0.47853600953460201</c:v>
                      </c:pt>
                      <c:pt idx="40">
                        <c:v>0.478639710851822</c:v>
                      </c:pt>
                      <c:pt idx="41">
                        <c:v>0.46479447849223099</c:v>
                      </c:pt>
                      <c:pt idx="42">
                        <c:v>0.47758452019680397</c:v>
                      </c:pt>
                      <c:pt idx="43">
                        <c:v>0.48546360986248299</c:v>
                      </c:pt>
                      <c:pt idx="44">
                        <c:v>0.48207556093567799</c:v>
                      </c:pt>
                      <c:pt idx="45">
                        <c:v>0.488507450478671</c:v>
                      </c:pt>
                      <c:pt idx="46">
                        <c:v>0.49058641494556099</c:v>
                      </c:pt>
                      <c:pt idx="47">
                        <c:v>0.48530804169133201</c:v>
                      </c:pt>
                      <c:pt idx="48">
                        <c:v>0.49979337006973101</c:v>
                      </c:pt>
                      <c:pt idx="49">
                        <c:v>0.49523756652967899</c:v>
                      </c:pt>
                      <c:pt idx="50">
                        <c:v>0.49810227324016698</c:v>
                      </c:pt>
                      <c:pt idx="51">
                        <c:v>0.49531093514531899</c:v>
                      </c:pt>
                      <c:pt idx="52">
                        <c:v>0.50142003110509603</c:v>
                      </c:pt>
                      <c:pt idx="53">
                        <c:v>0.50356976526846897</c:v>
                      </c:pt>
                      <c:pt idx="54">
                        <c:v>0.51632779773909199</c:v>
                      </c:pt>
                      <c:pt idx="55">
                        <c:v>0.50838695653247901</c:v>
                      </c:pt>
                      <c:pt idx="56">
                        <c:v>0.51218919388310202</c:v>
                      </c:pt>
                      <c:pt idx="57">
                        <c:v>0.52187181661911997</c:v>
                      </c:pt>
                      <c:pt idx="58">
                        <c:v>0.52650113499867202</c:v>
                      </c:pt>
                      <c:pt idx="59">
                        <c:v>0.49887610445118902</c:v>
                      </c:pt>
                      <c:pt idx="60">
                        <c:v>0.52658437277443704</c:v>
                      </c:pt>
                      <c:pt idx="61">
                        <c:v>0.51847050174263498</c:v>
                      </c:pt>
                      <c:pt idx="62">
                        <c:v>0.53180732725856095</c:v>
                      </c:pt>
                      <c:pt idx="63">
                        <c:v>0.534102650923308</c:v>
                      </c:pt>
                      <c:pt idx="64">
                        <c:v>0.52792572643857505</c:v>
                      </c:pt>
                      <c:pt idx="65">
                        <c:v>0.54224819674667002</c:v>
                      </c:pt>
                      <c:pt idx="66">
                        <c:v>0.55505237600010104</c:v>
                      </c:pt>
                      <c:pt idx="67">
                        <c:v>0.53305243777423705</c:v>
                      </c:pt>
                      <c:pt idx="68">
                        <c:v>0.54896320632474305</c:v>
                      </c:pt>
                      <c:pt idx="69">
                        <c:v>0.54236300953435901</c:v>
                      </c:pt>
                      <c:pt idx="70">
                        <c:v>0.55403489605006295</c:v>
                      </c:pt>
                      <c:pt idx="71">
                        <c:v>0.55067311253848195</c:v>
                      </c:pt>
                      <c:pt idx="72">
                        <c:v>0.55212432655528598</c:v>
                      </c:pt>
                      <c:pt idx="73">
                        <c:v>0.56540948051998097</c:v>
                      </c:pt>
                      <c:pt idx="74">
                        <c:v>0.58359819698851501</c:v>
                      </c:pt>
                      <c:pt idx="75">
                        <c:v>0.55641611550160597</c:v>
                      </c:pt>
                      <c:pt idx="76">
                        <c:v>0.57408057732609497</c:v>
                      </c:pt>
                      <c:pt idx="77">
                        <c:v>0.55260999290633195</c:v>
                      </c:pt>
                      <c:pt idx="78">
                        <c:v>0.58094758802014601</c:v>
                      </c:pt>
                      <c:pt idx="79">
                        <c:v>0.60367084250154401</c:v>
                      </c:pt>
                      <c:pt idx="80">
                        <c:v>0.58289748808536501</c:v>
                      </c:pt>
                      <c:pt idx="81">
                        <c:v>0.58254849495341698</c:v>
                      </c:pt>
                      <c:pt idx="82">
                        <c:v>0.58674209700928304</c:v>
                      </c:pt>
                      <c:pt idx="83">
                        <c:v>0.61080972829912705</c:v>
                      </c:pt>
                      <c:pt idx="84">
                        <c:v>0.59536914715880795</c:v>
                      </c:pt>
                      <c:pt idx="85">
                        <c:v>0.60168182122196401</c:v>
                      </c:pt>
                      <c:pt idx="86">
                        <c:v>0.614136280952155</c:v>
                      </c:pt>
                      <c:pt idx="87">
                        <c:v>0.61080842887648701</c:v>
                      </c:pt>
                      <c:pt idx="88">
                        <c:v>0.61719664190569201</c:v>
                      </c:pt>
                      <c:pt idx="89">
                        <c:v>0.61945278244695501</c:v>
                      </c:pt>
                      <c:pt idx="90">
                        <c:v>0.62214308478408598</c:v>
                      </c:pt>
                      <c:pt idx="91">
                        <c:v>0.60854902566705504</c:v>
                      </c:pt>
                      <c:pt idx="92">
                        <c:v>0.62938705384317695</c:v>
                      </c:pt>
                      <c:pt idx="93">
                        <c:v>0.61614237171483199</c:v>
                      </c:pt>
                      <c:pt idx="94">
                        <c:v>0.635378861802814</c:v>
                      </c:pt>
                      <c:pt idx="95">
                        <c:v>0.65030386165480403</c:v>
                      </c:pt>
                      <c:pt idx="96">
                        <c:v>0.63481153933480305</c:v>
                      </c:pt>
                      <c:pt idx="97">
                        <c:v>0.64437972383431597</c:v>
                      </c:pt>
                      <c:pt idx="98">
                        <c:v>0.63023171124339605</c:v>
                      </c:pt>
                      <c:pt idx="99">
                        <c:v>0.62812715698348898</c:v>
                      </c:pt>
                      <c:pt idx="100">
                        <c:v>0.65572411077707504</c:v>
                      </c:pt>
                      <c:pt idx="101">
                        <c:v>0.64020376390324896</c:v>
                      </c:pt>
                      <c:pt idx="102">
                        <c:v>0.64315997228784605</c:v>
                      </c:pt>
                      <c:pt idx="103">
                        <c:v>0.64042986615507502</c:v>
                      </c:pt>
                      <c:pt idx="104">
                        <c:v>0.65087775962862005</c:v>
                      </c:pt>
                      <c:pt idx="105">
                        <c:v>0.64231679819524101</c:v>
                      </c:pt>
                      <c:pt idx="106">
                        <c:v>0.64823317843865602</c:v>
                      </c:pt>
                      <c:pt idx="107">
                        <c:v>0.65661630499239498</c:v>
                      </c:pt>
                      <c:pt idx="108">
                        <c:v>0.63511937065233703</c:v>
                      </c:pt>
                      <c:pt idx="109">
                        <c:v>0.65325061273597895</c:v>
                      </c:pt>
                      <c:pt idx="110">
                        <c:v>0.65197514738658702</c:v>
                      </c:pt>
                      <c:pt idx="111">
                        <c:v>0.65329662673788302</c:v>
                      </c:pt>
                      <c:pt idx="112">
                        <c:v>0.64484339225197496</c:v>
                      </c:pt>
                      <c:pt idx="113">
                        <c:v>0.65796146391236199</c:v>
                      </c:pt>
                      <c:pt idx="114">
                        <c:v>0.66187768405844805</c:v>
                      </c:pt>
                      <c:pt idx="115">
                        <c:v>0.66117016278042096</c:v>
                      </c:pt>
                      <c:pt idx="116">
                        <c:v>0.62998122592373496</c:v>
                      </c:pt>
                      <c:pt idx="117">
                        <c:v>0.65709225911310598</c:v>
                      </c:pt>
                      <c:pt idx="118">
                        <c:v>0.65077141287196905</c:v>
                      </c:pt>
                      <c:pt idx="119">
                        <c:v>0.65718135418887003</c:v>
                      </c:pt>
                      <c:pt idx="120">
                        <c:v>0.65399155731181302</c:v>
                      </c:pt>
                      <c:pt idx="121">
                        <c:v>0.676138522871088</c:v>
                      </c:pt>
                      <c:pt idx="122">
                        <c:v>0.67019198431365701</c:v>
                      </c:pt>
                      <c:pt idx="123">
                        <c:v>0.66860894838963902</c:v>
                      </c:pt>
                      <c:pt idx="124">
                        <c:v>0.68189370388565496</c:v>
                      </c:pt>
                      <c:pt idx="125">
                        <c:v>0.664534853142697</c:v>
                      </c:pt>
                      <c:pt idx="126">
                        <c:v>0.67039464418541705</c:v>
                      </c:pt>
                      <c:pt idx="127">
                        <c:v>0.67257012692232998</c:v>
                      </c:pt>
                      <c:pt idx="128">
                        <c:v>0.67872997721602302</c:v>
                      </c:pt>
                      <c:pt idx="129">
                        <c:v>0.66261235669074503</c:v>
                      </c:pt>
                      <c:pt idx="130">
                        <c:v>0.67024327027521802</c:v>
                      </c:pt>
                      <c:pt idx="131">
                        <c:v>0.66219853524470096</c:v>
                      </c:pt>
                      <c:pt idx="132">
                        <c:v>0.67556887424315404</c:v>
                      </c:pt>
                      <c:pt idx="133">
                        <c:v>0.67954222868591696</c:v>
                      </c:pt>
                      <c:pt idx="134">
                        <c:v>0.66970304387764001</c:v>
                      </c:pt>
                      <c:pt idx="135">
                        <c:v>0.65839794128305995</c:v>
                      </c:pt>
                      <c:pt idx="136">
                        <c:v>0.67034079475380204</c:v>
                      </c:pt>
                      <c:pt idx="137">
                        <c:v>0.66816716400938703</c:v>
                      </c:pt>
                      <c:pt idx="138">
                        <c:v>0.67070780762787396</c:v>
                      </c:pt>
                      <c:pt idx="139">
                        <c:v>0.67022929171332901</c:v>
                      </c:pt>
                      <c:pt idx="140">
                        <c:v>0.68160110126443296</c:v>
                      </c:pt>
                      <c:pt idx="141">
                        <c:v>0.67454096312155298</c:v>
                      </c:pt>
                      <c:pt idx="142">
                        <c:v>0.692239214052633</c:v>
                      </c:pt>
                      <c:pt idx="143">
                        <c:v>0.68381434548827402</c:v>
                      </c:pt>
                      <c:pt idx="144">
                        <c:v>0.67557415092693596</c:v>
                      </c:pt>
                      <c:pt idx="145">
                        <c:v>0.68105617198835999</c:v>
                      </c:pt>
                      <c:pt idx="146">
                        <c:v>0.678212800281218</c:v>
                      </c:pt>
                      <c:pt idx="147">
                        <c:v>0.66616505491273503</c:v>
                      </c:pt>
                      <c:pt idx="148">
                        <c:v>0.68532434896373196</c:v>
                      </c:pt>
                      <c:pt idx="149">
                        <c:v>0.67901132715527901</c:v>
                      </c:pt>
                      <c:pt idx="150">
                        <c:v>0.68005239239330295</c:v>
                      </c:pt>
                      <c:pt idx="151">
                        <c:v>0.673613332982959</c:v>
                      </c:pt>
                      <c:pt idx="152">
                        <c:v>0.67769338344089902</c:v>
                      </c:pt>
                      <c:pt idx="153">
                        <c:v>0.70364890549638803</c:v>
                      </c:pt>
                      <c:pt idx="154">
                        <c:v>0.67745085027192498</c:v>
                      </c:pt>
                      <c:pt idx="155">
                        <c:v>0.68618997324570696</c:v>
                      </c:pt>
                      <c:pt idx="156">
                        <c:v>0.67804354150482504</c:v>
                      </c:pt>
                      <c:pt idx="157">
                        <c:v>0.69035393639930998</c:v>
                      </c:pt>
                      <c:pt idx="158">
                        <c:v>0.679339604344948</c:v>
                      </c:pt>
                      <c:pt idx="159">
                        <c:v>0.67148526884167103</c:v>
                      </c:pt>
                      <c:pt idx="160">
                        <c:v>0.69016306146957695</c:v>
                      </c:pt>
                      <c:pt idx="161">
                        <c:v>0.698888045335889</c:v>
                      </c:pt>
                      <c:pt idx="162">
                        <c:v>0.70125426282370396</c:v>
                      </c:pt>
                      <c:pt idx="163">
                        <c:v>0.70123560321147205</c:v>
                      </c:pt>
                      <c:pt idx="164">
                        <c:v>0.67510710811459995</c:v>
                      </c:pt>
                      <c:pt idx="165">
                        <c:v>0.67827106934230297</c:v>
                      </c:pt>
                      <c:pt idx="166">
                        <c:v>0.68710026460274498</c:v>
                      </c:pt>
                      <c:pt idx="167">
                        <c:v>0.68700440797116802</c:v>
                      </c:pt>
                      <c:pt idx="168">
                        <c:v>0.70969373299186</c:v>
                      </c:pt>
                      <c:pt idx="169">
                        <c:v>0.69262649371367802</c:v>
                      </c:pt>
                      <c:pt idx="170">
                        <c:v>0.67981128909752098</c:v>
                      </c:pt>
                      <c:pt idx="171">
                        <c:v>0.68441442836334498</c:v>
                      </c:pt>
                      <c:pt idx="172">
                        <c:v>0.68106598210067004</c:v>
                      </c:pt>
                      <c:pt idx="173">
                        <c:v>0.69531666682237503</c:v>
                      </c:pt>
                      <c:pt idx="174">
                        <c:v>0.69400124524379403</c:v>
                      </c:pt>
                      <c:pt idx="175">
                        <c:v>0.68223847157639195</c:v>
                      </c:pt>
                      <c:pt idx="176">
                        <c:v>0.68804628643774901</c:v>
                      </c:pt>
                      <c:pt idx="177">
                        <c:v>0.68145606864220698</c:v>
                      </c:pt>
                      <c:pt idx="178">
                        <c:v>0.69120566003512396</c:v>
                      </c:pt>
                      <c:pt idx="179">
                        <c:v>0.70025565931006395</c:v>
                      </c:pt>
                      <c:pt idx="180">
                        <c:v>0.70001673414119903</c:v>
                      </c:pt>
                      <c:pt idx="181">
                        <c:v>0.68132372693585797</c:v>
                      </c:pt>
                      <c:pt idx="182">
                        <c:v>0.70408029745995904</c:v>
                      </c:pt>
                      <c:pt idx="183">
                        <c:v>0.69349738963142604</c:v>
                      </c:pt>
                      <c:pt idx="184">
                        <c:v>0.69269645700458704</c:v>
                      </c:pt>
                      <c:pt idx="185">
                        <c:v>0.69665016845310501</c:v>
                      </c:pt>
                      <c:pt idx="186">
                        <c:v>0.67756157515900906</c:v>
                      </c:pt>
                      <c:pt idx="187">
                        <c:v>0.67396275099043301</c:v>
                      </c:pt>
                      <c:pt idx="188">
                        <c:v>0.66183133062042898</c:v>
                      </c:pt>
                      <c:pt idx="189">
                        <c:v>0.69111242870761103</c:v>
                      </c:pt>
                      <c:pt idx="190">
                        <c:v>0.69314270651029397</c:v>
                      </c:pt>
                      <c:pt idx="191">
                        <c:v>0.70047311529575695</c:v>
                      </c:pt>
                      <c:pt idx="192">
                        <c:v>0.70795682201827104</c:v>
                      </c:pt>
                      <c:pt idx="193">
                        <c:v>0.69429103863214703</c:v>
                      </c:pt>
                      <c:pt idx="194">
                        <c:v>0.71552423923877595</c:v>
                      </c:pt>
                      <c:pt idx="195">
                        <c:v>0.69545758936144497</c:v>
                      </c:pt>
                      <c:pt idx="196">
                        <c:v>0.69636851538983902</c:v>
                      </c:pt>
                      <c:pt idx="197">
                        <c:v>0.69600189259315803</c:v>
                      </c:pt>
                      <c:pt idx="198">
                        <c:v>0.68884681723697405</c:v>
                      </c:pt>
                      <c:pt idx="199">
                        <c:v>0.70964368363252195</c:v>
                      </c:pt>
                      <c:pt idx="200">
                        <c:v>0.68777094145062501</c:v>
                      </c:pt>
                      <c:pt idx="201">
                        <c:v>0.70310348696090796</c:v>
                      </c:pt>
                      <c:pt idx="202">
                        <c:v>0.71269692659907902</c:v>
                      </c:pt>
                      <c:pt idx="203">
                        <c:v>0.69752703110354597</c:v>
                      </c:pt>
                      <c:pt idx="204">
                        <c:v>0.70175458371117005</c:v>
                      </c:pt>
                      <c:pt idx="205">
                        <c:v>0.71806107161476995</c:v>
                      </c:pt>
                      <c:pt idx="206">
                        <c:v>0.68047801188032897</c:v>
                      </c:pt>
                      <c:pt idx="207">
                        <c:v>0.70933551931998795</c:v>
                      </c:pt>
                      <c:pt idx="208">
                        <c:v>0.69431481680976104</c:v>
                      </c:pt>
                      <c:pt idx="209">
                        <c:v>0.69107494324670604</c:v>
                      </c:pt>
                      <c:pt idx="210">
                        <c:v>0.69284537176337202</c:v>
                      </c:pt>
                      <c:pt idx="211">
                        <c:v>0.69614920587723605</c:v>
                      </c:pt>
                      <c:pt idx="212">
                        <c:v>0.70301296208375097</c:v>
                      </c:pt>
                      <c:pt idx="213">
                        <c:v>0.69804728137753802</c:v>
                      </c:pt>
                      <c:pt idx="214">
                        <c:v>0.69964981290816697</c:v>
                      </c:pt>
                      <c:pt idx="215">
                        <c:v>0.68474768683460496</c:v>
                      </c:pt>
                      <c:pt idx="216">
                        <c:v>0.70546535908431396</c:v>
                      </c:pt>
                      <c:pt idx="217">
                        <c:v>0.688279500968764</c:v>
                      </c:pt>
                      <c:pt idx="218">
                        <c:v>0.70511826852314996</c:v>
                      </c:pt>
                      <c:pt idx="219">
                        <c:v>0.71729911386013701</c:v>
                      </c:pt>
                      <c:pt idx="220">
                        <c:v>0.70967402459164097</c:v>
                      </c:pt>
                      <c:pt idx="221">
                        <c:v>0.69655065888721002</c:v>
                      </c:pt>
                      <c:pt idx="222">
                        <c:v>0.71140527861817404</c:v>
                      </c:pt>
                      <c:pt idx="223">
                        <c:v>0.71494809230906797</c:v>
                      </c:pt>
                      <c:pt idx="224">
                        <c:v>0.69052044972502402</c:v>
                      </c:pt>
                      <c:pt idx="225">
                        <c:v>0.71319894256426397</c:v>
                      </c:pt>
                      <c:pt idx="226">
                        <c:v>0.70827647225171497</c:v>
                      </c:pt>
                      <c:pt idx="227">
                        <c:v>0.70863651836351904</c:v>
                      </c:pt>
                      <c:pt idx="228">
                        <c:v>0.71341988252191302</c:v>
                      </c:pt>
                      <c:pt idx="229">
                        <c:v>0.707434132720829</c:v>
                      </c:pt>
                      <c:pt idx="230">
                        <c:v>0.69566597247526196</c:v>
                      </c:pt>
                      <c:pt idx="231">
                        <c:v>0.701938672665536</c:v>
                      </c:pt>
                      <c:pt idx="232">
                        <c:v>0.693614962133833</c:v>
                      </c:pt>
                      <c:pt idx="233">
                        <c:v>0.71719339175973695</c:v>
                      </c:pt>
                      <c:pt idx="234">
                        <c:v>0.69981922772843996</c:v>
                      </c:pt>
                      <c:pt idx="235">
                        <c:v>0.70241199776205898</c:v>
                      </c:pt>
                      <c:pt idx="236">
                        <c:v>0.69985503275527305</c:v>
                      </c:pt>
                      <c:pt idx="237">
                        <c:v>0.71442088418638905</c:v>
                      </c:pt>
                      <c:pt idx="238">
                        <c:v>0.71822986933493704</c:v>
                      </c:pt>
                      <c:pt idx="239">
                        <c:v>0.70968542578331895</c:v>
                      </c:pt>
                      <c:pt idx="240">
                        <c:v>0.71830461863546802</c:v>
                      </c:pt>
                      <c:pt idx="241">
                        <c:v>0.70223637643570902</c:v>
                      </c:pt>
                      <c:pt idx="242">
                        <c:v>0.69699435825046796</c:v>
                      </c:pt>
                      <c:pt idx="243">
                        <c:v>0.71734427934303402</c:v>
                      </c:pt>
                      <c:pt idx="244">
                        <c:v>0.724815913814994</c:v>
                      </c:pt>
                      <c:pt idx="245">
                        <c:v>0.673549403512401</c:v>
                      </c:pt>
                      <c:pt idx="246">
                        <c:v>0.68812240161040505</c:v>
                      </c:pt>
                      <c:pt idx="247">
                        <c:v>0.69997862762644902</c:v>
                      </c:pt>
                      <c:pt idx="248">
                        <c:v>0.69851600801899605</c:v>
                      </c:pt>
                      <c:pt idx="249">
                        <c:v>0.69488206093085803</c:v>
                      </c:pt>
                      <c:pt idx="250">
                        <c:v>0.71984200709680701</c:v>
                      </c:pt>
                      <c:pt idx="251">
                        <c:v>0.723881808231149</c:v>
                      </c:pt>
                      <c:pt idx="252">
                        <c:v>0.712367961633256</c:v>
                      </c:pt>
                      <c:pt idx="253">
                        <c:v>0.71283486132846596</c:v>
                      </c:pt>
                      <c:pt idx="254">
                        <c:v>0.70604823127347804</c:v>
                      </c:pt>
                      <c:pt idx="255">
                        <c:v>0.70535920334235302</c:v>
                      </c:pt>
                      <c:pt idx="256">
                        <c:v>0.72603228606461701</c:v>
                      </c:pt>
                      <c:pt idx="257">
                        <c:v>0.71820497871890598</c:v>
                      </c:pt>
                      <c:pt idx="258">
                        <c:v>0.71816656679719404</c:v>
                      </c:pt>
                      <c:pt idx="259">
                        <c:v>0.71685200614793498</c:v>
                      </c:pt>
                      <c:pt idx="260">
                        <c:v>0.72037320808814198</c:v>
                      </c:pt>
                      <c:pt idx="261">
                        <c:v>0.71212146780505803</c:v>
                      </c:pt>
                      <c:pt idx="262">
                        <c:v>0.71980520818036897</c:v>
                      </c:pt>
                      <c:pt idx="263">
                        <c:v>0.71678023993908901</c:v>
                      </c:pt>
                      <c:pt idx="264">
                        <c:v>0.70676618752240705</c:v>
                      </c:pt>
                      <c:pt idx="265">
                        <c:v>0.71471303219545801</c:v>
                      </c:pt>
                      <c:pt idx="266">
                        <c:v>0.71656811227697503</c:v>
                      </c:pt>
                      <c:pt idx="267">
                        <c:v>0.71612691354326696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A0-4D1E-BCF6-30D41E9001F5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Plot8!$L$31</c15:sqref>
                        </c15:formulaRef>
                      </c:ext>
                    </c:extLst>
                    <c:strCache>
                      <c:ptCount val="1"/>
                      <c:pt idx="0">
                        <c:v>source_avgF1_1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Plot8!$L$32:$L$299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0.27063874149975098</c:v>
                      </c:pt>
                      <c:pt idx="1">
                        <c:v>3.3873416869223599E-2</c:v>
                      </c:pt>
                      <c:pt idx="2">
                        <c:v>6.3441901604843005E-4</c:v>
                      </c:pt>
                      <c:pt idx="3">
                        <c:v>1.7134607600159601E-3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5.9386260776774196E-4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1.78716021974606E-3</c:v>
                      </c:pt>
                      <c:pt idx="10">
                        <c:v>1.9506937846510201E-2</c:v>
                      </c:pt>
                      <c:pt idx="11">
                        <c:v>6.0824908416191502E-2</c:v>
                      </c:pt>
                      <c:pt idx="12">
                        <c:v>6.2321174558559497E-2</c:v>
                      </c:pt>
                      <c:pt idx="13">
                        <c:v>0.115887143350454</c:v>
                      </c:pt>
                      <c:pt idx="14">
                        <c:v>0.148344799567659</c:v>
                      </c:pt>
                      <c:pt idx="15">
                        <c:v>0.146699916669985</c:v>
                      </c:pt>
                      <c:pt idx="16">
                        <c:v>0.21952357001783701</c:v>
                      </c:pt>
                      <c:pt idx="17">
                        <c:v>0.24570510402349599</c:v>
                      </c:pt>
                      <c:pt idx="18">
                        <c:v>0.27309158262942201</c:v>
                      </c:pt>
                      <c:pt idx="19">
                        <c:v>0.28098021862720202</c:v>
                      </c:pt>
                      <c:pt idx="20">
                        <c:v>0.35476601367772898</c:v>
                      </c:pt>
                      <c:pt idx="21">
                        <c:v>0.33786417153345899</c:v>
                      </c:pt>
                      <c:pt idx="22">
                        <c:v>0.32426660669811203</c:v>
                      </c:pt>
                      <c:pt idx="23">
                        <c:v>0.346379811478151</c:v>
                      </c:pt>
                      <c:pt idx="24">
                        <c:v>0.40159327601656702</c:v>
                      </c:pt>
                      <c:pt idx="25">
                        <c:v>0.39624288330122798</c:v>
                      </c:pt>
                      <c:pt idx="26">
                        <c:v>0.39285990203813098</c:v>
                      </c:pt>
                      <c:pt idx="27">
                        <c:v>0.44985426515854698</c:v>
                      </c:pt>
                      <c:pt idx="28">
                        <c:v>0.44734643639563598</c:v>
                      </c:pt>
                      <c:pt idx="29">
                        <c:v>0.47208630890537601</c:v>
                      </c:pt>
                      <c:pt idx="30">
                        <c:v>0.44205520236466</c:v>
                      </c:pt>
                      <c:pt idx="31">
                        <c:v>0.459859664829607</c:v>
                      </c:pt>
                      <c:pt idx="32">
                        <c:v>0.49040666482628398</c:v>
                      </c:pt>
                      <c:pt idx="33">
                        <c:v>0.48674553032471901</c:v>
                      </c:pt>
                      <c:pt idx="34">
                        <c:v>0.50200410953471797</c:v>
                      </c:pt>
                      <c:pt idx="35">
                        <c:v>0.51334821493291705</c:v>
                      </c:pt>
                      <c:pt idx="36">
                        <c:v>0.48276619010410798</c:v>
                      </c:pt>
                      <c:pt idx="37">
                        <c:v>0.52181117997445603</c:v>
                      </c:pt>
                      <c:pt idx="38">
                        <c:v>0.49878440193892898</c:v>
                      </c:pt>
                      <c:pt idx="39">
                        <c:v>0.54213316257015098</c:v>
                      </c:pt>
                      <c:pt idx="40">
                        <c:v>0.54098604740729905</c:v>
                      </c:pt>
                      <c:pt idx="41">
                        <c:v>0.50610083564847297</c:v>
                      </c:pt>
                      <c:pt idx="42">
                        <c:v>0.53905391286329396</c:v>
                      </c:pt>
                      <c:pt idx="43">
                        <c:v>0.56138616876782099</c:v>
                      </c:pt>
                      <c:pt idx="44">
                        <c:v>0.54986091540456805</c:v>
                      </c:pt>
                      <c:pt idx="45">
                        <c:v>0.55996168010517999</c:v>
                      </c:pt>
                      <c:pt idx="46">
                        <c:v>0.57025664455662195</c:v>
                      </c:pt>
                      <c:pt idx="47">
                        <c:v>0.55929846025900998</c:v>
                      </c:pt>
                      <c:pt idx="48">
                        <c:v>0.59124451722220905</c:v>
                      </c:pt>
                      <c:pt idx="49">
                        <c:v>0.57785175890708496</c:v>
                      </c:pt>
                      <c:pt idx="50">
                        <c:v>0.58479063023631395</c:v>
                      </c:pt>
                      <c:pt idx="51">
                        <c:v>0.58263941078862602</c:v>
                      </c:pt>
                      <c:pt idx="52">
                        <c:v>0.57439882323847702</c:v>
                      </c:pt>
                      <c:pt idx="53">
                        <c:v>0.59594307636848698</c:v>
                      </c:pt>
                      <c:pt idx="54">
                        <c:v>0.61569155517487995</c:v>
                      </c:pt>
                      <c:pt idx="55">
                        <c:v>0.60093487872042395</c:v>
                      </c:pt>
                      <c:pt idx="56">
                        <c:v>0.60577526134479198</c:v>
                      </c:pt>
                      <c:pt idx="57">
                        <c:v>0.61066191742819198</c:v>
                      </c:pt>
                      <c:pt idx="58">
                        <c:v>0.62114942662602701</c:v>
                      </c:pt>
                      <c:pt idx="59">
                        <c:v>0.57134168214126002</c:v>
                      </c:pt>
                      <c:pt idx="60">
                        <c:v>0.626344319053045</c:v>
                      </c:pt>
                      <c:pt idx="61">
                        <c:v>0.61564389818629395</c:v>
                      </c:pt>
                      <c:pt idx="62">
                        <c:v>0.63888171277507</c:v>
                      </c:pt>
                      <c:pt idx="63">
                        <c:v>0.63443213308064905</c:v>
                      </c:pt>
                      <c:pt idx="64">
                        <c:v>0.64040654866030799</c:v>
                      </c:pt>
                      <c:pt idx="65">
                        <c:v>0.63523587151690697</c:v>
                      </c:pt>
                      <c:pt idx="66">
                        <c:v>0.64918349345151305</c:v>
                      </c:pt>
                      <c:pt idx="67">
                        <c:v>0.61566797505601201</c:v>
                      </c:pt>
                      <c:pt idx="68">
                        <c:v>0.64793764383011998</c:v>
                      </c:pt>
                      <c:pt idx="69">
                        <c:v>0.63946449002175298</c:v>
                      </c:pt>
                      <c:pt idx="70">
                        <c:v>0.65675233046477099</c:v>
                      </c:pt>
                      <c:pt idx="71">
                        <c:v>0.656324495140163</c:v>
                      </c:pt>
                      <c:pt idx="72">
                        <c:v>0.65469986440166905</c:v>
                      </c:pt>
                      <c:pt idx="73">
                        <c:v>0.64774154378038096</c:v>
                      </c:pt>
                      <c:pt idx="74">
                        <c:v>0.66906241690747303</c:v>
                      </c:pt>
                      <c:pt idx="75">
                        <c:v>0.65248922995692904</c:v>
                      </c:pt>
                      <c:pt idx="76">
                        <c:v>0.66664164793068503</c:v>
                      </c:pt>
                      <c:pt idx="77">
                        <c:v>0.66823781934374504</c:v>
                      </c:pt>
                      <c:pt idx="78">
                        <c:v>0.67544675791781095</c:v>
                      </c:pt>
                      <c:pt idx="79">
                        <c:v>0.68427844794074399</c:v>
                      </c:pt>
                      <c:pt idx="80">
                        <c:v>0.66236059708254202</c:v>
                      </c:pt>
                      <c:pt idx="81">
                        <c:v>0.67239073125700899</c:v>
                      </c:pt>
                      <c:pt idx="82">
                        <c:v>0.66848218258706404</c:v>
                      </c:pt>
                      <c:pt idx="83">
                        <c:v>0.69398669738858498</c:v>
                      </c:pt>
                      <c:pt idx="84">
                        <c:v>0.68575755990569598</c:v>
                      </c:pt>
                      <c:pt idx="85">
                        <c:v>0.68886340647504996</c:v>
                      </c:pt>
                      <c:pt idx="86">
                        <c:v>0.68826548763219197</c:v>
                      </c:pt>
                      <c:pt idx="87">
                        <c:v>0.69611228070395104</c:v>
                      </c:pt>
                      <c:pt idx="88">
                        <c:v>0.67845887863552801</c:v>
                      </c:pt>
                      <c:pt idx="89">
                        <c:v>0.68249496934467202</c:v>
                      </c:pt>
                      <c:pt idx="90">
                        <c:v>0.676022047510075</c:v>
                      </c:pt>
                      <c:pt idx="91">
                        <c:v>0.668375998622042</c:v>
                      </c:pt>
                      <c:pt idx="92">
                        <c:v>0.69487087443122997</c:v>
                      </c:pt>
                      <c:pt idx="93">
                        <c:v>0.68475612257018204</c:v>
                      </c:pt>
                      <c:pt idx="94">
                        <c:v>0.69313102496465795</c:v>
                      </c:pt>
                      <c:pt idx="95">
                        <c:v>0.70102489187253003</c:v>
                      </c:pt>
                      <c:pt idx="96">
                        <c:v>0.69371905793090105</c:v>
                      </c:pt>
                      <c:pt idx="97">
                        <c:v>0.68642030635426399</c:v>
                      </c:pt>
                      <c:pt idx="98">
                        <c:v>0.69043209049994503</c:v>
                      </c:pt>
                      <c:pt idx="99">
                        <c:v>0.68765697669977599</c:v>
                      </c:pt>
                      <c:pt idx="100">
                        <c:v>0.70020093832488794</c:v>
                      </c:pt>
                      <c:pt idx="101">
                        <c:v>0.69423507692143305</c:v>
                      </c:pt>
                      <c:pt idx="102">
                        <c:v>0.70047819035519898</c:v>
                      </c:pt>
                      <c:pt idx="103">
                        <c:v>0.70037566041638399</c:v>
                      </c:pt>
                      <c:pt idx="104">
                        <c:v>0.70517992061970203</c:v>
                      </c:pt>
                      <c:pt idx="105">
                        <c:v>0.69548903051314204</c:v>
                      </c:pt>
                      <c:pt idx="106">
                        <c:v>0.71410547221661602</c:v>
                      </c:pt>
                      <c:pt idx="107">
                        <c:v>0.70692269260997598</c:v>
                      </c:pt>
                      <c:pt idx="108">
                        <c:v>0.71362135432817897</c:v>
                      </c:pt>
                      <c:pt idx="109">
                        <c:v>0.70433411554891201</c:v>
                      </c:pt>
                      <c:pt idx="110">
                        <c:v>0.71996372335983005</c:v>
                      </c:pt>
                      <c:pt idx="111">
                        <c:v>0.71129595164565895</c:v>
                      </c:pt>
                      <c:pt idx="112">
                        <c:v>0.70802219797968102</c:v>
                      </c:pt>
                      <c:pt idx="113">
                        <c:v>0.72256409040608405</c:v>
                      </c:pt>
                      <c:pt idx="114">
                        <c:v>0.72665104811256598</c:v>
                      </c:pt>
                      <c:pt idx="115">
                        <c:v>0.703024964864013</c:v>
                      </c:pt>
                      <c:pt idx="116">
                        <c:v>0.70400768537062197</c:v>
                      </c:pt>
                      <c:pt idx="117">
                        <c:v>0.72780689891721995</c:v>
                      </c:pt>
                      <c:pt idx="118">
                        <c:v>0.71574927153339796</c:v>
                      </c:pt>
                      <c:pt idx="119">
                        <c:v>0.71654710568034097</c:v>
                      </c:pt>
                      <c:pt idx="120">
                        <c:v>0.718567368579758</c:v>
                      </c:pt>
                      <c:pt idx="121">
                        <c:v>0.72466883792166803</c:v>
                      </c:pt>
                      <c:pt idx="122">
                        <c:v>0.73152876487240004</c:v>
                      </c:pt>
                      <c:pt idx="123">
                        <c:v>0.714698374660378</c:v>
                      </c:pt>
                      <c:pt idx="124">
                        <c:v>0.73131730027987796</c:v>
                      </c:pt>
                      <c:pt idx="125">
                        <c:v>0.72866355305000796</c:v>
                      </c:pt>
                      <c:pt idx="126">
                        <c:v>0.72904256429627901</c:v>
                      </c:pt>
                      <c:pt idx="127">
                        <c:v>0.71277799014112098</c:v>
                      </c:pt>
                      <c:pt idx="128">
                        <c:v>0.73421392821272302</c:v>
                      </c:pt>
                      <c:pt idx="129">
                        <c:v>0.72394347782672896</c:v>
                      </c:pt>
                      <c:pt idx="130">
                        <c:v>0.72935572699365903</c:v>
                      </c:pt>
                      <c:pt idx="131">
                        <c:v>0.73803428358651801</c:v>
                      </c:pt>
                      <c:pt idx="132">
                        <c:v>0.72533382882397601</c:v>
                      </c:pt>
                      <c:pt idx="133">
                        <c:v>0.74307625683033596</c:v>
                      </c:pt>
                      <c:pt idx="134">
                        <c:v>0.73463411026935399</c:v>
                      </c:pt>
                      <c:pt idx="135">
                        <c:v>0.72998410321274199</c:v>
                      </c:pt>
                      <c:pt idx="136">
                        <c:v>0.74931387227120405</c:v>
                      </c:pt>
                      <c:pt idx="137">
                        <c:v>0.72459791217908098</c:v>
                      </c:pt>
                      <c:pt idx="138">
                        <c:v>0.723839819973778</c:v>
                      </c:pt>
                      <c:pt idx="139">
                        <c:v>0.733384725972551</c:v>
                      </c:pt>
                      <c:pt idx="140">
                        <c:v>0.74085111674513104</c:v>
                      </c:pt>
                      <c:pt idx="141">
                        <c:v>0.733152384219245</c:v>
                      </c:pt>
                      <c:pt idx="142">
                        <c:v>0.73501164937539298</c:v>
                      </c:pt>
                      <c:pt idx="143">
                        <c:v>0.73874902395558995</c:v>
                      </c:pt>
                      <c:pt idx="144">
                        <c:v>0.74456832010797802</c:v>
                      </c:pt>
                      <c:pt idx="145">
                        <c:v>0.73409714840015905</c:v>
                      </c:pt>
                      <c:pt idx="146">
                        <c:v>0.72763261108285104</c:v>
                      </c:pt>
                      <c:pt idx="147">
                        <c:v>0.72636519194842997</c:v>
                      </c:pt>
                      <c:pt idx="148">
                        <c:v>0.74524207535773601</c:v>
                      </c:pt>
                      <c:pt idx="149">
                        <c:v>0.73533612718359298</c:v>
                      </c:pt>
                      <c:pt idx="150">
                        <c:v>0.73451327401048006</c:v>
                      </c:pt>
                      <c:pt idx="151">
                        <c:v>0.72972805252292605</c:v>
                      </c:pt>
                      <c:pt idx="152">
                        <c:v>0.73340157642994397</c:v>
                      </c:pt>
                      <c:pt idx="153">
                        <c:v>0.745248463849704</c:v>
                      </c:pt>
                      <c:pt idx="154">
                        <c:v>0.74535814613209395</c:v>
                      </c:pt>
                      <c:pt idx="155">
                        <c:v>0.74269590491567195</c:v>
                      </c:pt>
                      <c:pt idx="156">
                        <c:v>0.73673941544521404</c:v>
                      </c:pt>
                      <c:pt idx="157">
                        <c:v>0.74213044247771498</c:v>
                      </c:pt>
                      <c:pt idx="158">
                        <c:v>0.74436290834673202</c:v>
                      </c:pt>
                      <c:pt idx="159">
                        <c:v>0.73204404732988404</c:v>
                      </c:pt>
                      <c:pt idx="160">
                        <c:v>0.73354908170442001</c:v>
                      </c:pt>
                      <c:pt idx="161">
                        <c:v>0.74617992446575099</c:v>
                      </c:pt>
                      <c:pt idx="162">
                        <c:v>0.741821829161042</c:v>
                      </c:pt>
                      <c:pt idx="163">
                        <c:v>0.74545705162490195</c:v>
                      </c:pt>
                      <c:pt idx="164">
                        <c:v>0.74048681792406701</c:v>
                      </c:pt>
                      <c:pt idx="165">
                        <c:v>0.744707392950823</c:v>
                      </c:pt>
                      <c:pt idx="166">
                        <c:v>0.74963542712679199</c:v>
                      </c:pt>
                      <c:pt idx="167">
                        <c:v>0.74356960563270202</c:v>
                      </c:pt>
                      <c:pt idx="168">
                        <c:v>0.74737049565505198</c:v>
                      </c:pt>
                      <c:pt idx="169">
                        <c:v>0.74879466380182003</c:v>
                      </c:pt>
                      <c:pt idx="170">
                        <c:v>0.74668217330762299</c:v>
                      </c:pt>
                      <c:pt idx="171">
                        <c:v>0.74928035968764495</c:v>
                      </c:pt>
                      <c:pt idx="172">
                        <c:v>0.74960911495522098</c:v>
                      </c:pt>
                      <c:pt idx="173">
                        <c:v>0.75431753770933896</c:v>
                      </c:pt>
                      <c:pt idx="174">
                        <c:v>0.74325928938510699</c:v>
                      </c:pt>
                      <c:pt idx="175">
                        <c:v>0.753811893183717</c:v>
                      </c:pt>
                      <c:pt idx="176">
                        <c:v>0.73991071543755005</c:v>
                      </c:pt>
                      <c:pt idx="177">
                        <c:v>0.75522939357867402</c:v>
                      </c:pt>
                      <c:pt idx="178">
                        <c:v>0.74434967641731697</c:v>
                      </c:pt>
                      <c:pt idx="179">
                        <c:v>0.75254401752120403</c:v>
                      </c:pt>
                      <c:pt idx="180">
                        <c:v>0.75370677375129502</c:v>
                      </c:pt>
                      <c:pt idx="181">
                        <c:v>0.74608640933909798</c:v>
                      </c:pt>
                      <c:pt idx="182">
                        <c:v>0.74881859283810503</c:v>
                      </c:pt>
                      <c:pt idx="183">
                        <c:v>0.76468660768961605</c:v>
                      </c:pt>
                      <c:pt idx="184">
                        <c:v>0.75160377121171196</c:v>
                      </c:pt>
                      <c:pt idx="185">
                        <c:v>0.74740512966566897</c:v>
                      </c:pt>
                      <c:pt idx="186">
                        <c:v>0.73608630871665603</c:v>
                      </c:pt>
                      <c:pt idx="187">
                        <c:v>0.74945651055832196</c:v>
                      </c:pt>
                      <c:pt idx="188">
                        <c:v>0.73953578891168603</c:v>
                      </c:pt>
                      <c:pt idx="189">
                        <c:v>0.75248747047403697</c:v>
                      </c:pt>
                      <c:pt idx="190">
                        <c:v>0.75698682765789405</c:v>
                      </c:pt>
                      <c:pt idx="191">
                        <c:v>0.74817998046673995</c:v>
                      </c:pt>
                      <c:pt idx="192">
                        <c:v>0.75019663095035205</c:v>
                      </c:pt>
                      <c:pt idx="193">
                        <c:v>0.74648251071763605</c:v>
                      </c:pt>
                      <c:pt idx="194">
                        <c:v>0.75868263155635596</c:v>
                      </c:pt>
                      <c:pt idx="195">
                        <c:v>0.74526548261681003</c:v>
                      </c:pt>
                      <c:pt idx="196">
                        <c:v>0.74324514478551196</c:v>
                      </c:pt>
                      <c:pt idx="197">
                        <c:v>0.74566328558061401</c:v>
                      </c:pt>
                      <c:pt idx="198">
                        <c:v>0.74929101293457001</c:v>
                      </c:pt>
                      <c:pt idx="199">
                        <c:v>0.76055466058899601</c:v>
                      </c:pt>
                      <c:pt idx="200">
                        <c:v>0.75606352021244205</c:v>
                      </c:pt>
                      <c:pt idx="201">
                        <c:v>0.755250972863444</c:v>
                      </c:pt>
                      <c:pt idx="202">
                        <c:v>0.75593374706368899</c:v>
                      </c:pt>
                      <c:pt idx="203">
                        <c:v>0.75925495660617504</c:v>
                      </c:pt>
                      <c:pt idx="204">
                        <c:v>0.76376013880124405</c:v>
                      </c:pt>
                      <c:pt idx="205">
                        <c:v>0.76815994275246802</c:v>
                      </c:pt>
                      <c:pt idx="206">
                        <c:v>0.75271919684869604</c:v>
                      </c:pt>
                      <c:pt idx="207">
                        <c:v>0.75863895877146803</c:v>
                      </c:pt>
                      <c:pt idx="208">
                        <c:v>0.74883016491132603</c:v>
                      </c:pt>
                      <c:pt idx="209">
                        <c:v>0.75731377860280003</c:v>
                      </c:pt>
                      <c:pt idx="210">
                        <c:v>0.75051344452798496</c:v>
                      </c:pt>
                      <c:pt idx="211">
                        <c:v>0.76007958914560003</c:v>
                      </c:pt>
                      <c:pt idx="212">
                        <c:v>0.75141074381221695</c:v>
                      </c:pt>
                      <c:pt idx="213">
                        <c:v>0.75799186142419706</c:v>
                      </c:pt>
                      <c:pt idx="214">
                        <c:v>0.751989035297707</c:v>
                      </c:pt>
                      <c:pt idx="215">
                        <c:v>0.75034688768324498</c:v>
                      </c:pt>
                      <c:pt idx="216">
                        <c:v>0.75616625562674999</c:v>
                      </c:pt>
                      <c:pt idx="217">
                        <c:v>0.75861429793934598</c:v>
                      </c:pt>
                      <c:pt idx="218">
                        <c:v>0.76949654498865305</c:v>
                      </c:pt>
                      <c:pt idx="219">
                        <c:v>0.75951714553616401</c:v>
                      </c:pt>
                      <c:pt idx="220">
                        <c:v>0.75112752939223104</c:v>
                      </c:pt>
                      <c:pt idx="221">
                        <c:v>0.75218042624431702</c:v>
                      </c:pt>
                      <c:pt idx="222">
                        <c:v>0.75543513079668201</c:v>
                      </c:pt>
                      <c:pt idx="223">
                        <c:v>0.76127154420057996</c:v>
                      </c:pt>
                      <c:pt idx="224">
                        <c:v>0.75077571513908703</c:v>
                      </c:pt>
                      <c:pt idx="225">
                        <c:v>0.75556610558770498</c:v>
                      </c:pt>
                      <c:pt idx="226">
                        <c:v>0.75998138619418398</c:v>
                      </c:pt>
                      <c:pt idx="227">
                        <c:v>0.75973313464898995</c:v>
                      </c:pt>
                      <c:pt idx="228">
                        <c:v>0.77299379014658298</c:v>
                      </c:pt>
                      <c:pt idx="229">
                        <c:v>0.76455607394623504</c:v>
                      </c:pt>
                      <c:pt idx="230">
                        <c:v>0.75605584256740199</c:v>
                      </c:pt>
                      <c:pt idx="231">
                        <c:v>0.76967265856767497</c:v>
                      </c:pt>
                      <c:pt idx="232">
                        <c:v>0.771248477406829</c:v>
                      </c:pt>
                      <c:pt idx="233">
                        <c:v>0.76533878791459398</c:v>
                      </c:pt>
                      <c:pt idx="234">
                        <c:v>0.77042757956854602</c:v>
                      </c:pt>
                      <c:pt idx="235">
                        <c:v>0.75327088312392199</c:v>
                      </c:pt>
                      <c:pt idx="236">
                        <c:v>0.76296305594717095</c:v>
                      </c:pt>
                      <c:pt idx="237">
                        <c:v>0.77111436713591597</c:v>
                      </c:pt>
                      <c:pt idx="238">
                        <c:v>0.74440509114324205</c:v>
                      </c:pt>
                      <c:pt idx="239">
                        <c:v>0.75167578596384199</c:v>
                      </c:pt>
                      <c:pt idx="240">
                        <c:v>0.76796870241329795</c:v>
                      </c:pt>
                      <c:pt idx="241">
                        <c:v>0.76081056047871598</c:v>
                      </c:pt>
                      <c:pt idx="242">
                        <c:v>0.77082448224311495</c:v>
                      </c:pt>
                      <c:pt idx="243">
                        <c:v>0.76304645839680096</c:v>
                      </c:pt>
                      <c:pt idx="244">
                        <c:v>0.76414959928192405</c:v>
                      </c:pt>
                      <c:pt idx="245">
                        <c:v>0.758309804743312</c:v>
                      </c:pt>
                      <c:pt idx="246">
                        <c:v>0.75604771462707299</c:v>
                      </c:pt>
                      <c:pt idx="247">
                        <c:v>0.76275756618058599</c:v>
                      </c:pt>
                      <c:pt idx="248">
                        <c:v>0.75277513579673005</c:v>
                      </c:pt>
                      <c:pt idx="249">
                        <c:v>0.75916097181603603</c:v>
                      </c:pt>
                      <c:pt idx="250">
                        <c:v>0.75186632261586495</c:v>
                      </c:pt>
                      <c:pt idx="251">
                        <c:v>0.75184160376620102</c:v>
                      </c:pt>
                      <c:pt idx="252">
                        <c:v>0.77479040321961201</c:v>
                      </c:pt>
                      <c:pt idx="253">
                        <c:v>0.76267308171600501</c:v>
                      </c:pt>
                      <c:pt idx="254">
                        <c:v>0.75288100464926999</c:v>
                      </c:pt>
                      <c:pt idx="255">
                        <c:v>0.77077135005877295</c:v>
                      </c:pt>
                      <c:pt idx="256">
                        <c:v>0.76869837219536397</c:v>
                      </c:pt>
                      <c:pt idx="257">
                        <c:v>0.77856485505531903</c:v>
                      </c:pt>
                      <c:pt idx="258">
                        <c:v>0.76326579327216404</c:v>
                      </c:pt>
                      <c:pt idx="259">
                        <c:v>0.77469192896629702</c:v>
                      </c:pt>
                      <c:pt idx="260">
                        <c:v>0.76834388713251101</c:v>
                      </c:pt>
                      <c:pt idx="261">
                        <c:v>0.77111972912124505</c:v>
                      </c:pt>
                      <c:pt idx="262">
                        <c:v>0.76822525277538201</c:v>
                      </c:pt>
                      <c:pt idx="263">
                        <c:v>0.76394821441486305</c:v>
                      </c:pt>
                      <c:pt idx="264">
                        <c:v>0.76413919004270703</c:v>
                      </c:pt>
                      <c:pt idx="265">
                        <c:v>0.76618359381652401</c:v>
                      </c:pt>
                      <c:pt idx="266">
                        <c:v>0.76462702082749001</c:v>
                      </c:pt>
                      <c:pt idx="267">
                        <c:v>0.76991089849895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AA0-4D1E-BCF6-30D41E9001F5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Plot8!$M$31</c15:sqref>
                        </c15:formulaRef>
                      </c:ext>
                    </c:extLst>
                    <c:strCache>
                      <c:ptCount val="1"/>
                      <c:pt idx="0">
                        <c:v>source_avgF1_2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Plot8!$M$32:$M$299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5.1964940932973699E-2</c:v>
                      </c:pt>
                      <c:pt idx="1">
                        <c:v>1.2585548390370399E-2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7.2253284313490004E-3</c:v>
                      </c:pt>
                      <c:pt idx="46">
                        <c:v>5.41899631598536E-3</c:v>
                      </c:pt>
                      <c:pt idx="47">
                        <c:v>0</c:v>
                      </c:pt>
                      <c:pt idx="48">
                        <c:v>8.3098604685305603E-3</c:v>
                      </c:pt>
                      <c:pt idx="49">
                        <c:v>7.3285473888775304E-3</c:v>
                      </c:pt>
                      <c:pt idx="50">
                        <c:v>7.9072101848251999E-3</c:v>
                      </c:pt>
                      <c:pt idx="51">
                        <c:v>3.9410882253290303E-3</c:v>
                      </c:pt>
                      <c:pt idx="52">
                        <c:v>2.977555790885E-2</c:v>
                      </c:pt>
                      <c:pt idx="53">
                        <c:v>1.1147649152247901E-2</c:v>
                      </c:pt>
                      <c:pt idx="54">
                        <c:v>2.6598552200448499E-2</c:v>
                      </c:pt>
                      <c:pt idx="55">
                        <c:v>2.0139564317142099E-2</c:v>
                      </c:pt>
                      <c:pt idx="56">
                        <c:v>2.5071888217178699E-2</c:v>
                      </c:pt>
                      <c:pt idx="57">
                        <c:v>4.9996139720838398E-2</c:v>
                      </c:pt>
                      <c:pt idx="58">
                        <c:v>5.1663456794722902E-2</c:v>
                      </c:pt>
                      <c:pt idx="59">
                        <c:v>2.2757290439919399E-2</c:v>
                      </c:pt>
                      <c:pt idx="60">
                        <c:v>4.5611402536325403E-2</c:v>
                      </c:pt>
                      <c:pt idx="61">
                        <c:v>3.1478506906900502E-2</c:v>
                      </c:pt>
                      <c:pt idx="62">
                        <c:v>4.5487867296983703E-2</c:v>
                      </c:pt>
                      <c:pt idx="63">
                        <c:v>5.7800757560075897E-2</c:v>
                      </c:pt>
                      <c:pt idx="64">
                        <c:v>3.1280524460444097E-2</c:v>
                      </c:pt>
                      <c:pt idx="65">
                        <c:v>7.9899886912425597E-2</c:v>
                      </c:pt>
                      <c:pt idx="66">
                        <c:v>0.103684723107412</c:v>
                      </c:pt>
                      <c:pt idx="67">
                        <c:v>7.4218552546154698E-2</c:v>
                      </c:pt>
                      <c:pt idx="68">
                        <c:v>8.4719932979957502E-2</c:v>
                      </c:pt>
                      <c:pt idx="69">
                        <c:v>7.5471065301098594E-2</c:v>
                      </c:pt>
                      <c:pt idx="70">
                        <c:v>8.8079563729219601E-2</c:v>
                      </c:pt>
                      <c:pt idx="71">
                        <c:v>7.9277876476755299E-2</c:v>
                      </c:pt>
                      <c:pt idx="72">
                        <c:v>8.6033681505986295E-2</c:v>
                      </c:pt>
                      <c:pt idx="73">
                        <c:v>0.13204304897282201</c:v>
                      </c:pt>
                      <c:pt idx="74">
                        <c:v>0.16428205055765699</c:v>
                      </c:pt>
                      <c:pt idx="75">
                        <c:v>0.101274419712445</c:v>
                      </c:pt>
                      <c:pt idx="76">
                        <c:v>0.138427317836885</c:v>
                      </c:pt>
                      <c:pt idx="77">
                        <c:v>7.1745640960797302E-2</c:v>
                      </c:pt>
                      <c:pt idx="78">
                        <c:v>0.146816108752233</c:v>
                      </c:pt>
                      <c:pt idx="79">
                        <c:v>0.20402032068406201</c:v>
                      </c:pt>
                      <c:pt idx="80">
                        <c:v>0.16809080127367401</c:v>
                      </c:pt>
                      <c:pt idx="81">
                        <c:v>0.154937730292252</c:v>
                      </c:pt>
                      <c:pt idx="82">
                        <c:v>0.17048891222787399</c:v>
                      </c:pt>
                      <c:pt idx="83">
                        <c:v>0.21398914436269301</c:v>
                      </c:pt>
                      <c:pt idx="84">
                        <c:v>0.17741846340789399</c:v>
                      </c:pt>
                      <c:pt idx="85">
                        <c:v>0.19262888255021901</c:v>
                      </c:pt>
                      <c:pt idx="86">
                        <c:v>0.22857346111757501</c:v>
                      </c:pt>
                      <c:pt idx="87">
                        <c:v>0.21113554387542499</c:v>
                      </c:pt>
                      <c:pt idx="88">
                        <c:v>0.24919377339788801</c:v>
                      </c:pt>
                      <c:pt idx="89">
                        <c:v>0.251532751918077</c:v>
                      </c:pt>
                      <c:pt idx="90">
                        <c:v>0.26657557205823801</c:v>
                      </c:pt>
                      <c:pt idx="91">
                        <c:v>0.23483625366042499</c:v>
                      </c:pt>
                      <c:pt idx="92">
                        <c:v>0.26779761904156002</c:v>
                      </c:pt>
                      <c:pt idx="93">
                        <c:v>0.23870980180599699</c:v>
                      </c:pt>
                      <c:pt idx="94">
                        <c:v>0.286544806026369</c:v>
                      </c:pt>
                      <c:pt idx="95">
                        <c:v>0.322394783051481</c:v>
                      </c:pt>
                      <c:pt idx="96">
                        <c:v>0.28345312729225097</c:v>
                      </c:pt>
                      <c:pt idx="97">
                        <c:v>0.31999731864266701</c:v>
                      </c:pt>
                      <c:pt idx="98">
                        <c:v>0.27340264622289201</c:v>
                      </c:pt>
                      <c:pt idx="99">
                        <c:v>0.26938719697065699</c:v>
                      </c:pt>
                      <c:pt idx="100">
                        <c:v>0.33667162068859602</c:v>
                      </c:pt>
                      <c:pt idx="101">
                        <c:v>0.29839023073354898</c:v>
                      </c:pt>
                      <c:pt idx="102">
                        <c:v>0.30079305007076301</c:v>
                      </c:pt>
                      <c:pt idx="103">
                        <c:v>0.29130173772231699</c:v>
                      </c:pt>
                      <c:pt idx="104">
                        <c:v>0.31623871108755103</c:v>
                      </c:pt>
                      <c:pt idx="105">
                        <c:v>0.30304384319296901</c:v>
                      </c:pt>
                      <c:pt idx="106">
                        <c:v>0.29828079254821399</c:v>
                      </c:pt>
                      <c:pt idx="107">
                        <c:v>0.33109649499663002</c:v>
                      </c:pt>
                      <c:pt idx="108">
                        <c:v>0.259914423283647</c:v>
                      </c:pt>
                      <c:pt idx="109">
                        <c:v>0.32392591042296298</c:v>
                      </c:pt>
                      <c:pt idx="110">
                        <c:v>0.302611042884258</c:v>
                      </c:pt>
                      <c:pt idx="111">
                        <c:v>0.31513403059950701</c:v>
                      </c:pt>
                      <c:pt idx="112">
                        <c:v>0.29472555098879299</c:v>
                      </c:pt>
                      <c:pt idx="113">
                        <c:v>0.31678039320474499</c:v>
                      </c:pt>
                      <c:pt idx="114">
                        <c:v>0.324700488088907</c:v>
                      </c:pt>
                      <c:pt idx="115">
                        <c:v>0.34708527272099599</c:v>
                      </c:pt>
                      <c:pt idx="116">
                        <c:v>0.25709872317353</c:v>
                      </c:pt>
                      <c:pt idx="117">
                        <c:v>0.30786091107395702</c:v>
                      </c:pt>
                      <c:pt idx="118">
                        <c:v>0.30421977485985402</c:v>
                      </c:pt>
                      <c:pt idx="119">
                        <c:v>0.323208306140357</c:v>
                      </c:pt>
                      <c:pt idx="120">
                        <c:v>0.30863414325070598</c:v>
                      </c:pt>
                      <c:pt idx="121">
                        <c:v>0.36789110032831701</c:v>
                      </c:pt>
                      <c:pt idx="122">
                        <c:v>0.34469402480103101</c:v>
                      </c:pt>
                      <c:pt idx="123">
                        <c:v>0.35755300280291902</c:v>
                      </c:pt>
                      <c:pt idx="124">
                        <c:v>0.377713434100312</c:v>
                      </c:pt>
                      <c:pt idx="125">
                        <c:v>0.32876052773200298</c:v>
                      </c:pt>
                      <c:pt idx="126">
                        <c:v>0.34643250450035901</c:v>
                      </c:pt>
                      <c:pt idx="127">
                        <c:v>0.37126157436847701</c:v>
                      </c:pt>
                      <c:pt idx="128">
                        <c:v>0.36678462988993898</c:v>
                      </c:pt>
                      <c:pt idx="129">
                        <c:v>0.32895416040629299</c:v>
                      </c:pt>
                      <c:pt idx="130">
                        <c:v>0.34582501672471699</c:v>
                      </c:pt>
                      <c:pt idx="131">
                        <c:v>0.31131232809426901</c:v>
                      </c:pt>
                      <c:pt idx="132">
                        <c:v>0.36368047330377101</c:v>
                      </c:pt>
                      <c:pt idx="133">
                        <c:v>0.35782714886823702</c:v>
                      </c:pt>
                      <c:pt idx="134">
                        <c:v>0.33608623040919999</c:v>
                      </c:pt>
                      <c:pt idx="135">
                        <c:v>0.30779238172425399</c:v>
                      </c:pt>
                      <c:pt idx="136">
                        <c:v>0.32150320211372602</c:v>
                      </c:pt>
                      <c:pt idx="137">
                        <c:v>0.34263856537870602</c:v>
                      </c:pt>
                      <c:pt idx="138">
                        <c:v>0.35291335126248402</c:v>
                      </c:pt>
                      <c:pt idx="139">
                        <c:v>0.33929993083988202</c:v>
                      </c:pt>
                      <c:pt idx="140">
                        <c:v>0.36405730901496303</c:v>
                      </c:pt>
                      <c:pt idx="141">
                        <c:v>0.35312558246951897</c:v>
                      </c:pt>
                      <c:pt idx="142">
                        <c:v>0.40275675661806398</c:v>
                      </c:pt>
                      <c:pt idx="143">
                        <c:v>0.37516102601413898</c:v>
                      </c:pt>
                      <c:pt idx="144">
                        <c:v>0.34192706149198798</c:v>
                      </c:pt>
                      <c:pt idx="145">
                        <c:v>0.37145427468912701</c:v>
                      </c:pt>
                      <c:pt idx="146">
                        <c:v>0.37054833579755703</c:v>
                      </c:pt>
                      <c:pt idx="147">
                        <c:v>0.33593679293919199</c:v>
                      </c:pt>
                      <c:pt idx="148">
                        <c:v>0.371576905643698</c:v>
                      </c:pt>
                      <c:pt idx="149">
                        <c:v>0.36364144355185801</c:v>
                      </c:pt>
                      <c:pt idx="150">
                        <c:v>0.36757529922402699</c:v>
                      </c:pt>
                      <c:pt idx="151">
                        <c:v>0.355442443533733</c:v>
                      </c:pt>
                      <c:pt idx="152">
                        <c:v>0.36105858052539302</c:v>
                      </c:pt>
                      <c:pt idx="153">
                        <c:v>0.42687966754775702</c:v>
                      </c:pt>
                      <c:pt idx="154">
                        <c:v>0.347158759290981</c:v>
                      </c:pt>
                      <c:pt idx="155">
                        <c:v>0.37729960254507799</c:v>
                      </c:pt>
                      <c:pt idx="156">
                        <c:v>0.35764267051601001</c:v>
                      </c:pt>
                      <c:pt idx="157">
                        <c:v>0.38983316232106702</c:v>
                      </c:pt>
                      <c:pt idx="158">
                        <c:v>0.35268887556913597</c:v>
                      </c:pt>
                      <c:pt idx="159">
                        <c:v>0.343736584354704</c:v>
                      </c:pt>
                      <c:pt idx="160">
                        <c:v>0.397945292042027</c:v>
                      </c:pt>
                      <c:pt idx="161">
                        <c:v>0.410694624947892</c:v>
                      </c:pt>
                      <c:pt idx="162">
                        <c:v>0.420704564818004</c:v>
                      </c:pt>
                      <c:pt idx="163">
                        <c:v>0.418282811694975</c:v>
                      </c:pt>
                      <c:pt idx="164">
                        <c:v>0.34513968560751801</c:v>
                      </c:pt>
                      <c:pt idx="165">
                        <c:v>0.35028263636062601</c:v>
                      </c:pt>
                      <c:pt idx="166">
                        <c:v>0.370908713230307</c:v>
                      </c:pt>
                      <c:pt idx="167">
                        <c:v>0.37686653447551199</c:v>
                      </c:pt>
                      <c:pt idx="168">
                        <c:v>0.44070111484198199</c:v>
                      </c:pt>
                      <c:pt idx="169">
                        <c:v>0.38847562071972902</c:v>
                      </c:pt>
                      <c:pt idx="170">
                        <c:v>0.35198248109604202</c:v>
                      </c:pt>
                      <c:pt idx="171">
                        <c:v>0.36336808496957401</c:v>
                      </c:pt>
                      <c:pt idx="172">
                        <c:v>0.352653078708695</c:v>
                      </c:pt>
                      <c:pt idx="173">
                        <c:v>0.39009892418978498</c:v>
                      </c:pt>
                      <c:pt idx="174">
                        <c:v>0.39851344143710499</c:v>
                      </c:pt>
                      <c:pt idx="175">
                        <c:v>0.35137222923656503</c:v>
                      </c:pt>
                      <c:pt idx="176">
                        <c:v>0.384444975934294</c:v>
                      </c:pt>
                      <c:pt idx="177">
                        <c:v>0.34801746871482397</c:v>
                      </c:pt>
                      <c:pt idx="178">
                        <c:v>0.38783746993630802</c:v>
                      </c:pt>
                      <c:pt idx="179">
                        <c:v>0.40691449180760397</c:v>
                      </c:pt>
                      <c:pt idx="180">
                        <c:v>0.40309154414114301</c:v>
                      </c:pt>
                      <c:pt idx="181">
                        <c:v>0.356148183658753</c:v>
                      </c:pt>
                      <c:pt idx="182">
                        <c:v>0.42211295426971002</c:v>
                      </c:pt>
                      <c:pt idx="183">
                        <c:v>0.37125051878840398</c:v>
                      </c:pt>
                      <c:pt idx="184">
                        <c:v>0.384965280594735</c:v>
                      </c:pt>
                      <c:pt idx="185">
                        <c:v>0.40148696681215201</c:v>
                      </c:pt>
                      <c:pt idx="186">
                        <c:v>0.35744144263316102</c:v>
                      </c:pt>
                      <c:pt idx="187">
                        <c:v>0.32939910251989202</c:v>
                      </c:pt>
                      <c:pt idx="188">
                        <c:v>0.30679246455981901</c:v>
                      </c:pt>
                      <c:pt idx="189">
                        <c:v>0.37791100935402699</c:v>
                      </c:pt>
                      <c:pt idx="190">
                        <c:v>0.37970152701272403</c:v>
                      </c:pt>
                      <c:pt idx="191">
                        <c:v>0.41285443635540497</c:v>
                      </c:pt>
                      <c:pt idx="192">
                        <c:v>0.43136865133107799</c:v>
                      </c:pt>
                      <c:pt idx="193">
                        <c:v>0.39694620818308202</c:v>
                      </c:pt>
                      <c:pt idx="194">
                        <c:v>0.44606266638582898</c:v>
                      </c:pt>
                      <c:pt idx="195">
                        <c:v>0.39950938104756301</c:v>
                      </c:pt>
                      <c:pt idx="196">
                        <c:v>0.40451503322419802</c:v>
                      </c:pt>
                      <c:pt idx="197">
                        <c:v>0.40182734598263198</c:v>
                      </c:pt>
                      <c:pt idx="198">
                        <c:v>0.37562009044236899</c:v>
                      </c:pt>
                      <c:pt idx="199">
                        <c:v>0.425625813464166</c:v>
                      </c:pt>
                      <c:pt idx="200">
                        <c:v>0.36622663998246802</c:v>
                      </c:pt>
                      <c:pt idx="201">
                        <c:v>0.41061464751885901</c:v>
                      </c:pt>
                      <c:pt idx="202">
                        <c:v>0.44070532320960198</c:v>
                      </c:pt>
                      <c:pt idx="203">
                        <c:v>0.39036375779204002</c:v>
                      </c:pt>
                      <c:pt idx="204">
                        <c:v>0.39918975030050402</c:v>
                      </c:pt>
                      <c:pt idx="205">
                        <c:v>0.43909635571882599</c:v>
                      </c:pt>
                      <c:pt idx="206">
                        <c:v>0.34656162255581902</c:v>
                      </c:pt>
                      <c:pt idx="207">
                        <c:v>0.425581949101904</c:v>
                      </c:pt>
                      <c:pt idx="208">
                        <c:v>0.39067488608978101</c:v>
                      </c:pt>
                      <c:pt idx="209">
                        <c:v>0.37175735928734199</c:v>
                      </c:pt>
                      <c:pt idx="210">
                        <c:v>0.38537878074152099</c:v>
                      </c:pt>
                      <c:pt idx="211">
                        <c:v>0.38466468004392801</c:v>
                      </c:pt>
                      <c:pt idx="212">
                        <c:v>0.41410199399702102</c:v>
                      </c:pt>
                      <c:pt idx="213">
                        <c:v>0.39328247592386101</c:v>
                      </c:pt>
                      <c:pt idx="214">
                        <c:v>0.40474685124110799</c:v>
                      </c:pt>
                      <c:pt idx="215">
                        <c:v>0.36167372914708101</c:v>
                      </c:pt>
                      <c:pt idx="216">
                        <c:v>0.41610928902400401</c:v>
                      </c:pt>
                      <c:pt idx="217">
                        <c:v>0.36199534357147001</c:v>
                      </c:pt>
                      <c:pt idx="218">
                        <c:v>0.40069029486191898</c:v>
                      </c:pt>
                      <c:pt idx="219">
                        <c:v>0.44892175774994197</c:v>
                      </c:pt>
                      <c:pt idx="220">
                        <c:v>0.436260833975055</c:v>
                      </c:pt>
                      <c:pt idx="221">
                        <c:v>0.39567981639201999</c:v>
                      </c:pt>
                      <c:pt idx="222">
                        <c:v>0.43683888187778103</c:v>
                      </c:pt>
                      <c:pt idx="223">
                        <c:v>0.43944684765846698</c:v>
                      </c:pt>
                      <c:pt idx="224">
                        <c:v>0.37788997608668701</c:v>
                      </c:pt>
                      <c:pt idx="225">
                        <c:v>0.44064123811756301</c:v>
                      </c:pt>
                      <c:pt idx="226">
                        <c:v>0.42040659159023402</c:v>
                      </c:pt>
                      <c:pt idx="227">
                        <c:v>0.42138903528711602</c:v>
                      </c:pt>
                      <c:pt idx="228">
                        <c:v>0.422404793425187</c:v>
                      </c:pt>
                      <c:pt idx="229">
                        <c:v>0.41357286208266397</c:v>
                      </c:pt>
                      <c:pt idx="230">
                        <c:v>0.387963863112819</c:v>
                      </c:pt>
                      <c:pt idx="231">
                        <c:v>0.390321796344133</c:v>
                      </c:pt>
                      <c:pt idx="232">
                        <c:v>0.36431016071363798</c:v>
                      </c:pt>
                      <c:pt idx="233">
                        <c:v>0.44075251517591302</c:v>
                      </c:pt>
                      <c:pt idx="234">
                        <c:v>0.38245719456829402</c:v>
                      </c:pt>
                      <c:pt idx="235">
                        <c:v>0.40951867705832501</c:v>
                      </c:pt>
                      <c:pt idx="236">
                        <c:v>0.39242475028958701</c:v>
                      </c:pt>
                      <c:pt idx="237">
                        <c:v>0.425754005739578</c:v>
                      </c:pt>
                      <c:pt idx="238">
                        <c:v>0.468778681628158</c:v>
                      </c:pt>
                      <c:pt idx="239">
                        <c:v>0.43461855918189002</c:v>
                      </c:pt>
                      <c:pt idx="240">
                        <c:v>0.44114968746355798</c:v>
                      </c:pt>
                      <c:pt idx="241">
                        <c:v>0.40130847241575801</c:v>
                      </c:pt>
                      <c:pt idx="242">
                        <c:v>0.37423525827442</c:v>
                      </c:pt>
                      <c:pt idx="243">
                        <c:v>0.44316151649196001</c:v>
                      </c:pt>
                      <c:pt idx="244">
                        <c:v>0.464736928484766</c:v>
                      </c:pt>
                      <c:pt idx="245">
                        <c:v>0.31957760247346501</c:v>
                      </c:pt>
                      <c:pt idx="246">
                        <c:v>0.365335717646532</c:v>
                      </c:pt>
                      <c:pt idx="247">
                        <c:v>0.39406219573887202</c:v>
                      </c:pt>
                      <c:pt idx="248">
                        <c:v>0.400660396483001</c:v>
                      </c:pt>
                      <c:pt idx="249">
                        <c:v>0.38147830718930897</c:v>
                      </c:pt>
                      <c:pt idx="250">
                        <c:v>0.46683941293361098</c:v>
                      </c:pt>
                      <c:pt idx="251">
                        <c:v>0.47696979064817702</c:v>
                      </c:pt>
                      <c:pt idx="252">
                        <c:v>0.415163410589524</c:v>
                      </c:pt>
                      <c:pt idx="253">
                        <c:v>0.43032104628783802</c:v>
                      </c:pt>
                      <c:pt idx="254">
                        <c:v>0.42152544156228799</c:v>
                      </c:pt>
                      <c:pt idx="255">
                        <c:v>0.39967312672201399</c:v>
                      </c:pt>
                      <c:pt idx="256">
                        <c:v>0.46298219284342201</c:v>
                      </c:pt>
                      <c:pt idx="257">
                        <c:v>0.42640668238832102</c:v>
                      </c:pt>
                      <c:pt idx="258">
                        <c:v>0.44613800180809798</c:v>
                      </c:pt>
                      <c:pt idx="259">
                        <c:v>0.429068133117263</c:v>
                      </c:pt>
                      <c:pt idx="260">
                        <c:v>0.447041433092013</c:v>
                      </c:pt>
                      <c:pt idx="261">
                        <c:v>0.41763465467942401</c:v>
                      </c:pt>
                      <c:pt idx="262">
                        <c:v>0.44578983057611199</c:v>
                      </c:pt>
                      <c:pt idx="263">
                        <c:v>0.44081896860768899</c:v>
                      </c:pt>
                      <c:pt idx="264">
                        <c:v>0.41241757244284599</c:v>
                      </c:pt>
                      <c:pt idx="265">
                        <c:v>0.43148675022406302</c:v>
                      </c:pt>
                      <c:pt idx="266">
                        <c:v>0.4395669860036</c:v>
                      </c:pt>
                      <c:pt idx="267">
                        <c:v>0.43059957976939101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A0-4D1E-BCF6-30D41E9001F5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Plot8!$O$31</c15:sqref>
                        </c15:formulaRef>
                      </c:ext>
                    </c:extLst>
                    <c:strCache>
                      <c:ptCount val="1"/>
                      <c:pt idx="0">
                        <c:v>target_avgF1_0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Plot8!$O$32:$O$299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0.80222283870228095</c:v>
                      </c:pt>
                      <c:pt idx="1">
                        <c:v>0.859474968695491</c:v>
                      </c:pt>
                      <c:pt idx="2">
                        <c:v>0.86214675902763505</c:v>
                      </c:pt>
                      <c:pt idx="3">
                        <c:v>0.86197906289158399</c:v>
                      </c:pt>
                      <c:pt idx="4">
                        <c:v>0.86206409477804302</c:v>
                      </c:pt>
                      <c:pt idx="5">
                        <c:v>0.86201087513421903</c:v>
                      </c:pt>
                      <c:pt idx="6">
                        <c:v>0.86210911056394801</c:v>
                      </c:pt>
                      <c:pt idx="7">
                        <c:v>0.86211163474174701</c:v>
                      </c:pt>
                      <c:pt idx="8">
                        <c:v>0.86178265844559498</c:v>
                      </c:pt>
                      <c:pt idx="9">
                        <c:v>0.86328825543795396</c:v>
                      </c:pt>
                      <c:pt idx="10">
                        <c:v>0.86281953093747998</c:v>
                      </c:pt>
                      <c:pt idx="11">
                        <c:v>0.86437490734467703</c:v>
                      </c:pt>
                      <c:pt idx="12">
                        <c:v>0.86697774431678298</c:v>
                      </c:pt>
                      <c:pt idx="13">
                        <c:v>0.86669329752565605</c:v>
                      </c:pt>
                      <c:pt idx="14">
                        <c:v>0.87068696628460096</c:v>
                      </c:pt>
                      <c:pt idx="15">
                        <c:v>0.86976943840440801</c:v>
                      </c:pt>
                      <c:pt idx="16">
                        <c:v>0.87308619908327501</c:v>
                      </c:pt>
                      <c:pt idx="17">
                        <c:v>0.87494483363865705</c:v>
                      </c:pt>
                      <c:pt idx="18">
                        <c:v>0.87656947266074503</c:v>
                      </c:pt>
                      <c:pt idx="19">
                        <c:v>0.87970081931684796</c:v>
                      </c:pt>
                      <c:pt idx="20">
                        <c:v>0.88031950055449204</c:v>
                      </c:pt>
                      <c:pt idx="21">
                        <c:v>0.88201170591382805</c:v>
                      </c:pt>
                      <c:pt idx="22">
                        <c:v>0.88274273992476304</c:v>
                      </c:pt>
                      <c:pt idx="23">
                        <c:v>0.88674702464820998</c:v>
                      </c:pt>
                      <c:pt idx="24">
                        <c:v>0.89168412904636596</c:v>
                      </c:pt>
                      <c:pt idx="25">
                        <c:v>0.88501082325006197</c:v>
                      </c:pt>
                      <c:pt idx="26">
                        <c:v>0.89303276313564195</c:v>
                      </c:pt>
                      <c:pt idx="27">
                        <c:v>0.89508826537467401</c:v>
                      </c:pt>
                      <c:pt idx="28">
                        <c:v>0.89634335279053501</c:v>
                      </c:pt>
                      <c:pt idx="29">
                        <c:v>0.89773902600349798</c:v>
                      </c:pt>
                      <c:pt idx="30">
                        <c:v>0.89879059775741299</c:v>
                      </c:pt>
                      <c:pt idx="31">
                        <c:v>0.898578001742666</c:v>
                      </c:pt>
                      <c:pt idx="32">
                        <c:v>0.90114863623735497</c:v>
                      </c:pt>
                      <c:pt idx="33">
                        <c:v>0.90551970764510703</c:v>
                      </c:pt>
                      <c:pt idx="34">
                        <c:v>0.90292370740985295</c:v>
                      </c:pt>
                      <c:pt idx="35">
                        <c:v>0.90508123205998103</c:v>
                      </c:pt>
                      <c:pt idx="36">
                        <c:v>0.90761184807188799</c:v>
                      </c:pt>
                      <c:pt idx="37">
                        <c:v>0.90890688708733103</c:v>
                      </c:pt>
                      <c:pt idx="38">
                        <c:v>0.90929149674168097</c:v>
                      </c:pt>
                      <c:pt idx="39">
                        <c:v>0.90875687938591998</c:v>
                      </c:pt>
                      <c:pt idx="40">
                        <c:v>0.91061330298958498</c:v>
                      </c:pt>
                      <c:pt idx="41">
                        <c:v>0.912046072239033</c:v>
                      </c:pt>
                      <c:pt idx="42">
                        <c:v>0.91412434136355503</c:v>
                      </c:pt>
                      <c:pt idx="43">
                        <c:v>0.91430157809332202</c:v>
                      </c:pt>
                      <c:pt idx="44">
                        <c:v>0.91607034528507403</c:v>
                      </c:pt>
                      <c:pt idx="45">
                        <c:v>0.91194135953062705</c:v>
                      </c:pt>
                      <c:pt idx="46">
                        <c:v>0.91694475278669196</c:v>
                      </c:pt>
                      <c:pt idx="47">
                        <c:v>0.91451076462799896</c:v>
                      </c:pt>
                      <c:pt idx="48">
                        <c:v>0.91497923365714895</c:v>
                      </c:pt>
                      <c:pt idx="49">
                        <c:v>0.91756757302385294</c:v>
                      </c:pt>
                      <c:pt idx="50">
                        <c:v>0.91889970893155903</c:v>
                      </c:pt>
                      <c:pt idx="51">
                        <c:v>0.91685924755075998</c:v>
                      </c:pt>
                      <c:pt idx="52">
                        <c:v>0.91610900007873397</c:v>
                      </c:pt>
                      <c:pt idx="53">
                        <c:v>0.91885531892483596</c:v>
                      </c:pt>
                      <c:pt idx="54">
                        <c:v>0.91832883330253801</c:v>
                      </c:pt>
                      <c:pt idx="55">
                        <c:v>0.918473576800102</c:v>
                      </c:pt>
                      <c:pt idx="56">
                        <c:v>0.92151585050921303</c:v>
                      </c:pt>
                      <c:pt idx="57">
                        <c:v>0.92198323542382199</c:v>
                      </c:pt>
                      <c:pt idx="58">
                        <c:v>0.91940584287313798</c:v>
                      </c:pt>
                      <c:pt idx="59">
                        <c:v>0.91750377979320497</c:v>
                      </c:pt>
                      <c:pt idx="60">
                        <c:v>0.91984310255721502</c:v>
                      </c:pt>
                      <c:pt idx="61">
                        <c:v>0.92155721641000798</c:v>
                      </c:pt>
                      <c:pt idx="62">
                        <c:v>0.92129726452677896</c:v>
                      </c:pt>
                      <c:pt idx="63">
                        <c:v>0.91981434576979604</c:v>
                      </c:pt>
                      <c:pt idx="64">
                        <c:v>0.92157471644456901</c:v>
                      </c:pt>
                      <c:pt idx="65">
                        <c:v>0.92118256719595704</c:v>
                      </c:pt>
                      <c:pt idx="66">
                        <c:v>0.92119263841713295</c:v>
                      </c:pt>
                      <c:pt idx="67">
                        <c:v>0.91986470643239304</c:v>
                      </c:pt>
                      <c:pt idx="68">
                        <c:v>0.92246936210084396</c:v>
                      </c:pt>
                      <c:pt idx="69">
                        <c:v>0.92333954703222298</c:v>
                      </c:pt>
                      <c:pt idx="70">
                        <c:v>0.92328877427528699</c:v>
                      </c:pt>
                      <c:pt idx="71">
                        <c:v>0.92411145161586605</c:v>
                      </c:pt>
                      <c:pt idx="72">
                        <c:v>0.92454131898409198</c:v>
                      </c:pt>
                      <c:pt idx="73">
                        <c:v>0.92315266368746296</c:v>
                      </c:pt>
                      <c:pt idx="74">
                        <c:v>0.92360640094782298</c:v>
                      </c:pt>
                      <c:pt idx="75">
                        <c:v>0.922897411828564</c:v>
                      </c:pt>
                      <c:pt idx="76">
                        <c:v>0.92497807139117605</c:v>
                      </c:pt>
                      <c:pt idx="77">
                        <c:v>0.92424962417406498</c:v>
                      </c:pt>
                      <c:pt idx="78">
                        <c:v>0.925685965128479</c:v>
                      </c:pt>
                      <c:pt idx="79">
                        <c:v>0.92531907418208803</c:v>
                      </c:pt>
                      <c:pt idx="80">
                        <c:v>0.92647622543540498</c:v>
                      </c:pt>
                      <c:pt idx="81">
                        <c:v>0.92469454203912405</c:v>
                      </c:pt>
                      <c:pt idx="82">
                        <c:v>0.92714214242530701</c:v>
                      </c:pt>
                      <c:pt idx="83">
                        <c:v>0.92816220634255697</c:v>
                      </c:pt>
                      <c:pt idx="84">
                        <c:v>0.92848893030878199</c:v>
                      </c:pt>
                      <c:pt idx="85">
                        <c:v>0.92707762869769905</c:v>
                      </c:pt>
                      <c:pt idx="86">
                        <c:v>0.92757415292128498</c:v>
                      </c:pt>
                      <c:pt idx="87">
                        <c:v>0.92814085418393999</c:v>
                      </c:pt>
                      <c:pt idx="88">
                        <c:v>0.93074600130396301</c:v>
                      </c:pt>
                      <c:pt idx="89">
                        <c:v>0.92798222966208199</c:v>
                      </c:pt>
                      <c:pt idx="90">
                        <c:v>0.92700124061008504</c:v>
                      </c:pt>
                      <c:pt idx="91">
                        <c:v>0.92935292123959601</c:v>
                      </c:pt>
                      <c:pt idx="92">
                        <c:v>0.92778520831720401</c:v>
                      </c:pt>
                      <c:pt idx="93">
                        <c:v>0.92985074833354298</c:v>
                      </c:pt>
                      <c:pt idx="94">
                        <c:v>0.93141787828266898</c:v>
                      </c:pt>
                      <c:pt idx="95">
                        <c:v>0.93001225052758096</c:v>
                      </c:pt>
                      <c:pt idx="96">
                        <c:v>0.93103547095608197</c:v>
                      </c:pt>
                      <c:pt idx="97">
                        <c:v>0.93120699556505904</c:v>
                      </c:pt>
                      <c:pt idx="98">
                        <c:v>0.93197885914916501</c:v>
                      </c:pt>
                      <c:pt idx="99">
                        <c:v>0.93185469573159196</c:v>
                      </c:pt>
                      <c:pt idx="100">
                        <c:v>0.93385657970344205</c:v>
                      </c:pt>
                      <c:pt idx="101">
                        <c:v>0.93236286720317196</c:v>
                      </c:pt>
                      <c:pt idx="102">
                        <c:v>0.93216581166866797</c:v>
                      </c:pt>
                      <c:pt idx="103">
                        <c:v>0.93383867065854897</c:v>
                      </c:pt>
                      <c:pt idx="104">
                        <c:v>0.93239631388480904</c:v>
                      </c:pt>
                      <c:pt idx="105">
                        <c:v>0.93339939860705601</c:v>
                      </c:pt>
                      <c:pt idx="106">
                        <c:v>0.93087224115008804</c:v>
                      </c:pt>
                      <c:pt idx="107">
                        <c:v>0.93341956691487704</c:v>
                      </c:pt>
                      <c:pt idx="108">
                        <c:v>0.93212663495791304</c:v>
                      </c:pt>
                      <c:pt idx="109">
                        <c:v>0.93528516978403198</c:v>
                      </c:pt>
                      <c:pt idx="110">
                        <c:v>0.93610560704880097</c:v>
                      </c:pt>
                      <c:pt idx="111">
                        <c:v>0.93402443464353002</c:v>
                      </c:pt>
                      <c:pt idx="112">
                        <c:v>0.93511962140405602</c:v>
                      </c:pt>
                      <c:pt idx="113">
                        <c:v>0.93458590389860097</c:v>
                      </c:pt>
                      <c:pt idx="114">
                        <c:v>0.93342201262611701</c:v>
                      </c:pt>
                      <c:pt idx="115">
                        <c:v>0.934395225194247</c:v>
                      </c:pt>
                      <c:pt idx="116">
                        <c:v>0.93575852022764805</c:v>
                      </c:pt>
                      <c:pt idx="117">
                        <c:v>0.93565551440464501</c:v>
                      </c:pt>
                      <c:pt idx="118">
                        <c:v>0.93556501624718102</c:v>
                      </c:pt>
                      <c:pt idx="119">
                        <c:v>0.93624423017719605</c:v>
                      </c:pt>
                      <c:pt idx="120">
                        <c:v>0.93555703162765003</c:v>
                      </c:pt>
                      <c:pt idx="121">
                        <c:v>0.93708146161725803</c:v>
                      </c:pt>
                      <c:pt idx="122">
                        <c:v>0.93438697815457405</c:v>
                      </c:pt>
                      <c:pt idx="123">
                        <c:v>0.93658803278711</c:v>
                      </c:pt>
                      <c:pt idx="124">
                        <c:v>0.93620449781068604</c:v>
                      </c:pt>
                      <c:pt idx="125">
                        <c:v>0.93654072319373405</c:v>
                      </c:pt>
                      <c:pt idx="126">
                        <c:v>0.93720717934369802</c:v>
                      </c:pt>
                      <c:pt idx="127">
                        <c:v>0.93556862681368202</c:v>
                      </c:pt>
                      <c:pt idx="128">
                        <c:v>0.93715008967939795</c:v>
                      </c:pt>
                      <c:pt idx="129">
                        <c:v>0.93578230910427296</c:v>
                      </c:pt>
                      <c:pt idx="130">
                        <c:v>0.93675525103615898</c:v>
                      </c:pt>
                      <c:pt idx="131">
                        <c:v>0.93685836161431302</c:v>
                      </c:pt>
                      <c:pt idx="132">
                        <c:v>0.93837930612496401</c:v>
                      </c:pt>
                      <c:pt idx="133">
                        <c:v>0.93732996160853699</c:v>
                      </c:pt>
                      <c:pt idx="134">
                        <c:v>0.93924984698708602</c:v>
                      </c:pt>
                      <c:pt idx="135">
                        <c:v>0.93772581309511505</c:v>
                      </c:pt>
                      <c:pt idx="136">
                        <c:v>0.93908193181271205</c:v>
                      </c:pt>
                      <c:pt idx="137">
                        <c:v>0.93813070664573495</c:v>
                      </c:pt>
                      <c:pt idx="138">
                        <c:v>0.93822648830444999</c:v>
                      </c:pt>
                      <c:pt idx="139">
                        <c:v>0.93784208602359997</c:v>
                      </c:pt>
                      <c:pt idx="140">
                        <c:v>0.93594809636703402</c:v>
                      </c:pt>
                      <c:pt idx="141">
                        <c:v>0.93762587316298496</c:v>
                      </c:pt>
                      <c:pt idx="142">
                        <c:v>0.93730220626715199</c:v>
                      </c:pt>
                      <c:pt idx="143">
                        <c:v>0.93763894726691199</c:v>
                      </c:pt>
                      <c:pt idx="144">
                        <c:v>0.93935026664129595</c:v>
                      </c:pt>
                      <c:pt idx="145">
                        <c:v>0.939451609470215</c:v>
                      </c:pt>
                      <c:pt idx="146">
                        <c:v>0.93709484097246798</c:v>
                      </c:pt>
                      <c:pt idx="147">
                        <c:v>0.93841122754383999</c:v>
                      </c:pt>
                      <c:pt idx="148">
                        <c:v>0.93880601479415504</c:v>
                      </c:pt>
                      <c:pt idx="149">
                        <c:v>0.94020796308491394</c:v>
                      </c:pt>
                      <c:pt idx="150">
                        <c:v>0.93993332713106503</c:v>
                      </c:pt>
                      <c:pt idx="151">
                        <c:v>0.93776225012036096</c:v>
                      </c:pt>
                      <c:pt idx="152">
                        <c:v>0.93906364789158403</c:v>
                      </c:pt>
                      <c:pt idx="153">
                        <c:v>0.93874202826379405</c:v>
                      </c:pt>
                      <c:pt idx="154">
                        <c:v>0.93995994986911402</c:v>
                      </c:pt>
                      <c:pt idx="155">
                        <c:v>0.93983567003094404</c:v>
                      </c:pt>
                      <c:pt idx="156">
                        <c:v>0.94009692322475402</c:v>
                      </c:pt>
                      <c:pt idx="157">
                        <c:v>0.93843371905912498</c:v>
                      </c:pt>
                      <c:pt idx="158">
                        <c:v>0.93980707552550402</c:v>
                      </c:pt>
                      <c:pt idx="159">
                        <c:v>0.93887776943989099</c:v>
                      </c:pt>
                      <c:pt idx="160">
                        <c:v>0.94016016894773102</c:v>
                      </c:pt>
                      <c:pt idx="161">
                        <c:v>0.93893308166959399</c:v>
                      </c:pt>
                      <c:pt idx="162">
                        <c:v>0.94159833501017398</c:v>
                      </c:pt>
                      <c:pt idx="163">
                        <c:v>0.93973736612426995</c:v>
                      </c:pt>
                      <c:pt idx="164">
                        <c:v>0.939538455715621</c:v>
                      </c:pt>
                      <c:pt idx="165">
                        <c:v>0.938764538549267</c:v>
                      </c:pt>
                      <c:pt idx="166">
                        <c:v>0.94029012590916305</c:v>
                      </c:pt>
                      <c:pt idx="167">
                        <c:v>0.938904877225061</c:v>
                      </c:pt>
                      <c:pt idx="168">
                        <c:v>0.94145108596294003</c:v>
                      </c:pt>
                      <c:pt idx="169">
                        <c:v>0.94086591038543099</c:v>
                      </c:pt>
                      <c:pt idx="170">
                        <c:v>0.93991143941552402</c:v>
                      </c:pt>
                      <c:pt idx="171">
                        <c:v>0.93857938236497795</c:v>
                      </c:pt>
                      <c:pt idx="172">
                        <c:v>0.93975893779224795</c:v>
                      </c:pt>
                      <c:pt idx="173">
                        <c:v>0.93962014438798502</c:v>
                      </c:pt>
                      <c:pt idx="174">
                        <c:v>0.94056964321962699</c:v>
                      </c:pt>
                      <c:pt idx="175">
                        <c:v>0.94087296191596004</c:v>
                      </c:pt>
                      <c:pt idx="176">
                        <c:v>0.94062260864865899</c:v>
                      </c:pt>
                      <c:pt idx="177">
                        <c:v>0.94000368843518201</c:v>
                      </c:pt>
                      <c:pt idx="178">
                        <c:v>0.93990716204714697</c:v>
                      </c:pt>
                      <c:pt idx="179">
                        <c:v>0.941311768194662</c:v>
                      </c:pt>
                      <c:pt idx="180">
                        <c:v>0.94105931600329096</c:v>
                      </c:pt>
                      <c:pt idx="181">
                        <c:v>0.94212852525803303</c:v>
                      </c:pt>
                      <c:pt idx="182">
                        <c:v>0.940357677165783</c:v>
                      </c:pt>
                      <c:pt idx="183">
                        <c:v>0.94015700262842605</c:v>
                      </c:pt>
                      <c:pt idx="184">
                        <c:v>0.94108254549151504</c:v>
                      </c:pt>
                      <c:pt idx="185">
                        <c:v>0.93996900043673004</c:v>
                      </c:pt>
                      <c:pt idx="186">
                        <c:v>0.94082175106495003</c:v>
                      </c:pt>
                      <c:pt idx="187">
                        <c:v>0.94056067974224</c:v>
                      </c:pt>
                      <c:pt idx="188">
                        <c:v>0.94105435109500402</c:v>
                      </c:pt>
                      <c:pt idx="189">
                        <c:v>0.94107300615270595</c:v>
                      </c:pt>
                      <c:pt idx="190">
                        <c:v>0.94306438685130001</c:v>
                      </c:pt>
                      <c:pt idx="191">
                        <c:v>0.94165263330940396</c:v>
                      </c:pt>
                      <c:pt idx="192">
                        <c:v>0.94079260446948298</c:v>
                      </c:pt>
                      <c:pt idx="193">
                        <c:v>0.942441754481529</c:v>
                      </c:pt>
                      <c:pt idx="194">
                        <c:v>0.942756236150186</c:v>
                      </c:pt>
                      <c:pt idx="195">
                        <c:v>0.94229893618334903</c:v>
                      </c:pt>
                      <c:pt idx="196">
                        <c:v>0.93868858911358899</c:v>
                      </c:pt>
                      <c:pt idx="197">
                        <c:v>0.94284443273697405</c:v>
                      </c:pt>
                      <c:pt idx="198">
                        <c:v>0.94358892341841005</c:v>
                      </c:pt>
                      <c:pt idx="199">
                        <c:v>0.942654055807427</c:v>
                      </c:pt>
                      <c:pt idx="200">
                        <c:v>0.94258611203528597</c:v>
                      </c:pt>
                      <c:pt idx="201">
                        <c:v>0.94204305339130801</c:v>
                      </c:pt>
                      <c:pt idx="202">
                        <c:v>0.94152079071275396</c:v>
                      </c:pt>
                      <c:pt idx="203">
                        <c:v>0.94285212343135805</c:v>
                      </c:pt>
                      <c:pt idx="204">
                        <c:v>0.94362669327544402</c:v>
                      </c:pt>
                      <c:pt idx="205">
                        <c:v>0.94342013912782996</c:v>
                      </c:pt>
                      <c:pt idx="206">
                        <c:v>0.94163474737657504</c:v>
                      </c:pt>
                      <c:pt idx="207">
                        <c:v>0.94019139150092501</c:v>
                      </c:pt>
                      <c:pt idx="208">
                        <c:v>0.94087031549712397</c:v>
                      </c:pt>
                      <c:pt idx="209">
                        <c:v>0.94182123143541396</c:v>
                      </c:pt>
                      <c:pt idx="210">
                        <c:v>0.94319329692570497</c:v>
                      </c:pt>
                      <c:pt idx="211">
                        <c:v>0.94395052993261697</c:v>
                      </c:pt>
                      <c:pt idx="212">
                        <c:v>0.94228996864481096</c:v>
                      </c:pt>
                      <c:pt idx="213">
                        <c:v>0.94123459135399901</c:v>
                      </c:pt>
                      <c:pt idx="214">
                        <c:v>0.94115472816742995</c:v>
                      </c:pt>
                      <c:pt idx="215">
                        <c:v>0.94341535028308499</c:v>
                      </c:pt>
                      <c:pt idx="216">
                        <c:v>0.94122266197405202</c:v>
                      </c:pt>
                      <c:pt idx="217">
                        <c:v>0.94388667895126799</c:v>
                      </c:pt>
                      <c:pt idx="218">
                        <c:v>0.94507962574513404</c:v>
                      </c:pt>
                      <c:pt idx="219">
                        <c:v>0.94367947178205402</c:v>
                      </c:pt>
                      <c:pt idx="220">
                        <c:v>0.943625091334654</c:v>
                      </c:pt>
                      <c:pt idx="221">
                        <c:v>0.94223691476406701</c:v>
                      </c:pt>
                      <c:pt idx="222">
                        <c:v>0.94426743615636699</c:v>
                      </c:pt>
                      <c:pt idx="223">
                        <c:v>0.94272234299158997</c:v>
                      </c:pt>
                      <c:pt idx="224">
                        <c:v>0.94326732953202297</c:v>
                      </c:pt>
                      <c:pt idx="225">
                        <c:v>0.94310995150807397</c:v>
                      </c:pt>
                      <c:pt idx="226">
                        <c:v>0.94244911733536096</c:v>
                      </c:pt>
                      <c:pt idx="227">
                        <c:v>0.94208525393910503</c:v>
                      </c:pt>
                      <c:pt idx="228">
                        <c:v>0.94341164891551799</c:v>
                      </c:pt>
                      <c:pt idx="229">
                        <c:v>0.94229814882087504</c:v>
                      </c:pt>
                      <c:pt idx="230">
                        <c:v>0.94096652149429805</c:v>
                      </c:pt>
                      <c:pt idx="231">
                        <c:v>0.94013729578910499</c:v>
                      </c:pt>
                      <c:pt idx="232">
                        <c:v>0.94335794683887397</c:v>
                      </c:pt>
                      <c:pt idx="233">
                        <c:v>0.94252875724876595</c:v>
                      </c:pt>
                      <c:pt idx="234">
                        <c:v>0.94407899565142495</c:v>
                      </c:pt>
                      <c:pt idx="235">
                        <c:v>0.94354287246239299</c:v>
                      </c:pt>
                      <c:pt idx="236">
                        <c:v>0.94264268014265595</c:v>
                      </c:pt>
                      <c:pt idx="237">
                        <c:v>0.942083301324808</c:v>
                      </c:pt>
                      <c:pt idx="238">
                        <c:v>0.94156011812193496</c:v>
                      </c:pt>
                      <c:pt idx="239">
                        <c:v>0.94339446420742901</c:v>
                      </c:pt>
                      <c:pt idx="240">
                        <c:v>0.94411436293979301</c:v>
                      </c:pt>
                      <c:pt idx="241">
                        <c:v>0.942836504956724</c:v>
                      </c:pt>
                      <c:pt idx="242">
                        <c:v>0.94324542900056296</c:v>
                      </c:pt>
                      <c:pt idx="243">
                        <c:v>0.94211515163511605</c:v>
                      </c:pt>
                      <c:pt idx="244">
                        <c:v>0.94260258104241301</c:v>
                      </c:pt>
                      <c:pt idx="245">
                        <c:v>0.94331233779296098</c:v>
                      </c:pt>
                      <c:pt idx="246">
                        <c:v>0.94322810896505205</c:v>
                      </c:pt>
                      <c:pt idx="247">
                        <c:v>0.94309252754357897</c:v>
                      </c:pt>
                      <c:pt idx="248">
                        <c:v>0.94278942501141805</c:v>
                      </c:pt>
                      <c:pt idx="249">
                        <c:v>0.94129390882353303</c:v>
                      </c:pt>
                      <c:pt idx="250">
                        <c:v>0.94344707692790497</c:v>
                      </c:pt>
                      <c:pt idx="251">
                        <c:v>0.94591424148377301</c:v>
                      </c:pt>
                      <c:pt idx="252">
                        <c:v>0.94209422703013301</c:v>
                      </c:pt>
                      <c:pt idx="253">
                        <c:v>0.94357058865228804</c:v>
                      </c:pt>
                      <c:pt idx="254">
                        <c:v>0.94569887232595995</c:v>
                      </c:pt>
                      <c:pt idx="255">
                        <c:v>0.94437871967504095</c:v>
                      </c:pt>
                      <c:pt idx="256">
                        <c:v>0.94236622416443205</c:v>
                      </c:pt>
                      <c:pt idx="257">
                        <c:v>0.94617645193131705</c:v>
                      </c:pt>
                      <c:pt idx="258">
                        <c:v>0.94346810352955401</c:v>
                      </c:pt>
                      <c:pt idx="259">
                        <c:v>0.94379711012571799</c:v>
                      </c:pt>
                      <c:pt idx="260">
                        <c:v>0.94350199527832901</c:v>
                      </c:pt>
                      <c:pt idx="261">
                        <c:v>0.94291853082777699</c:v>
                      </c:pt>
                      <c:pt idx="262">
                        <c:v>0.94391885892927996</c:v>
                      </c:pt>
                      <c:pt idx="263">
                        <c:v>0.94377257784514501</c:v>
                      </c:pt>
                      <c:pt idx="264">
                        <c:v>0.94350639782231505</c:v>
                      </c:pt>
                      <c:pt idx="265">
                        <c:v>0.94405258067186304</c:v>
                      </c:pt>
                      <c:pt idx="266">
                        <c:v>0.94354793288983796</c:v>
                      </c:pt>
                      <c:pt idx="267">
                        <c:v>0.94451959628014903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AA0-4D1E-BCF6-30D41E9001F5}"/>
                  </c:ext>
                </c:extLst>
              </c15:ser>
            </c15:filteredLineSeries>
            <c15:filteredLine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Plot8!$P$31</c15:sqref>
                        </c15:formulaRef>
                      </c:ext>
                    </c:extLst>
                    <c:strCache>
                      <c:ptCount val="1"/>
                      <c:pt idx="0">
                        <c:v>target_avgF1_012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Plot8!$P$32:$P$299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0.28807578050882499</c:v>
                      </c:pt>
                      <c:pt idx="1">
                        <c:v>0.29106509985580598</c:v>
                      </c:pt>
                      <c:pt idx="2">
                        <c:v>0.28780073356781899</c:v>
                      </c:pt>
                      <c:pt idx="3">
                        <c:v>0.287326354297194</c:v>
                      </c:pt>
                      <c:pt idx="4">
                        <c:v>0.28735469825934701</c:v>
                      </c:pt>
                      <c:pt idx="5">
                        <c:v>0.28733695837807299</c:v>
                      </c:pt>
                      <c:pt idx="6">
                        <c:v>0.28838807306407299</c:v>
                      </c:pt>
                      <c:pt idx="7">
                        <c:v>0.29189705695303098</c:v>
                      </c:pt>
                      <c:pt idx="8">
                        <c:v>0.31426613928409203</c:v>
                      </c:pt>
                      <c:pt idx="9">
                        <c:v>0.32540148921460399</c:v>
                      </c:pt>
                      <c:pt idx="10">
                        <c:v>0.33888230290458199</c:v>
                      </c:pt>
                      <c:pt idx="11">
                        <c:v>0.36258643329343898</c:v>
                      </c:pt>
                      <c:pt idx="12">
                        <c:v>0.376675126284858</c:v>
                      </c:pt>
                      <c:pt idx="13">
                        <c:v>0.40284915245355402</c:v>
                      </c:pt>
                      <c:pt idx="14">
                        <c:v>0.39830937810717798</c:v>
                      </c:pt>
                      <c:pt idx="15">
                        <c:v>0.412805491866856</c:v>
                      </c:pt>
                      <c:pt idx="16">
                        <c:v>0.40854728141021601</c:v>
                      </c:pt>
                      <c:pt idx="17">
                        <c:v>0.42786333244966701</c:v>
                      </c:pt>
                      <c:pt idx="18">
                        <c:v>0.43442261468542998</c:v>
                      </c:pt>
                      <c:pt idx="19">
                        <c:v>0.441383477463337</c:v>
                      </c:pt>
                      <c:pt idx="20">
                        <c:v>0.452290251212217</c:v>
                      </c:pt>
                      <c:pt idx="21">
                        <c:v>0.45311393876285599</c:v>
                      </c:pt>
                      <c:pt idx="22">
                        <c:v>0.45947436972575201</c:v>
                      </c:pt>
                      <c:pt idx="23">
                        <c:v>0.45467945765873102</c:v>
                      </c:pt>
                      <c:pt idx="24">
                        <c:v>0.48057576094819998</c:v>
                      </c:pt>
                      <c:pt idx="25">
                        <c:v>0.47102449542075803</c:v>
                      </c:pt>
                      <c:pt idx="26">
                        <c:v>0.47761857698148702</c:v>
                      </c:pt>
                      <c:pt idx="27">
                        <c:v>0.48976097738420099</c:v>
                      </c:pt>
                      <c:pt idx="28">
                        <c:v>0.49232643403475601</c:v>
                      </c:pt>
                      <c:pt idx="29">
                        <c:v>0.495816218702954</c:v>
                      </c:pt>
                      <c:pt idx="30">
                        <c:v>0.494782066148515</c:v>
                      </c:pt>
                      <c:pt idx="31">
                        <c:v>0.49871688463344699</c:v>
                      </c:pt>
                      <c:pt idx="32">
                        <c:v>0.50722276319391901</c:v>
                      </c:pt>
                      <c:pt idx="33">
                        <c:v>0.51589006799914705</c:v>
                      </c:pt>
                      <c:pt idx="34">
                        <c:v>0.50600529126909599</c:v>
                      </c:pt>
                      <c:pt idx="35">
                        <c:v>0.51303490514589301</c:v>
                      </c:pt>
                      <c:pt idx="36">
                        <c:v>0.51624653080884397</c:v>
                      </c:pt>
                      <c:pt idx="37">
                        <c:v>0.52243040338294899</c:v>
                      </c:pt>
                      <c:pt idx="38">
                        <c:v>0.52139129694963904</c:v>
                      </c:pt>
                      <c:pt idx="39">
                        <c:v>0.52355899629539504</c:v>
                      </c:pt>
                      <c:pt idx="40">
                        <c:v>0.52380867005912901</c:v>
                      </c:pt>
                      <c:pt idx="41">
                        <c:v>0.53118301818917502</c:v>
                      </c:pt>
                      <c:pt idx="42">
                        <c:v>0.53671097054851402</c:v>
                      </c:pt>
                      <c:pt idx="43">
                        <c:v>0.54140777047809596</c:v>
                      </c:pt>
                      <c:pt idx="44">
                        <c:v>0.54042536286392595</c:v>
                      </c:pt>
                      <c:pt idx="45">
                        <c:v>0.535675499133205</c:v>
                      </c:pt>
                      <c:pt idx="46">
                        <c:v>0.54227999656819703</c:v>
                      </c:pt>
                      <c:pt idx="47">
                        <c:v>0.54812779415046797</c:v>
                      </c:pt>
                      <c:pt idx="48">
                        <c:v>0.54835704552155895</c:v>
                      </c:pt>
                      <c:pt idx="49">
                        <c:v>0.55352937344820596</c:v>
                      </c:pt>
                      <c:pt idx="50">
                        <c:v>0.54994895956427503</c:v>
                      </c:pt>
                      <c:pt idx="51">
                        <c:v>0.55553933749162199</c:v>
                      </c:pt>
                      <c:pt idx="52">
                        <c:v>0.55853399923222402</c:v>
                      </c:pt>
                      <c:pt idx="53">
                        <c:v>0.559207172486621</c:v>
                      </c:pt>
                      <c:pt idx="54">
                        <c:v>0.56692594478173197</c:v>
                      </c:pt>
                      <c:pt idx="55">
                        <c:v>0.55531509827486203</c:v>
                      </c:pt>
                      <c:pt idx="56">
                        <c:v>0.57539169481381502</c:v>
                      </c:pt>
                      <c:pt idx="57">
                        <c:v>0.59507692993891104</c:v>
                      </c:pt>
                      <c:pt idx="58">
                        <c:v>0.58366971158729797</c:v>
                      </c:pt>
                      <c:pt idx="59">
                        <c:v>0.57277067405578796</c:v>
                      </c:pt>
                      <c:pt idx="60">
                        <c:v>0.58556341690983404</c:v>
                      </c:pt>
                      <c:pt idx="61">
                        <c:v>0.58211217250985803</c:v>
                      </c:pt>
                      <c:pt idx="62">
                        <c:v>0.58536036495406396</c:v>
                      </c:pt>
                      <c:pt idx="63">
                        <c:v>0.57252866432057004</c:v>
                      </c:pt>
                      <c:pt idx="64">
                        <c:v>0.58696143660627897</c:v>
                      </c:pt>
                      <c:pt idx="65">
                        <c:v>0.59759055752499302</c:v>
                      </c:pt>
                      <c:pt idx="66">
                        <c:v>0.61044636689394904</c:v>
                      </c:pt>
                      <c:pt idx="67">
                        <c:v>0.59647702827425597</c:v>
                      </c:pt>
                      <c:pt idx="68">
                        <c:v>0.59988917122100405</c:v>
                      </c:pt>
                      <c:pt idx="69">
                        <c:v>0.62374038716206204</c:v>
                      </c:pt>
                      <c:pt idx="70">
                        <c:v>0.62062849048219304</c:v>
                      </c:pt>
                      <c:pt idx="71">
                        <c:v>0.60899939609962495</c:v>
                      </c:pt>
                      <c:pt idx="72">
                        <c:v>0.60400725791488097</c:v>
                      </c:pt>
                      <c:pt idx="73">
                        <c:v>0.61544238145515795</c:v>
                      </c:pt>
                      <c:pt idx="74">
                        <c:v>0.60505359315080598</c:v>
                      </c:pt>
                      <c:pt idx="75">
                        <c:v>0.60675272010995196</c:v>
                      </c:pt>
                      <c:pt idx="76">
                        <c:v>0.62152364282614203</c:v>
                      </c:pt>
                      <c:pt idx="77">
                        <c:v>0.60297089154052497</c:v>
                      </c:pt>
                      <c:pt idx="78">
                        <c:v>0.63275017360233599</c:v>
                      </c:pt>
                      <c:pt idx="79">
                        <c:v>0.63968508716982198</c:v>
                      </c:pt>
                      <c:pt idx="80">
                        <c:v>0.62968765007087502</c:v>
                      </c:pt>
                      <c:pt idx="81">
                        <c:v>0.63920011710958202</c:v>
                      </c:pt>
                      <c:pt idx="82">
                        <c:v>0.63920326742610201</c:v>
                      </c:pt>
                      <c:pt idx="83">
                        <c:v>0.63977615326658899</c:v>
                      </c:pt>
                      <c:pt idx="84">
                        <c:v>0.63004121671228797</c:v>
                      </c:pt>
                      <c:pt idx="85">
                        <c:v>0.64357475969486599</c:v>
                      </c:pt>
                      <c:pt idx="86">
                        <c:v>0.64564177815416601</c:v>
                      </c:pt>
                      <c:pt idx="87">
                        <c:v>0.65532660645775298</c:v>
                      </c:pt>
                      <c:pt idx="88">
                        <c:v>0.663378601985111</c:v>
                      </c:pt>
                      <c:pt idx="89">
                        <c:v>0.66363313997022499</c:v>
                      </c:pt>
                      <c:pt idx="90">
                        <c:v>0.64304064448399201</c:v>
                      </c:pt>
                      <c:pt idx="91">
                        <c:v>0.655572028500918</c:v>
                      </c:pt>
                      <c:pt idx="92">
                        <c:v>0.65642090619249305</c:v>
                      </c:pt>
                      <c:pt idx="93">
                        <c:v>0.64494627507523805</c:v>
                      </c:pt>
                      <c:pt idx="94">
                        <c:v>0.66585639998702695</c:v>
                      </c:pt>
                      <c:pt idx="95">
                        <c:v>0.65998287119709098</c:v>
                      </c:pt>
                      <c:pt idx="96">
                        <c:v>0.67049942154518904</c:v>
                      </c:pt>
                      <c:pt idx="97">
                        <c:v>0.67213414851794495</c:v>
                      </c:pt>
                      <c:pt idx="98">
                        <c:v>0.66265622214901299</c:v>
                      </c:pt>
                      <c:pt idx="99">
                        <c:v>0.65375713915664901</c:v>
                      </c:pt>
                      <c:pt idx="100">
                        <c:v>0.67005947427895896</c:v>
                      </c:pt>
                      <c:pt idx="101">
                        <c:v>0.65495646891313097</c:v>
                      </c:pt>
                      <c:pt idx="102">
                        <c:v>0.67368316711203802</c:v>
                      </c:pt>
                      <c:pt idx="103">
                        <c:v>0.67556683946339002</c:v>
                      </c:pt>
                      <c:pt idx="104">
                        <c:v>0.67812078387941299</c:v>
                      </c:pt>
                      <c:pt idx="105">
                        <c:v>0.66029377791507005</c:v>
                      </c:pt>
                      <c:pt idx="106">
                        <c:v>0.66687183478591106</c:v>
                      </c:pt>
                      <c:pt idx="107">
                        <c:v>0.67873328527827903</c:v>
                      </c:pt>
                      <c:pt idx="108">
                        <c:v>0.665428313559008</c:v>
                      </c:pt>
                      <c:pt idx="109">
                        <c:v>0.68168596120976199</c:v>
                      </c:pt>
                      <c:pt idx="110">
                        <c:v>0.67671589153020695</c:v>
                      </c:pt>
                      <c:pt idx="111">
                        <c:v>0.68160346913860204</c:v>
                      </c:pt>
                      <c:pt idx="112">
                        <c:v>0.67496950500872899</c:v>
                      </c:pt>
                      <c:pt idx="113">
                        <c:v>0.67980021136574598</c:v>
                      </c:pt>
                      <c:pt idx="114">
                        <c:v>0.66425454771950498</c:v>
                      </c:pt>
                      <c:pt idx="115">
                        <c:v>0.66667177997449101</c:v>
                      </c:pt>
                      <c:pt idx="116">
                        <c:v>0.67377926639640695</c:v>
                      </c:pt>
                      <c:pt idx="117">
                        <c:v>0.66734647099642797</c:v>
                      </c:pt>
                      <c:pt idx="118">
                        <c:v>0.66723845659740499</c:v>
                      </c:pt>
                      <c:pt idx="119">
                        <c:v>0.66851246325701097</c:v>
                      </c:pt>
                      <c:pt idx="120">
                        <c:v>0.67663639509877604</c:v>
                      </c:pt>
                      <c:pt idx="121">
                        <c:v>0.68964110078336305</c:v>
                      </c:pt>
                      <c:pt idx="122">
                        <c:v>0.66626971088208298</c:v>
                      </c:pt>
                      <c:pt idx="123">
                        <c:v>0.68879949539915797</c:v>
                      </c:pt>
                      <c:pt idx="124">
                        <c:v>0.685495824555861</c:v>
                      </c:pt>
                      <c:pt idx="125">
                        <c:v>0.66736798116715901</c:v>
                      </c:pt>
                      <c:pt idx="126">
                        <c:v>0.67618026287730404</c:v>
                      </c:pt>
                      <c:pt idx="127">
                        <c:v>0.67922198804365097</c:v>
                      </c:pt>
                      <c:pt idx="128">
                        <c:v>0.68234912937943104</c:v>
                      </c:pt>
                      <c:pt idx="129">
                        <c:v>0.68513036130614402</c:v>
                      </c:pt>
                      <c:pt idx="130">
                        <c:v>0.691431730370208</c:v>
                      </c:pt>
                      <c:pt idx="131">
                        <c:v>0.66889346283310203</c:v>
                      </c:pt>
                      <c:pt idx="132">
                        <c:v>0.69359709603374697</c:v>
                      </c:pt>
                      <c:pt idx="133">
                        <c:v>0.69384168228295295</c:v>
                      </c:pt>
                      <c:pt idx="134">
                        <c:v>0.68110109276143804</c:v>
                      </c:pt>
                      <c:pt idx="135">
                        <c:v>0.68509094062001996</c:v>
                      </c:pt>
                      <c:pt idx="136">
                        <c:v>0.68296803108957804</c:v>
                      </c:pt>
                      <c:pt idx="137">
                        <c:v>0.69799378683239599</c:v>
                      </c:pt>
                      <c:pt idx="138">
                        <c:v>0.69337575858300504</c:v>
                      </c:pt>
                      <c:pt idx="139">
                        <c:v>0.69113393898195097</c:v>
                      </c:pt>
                      <c:pt idx="140">
                        <c:v>0.68493598033401004</c:v>
                      </c:pt>
                      <c:pt idx="141">
                        <c:v>0.68783553564480904</c:v>
                      </c:pt>
                      <c:pt idx="142">
                        <c:v>0.677781174743745</c:v>
                      </c:pt>
                      <c:pt idx="143">
                        <c:v>0.69010086245718705</c:v>
                      </c:pt>
                      <c:pt idx="144">
                        <c:v>0.67598756583893604</c:v>
                      </c:pt>
                      <c:pt idx="145">
                        <c:v>0.686349273050743</c:v>
                      </c:pt>
                      <c:pt idx="146">
                        <c:v>0.70454557277569096</c:v>
                      </c:pt>
                      <c:pt idx="147">
                        <c:v>0.69270615738385999</c:v>
                      </c:pt>
                      <c:pt idx="148">
                        <c:v>0.70339111706719704</c:v>
                      </c:pt>
                      <c:pt idx="149">
                        <c:v>0.69977160393986604</c:v>
                      </c:pt>
                      <c:pt idx="150">
                        <c:v>0.68506514580668598</c:v>
                      </c:pt>
                      <c:pt idx="151">
                        <c:v>0.66996379422129904</c:v>
                      </c:pt>
                      <c:pt idx="152">
                        <c:v>0.71293720024543605</c:v>
                      </c:pt>
                      <c:pt idx="153">
                        <c:v>0.672064182864612</c:v>
                      </c:pt>
                      <c:pt idx="154">
                        <c:v>0.69750204995227505</c:v>
                      </c:pt>
                      <c:pt idx="155">
                        <c:v>0.68583151309797397</c:v>
                      </c:pt>
                      <c:pt idx="156">
                        <c:v>0.70485871355993901</c:v>
                      </c:pt>
                      <c:pt idx="157">
                        <c:v>0.69169615488462399</c:v>
                      </c:pt>
                      <c:pt idx="158">
                        <c:v>0.68988330370879702</c:v>
                      </c:pt>
                      <c:pt idx="159">
                        <c:v>0.68802300298165897</c:v>
                      </c:pt>
                      <c:pt idx="160">
                        <c:v>0.70869348219167205</c:v>
                      </c:pt>
                      <c:pt idx="161">
                        <c:v>0.70349247617843202</c:v>
                      </c:pt>
                      <c:pt idx="162">
                        <c:v>0.711945955833859</c:v>
                      </c:pt>
                      <c:pt idx="163">
                        <c:v>0.70213887091238403</c:v>
                      </c:pt>
                      <c:pt idx="164">
                        <c:v>0.69534405773473795</c:v>
                      </c:pt>
                      <c:pt idx="165">
                        <c:v>0.697908362910027</c:v>
                      </c:pt>
                      <c:pt idx="166">
                        <c:v>0.70929219283769396</c:v>
                      </c:pt>
                      <c:pt idx="167">
                        <c:v>0.70254938427170699</c:v>
                      </c:pt>
                      <c:pt idx="168">
                        <c:v>0.72379780192862397</c:v>
                      </c:pt>
                      <c:pt idx="169">
                        <c:v>0.69392625598921898</c:v>
                      </c:pt>
                      <c:pt idx="170">
                        <c:v>0.70825804808095105</c:v>
                      </c:pt>
                      <c:pt idx="171">
                        <c:v>0.68970528435256395</c:v>
                      </c:pt>
                      <c:pt idx="172">
                        <c:v>0.69609960658360004</c:v>
                      </c:pt>
                      <c:pt idx="173">
                        <c:v>0.69340695293048005</c:v>
                      </c:pt>
                      <c:pt idx="174">
                        <c:v>0.68825568698709805</c:v>
                      </c:pt>
                      <c:pt idx="175">
                        <c:v>0.67274987337493997</c:v>
                      </c:pt>
                      <c:pt idx="176">
                        <c:v>0.70367876484952596</c:v>
                      </c:pt>
                      <c:pt idx="177">
                        <c:v>0.696403196294059</c:v>
                      </c:pt>
                      <c:pt idx="178">
                        <c:v>0.69467170928455002</c:v>
                      </c:pt>
                      <c:pt idx="179">
                        <c:v>0.69308696939272496</c:v>
                      </c:pt>
                      <c:pt idx="180">
                        <c:v>0.69955640716209899</c:v>
                      </c:pt>
                      <c:pt idx="181">
                        <c:v>0.70060516848798904</c:v>
                      </c:pt>
                      <c:pt idx="182">
                        <c:v>0.698287231530894</c:v>
                      </c:pt>
                      <c:pt idx="183">
                        <c:v>0.69174777291714595</c:v>
                      </c:pt>
                      <c:pt idx="184">
                        <c:v>0.704751894823201</c:v>
                      </c:pt>
                      <c:pt idx="185">
                        <c:v>0.69980997274833801</c:v>
                      </c:pt>
                      <c:pt idx="186">
                        <c:v>0.68902666200562701</c:v>
                      </c:pt>
                      <c:pt idx="187">
                        <c:v>0.69303077267873903</c:v>
                      </c:pt>
                      <c:pt idx="188">
                        <c:v>0.70283240566927296</c:v>
                      </c:pt>
                      <c:pt idx="189">
                        <c:v>0.70598911619075</c:v>
                      </c:pt>
                      <c:pt idx="190">
                        <c:v>0.71577835523791</c:v>
                      </c:pt>
                      <c:pt idx="191">
                        <c:v>0.697571125160242</c:v>
                      </c:pt>
                      <c:pt idx="192">
                        <c:v>0.69663201105967298</c:v>
                      </c:pt>
                      <c:pt idx="193">
                        <c:v>0.70063720036987598</c:v>
                      </c:pt>
                      <c:pt idx="194">
                        <c:v>0.72100181717163303</c:v>
                      </c:pt>
                      <c:pt idx="195">
                        <c:v>0.69286928211816401</c:v>
                      </c:pt>
                      <c:pt idx="196">
                        <c:v>0.69582619461775996</c:v>
                      </c:pt>
                      <c:pt idx="197">
                        <c:v>0.70728970952493897</c:v>
                      </c:pt>
                      <c:pt idx="198">
                        <c:v>0.70808137087274003</c:v>
                      </c:pt>
                      <c:pt idx="199">
                        <c:v>0.718217107210679</c:v>
                      </c:pt>
                      <c:pt idx="200">
                        <c:v>0.70496521802719103</c:v>
                      </c:pt>
                      <c:pt idx="201">
                        <c:v>0.71457940669325004</c:v>
                      </c:pt>
                      <c:pt idx="202">
                        <c:v>0.68585690168402003</c:v>
                      </c:pt>
                      <c:pt idx="203">
                        <c:v>0.69348970598849102</c:v>
                      </c:pt>
                      <c:pt idx="204">
                        <c:v>0.69164789996006104</c:v>
                      </c:pt>
                      <c:pt idx="205">
                        <c:v>0.71490498619403897</c:v>
                      </c:pt>
                      <c:pt idx="206">
                        <c:v>0.68028666937389204</c:v>
                      </c:pt>
                      <c:pt idx="207">
                        <c:v>0.71167525125421904</c:v>
                      </c:pt>
                      <c:pt idx="208">
                        <c:v>0.70488627104619395</c:v>
                      </c:pt>
                      <c:pt idx="209">
                        <c:v>0.70048193564255901</c:v>
                      </c:pt>
                      <c:pt idx="210">
                        <c:v>0.69001223685131197</c:v>
                      </c:pt>
                      <c:pt idx="211">
                        <c:v>0.71185662706830399</c:v>
                      </c:pt>
                      <c:pt idx="212">
                        <c:v>0.70741064695175604</c:v>
                      </c:pt>
                      <c:pt idx="213">
                        <c:v>0.70809025735643805</c:v>
                      </c:pt>
                      <c:pt idx="214">
                        <c:v>0.72570331877129302</c:v>
                      </c:pt>
                      <c:pt idx="215">
                        <c:v>0.71138372145596596</c:v>
                      </c:pt>
                      <c:pt idx="216">
                        <c:v>0.71958314320904504</c:v>
                      </c:pt>
                      <c:pt idx="217">
                        <c:v>0.71015145116331801</c:v>
                      </c:pt>
                      <c:pt idx="218">
                        <c:v>0.71728490700479597</c:v>
                      </c:pt>
                      <c:pt idx="219">
                        <c:v>0.73134932952560405</c:v>
                      </c:pt>
                      <c:pt idx="220">
                        <c:v>0.71617758545216503</c:v>
                      </c:pt>
                      <c:pt idx="221">
                        <c:v>0.67221094025454398</c:v>
                      </c:pt>
                      <c:pt idx="222">
                        <c:v>0.70150881638900198</c:v>
                      </c:pt>
                      <c:pt idx="223">
                        <c:v>0.71868975867597096</c:v>
                      </c:pt>
                      <c:pt idx="224">
                        <c:v>0.71704900310062103</c:v>
                      </c:pt>
                      <c:pt idx="225">
                        <c:v>0.70715925725969897</c:v>
                      </c:pt>
                      <c:pt idx="226">
                        <c:v>0.70977666203045497</c:v>
                      </c:pt>
                      <c:pt idx="227">
                        <c:v>0.71173296582682</c:v>
                      </c:pt>
                      <c:pt idx="228">
                        <c:v>0.70739884113404305</c:v>
                      </c:pt>
                      <c:pt idx="229">
                        <c:v>0.70930928323376696</c:v>
                      </c:pt>
                      <c:pt idx="230">
                        <c:v>0.69258348695518601</c:v>
                      </c:pt>
                      <c:pt idx="231">
                        <c:v>0.70032531597396697</c:v>
                      </c:pt>
                      <c:pt idx="232">
                        <c:v>0.69961810488028797</c:v>
                      </c:pt>
                      <c:pt idx="233">
                        <c:v>0.72099582718118005</c:v>
                      </c:pt>
                      <c:pt idx="234">
                        <c:v>0.71396284305328805</c:v>
                      </c:pt>
                      <c:pt idx="235">
                        <c:v>0.70656518917464595</c:v>
                      </c:pt>
                      <c:pt idx="236">
                        <c:v>0.69641884969829504</c:v>
                      </c:pt>
                      <c:pt idx="237">
                        <c:v>0.69650509484868794</c:v>
                      </c:pt>
                      <c:pt idx="238">
                        <c:v>0.70377437556954803</c:v>
                      </c:pt>
                      <c:pt idx="239">
                        <c:v>0.70630134865553695</c:v>
                      </c:pt>
                      <c:pt idx="240">
                        <c:v>0.70460894882138003</c:v>
                      </c:pt>
                      <c:pt idx="241">
                        <c:v>0.69983889504868402</c:v>
                      </c:pt>
                      <c:pt idx="242">
                        <c:v>0.71406819916553699</c:v>
                      </c:pt>
                      <c:pt idx="243">
                        <c:v>0.71374350150974097</c:v>
                      </c:pt>
                      <c:pt idx="244">
                        <c:v>0.70707497602355696</c:v>
                      </c:pt>
                      <c:pt idx="245">
                        <c:v>0.67694699982309403</c:v>
                      </c:pt>
                      <c:pt idx="246">
                        <c:v>0.70567610806657</c:v>
                      </c:pt>
                      <c:pt idx="247">
                        <c:v>0.70903114676951895</c:v>
                      </c:pt>
                      <c:pt idx="248">
                        <c:v>0.71716965975428504</c:v>
                      </c:pt>
                      <c:pt idx="249">
                        <c:v>0.71368911598287799</c:v>
                      </c:pt>
                      <c:pt idx="250">
                        <c:v>0.70346654699637701</c:v>
                      </c:pt>
                      <c:pt idx="251">
                        <c:v>0.72846857928900799</c:v>
                      </c:pt>
                      <c:pt idx="252">
                        <c:v>0.71464933622816196</c:v>
                      </c:pt>
                      <c:pt idx="253">
                        <c:v>0.71092854047030296</c:v>
                      </c:pt>
                      <c:pt idx="254">
                        <c:v>0.72097147887228896</c:v>
                      </c:pt>
                      <c:pt idx="255">
                        <c:v>0.70386980674315403</c:v>
                      </c:pt>
                      <c:pt idx="256">
                        <c:v>0.71695268787149602</c:v>
                      </c:pt>
                      <c:pt idx="257">
                        <c:v>0.71532367942438901</c:v>
                      </c:pt>
                      <c:pt idx="258">
                        <c:v>0.70537625534731496</c:v>
                      </c:pt>
                      <c:pt idx="259">
                        <c:v>0.70992381432847196</c:v>
                      </c:pt>
                      <c:pt idx="260">
                        <c:v>0.71470004120629105</c:v>
                      </c:pt>
                      <c:pt idx="261">
                        <c:v>0.7136882337778</c:v>
                      </c:pt>
                      <c:pt idx="262">
                        <c:v>0.71118958233289997</c:v>
                      </c:pt>
                      <c:pt idx="263">
                        <c:v>0.71056828854940102</c:v>
                      </c:pt>
                      <c:pt idx="264">
                        <c:v>0.71799585728441995</c:v>
                      </c:pt>
                      <c:pt idx="265">
                        <c:v>0.70908135489712698</c:v>
                      </c:pt>
                      <c:pt idx="266">
                        <c:v>0.70355435760115803</c:v>
                      </c:pt>
                      <c:pt idx="267">
                        <c:v>0.72549117216736003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AA0-4D1E-BCF6-30D41E9001F5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Plot8!$R$31</c15:sqref>
                        </c15:formulaRef>
                      </c:ext>
                    </c:extLst>
                    <c:strCache>
                      <c:ptCount val="1"/>
                      <c:pt idx="0">
                        <c:v>target_avgF1_2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Plot8!$R$32:$R$299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2.89393802316475E-2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4.1953519826220696E-3</c:v>
                      </c:pt>
                      <c:pt idx="40">
                        <c:v>8.2575181880048393E-3</c:v>
                      </c:pt>
                      <c:pt idx="41">
                        <c:v>5.6546048524873703E-3</c:v>
                      </c:pt>
                      <c:pt idx="42">
                        <c:v>1.5764352949086801E-2</c:v>
                      </c:pt>
                      <c:pt idx="43">
                        <c:v>2.4002717865973001E-2</c:v>
                      </c:pt>
                      <c:pt idx="44">
                        <c:v>1.4669605491582799E-2</c:v>
                      </c:pt>
                      <c:pt idx="45">
                        <c:v>1.61303111147902E-2</c:v>
                      </c:pt>
                      <c:pt idx="46">
                        <c:v>1.30381856334207E-2</c:v>
                      </c:pt>
                      <c:pt idx="47">
                        <c:v>4.5976141245185599E-2</c:v>
                      </c:pt>
                      <c:pt idx="48">
                        <c:v>3.5728644626480899E-2</c:v>
                      </c:pt>
                      <c:pt idx="49">
                        <c:v>4.6707105680158199E-2</c:v>
                      </c:pt>
                      <c:pt idx="50">
                        <c:v>2.6728615800404601E-2</c:v>
                      </c:pt>
                      <c:pt idx="51">
                        <c:v>5.4000976407807801E-2</c:v>
                      </c:pt>
                      <c:pt idx="52">
                        <c:v>6.8482683005340203E-2</c:v>
                      </c:pt>
                      <c:pt idx="53">
                        <c:v>5.28874818418925E-2</c:v>
                      </c:pt>
                      <c:pt idx="54">
                        <c:v>8.6321791238789095E-2</c:v>
                      </c:pt>
                      <c:pt idx="55">
                        <c:v>5.5668854085615303E-2</c:v>
                      </c:pt>
                      <c:pt idx="56">
                        <c:v>8.9008963209208494E-2</c:v>
                      </c:pt>
                      <c:pt idx="57">
                        <c:v>0.14881207039713601</c:v>
                      </c:pt>
                      <c:pt idx="58">
                        <c:v>0.12275754643815399</c:v>
                      </c:pt>
                      <c:pt idx="59">
                        <c:v>0.104143826730639</c:v>
                      </c:pt>
                      <c:pt idx="60">
                        <c:v>0.122639801195926</c:v>
                      </c:pt>
                      <c:pt idx="61">
                        <c:v>0.10831940156822301</c:v>
                      </c:pt>
                      <c:pt idx="62">
                        <c:v>0.123973777942557</c:v>
                      </c:pt>
                      <c:pt idx="63">
                        <c:v>7.8431362068708196E-2</c:v>
                      </c:pt>
                      <c:pt idx="64">
                        <c:v>0.126155302598702</c:v>
                      </c:pt>
                      <c:pt idx="65">
                        <c:v>0.158890793982393</c:v>
                      </c:pt>
                      <c:pt idx="66">
                        <c:v>0.195455235573051</c:v>
                      </c:pt>
                      <c:pt idx="67">
                        <c:v>0.17355501726394801</c:v>
                      </c:pt>
                      <c:pt idx="68">
                        <c:v>0.161117254115584</c:v>
                      </c:pt>
                      <c:pt idx="69">
                        <c:v>0.22500253971501299</c:v>
                      </c:pt>
                      <c:pt idx="70">
                        <c:v>0.21457574494907999</c:v>
                      </c:pt>
                      <c:pt idx="71">
                        <c:v>0.18417212874427</c:v>
                      </c:pt>
                      <c:pt idx="72">
                        <c:v>0.159687315425983</c:v>
                      </c:pt>
                      <c:pt idx="73">
                        <c:v>0.206230296447834</c:v>
                      </c:pt>
                      <c:pt idx="74">
                        <c:v>0.18473139501813801</c:v>
                      </c:pt>
                      <c:pt idx="75">
                        <c:v>0.17167543844195901</c:v>
                      </c:pt>
                      <c:pt idx="76">
                        <c:v>0.211605751474187</c:v>
                      </c:pt>
                      <c:pt idx="77">
                        <c:v>0.16074701050626999</c:v>
                      </c:pt>
                      <c:pt idx="78">
                        <c:v>0.247477115284333</c:v>
                      </c:pt>
                      <c:pt idx="79">
                        <c:v>0.26887016907265898</c:v>
                      </c:pt>
                      <c:pt idx="80">
                        <c:v>0.234540037029282</c:v>
                      </c:pt>
                      <c:pt idx="81">
                        <c:v>0.27596517058272602</c:v>
                      </c:pt>
                      <c:pt idx="82">
                        <c:v>0.25787876739084598</c:v>
                      </c:pt>
                      <c:pt idx="83">
                        <c:v>0.26001405474882999</c:v>
                      </c:pt>
                      <c:pt idx="84">
                        <c:v>0.23387460675635399</c:v>
                      </c:pt>
                      <c:pt idx="85">
                        <c:v>0.27620276229516</c:v>
                      </c:pt>
                      <c:pt idx="86">
                        <c:v>0.27562005741169299</c:v>
                      </c:pt>
                      <c:pt idx="87">
                        <c:v>0.30898773095697701</c:v>
                      </c:pt>
                      <c:pt idx="88">
                        <c:v>0.32951450738967802</c:v>
                      </c:pt>
                      <c:pt idx="89">
                        <c:v>0.34394313379778402</c:v>
                      </c:pt>
                      <c:pt idx="90">
                        <c:v>0.28272878648510502</c:v>
                      </c:pt>
                      <c:pt idx="91">
                        <c:v>0.313613886117458</c:v>
                      </c:pt>
                      <c:pt idx="92">
                        <c:v>0.31648669389573603</c:v>
                      </c:pt>
                      <c:pt idx="93">
                        <c:v>0.27182031580968202</c:v>
                      </c:pt>
                      <c:pt idx="94">
                        <c:v>0.33142608164760801</c:v>
                      </c:pt>
                      <c:pt idx="95">
                        <c:v>0.32403681622274499</c:v>
                      </c:pt>
                      <c:pt idx="96">
                        <c:v>0.34331452401137702</c:v>
                      </c:pt>
                      <c:pt idx="97">
                        <c:v>0.35978949283936201</c:v>
                      </c:pt>
                      <c:pt idx="98">
                        <c:v>0.31534757419752502</c:v>
                      </c:pt>
                      <c:pt idx="99">
                        <c:v>0.29364790864346302</c:v>
                      </c:pt>
                      <c:pt idx="100">
                        <c:v>0.33374376814459</c:v>
                      </c:pt>
                      <c:pt idx="101">
                        <c:v>0.295119166157638</c:v>
                      </c:pt>
                      <c:pt idx="102">
                        <c:v>0.351751469725745</c:v>
                      </c:pt>
                      <c:pt idx="103">
                        <c:v>0.351434531591789</c:v>
                      </c:pt>
                      <c:pt idx="104">
                        <c:v>0.366257374346943</c:v>
                      </c:pt>
                      <c:pt idx="105">
                        <c:v>0.30863457819697299</c:v>
                      </c:pt>
                      <c:pt idx="106">
                        <c:v>0.33863875592349102</c:v>
                      </c:pt>
                      <c:pt idx="107">
                        <c:v>0.36960902218281699</c:v>
                      </c:pt>
                      <c:pt idx="108">
                        <c:v>0.32724934609316803</c:v>
                      </c:pt>
                      <c:pt idx="109">
                        <c:v>0.359009645086596</c:v>
                      </c:pt>
                      <c:pt idx="110">
                        <c:v>0.34750021024217997</c:v>
                      </c:pt>
                      <c:pt idx="111">
                        <c:v>0.369668579768612</c:v>
                      </c:pt>
                      <c:pt idx="112">
                        <c:v>0.346319338872074</c:v>
                      </c:pt>
                      <c:pt idx="113">
                        <c:v>0.36598530062941198</c:v>
                      </c:pt>
                      <c:pt idx="114">
                        <c:v>0.323935857495737</c:v>
                      </c:pt>
                      <c:pt idx="115">
                        <c:v>0.32573064669602197</c:v>
                      </c:pt>
                      <c:pt idx="116">
                        <c:v>0.33692627804890402</c:v>
                      </c:pt>
                      <c:pt idx="117">
                        <c:v>0.32254343873858798</c:v>
                      </c:pt>
                      <c:pt idx="118">
                        <c:v>0.33240739451247098</c:v>
                      </c:pt>
                      <c:pt idx="119">
                        <c:v>0.32042620070949601</c:v>
                      </c:pt>
                      <c:pt idx="120">
                        <c:v>0.35495658501112898</c:v>
                      </c:pt>
                      <c:pt idx="121">
                        <c:v>0.38025089805074802</c:v>
                      </c:pt>
                      <c:pt idx="122">
                        <c:v>0.33241457314071099</c:v>
                      </c:pt>
                      <c:pt idx="123">
                        <c:v>0.38667777698581901</c:v>
                      </c:pt>
                      <c:pt idx="124">
                        <c:v>0.37317760111172898</c:v>
                      </c:pt>
                      <c:pt idx="125">
                        <c:v>0.32417557778574901</c:v>
                      </c:pt>
                      <c:pt idx="126">
                        <c:v>0.33334457193226902</c:v>
                      </c:pt>
                      <c:pt idx="127">
                        <c:v>0.36992761188707102</c:v>
                      </c:pt>
                      <c:pt idx="128">
                        <c:v>0.36224159051046201</c:v>
                      </c:pt>
                      <c:pt idx="129">
                        <c:v>0.37749501025371701</c:v>
                      </c:pt>
                      <c:pt idx="130">
                        <c:v>0.39261359542041602</c:v>
                      </c:pt>
                      <c:pt idx="131">
                        <c:v>0.32147149665909502</c:v>
                      </c:pt>
                      <c:pt idx="132">
                        <c:v>0.39602764327810602</c:v>
                      </c:pt>
                      <c:pt idx="133">
                        <c:v>0.39070197423744901</c:v>
                      </c:pt>
                      <c:pt idx="134">
                        <c:v>0.36024135388933998</c:v>
                      </c:pt>
                      <c:pt idx="135">
                        <c:v>0.36950132372373301</c:v>
                      </c:pt>
                      <c:pt idx="136">
                        <c:v>0.352790007069888</c:v>
                      </c:pt>
                      <c:pt idx="137">
                        <c:v>0.40601890072177899</c:v>
                      </c:pt>
                      <c:pt idx="138">
                        <c:v>0.39214109916227702</c:v>
                      </c:pt>
                      <c:pt idx="139">
                        <c:v>0.386223173063378</c:v>
                      </c:pt>
                      <c:pt idx="140">
                        <c:v>0.37552767860394598</c:v>
                      </c:pt>
                      <c:pt idx="141">
                        <c:v>0.37616040238771598</c:v>
                      </c:pt>
                      <c:pt idx="142">
                        <c:v>0.35466569405255799</c:v>
                      </c:pt>
                      <c:pt idx="143">
                        <c:v>0.38537779240683501</c:v>
                      </c:pt>
                      <c:pt idx="144">
                        <c:v>0.331938931597419</c:v>
                      </c:pt>
                      <c:pt idx="145">
                        <c:v>0.35845251040765902</c:v>
                      </c:pt>
                      <c:pt idx="146">
                        <c:v>0.42678702785335698</c:v>
                      </c:pt>
                      <c:pt idx="147">
                        <c:v>0.39562714695730999</c:v>
                      </c:pt>
                      <c:pt idx="148">
                        <c:v>0.42156927864392402</c:v>
                      </c:pt>
                      <c:pt idx="149">
                        <c:v>0.39975261908155801</c:v>
                      </c:pt>
                      <c:pt idx="150">
                        <c:v>0.35869349232522502</c:v>
                      </c:pt>
                      <c:pt idx="151">
                        <c:v>0.32608185455113797</c:v>
                      </c:pt>
                      <c:pt idx="152">
                        <c:v>0.44632818598971302</c:v>
                      </c:pt>
                      <c:pt idx="153">
                        <c:v>0.32737393724899599</c:v>
                      </c:pt>
                      <c:pt idx="154">
                        <c:v>0.394948876750428</c:v>
                      </c:pt>
                      <c:pt idx="155">
                        <c:v>0.36102277574908198</c:v>
                      </c:pt>
                      <c:pt idx="156">
                        <c:v>0.41567870574774202</c:v>
                      </c:pt>
                      <c:pt idx="157">
                        <c:v>0.38065166418146901</c:v>
                      </c:pt>
                      <c:pt idx="158">
                        <c:v>0.37479524393629998</c:v>
                      </c:pt>
                      <c:pt idx="159">
                        <c:v>0.37701647567438701</c:v>
                      </c:pt>
                      <c:pt idx="160">
                        <c:v>0.428343443816114</c:v>
                      </c:pt>
                      <c:pt idx="161">
                        <c:v>0.42080874985143801</c:v>
                      </c:pt>
                      <c:pt idx="162">
                        <c:v>0.43019720191205402</c:v>
                      </c:pt>
                      <c:pt idx="163">
                        <c:v>0.41459408151643001</c:v>
                      </c:pt>
                      <c:pt idx="164">
                        <c:v>0.39261180778430399</c:v>
                      </c:pt>
                      <c:pt idx="165">
                        <c:v>0.39657906113255498</c:v>
                      </c:pt>
                      <c:pt idx="166">
                        <c:v>0.43322662823869701</c:v>
                      </c:pt>
                      <c:pt idx="167">
                        <c:v>0.41557589925566202</c:v>
                      </c:pt>
                      <c:pt idx="168">
                        <c:v>0.46481457479990701</c:v>
                      </c:pt>
                      <c:pt idx="169">
                        <c:v>0.37367825775264002</c:v>
                      </c:pt>
                      <c:pt idx="170">
                        <c:v>0.430694609121406</c:v>
                      </c:pt>
                      <c:pt idx="171">
                        <c:v>0.38349970423157298</c:v>
                      </c:pt>
                      <c:pt idx="172">
                        <c:v>0.388786381075926</c:v>
                      </c:pt>
                      <c:pt idx="173">
                        <c:v>0.38384462417988102</c:v>
                      </c:pt>
                      <c:pt idx="174">
                        <c:v>0.36954174709968501</c:v>
                      </c:pt>
                      <c:pt idx="175">
                        <c:v>0.318092507442432</c:v>
                      </c:pt>
                      <c:pt idx="176">
                        <c:v>0.416525031217024</c:v>
                      </c:pt>
                      <c:pt idx="177">
                        <c:v>0.39427156445696798</c:v>
                      </c:pt>
                      <c:pt idx="178">
                        <c:v>0.39085734908612302</c:v>
                      </c:pt>
                      <c:pt idx="179">
                        <c:v>0.37729630816394599</c:v>
                      </c:pt>
                      <c:pt idx="180">
                        <c:v>0.39826783270454202</c:v>
                      </c:pt>
                      <c:pt idx="181">
                        <c:v>0.39568341983273603</c:v>
                      </c:pt>
                      <c:pt idx="182">
                        <c:v>0.39995553186369398</c:v>
                      </c:pt>
                      <c:pt idx="183">
                        <c:v>0.37373490580206398</c:v>
                      </c:pt>
                      <c:pt idx="184">
                        <c:v>0.41629387819008901</c:v>
                      </c:pt>
                      <c:pt idx="185">
                        <c:v>0.40543497321237598</c:v>
                      </c:pt>
                      <c:pt idx="186">
                        <c:v>0.36692882247492398</c:v>
                      </c:pt>
                      <c:pt idx="187">
                        <c:v>0.37730918028242</c:v>
                      </c:pt>
                      <c:pt idx="188">
                        <c:v>0.40841694284240698</c:v>
                      </c:pt>
                      <c:pt idx="189">
                        <c:v>0.42006251460662503</c:v>
                      </c:pt>
                      <c:pt idx="190">
                        <c:v>0.43201206020059302</c:v>
                      </c:pt>
                      <c:pt idx="191">
                        <c:v>0.39295876798449603</c:v>
                      </c:pt>
                      <c:pt idx="192">
                        <c:v>0.397169206710422</c:v>
                      </c:pt>
                      <c:pt idx="193">
                        <c:v>0.39405801152493702</c:v>
                      </c:pt>
                      <c:pt idx="194">
                        <c:v>0.44966190925859001</c:v>
                      </c:pt>
                      <c:pt idx="195">
                        <c:v>0.375249473514291</c:v>
                      </c:pt>
                      <c:pt idx="196">
                        <c:v>0.39210702131249198</c:v>
                      </c:pt>
                      <c:pt idx="197">
                        <c:v>0.41439753334422702</c:v>
                      </c:pt>
                      <c:pt idx="198">
                        <c:v>0.40923224758785598</c:v>
                      </c:pt>
                      <c:pt idx="199">
                        <c:v>0.44744359085222402</c:v>
                      </c:pt>
                      <c:pt idx="200">
                        <c:v>0.40641234808073601</c:v>
                      </c:pt>
                      <c:pt idx="201">
                        <c:v>0.4427367337957</c:v>
                      </c:pt>
                      <c:pt idx="202">
                        <c:v>0.35146789789880201</c:v>
                      </c:pt>
                      <c:pt idx="203">
                        <c:v>0.37496195418148898</c:v>
                      </c:pt>
                      <c:pt idx="204">
                        <c:v>0.36032947533677401</c:v>
                      </c:pt>
                      <c:pt idx="205">
                        <c:v>0.43344018487050801</c:v>
                      </c:pt>
                      <c:pt idx="206">
                        <c:v>0.33550709183174798</c:v>
                      </c:pt>
                      <c:pt idx="207">
                        <c:v>0.43550150454588898</c:v>
                      </c:pt>
                      <c:pt idx="208">
                        <c:v>0.40965356766732702</c:v>
                      </c:pt>
                      <c:pt idx="209">
                        <c:v>0.39725296074224498</c:v>
                      </c:pt>
                      <c:pt idx="210">
                        <c:v>0.363304166334041</c:v>
                      </c:pt>
                      <c:pt idx="211">
                        <c:v>0.41717735630734898</c:v>
                      </c:pt>
                      <c:pt idx="212">
                        <c:v>0.41484839357569703</c:v>
                      </c:pt>
                      <c:pt idx="213">
                        <c:v>0.422154262489704</c:v>
                      </c:pt>
                      <c:pt idx="214">
                        <c:v>0.47834571034775702</c:v>
                      </c:pt>
                      <c:pt idx="215">
                        <c:v>0.42722636492058302</c:v>
                      </c:pt>
                      <c:pt idx="216">
                        <c:v>0.455788102618367</c:v>
                      </c:pt>
                      <c:pt idx="217">
                        <c:v>0.41392452725342899</c:v>
                      </c:pt>
                      <c:pt idx="218">
                        <c:v>0.427965826600057</c:v>
                      </c:pt>
                      <c:pt idx="219">
                        <c:v>0.48042442047012601</c:v>
                      </c:pt>
                      <c:pt idx="220">
                        <c:v>0.43347932371231801</c:v>
                      </c:pt>
                      <c:pt idx="221">
                        <c:v>0.31122512206683201</c:v>
                      </c:pt>
                      <c:pt idx="222">
                        <c:v>0.39239819587345198</c:v>
                      </c:pt>
                      <c:pt idx="223">
                        <c:v>0.44932350546008498</c:v>
                      </c:pt>
                      <c:pt idx="224">
                        <c:v>0.44182621513008902</c:v>
                      </c:pt>
                      <c:pt idx="225">
                        <c:v>0.41363254751816397</c:v>
                      </c:pt>
                      <c:pt idx="226">
                        <c:v>0.42483219144109402</c:v>
                      </c:pt>
                      <c:pt idx="227">
                        <c:v>0.42970396099643599</c:v>
                      </c:pt>
                      <c:pt idx="228">
                        <c:v>0.40920464914777299</c:v>
                      </c:pt>
                      <c:pt idx="229">
                        <c:v>0.42663527281417701</c:v>
                      </c:pt>
                      <c:pt idx="230">
                        <c:v>0.36943771917566598</c:v>
                      </c:pt>
                      <c:pt idx="231">
                        <c:v>0.402162214044813</c:v>
                      </c:pt>
                      <c:pt idx="232">
                        <c:v>0.38132160728036202</c:v>
                      </c:pt>
                      <c:pt idx="233">
                        <c:v>0.45740777186590298</c:v>
                      </c:pt>
                      <c:pt idx="234">
                        <c:v>0.424186650710286</c:v>
                      </c:pt>
                      <c:pt idx="235">
                        <c:v>0.41324983709260499</c:v>
                      </c:pt>
                      <c:pt idx="236">
                        <c:v>0.38443632511458697</c:v>
                      </c:pt>
                      <c:pt idx="237">
                        <c:v>0.39038507191586302</c:v>
                      </c:pt>
                      <c:pt idx="238">
                        <c:v>0.40355796812751799</c:v>
                      </c:pt>
                      <c:pt idx="239">
                        <c:v>0.40674076511324198</c:v>
                      </c:pt>
                      <c:pt idx="240">
                        <c:v>0.40345976599234101</c:v>
                      </c:pt>
                      <c:pt idx="241">
                        <c:v>0.38819296077778798</c:v>
                      </c:pt>
                      <c:pt idx="242">
                        <c:v>0.42741924462727299</c:v>
                      </c:pt>
                      <c:pt idx="243">
                        <c:v>0.43605848424294902</c:v>
                      </c:pt>
                      <c:pt idx="244">
                        <c:v>0.419799346769826</c:v>
                      </c:pt>
                      <c:pt idx="245">
                        <c:v>0.31815093327027999</c:v>
                      </c:pt>
                      <c:pt idx="246">
                        <c:v>0.400400402256541</c:v>
                      </c:pt>
                      <c:pt idx="247">
                        <c:v>0.41246459534244601</c:v>
                      </c:pt>
                      <c:pt idx="248">
                        <c:v>0.44462456723751098</c:v>
                      </c:pt>
                      <c:pt idx="249">
                        <c:v>0.439689795752155</c:v>
                      </c:pt>
                      <c:pt idx="250">
                        <c:v>0.395931217713619</c:v>
                      </c:pt>
                      <c:pt idx="251">
                        <c:v>0.46759946323701101</c:v>
                      </c:pt>
                      <c:pt idx="252">
                        <c:v>0.43788355131864698</c:v>
                      </c:pt>
                      <c:pt idx="253">
                        <c:v>0.41936614791854099</c:v>
                      </c:pt>
                      <c:pt idx="254">
                        <c:v>0.44545636328077898</c:v>
                      </c:pt>
                      <c:pt idx="255">
                        <c:v>0.393825951732306</c:v>
                      </c:pt>
                      <c:pt idx="256">
                        <c:v>0.443407388546805</c:v>
                      </c:pt>
                      <c:pt idx="257">
                        <c:v>0.42352348202942802</c:v>
                      </c:pt>
                      <c:pt idx="258">
                        <c:v>0.40387435449168002</c:v>
                      </c:pt>
                      <c:pt idx="259">
                        <c:v>0.41820232380486599</c:v>
                      </c:pt>
                      <c:pt idx="260">
                        <c:v>0.42798052357487698</c:v>
                      </c:pt>
                      <c:pt idx="261">
                        <c:v>0.42937329623993198</c:v>
                      </c:pt>
                      <c:pt idx="262">
                        <c:v>0.41838938340392301</c:v>
                      </c:pt>
                      <c:pt idx="263">
                        <c:v>0.420086266309802</c:v>
                      </c:pt>
                      <c:pt idx="264">
                        <c:v>0.44334546465262598</c:v>
                      </c:pt>
                      <c:pt idx="265">
                        <c:v>0.41242167101013699</c:v>
                      </c:pt>
                      <c:pt idx="266">
                        <c:v>0.396761267158174</c:v>
                      </c:pt>
                      <c:pt idx="267">
                        <c:v>0.465530660068872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AA0-4D1E-BCF6-30D41E9001F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2"/>
          <c:tx>
            <c:strRef>
              <c:f>Plot8!$D$31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 cmpd="dbl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Plot8!$D$32:$D$299</c:f>
              <c:numCache>
                <c:formatCode>0.000</c:formatCode>
                <c:ptCount val="268"/>
                <c:pt idx="0">
                  <c:v>55.8007997335949</c:v>
                </c:pt>
                <c:pt idx="1">
                  <c:v>45.396101276498399</c:v>
                </c:pt>
                <c:pt idx="2">
                  <c:v>41.121744755945699</c:v>
                </c:pt>
                <c:pt idx="3">
                  <c:v>38.143675002525796</c:v>
                </c:pt>
                <c:pt idx="4">
                  <c:v>35.723504991614398</c:v>
                </c:pt>
                <c:pt idx="5">
                  <c:v>33.651401857139597</c:v>
                </c:pt>
                <c:pt idx="6">
                  <c:v>31.871499009367401</c:v>
                </c:pt>
                <c:pt idx="7">
                  <c:v>30.2709783779069</c:v>
                </c:pt>
                <c:pt idx="8">
                  <c:v>28.941805845119902</c:v>
                </c:pt>
                <c:pt idx="9">
                  <c:v>27.846528944446298</c:v>
                </c:pt>
                <c:pt idx="10">
                  <c:v>26.850042589961301</c:v>
                </c:pt>
                <c:pt idx="11">
                  <c:v>25.876496095343501</c:v>
                </c:pt>
                <c:pt idx="12">
                  <c:v>25.0328008059113</c:v>
                </c:pt>
                <c:pt idx="13">
                  <c:v>24.3304716492989</c:v>
                </c:pt>
                <c:pt idx="14">
                  <c:v>23.622542285410599</c:v>
                </c:pt>
                <c:pt idx="15">
                  <c:v>23.2662929155873</c:v>
                </c:pt>
                <c:pt idx="16">
                  <c:v>22.712576215359199</c:v>
                </c:pt>
                <c:pt idx="17">
                  <c:v>22.101079287152501</c:v>
                </c:pt>
                <c:pt idx="18">
                  <c:v>21.507362612048201</c:v>
                </c:pt>
                <c:pt idx="19">
                  <c:v>21.026393021667701</c:v>
                </c:pt>
                <c:pt idx="20">
                  <c:v>20.637194976181501</c:v>
                </c:pt>
                <c:pt idx="21">
                  <c:v>20.282876885531</c:v>
                </c:pt>
                <c:pt idx="22">
                  <c:v>19.965683366902201</c:v>
                </c:pt>
                <c:pt idx="23">
                  <c:v>19.583794708043499</c:v>
                </c:pt>
                <c:pt idx="24">
                  <c:v>19.111874804011102</c:v>
                </c:pt>
                <c:pt idx="25">
                  <c:v>19.004814617282499</c:v>
                </c:pt>
                <c:pt idx="26">
                  <c:v>18.490022482185498</c:v>
                </c:pt>
                <c:pt idx="27">
                  <c:v>18.1328560666309</c:v>
                </c:pt>
                <c:pt idx="28">
                  <c:v>17.9591918235359</c:v>
                </c:pt>
                <c:pt idx="29">
                  <c:v>17.736261153472199</c:v>
                </c:pt>
                <c:pt idx="30">
                  <c:v>17.3406686682371</c:v>
                </c:pt>
                <c:pt idx="31">
                  <c:v>17.254264333186399</c:v>
                </c:pt>
                <c:pt idx="32">
                  <c:v>17.041882158488502</c:v>
                </c:pt>
                <c:pt idx="33">
                  <c:v>16.655240510495702</c:v>
                </c:pt>
                <c:pt idx="34">
                  <c:v>16.569997202545402</c:v>
                </c:pt>
                <c:pt idx="35">
                  <c:v>16.415858352458699</c:v>
                </c:pt>
                <c:pt idx="36">
                  <c:v>16.3271163903716</c:v>
                </c:pt>
                <c:pt idx="37">
                  <c:v>15.8368758805506</c:v>
                </c:pt>
                <c:pt idx="38">
                  <c:v>15.8012163122789</c:v>
                </c:pt>
                <c:pt idx="39">
                  <c:v>15.589313480785499</c:v>
                </c:pt>
                <c:pt idx="40">
                  <c:v>15.432120078592</c:v>
                </c:pt>
                <c:pt idx="41">
                  <c:v>15.455243749416301</c:v>
                </c:pt>
                <c:pt idx="42">
                  <c:v>15.186326047753701</c:v>
                </c:pt>
                <c:pt idx="43">
                  <c:v>15.021861700975</c:v>
                </c:pt>
                <c:pt idx="44">
                  <c:v>14.6990158309519</c:v>
                </c:pt>
                <c:pt idx="45">
                  <c:v>14.6168940897988</c:v>
                </c:pt>
                <c:pt idx="46">
                  <c:v>14.660639576707799</c:v>
                </c:pt>
                <c:pt idx="47">
                  <c:v>14.654104840415901</c:v>
                </c:pt>
                <c:pt idx="48">
                  <c:v>14.409154245890299</c:v>
                </c:pt>
                <c:pt idx="49">
                  <c:v>14.1540648951178</c:v>
                </c:pt>
                <c:pt idx="50">
                  <c:v>14.2566683430993</c:v>
                </c:pt>
                <c:pt idx="51">
                  <c:v>14.278681851065899</c:v>
                </c:pt>
                <c:pt idx="52">
                  <c:v>14.131657179937701</c:v>
                </c:pt>
                <c:pt idx="53">
                  <c:v>13.857655838261699</c:v>
                </c:pt>
                <c:pt idx="54">
                  <c:v>13.9944013780883</c:v>
                </c:pt>
                <c:pt idx="55">
                  <c:v>14.0151461633381</c:v>
                </c:pt>
                <c:pt idx="56">
                  <c:v>13.5786615229812</c:v>
                </c:pt>
                <c:pt idx="57">
                  <c:v>13.5880733908718</c:v>
                </c:pt>
                <c:pt idx="58">
                  <c:v>13.6023882401905</c:v>
                </c:pt>
                <c:pt idx="59">
                  <c:v>13.7356026255428</c:v>
                </c:pt>
                <c:pt idx="60">
                  <c:v>13.344933883780101</c:v>
                </c:pt>
                <c:pt idx="61">
                  <c:v>13.293825916419699</c:v>
                </c:pt>
                <c:pt idx="62">
                  <c:v>13.240986160717799</c:v>
                </c:pt>
                <c:pt idx="63">
                  <c:v>13.2497430386631</c:v>
                </c:pt>
                <c:pt idx="64">
                  <c:v>12.9982911978265</c:v>
                </c:pt>
                <c:pt idx="65">
                  <c:v>13.0472184704748</c:v>
                </c:pt>
                <c:pt idx="66">
                  <c:v>13.084191469551399</c:v>
                </c:pt>
                <c:pt idx="67">
                  <c:v>13.0630070891859</c:v>
                </c:pt>
                <c:pt idx="68">
                  <c:v>12.8501630865685</c:v>
                </c:pt>
                <c:pt idx="69">
                  <c:v>12.846552109467099</c:v>
                </c:pt>
                <c:pt idx="70">
                  <c:v>12.765769821565801</c:v>
                </c:pt>
                <c:pt idx="71">
                  <c:v>12.6581621279191</c:v>
                </c:pt>
                <c:pt idx="72">
                  <c:v>12.624596608539299</c:v>
                </c:pt>
                <c:pt idx="73">
                  <c:v>12.7264154670855</c:v>
                </c:pt>
                <c:pt idx="74">
                  <c:v>12.5649003265644</c:v>
                </c:pt>
                <c:pt idx="75">
                  <c:v>12.669434382711099</c:v>
                </c:pt>
                <c:pt idx="76">
                  <c:v>12.529702917002901</c:v>
                </c:pt>
                <c:pt idx="77">
                  <c:v>12.429746976582701</c:v>
                </c:pt>
                <c:pt idx="78">
                  <c:v>12.2695982996672</c:v>
                </c:pt>
                <c:pt idx="79">
                  <c:v>12.373693725535301</c:v>
                </c:pt>
                <c:pt idx="80">
                  <c:v>12.2537739559366</c:v>
                </c:pt>
                <c:pt idx="81">
                  <c:v>12.330735423782199</c:v>
                </c:pt>
                <c:pt idx="82">
                  <c:v>12.1363917039575</c:v>
                </c:pt>
                <c:pt idx="83">
                  <c:v>12.0327858563315</c:v>
                </c:pt>
                <c:pt idx="84">
                  <c:v>12.102073237557599</c:v>
                </c:pt>
                <c:pt idx="85">
                  <c:v>12.0425789068169</c:v>
                </c:pt>
                <c:pt idx="86">
                  <c:v>11.994087965408699</c:v>
                </c:pt>
                <c:pt idx="87">
                  <c:v>12.0022988899241</c:v>
                </c:pt>
                <c:pt idx="88">
                  <c:v>12.0533320360832</c:v>
                </c:pt>
                <c:pt idx="89">
                  <c:v>12.028509489533899</c:v>
                </c:pt>
                <c:pt idx="90">
                  <c:v>12.1313493983893</c:v>
                </c:pt>
                <c:pt idx="91">
                  <c:v>11.9354324636014</c:v>
                </c:pt>
                <c:pt idx="92">
                  <c:v>11.881049652188899</c:v>
                </c:pt>
                <c:pt idx="93">
                  <c:v>11.821789634105199</c:v>
                </c:pt>
                <c:pt idx="94">
                  <c:v>11.656588076862899</c:v>
                </c:pt>
                <c:pt idx="95">
                  <c:v>11.651402963992201</c:v>
                </c:pt>
                <c:pt idx="96">
                  <c:v>11.639074178336701</c:v>
                </c:pt>
                <c:pt idx="97">
                  <c:v>11.6941230854297</c:v>
                </c:pt>
                <c:pt idx="98">
                  <c:v>11.677751582191901</c:v>
                </c:pt>
                <c:pt idx="99">
                  <c:v>11.654709361901499</c:v>
                </c:pt>
                <c:pt idx="100">
                  <c:v>11.382065263242801</c:v>
                </c:pt>
                <c:pt idx="101">
                  <c:v>11.457877200048801</c:v>
                </c:pt>
                <c:pt idx="102">
                  <c:v>11.506850139669</c:v>
                </c:pt>
                <c:pt idx="103">
                  <c:v>11.439405731392601</c:v>
                </c:pt>
                <c:pt idx="104">
                  <c:v>11.509226718391</c:v>
                </c:pt>
                <c:pt idx="105">
                  <c:v>11.5169802432656</c:v>
                </c:pt>
                <c:pt idx="106">
                  <c:v>11.2517996357761</c:v>
                </c:pt>
                <c:pt idx="107">
                  <c:v>11.361534335210401</c:v>
                </c:pt>
                <c:pt idx="108">
                  <c:v>11.138430483397901</c:v>
                </c:pt>
                <c:pt idx="109">
                  <c:v>11.242586745600599</c:v>
                </c:pt>
                <c:pt idx="110">
                  <c:v>11.0845278065076</c:v>
                </c:pt>
                <c:pt idx="111">
                  <c:v>11.191779833339799</c:v>
                </c:pt>
                <c:pt idx="112">
                  <c:v>11.014613174743999</c:v>
                </c:pt>
                <c:pt idx="113">
                  <c:v>11.1576537550123</c:v>
                </c:pt>
                <c:pt idx="114">
                  <c:v>11.1527408898024</c:v>
                </c:pt>
                <c:pt idx="115">
                  <c:v>11.170742987346101</c:v>
                </c:pt>
                <c:pt idx="116">
                  <c:v>11.1917709790151</c:v>
                </c:pt>
                <c:pt idx="117">
                  <c:v>11.001324521408399</c:v>
                </c:pt>
                <c:pt idx="118">
                  <c:v>11.059051116772601</c:v>
                </c:pt>
                <c:pt idx="119">
                  <c:v>11.043663881956499</c:v>
                </c:pt>
                <c:pt idx="120">
                  <c:v>10.897416125845799</c:v>
                </c:pt>
                <c:pt idx="121">
                  <c:v>10.9694311086401</c:v>
                </c:pt>
                <c:pt idx="122">
                  <c:v>10.8942654473618</c:v>
                </c:pt>
                <c:pt idx="123">
                  <c:v>10.965186212350799</c:v>
                </c:pt>
                <c:pt idx="124">
                  <c:v>10.8454609518786</c:v>
                </c:pt>
                <c:pt idx="125">
                  <c:v>10.8396699328403</c:v>
                </c:pt>
                <c:pt idx="126">
                  <c:v>10.8098558893996</c:v>
                </c:pt>
                <c:pt idx="127">
                  <c:v>10.877221213653399</c:v>
                </c:pt>
                <c:pt idx="128">
                  <c:v>10.764782646973901</c:v>
                </c:pt>
                <c:pt idx="129">
                  <c:v>10.7381625411755</c:v>
                </c:pt>
                <c:pt idx="130">
                  <c:v>10.781894093326301</c:v>
                </c:pt>
                <c:pt idx="131">
                  <c:v>10.728815583417401</c:v>
                </c:pt>
                <c:pt idx="132">
                  <c:v>10.7341743824711</c:v>
                </c:pt>
                <c:pt idx="133">
                  <c:v>10.617328391643801</c:v>
                </c:pt>
                <c:pt idx="134">
                  <c:v>10.602411929242299</c:v>
                </c:pt>
                <c:pt idx="135">
                  <c:v>10.5703397625087</c:v>
                </c:pt>
                <c:pt idx="136">
                  <c:v>10.643690918182999</c:v>
                </c:pt>
                <c:pt idx="137">
                  <c:v>10.5576679970449</c:v>
                </c:pt>
                <c:pt idx="138">
                  <c:v>10.6235368026374</c:v>
                </c:pt>
                <c:pt idx="139">
                  <c:v>10.558156084558499</c:v>
                </c:pt>
                <c:pt idx="140">
                  <c:v>10.4811942704183</c:v>
                </c:pt>
                <c:pt idx="141">
                  <c:v>10.5533040847063</c:v>
                </c:pt>
                <c:pt idx="142">
                  <c:v>10.572675856521901</c:v>
                </c:pt>
                <c:pt idx="143">
                  <c:v>10.5271356687819</c:v>
                </c:pt>
                <c:pt idx="144">
                  <c:v>10.3814274221949</c:v>
                </c:pt>
                <c:pt idx="145">
                  <c:v>10.391476119164601</c:v>
                </c:pt>
                <c:pt idx="146">
                  <c:v>10.6224858339438</c:v>
                </c:pt>
                <c:pt idx="147">
                  <c:v>10.458740037041601</c:v>
                </c:pt>
                <c:pt idx="148">
                  <c:v>10.407253341287801</c:v>
                </c:pt>
                <c:pt idx="149">
                  <c:v>10.3578817713848</c:v>
                </c:pt>
                <c:pt idx="150">
                  <c:v>10.263299913241401</c:v>
                </c:pt>
                <c:pt idx="151">
                  <c:v>10.335327553398599</c:v>
                </c:pt>
                <c:pt idx="152">
                  <c:v>10.3724252454232</c:v>
                </c:pt>
                <c:pt idx="153">
                  <c:v>10.3154037140454</c:v>
                </c:pt>
                <c:pt idx="154">
                  <c:v>10.344593079351499</c:v>
                </c:pt>
                <c:pt idx="155">
                  <c:v>10.2306428456092</c:v>
                </c:pt>
                <c:pt idx="156">
                  <c:v>10.3303428730026</c:v>
                </c:pt>
                <c:pt idx="157">
                  <c:v>10.181460328089001</c:v>
                </c:pt>
                <c:pt idx="158">
                  <c:v>10.2858054463335</c:v>
                </c:pt>
                <c:pt idx="159">
                  <c:v>10.2380881533385</c:v>
                </c:pt>
                <c:pt idx="160">
                  <c:v>10.247943158545899</c:v>
                </c:pt>
                <c:pt idx="161">
                  <c:v>10.2231979352752</c:v>
                </c:pt>
                <c:pt idx="162">
                  <c:v>10.2897378911834</c:v>
                </c:pt>
                <c:pt idx="163">
                  <c:v>10.2238014239548</c:v>
                </c:pt>
                <c:pt idx="164">
                  <c:v>10.194405784314201</c:v>
                </c:pt>
                <c:pt idx="165">
                  <c:v>10.0903278160566</c:v>
                </c:pt>
                <c:pt idx="166">
                  <c:v>10.119159385308</c:v>
                </c:pt>
                <c:pt idx="167">
                  <c:v>10.065375716777099</c:v>
                </c:pt>
                <c:pt idx="168">
                  <c:v>10.0805004744741</c:v>
                </c:pt>
                <c:pt idx="169">
                  <c:v>10.1170998835132</c:v>
                </c:pt>
                <c:pt idx="170">
                  <c:v>9.9709263610691004</c:v>
                </c:pt>
                <c:pt idx="171">
                  <c:v>10.0620620129461</c:v>
                </c:pt>
                <c:pt idx="172">
                  <c:v>10.0416742495495</c:v>
                </c:pt>
                <c:pt idx="173">
                  <c:v>10.0306144902386</c:v>
                </c:pt>
                <c:pt idx="174">
                  <c:v>10.063749641664501</c:v>
                </c:pt>
                <c:pt idx="175">
                  <c:v>10.0185636505998</c:v>
                </c:pt>
                <c:pt idx="176">
                  <c:v>10.062057011768401</c:v>
                </c:pt>
                <c:pt idx="177">
                  <c:v>10.167564580740899</c:v>
                </c:pt>
                <c:pt idx="178">
                  <c:v>10.077637463059901</c:v>
                </c:pt>
                <c:pt idx="179">
                  <c:v>9.8039358668402308</c:v>
                </c:pt>
                <c:pt idx="180">
                  <c:v>9.8958604599040694</c:v>
                </c:pt>
                <c:pt idx="181">
                  <c:v>10.0428476968656</c:v>
                </c:pt>
                <c:pt idx="182">
                  <c:v>9.8798243207233192</c:v>
                </c:pt>
                <c:pt idx="183">
                  <c:v>9.8969794907298798</c:v>
                </c:pt>
                <c:pt idx="184">
                  <c:v>9.82422148934854</c:v>
                </c:pt>
                <c:pt idx="185">
                  <c:v>9.7621173198797599</c:v>
                </c:pt>
                <c:pt idx="186">
                  <c:v>9.9110522516404096</c:v>
                </c:pt>
                <c:pt idx="187">
                  <c:v>10.012260797197699</c:v>
                </c:pt>
                <c:pt idx="188">
                  <c:v>9.9723313370425704</c:v>
                </c:pt>
                <c:pt idx="189">
                  <c:v>9.7462502712855503</c:v>
                </c:pt>
                <c:pt idx="190">
                  <c:v>9.6990267542376198</c:v>
                </c:pt>
                <c:pt idx="191">
                  <c:v>9.7347904400795109</c:v>
                </c:pt>
                <c:pt idx="192">
                  <c:v>9.7609712367777792</c:v>
                </c:pt>
                <c:pt idx="193">
                  <c:v>9.8111207764578694</c:v>
                </c:pt>
                <c:pt idx="194">
                  <c:v>9.6683296347985301</c:v>
                </c:pt>
                <c:pt idx="195">
                  <c:v>9.9470513741082307</c:v>
                </c:pt>
                <c:pt idx="196">
                  <c:v>9.8785354736056199</c:v>
                </c:pt>
                <c:pt idx="197">
                  <c:v>9.7089696354046797</c:v>
                </c:pt>
                <c:pt idx="198">
                  <c:v>9.6471426373790692</c:v>
                </c:pt>
                <c:pt idx="199">
                  <c:v>9.6997243095117103</c:v>
                </c:pt>
                <c:pt idx="200">
                  <c:v>9.7032152611996292</c:v>
                </c:pt>
                <c:pt idx="201">
                  <c:v>9.7800291212471109</c:v>
                </c:pt>
                <c:pt idx="202">
                  <c:v>9.7677868728845993</c:v>
                </c:pt>
                <c:pt idx="203">
                  <c:v>9.6265879751476504</c:v>
                </c:pt>
                <c:pt idx="204">
                  <c:v>9.4667379421691003</c:v>
                </c:pt>
                <c:pt idx="205">
                  <c:v>9.6064359879738603</c:v>
                </c:pt>
                <c:pt idx="206">
                  <c:v>9.8236540322930708</c:v>
                </c:pt>
                <c:pt idx="207">
                  <c:v>9.6433089066891196</c:v>
                </c:pt>
                <c:pt idx="208">
                  <c:v>9.5929331725526499</c:v>
                </c:pt>
                <c:pt idx="209">
                  <c:v>9.4699780958683899</c:v>
                </c:pt>
                <c:pt idx="210">
                  <c:v>9.4949624331599907</c:v>
                </c:pt>
                <c:pt idx="211">
                  <c:v>9.5224612741201096</c:v>
                </c:pt>
                <c:pt idx="212">
                  <c:v>9.4689717731235206</c:v>
                </c:pt>
                <c:pt idx="213">
                  <c:v>9.6280348272096603</c:v>
                </c:pt>
                <c:pt idx="214">
                  <c:v>9.4833071907500806</c:v>
                </c:pt>
                <c:pt idx="215">
                  <c:v>9.5428165174581707</c:v>
                </c:pt>
                <c:pt idx="216">
                  <c:v>9.4190048838424492</c:v>
                </c:pt>
                <c:pt idx="217">
                  <c:v>9.4354639539546206</c:v>
                </c:pt>
                <c:pt idx="218">
                  <c:v>9.3839589577996207</c:v>
                </c:pt>
                <c:pt idx="219">
                  <c:v>9.4730204616818998</c:v>
                </c:pt>
                <c:pt idx="220">
                  <c:v>9.4764097784039603</c:v>
                </c:pt>
                <c:pt idx="221">
                  <c:v>9.5977048744909101</c:v>
                </c:pt>
                <c:pt idx="222">
                  <c:v>9.4672391023014395</c:v>
                </c:pt>
                <c:pt idx="223">
                  <c:v>9.3602223890564709</c:v>
                </c:pt>
                <c:pt idx="224">
                  <c:v>9.3055142026710893</c:v>
                </c:pt>
                <c:pt idx="225">
                  <c:v>9.4326809274001402</c:v>
                </c:pt>
                <c:pt idx="226">
                  <c:v>9.3972107941469591</c:v>
                </c:pt>
                <c:pt idx="227">
                  <c:v>9.5035855209800992</c:v>
                </c:pt>
                <c:pt idx="228">
                  <c:v>9.2661807847466395</c:v>
                </c:pt>
                <c:pt idx="229">
                  <c:v>9.3633951758172493</c:v>
                </c:pt>
                <c:pt idx="230">
                  <c:v>9.4291673001177596</c:v>
                </c:pt>
                <c:pt idx="231">
                  <c:v>9.2629751178653592</c:v>
                </c:pt>
                <c:pt idx="232">
                  <c:v>9.2417785426484702</c:v>
                </c:pt>
                <c:pt idx="233">
                  <c:v>9.1732939723750704</c:v>
                </c:pt>
                <c:pt idx="234">
                  <c:v>9.2400960457124892</c:v>
                </c:pt>
                <c:pt idx="235">
                  <c:v>9.3484555178833393</c:v>
                </c:pt>
                <c:pt idx="236">
                  <c:v>9.2962287995111001</c:v>
                </c:pt>
                <c:pt idx="237">
                  <c:v>9.3694492853080007</c:v>
                </c:pt>
                <c:pt idx="238">
                  <c:v>9.42424013810313</c:v>
                </c:pt>
                <c:pt idx="239">
                  <c:v>9.3806706273613099</c:v>
                </c:pt>
                <c:pt idx="240">
                  <c:v>9.2688411596553397</c:v>
                </c:pt>
                <c:pt idx="241">
                  <c:v>9.3139180598790396</c:v>
                </c:pt>
                <c:pt idx="242">
                  <c:v>9.0720592551616495</c:v>
                </c:pt>
                <c:pt idx="243">
                  <c:v>9.3114321554012491</c:v>
                </c:pt>
                <c:pt idx="244">
                  <c:v>9.4831917325298996</c:v>
                </c:pt>
                <c:pt idx="245">
                  <c:v>9.3397326198413602</c:v>
                </c:pt>
                <c:pt idx="246">
                  <c:v>9.1721722490844204</c:v>
                </c:pt>
                <c:pt idx="247">
                  <c:v>9.3647653186781703</c:v>
                </c:pt>
                <c:pt idx="248">
                  <c:v>9.0955630008599702</c:v>
                </c:pt>
                <c:pt idx="249">
                  <c:v>9.2194301764232307</c:v>
                </c:pt>
                <c:pt idx="250">
                  <c:v>9.3477544411212605</c:v>
                </c:pt>
                <c:pt idx="251">
                  <c:v>9.0124493999682098</c:v>
                </c:pt>
                <c:pt idx="252">
                  <c:v>9.1044488189464996</c:v>
                </c:pt>
                <c:pt idx="253">
                  <c:v>9.1914911041924494</c:v>
                </c:pt>
                <c:pt idx="254">
                  <c:v>9.1566825095970596</c:v>
                </c:pt>
                <c:pt idx="255">
                  <c:v>9.1350556785503105</c:v>
                </c:pt>
                <c:pt idx="256">
                  <c:v>9.2382817060619598</c:v>
                </c:pt>
                <c:pt idx="257">
                  <c:v>9.0673004206948704</c:v>
                </c:pt>
                <c:pt idx="258">
                  <c:v>8.9870151104767597</c:v>
                </c:pt>
                <c:pt idx="259">
                  <c:v>9.0871077318125799</c:v>
                </c:pt>
                <c:pt idx="260">
                  <c:v>9.1221162492392605</c:v>
                </c:pt>
                <c:pt idx="261">
                  <c:v>9.0965789940534201</c:v>
                </c:pt>
                <c:pt idx="262">
                  <c:v>9.0559283226887306</c:v>
                </c:pt>
                <c:pt idx="263">
                  <c:v>8.9039385205577801</c:v>
                </c:pt>
                <c:pt idx="264">
                  <c:v>9.1282345006146208</c:v>
                </c:pt>
                <c:pt idx="265">
                  <c:v>9.0680953211988395</c:v>
                </c:pt>
                <c:pt idx="266">
                  <c:v>9.0438722840427097</c:v>
                </c:pt>
                <c:pt idx="267">
                  <c:v>9.0171273055754408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0-4D1E-BCF6-30D41E9001F5}"/>
            </c:ext>
          </c:extLst>
        </c:ser>
        <c:ser>
          <c:idx val="18"/>
          <c:order val="17"/>
          <c:tx>
            <c:strRef>
              <c:f>Plot8!$S$31</c:f>
              <c:strCache>
                <c:ptCount val="1"/>
                <c:pt idx="0">
                  <c:v>target_loss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Plot8!$S$32:$S$299</c:f>
              <c:numCache>
                <c:formatCode>0.000</c:formatCode>
                <c:ptCount val="268"/>
                <c:pt idx="0">
                  <c:v>0.99119718271077595</c:v>
                </c:pt>
                <c:pt idx="1">
                  <c:v>0.75553235043814504</c:v>
                </c:pt>
                <c:pt idx="2">
                  <c:v>0.67620042401709501</c:v>
                </c:pt>
                <c:pt idx="3">
                  <c:v>0.65695659152893005</c:v>
                </c:pt>
                <c:pt idx="4">
                  <c:v>0.64656595992148902</c:v>
                </c:pt>
                <c:pt idx="5">
                  <c:v>0.63350844718898602</c:v>
                </c:pt>
                <c:pt idx="6">
                  <c:v>0.61707155608994402</c:v>
                </c:pt>
                <c:pt idx="7">
                  <c:v>0.59695753760200698</c:v>
                </c:pt>
                <c:pt idx="8">
                  <c:v>0.58111065281183205</c:v>
                </c:pt>
                <c:pt idx="9">
                  <c:v>0.57628113952317395</c:v>
                </c:pt>
                <c:pt idx="10">
                  <c:v>0.56483106356415003</c:v>
                </c:pt>
                <c:pt idx="11">
                  <c:v>0.55091768280708397</c:v>
                </c:pt>
                <c:pt idx="12">
                  <c:v>0.53668935498299497</c:v>
                </c:pt>
                <c:pt idx="13">
                  <c:v>0.53126443119612798</c:v>
                </c:pt>
                <c:pt idx="14">
                  <c:v>0.52400181824185099</c:v>
                </c:pt>
                <c:pt idx="15">
                  <c:v>0.52327479369960594</c:v>
                </c:pt>
                <c:pt idx="16">
                  <c:v>0.51692083409369205</c:v>
                </c:pt>
                <c:pt idx="17">
                  <c:v>0.50857736523586405</c:v>
                </c:pt>
                <c:pt idx="18">
                  <c:v>0.50039958465485301</c:v>
                </c:pt>
                <c:pt idx="19">
                  <c:v>0.49132887522767099</c:v>
                </c:pt>
                <c:pt idx="20">
                  <c:v>0.48874181965607</c:v>
                </c:pt>
                <c:pt idx="21">
                  <c:v>0.48059310854481202</c:v>
                </c:pt>
                <c:pt idx="22">
                  <c:v>0.48464715536618302</c:v>
                </c:pt>
                <c:pt idx="23">
                  <c:v>0.47129095879747102</c:v>
                </c:pt>
                <c:pt idx="24">
                  <c:v>0.45874569895968498</c:v>
                </c:pt>
                <c:pt idx="25">
                  <c:v>0.47945827279433201</c:v>
                </c:pt>
                <c:pt idx="26">
                  <c:v>0.46429551182231599</c:v>
                </c:pt>
                <c:pt idx="27">
                  <c:v>0.45621349467678002</c:v>
                </c:pt>
                <c:pt idx="28">
                  <c:v>0.450110335102129</c:v>
                </c:pt>
                <c:pt idx="29">
                  <c:v>0.44906068216810102</c:v>
                </c:pt>
                <c:pt idx="30">
                  <c:v>0.43806471760614901</c:v>
                </c:pt>
                <c:pt idx="31">
                  <c:v>0.43950899501339202</c:v>
                </c:pt>
                <c:pt idx="32">
                  <c:v>0.43256848017576199</c:v>
                </c:pt>
                <c:pt idx="33">
                  <c:v>0.42550438706455301</c:v>
                </c:pt>
                <c:pt idx="34">
                  <c:v>0.42979097868270899</c:v>
                </c:pt>
                <c:pt idx="35">
                  <c:v>0.41795666231524797</c:v>
                </c:pt>
                <c:pt idx="36">
                  <c:v>0.412196846029386</c:v>
                </c:pt>
                <c:pt idx="37">
                  <c:v>0.40995840787003801</c:v>
                </c:pt>
                <c:pt idx="38">
                  <c:v>0.40755903522793702</c:v>
                </c:pt>
                <c:pt idx="39">
                  <c:v>0.40190379730296</c:v>
                </c:pt>
                <c:pt idx="40">
                  <c:v>0.40389831415511401</c:v>
                </c:pt>
                <c:pt idx="41">
                  <c:v>0.39454496374659198</c:v>
                </c:pt>
                <c:pt idx="42">
                  <c:v>0.391844511156135</c:v>
                </c:pt>
                <c:pt idx="43">
                  <c:v>0.39124352263139101</c:v>
                </c:pt>
                <c:pt idx="44">
                  <c:v>0.38473235080589102</c:v>
                </c:pt>
                <c:pt idx="45">
                  <c:v>0.393971691203374</c:v>
                </c:pt>
                <c:pt idx="46">
                  <c:v>0.38417755783433599</c:v>
                </c:pt>
                <c:pt idx="47">
                  <c:v>0.38166409731686401</c:v>
                </c:pt>
                <c:pt idx="48">
                  <c:v>0.38200798368311301</c:v>
                </c:pt>
                <c:pt idx="49">
                  <c:v>0.37978494346785202</c:v>
                </c:pt>
                <c:pt idx="50">
                  <c:v>0.37188815973657402</c:v>
                </c:pt>
                <c:pt idx="51">
                  <c:v>0.37998710089967602</c:v>
                </c:pt>
                <c:pt idx="52">
                  <c:v>0.376022951006656</c:v>
                </c:pt>
                <c:pt idx="53">
                  <c:v>0.37013826992409699</c:v>
                </c:pt>
                <c:pt idx="54">
                  <c:v>0.37026101209699003</c:v>
                </c:pt>
                <c:pt idx="55">
                  <c:v>0.373156354143306</c:v>
                </c:pt>
                <c:pt idx="56">
                  <c:v>0.36322327229303403</c:v>
                </c:pt>
                <c:pt idx="57">
                  <c:v>0.359763431954498</c:v>
                </c:pt>
                <c:pt idx="58">
                  <c:v>0.36573057902046802</c:v>
                </c:pt>
                <c:pt idx="59">
                  <c:v>0.37276115489883499</c:v>
                </c:pt>
                <c:pt idx="60">
                  <c:v>0.367069934206397</c:v>
                </c:pt>
                <c:pt idx="61">
                  <c:v>0.36113822288081499</c:v>
                </c:pt>
                <c:pt idx="62">
                  <c:v>0.36254342069534601</c:v>
                </c:pt>
                <c:pt idx="63">
                  <c:v>0.361479427169832</c:v>
                </c:pt>
                <c:pt idx="64">
                  <c:v>0.35823921823799199</c:v>
                </c:pt>
                <c:pt idx="65">
                  <c:v>0.35969641119811402</c:v>
                </c:pt>
                <c:pt idx="66">
                  <c:v>0.35439241960371398</c:v>
                </c:pt>
                <c:pt idx="67">
                  <c:v>0.35895622624642698</c:v>
                </c:pt>
                <c:pt idx="68">
                  <c:v>0.35068495684985301</c:v>
                </c:pt>
                <c:pt idx="69">
                  <c:v>0.351417370112451</c:v>
                </c:pt>
                <c:pt idx="70">
                  <c:v>0.34819744696138299</c:v>
                </c:pt>
                <c:pt idx="71">
                  <c:v>0.34682849692203699</c:v>
                </c:pt>
                <c:pt idx="72">
                  <c:v>0.34393508015458402</c:v>
                </c:pt>
                <c:pt idx="73">
                  <c:v>0.348522350938193</c:v>
                </c:pt>
                <c:pt idx="74">
                  <c:v>0.34915740092052699</c:v>
                </c:pt>
                <c:pt idx="75">
                  <c:v>0.35434200427578399</c:v>
                </c:pt>
                <c:pt idx="76">
                  <c:v>0.34245027280594897</c:v>
                </c:pt>
                <c:pt idx="77">
                  <c:v>0.34880994140737498</c:v>
                </c:pt>
                <c:pt idx="78">
                  <c:v>0.33896865855501701</c:v>
                </c:pt>
                <c:pt idx="79">
                  <c:v>0.34403302917509598</c:v>
                </c:pt>
                <c:pt idx="80">
                  <c:v>0.34012020720680802</c:v>
                </c:pt>
                <c:pt idx="81">
                  <c:v>0.33839013198523099</c:v>
                </c:pt>
                <c:pt idx="82">
                  <c:v>0.33666430477870202</c:v>
                </c:pt>
                <c:pt idx="83">
                  <c:v>0.33049684543962399</c:v>
                </c:pt>
                <c:pt idx="84">
                  <c:v>0.33165519495502699</c:v>
                </c:pt>
                <c:pt idx="85">
                  <c:v>0.33545144492418</c:v>
                </c:pt>
                <c:pt idx="86">
                  <c:v>0.32747644862376402</c:v>
                </c:pt>
                <c:pt idx="87">
                  <c:v>0.32965410272373302</c:v>
                </c:pt>
                <c:pt idx="88">
                  <c:v>0.32417879243451397</c:v>
                </c:pt>
                <c:pt idx="89">
                  <c:v>0.32994406295622603</c:v>
                </c:pt>
                <c:pt idx="90">
                  <c:v>0.33559628005206998</c:v>
                </c:pt>
                <c:pt idx="91">
                  <c:v>0.32675984938272701</c:v>
                </c:pt>
                <c:pt idx="92">
                  <c:v>0.32614519305324602</c:v>
                </c:pt>
                <c:pt idx="93">
                  <c:v>0.32458854376269702</c:v>
                </c:pt>
                <c:pt idx="94">
                  <c:v>0.32089620963124599</c:v>
                </c:pt>
                <c:pt idx="95">
                  <c:v>0.32479072020227101</c:v>
                </c:pt>
                <c:pt idx="96">
                  <c:v>0.319748932300703</c:v>
                </c:pt>
                <c:pt idx="97">
                  <c:v>0.31852222442440897</c:v>
                </c:pt>
                <c:pt idx="98">
                  <c:v>0.31785574375939601</c:v>
                </c:pt>
                <c:pt idx="99">
                  <c:v>0.31246890206147199</c:v>
                </c:pt>
                <c:pt idx="100">
                  <c:v>0.30987441813795302</c:v>
                </c:pt>
                <c:pt idx="101">
                  <c:v>0.316220054822278</c:v>
                </c:pt>
                <c:pt idx="102">
                  <c:v>0.31315120707362498</c:v>
                </c:pt>
                <c:pt idx="103">
                  <c:v>0.310347416424475</c:v>
                </c:pt>
                <c:pt idx="104">
                  <c:v>0.321212196969477</c:v>
                </c:pt>
                <c:pt idx="105">
                  <c:v>0.313164977083777</c:v>
                </c:pt>
                <c:pt idx="106">
                  <c:v>0.31230901932279098</c:v>
                </c:pt>
                <c:pt idx="107">
                  <c:v>0.30969916852882701</c:v>
                </c:pt>
                <c:pt idx="108">
                  <c:v>0.31335241135438902</c:v>
                </c:pt>
                <c:pt idx="109">
                  <c:v>0.30673735184234702</c:v>
                </c:pt>
                <c:pt idx="110">
                  <c:v>0.31046786383404801</c:v>
                </c:pt>
                <c:pt idx="111">
                  <c:v>0.30670165075702599</c:v>
                </c:pt>
                <c:pt idx="112">
                  <c:v>0.30936054092170401</c:v>
                </c:pt>
                <c:pt idx="113">
                  <c:v>0.30870163912409698</c:v>
                </c:pt>
                <c:pt idx="114">
                  <c:v>0.31033345258876199</c:v>
                </c:pt>
                <c:pt idx="115">
                  <c:v>0.31151747063629798</c:v>
                </c:pt>
                <c:pt idx="116">
                  <c:v>0.30657262608093</c:v>
                </c:pt>
                <c:pt idx="117">
                  <c:v>0.30809591108435702</c:v>
                </c:pt>
                <c:pt idx="118">
                  <c:v>0.304994832711251</c:v>
                </c:pt>
                <c:pt idx="119">
                  <c:v>0.30757879173667202</c:v>
                </c:pt>
                <c:pt idx="120">
                  <c:v>0.30625686591321699</c:v>
                </c:pt>
                <c:pt idx="121">
                  <c:v>0.30586493141645799</c:v>
                </c:pt>
                <c:pt idx="122">
                  <c:v>0.31023557968839799</c:v>
                </c:pt>
                <c:pt idx="123">
                  <c:v>0.30525080191250298</c:v>
                </c:pt>
                <c:pt idx="124">
                  <c:v>0.30533766572877602</c:v>
                </c:pt>
                <c:pt idx="125">
                  <c:v>0.30366291274933199</c:v>
                </c:pt>
                <c:pt idx="126">
                  <c:v>0.30265634151998999</c:v>
                </c:pt>
                <c:pt idx="127">
                  <c:v>0.30316793810082499</c:v>
                </c:pt>
                <c:pt idx="128">
                  <c:v>0.301988350661341</c:v>
                </c:pt>
                <c:pt idx="129">
                  <c:v>0.299713036951682</c:v>
                </c:pt>
                <c:pt idx="130">
                  <c:v>0.29664930672961198</c:v>
                </c:pt>
                <c:pt idx="131">
                  <c:v>0.299483522670075</c:v>
                </c:pt>
                <c:pt idx="132">
                  <c:v>0.29514198695315602</c:v>
                </c:pt>
                <c:pt idx="133">
                  <c:v>0.29810273008161098</c:v>
                </c:pt>
                <c:pt idx="134">
                  <c:v>0.29358820215454801</c:v>
                </c:pt>
                <c:pt idx="135">
                  <c:v>0.29298755254061998</c:v>
                </c:pt>
                <c:pt idx="136">
                  <c:v>0.29959868483215302</c:v>
                </c:pt>
                <c:pt idx="137">
                  <c:v>0.29424481276247799</c:v>
                </c:pt>
                <c:pt idx="138">
                  <c:v>0.296037518194398</c:v>
                </c:pt>
                <c:pt idx="139">
                  <c:v>0.295419127911829</c:v>
                </c:pt>
                <c:pt idx="140">
                  <c:v>0.29927437230489201</c:v>
                </c:pt>
                <c:pt idx="141">
                  <c:v>0.29710954853300398</c:v>
                </c:pt>
                <c:pt idx="142">
                  <c:v>0.30095727631059299</c:v>
                </c:pt>
                <c:pt idx="143">
                  <c:v>0.29504361851796101</c:v>
                </c:pt>
                <c:pt idx="144">
                  <c:v>0.29137710223258001</c:v>
                </c:pt>
                <c:pt idx="145">
                  <c:v>0.29278533591112799</c:v>
                </c:pt>
                <c:pt idx="146">
                  <c:v>0.29671844101677702</c:v>
                </c:pt>
                <c:pt idx="147">
                  <c:v>0.298137656011977</c:v>
                </c:pt>
                <c:pt idx="148">
                  <c:v>0.29491139772205299</c:v>
                </c:pt>
                <c:pt idx="149">
                  <c:v>0.28998908987357203</c:v>
                </c:pt>
                <c:pt idx="150">
                  <c:v>0.29015162865072702</c:v>
                </c:pt>
                <c:pt idx="151">
                  <c:v>0.29348484911136002</c:v>
                </c:pt>
                <c:pt idx="152">
                  <c:v>0.29089337087744199</c:v>
                </c:pt>
                <c:pt idx="153">
                  <c:v>0.29373528922405701</c:v>
                </c:pt>
                <c:pt idx="154">
                  <c:v>0.29387650329419501</c:v>
                </c:pt>
                <c:pt idx="155">
                  <c:v>0.28861697867177399</c:v>
                </c:pt>
                <c:pt idx="156">
                  <c:v>0.28830914725515</c:v>
                </c:pt>
                <c:pt idx="157">
                  <c:v>0.28477222368456401</c:v>
                </c:pt>
                <c:pt idx="158">
                  <c:v>0.28828592309872397</c:v>
                </c:pt>
                <c:pt idx="159">
                  <c:v>0.29414837392397503</c:v>
                </c:pt>
                <c:pt idx="160">
                  <c:v>0.28468670072861202</c:v>
                </c:pt>
                <c:pt idx="161">
                  <c:v>0.29124275018108697</c:v>
                </c:pt>
                <c:pt idx="162">
                  <c:v>0.28629384037421601</c:v>
                </c:pt>
                <c:pt idx="163">
                  <c:v>0.28814485364484899</c:v>
                </c:pt>
                <c:pt idx="164">
                  <c:v>0.28590412266791698</c:v>
                </c:pt>
                <c:pt idx="165">
                  <c:v>0.288414890546143</c:v>
                </c:pt>
                <c:pt idx="166">
                  <c:v>0.288992912057844</c:v>
                </c:pt>
                <c:pt idx="167">
                  <c:v>0.28597783643133601</c:v>
                </c:pt>
                <c:pt idx="168">
                  <c:v>0.28450507549613802</c:v>
                </c:pt>
                <c:pt idx="169">
                  <c:v>0.28417233863257002</c:v>
                </c:pt>
                <c:pt idx="170">
                  <c:v>0.29020797109817797</c:v>
                </c:pt>
                <c:pt idx="171">
                  <c:v>0.288469761381349</c:v>
                </c:pt>
                <c:pt idx="172">
                  <c:v>0.28848870802272902</c:v>
                </c:pt>
                <c:pt idx="173">
                  <c:v>0.28946708067369797</c:v>
                </c:pt>
                <c:pt idx="174">
                  <c:v>0.28642661654603402</c:v>
                </c:pt>
                <c:pt idx="175">
                  <c:v>0.28361793569973298</c:v>
                </c:pt>
                <c:pt idx="176">
                  <c:v>0.28350538981256901</c:v>
                </c:pt>
                <c:pt idx="177">
                  <c:v>0.28538523495220502</c:v>
                </c:pt>
                <c:pt idx="178">
                  <c:v>0.28639687096395</c:v>
                </c:pt>
                <c:pt idx="179">
                  <c:v>0.28799035194047501</c:v>
                </c:pt>
                <c:pt idx="180">
                  <c:v>0.28088763666673799</c:v>
                </c:pt>
                <c:pt idx="181">
                  <c:v>0.28298566337601699</c:v>
                </c:pt>
                <c:pt idx="182">
                  <c:v>0.281771453858848</c:v>
                </c:pt>
                <c:pt idx="183">
                  <c:v>0.28391034028467699</c:v>
                </c:pt>
                <c:pt idx="184">
                  <c:v>0.28127951438055798</c:v>
                </c:pt>
                <c:pt idx="185">
                  <c:v>0.28135745363770898</c:v>
                </c:pt>
                <c:pt idx="186">
                  <c:v>0.283662944295685</c:v>
                </c:pt>
                <c:pt idx="187">
                  <c:v>0.28458339661759002</c:v>
                </c:pt>
                <c:pt idx="188">
                  <c:v>0.28361298394445</c:v>
                </c:pt>
                <c:pt idx="189">
                  <c:v>0.280007185795974</c:v>
                </c:pt>
                <c:pt idx="190">
                  <c:v>0.27874807385532202</c:v>
                </c:pt>
                <c:pt idx="191">
                  <c:v>0.27872429032104901</c:v>
                </c:pt>
                <c:pt idx="192">
                  <c:v>0.28276575122904002</c:v>
                </c:pt>
                <c:pt idx="193">
                  <c:v>0.27737171028770102</c:v>
                </c:pt>
                <c:pt idx="194">
                  <c:v>0.27816042303263799</c:v>
                </c:pt>
                <c:pt idx="195">
                  <c:v>0.280555588198446</c:v>
                </c:pt>
                <c:pt idx="196">
                  <c:v>0.28830452179828098</c:v>
                </c:pt>
                <c:pt idx="197">
                  <c:v>0.28002147855800802</c:v>
                </c:pt>
                <c:pt idx="198">
                  <c:v>0.27552451523758897</c:v>
                </c:pt>
                <c:pt idx="199">
                  <c:v>0.28056306929260499</c:v>
                </c:pt>
                <c:pt idx="200">
                  <c:v>0.27724347599136501</c:v>
                </c:pt>
                <c:pt idx="201">
                  <c:v>0.27868370939904102</c:v>
                </c:pt>
                <c:pt idx="202">
                  <c:v>0.27856606014808299</c:v>
                </c:pt>
                <c:pt idx="203">
                  <c:v>0.278980231723854</c:v>
                </c:pt>
                <c:pt idx="204">
                  <c:v>0.27556244770251698</c:v>
                </c:pt>
                <c:pt idx="205">
                  <c:v>0.27409474973189202</c:v>
                </c:pt>
                <c:pt idx="206">
                  <c:v>0.28242629741270397</c:v>
                </c:pt>
                <c:pt idx="207">
                  <c:v>0.27979058448585198</c:v>
                </c:pt>
                <c:pt idx="208">
                  <c:v>0.28245369581674501</c:v>
                </c:pt>
                <c:pt idx="209">
                  <c:v>0.272845315691367</c:v>
                </c:pt>
                <c:pt idx="210">
                  <c:v>0.27811592790562301</c:v>
                </c:pt>
                <c:pt idx="211">
                  <c:v>0.27627162695597601</c:v>
                </c:pt>
                <c:pt idx="212">
                  <c:v>0.280691366829244</c:v>
                </c:pt>
                <c:pt idx="213">
                  <c:v>0.28372924665292099</c:v>
                </c:pt>
                <c:pt idx="214">
                  <c:v>0.27742218595670998</c:v>
                </c:pt>
                <c:pt idx="215">
                  <c:v>0.274023125902359</c:v>
                </c:pt>
                <c:pt idx="216">
                  <c:v>0.27155823179053401</c:v>
                </c:pt>
                <c:pt idx="217">
                  <c:v>0.27622702340261701</c:v>
                </c:pt>
                <c:pt idx="218">
                  <c:v>0.27377030911549799</c:v>
                </c:pt>
                <c:pt idx="219">
                  <c:v>0.27457678637403399</c:v>
                </c:pt>
                <c:pt idx="220">
                  <c:v>0.27265073770059001</c:v>
                </c:pt>
                <c:pt idx="221">
                  <c:v>0.27896533718281502</c:v>
                </c:pt>
                <c:pt idx="222">
                  <c:v>0.27723058999662198</c:v>
                </c:pt>
                <c:pt idx="223">
                  <c:v>0.27635777359403202</c:v>
                </c:pt>
                <c:pt idx="224">
                  <c:v>0.27322406272829802</c:v>
                </c:pt>
                <c:pt idx="225">
                  <c:v>0.27221282919325401</c:v>
                </c:pt>
                <c:pt idx="226">
                  <c:v>0.27771645687091201</c:v>
                </c:pt>
                <c:pt idx="227">
                  <c:v>0.27669074630447299</c:v>
                </c:pt>
                <c:pt idx="228">
                  <c:v>0.27394800050343199</c:v>
                </c:pt>
                <c:pt idx="229">
                  <c:v>0.27454920032660302</c:v>
                </c:pt>
                <c:pt idx="230">
                  <c:v>0.279038982735</c:v>
                </c:pt>
                <c:pt idx="231">
                  <c:v>0.28108178904903303</c:v>
                </c:pt>
                <c:pt idx="232">
                  <c:v>0.26954329270025901</c:v>
                </c:pt>
                <c:pt idx="233">
                  <c:v>0.27649874793163798</c:v>
                </c:pt>
                <c:pt idx="234">
                  <c:v>0.27443594537749899</c:v>
                </c:pt>
                <c:pt idx="235">
                  <c:v>0.27605655483173702</c:v>
                </c:pt>
                <c:pt idx="236">
                  <c:v>0.27416303568581502</c:v>
                </c:pt>
                <c:pt idx="237">
                  <c:v>0.27715751014398898</c:v>
                </c:pt>
                <c:pt idx="238">
                  <c:v>0.27498332170062401</c:v>
                </c:pt>
                <c:pt idx="239">
                  <c:v>0.27044341601465199</c:v>
                </c:pt>
                <c:pt idx="240">
                  <c:v>0.27438381109238902</c:v>
                </c:pt>
                <c:pt idx="241">
                  <c:v>0.273042244084992</c:v>
                </c:pt>
                <c:pt idx="242">
                  <c:v>0.27004799731671603</c:v>
                </c:pt>
                <c:pt idx="243">
                  <c:v>0.275774458276696</c:v>
                </c:pt>
                <c:pt idx="244">
                  <c:v>0.27860773517850101</c:v>
                </c:pt>
                <c:pt idx="245">
                  <c:v>0.27596439936874501</c:v>
                </c:pt>
                <c:pt idx="246">
                  <c:v>0.27605379270024999</c:v>
                </c:pt>
                <c:pt idx="247">
                  <c:v>0.27445464539099901</c:v>
                </c:pt>
                <c:pt idx="248">
                  <c:v>0.27603154220457299</c:v>
                </c:pt>
                <c:pt idx="249">
                  <c:v>0.27874009109067399</c:v>
                </c:pt>
                <c:pt idx="250">
                  <c:v>0.27500954356796897</c:v>
                </c:pt>
                <c:pt idx="251">
                  <c:v>0.26577673909420402</c:v>
                </c:pt>
                <c:pt idx="252">
                  <c:v>0.27385641412758799</c:v>
                </c:pt>
                <c:pt idx="253">
                  <c:v>0.27471430775076999</c:v>
                </c:pt>
                <c:pt idx="254">
                  <c:v>0.269269732245079</c:v>
                </c:pt>
                <c:pt idx="255">
                  <c:v>0.27442438053959101</c:v>
                </c:pt>
                <c:pt idx="256">
                  <c:v>0.27470532368196499</c:v>
                </c:pt>
                <c:pt idx="257">
                  <c:v>0.26846588509478703</c:v>
                </c:pt>
                <c:pt idx="258">
                  <c:v>0.27188933842559498</c:v>
                </c:pt>
                <c:pt idx="259">
                  <c:v>0.27129154690826002</c:v>
                </c:pt>
                <c:pt idx="260">
                  <c:v>0.26817881023020201</c:v>
                </c:pt>
                <c:pt idx="261">
                  <c:v>0.27208893702048398</c:v>
                </c:pt>
                <c:pt idx="262">
                  <c:v>0.26950877588225303</c:v>
                </c:pt>
                <c:pt idx="263">
                  <c:v>0.269717057720398</c:v>
                </c:pt>
                <c:pt idx="264">
                  <c:v>0.26964243309467401</c:v>
                </c:pt>
                <c:pt idx="265">
                  <c:v>0.27140924703130598</c:v>
                </c:pt>
                <c:pt idx="266">
                  <c:v>0.27281833248108001</c:v>
                </c:pt>
                <c:pt idx="267">
                  <c:v>0.26941059773773501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A0-4D1E-BCF6-30D41E9001F5}"/>
            </c:ext>
          </c:extLst>
        </c:ser>
        <c:ser>
          <c:idx val="19"/>
          <c:order val="19"/>
          <c:tx>
            <c:strRef>
              <c:f>Plot8!$U$31</c:f>
              <c:strCache>
                <c:ptCount val="1"/>
                <c:pt idx="0">
                  <c:v>val_link_loss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Plot8!$U$32:$U$299</c:f>
              <c:numCache>
                <c:formatCode>0.000</c:formatCode>
                <c:ptCount val="268"/>
                <c:pt idx="0">
                  <c:v>0.47812984756424898</c:v>
                </c:pt>
                <c:pt idx="1">
                  <c:v>0.463466655240099</c:v>
                </c:pt>
                <c:pt idx="2">
                  <c:v>0.457030347906626</c:v>
                </c:pt>
                <c:pt idx="3">
                  <c:v>0.45632089279655702</c:v>
                </c:pt>
                <c:pt idx="4">
                  <c:v>0.45373024237461501</c:v>
                </c:pt>
                <c:pt idx="5">
                  <c:v>0.44946057941668999</c:v>
                </c:pt>
                <c:pt idx="6">
                  <c:v>0.43765457496683802</c:v>
                </c:pt>
                <c:pt idx="7">
                  <c:v>0.43468980325592799</c:v>
                </c:pt>
                <c:pt idx="8">
                  <c:v>0.43640475433606302</c:v>
                </c:pt>
                <c:pt idx="9">
                  <c:v>0.42218667472529597</c:v>
                </c:pt>
                <c:pt idx="10">
                  <c:v>0.42632301521097399</c:v>
                </c:pt>
                <c:pt idx="11">
                  <c:v>0.41337270894621098</c:v>
                </c:pt>
                <c:pt idx="12">
                  <c:v>0.41234636943564401</c:v>
                </c:pt>
                <c:pt idx="13">
                  <c:v>0.41329613289771899</c:v>
                </c:pt>
                <c:pt idx="14">
                  <c:v>0.41967221865287102</c:v>
                </c:pt>
                <c:pt idx="15">
                  <c:v>0.42869070312406199</c:v>
                </c:pt>
                <c:pt idx="16">
                  <c:v>0.41391582481372002</c:v>
                </c:pt>
                <c:pt idx="17">
                  <c:v>0.42267390436086899</c:v>
                </c:pt>
                <c:pt idx="18">
                  <c:v>0.41846175695586402</c:v>
                </c:pt>
                <c:pt idx="19">
                  <c:v>0.42161671511637799</c:v>
                </c:pt>
                <c:pt idx="20">
                  <c:v>0.42789712675616198</c:v>
                </c:pt>
                <c:pt idx="21">
                  <c:v>0.43925697324622298</c:v>
                </c:pt>
                <c:pt idx="22">
                  <c:v>0.43211329480012201</c:v>
                </c:pt>
                <c:pt idx="23">
                  <c:v>0.43085049436642497</c:v>
                </c:pt>
                <c:pt idx="24">
                  <c:v>0.449205701422487</c:v>
                </c:pt>
                <c:pt idx="25">
                  <c:v>0.45323472985854502</c:v>
                </c:pt>
                <c:pt idx="26">
                  <c:v>0.44826605623094401</c:v>
                </c:pt>
                <c:pt idx="27">
                  <c:v>0.44621826237083501</c:v>
                </c:pt>
                <c:pt idx="28">
                  <c:v>0.46496820882854301</c:v>
                </c:pt>
                <c:pt idx="29">
                  <c:v>0.46455694327496999</c:v>
                </c:pt>
                <c:pt idx="30">
                  <c:v>0.46362540839064798</c:v>
                </c:pt>
                <c:pt idx="31">
                  <c:v>0.46773382269928598</c:v>
                </c:pt>
                <c:pt idx="32">
                  <c:v>0.46948555022732802</c:v>
                </c:pt>
                <c:pt idx="33">
                  <c:v>0.48148554818243</c:v>
                </c:pt>
                <c:pt idx="34">
                  <c:v>0.48701083048796001</c:v>
                </c:pt>
                <c:pt idx="35">
                  <c:v>0.47033118921467298</c:v>
                </c:pt>
                <c:pt idx="36">
                  <c:v>0.47457996023516302</c:v>
                </c:pt>
                <c:pt idx="37">
                  <c:v>0.485978234145376</c:v>
                </c:pt>
                <c:pt idx="38">
                  <c:v>0.49522973418745198</c:v>
                </c:pt>
                <c:pt idx="39">
                  <c:v>0.50159710556523396</c:v>
                </c:pt>
                <c:pt idx="40">
                  <c:v>0.50787891129143203</c:v>
                </c:pt>
                <c:pt idx="41">
                  <c:v>0.50878681102369505</c:v>
                </c:pt>
                <c:pt idx="42">
                  <c:v>0.54305478064422896</c:v>
                </c:pt>
                <c:pt idx="43">
                  <c:v>0.51337453990410498</c:v>
                </c:pt>
                <c:pt idx="44">
                  <c:v>0.52421028440834105</c:v>
                </c:pt>
                <c:pt idx="45">
                  <c:v>0.52266818361404599</c:v>
                </c:pt>
                <c:pt idx="46">
                  <c:v>0.539990858389781</c:v>
                </c:pt>
                <c:pt idx="47">
                  <c:v>0.56005019484422103</c:v>
                </c:pt>
                <c:pt idx="48">
                  <c:v>0.53734171874502701</c:v>
                </c:pt>
                <c:pt idx="49">
                  <c:v>0.58992696878237605</c:v>
                </c:pt>
                <c:pt idx="50">
                  <c:v>0.55229522810023002</c:v>
                </c:pt>
                <c:pt idx="51">
                  <c:v>0.54314409285528997</c:v>
                </c:pt>
                <c:pt idx="52">
                  <c:v>0.55273426496065503</c:v>
                </c:pt>
                <c:pt idx="53">
                  <c:v>0.56770117746459103</c:v>
                </c:pt>
                <c:pt idx="54">
                  <c:v>0.58267583296849101</c:v>
                </c:pt>
                <c:pt idx="55">
                  <c:v>0.52196672991809601</c:v>
                </c:pt>
                <c:pt idx="56">
                  <c:v>0.56866802822830298</c:v>
                </c:pt>
                <c:pt idx="57">
                  <c:v>0.57223037725839798</c:v>
                </c:pt>
                <c:pt idx="58">
                  <c:v>0.56096949944129304</c:v>
                </c:pt>
                <c:pt idx="59">
                  <c:v>0.584049137739034</c:v>
                </c:pt>
                <c:pt idx="60">
                  <c:v>0.62342095196756497</c:v>
                </c:pt>
                <c:pt idx="61">
                  <c:v>0.570145568786523</c:v>
                </c:pt>
                <c:pt idx="62">
                  <c:v>0.58354977919505102</c:v>
                </c:pt>
                <c:pt idx="63">
                  <c:v>0.57641759795001402</c:v>
                </c:pt>
                <c:pt idx="64">
                  <c:v>0.59313479014950898</c:v>
                </c:pt>
                <c:pt idx="65">
                  <c:v>0.59710267899382796</c:v>
                </c:pt>
                <c:pt idx="66">
                  <c:v>0.600933797084368</c:v>
                </c:pt>
                <c:pt idx="67">
                  <c:v>0.59450727319106</c:v>
                </c:pt>
                <c:pt idx="68">
                  <c:v>0.59800142686591096</c:v>
                </c:pt>
                <c:pt idx="69">
                  <c:v>0.62571213719172303</c:v>
                </c:pt>
                <c:pt idx="70">
                  <c:v>0.60822582958090998</c:v>
                </c:pt>
                <c:pt idx="71">
                  <c:v>0.66891724482560699</c:v>
                </c:pt>
                <c:pt idx="72">
                  <c:v>0.63722739922694605</c:v>
                </c:pt>
                <c:pt idx="73">
                  <c:v>0.65176274964951997</c:v>
                </c:pt>
                <c:pt idx="74">
                  <c:v>0.60546716945803003</c:v>
                </c:pt>
                <c:pt idx="75">
                  <c:v>0.63882123659818602</c:v>
                </c:pt>
                <c:pt idx="76">
                  <c:v>0.65898592018673496</c:v>
                </c:pt>
                <c:pt idx="77">
                  <c:v>0.63739014334148802</c:v>
                </c:pt>
                <c:pt idx="78">
                  <c:v>0.67809472379521396</c:v>
                </c:pt>
                <c:pt idx="79">
                  <c:v>0.65319138561558499</c:v>
                </c:pt>
                <c:pt idx="80">
                  <c:v>0.66023687827281397</c:v>
                </c:pt>
                <c:pt idx="81">
                  <c:v>0.62926681225116399</c:v>
                </c:pt>
                <c:pt idx="82">
                  <c:v>0.67929361085606399</c:v>
                </c:pt>
                <c:pt idx="83">
                  <c:v>0.66785276038014996</c:v>
                </c:pt>
                <c:pt idx="84">
                  <c:v>0.64402228491937996</c:v>
                </c:pt>
                <c:pt idx="85">
                  <c:v>0.71359668175379398</c:v>
                </c:pt>
                <c:pt idx="86">
                  <c:v>0.76993502663750901</c:v>
                </c:pt>
                <c:pt idx="87">
                  <c:v>0.71703650554021203</c:v>
                </c:pt>
                <c:pt idx="88">
                  <c:v>0.66074034062206199</c:v>
                </c:pt>
                <c:pt idx="89">
                  <c:v>0.65950749623469795</c:v>
                </c:pt>
                <c:pt idx="90">
                  <c:v>0.70301700045919802</c:v>
                </c:pt>
                <c:pt idx="91">
                  <c:v>0.63682446011111205</c:v>
                </c:pt>
                <c:pt idx="92">
                  <c:v>0.70381840783306604</c:v>
                </c:pt>
                <c:pt idx="93">
                  <c:v>0.69073279749633898</c:v>
                </c:pt>
                <c:pt idx="94">
                  <c:v>0.74579201473130097</c:v>
                </c:pt>
                <c:pt idx="95">
                  <c:v>0.74163599095792798</c:v>
                </c:pt>
                <c:pt idx="96">
                  <c:v>0.72171051354489701</c:v>
                </c:pt>
                <c:pt idx="97">
                  <c:v>0.75011469869532099</c:v>
                </c:pt>
                <c:pt idx="98">
                  <c:v>0.74758060365660495</c:v>
                </c:pt>
                <c:pt idx="99">
                  <c:v>0.77447299493683697</c:v>
                </c:pt>
                <c:pt idx="100">
                  <c:v>0.83074745917931503</c:v>
                </c:pt>
                <c:pt idx="101">
                  <c:v>0.72432454554443604</c:v>
                </c:pt>
                <c:pt idx="102">
                  <c:v>0.79259013594725103</c:v>
                </c:pt>
                <c:pt idx="103">
                  <c:v>0.75516495159548502</c:v>
                </c:pt>
                <c:pt idx="104">
                  <c:v>0.72368829117880895</c:v>
                </c:pt>
                <c:pt idx="105">
                  <c:v>0.774222612380981</c:v>
                </c:pt>
                <c:pt idx="106">
                  <c:v>0.75289513310815503</c:v>
                </c:pt>
                <c:pt idx="107">
                  <c:v>0.71484864827914096</c:v>
                </c:pt>
                <c:pt idx="108">
                  <c:v>0.78645701005927504</c:v>
                </c:pt>
                <c:pt idx="109">
                  <c:v>0.75578739143844298</c:v>
                </c:pt>
                <c:pt idx="110">
                  <c:v>0.75206343689535404</c:v>
                </c:pt>
                <c:pt idx="111">
                  <c:v>0.73059348316274098</c:v>
                </c:pt>
                <c:pt idx="112">
                  <c:v>0.78674166044618299</c:v>
                </c:pt>
                <c:pt idx="113">
                  <c:v>0.76550813617869296</c:v>
                </c:pt>
                <c:pt idx="114">
                  <c:v>0.81352695771771599</c:v>
                </c:pt>
                <c:pt idx="115">
                  <c:v>0.79775241501310901</c:v>
                </c:pt>
                <c:pt idx="116">
                  <c:v>0.77744025526902605</c:v>
                </c:pt>
                <c:pt idx="117">
                  <c:v>0.75052194411938</c:v>
                </c:pt>
                <c:pt idx="118">
                  <c:v>0.81689782962839796</c:v>
                </c:pt>
                <c:pt idx="119">
                  <c:v>0.85553220169156996</c:v>
                </c:pt>
                <c:pt idx="120">
                  <c:v>0.82388346368430998</c:v>
                </c:pt>
                <c:pt idx="121">
                  <c:v>0.80294531303593197</c:v>
                </c:pt>
                <c:pt idx="122">
                  <c:v>0.82319617526143996</c:v>
                </c:pt>
                <c:pt idx="123">
                  <c:v>0.71658511905588596</c:v>
                </c:pt>
                <c:pt idx="124">
                  <c:v>0.83177401010806695</c:v>
                </c:pt>
                <c:pt idx="125">
                  <c:v>0.78029999722782295</c:v>
                </c:pt>
                <c:pt idx="126">
                  <c:v>0.75017840434343297</c:v>
                </c:pt>
                <c:pt idx="127">
                  <c:v>0.73393136262893599</c:v>
                </c:pt>
                <c:pt idx="128">
                  <c:v>0.82278500357244699</c:v>
                </c:pt>
                <c:pt idx="129">
                  <c:v>0.80561621092323499</c:v>
                </c:pt>
                <c:pt idx="130">
                  <c:v>0.80696225217264905</c:v>
                </c:pt>
                <c:pt idx="131">
                  <c:v>0.80410930234142797</c:v>
                </c:pt>
                <c:pt idx="132">
                  <c:v>0.75083203142524702</c:v>
                </c:pt>
                <c:pt idx="133">
                  <c:v>0.826704691108475</c:v>
                </c:pt>
                <c:pt idx="134">
                  <c:v>0.774852806176894</c:v>
                </c:pt>
                <c:pt idx="135">
                  <c:v>0.83109678875686699</c:v>
                </c:pt>
                <c:pt idx="136">
                  <c:v>0.84999648220518698</c:v>
                </c:pt>
                <c:pt idx="137">
                  <c:v>0.90858360488190604</c:v>
                </c:pt>
                <c:pt idx="138">
                  <c:v>0.85022517274587495</c:v>
                </c:pt>
                <c:pt idx="139">
                  <c:v>0.79967686584872</c:v>
                </c:pt>
                <c:pt idx="140">
                  <c:v>0.837295026605964</c:v>
                </c:pt>
                <c:pt idx="141">
                  <c:v>0.84357649953956204</c:v>
                </c:pt>
                <c:pt idx="142">
                  <c:v>0.84162765257378902</c:v>
                </c:pt>
                <c:pt idx="143">
                  <c:v>0.77310284462749401</c:v>
                </c:pt>
                <c:pt idx="144">
                  <c:v>0.82874748594740499</c:v>
                </c:pt>
                <c:pt idx="145">
                  <c:v>0.87337253516555802</c:v>
                </c:pt>
                <c:pt idx="146">
                  <c:v>0.88548007632932002</c:v>
                </c:pt>
                <c:pt idx="147">
                  <c:v>0.83531585055538704</c:v>
                </c:pt>
                <c:pt idx="148">
                  <c:v>0.84184137598062103</c:v>
                </c:pt>
                <c:pt idx="149">
                  <c:v>0.85089451049128095</c:v>
                </c:pt>
                <c:pt idx="150">
                  <c:v>0.82283912331630005</c:v>
                </c:pt>
                <c:pt idx="151">
                  <c:v>0.88743557583572497</c:v>
                </c:pt>
                <c:pt idx="152">
                  <c:v>0.84714389815289703</c:v>
                </c:pt>
                <c:pt idx="153">
                  <c:v>0.896699341698589</c:v>
                </c:pt>
                <c:pt idx="154">
                  <c:v>0.96055146516897705</c:v>
                </c:pt>
                <c:pt idx="155">
                  <c:v>0.893359083395737</c:v>
                </c:pt>
                <c:pt idx="156">
                  <c:v>0.89912235227405501</c:v>
                </c:pt>
                <c:pt idx="157">
                  <c:v>0.96828783704684296</c:v>
                </c:pt>
                <c:pt idx="158">
                  <c:v>0.89889391441630495</c:v>
                </c:pt>
                <c:pt idx="159">
                  <c:v>0.88698515194093996</c:v>
                </c:pt>
                <c:pt idx="160">
                  <c:v>0.79454347898817401</c:v>
                </c:pt>
                <c:pt idx="161">
                  <c:v>0.92652310647516101</c:v>
                </c:pt>
                <c:pt idx="162">
                  <c:v>0.92102742551738304</c:v>
                </c:pt>
                <c:pt idx="163">
                  <c:v>0.88552251661944503</c:v>
                </c:pt>
                <c:pt idx="164">
                  <c:v>0.952012615071402</c:v>
                </c:pt>
                <c:pt idx="165">
                  <c:v>0.87097086814733604</c:v>
                </c:pt>
                <c:pt idx="166">
                  <c:v>0.87533005715435297</c:v>
                </c:pt>
                <c:pt idx="167">
                  <c:v>0.87235040542406905</c:v>
                </c:pt>
                <c:pt idx="168">
                  <c:v>0.91302985156703198</c:v>
                </c:pt>
                <c:pt idx="169">
                  <c:v>0.91170665851006105</c:v>
                </c:pt>
                <c:pt idx="170">
                  <c:v>0.93218400794216705</c:v>
                </c:pt>
                <c:pt idx="171">
                  <c:v>0.89425583604054504</c:v>
                </c:pt>
                <c:pt idx="172">
                  <c:v>0.92366445599458102</c:v>
                </c:pt>
                <c:pt idx="173">
                  <c:v>0.92566282193884797</c:v>
                </c:pt>
                <c:pt idx="174">
                  <c:v>0.88603286024851602</c:v>
                </c:pt>
                <c:pt idx="175">
                  <c:v>0.91070084795992601</c:v>
                </c:pt>
                <c:pt idx="176">
                  <c:v>0.91643529086031394</c:v>
                </c:pt>
                <c:pt idx="177">
                  <c:v>0.80727674309005004</c:v>
                </c:pt>
                <c:pt idx="178">
                  <c:v>0.89654675711933296</c:v>
                </c:pt>
                <c:pt idx="179">
                  <c:v>0.90455920191911499</c:v>
                </c:pt>
                <c:pt idx="180">
                  <c:v>0.85024772444341901</c:v>
                </c:pt>
                <c:pt idx="181">
                  <c:v>0.90723426194272405</c:v>
                </c:pt>
                <c:pt idx="182">
                  <c:v>0.89462134649610903</c:v>
                </c:pt>
                <c:pt idx="183">
                  <c:v>0.98756608010357205</c:v>
                </c:pt>
                <c:pt idx="184">
                  <c:v>0.95051037246345405</c:v>
                </c:pt>
                <c:pt idx="185">
                  <c:v>0.93561841458336903</c:v>
                </c:pt>
                <c:pt idx="186">
                  <c:v>1.00143880670906</c:v>
                </c:pt>
                <c:pt idx="187">
                  <c:v>0.86771556735038702</c:v>
                </c:pt>
                <c:pt idx="188">
                  <c:v>0.94012837736015598</c:v>
                </c:pt>
                <c:pt idx="189">
                  <c:v>0.959590644917936</c:v>
                </c:pt>
                <c:pt idx="190">
                  <c:v>0.83380305130257504</c:v>
                </c:pt>
                <c:pt idx="191">
                  <c:v>0.90479453328328197</c:v>
                </c:pt>
                <c:pt idx="192">
                  <c:v>0.94580749441415801</c:v>
                </c:pt>
                <c:pt idx="193">
                  <c:v>0.93931537917536501</c:v>
                </c:pt>
                <c:pt idx="194">
                  <c:v>0.988285053744275</c:v>
                </c:pt>
                <c:pt idx="195">
                  <c:v>1.05197578057264</c:v>
                </c:pt>
                <c:pt idx="196">
                  <c:v>0.95633953274824601</c:v>
                </c:pt>
                <c:pt idx="197">
                  <c:v>0.95421618987352397</c:v>
                </c:pt>
                <c:pt idx="198">
                  <c:v>1.02428307492508</c:v>
                </c:pt>
                <c:pt idx="199">
                  <c:v>0.99545760210762602</c:v>
                </c:pt>
                <c:pt idx="200">
                  <c:v>0.97912385575791705</c:v>
                </c:pt>
                <c:pt idx="201">
                  <c:v>0.95513832288929501</c:v>
                </c:pt>
                <c:pt idx="202">
                  <c:v>0.96189832076048198</c:v>
                </c:pt>
                <c:pt idx="203">
                  <c:v>0.89871626430087603</c:v>
                </c:pt>
                <c:pt idx="204">
                  <c:v>0.96400076405614799</c:v>
                </c:pt>
                <c:pt idx="205">
                  <c:v>0.93886484575067797</c:v>
                </c:pt>
                <c:pt idx="206">
                  <c:v>0.96527291847090402</c:v>
                </c:pt>
                <c:pt idx="207">
                  <c:v>0.98907784620920802</c:v>
                </c:pt>
                <c:pt idx="208">
                  <c:v>0.962075469585565</c:v>
                </c:pt>
                <c:pt idx="209">
                  <c:v>0.94366771619543999</c:v>
                </c:pt>
                <c:pt idx="210">
                  <c:v>1.04138427921849</c:v>
                </c:pt>
                <c:pt idx="211">
                  <c:v>1.02380993070765</c:v>
                </c:pt>
                <c:pt idx="212">
                  <c:v>0.973139324249365</c:v>
                </c:pt>
                <c:pt idx="213">
                  <c:v>1.0103448876458301</c:v>
                </c:pt>
                <c:pt idx="214">
                  <c:v>0.992896070337703</c:v>
                </c:pt>
                <c:pt idx="215">
                  <c:v>0.970289580332927</c:v>
                </c:pt>
                <c:pt idx="216">
                  <c:v>1.0557601591970101</c:v>
                </c:pt>
                <c:pt idx="217">
                  <c:v>0.96279472774929398</c:v>
                </c:pt>
                <c:pt idx="218">
                  <c:v>0.95618452883174199</c:v>
                </c:pt>
                <c:pt idx="219">
                  <c:v>1.04667816916082</c:v>
                </c:pt>
                <c:pt idx="220">
                  <c:v>0.95891302569299597</c:v>
                </c:pt>
                <c:pt idx="221">
                  <c:v>0.96016844368388499</c:v>
                </c:pt>
                <c:pt idx="222">
                  <c:v>0.950194036094551</c:v>
                </c:pt>
                <c:pt idx="223">
                  <c:v>0.93947927284444499</c:v>
                </c:pt>
                <c:pt idx="224">
                  <c:v>1.01057422568655</c:v>
                </c:pt>
                <c:pt idx="225">
                  <c:v>1.0122250089278499</c:v>
                </c:pt>
                <c:pt idx="226">
                  <c:v>0.98857702480422105</c:v>
                </c:pt>
                <c:pt idx="227">
                  <c:v>0.96353565347500303</c:v>
                </c:pt>
                <c:pt idx="228">
                  <c:v>0.96881846357614498</c:v>
                </c:pt>
                <c:pt idx="229">
                  <c:v>0.97391577026782805</c:v>
                </c:pt>
                <c:pt idx="230">
                  <c:v>0.96270212734866301</c:v>
                </c:pt>
                <c:pt idx="231">
                  <c:v>1.0301130897978401</c:v>
                </c:pt>
                <c:pt idx="232">
                  <c:v>1.02075558391391</c:v>
                </c:pt>
                <c:pt idx="233">
                  <c:v>0.95554820798401097</c:v>
                </c:pt>
                <c:pt idx="234">
                  <c:v>1.02071482197851</c:v>
                </c:pt>
                <c:pt idx="235">
                  <c:v>0.96283729081479896</c:v>
                </c:pt>
                <c:pt idx="236">
                  <c:v>0.95379458456976796</c:v>
                </c:pt>
                <c:pt idx="237">
                  <c:v>0.97909033323964501</c:v>
                </c:pt>
                <c:pt idx="238">
                  <c:v>0.98286584147021305</c:v>
                </c:pt>
                <c:pt idx="239">
                  <c:v>0.93248143027990205</c:v>
                </c:pt>
                <c:pt idx="240">
                  <c:v>0.88488022792033605</c:v>
                </c:pt>
                <c:pt idx="241">
                  <c:v>0.97619951943047001</c:v>
                </c:pt>
                <c:pt idx="242">
                  <c:v>1.03505748153751</c:v>
                </c:pt>
                <c:pt idx="243">
                  <c:v>1.0334873902492001</c:v>
                </c:pt>
                <c:pt idx="244">
                  <c:v>0.94757867266989104</c:v>
                </c:pt>
                <c:pt idx="245">
                  <c:v>0.93796755437158097</c:v>
                </c:pt>
                <c:pt idx="246">
                  <c:v>1.08057946425217</c:v>
                </c:pt>
                <c:pt idx="247">
                  <c:v>0.99056514537232498</c:v>
                </c:pt>
                <c:pt idx="248">
                  <c:v>1.01930767043024</c:v>
                </c:pt>
                <c:pt idx="249">
                  <c:v>1.11314033901589</c:v>
                </c:pt>
                <c:pt idx="250">
                  <c:v>1.0575626950997501</c:v>
                </c:pt>
                <c:pt idx="251">
                  <c:v>1.0046739756551499</c:v>
                </c:pt>
                <c:pt idx="252">
                  <c:v>0.98789363895726001</c:v>
                </c:pt>
                <c:pt idx="253">
                  <c:v>0.99032998721823695</c:v>
                </c:pt>
                <c:pt idx="254">
                  <c:v>1.0644857440239299</c:v>
                </c:pt>
                <c:pt idx="255">
                  <c:v>1.0665080267139899</c:v>
                </c:pt>
                <c:pt idx="256">
                  <c:v>0.98199808673980904</c:v>
                </c:pt>
                <c:pt idx="257">
                  <c:v>0.99250428213013497</c:v>
                </c:pt>
                <c:pt idx="258">
                  <c:v>1.0400052659022501</c:v>
                </c:pt>
                <c:pt idx="259">
                  <c:v>1.11317534884835</c:v>
                </c:pt>
                <c:pt idx="260">
                  <c:v>1.07178846307289</c:v>
                </c:pt>
                <c:pt idx="261">
                  <c:v>1.0057980698397999</c:v>
                </c:pt>
                <c:pt idx="262">
                  <c:v>0.99846291618469396</c:v>
                </c:pt>
                <c:pt idx="263">
                  <c:v>1.0666081064786599</c:v>
                </c:pt>
                <c:pt idx="264">
                  <c:v>1.0003591516079</c:v>
                </c:pt>
                <c:pt idx="265">
                  <c:v>1.09364500208797</c:v>
                </c:pt>
                <c:pt idx="266">
                  <c:v>1.04127124028328</c:v>
                </c:pt>
                <c:pt idx="267">
                  <c:v>1.12146066396664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AA0-4D1E-BCF6-30D41E9001F5}"/>
            </c:ext>
          </c:extLst>
        </c:ser>
        <c:ser>
          <c:idx val="20"/>
          <c:order val="20"/>
          <c:tx>
            <c:strRef>
              <c:f>Plot8!$V$31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Plot8!$V$32:$V$299</c:f>
              <c:numCache>
                <c:formatCode>0.000</c:formatCode>
                <c:ptCount val="268"/>
                <c:pt idx="0">
                  <c:v>47.521623823377801</c:v>
                </c:pt>
                <c:pt idx="1">
                  <c:v>42.6410368894919</c:v>
                </c:pt>
                <c:pt idx="2">
                  <c:v>39.292269486647299</c:v>
                </c:pt>
                <c:pt idx="3">
                  <c:v>36.724685848268599</c:v>
                </c:pt>
                <c:pt idx="4">
                  <c:v>34.575074546357499</c:v>
                </c:pt>
                <c:pt idx="5">
                  <c:v>32.759522006042999</c:v>
                </c:pt>
                <c:pt idx="6">
                  <c:v>31.0431843619061</c:v>
                </c:pt>
                <c:pt idx="7">
                  <c:v>29.7889446274847</c:v>
                </c:pt>
                <c:pt idx="8">
                  <c:v>28.844946103218199</c:v>
                </c:pt>
                <c:pt idx="9">
                  <c:v>27.596727892883798</c:v>
                </c:pt>
                <c:pt idx="10">
                  <c:v>27.005841100317799</c:v>
                </c:pt>
                <c:pt idx="11">
                  <c:v>25.964278164072901</c:v>
                </c:pt>
                <c:pt idx="12">
                  <c:v>25.407644059922902</c:v>
                </c:pt>
                <c:pt idx="13">
                  <c:v>24.858331500974401</c:v>
                </c:pt>
                <c:pt idx="14">
                  <c:v>24.755921388283699</c:v>
                </c:pt>
                <c:pt idx="15">
                  <c:v>24.490039988460701</c:v>
                </c:pt>
                <c:pt idx="16">
                  <c:v>23.678085897722799</c:v>
                </c:pt>
                <c:pt idx="17">
                  <c:v>23.665863110468901</c:v>
                </c:pt>
                <c:pt idx="18">
                  <c:v>23.258435265630698</c:v>
                </c:pt>
                <c:pt idx="19">
                  <c:v>23.067789632031001</c:v>
                </c:pt>
                <c:pt idx="20">
                  <c:v>23.102903154161201</c:v>
                </c:pt>
                <c:pt idx="21">
                  <c:v>23.250700665335302</c:v>
                </c:pt>
                <c:pt idx="22">
                  <c:v>22.9573336462689</c:v>
                </c:pt>
                <c:pt idx="23">
                  <c:v>22.6885607222206</c:v>
                </c:pt>
                <c:pt idx="24">
                  <c:v>23.172575184422598</c:v>
                </c:pt>
                <c:pt idx="25">
                  <c:v>23.156418286836999</c:v>
                </c:pt>
                <c:pt idx="26">
                  <c:v>22.878161193977999</c:v>
                </c:pt>
                <c:pt idx="27">
                  <c:v>22.7633754942152</c:v>
                </c:pt>
                <c:pt idx="28">
                  <c:v>23.281722892043899</c:v>
                </c:pt>
                <c:pt idx="29">
                  <c:v>23.161990646623099</c:v>
                </c:pt>
                <c:pt idx="30">
                  <c:v>23.1365079472207</c:v>
                </c:pt>
                <c:pt idx="31">
                  <c:v>23.272694237211802</c:v>
                </c:pt>
                <c:pt idx="32">
                  <c:v>23.182424292605099</c:v>
                </c:pt>
                <c:pt idx="33">
                  <c:v>23.531068981203202</c:v>
                </c:pt>
                <c:pt idx="34">
                  <c:v>23.733437146895898</c:v>
                </c:pt>
                <c:pt idx="35">
                  <c:v>23.300856753292202</c:v>
                </c:pt>
                <c:pt idx="36">
                  <c:v>23.241261751223799</c:v>
                </c:pt>
                <c:pt idx="37">
                  <c:v>23.5761907284076</c:v>
                </c:pt>
                <c:pt idx="38">
                  <c:v>23.8290286267924</c:v>
                </c:pt>
                <c:pt idx="39">
                  <c:v>23.986645869719599</c:v>
                </c:pt>
                <c:pt idx="40">
                  <c:v>24.247397023388402</c:v>
                </c:pt>
                <c:pt idx="41">
                  <c:v>24.199013726324001</c:v>
                </c:pt>
                <c:pt idx="42">
                  <c:v>25.300677128327099</c:v>
                </c:pt>
                <c:pt idx="43">
                  <c:v>24.376883245940899</c:v>
                </c:pt>
                <c:pt idx="44">
                  <c:v>24.709411278749101</c:v>
                </c:pt>
                <c:pt idx="45">
                  <c:v>24.628268673888599</c:v>
                </c:pt>
                <c:pt idx="46">
                  <c:v>25.161993629912001</c:v>
                </c:pt>
                <c:pt idx="47">
                  <c:v>25.8411663495577</c:v>
                </c:pt>
                <c:pt idx="48">
                  <c:v>25.0254442426893</c:v>
                </c:pt>
                <c:pt idx="49">
                  <c:v>26.654355937599099</c:v>
                </c:pt>
                <c:pt idx="50">
                  <c:v>25.541040591704501</c:v>
                </c:pt>
                <c:pt idx="51">
                  <c:v>25.268169117788901</c:v>
                </c:pt>
                <c:pt idx="52">
                  <c:v>25.557221559377801</c:v>
                </c:pt>
                <c:pt idx="53">
                  <c:v>25.847626906174799</c:v>
                </c:pt>
                <c:pt idx="54">
                  <c:v>26.463511458828901</c:v>
                </c:pt>
                <c:pt idx="55">
                  <c:v>24.5637919108072</c:v>
                </c:pt>
                <c:pt idx="56">
                  <c:v>26.095636873163699</c:v>
                </c:pt>
                <c:pt idx="57">
                  <c:v>26.043716683347</c:v>
                </c:pt>
                <c:pt idx="58">
                  <c:v>25.7612249749338</c:v>
                </c:pt>
                <c:pt idx="59">
                  <c:v>26.573248349703199</c:v>
                </c:pt>
                <c:pt idx="60">
                  <c:v>27.659763482900701</c:v>
                </c:pt>
                <c:pt idx="61">
                  <c:v>26.119234525240302</c:v>
                </c:pt>
                <c:pt idx="62">
                  <c:v>26.551360187367401</c:v>
                </c:pt>
                <c:pt idx="63">
                  <c:v>26.1863571558243</c:v>
                </c:pt>
                <c:pt idx="64">
                  <c:v>26.6893183227278</c:v>
                </c:pt>
                <c:pt idx="65">
                  <c:v>26.9817521918533</c:v>
                </c:pt>
                <c:pt idx="66">
                  <c:v>27.0048569980849</c:v>
                </c:pt>
                <c:pt idx="67">
                  <c:v>26.762058331416199</c:v>
                </c:pt>
                <c:pt idx="68">
                  <c:v>26.847437589596399</c:v>
                </c:pt>
                <c:pt idx="69">
                  <c:v>27.788264559884301</c:v>
                </c:pt>
                <c:pt idx="70">
                  <c:v>27.1660598363631</c:v>
                </c:pt>
                <c:pt idx="71">
                  <c:v>29.103654282724701</c:v>
                </c:pt>
                <c:pt idx="72">
                  <c:v>28.077650485894601</c:v>
                </c:pt>
                <c:pt idx="73">
                  <c:v>28.484633078941901</c:v>
                </c:pt>
                <c:pt idx="74">
                  <c:v>27.244761075728899</c:v>
                </c:pt>
                <c:pt idx="75">
                  <c:v>28.165912065750501</c:v>
                </c:pt>
                <c:pt idx="76">
                  <c:v>28.8101070273635</c:v>
                </c:pt>
                <c:pt idx="77">
                  <c:v>28.037816675300199</c:v>
                </c:pt>
                <c:pt idx="78">
                  <c:v>29.365599893097102</c:v>
                </c:pt>
                <c:pt idx="79">
                  <c:v>28.630554142161301</c:v>
                </c:pt>
                <c:pt idx="80">
                  <c:v>28.719497990404399</c:v>
                </c:pt>
                <c:pt idx="81">
                  <c:v>27.861907584035499</c:v>
                </c:pt>
                <c:pt idx="82">
                  <c:v>29.322114724379301</c:v>
                </c:pt>
                <c:pt idx="83">
                  <c:v>28.9612701693151</c:v>
                </c:pt>
                <c:pt idx="84">
                  <c:v>28.403086482969101</c:v>
                </c:pt>
                <c:pt idx="85">
                  <c:v>30.507320518167599</c:v>
                </c:pt>
                <c:pt idx="86">
                  <c:v>32.152591314071202</c:v>
                </c:pt>
                <c:pt idx="87">
                  <c:v>30.532780899960699</c:v>
                </c:pt>
                <c:pt idx="88">
                  <c:v>28.872182242890698</c:v>
                </c:pt>
                <c:pt idx="89">
                  <c:v>28.8295121559729</c:v>
                </c:pt>
                <c:pt idx="90">
                  <c:v>30.293567233615398</c:v>
                </c:pt>
                <c:pt idx="91">
                  <c:v>28.043097593845399</c:v>
                </c:pt>
                <c:pt idx="92">
                  <c:v>30.164782401842899</c:v>
                </c:pt>
                <c:pt idx="93">
                  <c:v>29.605468489166</c:v>
                </c:pt>
                <c:pt idx="94">
                  <c:v>31.460081010802099</c:v>
                </c:pt>
                <c:pt idx="95">
                  <c:v>31.339498348725101</c:v>
                </c:pt>
                <c:pt idx="96">
                  <c:v>30.663986067486601</c:v>
                </c:pt>
                <c:pt idx="97">
                  <c:v>31.329620279817501</c:v>
                </c:pt>
                <c:pt idx="98">
                  <c:v>31.351548569834101</c:v>
                </c:pt>
                <c:pt idx="99">
                  <c:v>32.3117512596978</c:v>
                </c:pt>
                <c:pt idx="100">
                  <c:v>33.849576363196697</c:v>
                </c:pt>
                <c:pt idx="101">
                  <c:v>30.6679898367987</c:v>
                </c:pt>
                <c:pt idx="102">
                  <c:v>32.6796986995599</c:v>
                </c:pt>
                <c:pt idx="103">
                  <c:v>31.674580826718501</c:v>
                </c:pt>
                <c:pt idx="104">
                  <c:v>30.825489084944699</c:v>
                </c:pt>
                <c:pt idx="105">
                  <c:v>32.248502682416799</c:v>
                </c:pt>
                <c:pt idx="106">
                  <c:v>31.737476731976798</c:v>
                </c:pt>
                <c:pt idx="107">
                  <c:v>30.522941377427799</c:v>
                </c:pt>
                <c:pt idx="108">
                  <c:v>32.954059633434298</c:v>
                </c:pt>
                <c:pt idx="109">
                  <c:v>31.761459334283799</c:v>
                </c:pt>
                <c:pt idx="110">
                  <c:v>31.655832910130101</c:v>
                </c:pt>
                <c:pt idx="111">
                  <c:v>31.119774582039501</c:v>
                </c:pt>
                <c:pt idx="112">
                  <c:v>32.7145147242097</c:v>
                </c:pt>
                <c:pt idx="113">
                  <c:v>32.169212993393501</c:v>
                </c:pt>
                <c:pt idx="114">
                  <c:v>33.507341841347198</c:v>
                </c:pt>
                <c:pt idx="115">
                  <c:v>33.314786699083101</c:v>
                </c:pt>
                <c:pt idx="116">
                  <c:v>32.529644485212799</c:v>
                </c:pt>
                <c:pt idx="117">
                  <c:v>31.8364517016288</c:v>
                </c:pt>
                <c:pt idx="118">
                  <c:v>33.591877211872301</c:v>
                </c:pt>
                <c:pt idx="119">
                  <c:v>34.828237386850198</c:v>
                </c:pt>
                <c:pt idx="120">
                  <c:v>34.0328369140625</c:v>
                </c:pt>
                <c:pt idx="121">
                  <c:v>33.514803617428498</c:v>
                </c:pt>
                <c:pt idx="122">
                  <c:v>33.781612070197703</c:v>
                </c:pt>
                <c:pt idx="123">
                  <c:v>30.622985098097001</c:v>
                </c:pt>
                <c:pt idx="124">
                  <c:v>34.0945103800194</c:v>
                </c:pt>
                <c:pt idx="125">
                  <c:v>32.649056532444099</c:v>
                </c:pt>
                <c:pt idx="126">
                  <c:v>31.801442276718198</c:v>
                </c:pt>
                <c:pt idx="127">
                  <c:v>31.236530418069901</c:v>
                </c:pt>
                <c:pt idx="128">
                  <c:v>34.058505685920302</c:v>
                </c:pt>
                <c:pt idx="129">
                  <c:v>33.247094618968397</c:v>
                </c:pt>
                <c:pt idx="130">
                  <c:v>33.5643850473257</c:v>
                </c:pt>
                <c:pt idx="131">
                  <c:v>33.304139764899801</c:v>
                </c:pt>
                <c:pt idx="132">
                  <c:v>31.5985545378464</c:v>
                </c:pt>
                <c:pt idx="133">
                  <c:v>33.987337014613999</c:v>
                </c:pt>
                <c:pt idx="134">
                  <c:v>32.276669746790098</c:v>
                </c:pt>
                <c:pt idx="135">
                  <c:v>34.488903013049999</c:v>
                </c:pt>
                <c:pt idx="136">
                  <c:v>34.8742657848912</c:v>
                </c:pt>
                <c:pt idx="137">
                  <c:v>36.356626901871103</c:v>
                </c:pt>
                <c:pt idx="138">
                  <c:v>34.789223679110499</c:v>
                </c:pt>
                <c:pt idx="139">
                  <c:v>33.486607885768201</c:v>
                </c:pt>
                <c:pt idx="140">
                  <c:v>34.332301392514402</c:v>
                </c:pt>
                <c:pt idx="141">
                  <c:v>34.647846140413201</c:v>
                </c:pt>
                <c:pt idx="142">
                  <c:v>34.487953544681901</c:v>
                </c:pt>
                <c:pt idx="143">
                  <c:v>32.6574550367828</c:v>
                </c:pt>
                <c:pt idx="144">
                  <c:v>34.132467824169701</c:v>
                </c:pt>
                <c:pt idx="145">
                  <c:v>35.822462473160101</c:v>
                </c:pt>
                <c:pt idx="146">
                  <c:v>35.860656624166303</c:v>
                </c:pt>
                <c:pt idx="147">
                  <c:v>34.404041143564001</c:v>
                </c:pt>
                <c:pt idx="148">
                  <c:v>34.670885020851003</c:v>
                </c:pt>
                <c:pt idx="149">
                  <c:v>34.752362340943399</c:v>
                </c:pt>
                <c:pt idx="150">
                  <c:v>34.020135504567698</c:v>
                </c:pt>
                <c:pt idx="151">
                  <c:v>35.7608595791026</c:v>
                </c:pt>
                <c:pt idx="152">
                  <c:v>34.743761535383697</c:v>
                </c:pt>
                <c:pt idx="153">
                  <c:v>36.205658839299097</c:v>
                </c:pt>
                <c:pt idx="154">
                  <c:v>38.138427522447301</c:v>
                </c:pt>
                <c:pt idx="155">
                  <c:v>36.448380739260898</c:v>
                </c:pt>
                <c:pt idx="156">
                  <c:v>36.6517735179672</c:v>
                </c:pt>
                <c:pt idx="157">
                  <c:v>38.460450001251999</c:v>
                </c:pt>
                <c:pt idx="158">
                  <c:v>36.446869010599201</c:v>
                </c:pt>
                <c:pt idx="159">
                  <c:v>35.9055391458364</c:v>
                </c:pt>
                <c:pt idx="160">
                  <c:v>33.098730560041901</c:v>
                </c:pt>
                <c:pt idx="161">
                  <c:v>37.249946023663902</c:v>
                </c:pt>
                <c:pt idx="162">
                  <c:v>36.982724360930597</c:v>
                </c:pt>
                <c:pt idx="163">
                  <c:v>36.169603233663402</c:v>
                </c:pt>
                <c:pt idx="164">
                  <c:v>38.098704101692903</c:v>
                </c:pt>
                <c:pt idx="165">
                  <c:v>35.533071827684701</c:v>
                </c:pt>
                <c:pt idx="166">
                  <c:v>35.712097803751597</c:v>
                </c:pt>
                <c:pt idx="167">
                  <c:v>35.700050419212403</c:v>
                </c:pt>
                <c:pt idx="168">
                  <c:v>36.841313810430002</c:v>
                </c:pt>
                <c:pt idx="169">
                  <c:v>36.805187339456602</c:v>
                </c:pt>
                <c:pt idx="170">
                  <c:v>37.3912104093111</c:v>
                </c:pt>
                <c:pt idx="171">
                  <c:v>36.275292290581497</c:v>
                </c:pt>
                <c:pt idx="172">
                  <c:v>37.354518971891402</c:v>
                </c:pt>
                <c:pt idx="173">
                  <c:v>37.501687889425099</c:v>
                </c:pt>
                <c:pt idx="174">
                  <c:v>36.111411966829202</c:v>
                </c:pt>
                <c:pt idx="175">
                  <c:v>36.724735129592702</c:v>
                </c:pt>
                <c:pt idx="176">
                  <c:v>37.066154414771901</c:v>
                </c:pt>
                <c:pt idx="177">
                  <c:v>33.661992651784502</c:v>
                </c:pt>
                <c:pt idx="178">
                  <c:v>36.539245116404999</c:v>
                </c:pt>
                <c:pt idx="179">
                  <c:v>36.644709790873698</c:v>
                </c:pt>
                <c:pt idx="180">
                  <c:v>35.131095967740997</c:v>
                </c:pt>
                <c:pt idx="181">
                  <c:v>36.613039326463998</c:v>
                </c:pt>
                <c:pt idx="182">
                  <c:v>36.523036402514798</c:v>
                </c:pt>
                <c:pt idx="183">
                  <c:v>39.238368743505198</c:v>
                </c:pt>
                <c:pt idx="184">
                  <c:v>38.063458679068802</c:v>
                </c:pt>
                <c:pt idx="185">
                  <c:v>37.325424960535798</c:v>
                </c:pt>
                <c:pt idx="186">
                  <c:v>39.785418697911403</c:v>
                </c:pt>
                <c:pt idx="187">
                  <c:v>35.533065779596299</c:v>
                </c:pt>
                <c:pt idx="188">
                  <c:v>37.542574499407301</c:v>
                </c:pt>
                <c:pt idx="189">
                  <c:v>38.4949695228511</c:v>
                </c:pt>
                <c:pt idx="190">
                  <c:v>34.729653431819003</c:v>
                </c:pt>
                <c:pt idx="191">
                  <c:v>36.7301012674967</c:v>
                </c:pt>
                <c:pt idx="192">
                  <c:v>38.104852513370297</c:v>
                </c:pt>
                <c:pt idx="193">
                  <c:v>37.945616078172897</c:v>
                </c:pt>
                <c:pt idx="194">
                  <c:v>39.2405437078231</c:v>
                </c:pt>
                <c:pt idx="195">
                  <c:v>41.050286871755198</c:v>
                </c:pt>
                <c:pt idx="196">
                  <c:v>38.188162290132901</c:v>
                </c:pt>
                <c:pt idx="197">
                  <c:v>38.028585678491801</c:v>
                </c:pt>
                <c:pt idx="198">
                  <c:v>40.231139109684797</c:v>
                </c:pt>
                <c:pt idx="199">
                  <c:v>39.450184406378298</c:v>
                </c:pt>
                <c:pt idx="200">
                  <c:v>39.116670005341803</c:v>
                </c:pt>
                <c:pt idx="201">
                  <c:v>38.245249756381</c:v>
                </c:pt>
                <c:pt idx="202">
                  <c:v>38.363053215874501</c:v>
                </c:pt>
                <c:pt idx="203">
                  <c:v>36.572303331815199</c:v>
                </c:pt>
                <c:pt idx="204">
                  <c:v>38.433659251938501</c:v>
                </c:pt>
                <c:pt idx="205">
                  <c:v>37.956665283594297</c:v>
                </c:pt>
                <c:pt idx="206">
                  <c:v>38.518393329066001</c:v>
                </c:pt>
                <c:pt idx="207">
                  <c:v>39.341895307231098</c:v>
                </c:pt>
                <c:pt idx="208">
                  <c:v>38.246951681935798</c:v>
                </c:pt>
                <c:pt idx="209">
                  <c:v>37.840516033335597</c:v>
                </c:pt>
                <c:pt idx="210">
                  <c:v>40.647396364782601</c:v>
                </c:pt>
                <c:pt idx="211">
                  <c:v>40.257391839964697</c:v>
                </c:pt>
                <c:pt idx="212">
                  <c:v>38.753215512658798</c:v>
                </c:pt>
                <c:pt idx="213">
                  <c:v>39.792948730990403</c:v>
                </c:pt>
                <c:pt idx="214">
                  <c:v>39.230855680938397</c:v>
                </c:pt>
                <c:pt idx="215">
                  <c:v>38.566541508731603</c:v>
                </c:pt>
                <c:pt idx="216">
                  <c:v>41.395147258399803</c:v>
                </c:pt>
                <c:pt idx="217">
                  <c:v>38.2685744619777</c:v>
                </c:pt>
                <c:pt idx="218">
                  <c:v>38.305426377516497</c:v>
                </c:pt>
                <c:pt idx="219">
                  <c:v>40.907922989282802</c:v>
                </c:pt>
                <c:pt idx="220">
                  <c:v>38.607471922523899</c:v>
                </c:pt>
                <c:pt idx="221">
                  <c:v>38.680659188164597</c:v>
                </c:pt>
                <c:pt idx="222">
                  <c:v>38.055544649433799</c:v>
                </c:pt>
                <c:pt idx="223">
                  <c:v>37.713262769910997</c:v>
                </c:pt>
                <c:pt idx="224">
                  <c:v>39.962161333132997</c:v>
                </c:pt>
                <c:pt idx="225">
                  <c:v>39.777486181666703</c:v>
                </c:pt>
                <c:pt idx="226">
                  <c:v>39.220106092273603</c:v>
                </c:pt>
                <c:pt idx="227">
                  <c:v>38.387967297154603</c:v>
                </c:pt>
                <c:pt idx="228">
                  <c:v>38.702611890613497</c:v>
                </c:pt>
                <c:pt idx="229">
                  <c:v>39.061538908216598</c:v>
                </c:pt>
                <c:pt idx="230">
                  <c:v>38.568465811574498</c:v>
                </c:pt>
                <c:pt idx="231">
                  <c:v>40.527451833089103</c:v>
                </c:pt>
                <c:pt idx="232">
                  <c:v>40.215790675236597</c:v>
                </c:pt>
                <c:pt idx="233">
                  <c:v>38.378885578905397</c:v>
                </c:pt>
                <c:pt idx="234">
                  <c:v>40.273962868584498</c:v>
                </c:pt>
                <c:pt idx="235">
                  <c:v>38.491244242741502</c:v>
                </c:pt>
                <c:pt idx="236">
                  <c:v>38.260808096991603</c:v>
                </c:pt>
                <c:pt idx="237">
                  <c:v>39.021073561448297</c:v>
                </c:pt>
                <c:pt idx="238">
                  <c:v>38.954015340560503</c:v>
                </c:pt>
                <c:pt idx="239">
                  <c:v>37.4469741430038</c:v>
                </c:pt>
                <c:pt idx="240">
                  <c:v>36.326177140586303</c:v>
                </c:pt>
                <c:pt idx="241">
                  <c:v>38.953171281732999</c:v>
                </c:pt>
                <c:pt idx="242">
                  <c:v>40.652927675817701</c:v>
                </c:pt>
                <c:pt idx="243">
                  <c:v>40.495982096745401</c:v>
                </c:pt>
                <c:pt idx="244">
                  <c:v>37.990905370467701</c:v>
                </c:pt>
                <c:pt idx="245">
                  <c:v>37.647284450694002</c:v>
                </c:pt>
                <c:pt idx="246">
                  <c:v>42.183757390731401</c:v>
                </c:pt>
                <c:pt idx="247">
                  <c:v>39.3170456519493</c:v>
                </c:pt>
                <c:pt idx="248">
                  <c:v>40.075580401298303</c:v>
                </c:pt>
                <c:pt idx="249">
                  <c:v>43.185414485442301</c:v>
                </c:pt>
                <c:pt idx="250">
                  <c:v>41.236211450690803</c:v>
                </c:pt>
                <c:pt idx="251">
                  <c:v>39.608658782437303</c:v>
                </c:pt>
                <c:pt idx="252">
                  <c:v>39.535987120408201</c:v>
                </c:pt>
                <c:pt idx="253">
                  <c:v>39.224327250423499</c:v>
                </c:pt>
                <c:pt idx="254">
                  <c:v>41.563203469300802</c:v>
                </c:pt>
                <c:pt idx="255">
                  <c:v>41.575826221042199</c:v>
                </c:pt>
                <c:pt idx="256">
                  <c:v>38.912229440151101</c:v>
                </c:pt>
                <c:pt idx="257">
                  <c:v>39.363096889267602</c:v>
                </c:pt>
                <c:pt idx="258">
                  <c:v>40.654413206964399</c:v>
                </c:pt>
                <c:pt idx="259">
                  <c:v>42.844495137532498</c:v>
                </c:pt>
                <c:pt idx="260">
                  <c:v>41.699548607198601</c:v>
                </c:pt>
                <c:pt idx="261">
                  <c:v>39.766361383291297</c:v>
                </c:pt>
                <c:pt idx="262">
                  <c:v>39.573754449175901</c:v>
                </c:pt>
                <c:pt idx="263">
                  <c:v>41.716009645380502</c:v>
                </c:pt>
                <c:pt idx="264">
                  <c:v>39.723934336605197</c:v>
                </c:pt>
                <c:pt idx="265">
                  <c:v>42.4815648885873</c:v>
                </c:pt>
                <c:pt idx="266">
                  <c:v>40.8603530948997</c:v>
                </c:pt>
                <c:pt idx="267">
                  <c:v>43.3705383529011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AA0-4D1E-BCF6-30D41E9001F5}"/>
            </c:ext>
          </c:extLst>
        </c:ser>
        <c:ser>
          <c:idx val="25"/>
          <c:order val="25"/>
          <c:tx>
            <c:strRef>
              <c:f>Plot8!$AA$31</c:f>
              <c:strCache>
                <c:ptCount val="1"/>
                <c:pt idx="0">
                  <c:v>val_relation_loss</c:v>
                </c:pt>
              </c:strCache>
            </c:strRef>
          </c:tx>
          <c:spPr>
            <a:ln w="28575" cap="rnd" cmpd="sng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Plot8!$AA$32:$AA$299</c:f>
              <c:numCache>
                <c:formatCode>0.000</c:formatCode>
                <c:ptCount val="268"/>
                <c:pt idx="0">
                  <c:v>1.0283950623283999</c:v>
                </c:pt>
                <c:pt idx="1">
                  <c:v>0.96641357612405998</c:v>
                </c:pt>
                <c:pt idx="2">
                  <c:v>0.96278131364757102</c:v>
                </c:pt>
                <c:pt idx="3">
                  <c:v>0.96175802874768901</c:v>
                </c:pt>
                <c:pt idx="4">
                  <c:v>0.95686490209693498</c:v>
                </c:pt>
                <c:pt idx="5">
                  <c:v>0.95071346255449096</c:v>
                </c:pt>
                <c:pt idx="6">
                  <c:v>0.93636174334420097</c:v>
                </c:pt>
                <c:pt idx="7">
                  <c:v>0.92938842095880403</c:v>
                </c:pt>
                <c:pt idx="8">
                  <c:v>0.92374387816486103</c:v>
                </c:pt>
                <c:pt idx="9">
                  <c:v>0.90938481561139095</c:v>
                </c:pt>
                <c:pt idx="10">
                  <c:v>0.91225165663621299</c:v>
                </c:pt>
                <c:pt idx="11">
                  <c:v>0.89441594303163696</c:v>
                </c:pt>
                <c:pt idx="12">
                  <c:v>0.89610918108214599</c:v>
                </c:pt>
                <c:pt idx="13">
                  <c:v>0.88729234994986095</c:v>
                </c:pt>
                <c:pt idx="14">
                  <c:v>0.90458488515299595</c:v>
                </c:pt>
                <c:pt idx="15">
                  <c:v>0.89677063725952399</c:v>
                </c:pt>
                <c:pt idx="16">
                  <c:v>0.88120107238109202</c:v>
                </c:pt>
                <c:pt idx="17">
                  <c:v>0.89213833238324503</c:v>
                </c:pt>
                <c:pt idx="18">
                  <c:v>0.88572103982297701</c:v>
                </c:pt>
                <c:pt idx="19">
                  <c:v>0.88610243593525595</c:v>
                </c:pt>
                <c:pt idx="20">
                  <c:v>0.89709487455522896</c:v>
                </c:pt>
                <c:pt idx="21">
                  <c:v>0.90518071661647503</c:v>
                </c:pt>
                <c:pt idx="22">
                  <c:v>0.90768049109695303</c:v>
                </c:pt>
                <c:pt idx="23">
                  <c:v>0.89977305006777097</c:v>
                </c:pt>
                <c:pt idx="24">
                  <c:v>0.91992151278715795</c:v>
                </c:pt>
                <c:pt idx="25">
                  <c:v>0.92111170623037497</c:v>
                </c:pt>
                <c:pt idx="26">
                  <c:v>0.91619222464724404</c:v>
                </c:pt>
                <c:pt idx="27">
                  <c:v>0.91837310205157996</c:v>
                </c:pt>
                <c:pt idx="28">
                  <c:v>0.93988180415243106</c:v>
                </c:pt>
                <c:pt idx="29">
                  <c:v>0.93624391693335296</c:v>
                </c:pt>
                <c:pt idx="30">
                  <c:v>0.94068892975138796</c:v>
                </c:pt>
                <c:pt idx="31">
                  <c:v>0.95236974597996105</c:v>
                </c:pt>
                <c:pt idx="32">
                  <c:v>0.94450528040910298</c:v>
                </c:pt>
                <c:pt idx="33">
                  <c:v>0.95670046663691799</c:v>
                </c:pt>
                <c:pt idx="34">
                  <c:v>0.96990452286524598</c:v>
                </c:pt>
                <c:pt idx="35">
                  <c:v>0.96533773877681806</c:v>
                </c:pt>
                <c:pt idx="36">
                  <c:v>0.95482024957990996</c:v>
                </c:pt>
                <c:pt idx="37">
                  <c:v>0.96640537793819703</c:v>
                </c:pt>
                <c:pt idx="38">
                  <c:v>0.97663416465123498</c:v>
                </c:pt>
                <c:pt idx="39">
                  <c:v>0.98279297122588505</c:v>
                </c:pt>
                <c:pt idx="40">
                  <c:v>0.99465980972999102</c:v>
                </c:pt>
                <c:pt idx="41">
                  <c:v>0.99261523464806001</c:v>
                </c:pt>
                <c:pt idx="42">
                  <c:v>1.0312203652838301</c:v>
                </c:pt>
                <c:pt idx="43">
                  <c:v>1.0029461903449799</c:v>
                </c:pt>
                <c:pt idx="44">
                  <c:v>1.01631407299612</c:v>
                </c:pt>
                <c:pt idx="45">
                  <c:v>1.0130988891817501</c:v>
                </c:pt>
                <c:pt idx="46">
                  <c:v>1.0324555013933701</c:v>
                </c:pt>
                <c:pt idx="47">
                  <c:v>1.05741722308672</c:v>
                </c:pt>
                <c:pt idx="48">
                  <c:v>1.02615755516239</c:v>
                </c:pt>
                <c:pt idx="49">
                  <c:v>1.0803062681458899</c:v>
                </c:pt>
                <c:pt idx="50">
                  <c:v>1.04809407902579</c:v>
                </c:pt>
                <c:pt idx="51">
                  <c:v>1.0421518138331201</c:v>
                </c:pt>
                <c:pt idx="52">
                  <c:v>1.0512901361172</c:v>
                </c:pt>
                <c:pt idx="53">
                  <c:v>1.05260854348158</c:v>
                </c:pt>
                <c:pt idx="54">
                  <c:v>1.08089853606672</c:v>
                </c:pt>
                <c:pt idx="55">
                  <c:v>1.02108102272718</c:v>
                </c:pt>
                <c:pt idx="56">
                  <c:v>1.0756807755201201</c:v>
                </c:pt>
                <c:pt idx="57">
                  <c:v>1.06519549677514</c:v>
                </c:pt>
                <c:pt idx="58">
                  <c:v>1.05936683090324</c:v>
                </c:pt>
                <c:pt idx="59">
                  <c:v>1.0924693137152499</c:v>
                </c:pt>
                <c:pt idx="60">
                  <c:v>1.1192937865216499</c:v>
                </c:pt>
                <c:pt idx="61">
                  <c:v>1.0770581660107601</c:v>
                </c:pt>
                <c:pt idx="62">
                  <c:v>1.09200159963379</c:v>
                </c:pt>
                <c:pt idx="63">
                  <c:v>1.0725625468115501</c:v>
                </c:pt>
                <c:pt idx="64">
                  <c:v>1.0888888331559901</c:v>
                </c:pt>
                <c:pt idx="65">
                  <c:v>1.10768686400519</c:v>
                </c:pt>
                <c:pt idx="66">
                  <c:v>1.1035121776099801</c:v>
                </c:pt>
                <c:pt idx="67">
                  <c:v>1.0936449735592499</c:v>
                </c:pt>
                <c:pt idx="68">
                  <c:v>1.0964874890115499</c:v>
                </c:pt>
                <c:pt idx="69">
                  <c:v>1.13395015194884</c:v>
                </c:pt>
                <c:pt idx="70">
                  <c:v>1.10740183408443</c:v>
                </c:pt>
                <c:pt idx="71">
                  <c:v>1.17515545217399</c:v>
                </c:pt>
                <c:pt idx="72">
                  <c:v>1.13879776968915</c:v>
                </c:pt>
                <c:pt idx="73">
                  <c:v>1.1502662902204399</c:v>
                </c:pt>
                <c:pt idx="74">
                  <c:v>1.1210706045484899</c:v>
                </c:pt>
                <c:pt idx="75">
                  <c:v>1.1462282563885999</c:v>
                </c:pt>
                <c:pt idx="76">
                  <c:v>1.1682109781819501</c:v>
                </c:pt>
                <c:pt idx="77">
                  <c:v>1.1369383543984499</c:v>
                </c:pt>
                <c:pt idx="78">
                  <c:v>1.1857406950404501</c:v>
                </c:pt>
                <c:pt idx="79">
                  <c:v>1.16346215081011</c:v>
                </c:pt>
                <c:pt idx="80">
                  <c:v>1.1593656560294601</c:v>
                </c:pt>
                <c:pt idx="81">
                  <c:v>1.1369832407714899</c:v>
                </c:pt>
                <c:pt idx="82">
                  <c:v>1.1791394694238599</c:v>
                </c:pt>
                <c:pt idx="83">
                  <c:v>1.1673769619729699</c:v>
                </c:pt>
                <c:pt idx="84">
                  <c:v>1.16022259913958</c:v>
                </c:pt>
                <c:pt idx="85">
                  <c:v>1.2261633480715901</c:v>
                </c:pt>
                <c:pt idx="86">
                  <c:v>1.2758261678565199</c:v>
                </c:pt>
                <c:pt idx="87">
                  <c:v>1.22452659841276</c:v>
                </c:pt>
                <c:pt idx="88">
                  <c:v>1.1733677473842501</c:v>
                </c:pt>
                <c:pt idx="89">
                  <c:v>1.1702837781009501</c:v>
                </c:pt>
                <c:pt idx="90">
                  <c:v>1.22633289730446</c:v>
                </c:pt>
                <c:pt idx="91">
                  <c:v>1.1401098345079901</c:v>
                </c:pt>
                <c:pt idx="92">
                  <c:v>1.2148859674095001</c:v>
                </c:pt>
                <c:pt idx="93">
                  <c:v>1.1871025450209201</c:v>
                </c:pt>
                <c:pt idx="94">
                  <c:v>1.258103640161</c:v>
                </c:pt>
                <c:pt idx="95">
                  <c:v>1.25353885919619</c:v>
                </c:pt>
                <c:pt idx="96">
                  <c:v>1.2285878826410299</c:v>
                </c:pt>
                <c:pt idx="97">
                  <c:v>1.2385852265561701</c:v>
                </c:pt>
                <c:pt idx="98">
                  <c:v>1.2453449597725501</c:v>
                </c:pt>
                <c:pt idx="99">
                  <c:v>1.2834036818936301</c:v>
                </c:pt>
                <c:pt idx="100">
                  <c:v>1.32347739557934</c:v>
                </c:pt>
                <c:pt idx="101">
                  <c:v>1.22221896485385</c:v>
                </c:pt>
                <c:pt idx="102">
                  <c:v>1.2852757282746099</c:v>
                </c:pt>
                <c:pt idx="103">
                  <c:v>1.25935067784073</c:v>
                </c:pt>
                <c:pt idx="104">
                  <c:v>1.2377275692092</c:v>
                </c:pt>
                <c:pt idx="105">
                  <c:v>1.2778512193606399</c:v>
                </c:pt>
                <c:pt idx="106">
                  <c:v>1.2685915995866801</c:v>
                </c:pt>
                <c:pt idx="107">
                  <c:v>1.2267053723335199</c:v>
                </c:pt>
                <c:pt idx="108">
                  <c:v>1.3189697449023901</c:v>
                </c:pt>
                <c:pt idx="109">
                  <c:v>1.26513989868327</c:v>
                </c:pt>
                <c:pt idx="110">
                  <c:v>1.2616201455776499</c:v>
                </c:pt>
                <c:pt idx="111">
                  <c:v>1.25335276228749</c:v>
                </c:pt>
                <c:pt idx="112">
                  <c:v>1.29637875312413</c:v>
                </c:pt>
                <c:pt idx="113">
                  <c:v>1.2858578674813601</c:v>
                </c:pt>
                <c:pt idx="114">
                  <c:v>1.32365666495429</c:v>
                </c:pt>
                <c:pt idx="115">
                  <c:v>1.3311171251484399</c:v>
                </c:pt>
                <c:pt idx="116">
                  <c:v>1.2969163559440799</c:v>
                </c:pt>
                <c:pt idx="117">
                  <c:v>1.2786788711181001</c:v>
                </c:pt>
                <c:pt idx="118">
                  <c:v>1.3231746146821499</c:v>
                </c:pt>
                <c:pt idx="119">
                  <c:v>1.36652147973704</c:v>
                </c:pt>
                <c:pt idx="120">
                  <c:v>1.3486874388833301</c:v>
                </c:pt>
                <c:pt idx="121">
                  <c:v>1.34090681463225</c:v>
                </c:pt>
                <c:pt idx="122">
                  <c:v>1.3262222332832101</c:v>
                </c:pt>
                <c:pt idx="123">
                  <c:v>1.22997750532932</c:v>
                </c:pt>
                <c:pt idx="124">
                  <c:v>1.34169280070524</c:v>
                </c:pt>
                <c:pt idx="125">
                  <c:v>1.3007600801622701</c:v>
                </c:pt>
                <c:pt idx="126">
                  <c:v>1.27835032114615</c:v>
                </c:pt>
                <c:pt idx="127">
                  <c:v>1.2538960204165199</c:v>
                </c:pt>
                <c:pt idx="128">
                  <c:v>1.3550268482958101</c:v>
                </c:pt>
                <c:pt idx="129">
                  <c:v>1.3091822928852499</c:v>
                </c:pt>
                <c:pt idx="130">
                  <c:v>1.33443719709021</c:v>
                </c:pt>
                <c:pt idx="131">
                  <c:v>1.31789606096398</c:v>
                </c:pt>
                <c:pt idx="132">
                  <c:v>1.2580095656916599</c:v>
                </c:pt>
                <c:pt idx="133">
                  <c:v>1.3393932886612701</c:v>
                </c:pt>
                <c:pt idx="134">
                  <c:v>1.2738428961517401</c:v>
                </c:pt>
                <c:pt idx="135">
                  <c:v>1.3776320998485201</c:v>
                </c:pt>
                <c:pt idx="136">
                  <c:v>1.3789050028874299</c:v>
                </c:pt>
                <c:pt idx="137">
                  <c:v>1.41021565850983</c:v>
                </c:pt>
                <c:pt idx="138">
                  <c:v>1.3712530136108301</c:v>
                </c:pt>
                <c:pt idx="139">
                  <c:v>1.3390863644771001</c:v>
                </c:pt>
                <c:pt idx="140">
                  <c:v>1.3519941048744299</c:v>
                </c:pt>
                <c:pt idx="141">
                  <c:v>1.3672777765836399</c:v>
                </c:pt>
                <c:pt idx="142">
                  <c:v>1.35671267448327</c:v>
                </c:pt>
                <c:pt idx="143">
                  <c:v>1.31275868772441</c:v>
                </c:pt>
                <c:pt idx="144">
                  <c:v>1.3487921168661501</c:v>
                </c:pt>
                <c:pt idx="145">
                  <c:v>1.4235877736001901</c:v>
                </c:pt>
                <c:pt idx="146">
                  <c:v>1.40490432325591</c:v>
                </c:pt>
                <c:pt idx="147">
                  <c:v>1.3619859773888501</c:v>
                </c:pt>
                <c:pt idx="148">
                  <c:v>1.3735110871812199</c:v>
                </c:pt>
                <c:pt idx="149">
                  <c:v>1.36400977159157</c:v>
                </c:pt>
                <c:pt idx="150">
                  <c:v>1.3464836513894201</c:v>
                </c:pt>
                <c:pt idx="151">
                  <c:v>1.3903406155414999</c:v>
                </c:pt>
                <c:pt idx="152">
                  <c:v>1.37068654736901</c:v>
                </c:pt>
                <c:pt idx="153">
                  <c:v>1.41144522999086</c:v>
                </c:pt>
                <c:pt idx="154">
                  <c:v>1.4802496127593201</c:v>
                </c:pt>
                <c:pt idx="155">
                  <c:v>1.4399000431737301</c:v>
                </c:pt>
                <c:pt idx="156">
                  <c:v>1.45053742940609</c:v>
                </c:pt>
                <c:pt idx="157">
                  <c:v>1.4933865997526301</c:v>
                </c:pt>
                <c:pt idx="158">
                  <c:v>1.4304846229716199</c:v>
                </c:pt>
                <c:pt idx="159">
                  <c:v>1.4023285864764801</c:v>
                </c:pt>
                <c:pt idx="160">
                  <c:v>1.31123183018121</c:v>
                </c:pt>
                <c:pt idx="161">
                  <c:v>1.4543830191987099</c:v>
                </c:pt>
                <c:pt idx="162">
                  <c:v>1.4399939530935</c:v>
                </c:pt>
                <c:pt idx="163">
                  <c:v>1.42786596320633</c:v>
                </c:pt>
                <c:pt idx="164">
                  <c:v>1.48270687435427</c:v>
                </c:pt>
                <c:pt idx="165">
                  <c:v>1.3939637944229599</c:v>
                </c:pt>
                <c:pt idx="166">
                  <c:v>1.40398700522561</c:v>
                </c:pt>
                <c:pt idx="167">
                  <c:v>1.4084978577418199</c:v>
                </c:pt>
                <c:pt idx="168">
                  <c:v>1.4376355109051699</c:v>
                </c:pt>
                <c:pt idx="169">
                  <c:v>1.4386403871397599</c:v>
                </c:pt>
                <c:pt idx="170">
                  <c:v>1.4526399577784701</c:v>
                </c:pt>
                <c:pt idx="171">
                  <c:v>1.4182230651887999</c:v>
                </c:pt>
                <c:pt idx="172">
                  <c:v>1.4659778796709499</c:v>
                </c:pt>
                <c:pt idx="173">
                  <c:v>1.4800392852889099</c:v>
                </c:pt>
                <c:pt idx="174">
                  <c:v>1.4185808988717801</c:v>
                </c:pt>
                <c:pt idx="175">
                  <c:v>1.43167650088285</c:v>
                </c:pt>
                <c:pt idx="176">
                  <c:v>1.4529005059829101</c:v>
                </c:pt>
                <c:pt idx="177">
                  <c:v>1.3352052182213801</c:v>
                </c:pt>
                <c:pt idx="178">
                  <c:v>1.44222988837804</c:v>
                </c:pt>
                <c:pt idx="179">
                  <c:v>1.4355367737957501</c:v>
                </c:pt>
                <c:pt idx="180">
                  <c:v>1.3940281455333401</c:v>
                </c:pt>
                <c:pt idx="181">
                  <c:v>1.42521750315641</c:v>
                </c:pt>
                <c:pt idx="182">
                  <c:v>1.4421404880336199</c:v>
                </c:pt>
                <c:pt idx="183">
                  <c:v>1.5244450930856199</c:v>
                </c:pt>
                <c:pt idx="184">
                  <c:v>1.48287602877005</c:v>
                </c:pt>
                <c:pt idx="185">
                  <c:v>1.44240766050469</c:v>
                </c:pt>
                <c:pt idx="186">
                  <c:v>1.5506075248758999</c:v>
                </c:pt>
                <c:pt idx="187">
                  <c:v>1.3995790736288001</c:v>
                </c:pt>
                <c:pt idx="188">
                  <c:v>1.4526182596500099</c:v>
                </c:pt>
                <c:pt idx="189">
                  <c:v>1.5052494997652099</c:v>
                </c:pt>
                <c:pt idx="190">
                  <c:v>1.3860111384310201</c:v>
                </c:pt>
                <c:pt idx="191">
                  <c:v>1.4409467506612399</c:v>
                </c:pt>
                <c:pt idx="192">
                  <c:v>1.49448877929622</c:v>
                </c:pt>
                <c:pt idx="193">
                  <c:v>1.4915423525704199</c:v>
                </c:pt>
                <c:pt idx="194">
                  <c:v>1.52569369220326</c:v>
                </c:pt>
                <c:pt idx="195">
                  <c:v>1.5747867139995599</c:v>
                </c:pt>
                <c:pt idx="196">
                  <c:v>1.4824744590327199</c:v>
                </c:pt>
                <c:pt idx="197">
                  <c:v>1.4740987649330699</c:v>
                </c:pt>
                <c:pt idx="198">
                  <c:v>1.5476095701894099</c:v>
                </c:pt>
                <c:pt idx="199">
                  <c:v>1.53022494326289</c:v>
                </c:pt>
                <c:pt idx="200">
                  <c:v>1.5293008781905799</c:v>
                </c:pt>
                <c:pt idx="201">
                  <c:v>1.4907320004243101</c:v>
                </c:pt>
                <c:pt idx="202">
                  <c:v>1.4877042327171699</c:v>
                </c:pt>
                <c:pt idx="203">
                  <c:v>1.4352634060077101</c:v>
                </c:pt>
                <c:pt idx="204">
                  <c:v>1.4908747392841799</c:v>
                </c:pt>
                <c:pt idx="205">
                  <c:v>1.49084387681423</c:v>
                </c:pt>
                <c:pt idx="206">
                  <c:v>1.4958594308959099</c:v>
                </c:pt>
                <c:pt idx="207">
                  <c:v>1.52572257141781</c:v>
                </c:pt>
                <c:pt idx="208">
                  <c:v>1.47812533531433</c:v>
                </c:pt>
                <c:pt idx="209">
                  <c:v>1.47103686821766</c:v>
                </c:pt>
                <c:pt idx="210">
                  <c:v>1.55510031259976</c:v>
                </c:pt>
                <c:pt idx="211">
                  <c:v>1.54951219884758</c:v>
                </c:pt>
                <c:pt idx="212">
                  <c:v>1.4996286875162299</c:v>
                </c:pt>
                <c:pt idx="213">
                  <c:v>1.52888396560636</c:v>
                </c:pt>
                <c:pt idx="214">
                  <c:v>1.5069944048539099</c:v>
                </c:pt>
                <c:pt idx="215">
                  <c:v>1.49031676084567</c:v>
                </c:pt>
                <c:pt idx="216">
                  <c:v>1.5934820786500501</c:v>
                </c:pt>
                <c:pt idx="217">
                  <c:v>1.47675011911962</c:v>
                </c:pt>
                <c:pt idx="218">
                  <c:v>1.4908684150785401</c:v>
                </c:pt>
                <c:pt idx="219">
                  <c:v>1.5699322147247099</c:v>
                </c:pt>
                <c:pt idx="220">
                  <c:v>1.5149608417453899</c:v>
                </c:pt>
                <c:pt idx="221">
                  <c:v>1.5194126117942599</c:v>
                </c:pt>
                <c:pt idx="222">
                  <c:v>1.47996918156615</c:v>
                </c:pt>
                <c:pt idx="223">
                  <c:v>1.4667716174044101</c:v>
                </c:pt>
                <c:pt idx="224">
                  <c:v>1.5467495485248699</c:v>
                </c:pt>
                <c:pt idx="225">
                  <c:v>1.52735453181796</c:v>
                </c:pt>
                <c:pt idx="226">
                  <c:v>1.51671419591985</c:v>
                </c:pt>
                <c:pt idx="227">
                  <c:v>1.4861807109963101</c:v>
                </c:pt>
                <c:pt idx="228">
                  <c:v>1.5041567377555001</c:v>
                </c:pt>
                <c:pt idx="229">
                  <c:v>1.5287267061380201</c:v>
                </c:pt>
                <c:pt idx="230">
                  <c:v>1.50668965904121</c:v>
                </c:pt>
                <c:pt idx="231">
                  <c:v>1.5635807830044299</c:v>
                </c:pt>
                <c:pt idx="232">
                  <c:v>1.5507061226755099</c:v>
                </c:pt>
                <c:pt idx="233">
                  <c:v>1.49798351271539</c:v>
                </c:pt>
                <c:pt idx="234">
                  <c:v>1.5554529382632301</c:v>
                </c:pt>
                <c:pt idx="235">
                  <c:v>1.4959049000699201</c:v>
                </c:pt>
                <c:pt idx="236">
                  <c:v>1.49224031837577</c:v>
                </c:pt>
                <c:pt idx="237">
                  <c:v>1.5155866793078201</c:v>
                </c:pt>
                <c:pt idx="238">
                  <c:v>1.5024405116708801</c:v>
                </c:pt>
                <c:pt idx="239">
                  <c:v>1.4543024204735</c:v>
                </c:pt>
                <c:pt idx="240">
                  <c:v>1.4367381410721001</c:v>
                </c:pt>
                <c:pt idx="241">
                  <c:v>1.5130146721489399</c:v>
                </c:pt>
                <c:pt idx="242">
                  <c:v>1.5634003312159801</c:v>
                </c:pt>
                <c:pt idx="243">
                  <c:v>1.5538111120207601</c:v>
                </c:pt>
                <c:pt idx="244">
                  <c:v>1.47713565164142</c:v>
                </c:pt>
                <c:pt idx="245">
                  <c:v>1.4648904026064</c:v>
                </c:pt>
                <c:pt idx="246">
                  <c:v>1.6218894939137301</c:v>
                </c:pt>
                <c:pt idx="247">
                  <c:v>1.52130302506634</c:v>
                </c:pt>
                <c:pt idx="248">
                  <c:v>1.5404030359708301</c:v>
                </c:pt>
                <c:pt idx="249">
                  <c:v>1.65831237267225</c:v>
                </c:pt>
                <c:pt idx="250">
                  <c:v>1.5765277952210499</c:v>
                </c:pt>
                <c:pt idx="251">
                  <c:v>1.5209234331408099</c:v>
                </c:pt>
                <c:pt idx="252">
                  <c:v>1.54633854087601</c:v>
                </c:pt>
                <c:pt idx="253">
                  <c:v>1.51740213235219</c:v>
                </c:pt>
                <c:pt idx="254">
                  <c:v>1.5969071225223299</c:v>
                </c:pt>
                <c:pt idx="255">
                  <c:v>1.59745728460132</c:v>
                </c:pt>
                <c:pt idx="256">
                  <c:v>1.5021267869533601</c:v>
                </c:pt>
                <c:pt idx="257">
                  <c:v>1.5244072675704901</c:v>
                </c:pt>
                <c:pt idx="258">
                  <c:v>1.5608602813166399</c:v>
                </c:pt>
                <c:pt idx="259">
                  <c:v>1.6284422314065099</c:v>
                </c:pt>
                <c:pt idx="260">
                  <c:v>1.5984028633843099</c:v>
                </c:pt>
                <c:pt idx="261">
                  <c:v>1.54145717773682</c:v>
                </c:pt>
                <c:pt idx="262">
                  <c:v>1.5346974913890501</c:v>
                </c:pt>
                <c:pt idx="263">
                  <c:v>1.6083509667306799</c:v>
                </c:pt>
                <c:pt idx="264">
                  <c:v>1.54063587616651</c:v>
                </c:pt>
                <c:pt idx="265">
                  <c:v>1.62949401242101</c:v>
                </c:pt>
                <c:pt idx="266">
                  <c:v>1.5722249420280101</c:v>
                </c:pt>
                <c:pt idx="267">
                  <c:v>1.6620054290844799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AA0-4D1E-BCF6-30D41E9001F5}"/>
            </c:ext>
          </c:extLst>
        </c:ser>
        <c:ser>
          <c:idx val="30"/>
          <c:order val="30"/>
          <c:tx>
            <c:strRef>
              <c:f>Plot8!$AF$31</c:f>
              <c:strCache>
                <c:ptCount val="1"/>
                <c:pt idx="0">
                  <c:v>val_source_loss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Plot8!$AF$32:$AF$299</c:f>
              <c:numCache>
                <c:formatCode>0.000</c:formatCode>
                <c:ptCount val="268"/>
                <c:pt idx="0">
                  <c:v>0.83283728386601796</c:v>
                </c:pt>
                <c:pt idx="1">
                  <c:v>0.697971926795111</c:v>
                </c:pt>
                <c:pt idx="2">
                  <c:v>0.67787659652212695</c:v>
                </c:pt>
                <c:pt idx="3">
                  <c:v>0.67639157634515001</c:v>
                </c:pt>
                <c:pt idx="4">
                  <c:v>0.669038739214595</c:v>
                </c:pt>
                <c:pt idx="5">
                  <c:v>0.66497358374106497</c:v>
                </c:pt>
                <c:pt idx="6">
                  <c:v>0.66860001336815</c:v>
                </c:pt>
                <c:pt idx="7">
                  <c:v>0.65778800284760597</c:v>
                </c:pt>
                <c:pt idx="8">
                  <c:v>0.64351122272320205</c:v>
                </c:pt>
                <c:pt idx="9">
                  <c:v>0.63736688453927004</c:v>
                </c:pt>
                <c:pt idx="10">
                  <c:v>0.63256481773832895</c:v>
                </c:pt>
                <c:pt idx="11">
                  <c:v>0.63157134127413095</c:v>
                </c:pt>
                <c:pt idx="12">
                  <c:v>0.61955620361189501</c:v>
                </c:pt>
                <c:pt idx="13">
                  <c:v>0.61352524314171197</c:v>
                </c:pt>
                <c:pt idx="14">
                  <c:v>0.62703009701182699</c:v>
                </c:pt>
                <c:pt idx="15">
                  <c:v>0.59963912204799397</c:v>
                </c:pt>
                <c:pt idx="16">
                  <c:v>0.59638634400489998</c:v>
                </c:pt>
                <c:pt idx="17">
                  <c:v>0.59245002473521402</c:v>
                </c:pt>
                <c:pt idx="18">
                  <c:v>0.59491832796324995</c:v>
                </c:pt>
                <c:pt idx="19">
                  <c:v>0.58211604550353402</c:v>
                </c:pt>
                <c:pt idx="20">
                  <c:v>0.583611896404853</c:v>
                </c:pt>
                <c:pt idx="21">
                  <c:v>0.58685451440322001</c:v>
                </c:pt>
                <c:pt idx="22">
                  <c:v>0.58031685382891895</c:v>
                </c:pt>
                <c:pt idx="23">
                  <c:v>0.580055033549284</c:v>
                </c:pt>
                <c:pt idx="24">
                  <c:v>0.58609452003087703</c:v>
                </c:pt>
                <c:pt idx="25">
                  <c:v>0.58448913209458697</c:v>
                </c:pt>
                <c:pt idx="26">
                  <c:v>0.58412031969453504</c:v>
                </c:pt>
                <c:pt idx="27">
                  <c:v>0.58174421389897601</c:v>
                </c:pt>
                <c:pt idx="28">
                  <c:v>0.58518446663505996</c:v>
                </c:pt>
                <c:pt idx="29">
                  <c:v>0.58201650116178705</c:v>
                </c:pt>
                <c:pt idx="30">
                  <c:v>0.58915166187490098</c:v>
                </c:pt>
                <c:pt idx="31">
                  <c:v>0.586694424223696</c:v>
                </c:pt>
                <c:pt idx="32">
                  <c:v>0.58726225551376998</c:v>
                </c:pt>
                <c:pt idx="33">
                  <c:v>0.58638768904229499</c:v>
                </c:pt>
                <c:pt idx="34">
                  <c:v>0.59333134639976304</c:v>
                </c:pt>
                <c:pt idx="35">
                  <c:v>0.59739041150125605</c:v>
                </c:pt>
                <c:pt idx="36">
                  <c:v>0.59174822181717901</c:v>
                </c:pt>
                <c:pt idx="37">
                  <c:v>0.59862947744182005</c:v>
                </c:pt>
                <c:pt idx="38">
                  <c:v>0.59186184177031798</c:v>
                </c:pt>
                <c:pt idx="39">
                  <c:v>0.59212566186220195</c:v>
                </c:pt>
                <c:pt idx="40">
                  <c:v>0.61350197083929603</c:v>
                </c:pt>
                <c:pt idx="41">
                  <c:v>0.59206127127011599</c:v>
                </c:pt>
                <c:pt idx="42">
                  <c:v>0.61637425804749502</c:v>
                </c:pt>
                <c:pt idx="43">
                  <c:v>0.60632167489100697</c:v>
                </c:pt>
                <c:pt idx="44">
                  <c:v>0.60491766736038699</c:v>
                </c:pt>
                <c:pt idx="45">
                  <c:v>0.60659996541137295</c:v>
                </c:pt>
                <c:pt idx="46">
                  <c:v>0.59800903129781402</c:v>
                </c:pt>
                <c:pt idx="47">
                  <c:v>0.611733478613388</c:v>
                </c:pt>
                <c:pt idx="48">
                  <c:v>0.60060125028985101</c:v>
                </c:pt>
                <c:pt idx="49">
                  <c:v>0.60589270102671999</c:v>
                </c:pt>
                <c:pt idx="50">
                  <c:v>0.61801422737602496</c:v>
                </c:pt>
                <c:pt idx="51">
                  <c:v>0.61588255742676201</c:v>
                </c:pt>
                <c:pt idx="52">
                  <c:v>0.61452095656313399</c:v>
                </c:pt>
                <c:pt idx="53">
                  <c:v>0.60312757711125198</c:v>
                </c:pt>
                <c:pt idx="54">
                  <c:v>0.60498766511933399</c:v>
                </c:pt>
                <c:pt idx="55">
                  <c:v>0.603240442836386</c:v>
                </c:pt>
                <c:pt idx="56">
                  <c:v>0.61598279129745603</c:v>
                </c:pt>
                <c:pt idx="57">
                  <c:v>0.609849178892934</c:v>
                </c:pt>
                <c:pt idx="58">
                  <c:v>0.62523914351422505</c:v>
                </c:pt>
                <c:pt idx="59">
                  <c:v>0.624031704715174</c:v>
                </c:pt>
                <c:pt idx="60">
                  <c:v>0.62622817000772202</c:v>
                </c:pt>
                <c:pt idx="61">
                  <c:v>0.62731777016933099</c:v>
                </c:pt>
                <c:pt idx="62">
                  <c:v>0.63217058039119101</c:v>
                </c:pt>
                <c:pt idx="63">
                  <c:v>0.62648256033913696</c:v>
                </c:pt>
                <c:pt idx="64">
                  <c:v>0.62180911475776601</c:v>
                </c:pt>
                <c:pt idx="65">
                  <c:v>0.63915671395440299</c:v>
                </c:pt>
                <c:pt idx="66">
                  <c:v>0.63192060284125495</c:v>
                </c:pt>
                <c:pt idx="67">
                  <c:v>0.64121021113844001</c:v>
                </c:pt>
                <c:pt idx="68">
                  <c:v>0.62417730714520803</c:v>
                </c:pt>
                <c:pt idx="69">
                  <c:v>0.62648789546428496</c:v>
                </c:pt>
                <c:pt idx="70">
                  <c:v>0.62540479042591102</c:v>
                </c:pt>
                <c:pt idx="71">
                  <c:v>0.64385289539638701</c:v>
                </c:pt>
                <c:pt idx="72">
                  <c:v>0.635081831461344</c:v>
                </c:pt>
                <c:pt idx="73">
                  <c:v>0.619858168129228</c:v>
                </c:pt>
                <c:pt idx="74">
                  <c:v>0.64324955807791795</c:v>
                </c:pt>
                <c:pt idx="75">
                  <c:v>0.62620445245351497</c:v>
                </c:pt>
                <c:pt idx="76">
                  <c:v>0.63606924073308901</c:v>
                </c:pt>
                <c:pt idx="77">
                  <c:v>0.62419568422513105</c:v>
                </c:pt>
                <c:pt idx="78">
                  <c:v>0.64542640656487504</c:v>
                </c:pt>
                <c:pt idx="79">
                  <c:v>0.63823354473480798</c:v>
                </c:pt>
                <c:pt idx="80">
                  <c:v>0.63998445231690304</c:v>
                </c:pt>
                <c:pt idx="81">
                  <c:v>0.63851218753390804</c:v>
                </c:pt>
                <c:pt idx="82">
                  <c:v>0.64059338635868501</c:v>
                </c:pt>
                <c:pt idx="83">
                  <c:v>0.63851068162510505</c:v>
                </c:pt>
                <c:pt idx="84">
                  <c:v>0.64003848571043698</c:v>
                </c:pt>
                <c:pt idx="85">
                  <c:v>0.65322895921193602</c:v>
                </c:pt>
                <c:pt idx="86">
                  <c:v>0.65101607946249096</c:v>
                </c:pt>
                <c:pt idx="87">
                  <c:v>0.63617465766067105</c:v>
                </c:pt>
                <c:pt idx="88">
                  <c:v>0.645953888312364</c:v>
                </c:pt>
                <c:pt idx="89">
                  <c:v>0.65079274518876995</c:v>
                </c:pt>
                <c:pt idx="90">
                  <c:v>0.656188431968036</c:v>
                </c:pt>
                <c:pt idx="91">
                  <c:v>0.63857718359710802</c:v>
                </c:pt>
                <c:pt idx="92">
                  <c:v>0.63130331625286296</c:v>
                </c:pt>
                <c:pt idx="93">
                  <c:v>0.62990108336138895</c:v>
                </c:pt>
                <c:pt idx="94">
                  <c:v>0.63779048761750901</c:v>
                </c:pt>
                <c:pt idx="95">
                  <c:v>0.651828881767061</c:v>
                </c:pt>
                <c:pt idx="96">
                  <c:v>0.64302898319358504</c:v>
                </c:pt>
                <c:pt idx="97">
                  <c:v>0.61251220183494703</c:v>
                </c:pt>
                <c:pt idx="98">
                  <c:v>0.63049860718922701</c:v>
                </c:pt>
                <c:pt idx="99">
                  <c:v>0.65022905973287703</c:v>
                </c:pt>
                <c:pt idx="100">
                  <c:v>0.64663814301164702</c:v>
                </c:pt>
                <c:pt idx="101">
                  <c:v>0.63850962860971405</c:v>
                </c:pt>
                <c:pt idx="102">
                  <c:v>0.630496839682261</c:v>
                </c:pt>
                <c:pt idx="103">
                  <c:v>0.64454864665993195</c:v>
                </c:pt>
                <c:pt idx="104">
                  <c:v>0.65104098554350298</c:v>
                </c:pt>
                <c:pt idx="105">
                  <c:v>0.64370664572104397</c:v>
                </c:pt>
                <c:pt idx="106">
                  <c:v>0.66305512138920897</c:v>
                </c:pt>
                <c:pt idx="107">
                  <c:v>0.65301946416879297</c:v>
                </c:pt>
                <c:pt idx="108">
                  <c:v>0.68312705480135405</c:v>
                </c:pt>
                <c:pt idx="109">
                  <c:v>0.65963968583661203</c:v>
                </c:pt>
                <c:pt idx="110">
                  <c:v>0.654059543823584</c:v>
                </c:pt>
                <c:pt idx="111">
                  <c:v>0.65311902710515202</c:v>
                </c:pt>
                <c:pt idx="112">
                  <c:v>0.66272310670624401</c:v>
                </c:pt>
                <c:pt idx="113">
                  <c:v>0.65815046811715106</c:v>
                </c:pt>
                <c:pt idx="114">
                  <c:v>0.65573102898067903</c:v>
                </c:pt>
                <c:pt idx="115">
                  <c:v>0.69180682734546495</c:v>
                </c:pt>
                <c:pt idx="116">
                  <c:v>0.66653853527501095</c:v>
                </c:pt>
                <c:pt idx="117">
                  <c:v>0.68029455369354297</c:v>
                </c:pt>
                <c:pt idx="118">
                  <c:v>0.66327094726073399</c:v>
                </c:pt>
                <c:pt idx="119">
                  <c:v>0.66564619082670895</c:v>
                </c:pt>
                <c:pt idx="120">
                  <c:v>0.70062411697501803</c:v>
                </c:pt>
                <c:pt idx="121">
                  <c:v>0.68729154268900505</c:v>
                </c:pt>
                <c:pt idx="122">
                  <c:v>0.66723078132694602</c:v>
                </c:pt>
                <c:pt idx="123">
                  <c:v>0.66792737036688699</c:v>
                </c:pt>
                <c:pt idx="124">
                  <c:v>0.672312797134758</c:v>
                </c:pt>
                <c:pt idx="125">
                  <c:v>0.68515738895815603</c:v>
                </c:pt>
                <c:pt idx="126">
                  <c:v>0.68077115956534595</c:v>
                </c:pt>
                <c:pt idx="127">
                  <c:v>0.67708763556602602</c:v>
                </c:pt>
                <c:pt idx="128">
                  <c:v>0.68738475925901998</c:v>
                </c:pt>
                <c:pt idx="129">
                  <c:v>0.67359976432262303</c:v>
                </c:pt>
                <c:pt idx="130">
                  <c:v>0.70390233932397295</c:v>
                </c:pt>
                <c:pt idx="131">
                  <c:v>0.67482039434278096</c:v>
                </c:pt>
                <c:pt idx="132">
                  <c:v>0.65936075342007106</c:v>
                </c:pt>
                <c:pt idx="133">
                  <c:v>0.684370242377631</c:v>
                </c:pt>
                <c:pt idx="134">
                  <c:v>0.67201538702361596</c:v>
                </c:pt>
                <c:pt idx="135">
                  <c:v>0.718648897276984</c:v>
                </c:pt>
                <c:pt idx="136">
                  <c:v>0.70275588779367903</c:v>
                </c:pt>
                <c:pt idx="137">
                  <c:v>0.68482582181946805</c:v>
                </c:pt>
                <c:pt idx="138">
                  <c:v>0.686813317048244</c:v>
                </c:pt>
                <c:pt idx="139">
                  <c:v>0.72940388551125102</c:v>
                </c:pt>
                <c:pt idx="140">
                  <c:v>0.69072095425719804</c:v>
                </c:pt>
                <c:pt idx="141">
                  <c:v>0.70325945228592901</c:v>
                </c:pt>
                <c:pt idx="142">
                  <c:v>0.70223410516722495</c:v>
                </c:pt>
                <c:pt idx="143">
                  <c:v>0.70651123462579102</c:v>
                </c:pt>
                <c:pt idx="144">
                  <c:v>0.68518562143684403</c:v>
                </c:pt>
                <c:pt idx="145">
                  <c:v>0.72559380225646097</c:v>
                </c:pt>
                <c:pt idx="146">
                  <c:v>0.68812881117193103</c:v>
                </c:pt>
                <c:pt idx="147">
                  <c:v>0.69636503447834197</c:v>
                </c:pt>
                <c:pt idx="148">
                  <c:v>0.70538345335895103</c:v>
                </c:pt>
                <c:pt idx="149">
                  <c:v>0.69608231003467802</c:v>
                </c:pt>
                <c:pt idx="150">
                  <c:v>0.70315479391660396</c:v>
                </c:pt>
                <c:pt idx="151">
                  <c:v>0.68481127217284599</c:v>
                </c:pt>
                <c:pt idx="152">
                  <c:v>0.69817260773772805</c:v>
                </c:pt>
                <c:pt idx="153">
                  <c:v>0.70420290618880099</c:v>
                </c:pt>
                <c:pt idx="154">
                  <c:v>0.69485715795785896</c:v>
                </c:pt>
                <c:pt idx="155">
                  <c:v>0.73837439091796497</c:v>
                </c:pt>
                <c:pt idx="156">
                  <c:v>0.72472304793504505</c:v>
                </c:pt>
                <c:pt idx="157">
                  <c:v>0.694412143311948</c:v>
                </c:pt>
                <c:pt idx="158">
                  <c:v>0.71114113621222597</c:v>
                </c:pt>
                <c:pt idx="159">
                  <c:v>0.71552053399575</c:v>
                </c:pt>
                <c:pt idx="160">
                  <c:v>0.68879118077775303</c:v>
                </c:pt>
                <c:pt idx="161">
                  <c:v>0.723972921188061</c:v>
                </c:pt>
                <c:pt idx="162">
                  <c:v>0.709390121902156</c:v>
                </c:pt>
                <c:pt idx="163">
                  <c:v>0.73166492122870197</c:v>
                </c:pt>
                <c:pt idx="164">
                  <c:v>0.72981274051543998</c:v>
                </c:pt>
                <c:pt idx="165">
                  <c:v>0.70515039079209596</c:v>
                </c:pt>
                <c:pt idx="166">
                  <c:v>0.71545666812831499</c:v>
                </c:pt>
                <c:pt idx="167">
                  <c:v>0.71620542244014496</c:v>
                </c:pt>
                <c:pt idx="168">
                  <c:v>0.73366626358439702</c:v>
                </c:pt>
                <c:pt idx="169">
                  <c:v>0.72244110219498903</c:v>
                </c:pt>
                <c:pt idx="170">
                  <c:v>0.73373993696310502</c:v>
                </c:pt>
                <c:pt idx="171">
                  <c:v>0.738078368270499</c:v>
                </c:pt>
                <c:pt idx="172">
                  <c:v>0.74484904225055903</c:v>
                </c:pt>
                <c:pt idx="173">
                  <c:v>0.73034920040358797</c:v>
                </c:pt>
                <c:pt idx="174">
                  <c:v>0.74242982090028897</c:v>
                </c:pt>
                <c:pt idx="175">
                  <c:v>0.72468009310909798</c:v>
                </c:pt>
                <c:pt idx="176">
                  <c:v>0.73897222295785503</c:v>
                </c:pt>
                <c:pt idx="177">
                  <c:v>0.72134207278235296</c:v>
                </c:pt>
                <c:pt idx="178">
                  <c:v>0.72838482489952605</c:v>
                </c:pt>
                <c:pt idx="179">
                  <c:v>0.71810986954941702</c:v>
                </c:pt>
                <c:pt idx="180">
                  <c:v>0.71991446155768102</c:v>
                </c:pt>
                <c:pt idx="181">
                  <c:v>0.71377145377998596</c:v>
                </c:pt>
                <c:pt idx="182">
                  <c:v>0.73638138353315097</c:v>
                </c:pt>
                <c:pt idx="183">
                  <c:v>0.73135682481985798</c:v>
                </c:pt>
                <c:pt idx="184">
                  <c:v>0.739521310624913</c:v>
                </c:pt>
                <c:pt idx="185">
                  <c:v>0.709597785503436</c:v>
                </c:pt>
                <c:pt idx="186">
                  <c:v>0.74930446193768396</c:v>
                </c:pt>
                <c:pt idx="187">
                  <c:v>0.72548982832166797</c:v>
                </c:pt>
                <c:pt idx="188">
                  <c:v>0.71736523254304796</c:v>
                </c:pt>
                <c:pt idx="189">
                  <c:v>0.74930537154531796</c:v>
                </c:pt>
                <c:pt idx="190">
                  <c:v>0.73003308589641802</c:v>
                </c:pt>
                <c:pt idx="191">
                  <c:v>0.72486230247041095</c:v>
                </c:pt>
                <c:pt idx="192">
                  <c:v>0.74777373034729899</c:v>
                </c:pt>
                <c:pt idx="193">
                  <c:v>0.74955116887377804</c:v>
                </c:pt>
                <c:pt idx="194">
                  <c:v>0.70957929099726802</c:v>
                </c:pt>
                <c:pt idx="195">
                  <c:v>0.72494948598054698</c:v>
                </c:pt>
                <c:pt idx="196">
                  <c:v>0.72509590555460002</c:v>
                </c:pt>
                <c:pt idx="197">
                  <c:v>0.70990923760283697</c:v>
                </c:pt>
                <c:pt idx="198">
                  <c:v>0.74281116836091299</c:v>
                </c:pt>
                <c:pt idx="199">
                  <c:v>0.72722640939247896</c:v>
                </c:pt>
                <c:pt idx="200">
                  <c:v>0.74070134708005098</c:v>
                </c:pt>
                <c:pt idx="201">
                  <c:v>0.73467082702196496</c:v>
                </c:pt>
                <c:pt idx="202">
                  <c:v>0.73050278781825595</c:v>
                </c:pt>
                <c:pt idx="203">
                  <c:v>0.74032197574264902</c:v>
                </c:pt>
                <c:pt idx="204">
                  <c:v>0.72084007991684795</c:v>
                </c:pt>
                <c:pt idx="205">
                  <c:v>0.74876511912060595</c:v>
                </c:pt>
                <c:pt idx="206">
                  <c:v>0.72207288711498896</c:v>
                </c:pt>
                <c:pt idx="207">
                  <c:v>0.76482435755240596</c:v>
                </c:pt>
                <c:pt idx="208">
                  <c:v>0.71930019672100298</c:v>
                </c:pt>
                <c:pt idx="209">
                  <c:v>0.74555222371704499</c:v>
                </c:pt>
                <c:pt idx="210">
                  <c:v>0.72609314271527403</c:v>
                </c:pt>
                <c:pt idx="211">
                  <c:v>0.74202893941830295</c:v>
                </c:pt>
                <c:pt idx="212">
                  <c:v>0.762358140996378</c:v>
                </c:pt>
                <c:pt idx="213">
                  <c:v>0.73447601509909299</c:v>
                </c:pt>
                <c:pt idx="214">
                  <c:v>0.75165197202283096</c:v>
                </c:pt>
                <c:pt idx="215">
                  <c:v>0.73120860564403001</c:v>
                </c:pt>
                <c:pt idx="216">
                  <c:v>0.78071773077687601</c:v>
                </c:pt>
                <c:pt idx="217">
                  <c:v>0.718594209760682</c:v>
                </c:pt>
                <c:pt idx="218">
                  <c:v>0.74166957995830396</c:v>
                </c:pt>
                <c:pt idx="219">
                  <c:v>0.72064193369995799</c:v>
                </c:pt>
                <c:pt idx="220">
                  <c:v>0.75118178078251996</c:v>
                </c:pt>
                <c:pt idx="221">
                  <c:v>0.75277391687417605</c:v>
                </c:pt>
                <c:pt idx="222">
                  <c:v>0.72120782707491404</c:v>
                </c:pt>
                <c:pt idx="223">
                  <c:v>0.72871070004935901</c:v>
                </c:pt>
                <c:pt idx="224">
                  <c:v>0.739566937980488</c:v>
                </c:pt>
                <c:pt idx="225">
                  <c:v>0.71452388880599205</c:v>
                </c:pt>
                <c:pt idx="226">
                  <c:v>0.74540499489531498</c:v>
                </c:pt>
                <c:pt idx="227">
                  <c:v>0.73358558360327997</c:v>
                </c:pt>
                <c:pt idx="228">
                  <c:v>0.74850017418209303</c:v>
                </c:pt>
                <c:pt idx="229">
                  <c:v>0.76236350210303905</c:v>
                </c:pt>
                <c:pt idx="230">
                  <c:v>0.72579388052989202</c:v>
                </c:pt>
                <c:pt idx="231">
                  <c:v>0.73594183544827296</c:v>
                </c:pt>
                <c:pt idx="232">
                  <c:v>0.742781031590241</c:v>
                </c:pt>
                <c:pt idx="233">
                  <c:v>0.74775502314934295</c:v>
                </c:pt>
                <c:pt idx="234">
                  <c:v>0.75283413641473096</c:v>
                </c:pt>
                <c:pt idx="235">
                  <c:v>0.73681240688022298</c:v>
                </c:pt>
                <c:pt idx="236">
                  <c:v>0.73256613148583305</c:v>
                </c:pt>
                <c:pt idx="237">
                  <c:v>0.73808533870256798</c:v>
                </c:pt>
                <c:pt idx="238">
                  <c:v>0.73981507109780598</c:v>
                </c:pt>
                <c:pt idx="239">
                  <c:v>0.72546995552177096</c:v>
                </c:pt>
                <c:pt idx="240">
                  <c:v>0.75345467145626299</c:v>
                </c:pt>
                <c:pt idx="241">
                  <c:v>0.74239983441483204</c:v>
                </c:pt>
                <c:pt idx="242">
                  <c:v>0.74388499290515198</c:v>
                </c:pt>
                <c:pt idx="243">
                  <c:v>0.72945142632875604</c:v>
                </c:pt>
                <c:pt idx="244">
                  <c:v>0.73259919907292703</c:v>
                </c:pt>
                <c:pt idx="245">
                  <c:v>0.70942614093804901</c:v>
                </c:pt>
                <c:pt idx="246">
                  <c:v>0.766137201307166</c:v>
                </c:pt>
                <c:pt idx="247">
                  <c:v>0.72809917422441295</c:v>
                </c:pt>
                <c:pt idx="248">
                  <c:v>0.716341459853017</c:v>
                </c:pt>
                <c:pt idx="249">
                  <c:v>0.74316814720121205</c:v>
                </c:pt>
                <c:pt idx="250">
                  <c:v>0.73233244434381095</c:v>
                </c:pt>
                <c:pt idx="251">
                  <c:v>0.73218064022879303</c:v>
                </c:pt>
                <c:pt idx="252">
                  <c:v>0.77343102831106902</c:v>
                </c:pt>
                <c:pt idx="253">
                  <c:v>0.720582136995772</c:v>
                </c:pt>
                <c:pt idx="254">
                  <c:v>0.75120629357476498</c:v>
                </c:pt>
                <c:pt idx="255">
                  <c:v>0.72066781281406</c:v>
                </c:pt>
                <c:pt idx="256">
                  <c:v>0.71179881360795705</c:v>
                </c:pt>
                <c:pt idx="257">
                  <c:v>0.72472173892534697</c:v>
                </c:pt>
                <c:pt idx="258">
                  <c:v>0.70277828258326902</c:v>
                </c:pt>
                <c:pt idx="259">
                  <c:v>0.72048348978034404</c:v>
                </c:pt>
                <c:pt idx="260">
                  <c:v>0.72458898460763099</c:v>
                </c:pt>
                <c:pt idx="261">
                  <c:v>0.706814472746645</c:v>
                </c:pt>
                <c:pt idx="262">
                  <c:v>0.73219084026466996</c:v>
                </c:pt>
                <c:pt idx="263">
                  <c:v>0.74833294214346402</c:v>
                </c:pt>
                <c:pt idx="264">
                  <c:v>0.74899628452765599</c:v>
                </c:pt>
                <c:pt idx="265">
                  <c:v>0.74206910428837802</c:v>
                </c:pt>
                <c:pt idx="266">
                  <c:v>0.74411022204619104</c:v>
                </c:pt>
                <c:pt idx="267">
                  <c:v>0.74432984580341499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AA0-4D1E-BCF6-30D41E9001F5}"/>
            </c:ext>
          </c:extLst>
        </c:ser>
        <c:ser>
          <c:idx val="35"/>
          <c:order val="35"/>
          <c:tx>
            <c:strRef>
              <c:f>Plot8!$AK$31</c:f>
              <c:strCache>
                <c:ptCount val="1"/>
                <c:pt idx="0">
                  <c:v>val_target_loss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Plot8!$AK$32:$AK$299</c:f>
              <c:numCache>
                <c:formatCode>0.000</c:formatCode>
                <c:ptCount val="268"/>
                <c:pt idx="0">
                  <c:v>0.77044758710086803</c:v>
                </c:pt>
                <c:pt idx="1">
                  <c:v>0.70023859973646596</c:v>
                </c:pt>
                <c:pt idx="2">
                  <c:v>0.67594211580406904</c:v>
                </c:pt>
                <c:pt idx="3">
                  <c:v>0.67131879136093597</c:v>
                </c:pt>
                <c:pt idx="4">
                  <c:v>0.66606002103569095</c:v>
                </c:pt>
                <c:pt idx="5">
                  <c:v>0.655360916231432</c:v>
                </c:pt>
                <c:pt idx="6">
                  <c:v>0.64679073497780304</c:v>
                </c:pt>
                <c:pt idx="7">
                  <c:v>0.62759605508584204</c:v>
                </c:pt>
                <c:pt idx="8">
                  <c:v>0.64039878330679001</c:v>
                </c:pt>
                <c:pt idx="9">
                  <c:v>0.61662073853688304</c:v>
                </c:pt>
                <c:pt idx="10">
                  <c:v>0.611784947224152</c:v>
                </c:pt>
                <c:pt idx="11">
                  <c:v>0.59882126684881598</c:v>
                </c:pt>
                <c:pt idx="12">
                  <c:v>0.59134823975399997</c:v>
                </c:pt>
                <c:pt idx="13">
                  <c:v>0.58600937734302205</c:v>
                </c:pt>
                <c:pt idx="14">
                  <c:v>0.590111865192397</c:v>
                </c:pt>
                <c:pt idx="15">
                  <c:v>0.61422554983032995</c:v>
                </c:pt>
                <c:pt idx="16">
                  <c:v>0.58146766923431603</c:v>
                </c:pt>
                <c:pt idx="17">
                  <c:v>0.58988404477763301</c:v>
                </c:pt>
                <c:pt idx="18">
                  <c:v>0.582844995790057</c:v>
                </c:pt>
                <c:pt idx="19">
                  <c:v>0.57775173151594905</c:v>
                </c:pt>
                <c:pt idx="20">
                  <c:v>0.58005348230019504</c:v>
                </c:pt>
                <c:pt idx="21">
                  <c:v>0.60248780709046501</c:v>
                </c:pt>
                <c:pt idx="22">
                  <c:v>0.59375938951459695</c:v>
                </c:pt>
                <c:pt idx="23">
                  <c:v>0.58138535802180902</c:v>
                </c:pt>
                <c:pt idx="24">
                  <c:v>0.62103665027862898</c:v>
                </c:pt>
                <c:pt idx="25">
                  <c:v>0.63114639276113205</c:v>
                </c:pt>
                <c:pt idx="26">
                  <c:v>0.60580454295516994</c:v>
                </c:pt>
                <c:pt idx="27">
                  <c:v>0.605966453114126</c:v>
                </c:pt>
                <c:pt idx="28">
                  <c:v>0.61825528104081096</c:v>
                </c:pt>
                <c:pt idx="29">
                  <c:v>0.61564582051374905</c:v>
                </c:pt>
                <c:pt idx="30">
                  <c:v>0.62104734803876305</c:v>
                </c:pt>
                <c:pt idx="31">
                  <c:v>0.62395754634824496</c:v>
                </c:pt>
                <c:pt idx="32">
                  <c:v>0.62925107637022204</c:v>
                </c:pt>
                <c:pt idx="33">
                  <c:v>0.662237388201249</c:v>
                </c:pt>
                <c:pt idx="34">
                  <c:v>0.654972593244324</c:v>
                </c:pt>
                <c:pt idx="35">
                  <c:v>0.63884194844808295</c:v>
                </c:pt>
                <c:pt idx="36">
                  <c:v>0.63635628014548196</c:v>
                </c:pt>
                <c:pt idx="37">
                  <c:v>0.648713767019092</c:v>
                </c:pt>
                <c:pt idx="38">
                  <c:v>0.651578611797756</c:v>
                </c:pt>
                <c:pt idx="39">
                  <c:v>0.64492627290578897</c:v>
                </c:pt>
                <c:pt idx="40">
                  <c:v>0.66242858359956303</c:v>
                </c:pt>
                <c:pt idx="41">
                  <c:v>0.66689644843085105</c:v>
                </c:pt>
                <c:pt idx="42">
                  <c:v>0.69011306686279095</c:v>
                </c:pt>
                <c:pt idx="43">
                  <c:v>0.67704638482158996</c:v>
                </c:pt>
                <c:pt idx="44">
                  <c:v>0.67684782774020402</c:v>
                </c:pt>
                <c:pt idx="45">
                  <c:v>0.67380351668749106</c:v>
                </c:pt>
                <c:pt idx="46">
                  <c:v>0.68229183809369998</c:v>
                </c:pt>
                <c:pt idx="47">
                  <c:v>0.71014694194508399</c:v>
                </c:pt>
                <c:pt idx="48">
                  <c:v>0.683677026603975</c:v>
                </c:pt>
                <c:pt idx="49">
                  <c:v>0.72254979916107898</c:v>
                </c:pt>
                <c:pt idx="50">
                  <c:v>0.69136703702119595</c:v>
                </c:pt>
                <c:pt idx="51">
                  <c:v>0.67539598315189997</c:v>
                </c:pt>
                <c:pt idx="52">
                  <c:v>0.69298160534638598</c:v>
                </c:pt>
                <c:pt idx="53">
                  <c:v>0.68956377363612498</c:v>
                </c:pt>
                <c:pt idx="54">
                  <c:v>0.729837487905453</c:v>
                </c:pt>
                <c:pt idx="55">
                  <c:v>0.65131227022562199</c:v>
                </c:pt>
                <c:pt idx="56">
                  <c:v>0.69088766895807696</c:v>
                </c:pt>
                <c:pt idx="57">
                  <c:v>0.68824551706640102</c:v>
                </c:pt>
                <c:pt idx="58">
                  <c:v>0.68155236427600496</c:v>
                </c:pt>
                <c:pt idx="59">
                  <c:v>0.70311377369440498</c:v>
                </c:pt>
                <c:pt idx="60">
                  <c:v>0.73680368422442999</c:v>
                </c:pt>
                <c:pt idx="61">
                  <c:v>0.68383068814236803</c:v>
                </c:pt>
                <c:pt idx="62">
                  <c:v>0.70103010637128405</c:v>
                </c:pt>
                <c:pt idx="63">
                  <c:v>0.68416691183025002</c:v>
                </c:pt>
                <c:pt idx="64">
                  <c:v>0.69173741442525405</c:v>
                </c:pt>
                <c:pt idx="65">
                  <c:v>0.70173393763028602</c:v>
                </c:pt>
                <c:pt idx="66">
                  <c:v>0.70311706392174</c:v>
                </c:pt>
                <c:pt idx="67">
                  <c:v>0.68658341148979596</c:v>
                </c:pt>
                <c:pt idx="68">
                  <c:v>0.68833466294484202</c:v>
                </c:pt>
                <c:pt idx="69">
                  <c:v>0.70109466125822395</c:v>
                </c:pt>
                <c:pt idx="70">
                  <c:v>0.69770330547267501</c:v>
                </c:pt>
                <c:pt idx="71">
                  <c:v>0.72903181879948298</c:v>
                </c:pt>
                <c:pt idx="72">
                  <c:v>0.70779676697192995</c:v>
                </c:pt>
                <c:pt idx="73">
                  <c:v>0.72373605513165096</c:v>
                </c:pt>
                <c:pt idx="74">
                  <c:v>0.68119243220386305</c:v>
                </c:pt>
                <c:pt idx="75">
                  <c:v>0.70599750117358995</c:v>
                </c:pt>
                <c:pt idx="76">
                  <c:v>0.71366327338748503</c:v>
                </c:pt>
                <c:pt idx="77">
                  <c:v>0.69764352074036196</c:v>
                </c:pt>
                <c:pt idx="78">
                  <c:v>0.70323769811891002</c:v>
                </c:pt>
                <c:pt idx="79">
                  <c:v>0.700441190065481</c:v>
                </c:pt>
                <c:pt idx="80">
                  <c:v>0.69165407770719201</c:v>
                </c:pt>
                <c:pt idx="81">
                  <c:v>0.67838180345347798</c:v>
                </c:pt>
                <c:pt idx="82">
                  <c:v>0.71570872547279996</c:v>
                </c:pt>
                <c:pt idx="83">
                  <c:v>0.70116374966425699</c:v>
                </c:pt>
                <c:pt idx="84">
                  <c:v>0.69042550498603705</c:v>
                </c:pt>
                <c:pt idx="85">
                  <c:v>0.73317322797245399</c:v>
                </c:pt>
                <c:pt idx="86">
                  <c:v>0.75271562582407203</c:v>
                </c:pt>
                <c:pt idx="87">
                  <c:v>0.72064708109594799</c:v>
                </c:pt>
                <c:pt idx="88">
                  <c:v>0.689345615032391</c:v>
                </c:pt>
                <c:pt idx="89">
                  <c:v>0.69393489554397003</c:v>
                </c:pt>
                <c:pt idx="90">
                  <c:v>0.72210799374131995</c:v>
                </c:pt>
                <c:pt idx="91">
                  <c:v>0.67047308627356805</c:v>
                </c:pt>
                <c:pt idx="92">
                  <c:v>0.70750466167417303</c:v>
                </c:pt>
                <c:pt idx="93">
                  <c:v>0.69117276383261395</c:v>
                </c:pt>
                <c:pt idx="94">
                  <c:v>0.72030905067411199</c:v>
                </c:pt>
                <c:pt idx="95">
                  <c:v>0.716441003175882</c:v>
                </c:pt>
                <c:pt idx="96">
                  <c:v>0.69764451848136</c:v>
                </c:pt>
                <c:pt idx="97">
                  <c:v>0.72262375069479601</c:v>
                </c:pt>
                <c:pt idx="98">
                  <c:v>0.70433838092363799</c:v>
                </c:pt>
                <c:pt idx="99">
                  <c:v>0.72441814266718296</c:v>
                </c:pt>
                <c:pt idx="100">
                  <c:v>0.73852177257211804</c:v>
                </c:pt>
                <c:pt idx="101">
                  <c:v>0.70427186927224805</c:v>
                </c:pt>
                <c:pt idx="102">
                  <c:v>0.72907402347295702</c:v>
                </c:pt>
                <c:pt idx="103">
                  <c:v>0.71454218055447905</c:v>
                </c:pt>
                <c:pt idx="104">
                  <c:v>0.697685117650235</c:v>
                </c:pt>
                <c:pt idx="105">
                  <c:v>0.72053440157164805</c:v>
                </c:pt>
                <c:pt idx="106">
                  <c:v>0.70640276359696597</c:v>
                </c:pt>
                <c:pt idx="107">
                  <c:v>0.68058523051759101</c:v>
                </c:pt>
                <c:pt idx="108">
                  <c:v>0.726071745921403</c:v>
                </c:pt>
                <c:pt idx="109">
                  <c:v>0.712187325088386</c:v>
                </c:pt>
                <c:pt idx="110">
                  <c:v>0.72414266833892205</c:v>
                </c:pt>
                <c:pt idx="111">
                  <c:v>0.69842260082562702</c:v>
                </c:pt>
                <c:pt idx="112">
                  <c:v>0.72360956566965395</c:v>
                </c:pt>
                <c:pt idx="113">
                  <c:v>0.71239684305639295</c:v>
                </c:pt>
                <c:pt idx="114">
                  <c:v>0.71548141908441798</c:v>
                </c:pt>
                <c:pt idx="115">
                  <c:v>0.72225450807147495</c:v>
                </c:pt>
                <c:pt idx="116">
                  <c:v>0.70679723299466601</c:v>
                </c:pt>
                <c:pt idx="117">
                  <c:v>0.719530242885279</c:v>
                </c:pt>
                <c:pt idx="118">
                  <c:v>0.71704475823630598</c:v>
                </c:pt>
                <c:pt idx="119">
                  <c:v>0.74540463472023899</c:v>
                </c:pt>
                <c:pt idx="120">
                  <c:v>0.72588071711043001</c:v>
                </c:pt>
                <c:pt idx="121">
                  <c:v>0.71262897996820895</c:v>
                </c:pt>
                <c:pt idx="122">
                  <c:v>0.74205564739357699</c:v>
                </c:pt>
                <c:pt idx="123">
                  <c:v>0.68294220322217603</c:v>
                </c:pt>
                <c:pt idx="124">
                  <c:v>0.72850577775229697</c:v>
                </c:pt>
                <c:pt idx="125">
                  <c:v>0.70769545843458503</c:v>
                </c:pt>
                <c:pt idx="126">
                  <c:v>0.68959850403997602</c:v>
                </c:pt>
                <c:pt idx="127">
                  <c:v>0.69570439468082201</c:v>
                </c:pt>
                <c:pt idx="128">
                  <c:v>0.71394940624889103</c:v>
                </c:pt>
                <c:pt idx="129">
                  <c:v>0.71714701102330103</c:v>
                </c:pt>
                <c:pt idx="130">
                  <c:v>0.72028138749619797</c:v>
                </c:pt>
                <c:pt idx="131">
                  <c:v>0.71159257134820597</c:v>
                </c:pt>
                <c:pt idx="132">
                  <c:v>0.68685171186414495</c:v>
                </c:pt>
                <c:pt idx="133">
                  <c:v>0.72114768777138105</c:v>
                </c:pt>
                <c:pt idx="134">
                  <c:v>0.71684310910029203</c:v>
                </c:pt>
                <c:pt idx="135">
                  <c:v>0.71767769639308598</c:v>
                </c:pt>
                <c:pt idx="136">
                  <c:v>0.72978701168655302</c:v>
                </c:pt>
                <c:pt idx="137">
                  <c:v>0.74346977013808002</c:v>
                </c:pt>
                <c:pt idx="138">
                  <c:v>0.72262370076953797</c:v>
                </c:pt>
                <c:pt idx="139">
                  <c:v>0.70522179664709606</c:v>
                </c:pt>
                <c:pt idx="140">
                  <c:v>0.71022095894202197</c:v>
                </c:pt>
                <c:pt idx="141">
                  <c:v>0.73085695530614203</c:v>
                </c:pt>
                <c:pt idx="142">
                  <c:v>0.71396452519628695</c:v>
                </c:pt>
                <c:pt idx="143">
                  <c:v>0.69449624521100595</c:v>
                </c:pt>
                <c:pt idx="144">
                  <c:v>0.71926293948776698</c:v>
                </c:pt>
                <c:pt idx="145">
                  <c:v>0.72763970315965798</c:v>
                </c:pt>
                <c:pt idx="146">
                  <c:v>0.745284334461913</c:v>
                </c:pt>
                <c:pt idx="147">
                  <c:v>0.70727088869127397</c:v>
                </c:pt>
                <c:pt idx="148">
                  <c:v>0.718660259093993</c:v>
                </c:pt>
                <c:pt idx="149">
                  <c:v>0.72122937644648699</c:v>
                </c:pt>
                <c:pt idx="150">
                  <c:v>0.71564947361620002</c:v>
                </c:pt>
                <c:pt idx="151">
                  <c:v>0.74104635735862201</c:v>
                </c:pt>
                <c:pt idx="152">
                  <c:v>0.70756961010460095</c:v>
                </c:pt>
                <c:pt idx="153">
                  <c:v>0.75912930084089902</c:v>
                </c:pt>
                <c:pt idx="154">
                  <c:v>0.73482405986541299</c:v>
                </c:pt>
                <c:pt idx="155">
                  <c:v>0.75074944180301095</c:v>
                </c:pt>
                <c:pt idx="156">
                  <c:v>0.74430020115314299</c:v>
                </c:pt>
                <c:pt idx="157">
                  <c:v>0.77130853314684999</c:v>
                </c:pt>
                <c:pt idx="158">
                  <c:v>0.75755621021629305</c:v>
                </c:pt>
                <c:pt idx="159">
                  <c:v>0.73156116100458002</c:v>
                </c:pt>
                <c:pt idx="160">
                  <c:v>0.70670360479599303</c:v>
                </c:pt>
                <c:pt idx="161">
                  <c:v>0.75215071108606102</c:v>
                </c:pt>
                <c:pt idx="162">
                  <c:v>0.74965405897197501</c:v>
                </c:pt>
                <c:pt idx="163">
                  <c:v>0.73730641144972497</c:v>
                </c:pt>
                <c:pt idx="164">
                  <c:v>0.77662814504060995</c:v>
                </c:pt>
                <c:pt idx="165">
                  <c:v>0.74652355196129505</c:v>
                </c:pt>
                <c:pt idx="166">
                  <c:v>0.72839757596325605</c:v>
                </c:pt>
                <c:pt idx="167">
                  <c:v>0.72843871896083501</c:v>
                </c:pt>
                <c:pt idx="168">
                  <c:v>0.751162140797346</c:v>
                </c:pt>
                <c:pt idx="169">
                  <c:v>0.73949502777849496</c:v>
                </c:pt>
                <c:pt idx="170">
                  <c:v>0.76329312951136796</c:v>
                </c:pt>
                <c:pt idx="171">
                  <c:v>0.74199605905092603</c:v>
                </c:pt>
                <c:pt idx="172">
                  <c:v>0.75352044620065595</c:v>
                </c:pt>
                <c:pt idx="173">
                  <c:v>0.735175993452724</c:v>
                </c:pt>
                <c:pt idx="174">
                  <c:v>0.73723535532625295</c:v>
                </c:pt>
                <c:pt idx="175">
                  <c:v>0.744968549308613</c:v>
                </c:pt>
                <c:pt idx="176">
                  <c:v>0.74589427261271002</c:v>
                </c:pt>
                <c:pt idx="177">
                  <c:v>0.72104544033352103</c:v>
                </c:pt>
                <c:pt idx="178">
                  <c:v>0.72933679538914198</c:v>
                </c:pt>
                <c:pt idx="179">
                  <c:v>0.74223032084285701</c:v>
                </c:pt>
                <c:pt idx="180">
                  <c:v>0.729724321864609</c:v>
                </c:pt>
                <c:pt idx="181">
                  <c:v>0.76169734480034501</c:v>
                </c:pt>
                <c:pt idx="182">
                  <c:v>0.73584329954579297</c:v>
                </c:pt>
                <c:pt idx="183">
                  <c:v>0.77554476184722698</c:v>
                </c:pt>
                <c:pt idx="184">
                  <c:v>0.75102359464025903</c:v>
                </c:pt>
                <c:pt idx="185">
                  <c:v>0.74858084550270598</c:v>
                </c:pt>
                <c:pt idx="186">
                  <c:v>0.77008748360169199</c:v>
                </c:pt>
                <c:pt idx="187">
                  <c:v>0.72657158792528298</c:v>
                </c:pt>
                <c:pt idx="188">
                  <c:v>0.76202344257607402</c:v>
                </c:pt>
                <c:pt idx="189">
                  <c:v>0.76120410923264903</c:v>
                </c:pt>
                <c:pt idx="190">
                  <c:v>0.72011879672351997</c:v>
                </c:pt>
                <c:pt idx="191">
                  <c:v>0.74928443528648103</c:v>
                </c:pt>
                <c:pt idx="192">
                  <c:v>0.74572740991910302</c:v>
                </c:pt>
                <c:pt idx="193">
                  <c:v>0.74734450965864996</c:v>
                </c:pt>
                <c:pt idx="194">
                  <c:v>0.75507128391510403</c:v>
                </c:pt>
                <c:pt idx="195">
                  <c:v>0.78312659034362198</c:v>
                </c:pt>
                <c:pt idx="196">
                  <c:v>0.75755159569601704</c:v>
                </c:pt>
                <c:pt idx="197">
                  <c:v>0.73653207859422398</c:v>
                </c:pt>
                <c:pt idx="198">
                  <c:v>0.76942115257947796</c:v>
                </c:pt>
                <c:pt idx="199">
                  <c:v>0.75923390419055203</c:v>
                </c:pt>
                <c:pt idx="200">
                  <c:v>0.74979986288608602</c:v>
                </c:pt>
                <c:pt idx="201">
                  <c:v>0.748393913619538</c:v>
                </c:pt>
                <c:pt idx="202">
                  <c:v>0.75810237343494702</c:v>
                </c:pt>
                <c:pt idx="203">
                  <c:v>0.74104337508861795</c:v>
                </c:pt>
                <c:pt idx="204">
                  <c:v>0.75529240160925704</c:v>
                </c:pt>
                <c:pt idx="205">
                  <c:v>0.754576487164212</c:v>
                </c:pt>
                <c:pt idx="206">
                  <c:v>0.76731083866877403</c:v>
                </c:pt>
                <c:pt idx="207">
                  <c:v>0.77007107194672197</c:v>
                </c:pt>
                <c:pt idx="208">
                  <c:v>0.74215208363329199</c:v>
                </c:pt>
                <c:pt idx="209">
                  <c:v>0.74927933297605598</c:v>
                </c:pt>
                <c:pt idx="210">
                  <c:v>0.77634459351881902</c:v>
                </c:pt>
                <c:pt idx="211">
                  <c:v>0.77705266918891502</c:v>
                </c:pt>
                <c:pt idx="212">
                  <c:v>0.76199045216935302</c:v>
                </c:pt>
                <c:pt idx="213">
                  <c:v>0.78980585194041497</c:v>
                </c:pt>
                <c:pt idx="214">
                  <c:v>0.78139994949357106</c:v>
                </c:pt>
                <c:pt idx="215">
                  <c:v>0.75598191170610896</c:v>
                </c:pt>
                <c:pt idx="216">
                  <c:v>0.796142234252049</c:v>
                </c:pt>
                <c:pt idx="217">
                  <c:v>0.75852635299038595</c:v>
                </c:pt>
                <c:pt idx="218">
                  <c:v>0.75719510795723599</c:v>
                </c:pt>
                <c:pt idx="219">
                  <c:v>0.78208175454384199</c:v>
                </c:pt>
                <c:pt idx="220">
                  <c:v>0.75621577180348898</c:v>
                </c:pt>
                <c:pt idx="221">
                  <c:v>0.75673648485770595</c:v>
                </c:pt>
                <c:pt idx="222">
                  <c:v>0.75496689656860805</c:v>
                </c:pt>
                <c:pt idx="223">
                  <c:v>0.74891870526167004</c:v>
                </c:pt>
                <c:pt idx="224">
                  <c:v>0.76289511924116005</c:v>
                </c:pt>
                <c:pt idx="225">
                  <c:v>0.76034601503967203</c:v>
                </c:pt>
                <c:pt idx="226">
                  <c:v>0.74984934416591598</c:v>
                </c:pt>
                <c:pt idx="227">
                  <c:v>0.73860276127472901</c:v>
                </c:pt>
                <c:pt idx="228">
                  <c:v>0.75512573352226797</c:v>
                </c:pt>
                <c:pt idx="229">
                  <c:v>0.754137286773094</c:v>
                </c:pt>
                <c:pt idx="230">
                  <c:v>0.74034421362428504</c:v>
                </c:pt>
                <c:pt idx="231">
                  <c:v>0.76781833579397596</c:v>
                </c:pt>
                <c:pt idx="232">
                  <c:v>0.76132789432492998</c:v>
                </c:pt>
                <c:pt idx="233">
                  <c:v>0.75229380324355499</c:v>
                </c:pt>
                <c:pt idx="234">
                  <c:v>0.76775586197518897</c:v>
                </c:pt>
                <c:pt idx="235">
                  <c:v>0.74908314199529102</c:v>
                </c:pt>
                <c:pt idx="236">
                  <c:v>0.73562950023219098</c:v>
                </c:pt>
                <c:pt idx="237">
                  <c:v>0.74855220215952201</c:v>
                </c:pt>
                <c:pt idx="238">
                  <c:v>0.73657907838495296</c:v>
                </c:pt>
                <c:pt idx="239">
                  <c:v>0.73629107230748803</c:v>
                </c:pt>
                <c:pt idx="240">
                  <c:v>0.71377395768450802</c:v>
                </c:pt>
                <c:pt idx="241">
                  <c:v>0.75509093459854704</c:v>
                </c:pt>
                <c:pt idx="242">
                  <c:v>0.76602531141704899</c:v>
                </c:pt>
                <c:pt idx="243">
                  <c:v>0.75146123206513504</c:v>
                </c:pt>
                <c:pt idx="244">
                  <c:v>0.72980806740940096</c:v>
                </c:pt>
                <c:pt idx="245">
                  <c:v>0.72572742236985099</c:v>
                </c:pt>
                <c:pt idx="246">
                  <c:v>0.78005155335124698</c:v>
                </c:pt>
                <c:pt idx="247">
                  <c:v>0.75965445698835898</c:v>
                </c:pt>
                <c:pt idx="248">
                  <c:v>0.75960344611070096</c:v>
                </c:pt>
                <c:pt idx="249">
                  <c:v>0.78335047990847795</c:v>
                </c:pt>
                <c:pt idx="250">
                  <c:v>0.771276825513595</c:v>
                </c:pt>
                <c:pt idx="251">
                  <c:v>0.76007384443894399</c:v>
                </c:pt>
                <c:pt idx="252">
                  <c:v>0.73259062109849304</c:v>
                </c:pt>
                <c:pt idx="253">
                  <c:v>0.72144493868208304</c:v>
                </c:pt>
                <c:pt idx="254">
                  <c:v>0.75405254832699697</c:v>
                </c:pt>
                <c:pt idx="255">
                  <c:v>0.75203860264557998</c:v>
                </c:pt>
                <c:pt idx="256">
                  <c:v>0.74229868100239604</c:v>
                </c:pt>
                <c:pt idx="257">
                  <c:v>0.74477767307534104</c:v>
                </c:pt>
                <c:pt idx="258">
                  <c:v>0.74277005058068402</c:v>
                </c:pt>
                <c:pt idx="259">
                  <c:v>0.77323597185632098</c:v>
                </c:pt>
                <c:pt idx="260">
                  <c:v>0.75750695410956603</c:v>
                </c:pt>
                <c:pt idx="261">
                  <c:v>0.72930510635049905</c:v>
                </c:pt>
                <c:pt idx="262">
                  <c:v>0.72355939358727495</c:v>
                </c:pt>
                <c:pt idx="263">
                  <c:v>0.74599972927672198</c:v>
                </c:pt>
                <c:pt idx="264">
                  <c:v>0.75342231683242</c:v>
                </c:pt>
                <c:pt idx="265">
                  <c:v>0.75826418730947698</c:v>
                </c:pt>
                <c:pt idx="266">
                  <c:v>0.75542270551379898</c:v>
                </c:pt>
                <c:pt idx="267">
                  <c:v>0.77183818613362098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AA0-4D1E-BCF6-30D41E900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175407"/>
        <c:axId val="708987455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Plot8!$B$31</c15:sqref>
                        </c15:formulaRef>
                      </c:ext>
                    </c:extLst>
                    <c:strCache>
                      <c:ptCount val="1"/>
                      <c:pt idx="0">
                        <c:v>link_avgF1_0</c:v>
                      </c:pt>
                    </c:strCache>
                  </c:strRef>
                </c:tx>
                <c:spPr>
                  <a:ln w="28575" cap="rnd" cmpd="dbl">
                    <a:solidFill>
                      <a:schemeClr val="tx1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Plot8!$B$32:$B$299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1.7061430886657999E-2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7.60560883729855E-4</c:v>
                      </c:pt>
                      <c:pt idx="7">
                        <c:v>6.8812651381249597E-4</c:v>
                      </c:pt>
                      <c:pt idx="8">
                        <c:v>8.5567565202513095E-3</c:v>
                      </c:pt>
                      <c:pt idx="9">
                        <c:v>1.34723903154056E-2</c:v>
                      </c:pt>
                      <c:pt idx="10">
                        <c:v>4.9397489551074099E-2</c:v>
                      </c:pt>
                      <c:pt idx="11">
                        <c:v>7.3539662847895093E-2</c:v>
                      </c:pt>
                      <c:pt idx="12">
                        <c:v>0.10684908317354801</c:v>
                      </c:pt>
                      <c:pt idx="13">
                        <c:v>0.143795457825484</c:v>
                      </c:pt>
                      <c:pt idx="14">
                        <c:v>0.19178804589281501</c:v>
                      </c:pt>
                      <c:pt idx="15">
                        <c:v>0.195651207338812</c:v>
                      </c:pt>
                      <c:pt idx="16">
                        <c:v>0.16593528279660399</c:v>
                      </c:pt>
                      <c:pt idx="17">
                        <c:v>0.25770294497007401</c:v>
                      </c:pt>
                      <c:pt idx="18">
                        <c:v>0.27598091466150898</c:v>
                      </c:pt>
                      <c:pt idx="19">
                        <c:v>0.33258287740659798</c:v>
                      </c:pt>
                      <c:pt idx="20">
                        <c:v>0.33234448621387003</c:v>
                      </c:pt>
                      <c:pt idx="21">
                        <c:v>0.37999537353572199</c:v>
                      </c:pt>
                      <c:pt idx="22">
                        <c:v>0.389546426746184</c:v>
                      </c:pt>
                      <c:pt idx="23">
                        <c:v>0.39011145043249801</c:v>
                      </c:pt>
                      <c:pt idx="24">
                        <c:v>0.43833998223817999</c:v>
                      </c:pt>
                      <c:pt idx="25">
                        <c:v>0.4428014285852</c:v>
                      </c:pt>
                      <c:pt idx="26">
                        <c:v>0.476344044172542</c:v>
                      </c:pt>
                      <c:pt idx="27">
                        <c:v>0.50473800533838997</c:v>
                      </c:pt>
                      <c:pt idx="28">
                        <c:v>0.49943977726608302</c:v>
                      </c:pt>
                      <c:pt idx="29">
                        <c:v>0.52256043903190497</c:v>
                      </c:pt>
                      <c:pt idx="30">
                        <c:v>0.53430643070171702</c:v>
                      </c:pt>
                      <c:pt idx="31">
                        <c:v>0.539260270344041</c:v>
                      </c:pt>
                      <c:pt idx="32">
                        <c:v>0.55530076109244497</c:v>
                      </c:pt>
                      <c:pt idx="33">
                        <c:v>0.58210521053755704</c:v>
                      </c:pt>
                      <c:pt idx="34">
                        <c:v>0.58217701398384203</c:v>
                      </c:pt>
                      <c:pt idx="35">
                        <c:v>0.58877469471797095</c:v>
                      </c:pt>
                      <c:pt idx="36">
                        <c:v>0.59685948823004198</c:v>
                      </c:pt>
                      <c:pt idx="37">
                        <c:v>0.61805539500360096</c:v>
                      </c:pt>
                      <c:pt idx="38">
                        <c:v>0.62702520310895205</c:v>
                      </c:pt>
                      <c:pt idx="39">
                        <c:v>0.64058025997121204</c:v>
                      </c:pt>
                      <c:pt idx="40">
                        <c:v>0.63527324787071104</c:v>
                      </c:pt>
                      <c:pt idx="41">
                        <c:v>0.64739164029054797</c:v>
                      </c:pt>
                      <c:pt idx="42">
                        <c:v>0.64697561259453795</c:v>
                      </c:pt>
                      <c:pt idx="43">
                        <c:v>0.66508741959786299</c:v>
                      </c:pt>
                      <c:pt idx="44">
                        <c:v>0.67640689953754296</c:v>
                      </c:pt>
                      <c:pt idx="45">
                        <c:v>0.67272209782099701</c:v>
                      </c:pt>
                      <c:pt idx="46">
                        <c:v>0.68040683684546199</c:v>
                      </c:pt>
                      <c:pt idx="47">
                        <c:v>0.66246218390398703</c:v>
                      </c:pt>
                      <c:pt idx="48">
                        <c:v>0.677145703140282</c:v>
                      </c:pt>
                      <c:pt idx="49">
                        <c:v>0.69137107434767298</c:v>
                      </c:pt>
                      <c:pt idx="50">
                        <c:v>0.67753366697992001</c:v>
                      </c:pt>
                      <c:pt idx="51">
                        <c:v>0.68062336660532896</c:v>
                      </c:pt>
                      <c:pt idx="52">
                        <c:v>0.68324314847432699</c:v>
                      </c:pt>
                      <c:pt idx="53">
                        <c:v>0.69714308758266297</c:v>
                      </c:pt>
                      <c:pt idx="54">
                        <c:v>0.68560660355760805</c:v>
                      </c:pt>
                      <c:pt idx="55">
                        <c:v>0.68483387741178803</c:v>
                      </c:pt>
                      <c:pt idx="56">
                        <c:v>0.70167684055311996</c:v>
                      </c:pt>
                      <c:pt idx="57">
                        <c:v>0.704451022049567</c:v>
                      </c:pt>
                      <c:pt idx="58">
                        <c:v>0.69717398827808696</c:v>
                      </c:pt>
                      <c:pt idx="59">
                        <c:v>0.69801237934166505</c:v>
                      </c:pt>
                      <c:pt idx="60">
                        <c:v>0.71157593843753997</c:v>
                      </c:pt>
                      <c:pt idx="61">
                        <c:v>0.71055179772031496</c:v>
                      </c:pt>
                      <c:pt idx="62">
                        <c:v>0.69927749610800904</c:v>
                      </c:pt>
                      <c:pt idx="63">
                        <c:v>0.71554332658014097</c:v>
                      </c:pt>
                      <c:pt idx="64">
                        <c:v>0.70863446629577997</c:v>
                      </c:pt>
                      <c:pt idx="65">
                        <c:v>0.71266385253918796</c:v>
                      </c:pt>
                      <c:pt idx="66">
                        <c:v>0.71264705459782796</c:v>
                      </c:pt>
                      <c:pt idx="67">
                        <c:v>0.71286028300533899</c:v>
                      </c:pt>
                      <c:pt idx="68">
                        <c:v>0.72397516526296102</c:v>
                      </c:pt>
                      <c:pt idx="69">
                        <c:v>0.71891457935416103</c:v>
                      </c:pt>
                      <c:pt idx="70">
                        <c:v>0.72810108810016005</c:v>
                      </c:pt>
                      <c:pt idx="71">
                        <c:v>0.73027723817523504</c:v>
                      </c:pt>
                      <c:pt idx="72">
                        <c:v>0.73136576707607504</c:v>
                      </c:pt>
                      <c:pt idx="73">
                        <c:v>0.720952460926789</c:v>
                      </c:pt>
                      <c:pt idx="74">
                        <c:v>0.72272801062322101</c:v>
                      </c:pt>
                      <c:pt idx="75">
                        <c:v>0.72290243751924199</c:v>
                      </c:pt>
                      <c:pt idx="76">
                        <c:v>0.72481818698029099</c:v>
                      </c:pt>
                      <c:pt idx="77">
                        <c:v>0.72607397562444598</c:v>
                      </c:pt>
                      <c:pt idx="78">
                        <c:v>0.72871617917012399</c:v>
                      </c:pt>
                      <c:pt idx="79">
                        <c:v>0.72637730207614104</c:v>
                      </c:pt>
                      <c:pt idx="80">
                        <c:v>0.73313965364205502</c:v>
                      </c:pt>
                      <c:pt idx="81">
                        <c:v>0.72186589428878201</c:v>
                      </c:pt>
                      <c:pt idx="82">
                        <c:v>0.73755462991401599</c:v>
                      </c:pt>
                      <c:pt idx="83">
                        <c:v>0.74614411111196799</c:v>
                      </c:pt>
                      <c:pt idx="84">
                        <c:v>0.730583832075824</c:v>
                      </c:pt>
                      <c:pt idx="85">
                        <c:v>0.73959672617823002</c:v>
                      </c:pt>
                      <c:pt idx="86">
                        <c:v>0.74190543689667399</c:v>
                      </c:pt>
                      <c:pt idx="87">
                        <c:v>0.73958358781070599</c:v>
                      </c:pt>
                      <c:pt idx="88">
                        <c:v>0.73990529200856003</c:v>
                      </c:pt>
                      <c:pt idx="89">
                        <c:v>0.72779535255074701</c:v>
                      </c:pt>
                      <c:pt idx="90">
                        <c:v>0.73410827797734302</c:v>
                      </c:pt>
                      <c:pt idx="91">
                        <c:v>0.74712580800505801</c:v>
                      </c:pt>
                      <c:pt idx="92">
                        <c:v>0.73317515209475104</c:v>
                      </c:pt>
                      <c:pt idx="93">
                        <c:v>0.74544464666897903</c:v>
                      </c:pt>
                      <c:pt idx="94">
                        <c:v>0.74613581792726102</c:v>
                      </c:pt>
                      <c:pt idx="95">
                        <c:v>0.74865548187949704</c:v>
                      </c:pt>
                      <c:pt idx="96">
                        <c:v>0.74307110915780705</c:v>
                      </c:pt>
                      <c:pt idx="97">
                        <c:v>0.744966594301535</c:v>
                      </c:pt>
                      <c:pt idx="98">
                        <c:v>0.73866660097439796</c:v>
                      </c:pt>
                      <c:pt idx="99">
                        <c:v>0.74993609967901498</c:v>
                      </c:pt>
                      <c:pt idx="100">
                        <c:v>0.74934975092434697</c:v>
                      </c:pt>
                      <c:pt idx="101">
                        <c:v>0.749556667331155</c:v>
                      </c:pt>
                      <c:pt idx="102">
                        <c:v>0.74181345740306204</c:v>
                      </c:pt>
                      <c:pt idx="103">
                        <c:v>0.74428414582115399</c:v>
                      </c:pt>
                      <c:pt idx="104">
                        <c:v>0.74420384003651396</c:v>
                      </c:pt>
                      <c:pt idx="105">
                        <c:v>0.75655615196973902</c:v>
                      </c:pt>
                      <c:pt idx="106">
                        <c:v>0.75534847239441705</c:v>
                      </c:pt>
                      <c:pt idx="107">
                        <c:v>0.76558755243059196</c:v>
                      </c:pt>
                      <c:pt idx="108">
                        <c:v>0.76053328722584501</c:v>
                      </c:pt>
                      <c:pt idx="109">
                        <c:v>0.75094586013715403</c:v>
                      </c:pt>
                      <c:pt idx="110">
                        <c:v>0.76863686913000395</c:v>
                      </c:pt>
                      <c:pt idx="111">
                        <c:v>0.76062968954299204</c:v>
                      </c:pt>
                      <c:pt idx="112">
                        <c:v>0.77340653340427601</c:v>
                      </c:pt>
                      <c:pt idx="113">
                        <c:v>0.75399656319330799</c:v>
                      </c:pt>
                      <c:pt idx="114">
                        <c:v>0.75430502661805798</c:v>
                      </c:pt>
                      <c:pt idx="115">
                        <c:v>0.75997963389434997</c:v>
                      </c:pt>
                      <c:pt idx="116">
                        <c:v>0.763220193712425</c:v>
                      </c:pt>
                      <c:pt idx="117">
                        <c:v>0.75898382908001405</c:v>
                      </c:pt>
                      <c:pt idx="118">
                        <c:v>0.76176245675124699</c:v>
                      </c:pt>
                      <c:pt idx="119">
                        <c:v>0.76469864891589501</c:v>
                      </c:pt>
                      <c:pt idx="120">
                        <c:v>0.76835950423968402</c:v>
                      </c:pt>
                      <c:pt idx="121">
                        <c:v>0.763566402362716</c:v>
                      </c:pt>
                      <c:pt idx="122">
                        <c:v>0.76779365685243295</c:v>
                      </c:pt>
                      <c:pt idx="123">
                        <c:v>0.77253236366271505</c:v>
                      </c:pt>
                      <c:pt idx="124">
                        <c:v>0.76762266400587997</c:v>
                      </c:pt>
                      <c:pt idx="125">
                        <c:v>0.77033249588935404</c:v>
                      </c:pt>
                      <c:pt idx="126">
                        <c:v>0.77506311689547602</c:v>
                      </c:pt>
                      <c:pt idx="127">
                        <c:v>0.77163414653996498</c:v>
                      </c:pt>
                      <c:pt idx="128">
                        <c:v>0.778429534935561</c:v>
                      </c:pt>
                      <c:pt idx="129">
                        <c:v>0.77477265367835801</c:v>
                      </c:pt>
                      <c:pt idx="130">
                        <c:v>0.77353325547289997</c:v>
                      </c:pt>
                      <c:pt idx="131">
                        <c:v>0.77529358544420601</c:v>
                      </c:pt>
                      <c:pt idx="132">
                        <c:v>0.774614464834811</c:v>
                      </c:pt>
                      <c:pt idx="133">
                        <c:v>0.77379007517128695</c:v>
                      </c:pt>
                      <c:pt idx="134">
                        <c:v>0.77155073324927104</c:v>
                      </c:pt>
                      <c:pt idx="135">
                        <c:v>0.79014221369830695</c:v>
                      </c:pt>
                      <c:pt idx="136">
                        <c:v>0.78712563590170304</c:v>
                      </c:pt>
                      <c:pt idx="137">
                        <c:v>0.78524374287857801</c:v>
                      </c:pt>
                      <c:pt idx="138">
                        <c:v>0.78094142796618804</c:v>
                      </c:pt>
                      <c:pt idx="139">
                        <c:v>0.78031598290783599</c:v>
                      </c:pt>
                      <c:pt idx="140">
                        <c:v>0.79446651086338604</c:v>
                      </c:pt>
                      <c:pt idx="141">
                        <c:v>0.78870662583569895</c:v>
                      </c:pt>
                      <c:pt idx="142">
                        <c:v>0.78282508964584296</c:v>
                      </c:pt>
                      <c:pt idx="143">
                        <c:v>0.77945517386060004</c:v>
                      </c:pt>
                      <c:pt idx="144">
                        <c:v>0.78782486480104097</c:v>
                      </c:pt>
                      <c:pt idx="145">
                        <c:v>0.79002754146053999</c:v>
                      </c:pt>
                      <c:pt idx="146">
                        <c:v>0.78676884674770697</c:v>
                      </c:pt>
                      <c:pt idx="147">
                        <c:v>0.79007766547235603</c:v>
                      </c:pt>
                      <c:pt idx="148">
                        <c:v>0.78659482426738503</c:v>
                      </c:pt>
                      <c:pt idx="149">
                        <c:v>0.78737603089268204</c:v>
                      </c:pt>
                      <c:pt idx="150">
                        <c:v>0.79362482152446401</c:v>
                      </c:pt>
                      <c:pt idx="151">
                        <c:v>0.79169791624278096</c:v>
                      </c:pt>
                      <c:pt idx="152">
                        <c:v>0.79722160946794296</c:v>
                      </c:pt>
                      <c:pt idx="153">
                        <c:v>0.79157535468124995</c:v>
                      </c:pt>
                      <c:pt idx="154">
                        <c:v>0.79206561325501501</c:v>
                      </c:pt>
                      <c:pt idx="155">
                        <c:v>0.794725038564708</c:v>
                      </c:pt>
                      <c:pt idx="156">
                        <c:v>0.79878225217645205</c:v>
                      </c:pt>
                      <c:pt idx="157">
                        <c:v>0.80171164960180696</c:v>
                      </c:pt>
                      <c:pt idx="158">
                        <c:v>0.79683681085133695</c:v>
                      </c:pt>
                      <c:pt idx="159">
                        <c:v>0.80037319845807198</c:v>
                      </c:pt>
                      <c:pt idx="160">
                        <c:v>0.79817411066423005</c:v>
                      </c:pt>
                      <c:pt idx="161">
                        <c:v>0.80198517931398605</c:v>
                      </c:pt>
                      <c:pt idx="162">
                        <c:v>0.79930805237884595</c:v>
                      </c:pt>
                      <c:pt idx="163">
                        <c:v>0.80102384186192099</c:v>
                      </c:pt>
                      <c:pt idx="164">
                        <c:v>0.80110320496935605</c:v>
                      </c:pt>
                      <c:pt idx="165">
                        <c:v>0.80892288335379703</c:v>
                      </c:pt>
                      <c:pt idx="166">
                        <c:v>0.81068833499983695</c:v>
                      </c:pt>
                      <c:pt idx="167">
                        <c:v>0.80983381396518095</c:v>
                      </c:pt>
                      <c:pt idx="168">
                        <c:v>0.80542254647147804</c:v>
                      </c:pt>
                      <c:pt idx="169">
                        <c:v>0.80488143403339496</c:v>
                      </c:pt>
                      <c:pt idx="170">
                        <c:v>0.81488399712633797</c:v>
                      </c:pt>
                      <c:pt idx="171">
                        <c:v>0.81187090520348903</c:v>
                      </c:pt>
                      <c:pt idx="172">
                        <c:v>0.805610597223268</c:v>
                      </c:pt>
                      <c:pt idx="173">
                        <c:v>0.81277784381154605</c:v>
                      </c:pt>
                      <c:pt idx="174">
                        <c:v>0.80648520717407501</c:v>
                      </c:pt>
                      <c:pt idx="175">
                        <c:v>0.810864861530321</c:v>
                      </c:pt>
                      <c:pt idx="176">
                        <c:v>0.80609843202309195</c:v>
                      </c:pt>
                      <c:pt idx="177">
                        <c:v>0.80576162401020701</c:v>
                      </c:pt>
                      <c:pt idx="178">
                        <c:v>0.80747193889372704</c:v>
                      </c:pt>
                      <c:pt idx="179">
                        <c:v>0.82127518001399202</c:v>
                      </c:pt>
                      <c:pt idx="180">
                        <c:v>0.81981522716410105</c:v>
                      </c:pt>
                      <c:pt idx="181">
                        <c:v>0.80999222321394704</c:v>
                      </c:pt>
                      <c:pt idx="182">
                        <c:v>0.81793377311980098</c:v>
                      </c:pt>
                      <c:pt idx="183">
                        <c:v>0.81529521519157999</c:v>
                      </c:pt>
                      <c:pt idx="184">
                        <c:v>0.81831444494203798</c:v>
                      </c:pt>
                      <c:pt idx="185">
                        <c:v>0.82924726395493498</c:v>
                      </c:pt>
                      <c:pt idx="186">
                        <c:v>0.81413115399827196</c:v>
                      </c:pt>
                      <c:pt idx="187">
                        <c:v>0.81613494724971103</c:v>
                      </c:pt>
                      <c:pt idx="188">
                        <c:v>0.81900066723328002</c:v>
                      </c:pt>
                      <c:pt idx="189">
                        <c:v>0.82823936916184404</c:v>
                      </c:pt>
                      <c:pt idx="190">
                        <c:v>0.82635400976542495</c:v>
                      </c:pt>
                      <c:pt idx="191">
                        <c:v>0.83004148957012203</c:v>
                      </c:pt>
                      <c:pt idx="192">
                        <c:v>0.82290629898814505</c:v>
                      </c:pt>
                      <c:pt idx="193">
                        <c:v>0.82195449136169496</c:v>
                      </c:pt>
                      <c:pt idx="194">
                        <c:v>0.83382420988936701</c:v>
                      </c:pt>
                      <c:pt idx="195">
                        <c:v>0.81625198826385503</c:v>
                      </c:pt>
                      <c:pt idx="196">
                        <c:v>0.82056543145705796</c:v>
                      </c:pt>
                      <c:pt idx="197">
                        <c:v>0.82310493953824104</c:v>
                      </c:pt>
                      <c:pt idx="198">
                        <c:v>0.83240600394075404</c:v>
                      </c:pt>
                      <c:pt idx="199">
                        <c:v>0.82842235212821302</c:v>
                      </c:pt>
                      <c:pt idx="200">
                        <c:v>0.82644615288232903</c:v>
                      </c:pt>
                      <c:pt idx="201">
                        <c:v>0.82272273419610498</c:v>
                      </c:pt>
                      <c:pt idx="202">
                        <c:v>0.82708637943756402</c:v>
                      </c:pt>
                      <c:pt idx="203">
                        <c:v>0.82872314309755801</c:v>
                      </c:pt>
                      <c:pt idx="204">
                        <c:v>0.83375362340899795</c:v>
                      </c:pt>
                      <c:pt idx="205">
                        <c:v>0.83644255179601901</c:v>
                      </c:pt>
                      <c:pt idx="206">
                        <c:v>0.82658520587125395</c:v>
                      </c:pt>
                      <c:pt idx="207">
                        <c:v>0.834682642899917</c:v>
                      </c:pt>
                      <c:pt idx="208">
                        <c:v>0.83127706046049499</c:v>
                      </c:pt>
                      <c:pt idx="209">
                        <c:v>0.83248059584630896</c:v>
                      </c:pt>
                      <c:pt idx="210">
                        <c:v>0.83455718530007095</c:v>
                      </c:pt>
                      <c:pt idx="211">
                        <c:v>0.83442343712794897</c:v>
                      </c:pt>
                      <c:pt idx="212">
                        <c:v>0.83028637268031602</c:v>
                      </c:pt>
                      <c:pt idx="213">
                        <c:v>0.83190265495128701</c:v>
                      </c:pt>
                      <c:pt idx="214">
                        <c:v>0.83544065041952797</c:v>
                      </c:pt>
                      <c:pt idx="215">
                        <c:v>0.83472410141889097</c:v>
                      </c:pt>
                      <c:pt idx="216">
                        <c:v>0.83656654150299503</c:v>
                      </c:pt>
                      <c:pt idx="217">
                        <c:v>0.848342578263515</c:v>
                      </c:pt>
                      <c:pt idx="218">
                        <c:v>0.84435187779715803</c:v>
                      </c:pt>
                      <c:pt idx="219">
                        <c:v>0.83729452634871104</c:v>
                      </c:pt>
                      <c:pt idx="220">
                        <c:v>0.83822741590870198</c:v>
                      </c:pt>
                      <c:pt idx="221">
                        <c:v>0.83548525394519702</c:v>
                      </c:pt>
                      <c:pt idx="222">
                        <c:v>0.84024418969574799</c:v>
                      </c:pt>
                      <c:pt idx="223">
                        <c:v>0.84647468353996203</c:v>
                      </c:pt>
                      <c:pt idx="224">
                        <c:v>0.84765103287149302</c:v>
                      </c:pt>
                      <c:pt idx="225">
                        <c:v>0.84436681317287798</c:v>
                      </c:pt>
                      <c:pt idx="226">
                        <c:v>0.84664357170502302</c:v>
                      </c:pt>
                      <c:pt idx="227">
                        <c:v>0.84618569724092096</c:v>
                      </c:pt>
                      <c:pt idx="228">
                        <c:v>0.84989317926553198</c:v>
                      </c:pt>
                      <c:pt idx="229">
                        <c:v>0.83753893911719401</c:v>
                      </c:pt>
                      <c:pt idx="230">
                        <c:v>0.83996894124681998</c:v>
                      </c:pt>
                      <c:pt idx="231">
                        <c:v>0.84513262501112896</c:v>
                      </c:pt>
                      <c:pt idx="232">
                        <c:v>0.84478999909422903</c:v>
                      </c:pt>
                      <c:pt idx="233">
                        <c:v>0.85305541971677601</c:v>
                      </c:pt>
                      <c:pt idx="234">
                        <c:v>0.85034372585578999</c:v>
                      </c:pt>
                      <c:pt idx="235">
                        <c:v>0.84180545942164697</c:v>
                      </c:pt>
                      <c:pt idx="236">
                        <c:v>0.84973197816340196</c:v>
                      </c:pt>
                      <c:pt idx="237">
                        <c:v>0.85226874003921804</c:v>
                      </c:pt>
                      <c:pt idx="238">
                        <c:v>0.84215839467724296</c:v>
                      </c:pt>
                      <c:pt idx="239">
                        <c:v>0.84845406149338398</c:v>
                      </c:pt>
                      <c:pt idx="240">
                        <c:v>0.84205778135876097</c:v>
                      </c:pt>
                      <c:pt idx="241">
                        <c:v>0.847006268849121</c:v>
                      </c:pt>
                      <c:pt idx="242">
                        <c:v>0.85693541148692098</c:v>
                      </c:pt>
                      <c:pt idx="243">
                        <c:v>0.85073959659729204</c:v>
                      </c:pt>
                      <c:pt idx="244">
                        <c:v>0.83630228292889297</c:v>
                      </c:pt>
                      <c:pt idx="245">
                        <c:v>0.84584743759805703</c:v>
                      </c:pt>
                      <c:pt idx="246">
                        <c:v>0.85449778523541398</c:v>
                      </c:pt>
                      <c:pt idx="247">
                        <c:v>0.84672382213529296</c:v>
                      </c:pt>
                      <c:pt idx="248">
                        <c:v>0.866060855762258</c:v>
                      </c:pt>
                      <c:pt idx="249">
                        <c:v>0.85159213791201405</c:v>
                      </c:pt>
                      <c:pt idx="250">
                        <c:v>0.84551640238683101</c:v>
                      </c:pt>
                      <c:pt idx="251">
                        <c:v>0.85628547036752001</c:v>
                      </c:pt>
                      <c:pt idx="252">
                        <c:v>0.85232836602661699</c:v>
                      </c:pt>
                      <c:pt idx="253">
                        <c:v>0.851165455764614</c:v>
                      </c:pt>
                      <c:pt idx="254">
                        <c:v>0.85560126739521902</c:v>
                      </c:pt>
                      <c:pt idx="255">
                        <c:v>0.85553748343027902</c:v>
                      </c:pt>
                      <c:pt idx="256">
                        <c:v>0.85561320808075003</c:v>
                      </c:pt>
                      <c:pt idx="257">
                        <c:v>0.85424069517054302</c:v>
                      </c:pt>
                      <c:pt idx="258">
                        <c:v>0.85183748530805004</c:v>
                      </c:pt>
                      <c:pt idx="259">
                        <c:v>0.85852179145382701</c:v>
                      </c:pt>
                      <c:pt idx="260">
                        <c:v>0.85777935162598196</c:v>
                      </c:pt>
                      <c:pt idx="261">
                        <c:v>0.85631977798659298</c:v>
                      </c:pt>
                      <c:pt idx="262">
                        <c:v>0.85486374890844397</c:v>
                      </c:pt>
                      <c:pt idx="263">
                        <c:v>0.855954512802518</c:v>
                      </c:pt>
                      <c:pt idx="264">
                        <c:v>0.85226809874931198</c:v>
                      </c:pt>
                      <c:pt idx="265">
                        <c:v>0.86271925803520699</c:v>
                      </c:pt>
                      <c:pt idx="266">
                        <c:v>0.86632413163288902</c:v>
                      </c:pt>
                      <c:pt idx="267">
                        <c:v>0.85638353094057595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AA0-4D1E-BCF6-30D41E9001F5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Plot8!$H$31</c15:sqref>
                        </c15:formulaRef>
                      </c:ext>
                    </c:extLst>
                    <c:strCache>
                      <c:ptCount val="1"/>
                      <c:pt idx="0">
                        <c:v>relation_avgF1_2</c:v>
                      </c:pt>
                    </c:strCache>
                  </c:strRef>
                </c:tx>
                <c:spPr>
                  <a:ln w="28575" cap="rnd" cmpd="dbl">
                    <a:solidFill>
                      <a:srgbClr val="FFC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Plot8!$H$32:$H$299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1.07484136148718E-3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1.8579416128527201E-2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1.30055912342308E-2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8.6703941272525693E-3</c:v>
                      </c:pt>
                      <c:pt idx="65">
                        <c:v>1.30055912342308E-2</c:v>
                      </c:pt>
                      <c:pt idx="66">
                        <c:v>1.0837992677129E-2</c:v>
                      </c:pt>
                      <c:pt idx="67">
                        <c:v>0</c:v>
                      </c:pt>
                      <c:pt idx="68">
                        <c:v>1.8579416128527201E-2</c:v>
                      </c:pt>
                      <c:pt idx="69">
                        <c:v>8.1284944909124097E-3</c:v>
                      </c:pt>
                      <c:pt idx="70">
                        <c:v>0</c:v>
                      </c:pt>
                      <c:pt idx="71">
                        <c:v>7.2253284313490004E-3</c:v>
                      </c:pt>
                      <c:pt idx="72">
                        <c:v>1.1823264747643201E-2</c:v>
                      </c:pt>
                      <c:pt idx="73">
                        <c:v>2.1112971240772899E-2</c:v>
                      </c:pt>
                      <c:pt idx="74">
                        <c:v>1.1823264747643201E-2</c:v>
                      </c:pt>
                      <c:pt idx="75">
                        <c:v>2.1675985534891199E-2</c:v>
                      </c:pt>
                      <c:pt idx="76">
                        <c:v>3.79329746183222E-2</c:v>
                      </c:pt>
                      <c:pt idx="77">
                        <c:v>4.9077374466551603E-2</c:v>
                      </c:pt>
                      <c:pt idx="78">
                        <c:v>7.2253284313490004E-3</c:v>
                      </c:pt>
                      <c:pt idx="79">
                        <c:v>5.10933943405475E-2</c:v>
                      </c:pt>
                      <c:pt idx="80">
                        <c:v>4.2526218897719202E-2</c:v>
                      </c:pt>
                      <c:pt idx="81">
                        <c:v>7.6503477533402297E-3</c:v>
                      </c:pt>
                      <c:pt idx="82">
                        <c:v>7.03967868116952E-2</c:v>
                      </c:pt>
                      <c:pt idx="83">
                        <c:v>1.83260597795071E-2</c:v>
                      </c:pt>
                      <c:pt idx="84">
                        <c:v>2.18275656739647E-2</c:v>
                      </c:pt>
                      <c:pt idx="85">
                        <c:v>1.8674694359942599E-2</c:v>
                      </c:pt>
                      <c:pt idx="86">
                        <c:v>1.8579416128527201E-2</c:v>
                      </c:pt>
                      <c:pt idx="87">
                        <c:v>2.34291895475724E-2</c:v>
                      </c:pt>
                      <c:pt idx="88">
                        <c:v>0</c:v>
                      </c:pt>
                      <c:pt idx="89">
                        <c:v>4.8125848515231398E-2</c:v>
                      </c:pt>
                      <c:pt idx="90">
                        <c:v>4.9907819505038899E-2</c:v>
                      </c:pt>
                      <c:pt idx="91">
                        <c:v>6.01508587534718E-2</c:v>
                      </c:pt>
                      <c:pt idx="92">
                        <c:v>7.4722599694206707E-2</c:v>
                      </c:pt>
                      <c:pt idx="93">
                        <c:v>1.7861011973712301E-2</c:v>
                      </c:pt>
                      <c:pt idx="94">
                        <c:v>2.1134084814751999E-2</c:v>
                      </c:pt>
                      <c:pt idx="95">
                        <c:v>9.2166606932101006E-2</c:v>
                      </c:pt>
                      <c:pt idx="96">
                        <c:v>7.0697059080106095E-2</c:v>
                      </c:pt>
                      <c:pt idx="97">
                        <c:v>6.6774737245433605E-2</c:v>
                      </c:pt>
                      <c:pt idx="98">
                        <c:v>0.109140173257506</c:v>
                      </c:pt>
                      <c:pt idx="99">
                        <c:v>8.1608677630298707E-2</c:v>
                      </c:pt>
                      <c:pt idx="100">
                        <c:v>0.10492678213575</c:v>
                      </c:pt>
                      <c:pt idx="101">
                        <c:v>0.121610723537173</c:v>
                      </c:pt>
                      <c:pt idx="102">
                        <c:v>3.4900158009119997E-2</c:v>
                      </c:pt>
                      <c:pt idx="103">
                        <c:v>0.108079090512623</c:v>
                      </c:pt>
                      <c:pt idx="104">
                        <c:v>0.142254492442977</c:v>
                      </c:pt>
                      <c:pt idx="105">
                        <c:v>0.123857338598512</c:v>
                      </c:pt>
                      <c:pt idx="106">
                        <c:v>7.2490836930712801E-2</c:v>
                      </c:pt>
                      <c:pt idx="107">
                        <c:v>0.12162562606913099</c:v>
                      </c:pt>
                      <c:pt idx="108">
                        <c:v>5.4320019775184199E-2</c:v>
                      </c:pt>
                      <c:pt idx="109">
                        <c:v>0.160514179266076</c:v>
                      </c:pt>
                      <c:pt idx="110">
                        <c:v>8.6855520475795506E-2</c:v>
                      </c:pt>
                      <c:pt idx="111">
                        <c:v>0.141699902332349</c:v>
                      </c:pt>
                      <c:pt idx="112">
                        <c:v>6.4710359359311506E-2</c:v>
                      </c:pt>
                      <c:pt idx="113">
                        <c:v>0.140724635395828</c:v>
                      </c:pt>
                      <c:pt idx="114">
                        <c:v>9.30245835676764E-2</c:v>
                      </c:pt>
                      <c:pt idx="115">
                        <c:v>0.19636021557790501</c:v>
                      </c:pt>
                      <c:pt idx="116">
                        <c:v>0.117894839525802</c:v>
                      </c:pt>
                      <c:pt idx="117">
                        <c:v>0.12850762389891801</c:v>
                      </c:pt>
                      <c:pt idx="118">
                        <c:v>0.13905700662409601</c:v>
                      </c:pt>
                      <c:pt idx="119">
                        <c:v>9.7722567063423402E-2</c:v>
                      </c:pt>
                      <c:pt idx="120">
                        <c:v>0.113454254229236</c:v>
                      </c:pt>
                      <c:pt idx="121">
                        <c:v>0.137032012837637</c:v>
                      </c:pt>
                      <c:pt idx="122">
                        <c:v>0.143525988604635</c:v>
                      </c:pt>
                      <c:pt idx="123">
                        <c:v>0.20406836580647</c:v>
                      </c:pt>
                      <c:pt idx="124">
                        <c:v>0.24863538852327399</c:v>
                      </c:pt>
                      <c:pt idx="125">
                        <c:v>0.17879816438426899</c:v>
                      </c:pt>
                      <c:pt idx="126">
                        <c:v>0.20892741230463599</c:v>
                      </c:pt>
                      <c:pt idx="127">
                        <c:v>0.19224074066071301</c:v>
                      </c:pt>
                      <c:pt idx="128">
                        <c:v>0.18969830539767299</c:v>
                      </c:pt>
                      <c:pt idx="129">
                        <c:v>0.235451145845753</c:v>
                      </c:pt>
                      <c:pt idx="130">
                        <c:v>0.24274811559355999</c:v>
                      </c:pt>
                      <c:pt idx="131">
                        <c:v>0.15442510888035399</c:v>
                      </c:pt>
                      <c:pt idx="132">
                        <c:v>0.16199651928807199</c:v>
                      </c:pt>
                      <c:pt idx="133">
                        <c:v>0.16052000472589301</c:v>
                      </c:pt>
                      <c:pt idx="134">
                        <c:v>0.22325705304565399</c:v>
                      </c:pt>
                      <c:pt idx="135">
                        <c:v>0.24101374536072001</c:v>
                      </c:pt>
                      <c:pt idx="136">
                        <c:v>0.25239451623498999</c:v>
                      </c:pt>
                      <c:pt idx="137">
                        <c:v>0.26585316281402499</c:v>
                      </c:pt>
                      <c:pt idx="138">
                        <c:v>0.199286970909301</c:v>
                      </c:pt>
                      <c:pt idx="139">
                        <c:v>0.253388442400167</c:v>
                      </c:pt>
                      <c:pt idx="140">
                        <c:v>0.24480373659650101</c:v>
                      </c:pt>
                      <c:pt idx="141">
                        <c:v>0.17717785855076801</c:v>
                      </c:pt>
                      <c:pt idx="142">
                        <c:v>0.18209931151595399</c:v>
                      </c:pt>
                      <c:pt idx="143">
                        <c:v>0.23343576645353301</c:v>
                      </c:pt>
                      <c:pt idx="144">
                        <c:v>0.23760351560096199</c:v>
                      </c:pt>
                      <c:pt idx="145">
                        <c:v>0.22624025366655801</c:v>
                      </c:pt>
                      <c:pt idx="146">
                        <c:v>0.31752900327627098</c:v>
                      </c:pt>
                      <c:pt idx="147">
                        <c:v>0.29614678627464702</c:v>
                      </c:pt>
                      <c:pt idx="148">
                        <c:v>0.29829821106042698</c:v>
                      </c:pt>
                      <c:pt idx="149">
                        <c:v>0.29749694127904702</c:v>
                      </c:pt>
                      <c:pt idx="150">
                        <c:v>0.26975686264337501</c:v>
                      </c:pt>
                      <c:pt idx="151">
                        <c:v>0.29369584849733499</c:v>
                      </c:pt>
                      <c:pt idx="152">
                        <c:v>0.26267481341487903</c:v>
                      </c:pt>
                      <c:pt idx="153">
                        <c:v>0.26411346592299501</c:v>
                      </c:pt>
                      <c:pt idx="154">
                        <c:v>0.32539969268382501</c:v>
                      </c:pt>
                      <c:pt idx="155">
                        <c:v>0.31573398385478502</c:v>
                      </c:pt>
                      <c:pt idx="156">
                        <c:v>0.30528872591718398</c:v>
                      </c:pt>
                      <c:pt idx="157">
                        <c:v>0.25992426072449998</c:v>
                      </c:pt>
                      <c:pt idx="158">
                        <c:v>0.29692297234538301</c:v>
                      </c:pt>
                      <c:pt idx="159">
                        <c:v>0.212860585132363</c:v>
                      </c:pt>
                      <c:pt idx="160">
                        <c:v>0.29697814364316</c:v>
                      </c:pt>
                      <c:pt idx="161">
                        <c:v>0.36036674826895299</c:v>
                      </c:pt>
                      <c:pt idx="162">
                        <c:v>0.23595518526053399</c:v>
                      </c:pt>
                      <c:pt idx="163">
                        <c:v>0.32387853869326699</c:v>
                      </c:pt>
                      <c:pt idx="164">
                        <c:v>0.321123390034248</c:v>
                      </c:pt>
                      <c:pt idx="165">
                        <c:v>0.24318909220923299</c:v>
                      </c:pt>
                      <c:pt idx="166">
                        <c:v>0.256585575567154</c:v>
                      </c:pt>
                      <c:pt idx="167">
                        <c:v>0.31923104925115198</c:v>
                      </c:pt>
                      <c:pt idx="168">
                        <c:v>0.30449322014442598</c:v>
                      </c:pt>
                      <c:pt idx="169">
                        <c:v>0.28814608610512299</c:v>
                      </c:pt>
                      <c:pt idx="170">
                        <c:v>0.34204368100763599</c:v>
                      </c:pt>
                      <c:pt idx="171">
                        <c:v>0.30642793336575802</c:v>
                      </c:pt>
                      <c:pt idx="172">
                        <c:v>0.367744996967658</c:v>
                      </c:pt>
                      <c:pt idx="173">
                        <c:v>0.29675395830047402</c:v>
                      </c:pt>
                      <c:pt idx="174">
                        <c:v>0.391170446283786</c:v>
                      </c:pt>
                      <c:pt idx="175">
                        <c:v>0.26426664936537497</c:v>
                      </c:pt>
                      <c:pt idx="176">
                        <c:v>0.40141693743680501</c:v>
                      </c:pt>
                      <c:pt idx="177">
                        <c:v>0.37163771242594201</c:v>
                      </c:pt>
                      <c:pt idx="178">
                        <c:v>0.39229139858516299</c:v>
                      </c:pt>
                      <c:pt idx="179">
                        <c:v>0.34174873860112898</c:v>
                      </c:pt>
                      <c:pt idx="180">
                        <c:v>0.27519946450884097</c:v>
                      </c:pt>
                      <c:pt idx="181">
                        <c:v>0.36002398265192098</c:v>
                      </c:pt>
                      <c:pt idx="182">
                        <c:v>0.36875191803872698</c:v>
                      </c:pt>
                      <c:pt idx="183">
                        <c:v>0.35441225834748102</c:v>
                      </c:pt>
                      <c:pt idx="184">
                        <c:v>0.363248747740192</c:v>
                      </c:pt>
                      <c:pt idx="185">
                        <c:v>0.35399439958576501</c:v>
                      </c:pt>
                      <c:pt idx="186">
                        <c:v>0.32564883253330701</c:v>
                      </c:pt>
                      <c:pt idx="187">
                        <c:v>0.321394277163221</c:v>
                      </c:pt>
                      <c:pt idx="188">
                        <c:v>0.36665833285913702</c:v>
                      </c:pt>
                      <c:pt idx="189">
                        <c:v>0.40606224090013998</c:v>
                      </c:pt>
                      <c:pt idx="190">
                        <c:v>0.34935350514177999</c:v>
                      </c:pt>
                      <c:pt idx="191">
                        <c:v>0.30451456805363902</c:v>
                      </c:pt>
                      <c:pt idx="192">
                        <c:v>0.41380183885657701</c:v>
                      </c:pt>
                      <c:pt idx="193">
                        <c:v>0.32805694384237</c:v>
                      </c:pt>
                      <c:pt idx="194">
                        <c:v>0.28557489016711701</c:v>
                      </c:pt>
                      <c:pt idx="195">
                        <c:v>0.39536112268252399</c:v>
                      </c:pt>
                      <c:pt idx="196">
                        <c:v>0.40342084403749701</c:v>
                      </c:pt>
                      <c:pt idx="197">
                        <c:v>0.36307734891429</c:v>
                      </c:pt>
                      <c:pt idx="198">
                        <c:v>0.35973460997561302</c:v>
                      </c:pt>
                      <c:pt idx="199">
                        <c:v>0.28871675397413799</c:v>
                      </c:pt>
                      <c:pt idx="200">
                        <c:v>0.35017507864014502</c:v>
                      </c:pt>
                      <c:pt idx="201">
                        <c:v>0.37802232615111298</c:v>
                      </c:pt>
                      <c:pt idx="202">
                        <c:v>0.40054859255594899</c:v>
                      </c:pt>
                      <c:pt idx="203">
                        <c:v>0.36740823052268901</c:v>
                      </c:pt>
                      <c:pt idx="204">
                        <c:v>0.32534549028499898</c:v>
                      </c:pt>
                      <c:pt idx="205">
                        <c:v>0.40406982412234999</c:v>
                      </c:pt>
                      <c:pt idx="206">
                        <c:v>0.33572101519039199</c:v>
                      </c:pt>
                      <c:pt idx="207">
                        <c:v>0.35772411475087801</c:v>
                      </c:pt>
                      <c:pt idx="208">
                        <c:v>0.42138037584753801</c:v>
                      </c:pt>
                      <c:pt idx="209">
                        <c:v>0.42367854557212398</c:v>
                      </c:pt>
                      <c:pt idx="210">
                        <c:v>0.37934756284619697</c:v>
                      </c:pt>
                      <c:pt idx="211">
                        <c:v>0.36182039751332401</c:v>
                      </c:pt>
                      <c:pt idx="212">
                        <c:v>0.44574200432639099</c:v>
                      </c:pt>
                      <c:pt idx="213">
                        <c:v>0.38162803678058099</c:v>
                      </c:pt>
                      <c:pt idx="214">
                        <c:v>0.409932259536812</c:v>
                      </c:pt>
                      <c:pt idx="215">
                        <c:v>0.368108536555111</c:v>
                      </c:pt>
                      <c:pt idx="216">
                        <c:v>0.44977111151516802</c:v>
                      </c:pt>
                      <c:pt idx="217">
                        <c:v>0.46145712102358599</c:v>
                      </c:pt>
                      <c:pt idx="218">
                        <c:v>0.38041826812916402</c:v>
                      </c:pt>
                      <c:pt idx="219">
                        <c:v>0.44647014328567602</c:v>
                      </c:pt>
                      <c:pt idx="220">
                        <c:v>0.43684049467350899</c:v>
                      </c:pt>
                      <c:pt idx="221">
                        <c:v>0.397595047040183</c:v>
                      </c:pt>
                      <c:pt idx="222">
                        <c:v>0.41462089018994303</c:v>
                      </c:pt>
                      <c:pt idx="223">
                        <c:v>0.46629946302984598</c:v>
                      </c:pt>
                      <c:pt idx="224">
                        <c:v>0.45160584438571699</c:v>
                      </c:pt>
                      <c:pt idx="225">
                        <c:v>0.51406533350759998</c:v>
                      </c:pt>
                      <c:pt idx="226">
                        <c:v>0.31410871642127802</c:v>
                      </c:pt>
                      <c:pt idx="227">
                        <c:v>0.49794270656755302</c:v>
                      </c:pt>
                      <c:pt idx="228">
                        <c:v>0.45968571343967402</c:v>
                      </c:pt>
                      <c:pt idx="229">
                        <c:v>0.41970523168422902</c:v>
                      </c:pt>
                      <c:pt idx="230">
                        <c:v>0.49289150507517898</c:v>
                      </c:pt>
                      <c:pt idx="231">
                        <c:v>0.38786787325543698</c:v>
                      </c:pt>
                      <c:pt idx="232">
                        <c:v>0.39773770405644499</c:v>
                      </c:pt>
                      <c:pt idx="233">
                        <c:v>0.46887644739794399</c:v>
                      </c:pt>
                      <c:pt idx="234">
                        <c:v>0.471439041442902</c:v>
                      </c:pt>
                      <c:pt idx="235">
                        <c:v>0.44123441028015198</c:v>
                      </c:pt>
                      <c:pt idx="236">
                        <c:v>0.42226394975658599</c:v>
                      </c:pt>
                      <c:pt idx="237">
                        <c:v>0.364776035990031</c:v>
                      </c:pt>
                      <c:pt idx="238">
                        <c:v>0.45290808614900802</c:v>
                      </c:pt>
                      <c:pt idx="239">
                        <c:v>0.43997996770113501</c:v>
                      </c:pt>
                      <c:pt idx="240">
                        <c:v>0.350817132040879</c:v>
                      </c:pt>
                      <c:pt idx="241">
                        <c:v>0.433406108807246</c:v>
                      </c:pt>
                      <c:pt idx="242">
                        <c:v>0.41848777397602799</c:v>
                      </c:pt>
                      <c:pt idx="243">
                        <c:v>0.44427146955772201</c:v>
                      </c:pt>
                      <c:pt idx="244">
                        <c:v>0.40789802966155903</c:v>
                      </c:pt>
                      <c:pt idx="245">
                        <c:v>0.40328880329317901</c:v>
                      </c:pt>
                      <c:pt idx="246">
                        <c:v>0.52459657761709</c:v>
                      </c:pt>
                      <c:pt idx="247">
                        <c:v>0.36620577636544799</c:v>
                      </c:pt>
                      <c:pt idx="248">
                        <c:v>0.42551072975981202</c:v>
                      </c:pt>
                      <c:pt idx="249">
                        <c:v>0.47059594090783202</c:v>
                      </c:pt>
                      <c:pt idx="250">
                        <c:v>0.44151144300752798</c:v>
                      </c:pt>
                      <c:pt idx="251">
                        <c:v>0.44905905370740801</c:v>
                      </c:pt>
                      <c:pt idx="252">
                        <c:v>0.41465775620503498</c:v>
                      </c:pt>
                      <c:pt idx="253">
                        <c:v>0.51666368522284201</c:v>
                      </c:pt>
                      <c:pt idx="254">
                        <c:v>0.47132048678927702</c:v>
                      </c:pt>
                      <c:pt idx="255">
                        <c:v>0.383057533710842</c:v>
                      </c:pt>
                      <c:pt idx="256">
                        <c:v>0.49898409231756702</c:v>
                      </c:pt>
                      <c:pt idx="257">
                        <c:v>0.51439341396052496</c:v>
                      </c:pt>
                      <c:pt idx="258">
                        <c:v>0.45727470035581103</c:v>
                      </c:pt>
                      <c:pt idx="259">
                        <c:v>0.439004147776902</c:v>
                      </c:pt>
                      <c:pt idx="260">
                        <c:v>0.44498990077304901</c:v>
                      </c:pt>
                      <c:pt idx="261">
                        <c:v>0.44589040726760498</c:v>
                      </c:pt>
                      <c:pt idx="262">
                        <c:v>0.39340427797535499</c:v>
                      </c:pt>
                      <c:pt idx="263">
                        <c:v>0.459512554194135</c:v>
                      </c:pt>
                      <c:pt idx="264">
                        <c:v>0.47098976167435203</c:v>
                      </c:pt>
                      <c:pt idx="265">
                        <c:v>0.39168146454802999</c:v>
                      </c:pt>
                      <c:pt idx="266">
                        <c:v>0.47887088520790999</c:v>
                      </c:pt>
                      <c:pt idx="267">
                        <c:v>0.449731670170608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AA0-4D1E-BCF6-30D41E9001F5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Plot8!$Q$31</c15:sqref>
                        </c15:formulaRef>
                      </c:ext>
                    </c:extLst>
                    <c:strCache>
                      <c:ptCount val="1"/>
                      <c:pt idx="0">
                        <c:v>target_avgF1_1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Plot8!$Q$32:$Q$299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3.3065122592548603E-2</c:v>
                      </c:pt>
                      <c:pt idx="1">
                        <c:v>1.37203308719269E-2</c:v>
                      </c:pt>
                      <c:pt idx="2">
                        <c:v>1.2554416758227801E-3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3.0551086282716799E-3</c:v>
                      </c:pt>
                      <c:pt idx="7">
                        <c:v>1.35795361173473E-2</c:v>
                      </c:pt>
                      <c:pt idx="8">
                        <c:v>8.1015759406682694E-2</c:v>
                      </c:pt>
                      <c:pt idx="9">
                        <c:v>0.112916212205859</c:v>
                      </c:pt>
                      <c:pt idx="10">
                        <c:v>0.15382737777626801</c:v>
                      </c:pt>
                      <c:pt idx="11">
                        <c:v>0.22338439253563999</c:v>
                      </c:pt>
                      <c:pt idx="12">
                        <c:v>0.26304763453779101</c:v>
                      </c:pt>
                      <c:pt idx="13">
                        <c:v>0.341854159835006</c:v>
                      </c:pt>
                      <c:pt idx="14">
                        <c:v>0.32424116803693498</c:v>
                      </c:pt>
                      <c:pt idx="15">
                        <c:v>0.36864703719615999</c:v>
                      </c:pt>
                      <c:pt idx="16">
                        <c:v>0.35255564514737298</c:v>
                      </c:pt>
                      <c:pt idx="17">
                        <c:v>0.40864516371034298</c:v>
                      </c:pt>
                      <c:pt idx="18">
                        <c:v>0.42669837139554601</c:v>
                      </c:pt>
                      <c:pt idx="19">
                        <c:v>0.444449613073162</c:v>
                      </c:pt>
                      <c:pt idx="20">
                        <c:v>0.47655125308216101</c:v>
                      </c:pt>
                      <c:pt idx="21">
                        <c:v>0.47733011037473999</c:v>
                      </c:pt>
                      <c:pt idx="22">
                        <c:v>0.49568036925249298</c:v>
                      </c:pt>
                      <c:pt idx="23">
                        <c:v>0.47729134832798398</c:v>
                      </c:pt>
                      <c:pt idx="24">
                        <c:v>0.55004315379823299</c:v>
                      </c:pt>
                      <c:pt idx="25">
                        <c:v>0.52806266301221405</c:v>
                      </c:pt>
                      <c:pt idx="26">
                        <c:v>0.539822967808821</c:v>
                      </c:pt>
                      <c:pt idx="27">
                        <c:v>0.57419466677793096</c:v>
                      </c:pt>
                      <c:pt idx="28">
                        <c:v>0.58063594931373497</c:v>
                      </c:pt>
                      <c:pt idx="29">
                        <c:v>0.58970963010536603</c:v>
                      </c:pt>
                      <c:pt idx="30">
                        <c:v>0.58555560068813195</c:v>
                      </c:pt>
                      <c:pt idx="31">
                        <c:v>0.59757265215767497</c:v>
                      </c:pt>
                      <c:pt idx="32">
                        <c:v>0.62051965334440196</c:v>
                      </c:pt>
                      <c:pt idx="33">
                        <c:v>0.64215049635233501</c:v>
                      </c:pt>
                      <c:pt idx="34">
                        <c:v>0.61509216639743602</c:v>
                      </c:pt>
                      <c:pt idx="35">
                        <c:v>0.63402348337769798</c:v>
                      </c:pt>
                      <c:pt idx="36">
                        <c:v>0.64112774435464304</c:v>
                      </c:pt>
                      <c:pt idx="37">
                        <c:v>0.65838432306151795</c:v>
                      </c:pt>
                      <c:pt idx="38">
                        <c:v>0.65488239410723503</c:v>
                      </c:pt>
                      <c:pt idx="39">
                        <c:v>0.65772475751764303</c:v>
                      </c:pt>
                      <c:pt idx="40">
                        <c:v>0.65255518899979703</c:v>
                      </c:pt>
                      <c:pt idx="41">
                        <c:v>0.67584837747600601</c:v>
                      </c:pt>
                      <c:pt idx="42">
                        <c:v>0.68024421733290097</c:v>
                      </c:pt>
                      <c:pt idx="43">
                        <c:v>0.68591901547499301</c:v>
                      </c:pt>
                      <c:pt idx="44">
                        <c:v>0.69053613781512002</c:v>
                      </c:pt>
                      <c:pt idx="45">
                        <c:v>0.67895482675419705</c:v>
                      </c:pt>
                      <c:pt idx="46">
                        <c:v>0.69685705128447795</c:v>
                      </c:pt>
                      <c:pt idx="47">
                        <c:v>0.68389647657822095</c:v>
                      </c:pt>
                      <c:pt idx="48">
                        <c:v>0.69436325828104795</c:v>
                      </c:pt>
                      <c:pt idx="49">
                        <c:v>0.69631344164060505</c:v>
                      </c:pt>
                      <c:pt idx="50">
                        <c:v>0.70421855396086197</c:v>
                      </c:pt>
                      <c:pt idx="51">
                        <c:v>0.69575778851629999</c:v>
                      </c:pt>
                      <c:pt idx="52">
                        <c:v>0.69101031461259899</c:v>
                      </c:pt>
                      <c:pt idx="53">
                        <c:v>0.70587871669313496</c:v>
                      </c:pt>
                      <c:pt idx="54">
                        <c:v>0.69612720980387099</c:v>
                      </c:pt>
                      <c:pt idx="55">
                        <c:v>0.69180286393886903</c:v>
                      </c:pt>
                      <c:pt idx="56">
                        <c:v>0.71565027072302401</c:v>
                      </c:pt>
                      <c:pt idx="57">
                        <c:v>0.71443548399577494</c:v>
                      </c:pt>
                      <c:pt idx="58">
                        <c:v>0.70884574545060197</c:v>
                      </c:pt>
                      <c:pt idx="59">
                        <c:v>0.696664415643519</c:v>
                      </c:pt>
                      <c:pt idx="60">
                        <c:v>0.71420734697636101</c:v>
                      </c:pt>
                      <c:pt idx="61">
                        <c:v>0.71645989955134204</c:v>
                      </c:pt>
                      <c:pt idx="62">
                        <c:v>0.710810052392856</c:v>
                      </c:pt>
                      <c:pt idx="63">
                        <c:v>0.71934028512320602</c:v>
                      </c:pt>
                      <c:pt idx="64">
                        <c:v>0.71315429077556503</c:v>
                      </c:pt>
                      <c:pt idx="65">
                        <c:v>0.71269831139662898</c:v>
                      </c:pt>
                      <c:pt idx="66">
                        <c:v>0.71469122669166296</c:v>
                      </c:pt>
                      <c:pt idx="67">
                        <c:v>0.69601136112642803</c:v>
                      </c:pt>
                      <c:pt idx="68">
                        <c:v>0.71608089744658499</c:v>
                      </c:pt>
                      <c:pt idx="69">
                        <c:v>0.72287907473894997</c:v>
                      </c:pt>
                      <c:pt idx="70">
                        <c:v>0.72402095222221197</c:v>
                      </c:pt>
                      <c:pt idx="71">
                        <c:v>0.71871460793873698</c:v>
                      </c:pt>
                      <c:pt idx="72">
                        <c:v>0.72779313933456802</c:v>
                      </c:pt>
                      <c:pt idx="73">
                        <c:v>0.71694418423017503</c:v>
                      </c:pt>
                      <c:pt idx="74">
                        <c:v>0.706822983486457</c:v>
                      </c:pt>
                      <c:pt idx="75">
                        <c:v>0.72568531005933301</c:v>
                      </c:pt>
                      <c:pt idx="76">
                        <c:v>0.72798710561306301</c:v>
                      </c:pt>
                      <c:pt idx="77">
                        <c:v>0.72391603994124099</c:v>
                      </c:pt>
                      <c:pt idx="78">
                        <c:v>0.72508744039419704</c:v>
                      </c:pt>
                      <c:pt idx="79">
                        <c:v>0.72486601825471997</c:v>
                      </c:pt>
                      <c:pt idx="80">
                        <c:v>0.72804668774794001</c:v>
                      </c:pt>
                      <c:pt idx="81">
                        <c:v>0.71694063870689595</c:v>
                      </c:pt>
                      <c:pt idx="82">
                        <c:v>0.73258889246215297</c:v>
                      </c:pt>
                      <c:pt idx="83">
                        <c:v>0.731152198708379</c:v>
                      </c:pt>
                      <c:pt idx="84">
                        <c:v>0.72776011307172805</c:v>
                      </c:pt>
                      <c:pt idx="85">
                        <c:v>0.72744388809173799</c:v>
                      </c:pt>
                      <c:pt idx="86">
                        <c:v>0.73373112412952202</c:v>
                      </c:pt>
                      <c:pt idx="87">
                        <c:v>0.72885123423234199</c:v>
                      </c:pt>
                      <c:pt idx="88">
                        <c:v>0.72987529726168998</c:v>
                      </c:pt>
                      <c:pt idx="89">
                        <c:v>0.71897405645080903</c:v>
                      </c:pt>
                      <c:pt idx="90">
                        <c:v>0.71939190635678496</c:v>
                      </c:pt>
                      <c:pt idx="91">
                        <c:v>0.7237492781457</c:v>
                      </c:pt>
                      <c:pt idx="92">
                        <c:v>0.72499081636453799</c:v>
                      </c:pt>
                      <c:pt idx="93">
                        <c:v>0.73316776108248904</c:v>
                      </c:pt>
                      <c:pt idx="94">
                        <c:v>0.73472524003080397</c:v>
                      </c:pt>
                      <c:pt idx="95">
                        <c:v>0.72589954684094904</c:v>
                      </c:pt>
                      <c:pt idx="96">
                        <c:v>0.73714826966810798</c:v>
                      </c:pt>
                      <c:pt idx="97">
                        <c:v>0.72540595714941303</c:v>
                      </c:pt>
                      <c:pt idx="98">
                        <c:v>0.74064223310034805</c:v>
                      </c:pt>
                      <c:pt idx="99">
                        <c:v>0.73576881309489195</c:v>
                      </c:pt>
                      <c:pt idx="100">
                        <c:v>0.74257807498884598</c:v>
                      </c:pt>
                      <c:pt idx="101">
                        <c:v>0.73738737337858495</c:v>
                      </c:pt>
                      <c:pt idx="102">
                        <c:v>0.73713221994170297</c:v>
                      </c:pt>
                      <c:pt idx="103">
                        <c:v>0.74142731613983304</c:v>
                      </c:pt>
                      <c:pt idx="104">
                        <c:v>0.735708663406486</c:v>
                      </c:pt>
                      <c:pt idx="105">
                        <c:v>0.73884735694117998</c:v>
                      </c:pt>
                      <c:pt idx="106">
                        <c:v>0.73110450728415299</c:v>
                      </c:pt>
                      <c:pt idx="107">
                        <c:v>0.73317126673714395</c:v>
                      </c:pt>
                      <c:pt idx="108">
                        <c:v>0.73690895962594205</c:v>
                      </c:pt>
                      <c:pt idx="109">
                        <c:v>0.75076306875865895</c:v>
                      </c:pt>
                      <c:pt idx="110">
                        <c:v>0.74654185729963995</c:v>
                      </c:pt>
                      <c:pt idx="111">
                        <c:v>0.74111739300366297</c:v>
                      </c:pt>
                      <c:pt idx="112">
                        <c:v>0.74346955475005505</c:v>
                      </c:pt>
                      <c:pt idx="113">
                        <c:v>0.73882942956922604</c:v>
                      </c:pt>
                      <c:pt idx="114">
                        <c:v>0.73540577303665999</c:v>
                      </c:pt>
                      <c:pt idx="115">
                        <c:v>0.73988946803320599</c:v>
                      </c:pt>
                      <c:pt idx="116">
                        <c:v>0.74865300091266895</c:v>
                      </c:pt>
                      <c:pt idx="117">
                        <c:v>0.74384045984605096</c:v>
                      </c:pt>
                      <c:pt idx="118">
                        <c:v>0.73374295903256403</c:v>
                      </c:pt>
                      <c:pt idx="119">
                        <c:v>0.74886695888434096</c:v>
                      </c:pt>
                      <c:pt idx="120">
                        <c:v>0.73939556865754796</c:v>
                      </c:pt>
                      <c:pt idx="121">
                        <c:v>0.75159094268208304</c:v>
                      </c:pt>
                      <c:pt idx="122">
                        <c:v>0.732007581350964</c:v>
                      </c:pt>
                      <c:pt idx="123">
                        <c:v>0.74313267642454495</c:v>
                      </c:pt>
                      <c:pt idx="124">
                        <c:v>0.74710537474516903</c:v>
                      </c:pt>
                      <c:pt idx="125">
                        <c:v>0.74138764252199196</c:v>
                      </c:pt>
                      <c:pt idx="126">
                        <c:v>0.75798903735594603</c:v>
                      </c:pt>
                      <c:pt idx="127">
                        <c:v>0.73216972543019898</c:v>
                      </c:pt>
                      <c:pt idx="128">
                        <c:v>0.74765570794843506</c:v>
                      </c:pt>
                      <c:pt idx="129">
                        <c:v>0.74211376456044098</c:v>
                      </c:pt>
                      <c:pt idx="130">
                        <c:v>0.74492634465404906</c:v>
                      </c:pt>
                      <c:pt idx="131">
                        <c:v>0.74835053022589604</c:v>
                      </c:pt>
                      <c:pt idx="132">
                        <c:v>0.746384338698172</c:v>
                      </c:pt>
                      <c:pt idx="133">
                        <c:v>0.75349311100287197</c:v>
                      </c:pt>
                      <c:pt idx="134">
                        <c:v>0.74381207740788802</c:v>
                      </c:pt>
                      <c:pt idx="135">
                        <c:v>0.74804568504121305</c:v>
                      </c:pt>
                      <c:pt idx="136">
                        <c:v>0.75703215438613403</c:v>
                      </c:pt>
                      <c:pt idx="137">
                        <c:v>0.74983175312967398</c:v>
                      </c:pt>
                      <c:pt idx="138">
                        <c:v>0.74975968828228701</c:v>
                      </c:pt>
                      <c:pt idx="139">
                        <c:v>0.74933655785887598</c:v>
                      </c:pt>
                      <c:pt idx="140">
                        <c:v>0.74333216603105201</c:v>
                      </c:pt>
                      <c:pt idx="141">
                        <c:v>0.74972033138372696</c:v>
                      </c:pt>
                      <c:pt idx="142">
                        <c:v>0.74137562391152401</c:v>
                      </c:pt>
                      <c:pt idx="143">
                        <c:v>0.74728584769781403</c:v>
                      </c:pt>
                      <c:pt idx="144">
                        <c:v>0.75667349927809402</c:v>
                      </c:pt>
                      <c:pt idx="145">
                        <c:v>0.76114369927435499</c:v>
                      </c:pt>
                      <c:pt idx="146">
                        <c:v>0.74975484950124704</c:v>
                      </c:pt>
                      <c:pt idx="147">
                        <c:v>0.74408009765042804</c:v>
                      </c:pt>
                      <c:pt idx="148">
                        <c:v>0.74979805776351205</c:v>
                      </c:pt>
                      <c:pt idx="149">
                        <c:v>0.75935422965312704</c:v>
                      </c:pt>
                      <c:pt idx="150">
                        <c:v>0.75656861796376895</c:v>
                      </c:pt>
                      <c:pt idx="151">
                        <c:v>0.746047277992399</c:v>
                      </c:pt>
                      <c:pt idx="152">
                        <c:v>0.753419766855013</c:v>
                      </c:pt>
                      <c:pt idx="153">
                        <c:v>0.75007658308104397</c:v>
                      </c:pt>
                      <c:pt idx="154">
                        <c:v>0.75759732323728102</c:v>
                      </c:pt>
                      <c:pt idx="155">
                        <c:v>0.75663609351389405</c:v>
                      </c:pt>
                      <c:pt idx="156">
                        <c:v>0.75880051170732199</c:v>
                      </c:pt>
                      <c:pt idx="157">
                        <c:v>0.75600308141327899</c:v>
                      </c:pt>
                      <c:pt idx="158">
                        <c:v>0.75504759166458701</c:v>
                      </c:pt>
                      <c:pt idx="159">
                        <c:v>0.74817476383069703</c:v>
                      </c:pt>
                      <c:pt idx="160">
                        <c:v>0.75757683381117102</c:v>
                      </c:pt>
                      <c:pt idx="161">
                        <c:v>0.75073559701426396</c:v>
                      </c:pt>
                      <c:pt idx="162">
                        <c:v>0.76404233057935</c:v>
                      </c:pt>
                      <c:pt idx="163">
                        <c:v>0.75208516509645196</c:v>
                      </c:pt>
                      <c:pt idx="164">
                        <c:v>0.75388190970429003</c:v>
                      </c:pt>
                      <c:pt idx="165">
                        <c:v>0.75838148904825797</c:v>
                      </c:pt>
                      <c:pt idx="166">
                        <c:v>0.75435982436522198</c:v>
                      </c:pt>
                      <c:pt idx="167">
                        <c:v>0.75316737633439901</c:v>
                      </c:pt>
                      <c:pt idx="168">
                        <c:v>0.76512774502302305</c:v>
                      </c:pt>
                      <c:pt idx="169">
                        <c:v>0.76723459982958497</c:v>
                      </c:pt>
                      <c:pt idx="170">
                        <c:v>0.75416809570592402</c:v>
                      </c:pt>
                      <c:pt idx="171">
                        <c:v>0.74703676646114003</c:v>
                      </c:pt>
                      <c:pt idx="172">
                        <c:v>0.75975350088262605</c:v>
                      </c:pt>
                      <c:pt idx="173">
                        <c:v>0.75675609022357404</c:v>
                      </c:pt>
                      <c:pt idx="174">
                        <c:v>0.75465567064198402</c:v>
                      </c:pt>
                      <c:pt idx="175">
                        <c:v>0.75928415076642897</c:v>
                      </c:pt>
                      <c:pt idx="176">
                        <c:v>0.75388865468289501</c:v>
                      </c:pt>
                      <c:pt idx="177">
                        <c:v>0.75493433599002702</c:v>
                      </c:pt>
                      <c:pt idx="178">
                        <c:v>0.75325061672037896</c:v>
                      </c:pt>
                      <c:pt idx="179">
                        <c:v>0.760652831819566</c:v>
                      </c:pt>
                      <c:pt idx="180">
                        <c:v>0.759342072778463</c:v>
                      </c:pt>
                      <c:pt idx="181">
                        <c:v>0.76400356037319905</c:v>
                      </c:pt>
                      <c:pt idx="182">
                        <c:v>0.75454848556320597</c:v>
                      </c:pt>
                      <c:pt idx="183">
                        <c:v>0.761351410320949</c:v>
                      </c:pt>
                      <c:pt idx="184">
                        <c:v>0.75687926078799805</c:v>
                      </c:pt>
                      <c:pt idx="185">
                        <c:v>0.75402594459590999</c:v>
                      </c:pt>
                      <c:pt idx="186">
                        <c:v>0.75932941247700603</c:v>
                      </c:pt>
                      <c:pt idx="187">
                        <c:v>0.76122245801155497</c:v>
                      </c:pt>
                      <c:pt idx="188">
                        <c:v>0.75902592307040595</c:v>
                      </c:pt>
                      <c:pt idx="189">
                        <c:v>0.75683182781291702</c:v>
                      </c:pt>
                      <c:pt idx="190">
                        <c:v>0.77225861866183698</c:v>
                      </c:pt>
                      <c:pt idx="191">
                        <c:v>0.75810197418682701</c:v>
                      </c:pt>
                      <c:pt idx="192">
                        <c:v>0.75193422199911497</c:v>
                      </c:pt>
                      <c:pt idx="193">
                        <c:v>0.76541183510316202</c:v>
                      </c:pt>
                      <c:pt idx="194">
                        <c:v>0.77058730610612303</c:v>
                      </c:pt>
                      <c:pt idx="195">
                        <c:v>0.76105943665685105</c:v>
                      </c:pt>
                      <c:pt idx="196">
                        <c:v>0.75668297342719903</c:v>
                      </c:pt>
                      <c:pt idx="197">
                        <c:v>0.76462716249361495</c:v>
                      </c:pt>
                      <c:pt idx="198">
                        <c:v>0.77142294161195601</c:v>
                      </c:pt>
                      <c:pt idx="199">
                        <c:v>0.76455367497238402</c:v>
                      </c:pt>
                      <c:pt idx="200">
                        <c:v>0.765897193965552</c:v>
                      </c:pt>
                      <c:pt idx="201">
                        <c:v>0.75895843289274101</c:v>
                      </c:pt>
                      <c:pt idx="202">
                        <c:v>0.76458201644050505</c:v>
                      </c:pt>
                      <c:pt idx="203">
                        <c:v>0.76265504035262399</c:v>
                      </c:pt>
                      <c:pt idx="204">
                        <c:v>0.77098753126796604</c:v>
                      </c:pt>
                      <c:pt idx="205">
                        <c:v>0.76785463458377901</c:v>
                      </c:pt>
                      <c:pt idx="206">
                        <c:v>0.76371816891334998</c:v>
                      </c:pt>
                      <c:pt idx="207">
                        <c:v>0.75933285771584402</c:v>
                      </c:pt>
                      <c:pt idx="208">
                        <c:v>0.76413492997413102</c:v>
                      </c:pt>
                      <c:pt idx="209">
                        <c:v>0.76237161475001802</c:v>
                      </c:pt>
                      <c:pt idx="210">
                        <c:v>0.76353924729418998</c:v>
                      </c:pt>
                      <c:pt idx="211">
                        <c:v>0.77444199496494603</c:v>
                      </c:pt>
                      <c:pt idx="212">
                        <c:v>0.76509357863476002</c:v>
                      </c:pt>
                      <c:pt idx="213">
                        <c:v>0.76088191822560902</c:v>
                      </c:pt>
                      <c:pt idx="214">
                        <c:v>0.75760951779869301</c:v>
                      </c:pt>
                      <c:pt idx="215">
                        <c:v>0.76350944916423102</c:v>
                      </c:pt>
                      <c:pt idx="216">
                        <c:v>0.76173866503471499</c:v>
                      </c:pt>
                      <c:pt idx="217">
                        <c:v>0.77264314728525596</c:v>
                      </c:pt>
                      <c:pt idx="218">
                        <c:v>0.77880926866919598</c:v>
                      </c:pt>
                      <c:pt idx="219">
                        <c:v>0.76994409632463201</c:v>
                      </c:pt>
                      <c:pt idx="220">
                        <c:v>0.77142834130952198</c:v>
                      </c:pt>
                      <c:pt idx="221">
                        <c:v>0.76317078393273197</c:v>
                      </c:pt>
                      <c:pt idx="222">
                        <c:v>0.76786081713718601</c:v>
                      </c:pt>
                      <c:pt idx="223">
                        <c:v>0.76402342757623898</c:v>
                      </c:pt>
                      <c:pt idx="224">
                        <c:v>0.76605346463974999</c:v>
                      </c:pt>
                      <c:pt idx="225">
                        <c:v>0.76473527275285802</c:v>
                      </c:pt>
                      <c:pt idx="226">
                        <c:v>0.76204867731490999</c:v>
                      </c:pt>
                      <c:pt idx="227">
                        <c:v>0.76340968254491903</c:v>
                      </c:pt>
                      <c:pt idx="228">
                        <c:v>0.76958022533883896</c:v>
                      </c:pt>
                      <c:pt idx="229">
                        <c:v>0.75899442806624895</c:v>
                      </c:pt>
                      <c:pt idx="230">
                        <c:v>0.76734622019559595</c:v>
                      </c:pt>
                      <c:pt idx="231">
                        <c:v>0.75867643808798102</c:v>
                      </c:pt>
                      <c:pt idx="232">
                        <c:v>0.77417476052162904</c:v>
                      </c:pt>
                      <c:pt idx="233">
                        <c:v>0.763050952428871</c:v>
                      </c:pt>
                      <c:pt idx="234">
                        <c:v>0.77362288279815405</c:v>
                      </c:pt>
                      <c:pt idx="235">
                        <c:v>0.76290285796893897</c:v>
                      </c:pt>
                      <c:pt idx="236">
                        <c:v>0.76217754383764402</c:v>
                      </c:pt>
                      <c:pt idx="237">
                        <c:v>0.75704691130539103</c:v>
                      </c:pt>
                      <c:pt idx="238">
                        <c:v>0.76620504045919202</c:v>
                      </c:pt>
                      <c:pt idx="239">
                        <c:v>0.76876881664594199</c:v>
                      </c:pt>
                      <c:pt idx="240">
                        <c:v>0.76625271753200497</c:v>
                      </c:pt>
                      <c:pt idx="241">
                        <c:v>0.76848721941154197</c:v>
                      </c:pt>
                      <c:pt idx="242">
                        <c:v>0.77153992386877501</c:v>
                      </c:pt>
                      <c:pt idx="243">
                        <c:v>0.76305686865115796</c:v>
                      </c:pt>
                      <c:pt idx="244">
                        <c:v>0.75882300025843297</c:v>
                      </c:pt>
                      <c:pt idx="245">
                        <c:v>0.76937772840604102</c:v>
                      </c:pt>
                      <c:pt idx="246">
                        <c:v>0.773399812978116</c:v>
                      </c:pt>
                      <c:pt idx="247">
                        <c:v>0.77153631742253204</c:v>
                      </c:pt>
                      <c:pt idx="248">
                        <c:v>0.76409498701392498</c:v>
                      </c:pt>
                      <c:pt idx="249">
                        <c:v>0.76008364337294598</c:v>
                      </c:pt>
                      <c:pt idx="250">
                        <c:v>0.771021346347606</c:v>
                      </c:pt>
                      <c:pt idx="251">
                        <c:v>0.771892033146239</c:v>
                      </c:pt>
                      <c:pt idx="252">
                        <c:v>0.76397023033570499</c:v>
                      </c:pt>
                      <c:pt idx="253">
                        <c:v>0.76984888484007896</c:v>
                      </c:pt>
                      <c:pt idx="254">
                        <c:v>0.77175920101012696</c:v>
                      </c:pt>
                      <c:pt idx="255">
                        <c:v>0.77340474882211396</c:v>
                      </c:pt>
                      <c:pt idx="256">
                        <c:v>0.76508445090324995</c:v>
                      </c:pt>
                      <c:pt idx="257">
                        <c:v>0.77627110431242297</c:v>
                      </c:pt>
                      <c:pt idx="258">
                        <c:v>0.76878630802071002</c:v>
                      </c:pt>
                      <c:pt idx="259">
                        <c:v>0.76777200905483101</c:v>
                      </c:pt>
                      <c:pt idx="260">
                        <c:v>0.77261760476566699</c:v>
                      </c:pt>
                      <c:pt idx="261">
                        <c:v>0.76877287426569196</c:v>
                      </c:pt>
                      <c:pt idx="262">
                        <c:v>0.77126050466549601</c:v>
                      </c:pt>
                      <c:pt idx="263">
                        <c:v>0.76784602149325598</c:v>
                      </c:pt>
                      <c:pt idx="264">
                        <c:v>0.76713570937831999</c:v>
                      </c:pt>
                      <c:pt idx="265">
                        <c:v>0.77076981300938097</c:v>
                      </c:pt>
                      <c:pt idx="266">
                        <c:v>0.77035387275546297</c:v>
                      </c:pt>
                      <c:pt idx="267">
                        <c:v>0.76642326015305895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AA0-4D1E-BCF6-30D41E9001F5}"/>
                  </c:ext>
                </c:extLst>
              </c15:ser>
            </c15:filteredLineSeries>
            <c15:filteredLineSeries>
              <c15:ser>
                <c:idx val="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Plot8!$T$31</c15:sqref>
                        </c15:formulaRef>
                      </c:ext>
                    </c:extLst>
                    <c:strCache>
                      <c:ptCount val="1"/>
                      <c:pt idx="0">
                        <c:v>val_link_avgF1_0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Plot8!$T$32:$T$299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1.8480270203608699E-2</c:v>
                      </c:pt>
                      <c:pt idx="13">
                        <c:v>1.2309784245946699E-2</c:v>
                      </c:pt>
                      <c:pt idx="14">
                        <c:v>1.84092858980257E-2</c:v>
                      </c:pt>
                      <c:pt idx="15">
                        <c:v>0</c:v>
                      </c:pt>
                      <c:pt idx="16">
                        <c:v>0.130481206086518</c:v>
                      </c:pt>
                      <c:pt idx="17">
                        <c:v>6.1291036036238396E-3</c:v>
                      </c:pt>
                      <c:pt idx="18">
                        <c:v>0.113658284155739</c:v>
                      </c:pt>
                      <c:pt idx="19">
                        <c:v>0.14688666439380599</c:v>
                      </c:pt>
                      <c:pt idx="20">
                        <c:v>9.8524420536114501E-2</c:v>
                      </c:pt>
                      <c:pt idx="21">
                        <c:v>6.3036607203436207E-2</c:v>
                      </c:pt>
                      <c:pt idx="22">
                        <c:v>9.7751860356674602E-2</c:v>
                      </c:pt>
                      <c:pt idx="23">
                        <c:v>0.14824684342525199</c:v>
                      </c:pt>
                      <c:pt idx="24">
                        <c:v>8.9305705886079903E-2</c:v>
                      </c:pt>
                      <c:pt idx="25">
                        <c:v>9.6925202923839507E-2</c:v>
                      </c:pt>
                      <c:pt idx="26">
                        <c:v>0.187321277810091</c:v>
                      </c:pt>
                      <c:pt idx="27">
                        <c:v>0.122303382707164</c:v>
                      </c:pt>
                      <c:pt idx="28">
                        <c:v>0.16739895504098401</c:v>
                      </c:pt>
                      <c:pt idx="29">
                        <c:v>0.214448415884994</c:v>
                      </c:pt>
                      <c:pt idx="30">
                        <c:v>0.19271472601199099</c:v>
                      </c:pt>
                      <c:pt idx="31">
                        <c:v>0.13532958429380901</c:v>
                      </c:pt>
                      <c:pt idx="32">
                        <c:v>0.151796083629095</c:v>
                      </c:pt>
                      <c:pt idx="33">
                        <c:v>8.6150657995332697E-2</c:v>
                      </c:pt>
                      <c:pt idx="34">
                        <c:v>0.170161466556111</c:v>
                      </c:pt>
                      <c:pt idx="35">
                        <c:v>0.140780977378721</c:v>
                      </c:pt>
                      <c:pt idx="36">
                        <c:v>0.180995435833395</c:v>
                      </c:pt>
                      <c:pt idx="37">
                        <c:v>0.20458785107497501</c:v>
                      </c:pt>
                      <c:pt idx="38">
                        <c:v>0.20718002175970299</c:v>
                      </c:pt>
                      <c:pt idx="39">
                        <c:v>0.23070288525593399</c:v>
                      </c:pt>
                      <c:pt idx="40">
                        <c:v>0.23931188919952001</c:v>
                      </c:pt>
                      <c:pt idx="41">
                        <c:v>0.112042245125415</c:v>
                      </c:pt>
                      <c:pt idx="42">
                        <c:v>0.203476149743025</c:v>
                      </c:pt>
                      <c:pt idx="43">
                        <c:v>0.17117141708782799</c:v>
                      </c:pt>
                      <c:pt idx="44">
                        <c:v>0.13137826060045801</c:v>
                      </c:pt>
                      <c:pt idx="45">
                        <c:v>0.21966941212564001</c:v>
                      </c:pt>
                      <c:pt idx="46">
                        <c:v>0.175425276060868</c:v>
                      </c:pt>
                      <c:pt idx="47">
                        <c:v>0.15830688414854799</c:v>
                      </c:pt>
                      <c:pt idx="48">
                        <c:v>0.220208290550787</c:v>
                      </c:pt>
                      <c:pt idx="49">
                        <c:v>0.187693613040045</c:v>
                      </c:pt>
                      <c:pt idx="50">
                        <c:v>0.19234907494563699</c:v>
                      </c:pt>
                      <c:pt idx="51">
                        <c:v>0.214800285257121</c:v>
                      </c:pt>
                      <c:pt idx="52">
                        <c:v>0.19667558364724699</c:v>
                      </c:pt>
                      <c:pt idx="53">
                        <c:v>0.164597444973589</c:v>
                      </c:pt>
                      <c:pt idx="54">
                        <c:v>0.15007472914265599</c:v>
                      </c:pt>
                      <c:pt idx="55">
                        <c:v>0.15497760020256901</c:v>
                      </c:pt>
                      <c:pt idx="56">
                        <c:v>0.20127760455770499</c:v>
                      </c:pt>
                      <c:pt idx="57">
                        <c:v>0.188656393219547</c:v>
                      </c:pt>
                      <c:pt idx="58">
                        <c:v>0.217746856033809</c:v>
                      </c:pt>
                      <c:pt idx="59">
                        <c:v>0.15670703349630699</c:v>
                      </c:pt>
                      <c:pt idx="60">
                        <c:v>0.152372977450315</c:v>
                      </c:pt>
                      <c:pt idx="61">
                        <c:v>0.18347420628234401</c:v>
                      </c:pt>
                      <c:pt idx="62">
                        <c:v>0.178008754841918</c:v>
                      </c:pt>
                      <c:pt idx="63">
                        <c:v>0.114973980033721</c:v>
                      </c:pt>
                      <c:pt idx="64">
                        <c:v>0.15957594468969999</c:v>
                      </c:pt>
                      <c:pt idx="65">
                        <c:v>0.151599123376772</c:v>
                      </c:pt>
                      <c:pt idx="66">
                        <c:v>0.16538079361379501</c:v>
                      </c:pt>
                      <c:pt idx="67">
                        <c:v>0.24351900865114501</c:v>
                      </c:pt>
                      <c:pt idx="68">
                        <c:v>0.138274695193877</c:v>
                      </c:pt>
                      <c:pt idx="69">
                        <c:v>0.19725487128774799</c:v>
                      </c:pt>
                      <c:pt idx="70">
                        <c:v>0.13712015466053601</c:v>
                      </c:pt>
                      <c:pt idx="71">
                        <c:v>0.154714349325664</c:v>
                      </c:pt>
                      <c:pt idx="72">
                        <c:v>0.16093436070678499</c:v>
                      </c:pt>
                      <c:pt idx="73">
                        <c:v>0.12483462368953099</c:v>
                      </c:pt>
                      <c:pt idx="74">
                        <c:v>0.187970330816042</c:v>
                      </c:pt>
                      <c:pt idx="75">
                        <c:v>0.11316684690824901</c:v>
                      </c:pt>
                      <c:pt idx="76">
                        <c:v>0.11660036695943</c:v>
                      </c:pt>
                      <c:pt idx="77">
                        <c:v>0.18569650031023299</c:v>
                      </c:pt>
                      <c:pt idx="78">
                        <c:v>0.18275938619954199</c:v>
                      </c:pt>
                      <c:pt idx="79">
                        <c:v>0.14623950954546799</c:v>
                      </c:pt>
                      <c:pt idx="80">
                        <c:v>9.3524732928822393E-2</c:v>
                      </c:pt>
                      <c:pt idx="81">
                        <c:v>0.15467483718608299</c:v>
                      </c:pt>
                      <c:pt idx="82">
                        <c:v>0.14684448629442201</c:v>
                      </c:pt>
                      <c:pt idx="83">
                        <c:v>0.165315893439858</c:v>
                      </c:pt>
                      <c:pt idx="84">
                        <c:v>0.17902676195431799</c:v>
                      </c:pt>
                      <c:pt idx="85">
                        <c:v>0.13340347297568</c:v>
                      </c:pt>
                      <c:pt idx="86">
                        <c:v>0.115668999197754</c:v>
                      </c:pt>
                      <c:pt idx="87">
                        <c:v>0.16078824250338999</c:v>
                      </c:pt>
                      <c:pt idx="88">
                        <c:v>0.14778424280045399</c:v>
                      </c:pt>
                      <c:pt idx="89">
                        <c:v>0.18753559389920799</c:v>
                      </c:pt>
                      <c:pt idx="90">
                        <c:v>0.12429434385966499</c:v>
                      </c:pt>
                      <c:pt idx="91">
                        <c:v>0.16259114192318899</c:v>
                      </c:pt>
                      <c:pt idx="92">
                        <c:v>0.21922578190335301</c:v>
                      </c:pt>
                      <c:pt idx="93">
                        <c:v>0.139242210294175</c:v>
                      </c:pt>
                      <c:pt idx="94">
                        <c:v>0.191963417469276</c:v>
                      </c:pt>
                      <c:pt idx="95">
                        <c:v>0.14735236121461201</c:v>
                      </c:pt>
                      <c:pt idx="96">
                        <c:v>0.13273396712211</c:v>
                      </c:pt>
                      <c:pt idx="97">
                        <c:v>9.1270755567504205E-2</c:v>
                      </c:pt>
                      <c:pt idx="98">
                        <c:v>0.135746441118968</c:v>
                      </c:pt>
                      <c:pt idx="99">
                        <c:v>0.13847715820707199</c:v>
                      </c:pt>
                      <c:pt idx="100">
                        <c:v>0.17612800196769501</c:v>
                      </c:pt>
                      <c:pt idx="101">
                        <c:v>0.14540549549944801</c:v>
                      </c:pt>
                      <c:pt idx="102">
                        <c:v>0.14645288375457</c:v>
                      </c:pt>
                      <c:pt idx="103">
                        <c:v>0.15763437759989199</c:v>
                      </c:pt>
                      <c:pt idx="104">
                        <c:v>0.172499446461057</c:v>
                      </c:pt>
                      <c:pt idx="105">
                        <c:v>0.136843382921987</c:v>
                      </c:pt>
                      <c:pt idx="106">
                        <c:v>0.19714764915013699</c:v>
                      </c:pt>
                      <c:pt idx="107">
                        <c:v>0.196030829762985</c:v>
                      </c:pt>
                      <c:pt idx="108">
                        <c:v>0.17379589518511701</c:v>
                      </c:pt>
                      <c:pt idx="109">
                        <c:v>0.162339719772539</c:v>
                      </c:pt>
                      <c:pt idx="110">
                        <c:v>0.16745461099449699</c:v>
                      </c:pt>
                      <c:pt idx="111">
                        <c:v>0.15568899165515601</c:v>
                      </c:pt>
                      <c:pt idx="112">
                        <c:v>0.116283760591366</c:v>
                      </c:pt>
                      <c:pt idx="113">
                        <c:v>0.15044161108853901</c:v>
                      </c:pt>
                      <c:pt idx="114">
                        <c:v>0.14901822103526299</c:v>
                      </c:pt>
                      <c:pt idx="115">
                        <c:v>0.14555459537881299</c:v>
                      </c:pt>
                      <c:pt idx="116">
                        <c:v>0.163364319719941</c:v>
                      </c:pt>
                      <c:pt idx="117">
                        <c:v>0.15578789492591699</c:v>
                      </c:pt>
                      <c:pt idx="118">
                        <c:v>0.170388932884741</c:v>
                      </c:pt>
                      <c:pt idx="119">
                        <c:v>0.121855365214947</c:v>
                      </c:pt>
                      <c:pt idx="120">
                        <c:v>0.15918459138184399</c:v>
                      </c:pt>
                      <c:pt idx="121">
                        <c:v>9.9192652467496201E-2</c:v>
                      </c:pt>
                      <c:pt idx="122">
                        <c:v>0.123496052868416</c:v>
                      </c:pt>
                      <c:pt idx="123">
                        <c:v>0.137391507936202</c:v>
                      </c:pt>
                      <c:pt idx="124">
                        <c:v>0.147470092413028</c:v>
                      </c:pt>
                      <c:pt idx="125">
                        <c:v>0.176134343928387</c:v>
                      </c:pt>
                      <c:pt idx="126">
                        <c:v>0.16108759265376699</c:v>
                      </c:pt>
                      <c:pt idx="127">
                        <c:v>0.137793156904854</c:v>
                      </c:pt>
                      <c:pt idx="128">
                        <c:v>0.15301218799303601</c:v>
                      </c:pt>
                      <c:pt idx="129">
                        <c:v>0.17514217824307199</c:v>
                      </c:pt>
                      <c:pt idx="130">
                        <c:v>0.178814983515003</c:v>
                      </c:pt>
                      <c:pt idx="131">
                        <c:v>0.12770488422283799</c:v>
                      </c:pt>
                      <c:pt idx="132">
                        <c:v>0.162557943370394</c:v>
                      </c:pt>
                      <c:pt idx="133">
                        <c:v>0.15109575123914601</c:v>
                      </c:pt>
                      <c:pt idx="134">
                        <c:v>0.130322389096201</c:v>
                      </c:pt>
                      <c:pt idx="135">
                        <c:v>0.14299510011639499</c:v>
                      </c:pt>
                      <c:pt idx="136">
                        <c:v>0.14842339895449499</c:v>
                      </c:pt>
                      <c:pt idx="137">
                        <c:v>0.15105525122361699</c:v>
                      </c:pt>
                      <c:pt idx="138">
                        <c:v>0.16178718001124701</c:v>
                      </c:pt>
                      <c:pt idx="139">
                        <c:v>0.176025254169768</c:v>
                      </c:pt>
                      <c:pt idx="140">
                        <c:v>0.18586939942876199</c:v>
                      </c:pt>
                      <c:pt idx="141">
                        <c:v>0.184511248859203</c:v>
                      </c:pt>
                      <c:pt idx="142">
                        <c:v>0.13798378652433799</c:v>
                      </c:pt>
                      <c:pt idx="143">
                        <c:v>0.13009432333881399</c:v>
                      </c:pt>
                      <c:pt idx="144">
                        <c:v>0.166405688059556</c:v>
                      </c:pt>
                      <c:pt idx="145">
                        <c:v>0.16845462372883099</c:v>
                      </c:pt>
                      <c:pt idx="146">
                        <c:v>0.13411096409055501</c:v>
                      </c:pt>
                      <c:pt idx="147">
                        <c:v>0.166992142602361</c:v>
                      </c:pt>
                      <c:pt idx="148">
                        <c:v>0.14968066924364801</c:v>
                      </c:pt>
                      <c:pt idx="149">
                        <c:v>0.134613597215655</c:v>
                      </c:pt>
                      <c:pt idx="150">
                        <c:v>0.18108722267673399</c:v>
                      </c:pt>
                      <c:pt idx="151">
                        <c:v>0.12508624442147601</c:v>
                      </c:pt>
                      <c:pt idx="152">
                        <c:v>0.10571883107671499</c:v>
                      </c:pt>
                      <c:pt idx="153">
                        <c:v>8.9118855320400203E-2</c:v>
                      </c:pt>
                      <c:pt idx="154">
                        <c:v>0.11961562297924699</c:v>
                      </c:pt>
                      <c:pt idx="155">
                        <c:v>0.18064735445275101</c:v>
                      </c:pt>
                      <c:pt idx="156">
                        <c:v>0.15740574650230699</c:v>
                      </c:pt>
                      <c:pt idx="157">
                        <c:v>0.13566017897035701</c:v>
                      </c:pt>
                      <c:pt idx="158">
                        <c:v>0.13663462810513599</c:v>
                      </c:pt>
                      <c:pt idx="159">
                        <c:v>0.16033325931932901</c:v>
                      </c:pt>
                      <c:pt idx="160">
                        <c:v>0.14370261674113</c:v>
                      </c:pt>
                      <c:pt idx="161">
                        <c:v>0.14152946248915599</c:v>
                      </c:pt>
                      <c:pt idx="162">
                        <c:v>0.120894577122255</c:v>
                      </c:pt>
                      <c:pt idx="163">
                        <c:v>0.18095694905162299</c:v>
                      </c:pt>
                      <c:pt idx="164">
                        <c:v>0.16957285858945201</c:v>
                      </c:pt>
                      <c:pt idx="165">
                        <c:v>0.196879564482908</c:v>
                      </c:pt>
                      <c:pt idx="166">
                        <c:v>0.15953047637992501</c:v>
                      </c:pt>
                      <c:pt idx="167">
                        <c:v>0.14917082243397201</c:v>
                      </c:pt>
                      <c:pt idx="168">
                        <c:v>0.15518689040516201</c:v>
                      </c:pt>
                      <c:pt idx="169">
                        <c:v>0.13244610069820401</c:v>
                      </c:pt>
                      <c:pt idx="170">
                        <c:v>0.16248452608794101</c:v>
                      </c:pt>
                      <c:pt idx="171">
                        <c:v>0.172314968277653</c:v>
                      </c:pt>
                      <c:pt idx="172">
                        <c:v>0.13539343263249501</c:v>
                      </c:pt>
                      <c:pt idx="173">
                        <c:v>0.15079887303728201</c:v>
                      </c:pt>
                      <c:pt idx="174">
                        <c:v>0.17679755575407</c:v>
                      </c:pt>
                      <c:pt idx="175">
                        <c:v>0.17084279559888699</c:v>
                      </c:pt>
                      <c:pt idx="176">
                        <c:v>0.14301249390634399</c:v>
                      </c:pt>
                      <c:pt idx="177">
                        <c:v>0.14629488897448201</c:v>
                      </c:pt>
                      <c:pt idx="178">
                        <c:v>0.15731373835940801</c:v>
                      </c:pt>
                      <c:pt idx="179">
                        <c:v>0.17220900939964401</c:v>
                      </c:pt>
                      <c:pt idx="180">
                        <c:v>0.18368541920810999</c:v>
                      </c:pt>
                      <c:pt idx="181">
                        <c:v>0.16833014533993401</c:v>
                      </c:pt>
                      <c:pt idx="182">
                        <c:v>0.186242027824359</c:v>
                      </c:pt>
                      <c:pt idx="183">
                        <c:v>0.142058677470907</c:v>
                      </c:pt>
                      <c:pt idx="184">
                        <c:v>0.165102999822407</c:v>
                      </c:pt>
                      <c:pt idx="185">
                        <c:v>0.15890340063005301</c:v>
                      </c:pt>
                      <c:pt idx="186">
                        <c:v>9.8822097096278205E-2</c:v>
                      </c:pt>
                      <c:pt idx="187">
                        <c:v>0.12680762874996801</c:v>
                      </c:pt>
                      <c:pt idx="188">
                        <c:v>0.16891251853731301</c:v>
                      </c:pt>
                      <c:pt idx="189">
                        <c:v>0.16475204908754301</c:v>
                      </c:pt>
                      <c:pt idx="190">
                        <c:v>0.19958252690335901</c:v>
                      </c:pt>
                      <c:pt idx="191">
                        <c:v>0.20430741026291299</c:v>
                      </c:pt>
                      <c:pt idx="192">
                        <c:v>0.144185648735318</c:v>
                      </c:pt>
                      <c:pt idx="193">
                        <c:v>0.195317828093688</c:v>
                      </c:pt>
                      <c:pt idx="194">
                        <c:v>0.140957862958453</c:v>
                      </c:pt>
                      <c:pt idx="195">
                        <c:v>0.13131672700122901</c:v>
                      </c:pt>
                      <c:pt idx="196">
                        <c:v>0.13401739103261301</c:v>
                      </c:pt>
                      <c:pt idx="197">
                        <c:v>0.167039854181353</c:v>
                      </c:pt>
                      <c:pt idx="198">
                        <c:v>0.169172580317038</c:v>
                      </c:pt>
                      <c:pt idx="199">
                        <c:v>0.14084646048233901</c:v>
                      </c:pt>
                      <c:pt idx="200">
                        <c:v>0.14584941882010799</c:v>
                      </c:pt>
                      <c:pt idx="201">
                        <c:v>0.148972350728338</c:v>
                      </c:pt>
                      <c:pt idx="202">
                        <c:v>0.157866568047761</c:v>
                      </c:pt>
                      <c:pt idx="203">
                        <c:v>0.20116340030544999</c:v>
                      </c:pt>
                      <c:pt idx="204">
                        <c:v>0.15199628072346</c:v>
                      </c:pt>
                      <c:pt idx="205">
                        <c:v>0.150345427807629</c:v>
                      </c:pt>
                      <c:pt idx="206">
                        <c:v>0.15384016749787</c:v>
                      </c:pt>
                      <c:pt idx="207">
                        <c:v>0.17289055755595101</c:v>
                      </c:pt>
                      <c:pt idx="208">
                        <c:v>0.14863613032942999</c:v>
                      </c:pt>
                      <c:pt idx="209">
                        <c:v>0.162266152388478</c:v>
                      </c:pt>
                      <c:pt idx="210">
                        <c:v>0.13473934753412001</c:v>
                      </c:pt>
                      <c:pt idx="211">
                        <c:v>0.140917492331084</c:v>
                      </c:pt>
                      <c:pt idx="212">
                        <c:v>0.16748160924052</c:v>
                      </c:pt>
                      <c:pt idx="213">
                        <c:v>0.18642492320037399</c:v>
                      </c:pt>
                      <c:pt idx="214">
                        <c:v>0.158285166930729</c:v>
                      </c:pt>
                      <c:pt idx="215">
                        <c:v>0.16980763440136601</c:v>
                      </c:pt>
                      <c:pt idx="216">
                        <c:v>0.17741557292406801</c:v>
                      </c:pt>
                      <c:pt idx="217">
                        <c:v>0.187733122294727</c:v>
                      </c:pt>
                      <c:pt idx="218">
                        <c:v>0.222707365051003</c:v>
                      </c:pt>
                      <c:pt idx="219">
                        <c:v>0.12971262972748099</c:v>
                      </c:pt>
                      <c:pt idx="220">
                        <c:v>0.15669999294787501</c:v>
                      </c:pt>
                      <c:pt idx="221">
                        <c:v>0.15660305151012599</c:v>
                      </c:pt>
                      <c:pt idx="222">
                        <c:v>0.149202907943492</c:v>
                      </c:pt>
                      <c:pt idx="223">
                        <c:v>0.15716935690800901</c:v>
                      </c:pt>
                      <c:pt idx="224">
                        <c:v>0.17579487475708799</c:v>
                      </c:pt>
                      <c:pt idx="225">
                        <c:v>0.17441146216119799</c:v>
                      </c:pt>
                      <c:pt idx="226">
                        <c:v>0.17528012626509601</c:v>
                      </c:pt>
                      <c:pt idx="227">
                        <c:v>0.177461700904393</c:v>
                      </c:pt>
                      <c:pt idx="228">
                        <c:v>0.14850551166501699</c:v>
                      </c:pt>
                      <c:pt idx="229">
                        <c:v>0.21857297436746001</c:v>
                      </c:pt>
                      <c:pt idx="230">
                        <c:v>0.182634058681171</c:v>
                      </c:pt>
                      <c:pt idx="231">
                        <c:v>0.149883335364774</c:v>
                      </c:pt>
                      <c:pt idx="232">
                        <c:v>0.14586684947542</c:v>
                      </c:pt>
                      <c:pt idx="233">
                        <c:v>0.18116649512118599</c:v>
                      </c:pt>
                      <c:pt idx="234">
                        <c:v>0.166656392427531</c:v>
                      </c:pt>
                      <c:pt idx="235">
                        <c:v>0.14288146943240801</c:v>
                      </c:pt>
                      <c:pt idx="236">
                        <c:v>0.17001539189619699</c:v>
                      </c:pt>
                      <c:pt idx="237">
                        <c:v>0.16872012796241601</c:v>
                      </c:pt>
                      <c:pt idx="238">
                        <c:v>0.15717797502620201</c:v>
                      </c:pt>
                      <c:pt idx="239">
                        <c:v>0.186676621447527</c:v>
                      </c:pt>
                      <c:pt idx="240">
                        <c:v>0.199762127583093</c:v>
                      </c:pt>
                      <c:pt idx="241">
                        <c:v>0.154176402490317</c:v>
                      </c:pt>
                      <c:pt idx="242">
                        <c:v>0.16778142391765299</c:v>
                      </c:pt>
                      <c:pt idx="243">
                        <c:v>0.16149153590364099</c:v>
                      </c:pt>
                      <c:pt idx="244">
                        <c:v>0.15653822125550701</c:v>
                      </c:pt>
                      <c:pt idx="245">
                        <c:v>0.175096261526269</c:v>
                      </c:pt>
                      <c:pt idx="246">
                        <c:v>0.14799808460466499</c:v>
                      </c:pt>
                      <c:pt idx="247">
                        <c:v>0.17273163421096099</c:v>
                      </c:pt>
                      <c:pt idx="248">
                        <c:v>0.15896563326813801</c:v>
                      </c:pt>
                      <c:pt idx="249">
                        <c:v>0.13464549865637701</c:v>
                      </c:pt>
                      <c:pt idx="250">
                        <c:v>0.185627162033035</c:v>
                      </c:pt>
                      <c:pt idx="251">
                        <c:v>0.18360493341456299</c:v>
                      </c:pt>
                      <c:pt idx="252">
                        <c:v>0.18786914106521399</c:v>
                      </c:pt>
                      <c:pt idx="253">
                        <c:v>0.18620462934566501</c:v>
                      </c:pt>
                      <c:pt idx="254">
                        <c:v>0.19479356851805399</c:v>
                      </c:pt>
                      <c:pt idx="255">
                        <c:v>0.16861792362700501</c:v>
                      </c:pt>
                      <c:pt idx="256">
                        <c:v>0.13906980345647299</c:v>
                      </c:pt>
                      <c:pt idx="257">
                        <c:v>0.16693272022153299</c:v>
                      </c:pt>
                      <c:pt idx="258">
                        <c:v>0.16245847834719701</c:v>
                      </c:pt>
                      <c:pt idx="259">
                        <c:v>0.152055126651542</c:v>
                      </c:pt>
                      <c:pt idx="260">
                        <c:v>0.17503039484198701</c:v>
                      </c:pt>
                      <c:pt idx="261">
                        <c:v>0.13755602731112099</c:v>
                      </c:pt>
                      <c:pt idx="262">
                        <c:v>0.15782921155652199</c:v>
                      </c:pt>
                      <c:pt idx="263">
                        <c:v>0.19227778617628799</c:v>
                      </c:pt>
                      <c:pt idx="264">
                        <c:v>0.21069374261757001</c:v>
                      </c:pt>
                      <c:pt idx="265">
                        <c:v>0.17285245554290499</c:v>
                      </c:pt>
                      <c:pt idx="266">
                        <c:v>0.16625953444556599</c:v>
                      </c:pt>
                      <c:pt idx="267">
                        <c:v>0.16019810858169301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AA0-4D1E-BCF6-30D41E9001F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Plot8!$W$31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Plot8!$W$32:$W$299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6.7193450150228604E-3</c:v>
                      </c:pt>
                      <c:pt idx="13">
                        <c:v>0</c:v>
                      </c:pt>
                      <c:pt idx="14">
                        <c:v>1.9696741178398799E-2</c:v>
                      </c:pt>
                      <c:pt idx="15">
                        <c:v>0</c:v>
                      </c:pt>
                      <c:pt idx="16">
                        <c:v>0.116824848618119</c:v>
                      </c:pt>
                      <c:pt idx="17">
                        <c:v>6.3809839580802703E-3</c:v>
                      </c:pt>
                      <c:pt idx="18">
                        <c:v>8.9313818506962406E-2</c:v>
                      </c:pt>
                      <c:pt idx="19">
                        <c:v>0.15621053746920399</c:v>
                      </c:pt>
                      <c:pt idx="20">
                        <c:v>7.6374454601947306E-2</c:v>
                      </c:pt>
                      <c:pt idx="21">
                        <c:v>6.0345102956368801E-2</c:v>
                      </c:pt>
                      <c:pt idx="22">
                        <c:v>9.0176869980820307E-2</c:v>
                      </c:pt>
                      <c:pt idx="23">
                        <c:v>0.16533296320125401</c:v>
                      </c:pt>
                      <c:pt idx="24">
                        <c:v>6.5813892324170398E-2</c:v>
                      </c:pt>
                      <c:pt idx="25">
                        <c:v>9.7922040027053805E-2</c:v>
                      </c:pt>
                      <c:pt idx="26">
                        <c:v>0.183929150983203</c:v>
                      </c:pt>
                      <c:pt idx="27">
                        <c:v>0.11030560070432199</c:v>
                      </c:pt>
                      <c:pt idx="28">
                        <c:v>0.17144391708760601</c:v>
                      </c:pt>
                      <c:pt idx="29">
                        <c:v>0.20562661394091999</c:v>
                      </c:pt>
                      <c:pt idx="30">
                        <c:v>0.192857737573674</c:v>
                      </c:pt>
                      <c:pt idx="31">
                        <c:v>0.139148214351661</c:v>
                      </c:pt>
                      <c:pt idx="32">
                        <c:v>0.14649661215187401</c:v>
                      </c:pt>
                      <c:pt idx="33">
                        <c:v>9.0095167737419907E-2</c:v>
                      </c:pt>
                      <c:pt idx="34">
                        <c:v>0.175513814266061</c:v>
                      </c:pt>
                      <c:pt idx="35">
                        <c:v>0.161283218612533</c:v>
                      </c:pt>
                      <c:pt idx="36">
                        <c:v>0.18431589401269199</c:v>
                      </c:pt>
                      <c:pt idx="37">
                        <c:v>0.19394040273393101</c:v>
                      </c:pt>
                      <c:pt idx="38">
                        <c:v>0.196752522907717</c:v>
                      </c:pt>
                      <c:pt idx="39">
                        <c:v>0.22242351836135099</c:v>
                      </c:pt>
                      <c:pt idx="40">
                        <c:v>0.23324392970388799</c:v>
                      </c:pt>
                      <c:pt idx="41">
                        <c:v>0.108927176184876</c:v>
                      </c:pt>
                      <c:pt idx="42">
                        <c:v>0.20237144607906701</c:v>
                      </c:pt>
                      <c:pt idx="43">
                        <c:v>0.16966363188164099</c:v>
                      </c:pt>
                      <c:pt idx="44">
                        <c:v>0.13250676114808399</c:v>
                      </c:pt>
                      <c:pt idx="45">
                        <c:v>0.208144302240823</c:v>
                      </c:pt>
                      <c:pt idx="46">
                        <c:v>0.17460204978628199</c:v>
                      </c:pt>
                      <c:pt idx="47">
                        <c:v>0.18090862406809399</c:v>
                      </c:pt>
                      <c:pt idx="48">
                        <c:v>0.212821318586525</c:v>
                      </c:pt>
                      <c:pt idx="49">
                        <c:v>0.19606623171943799</c:v>
                      </c:pt>
                      <c:pt idx="50">
                        <c:v>0.18649298080812601</c:v>
                      </c:pt>
                      <c:pt idx="51">
                        <c:v>0.20133447126571299</c:v>
                      </c:pt>
                      <c:pt idx="52">
                        <c:v>0.186706798263155</c:v>
                      </c:pt>
                      <c:pt idx="53">
                        <c:v>0.18595013852838299</c:v>
                      </c:pt>
                      <c:pt idx="54">
                        <c:v>0.15626189805701901</c:v>
                      </c:pt>
                      <c:pt idx="55">
                        <c:v>0.175681597718926</c:v>
                      </c:pt>
                      <c:pt idx="56">
                        <c:v>0.191740070380474</c:v>
                      </c:pt>
                      <c:pt idx="57">
                        <c:v>0.179546859834536</c:v>
                      </c:pt>
                      <c:pt idx="58">
                        <c:v>0.212897726306744</c:v>
                      </c:pt>
                      <c:pt idx="59">
                        <c:v>0.15395077393255299</c:v>
                      </c:pt>
                      <c:pt idx="60">
                        <c:v>0.156430091103608</c:v>
                      </c:pt>
                      <c:pt idx="61">
                        <c:v>0.18561718116231701</c:v>
                      </c:pt>
                      <c:pt idx="62">
                        <c:v>0.177245210143057</c:v>
                      </c:pt>
                      <c:pt idx="63">
                        <c:v>0.109580808800576</c:v>
                      </c:pt>
                      <c:pt idx="64">
                        <c:v>0.171553201317556</c:v>
                      </c:pt>
                      <c:pt idx="65">
                        <c:v>0.15635755574667301</c:v>
                      </c:pt>
                      <c:pt idx="66">
                        <c:v>0.161087327364837</c:v>
                      </c:pt>
                      <c:pt idx="67">
                        <c:v>0.23730041684581801</c:v>
                      </c:pt>
                      <c:pt idx="68">
                        <c:v>0.13968987649741599</c:v>
                      </c:pt>
                      <c:pt idx="69">
                        <c:v>0.19309850734308801</c:v>
                      </c:pt>
                      <c:pt idx="70">
                        <c:v>0.133768964052321</c:v>
                      </c:pt>
                      <c:pt idx="71">
                        <c:v>0.148638817398452</c:v>
                      </c:pt>
                      <c:pt idx="72">
                        <c:v>0.16365829043878799</c:v>
                      </c:pt>
                      <c:pt idx="73">
                        <c:v>0.13090286180020599</c:v>
                      </c:pt>
                      <c:pt idx="74">
                        <c:v>0.19080533546845899</c:v>
                      </c:pt>
                      <c:pt idx="75">
                        <c:v>0.1230998971468</c:v>
                      </c:pt>
                      <c:pt idx="76">
                        <c:v>0.12085615056519999</c:v>
                      </c:pt>
                      <c:pt idx="77">
                        <c:v>0.18285229224160801</c:v>
                      </c:pt>
                      <c:pt idx="78">
                        <c:v>0.17436504125305699</c:v>
                      </c:pt>
                      <c:pt idx="79">
                        <c:v>0.15611361992888301</c:v>
                      </c:pt>
                      <c:pt idx="80">
                        <c:v>9.8556219619945901E-2</c:v>
                      </c:pt>
                      <c:pt idx="81">
                        <c:v>0.142997239530087</c:v>
                      </c:pt>
                      <c:pt idx="82">
                        <c:v>0.15163531768236499</c:v>
                      </c:pt>
                      <c:pt idx="83">
                        <c:v>0.175804414833173</c:v>
                      </c:pt>
                      <c:pt idx="84">
                        <c:v>0.18652460728057199</c:v>
                      </c:pt>
                      <c:pt idx="85">
                        <c:v>0.133525941987296</c:v>
                      </c:pt>
                      <c:pt idx="86">
                        <c:v>0.111877830009542</c:v>
                      </c:pt>
                      <c:pt idx="87">
                        <c:v>0.16244310058554801</c:v>
                      </c:pt>
                      <c:pt idx="88">
                        <c:v>0.148144090366647</c:v>
                      </c:pt>
                      <c:pt idx="89">
                        <c:v>0.18349130000000699</c:v>
                      </c:pt>
                      <c:pt idx="90">
                        <c:v>0.13030362219791899</c:v>
                      </c:pt>
                      <c:pt idx="91">
                        <c:v>0.170868900903628</c:v>
                      </c:pt>
                      <c:pt idx="92">
                        <c:v>0.20805261468814601</c:v>
                      </c:pt>
                      <c:pt idx="93">
                        <c:v>0.16250628106073101</c:v>
                      </c:pt>
                      <c:pt idx="94">
                        <c:v>0.18191342603906099</c:v>
                      </c:pt>
                      <c:pt idx="95">
                        <c:v>0.14904918175491699</c:v>
                      </c:pt>
                      <c:pt idx="96">
                        <c:v>0.150074613959324</c:v>
                      </c:pt>
                      <c:pt idx="97">
                        <c:v>9.7068780232730301E-2</c:v>
                      </c:pt>
                      <c:pt idx="98">
                        <c:v>0.143173715183783</c:v>
                      </c:pt>
                      <c:pt idx="99">
                        <c:v>0.13711702154098299</c:v>
                      </c:pt>
                      <c:pt idx="100">
                        <c:v>0.17265194141517801</c:v>
                      </c:pt>
                      <c:pt idx="101">
                        <c:v>0.14412482249080399</c:v>
                      </c:pt>
                      <c:pt idx="102">
                        <c:v>0.14057814060943699</c:v>
                      </c:pt>
                      <c:pt idx="103">
                        <c:v>0.161679032217871</c:v>
                      </c:pt>
                      <c:pt idx="104">
                        <c:v>0.167223783616363</c:v>
                      </c:pt>
                      <c:pt idx="105">
                        <c:v>0.15701308234101699</c:v>
                      </c:pt>
                      <c:pt idx="106">
                        <c:v>0.20616642026909199</c:v>
                      </c:pt>
                      <c:pt idx="107">
                        <c:v>0.19871799901554199</c:v>
                      </c:pt>
                      <c:pt idx="108">
                        <c:v>0.153272769834843</c:v>
                      </c:pt>
                      <c:pt idx="109">
                        <c:v>0.154486871461368</c:v>
                      </c:pt>
                      <c:pt idx="110">
                        <c:v>0.16147153811523601</c:v>
                      </c:pt>
                      <c:pt idx="111">
                        <c:v>0.157858230546772</c:v>
                      </c:pt>
                      <c:pt idx="112">
                        <c:v>0.12687349808249199</c:v>
                      </c:pt>
                      <c:pt idx="113">
                        <c:v>0.151839089482322</c:v>
                      </c:pt>
                      <c:pt idx="114">
                        <c:v>0.15361503699801099</c:v>
                      </c:pt>
                      <c:pt idx="115">
                        <c:v>0.145179428439417</c:v>
                      </c:pt>
                      <c:pt idx="116">
                        <c:v>0.16607193019476099</c:v>
                      </c:pt>
                      <c:pt idx="117">
                        <c:v>0.16873063595931301</c:v>
                      </c:pt>
                      <c:pt idx="118">
                        <c:v>0.14598148800671501</c:v>
                      </c:pt>
                      <c:pt idx="119">
                        <c:v>0.12161763890249699</c:v>
                      </c:pt>
                      <c:pt idx="120">
                        <c:v>0.15651763199683499</c:v>
                      </c:pt>
                      <c:pt idx="121">
                        <c:v>0.10444043531759301</c:v>
                      </c:pt>
                      <c:pt idx="122">
                        <c:v>0.131968587686279</c:v>
                      </c:pt>
                      <c:pt idx="123">
                        <c:v>0.13655992435810499</c:v>
                      </c:pt>
                      <c:pt idx="124">
                        <c:v>0.14658446808885001</c:v>
                      </c:pt>
                      <c:pt idx="125">
                        <c:v>0.16962670043276701</c:v>
                      </c:pt>
                      <c:pt idx="126">
                        <c:v>0.167743831672927</c:v>
                      </c:pt>
                      <c:pt idx="127">
                        <c:v>0.13848506289174101</c:v>
                      </c:pt>
                      <c:pt idx="128">
                        <c:v>0.14009112676597399</c:v>
                      </c:pt>
                      <c:pt idx="129">
                        <c:v>0.18855635657703801</c:v>
                      </c:pt>
                      <c:pt idx="130">
                        <c:v>0.19580156482196701</c:v>
                      </c:pt>
                      <c:pt idx="131">
                        <c:v>0.12994149081188799</c:v>
                      </c:pt>
                      <c:pt idx="132">
                        <c:v>0.16948372879391399</c:v>
                      </c:pt>
                      <c:pt idx="133">
                        <c:v>0.15512951740314301</c:v>
                      </c:pt>
                      <c:pt idx="134">
                        <c:v>0.139767626092033</c:v>
                      </c:pt>
                      <c:pt idx="135">
                        <c:v>0.15349639494536299</c:v>
                      </c:pt>
                      <c:pt idx="136">
                        <c:v>0.15327252697096799</c:v>
                      </c:pt>
                      <c:pt idx="137">
                        <c:v>0.15066749345074901</c:v>
                      </c:pt>
                      <c:pt idx="138">
                        <c:v>0.15357286647732099</c:v>
                      </c:pt>
                      <c:pt idx="139">
                        <c:v>0.16693689684431601</c:v>
                      </c:pt>
                      <c:pt idx="140">
                        <c:v>0.18533596666058699</c:v>
                      </c:pt>
                      <c:pt idx="141">
                        <c:v>0.189416220359441</c:v>
                      </c:pt>
                      <c:pt idx="142">
                        <c:v>0.14407497316683801</c:v>
                      </c:pt>
                      <c:pt idx="143">
                        <c:v>0.12605861996657799</c:v>
                      </c:pt>
                      <c:pt idx="144">
                        <c:v>0.17088150061944299</c:v>
                      </c:pt>
                      <c:pt idx="145">
                        <c:v>0.16076041190719301</c:v>
                      </c:pt>
                      <c:pt idx="146">
                        <c:v>0.13060396041474701</c:v>
                      </c:pt>
                      <c:pt idx="147">
                        <c:v>0.15850988110454001</c:v>
                      </c:pt>
                      <c:pt idx="148">
                        <c:v>0.154966893536848</c:v>
                      </c:pt>
                      <c:pt idx="149">
                        <c:v>0.14248912709237799</c:v>
                      </c:pt>
                      <c:pt idx="150">
                        <c:v>0.19185904432523099</c:v>
                      </c:pt>
                      <c:pt idx="151">
                        <c:v>0.14256134749072399</c:v>
                      </c:pt>
                      <c:pt idx="152">
                        <c:v>0.104301492935339</c:v>
                      </c:pt>
                      <c:pt idx="153">
                        <c:v>0.115861943631027</c:v>
                      </c:pt>
                      <c:pt idx="154">
                        <c:v>0.123265408125667</c:v>
                      </c:pt>
                      <c:pt idx="155">
                        <c:v>0.182205648042018</c:v>
                      </c:pt>
                      <c:pt idx="156">
                        <c:v>0.160030066553183</c:v>
                      </c:pt>
                      <c:pt idx="157">
                        <c:v>0.14513676404472001</c:v>
                      </c:pt>
                      <c:pt idx="158">
                        <c:v>0.13060521287068499</c:v>
                      </c:pt>
                      <c:pt idx="159">
                        <c:v>0.15378585338537401</c:v>
                      </c:pt>
                      <c:pt idx="160">
                        <c:v>0.14785749496137199</c:v>
                      </c:pt>
                      <c:pt idx="161">
                        <c:v>0.13296608573163701</c:v>
                      </c:pt>
                      <c:pt idx="162">
                        <c:v>0.11500840093661401</c:v>
                      </c:pt>
                      <c:pt idx="163">
                        <c:v>0.17366360742578099</c:v>
                      </c:pt>
                      <c:pt idx="164">
                        <c:v>0.17092846115216001</c:v>
                      </c:pt>
                      <c:pt idx="165">
                        <c:v>0.196333295386213</c:v>
                      </c:pt>
                      <c:pt idx="166">
                        <c:v>0.15725460664952301</c:v>
                      </c:pt>
                      <c:pt idx="167">
                        <c:v>0.14961351898009301</c:v>
                      </c:pt>
                      <c:pt idx="168">
                        <c:v>0.182254762644316</c:v>
                      </c:pt>
                      <c:pt idx="169">
                        <c:v>0.14699402380930801</c:v>
                      </c:pt>
                      <c:pt idx="170">
                        <c:v>0.15546704487426</c:v>
                      </c:pt>
                      <c:pt idx="171">
                        <c:v>0.17576008382716299</c:v>
                      </c:pt>
                      <c:pt idx="172">
                        <c:v>0.14390143541068501</c:v>
                      </c:pt>
                      <c:pt idx="173">
                        <c:v>0.14887681675710199</c:v>
                      </c:pt>
                      <c:pt idx="174">
                        <c:v>0.17421288772399601</c:v>
                      </c:pt>
                      <c:pt idx="175">
                        <c:v>0.18235971632141201</c:v>
                      </c:pt>
                      <c:pt idx="176">
                        <c:v>0.16184909510457501</c:v>
                      </c:pt>
                      <c:pt idx="177">
                        <c:v>0.15326967366615399</c:v>
                      </c:pt>
                      <c:pt idx="178">
                        <c:v>0.145377830641782</c:v>
                      </c:pt>
                      <c:pt idx="179">
                        <c:v>0.17293804813295799</c:v>
                      </c:pt>
                      <c:pt idx="180">
                        <c:v>0.182929964268044</c:v>
                      </c:pt>
                      <c:pt idx="181">
                        <c:v>0.17507466694191401</c:v>
                      </c:pt>
                      <c:pt idx="182">
                        <c:v>0.181720575535051</c:v>
                      </c:pt>
                      <c:pt idx="183">
                        <c:v>0.13753553825985501</c:v>
                      </c:pt>
                      <c:pt idx="184">
                        <c:v>0.171310230565107</c:v>
                      </c:pt>
                      <c:pt idx="185">
                        <c:v>0.17145574277235401</c:v>
                      </c:pt>
                      <c:pt idx="186">
                        <c:v>0.10216795144091501</c:v>
                      </c:pt>
                      <c:pt idx="187">
                        <c:v>0.138870786312908</c:v>
                      </c:pt>
                      <c:pt idx="188">
                        <c:v>0.16975446656624801</c:v>
                      </c:pt>
                      <c:pt idx="189">
                        <c:v>0.167167375642675</c:v>
                      </c:pt>
                      <c:pt idx="190">
                        <c:v>0.191821979062994</c:v>
                      </c:pt>
                      <c:pt idx="191">
                        <c:v>0.197364810961456</c:v>
                      </c:pt>
                      <c:pt idx="192">
                        <c:v>0.13264620759675999</c:v>
                      </c:pt>
                      <c:pt idx="193">
                        <c:v>0.18112392926031301</c:v>
                      </c:pt>
                      <c:pt idx="194">
                        <c:v>0.142658991373664</c:v>
                      </c:pt>
                      <c:pt idx="195">
                        <c:v>0.13430513107747599</c:v>
                      </c:pt>
                      <c:pt idx="196">
                        <c:v>0.13667511338869301</c:v>
                      </c:pt>
                      <c:pt idx="197">
                        <c:v>0.16306797120314201</c:v>
                      </c:pt>
                      <c:pt idx="198">
                        <c:v>0.165814106257615</c:v>
                      </c:pt>
                      <c:pt idx="199">
                        <c:v>0.14095785913813799</c:v>
                      </c:pt>
                      <c:pt idx="200">
                        <c:v>0.14231556723277899</c:v>
                      </c:pt>
                      <c:pt idx="201">
                        <c:v>0.14816959003466099</c:v>
                      </c:pt>
                      <c:pt idx="202">
                        <c:v>0.15899622865290799</c:v>
                      </c:pt>
                      <c:pt idx="203">
                        <c:v>0.205193426040715</c:v>
                      </c:pt>
                      <c:pt idx="204">
                        <c:v>0.16840430441253401</c:v>
                      </c:pt>
                      <c:pt idx="205">
                        <c:v>0.15111106700207599</c:v>
                      </c:pt>
                      <c:pt idx="206">
                        <c:v>0.17153941604292799</c:v>
                      </c:pt>
                      <c:pt idx="207">
                        <c:v>0.17359264543257699</c:v>
                      </c:pt>
                      <c:pt idx="208">
                        <c:v>0.15526146766437801</c:v>
                      </c:pt>
                      <c:pt idx="209">
                        <c:v>0.18349206879605101</c:v>
                      </c:pt>
                      <c:pt idx="210">
                        <c:v>0.15022380576824801</c:v>
                      </c:pt>
                      <c:pt idx="211">
                        <c:v>0.134573899721663</c:v>
                      </c:pt>
                      <c:pt idx="212">
                        <c:v>0.165998321150995</c:v>
                      </c:pt>
                      <c:pt idx="213">
                        <c:v>0.18532275510628399</c:v>
                      </c:pt>
                      <c:pt idx="214">
                        <c:v>0.15756460534192299</c:v>
                      </c:pt>
                      <c:pt idx="215">
                        <c:v>0.190911255037651</c:v>
                      </c:pt>
                      <c:pt idx="216">
                        <c:v>0.18449305328326299</c:v>
                      </c:pt>
                      <c:pt idx="217">
                        <c:v>0.19238809997745199</c:v>
                      </c:pt>
                      <c:pt idx="218">
                        <c:v>0.21752592536893001</c:v>
                      </c:pt>
                      <c:pt idx="219">
                        <c:v>0.129304755695968</c:v>
                      </c:pt>
                      <c:pt idx="220">
                        <c:v>0.159859113886794</c:v>
                      </c:pt>
                      <c:pt idx="221">
                        <c:v>0.16847624410890299</c:v>
                      </c:pt>
                      <c:pt idx="222">
                        <c:v>0.15646522608317001</c:v>
                      </c:pt>
                      <c:pt idx="223">
                        <c:v>0.155488655745461</c:v>
                      </c:pt>
                      <c:pt idx="224">
                        <c:v>0.17770803409708999</c:v>
                      </c:pt>
                      <c:pt idx="225">
                        <c:v>0.17311109106772499</c:v>
                      </c:pt>
                      <c:pt idx="226">
                        <c:v>0.178141434384538</c:v>
                      </c:pt>
                      <c:pt idx="227">
                        <c:v>0.181252790358199</c:v>
                      </c:pt>
                      <c:pt idx="228">
                        <c:v>0.14182955257329899</c:v>
                      </c:pt>
                      <c:pt idx="229">
                        <c:v>0.21943716018366799</c:v>
                      </c:pt>
                      <c:pt idx="230">
                        <c:v>0.16995393054687799</c:v>
                      </c:pt>
                      <c:pt idx="231">
                        <c:v>0.15234747395947201</c:v>
                      </c:pt>
                      <c:pt idx="232">
                        <c:v>0.15258789913467799</c:v>
                      </c:pt>
                      <c:pt idx="233">
                        <c:v>0.1894594826255</c:v>
                      </c:pt>
                      <c:pt idx="234">
                        <c:v>0.16751851700919701</c:v>
                      </c:pt>
                      <c:pt idx="235">
                        <c:v>0.161184871484646</c:v>
                      </c:pt>
                      <c:pt idx="236">
                        <c:v>0.156904162132294</c:v>
                      </c:pt>
                      <c:pt idx="237">
                        <c:v>0.16526281642548599</c:v>
                      </c:pt>
                      <c:pt idx="238">
                        <c:v>0.15520586234817099</c:v>
                      </c:pt>
                      <c:pt idx="239">
                        <c:v>0.19964300733073301</c:v>
                      </c:pt>
                      <c:pt idx="240">
                        <c:v>0.19966273310381499</c:v>
                      </c:pt>
                      <c:pt idx="241">
                        <c:v>0.15688262452478999</c:v>
                      </c:pt>
                      <c:pt idx="242">
                        <c:v>0.15877944761223101</c:v>
                      </c:pt>
                      <c:pt idx="243">
                        <c:v>0.15737302167136599</c:v>
                      </c:pt>
                      <c:pt idx="244">
                        <c:v>0.16539390802572501</c:v>
                      </c:pt>
                      <c:pt idx="245">
                        <c:v>0.161195287271546</c:v>
                      </c:pt>
                      <c:pt idx="246">
                        <c:v>0.15121910598772401</c:v>
                      </c:pt>
                      <c:pt idx="247">
                        <c:v>0.183159487695844</c:v>
                      </c:pt>
                      <c:pt idx="248">
                        <c:v>0.164934136922404</c:v>
                      </c:pt>
                      <c:pt idx="249">
                        <c:v>0.135368511323118</c:v>
                      </c:pt>
                      <c:pt idx="250">
                        <c:v>0.20860145269286601</c:v>
                      </c:pt>
                      <c:pt idx="251">
                        <c:v>0.19462329827385699</c:v>
                      </c:pt>
                      <c:pt idx="252">
                        <c:v>0.17860451934774799</c:v>
                      </c:pt>
                      <c:pt idx="253">
                        <c:v>0.187499951690868</c:v>
                      </c:pt>
                      <c:pt idx="254">
                        <c:v>0.19212124952574999</c:v>
                      </c:pt>
                      <c:pt idx="255">
                        <c:v>0.15755557009033799</c:v>
                      </c:pt>
                      <c:pt idx="256">
                        <c:v>0.13961250726117799</c:v>
                      </c:pt>
                      <c:pt idx="257">
                        <c:v>0.16495754820651001</c:v>
                      </c:pt>
                      <c:pt idx="258">
                        <c:v>0.15576559268991899</c:v>
                      </c:pt>
                      <c:pt idx="259">
                        <c:v>0.165210012285081</c:v>
                      </c:pt>
                      <c:pt idx="260">
                        <c:v>0.173555573558869</c:v>
                      </c:pt>
                      <c:pt idx="261">
                        <c:v>0.14341143389741901</c:v>
                      </c:pt>
                      <c:pt idx="262">
                        <c:v>0.16012402542454099</c:v>
                      </c:pt>
                      <c:pt idx="263">
                        <c:v>0.193371637132665</c:v>
                      </c:pt>
                      <c:pt idx="264">
                        <c:v>0.211854763096054</c:v>
                      </c:pt>
                      <c:pt idx="265">
                        <c:v>0.173475208202407</c:v>
                      </c:pt>
                      <c:pt idx="266">
                        <c:v>0.16759063645829</c:v>
                      </c:pt>
                      <c:pt idx="267">
                        <c:v>0.16229947946741699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AA0-4D1E-BCF6-30D41E9001F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Plot8!$X$31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val_relation_avgF1_0123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Plot8!$X$32:$X$299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1.6798362537557099E-3</c:v>
                      </c:pt>
                      <c:pt idx="13">
                        <c:v>0</c:v>
                      </c:pt>
                      <c:pt idx="14">
                        <c:v>1.3067294332514801E-2</c:v>
                      </c:pt>
                      <c:pt idx="15">
                        <c:v>1.67983609105464E-3</c:v>
                      </c:pt>
                      <c:pt idx="16">
                        <c:v>3.25448867171634E-2</c:v>
                      </c:pt>
                      <c:pt idx="17">
                        <c:v>1.59524598952006E-3</c:v>
                      </c:pt>
                      <c:pt idx="18">
                        <c:v>2.72623753329557E-2</c:v>
                      </c:pt>
                      <c:pt idx="19">
                        <c:v>4.7115851609857602E-2</c:v>
                      </c:pt>
                      <c:pt idx="20">
                        <c:v>3.4471572941951197E-2</c:v>
                      </c:pt>
                      <c:pt idx="21">
                        <c:v>2.4571393299709102E-2</c:v>
                      </c:pt>
                      <c:pt idx="22">
                        <c:v>5.03024844332155E-2</c:v>
                      </c:pt>
                      <c:pt idx="23">
                        <c:v>5.0717371998737E-2</c:v>
                      </c:pt>
                      <c:pt idx="24">
                        <c:v>3.7300141136230099E-2</c:v>
                      </c:pt>
                      <c:pt idx="25">
                        <c:v>5.8952273846224597E-2</c:v>
                      </c:pt>
                      <c:pt idx="26">
                        <c:v>5.5230781549756199E-2</c:v>
                      </c:pt>
                      <c:pt idx="27">
                        <c:v>4.08655200603074E-2</c:v>
                      </c:pt>
                      <c:pt idx="28">
                        <c:v>5.2077702741590702E-2</c:v>
                      </c:pt>
                      <c:pt idx="29">
                        <c:v>6.7460312243467102E-2</c:v>
                      </c:pt>
                      <c:pt idx="30">
                        <c:v>5.9114660123004197E-2</c:v>
                      </c:pt>
                      <c:pt idx="31">
                        <c:v>8.8790859338786707E-2</c:v>
                      </c:pt>
                      <c:pt idx="32">
                        <c:v>7.533572820376E-2</c:v>
                      </c:pt>
                      <c:pt idx="33">
                        <c:v>6.9331354615053395E-2</c:v>
                      </c:pt>
                      <c:pt idx="34">
                        <c:v>8.5604734376551694E-2</c:v>
                      </c:pt>
                      <c:pt idx="35">
                        <c:v>0.10102235993857001</c:v>
                      </c:pt>
                      <c:pt idx="36">
                        <c:v>9.4612189025115298E-2</c:v>
                      </c:pt>
                      <c:pt idx="37">
                        <c:v>7.8888198913518795E-2</c:v>
                      </c:pt>
                      <c:pt idx="38">
                        <c:v>7.9646452602367607E-2</c:v>
                      </c:pt>
                      <c:pt idx="39">
                        <c:v>8.4213509448322496E-2</c:v>
                      </c:pt>
                      <c:pt idx="40">
                        <c:v>7.4178106650168593E-2</c:v>
                      </c:pt>
                      <c:pt idx="41">
                        <c:v>4.3535480089501102E-2</c:v>
                      </c:pt>
                      <c:pt idx="42">
                        <c:v>6.9246480361148194E-2</c:v>
                      </c:pt>
                      <c:pt idx="43">
                        <c:v>5.2883403330678098E-2</c:v>
                      </c:pt>
                      <c:pt idx="44">
                        <c:v>4.61258124774096E-2</c:v>
                      </c:pt>
                      <c:pt idx="45">
                        <c:v>7.0356603164284104E-2</c:v>
                      </c:pt>
                      <c:pt idx="46">
                        <c:v>6.5815920910669998E-2</c:v>
                      </c:pt>
                      <c:pt idx="47">
                        <c:v>0.116510047357858</c:v>
                      </c:pt>
                      <c:pt idx="48">
                        <c:v>8.4087542383768504E-2</c:v>
                      </c:pt>
                      <c:pt idx="49">
                        <c:v>0.10056508780238101</c:v>
                      </c:pt>
                      <c:pt idx="50">
                        <c:v>6.9433697310480796E-2</c:v>
                      </c:pt>
                      <c:pt idx="51">
                        <c:v>5.8064904773671301E-2</c:v>
                      </c:pt>
                      <c:pt idx="52">
                        <c:v>9.3105046354837101E-2</c:v>
                      </c:pt>
                      <c:pt idx="53">
                        <c:v>8.5190567529182304E-2</c:v>
                      </c:pt>
                      <c:pt idx="54">
                        <c:v>8.4104626942597793E-2</c:v>
                      </c:pt>
                      <c:pt idx="55">
                        <c:v>6.7714572017605307E-2</c:v>
                      </c:pt>
                      <c:pt idx="56">
                        <c:v>8.1393707071470506E-2</c:v>
                      </c:pt>
                      <c:pt idx="57">
                        <c:v>8.6477510021344794E-2</c:v>
                      </c:pt>
                      <c:pt idx="58">
                        <c:v>7.2457435513210405E-2</c:v>
                      </c:pt>
                      <c:pt idx="59">
                        <c:v>6.6366365135326094E-2</c:v>
                      </c:pt>
                      <c:pt idx="60">
                        <c:v>9.7469231161793596E-2</c:v>
                      </c:pt>
                      <c:pt idx="61">
                        <c:v>8.1496745434893797E-2</c:v>
                      </c:pt>
                      <c:pt idx="62">
                        <c:v>9.1160226156864102E-2</c:v>
                      </c:pt>
                      <c:pt idx="63">
                        <c:v>7.6498410701158703E-2</c:v>
                      </c:pt>
                      <c:pt idx="64">
                        <c:v>9.2875524847797597E-2</c:v>
                      </c:pt>
                      <c:pt idx="65">
                        <c:v>0.1044014073732</c:v>
                      </c:pt>
                      <c:pt idx="66">
                        <c:v>0.10397000508210601</c:v>
                      </c:pt>
                      <c:pt idx="67">
                        <c:v>7.5750539115937598E-2</c:v>
                      </c:pt>
                      <c:pt idx="68">
                        <c:v>8.3268392251704196E-2</c:v>
                      </c:pt>
                      <c:pt idx="69">
                        <c:v>0.106581349176288</c:v>
                      </c:pt>
                      <c:pt idx="70">
                        <c:v>8.2623780464534696E-2</c:v>
                      </c:pt>
                      <c:pt idx="71">
                        <c:v>6.0615552205877603E-2</c:v>
                      </c:pt>
                      <c:pt idx="72">
                        <c:v>7.7964652900939402E-2</c:v>
                      </c:pt>
                      <c:pt idx="73">
                        <c:v>8.16395221009283E-2</c:v>
                      </c:pt>
                      <c:pt idx="74">
                        <c:v>6.4067582862618502E-2</c:v>
                      </c:pt>
                      <c:pt idx="75">
                        <c:v>8.0254156552750394E-2</c:v>
                      </c:pt>
                      <c:pt idx="76">
                        <c:v>7.4095250025969006E-2</c:v>
                      </c:pt>
                      <c:pt idx="77">
                        <c:v>0.101315792566712</c:v>
                      </c:pt>
                      <c:pt idx="78">
                        <c:v>9.6097195280575601E-2</c:v>
                      </c:pt>
                      <c:pt idx="79">
                        <c:v>7.3599546343359107E-2</c:v>
                      </c:pt>
                      <c:pt idx="80">
                        <c:v>6.9592593067715994E-2</c:v>
                      </c:pt>
                      <c:pt idx="81">
                        <c:v>5.4406918484824297E-2</c:v>
                      </c:pt>
                      <c:pt idx="82">
                        <c:v>8.2331707347446298E-2</c:v>
                      </c:pt>
                      <c:pt idx="83">
                        <c:v>8.2797136675020297E-2</c:v>
                      </c:pt>
                      <c:pt idx="84">
                        <c:v>0.112964250953194</c:v>
                      </c:pt>
                      <c:pt idx="85">
                        <c:v>7.4601266147417994E-2</c:v>
                      </c:pt>
                      <c:pt idx="86">
                        <c:v>6.1438087337212302E-2</c:v>
                      </c:pt>
                      <c:pt idx="87">
                        <c:v>5.58899240552716E-2</c:v>
                      </c:pt>
                      <c:pt idx="88">
                        <c:v>6.2074284411718798E-2</c:v>
                      </c:pt>
                      <c:pt idx="89">
                        <c:v>6.4359176187558403E-2</c:v>
                      </c:pt>
                      <c:pt idx="90">
                        <c:v>0.109937308489922</c:v>
                      </c:pt>
                      <c:pt idx="91">
                        <c:v>0.119008119508454</c:v>
                      </c:pt>
                      <c:pt idx="92">
                        <c:v>0.123556803600552</c:v>
                      </c:pt>
                      <c:pt idx="93">
                        <c:v>9.3917609130876101E-2</c:v>
                      </c:pt>
                      <c:pt idx="94">
                        <c:v>8.6070424768004195E-2</c:v>
                      </c:pt>
                      <c:pt idx="95">
                        <c:v>8.1423377445398001E-2</c:v>
                      </c:pt>
                      <c:pt idx="96">
                        <c:v>0.10188912676282</c:v>
                      </c:pt>
                      <c:pt idx="97">
                        <c:v>8.0625950866044099E-2</c:v>
                      </c:pt>
                      <c:pt idx="98">
                        <c:v>0.105577822991011</c:v>
                      </c:pt>
                      <c:pt idx="99">
                        <c:v>7.69797655417334E-2</c:v>
                      </c:pt>
                      <c:pt idx="100">
                        <c:v>0.106136686862075</c:v>
                      </c:pt>
                      <c:pt idx="101">
                        <c:v>9.7233057795956104E-2</c:v>
                      </c:pt>
                      <c:pt idx="102">
                        <c:v>9.0960722171225195E-2</c:v>
                      </c:pt>
                      <c:pt idx="103">
                        <c:v>9.7528404605494806E-2</c:v>
                      </c:pt>
                      <c:pt idx="104">
                        <c:v>0.106949827348678</c:v>
                      </c:pt>
                      <c:pt idx="105">
                        <c:v>8.1793043752637101E-2</c:v>
                      </c:pt>
                      <c:pt idx="106">
                        <c:v>0.109262802581769</c:v>
                      </c:pt>
                      <c:pt idx="107">
                        <c:v>0.103063835851486</c:v>
                      </c:pt>
                      <c:pt idx="108">
                        <c:v>9.9608201506354604E-2</c:v>
                      </c:pt>
                      <c:pt idx="109">
                        <c:v>9.9444998132979301E-2</c:v>
                      </c:pt>
                      <c:pt idx="110">
                        <c:v>8.8875119210557602E-2</c:v>
                      </c:pt>
                      <c:pt idx="111">
                        <c:v>7.0719769672438204E-2</c:v>
                      </c:pt>
                      <c:pt idx="112">
                        <c:v>8.1640344574876095E-2</c:v>
                      </c:pt>
                      <c:pt idx="113">
                        <c:v>8.0928611254928895E-2</c:v>
                      </c:pt>
                      <c:pt idx="114">
                        <c:v>8.1988386296699897E-2</c:v>
                      </c:pt>
                      <c:pt idx="115">
                        <c:v>0.107695821601723</c:v>
                      </c:pt>
                      <c:pt idx="116">
                        <c:v>8.8135070651134795E-2</c:v>
                      </c:pt>
                      <c:pt idx="117">
                        <c:v>6.5960725819843594E-2</c:v>
                      </c:pt>
                      <c:pt idx="118">
                        <c:v>8.9760140306004405E-2</c:v>
                      </c:pt>
                      <c:pt idx="119">
                        <c:v>7.5817954814529007E-2</c:v>
                      </c:pt>
                      <c:pt idx="120">
                        <c:v>6.9164377440818006E-2</c:v>
                      </c:pt>
                      <c:pt idx="121">
                        <c:v>5.80852592294041E-2</c:v>
                      </c:pt>
                      <c:pt idx="122">
                        <c:v>8.5007446703512707E-2</c:v>
                      </c:pt>
                      <c:pt idx="123">
                        <c:v>7.8604514495079894E-2</c:v>
                      </c:pt>
                      <c:pt idx="124">
                        <c:v>8.3062758082310104E-2</c:v>
                      </c:pt>
                      <c:pt idx="125">
                        <c:v>0.107600935627783</c:v>
                      </c:pt>
                      <c:pt idx="126">
                        <c:v>8.0354220081478606E-2</c:v>
                      </c:pt>
                      <c:pt idx="127">
                        <c:v>8.1177199573855094E-2</c:v>
                      </c:pt>
                      <c:pt idx="128">
                        <c:v>7.8589602205049305E-2</c:v>
                      </c:pt>
                      <c:pt idx="129">
                        <c:v>9.9178690789186105E-2</c:v>
                      </c:pt>
                      <c:pt idx="130">
                        <c:v>0.105438709299181</c:v>
                      </c:pt>
                      <c:pt idx="131">
                        <c:v>7.9642130712461803E-2</c:v>
                      </c:pt>
                      <c:pt idx="132">
                        <c:v>8.6457374458479799E-2</c:v>
                      </c:pt>
                      <c:pt idx="133">
                        <c:v>8.4293539262693201E-2</c:v>
                      </c:pt>
                      <c:pt idx="134">
                        <c:v>8.5104482745728793E-2</c:v>
                      </c:pt>
                      <c:pt idx="135">
                        <c:v>7.3896828490726305E-2</c:v>
                      </c:pt>
                      <c:pt idx="136">
                        <c:v>7.3363516564180095E-2</c:v>
                      </c:pt>
                      <c:pt idx="137">
                        <c:v>9.3298361750808106E-2</c:v>
                      </c:pt>
                      <c:pt idx="138">
                        <c:v>9.2531527214515796E-2</c:v>
                      </c:pt>
                      <c:pt idx="139">
                        <c:v>8.9856976125520502E-2</c:v>
                      </c:pt>
                      <c:pt idx="140">
                        <c:v>9.2640393333927706E-2</c:v>
                      </c:pt>
                      <c:pt idx="141">
                        <c:v>0.103782507694829</c:v>
                      </c:pt>
                      <c:pt idx="142">
                        <c:v>8.8452664424941901E-2</c:v>
                      </c:pt>
                      <c:pt idx="143">
                        <c:v>7.3606107710392096E-2</c:v>
                      </c:pt>
                      <c:pt idx="144">
                        <c:v>7.8145805635048998E-2</c:v>
                      </c:pt>
                      <c:pt idx="145">
                        <c:v>8.3783835963513506E-2</c:v>
                      </c:pt>
                      <c:pt idx="146">
                        <c:v>8.7399194948397596E-2</c:v>
                      </c:pt>
                      <c:pt idx="147">
                        <c:v>8.8314006582486296E-2</c:v>
                      </c:pt>
                      <c:pt idx="148">
                        <c:v>7.7822333498414997E-2</c:v>
                      </c:pt>
                      <c:pt idx="149">
                        <c:v>7.58205486429359E-2</c:v>
                      </c:pt>
                      <c:pt idx="150">
                        <c:v>0.100824571108785</c:v>
                      </c:pt>
                      <c:pt idx="151">
                        <c:v>9.3811514001540794E-2</c:v>
                      </c:pt>
                      <c:pt idx="152">
                        <c:v>6.9435304764738401E-2</c:v>
                      </c:pt>
                      <c:pt idx="153">
                        <c:v>8.2398972817933305E-2</c:v>
                      </c:pt>
                      <c:pt idx="154">
                        <c:v>6.6582805814410603E-2</c:v>
                      </c:pt>
                      <c:pt idx="155">
                        <c:v>8.9350286188122796E-2</c:v>
                      </c:pt>
                      <c:pt idx="156">
                        <c:v>6.9523528085683406E-2</c:v>
                      </c:pt>
                      <c:pt idx="157">
                        <c:v>7.5636614729172297E-2</c:v>
                      </c:pt>
                      <c:pt idx="158">
                        <c:v>7.2785710056762098E-2</c:v>
                      </c:pt>
                      <c:pt idx="159">
                        <c:v>9.20788700427011E-2</c:v>
                      </c:pt>
                      <c:pt idx="160">
                        <c:v>8.9976876309963094E-2</c:v>
                      </c:pt>
                      <c:pt idx="161">
                        <c:v>8.3106710076651796E-2</c:v>
                      </c:pt>
                      <c:pt idx="162">
                        <c:v>7.6166886395935995E-2</c:v>
                      </c:pt>
                      <c:pt idx="163">
                        <c:v>9.1460269741173605E-2</c:v>
                      </c:pt>
                      <c:pt idx="164">
                        <c:v>8.7473985690672801E-2</c:v>
                      </c:pt>
                      <c:pt idx="165">
                        <c:v>0.108240937234799</c:v>
                      </c:pt>
                      <c:pt idx="166">
                        <c:v>9.4203564451883007E-2</c:v>
                      </c:pt>
                      <c:pt idx="167">
                        <c:v>7.41361411829633E-2</c:v>
                      </c:pt>
                      <c:pt idx="168">
                        <c:v>9.2506173661573696E-2</c:v>
                      </c:pt>
                      <c:pt idx="169">
                        <c:v>7.7538344422880504E-2</c:v>
                      </c:pt>
                      <c:pt idx="170">
                        <c:v>8.9072871310557494E-2</c:v>
                      </c:pt>
                      <c:pt idx="171">
                        <c:v>9.7460890925318303E-2</c:v>
                      </c:pt>
                      <c:pt idx="172">
                        <c:v>6.7929990544094404E-2</c:v>
                      </c:pt>
                      <c:pt idx="173">
                        <c:v>6.9513111498284E-2</c:v>
                      </c:pt>
                      <c:pt idx="174">
                        <c:v>8.07211410871327E-2</c:v>
                      </c:pt>
                      <c:pt idx="175">
                        <c:v>9.3510594319429194E-2</c:v>
                      </c:pt>
                      <c:pt idx="176">
                        <c:v>7.6896324836522797E-2</c:v>
                      </c:pt>
                      <c:pt idx="177">
                        <c:v>8.0807490612163496E-2</c:v>
                      </c:pt>
                      <c:pt idx="178">
                        <c:v>7.4080176076017398E-2</c:v>
                      </c:pt>
                      <c:pt idx="179">
                        <c:v>8.1764879962350503E-2</c:v>
                      </c:pt>
                      <c:pt idx="180">
                        <c:v>8.2854087871881907E-2</c:v>
                      </c:pt>
                      <c:pt idx="181">
                        <c:v>9.7511637037653004E-2</c:v>
                      </c:pt>
                      <c:pt idx="182">
                        <c:v>8.3796847449008893E-2</c:v>
                      </c:pt>
                      <c:pt idx="183">
                        <c:v>7.4857734627980996E-2</c:v>
                      </c:pt>
                      <c:pt idx="184">
                        <c:v>9.0585227885402603E-2</c:v>
                      </c:pt>
                      <c:pt idx="185">
                        <c:v>0.10386408983913401</c:v>
                      </c:pt>
                      <c:pt idx="186">
                        <c:v>6.2855239693427906E-2</c:v>
                      </c:pt>
                      <c:pt idx="187">
                        <c:v>8.3841507916597599E-2</c:v>
                      </c:pt>
                      <c:pt idx="188">
                        <c:v>0.10187359676997899</c:v>
                      </c:pt>
                      <c:pt idx="189">
                        <c:v>8.9357755137836004E-2</c:v>
                      </c:pt>
                      <c:pt idx="190">
                        <c:v>8.6376195840189698E-2</c:v>
                      </c:pt>
                      <c:pt idx="191">
                        <c:v>9.08237058510869E-2</c:v>
                      </c:pt>
                      <c:pt idx="192">
                        <c:v>8.8068821557489796E-2</c:v>
                      </c:pt>
                      <c:pt idx="193">
                        <c:v>0.110776390535081</c:v>
                      </c:pt>
                      <c:pt idx="194">
                        <c:v>7.94801157018548E-2</c:v>
                      </c:pt>
                      <c:pt idx="195">
                        <c:v>7.2907896773252601E-2</c:v>
                      </c:pt>
                      <c:pt idx="196">
                        <c:v>9.59017666963662E-2</c:v>
                      </c:pt>
                      <c:pt idx="197">
                        <c:v>9.3264349724127504E-2</c:v>
                      </c:pt>
                      <c:pt idx="198">
                        <c:v>9.3974116110659894E-2</c:v>
                      </c:pt>
                      <c:pt idx="199">
                        <c:v>7.7882257088414494E-2</c:v>
                      </c:pt>
                      <c:pt idx="200">
                        <c:v>7.2825466249435297E-2</c:v>
                      </c:pt>
                      <c:pt idx="201">
                        <c:v>7.9548971714721903E-2</c:v>
                      </c:pt>
                      <c:pt idx="202">
                        <c:v>8.9985246082565307E-2</c:v>
                      </c:pt>
                      <c:pt idx="203">
                        <c:v>8.8307576809856403E-2</c:v>
                      </c:pt>
                      <c:pt idx="204">
                        <c:v>8.1804417777485205E-2</c:v>
                      </c:pt>
                      <c:pt idx="205">
                        <c:v>7.7565698130104499E-2</c:v>
                      </c:pt>
                      <c:pt idx="206">
                        <c:v>8.3979055741498998E-2</c:v>
                      </c:pt>
                      <c:pt idx="207">
                        <c:v>9.7473019986171805E-2</c:v>
                      </c:pt>
                      <c:pt idx="208">
                        <c:v>9.2635323140843204E-2</c:v>
                      </c:pt>
                      <c:pt idx="209">
                        <c:v>9.6563056242959897E-2</c:v>
                      </c:pt>
                      <c:pt idx="210">
                        <c:v>8.5550367621081494E-2</c:v>
                      </c:pt>
                      <c:pt idx="211">
                        <c:v>9.1141851429062296E-2</c:v>
                      </c:pt>
                      <c:pt idx="212">
                        <c:v>8.9639714085673297E-2</c:v>
                      </c:pt>
                      <c:pt idx="213">
                        <c:v>8.6108751834001407E-2</c:v>
                      </c:pt>
                      <c:pt idx="214">
                        <c:v>8.3525960493997006E-2</c:v>
                      </c:pt>
                      <c:pt idx="215">
                        <c:v>8.5796413170961899E-2</c:v>
                      </c:pt>
                      <c:pt idx="216">
                        <c:v>8.4614745752237805E-2</c:v>
                      </c:pt>
                      <c:pt idx="217">
                        <c:v>8.1256277112870701E-2</c:v>
                      </c:pt>
                      <c:pt idx="218">
                        <c:v>0.10119270453318401</c:v>
                      </c:pt>
                      <c:pt idx="219">
                        <c:v>6.8135759841649296E-2</c:v>
                      </c:pt>
                      <c:pt idx="220">
                        <c:v>7.3916077668149005E-2</c:v>
                      </c:pt>
                      <c:pt idx="221">
                        <c:v>7.9393103999995093E-2</c:v>
                      </c:pt>
                      <c:pt idx="222">
                        <c:v>8.8259747848305301E-2</c:v>
                      </c:pt>
                      <c:pt idx="223">
                        <c:v>8.3808783911781898E-2</c:v>
                      </c:pt>
                      <c:pt idx="224">
                        <c:v>8.3389964994593099E-2</c:v>
                      </c:pt>
                      <c:pt idx="225">
                        <c:v>9.9196966373249401E-2</c:v>
                      </c:pt>
                      <c:pt idx="226">
                        <c:v>9.2305054472213294E-2</c:v>
                      </c:pt>
                      <c:pt idx="227">
                        <c:v>9.6826772563653005E-2</c:v>
                      </c:pt>
                      <c:pt idx="228">
                        <c:v>7.9217295101054006E-2</c:v>
                      </c:pt>
                      <c:pt idx="229">
                        <c:v>9.1564836147594406E-2</c:v>
                      </c:pt>
                      <c:pt idx="230">
                        <c:v>0.100315591800212</c:v>
                      </c:pt>
                      <c:pt idx="231">
                        <c:v>7.9652377095363699E-2</c:v>
                      </c:pt>
                      <c:pt idx="232">
                        <c:v>8.2925983132910497E-2</c:v>
                      </c:pt>
                      <c:pt idx="233">
                        <c:v>9.0795511926463804E-2</c:v>
                      </c:pt>
                      <c:pt idx="234">
                        <c:v>8.2746626653941002E-2</c:v>
                      </c:pt>
                      <c:pt idx="235">
                        <c:v>7.5893121154614607E-2</c:v>
                      </c:pt>
                      <c:pt idx="236">
                        <c:v>8.3701950494973296E-2</c:v>
                      </c:pt>
                      <c:pt idx="237">
                        <c:v>8.2234851405389206E-2</c:v>
                      </c:pt>
                      <c:pt idx="238">
                        <c:v>8.9081624306051405E-2</c:v>
                      </c:pt>
                      <c:pt idx="239">
                        <c:v>9.5533585751099298E-2</c:v>
                      </c:pt>
                      <c:pt idx="240">
                        <c:v>8.61915609814419E-2</c:v>
                      </c:pt>
                      <c:pt idx="241">
                        <c:v>7.8365957600615502E-2</c:v>
                      </c:pt>
                      <c:pt idx="242">
                        <c:v>9.7990002221653105E-2</c:v>
                      </c:pt>
                      <c:pt idx="243">
                        <c:v>8.1038050495286396E-2</c:v>
                      </c:pt>
                      <c:pt idx="244">
                        <c:v>8.5631073981989506E-2</c:v>
                      </c:pt>
                      <c:pt idx="245">
                        <c:v>8.25670462633388E-2</c:v>
                      </c:pt>
                      <c:pt idx="246">
                        <c:v>7.9334078949051201E-2</c:v>
                      </c:pt>
                      <c:pt idx="247">
                        <c:v>8.4467799029320195E-2</c:v>
                      </c:pt>
                      <c:pt idx="248">
                        <c:v>8.7006928335843295E-2</c:v>
                      </c:pt>
                      <c:pt idx="249">
                        <c:v>6.7126822377167494E-2</c:v>
                      </c:pt>
                      <c:pt idx="250">
                        <c:v>0.108616484205738</c:v>
                      </c:pt>
                      <c:pt idx="251">
                        <c:v>0.102395453878196</c:v>
                      </c:pt>
                      <c:pt idx="252">
                        <c:v>8.1243320996373894E-2</c:v>
                      </c:pt>
                      <c:pt idx="253">
                        <c:v>9.2099875289625696E-2</c:v>
                      </c:pt>
                      <c:pt idx="254">
                        <c:v>9.0399605588586701E-2</c:v>
                      </c:pt>
                      <c:pt idx="255">
                        <c:v>7.8780031165829406E-2</c:v>
                      </c:pt>
                      <c:pt idx="256">
                        <c:v>8.0575086598724199E-2</c:v>
                      </c:pt>
                      <c:pt idx="257">
                        <c:v>8.0137458930323702E-2</c:v>
                      </c:pt>
                      <c:pt idx="258">
                        <c:v>8.5584183997626406E-2</c:v>
                      </c:pt>
                      <c:pt idx="259">
                        <c:v>9.5180327310874904E-2</c:v>
                      </c:pt>
                      <c:pt idx="260">
                        <c:v>9.2428306626938905E-2</c:v>
                      </c:pt>
                      <c:pt idx="261">
                        <c:v>7.4344364362638707E-2</c:v>
                      </c:pt>
                      <c:pt idx="262">
                        <c:v>8.6414775114980205E-2</c:v>
                      </c:pt>
                      <c:pt idx="263">
                        <c:v>8.2496654599692798E-2</c:v>
                      </c:pt>
                      <c:pt idx="264">
                        <c:v>9.1472437572137494E-2</c:v>
                      </c:pt>
                      <c:pt idx="265">
                        <c:v>8.3148088677655399E-2</c:v>
                      </c:pt>
                      <c:pt idx="266">
                        <c:v>8.5815444763679E-2</c:v>
                      </c:pt>
                      <c:pt idx="267">
                        <c:v>8.8473074302760094E-2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AA0-4D1E-BCF6-30D41E9001F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Plot8!$Y$31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val_relation_avgF1_02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Plot8!$Y$32:$Y$299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3.3596725075114302E-3</c:v>
                      </c:pt>
                      <c:pt idx="13">
                        <c:v>0</c:v>
                      </c:pt>
                      <c:pt idx="14">
                        <c:v>9.8483705891994101E-3</c:v>
                      </c:pt>
                      <c:pt idx="15">
                        <c:v>0</c:v>
                      </c:pt>
                      <c:pt idx="16">
                        <c:v>5.8412424309059602E-2</c:v>
                      </c:pt>
                      <c:pt idx="17">
                        <c:v>3.1904919790401299E-3</c:v>
                      </c:pt>
                      <c:pt idx="18">
                        <c:v>4.4656909253481203E-2</c:v>
                      </c:pt>
                      <c:pt idx="19">
                        <c:v>7.8105268734602301E-2</c:v>
                      </c:pt>
                      <c:pt idx="20">
                        <c:v>3.8187227300973597E-2</c:v>
                      </c:pt>
                      <c:pt idx="21">
                        <c:v>3.0172551478184401E-2</c:v>
                      </c:pt>
                      <c:pt idx="22">
                        <c:v>4.5088434990410098E-2</c:v>
                      </c:pt>
                      <c:pt idx="23">
                        <c:v>8.2666481600627298E-2</c:v>
                      </c:pt>
                      <c:pt idx="24">
                        <c:v>3.2906946162085199E-2</c:v>
                      </c:pt>
                      <c:pt idx="25">
                        <c:v>4.8961020013526903E-2</c:v>
                      </c:pt>
                      <c:pt idx="26">
                        <c:v>9.1964575491601502E-2</c:v>
                      </c:pt>
                      <c:pt idx="27">
                        <c:v>5.5152800352161198E-2</c:v>
                      </c:pt>
                      <c:pt idx="28">
                        <c:v>8.5721958543803198E-2</c:v>
                      </c:pt>
                      <c:pt idx="29">
                        <c:v>0.10281330697046</c:v>
                      </c:pt>
                      <c:pt idx="30">
                        <c:v>9.6428868786837096E-2</c:v>
                      </c:pt>
                      <c:pt idx="31">
                        <c:v>6.9574107175830596E-2</c:v>
                      </c:pt>
                      <c:pt idx="32">
                        <c:v>7.3248306075937394E-2</c:v>
                      </c:pt>
                      <c:pt idx="33">
                        <c:v>4.5047583868709898E-2</c:v>
                      </c:pt>
                      <c:pt idx="34">
                        <c:v>8.7756907133030901E-2</c:v>
                      </c:pt>
                      <c:pt idx="35">
                        <c:v>8.0641609306266696E-2</c:v>
                      </c:pt>
                      <c:pt idx="36">
                        <c:v>9.2157947006346205E-2</c:v>
                      </c:pt>
                      <c:pt idx="37">
                        <c:v>9.6970201366965894E-2</c:v>
                      </c:pt>
                      <c:pt idx="38">
                        <c:v>9.8376261453858693E-2</c:v>
                      </c:pt>
                      <c:pt idx="39">
                        <c:v>0.111211759180675</c:v>
                      </c:pt>
                      <c:pt idx="40">
                        <c:v>0.116621964851944</c:v>
                      </c:pt>
                      <c:pt idx="41">
                        <c:v>5.4463588092438397E-2</c:v>
                      </c:pt>
                      <c:pt idx="42">
                        <c:v>0.10118572303953299</c:v>
                      </c:pt>
                      <c:pt idx="43">
                        <c:v>8.4831815940820496E-2</c:v>
                      </c:pt>
                      <c:pt idx="44">
                        <c:v>6.6253380574041995E-2</c:v>
                      </c:pt>
                      <c:pt idx="45">
                        <c:v>0.104072151120411</c:v>
                      </c:pt>
                      <c:pt idx="46">
                        <c:v>8.7301024893140997E-2</c:v>
                      </c:pt>
                      <c:pt idx="47">
                        <c:v>9.0454312034047094E-2</c:v>
                      </c:pt>
                      <c:pt idx="48">
                        <c:v>0.106410659293262</c:v>
                      </c:pt>
                      <c:pt idx="49">
                        <c:v>9.8033115859719203E-2</c:v>
                      </c:pt>
                      <c:pt idx="50">
                        <c:v>9.3246490404063104E-2</c:v>
                      </c:pt>
                      <c:pt idx="51">
                        <c:v>0.100667235632856</c:v>
                      </c:pt>
                      <c:pt idx="52">
                        <c:v>9.3353399131577697E-2</c:v>
                      </c:pt>
                      <c:pt idx="53">
                        <c:v>9.2975069264191898E-2</c:v>
                      </c:pt>
                      <c:pt idx="54">
                        <c:v>7.8130949028509894E-2</c:v>
                      </c:pt>
                      <c:pt idx="55">
                        <c:v>8.7840798859463207E-2</c:v>
                      </c:pt>
                      <c:pt idx="56">
                        <c:v>9.5870035190237402E-2</c:v>
                      </c:pt>
                      <c:pt idx="57">
                        <c:v>8.9773429917268194E-2</c:v>
                      </c:pt>
                      <c:pt idx="58">
                        <c:v>0.106448863153372</c:v>
                      </c:pt>
                      <c:pt idx="59">
                        <c:v>7.6975386966276496E-2</c:v>
                      </c:pt>
                      <c:pt idx="60">
                        <c:v>7.8215045551804099E-2</c:v>
                      </c:pt>
                      <c:pt idx="61">
                        <c:v>9.2808590581158604E-2</c:v>
                      </c:pt>
                      <c:pt idx="62">
                        <c:v>8.8622605071528901E-2</c:v>
                      </c:pt>
                      <c:pt idx="63">
                        <c:v>5.4790404400288303E-2</c:v>
                      </c:pt>
                      <c:pt idx="64">
                        <c:v>8.5776600658778193E-2</c:v>
                      </c:pt>
                      <c:pt idx="65">
                        <c:v>7.8178777873336602E-2</c:v>
                      </c:pt>
                      <c:pt idx="66">
                        <c:v>8.0543663682418595E-2</c:v>
                      </c:pt>
                      <c:pt idx="67">
                        <c:v>0.11865020842290901</c:v>
                      </c:pt>
                      <c:pt idx="68">
                        <c:v>6.9844938248708105E-2</c:v>
                      </c:pt>
                      <c:pt idx="69">
                        <c:v>9.6549253671544405E-2</c:v>
                      </c:pt>
                      <c:pt idx="70">
                        <c:v>6.6884482026160805E-2</c:v>
                      </c:pt>
                      <c:pt idx="71">
                        <c:v>7.4319408699226194E-2</c:v>
                      </c:pt>
                      <c:pt idx="72">
                        <c:v>8.1829145219394106E-2</c:v>
                      </c:pt>
                      <c:pt idx="73">
                        <c:v>6.5451430900103399E-2</c:v>
                      </c:pt>
                      <c:pt idx="74">
                        <c:v>9.5402667734229604E-2</c:v>
                      </c:pt>
                      <c:pt idx="75">
                        <c:v>6.15499485734003E-2</c:v>
                      </c:pt>
                      <c:pt idx="76">
                        <c:v>6.0428075282600302E-2</c:v>
                      </c:pt>
                      <c:pt idx="77">
                        <c:v>9.1426146120804394E-2</c:v>
                      </c:pt>
                      <c:pt idx="78">
                        <c:v>8.7182520626528801E-2</c:v>
                      </c:pt>
                      <c:pt idx="79">
                        <c:v>7.8056809964441795E-2</c:v>
                      </c:pt>
                      <c:pt idx="80">
                        <c:v>4.9278109809972902E-2</c:v>
                      </c:pt>
                      <c:pt idx="81">
                        <c:v>7.14986197650435E-2</c:v>
                      </c:pt>
                      <c:pt idx="82">
                        <c:v>7.5817658841182495E-2</c:v>
                      </c:pt>
                      <c:pt idx="83">
                        <c:v>8.79022074165869E-2</c:v>
                      </c:pt>
                      <c:pt idx="84">
                        <c:v>9.3262303640286301E-2</c:v>
                      </c:pt>
                      <c:pt idx="85">
                        <c:v>6.6762970993648002E-2</c:v>
                      </c:pt>
                      <c:pt idx="86">
                        <c:v>5.5938915004771002E-2</c:v>
                      </c:pt>
                      <c:pt idx="87">
                        <c:v>8.1221550292774294E-2</c:v>
                      </c:pt>
                      <c:pt idx="88">
                        <c:v>7.4072045183323595E-2</c:v>
                      </c:pt>
                      <c:pt idx="89">
                        <c:v>9.1745650000003495E-2</c:v>
                      </c:pt>
                      <c:pt idx="90">
                        <c:v>6.5151811098959803E-2</c:v>
                      </c:pt>
                      <c:pt idx="91">
                        <c:v>8.54344504518144E-2</c:v>
                      </c:pt>
                      <c:pt idx="92">
                        <c:v>0.104026307344073</c:v>
                      </c:pt>
                      <c:pt idx="93">
                        <c:v>8.1253140530365503E-2</c:v>
                      </c:pt>
                      <c:pt idx="94">
                        <c:v>9.0956713019530594E-2</c:v>
                      </c:pt>
                      <c:pt idx="95">
                        <c:v>7.4524590877458705E-2</c:v>
                      </c:pt>
                      <c:pt idx="96">
                        <c:v>7.50373069796621E-2</c:v>
                      </c:pt>
                      <c:pt idx="97">
                        <c:v>4.8534390116365102E-2</c:v>
                      </c:pt>
                      <c:pt idx="98">
                        <c:v>7.1586857591891706E-2</c:v>
                      </c:pt>
                      <c:pt idx="99">
                        <c:v>6.8558510770491701E-2</c:v>
                      </c:pt>
                      <c:pt idx="100">
                        <c:v>8.63259707075891E-2</c:v>
                      </c:pt>
                      <c:pt idx="101">
                        <c:v>7.2062411245402302E-2</c:v>
                      </c:pt>
                      <c:pt idx="102">
                        <c:v>7.0289070304718801E-2</c:v>
                      </c:pt>
                      <c:pt idx="103">
                        <c:v>8.0839516108935597E-2</c:v>
                      </c:pt>
                      <c:pt idx="104">
                        <c:v>8.3611891808181696E-2</c:v>
                      </c:pt>
                      <c:pt idx="105">
                        <c:v>7.8506541170508495E-2</c:v>
                      </c:pt>
                      <c:pt idx="106">
                        <c:v>0.10308321013454599</c:v>
                      </c:pt>
                      <c:pt idx="107">
                        <c:v>9.9358999507771203E-2</c:v>
                      </c:pt>
                      <c:pt idx="108">
                        <c:v>7.6636384917421599E-2</c:v>
                      </c:pt>
                      <c:pt idx="109">
                        <c:v>7.7243435730684304E-2</c:v>
                      </c:pt>
                      <c:pt idx="110">
                        <c:v>8.0735769057618104E-2</c:v>
                      </c:pt>
                      <c:pt idx="111">
                        <c:v>7.89291152733861E-2</c:v>
                      </c:pt>
                      <c:pt idx="112">
                        <c:v>6.3436749041246202E-2</c:v>
                      </c:pt>
                      <c:pt idx="113">
                        <c:v>7.5919544741161304E-2</c:v>
                      </c:pt>
                      <c:pt idx="114">
                        <c:v>7.6807518499005495E-2</c:v>
                      </c:pt>
                      <c:pt idx="115">
                        <c:v>7.2589714219708695E-2</c:v>
                      </c:pt>
                      <c:pt idx="116">
                        <c:v>8.3035965097380607E-2</c:v>
                      </c:pt>
                      <c:pt idx="117">
                        <c:v>8.4365317979656504E-2</c:v>
                      </c:pt>
                      <c:pt idx="118">
                        <c:v>7.2990744003357602E-2</c:v>
                      </c:pt>
                      <c:pt idx="119">
                        <c:v>6.0808819451248497E-2</c:v>
                      </c:pt>
                      <c:pt idx="120">
                        <c:v>7.8258815998417899E-2</c:v>
                      </c:pt>
                      <c:pt idx="121">
                        <c:v>5.2220217658796898E-2</c:v>
                      </c:pt>
                      <c:pt idx="122">
                        <c:v>6.5984293843139599E-2</c:v>
                      </c:pt>
                      <c:pt idx="123">
                        <c:v>6.8279962179052703E-2</c:v>
                      </c:pt>
                      <c:pt idx="124">
                        <c:v>7.3292234044425295E-2</c:v>
                      </c:pt>
                      <c:pt idx="125">
                        <c:v>8.4813350216383698E-2</c:v>
                      </c:pt>
                      <c:pt idx="126">
                        <c:v>8.3871915836463695E-2</c:v>
                      </c:pt>
                      <c:pt idx="127">
                        <c:v>6.92425314458706E-2</c:v>
                      </c:pt>
                      <c:pt idx="128">
                        <c:v>7.0045563382987203E-2</c:v>
                      </c:pt>
                      <c:pt idx="129">
                        <c:v>9.4278178288519296E-2</c:v>
                      </c:pt>
                      <c:pt idx="130">
                        <c:v>9.7900782410983794E-2</c:v>
                      </c:pt>
                      <c:pt idx="131">
                        <c:v>6.4970745405944302E-2</c:v>
                      </c:pt>
                      <c:pt idx="132">
                        <c:v>8.4741864396956995E-2</c:v>
                      </c:pt>
                      <c:pt idx="133">
                        <c:v>7.7564758701571798E-2</c:v>
                      </c:pt>
                      <c:pt idx="134">
                        <c:v>6.9883813046016902E-2</c:v>
                      </c:pt>
                      <c:pt idx="135">
                        <c:v>7.6748197472681495E-2</c:v>
                      </c:pt>
                      <c:pt idx="136">
                        <c:v>7.6636263485484094E-2</c:v>
                      </c:pt>
                      <c:pt idx="137">
                        <c:v>7.5333746725374795E-2</c:v>
                      </c:pt>
                      <c:pt idx="138">
                        <c:v>7.6786433238660801E-2</c:v>
                      </c:pt>
                      <c:pt idx="139">
                        <c:v>8.3468448422158101E-2</c:v>
                      </c:pt>
                      <c:pt idx="140">
                        <c:v>9.2667983330293496E-2</c:v>
                      </c:pt>
                      <c:pt idx="141">
                        <c:v>9.4708110179720598E-2</c:v>
                      </c:pt>
                      <c:pt idx="142">
                        <c:v>7.2037486583419005E-2</c:v>
                      </c:pt>
                      <c:pt idx="143">
                        <c:v>6.3029309983289095E-2</c:v>
                      </c:pt>
                      <c:pt idx="144">
                        <c:v>8.5440750309721605E-2</c:v>
                      </c:pt>
                      <c:pt idx="145">
                        <c:v>8.0380205953596906E-2</c:v>
                      </c:pt>
                      <c:pt idx="146">
                        <c:v>6.5301980207373503E-2</c:v>
                      </c:pt>
                      <c:pt idx="147">
                        <c:v>7.9254940552270101E-2</c:v>
                      </c:pt>
                      <c:pt idx="148">
                        <c:v>7.7483446768424197E-2</c:v>
                      </c:pt>
                      <c:pt idx="149">
                        <c:v>7.1244563546189105E-2</c:v>
                      </c:pt>
                      <c:pt idx="150">
                        <c:v>9.5929522162615605E-2</c:v>
                      </c:pt>
                      <c:pt idx="151">
                        <c:v>7.1280673745362205E-2</c:v>
                      </c:pt>
                      <c:pt idx="152">
                        <c:v>5.2150746467669602E-2</c:v>
                      </c:pt>
                      <c:pt idx="153">
                        <c:v>5.7930971815513502E-2</c:v>
                      </c:pt>
                      <c:pt idx="154">
                        <c:v>6.1632704062833603E-2</c:v>
                      </c:pt>
                      <c:pt idx="155">
                        <c:v>9.1102824021009401E-2</c:v>
                      </c:pt>
                      <c:pt idx="156">
                        <c:v>8.0015033276591596E-2</c:v>
                      </c:pt>
                      <c:pt idx="157">
                        <c:v>7.2568382022360295E-2</c:v>
                      </c:pt>
                      <c:pt idx="158">
                        <c:v>6.53026064353429E-2</c:v>
                      </c:pt>
                      <c:pt idx="159">
                        <c:v>7.6892926692687297E-2</c:v>
                      </c:pt>
                      <c:pt idx="160">
                        <c:v>7.3928747480686299E-2</c:v>
                      </c:pt>
                      <c:pt idx="161">
                        <c:v>6.6483042865818798E-2</c:v>
                      </c:pt>
                      <c:pt idx="162">
                        <c:v>5.7504200468307003E-2</c:v>
                      </c:pt>
                      <c:pt idx="163">
                        <c:v>8.6831803712890898E-2</c:v>
                      </c:pt>
                      <c:pt idx="164">
                        <c:v>8.5464230576080297E-2</c:v>
                      </c:pt>
                      <c:pt idx="165">
                        <c:v>9.8166647693106707E-2</c:v>
                      </c:pt>
                      <c:pt idx="166">
                        <c:v>7.8627303324761505E-2</c:v>
                      </c:pt>
                      <c:pt idx="167">
                        <c:v>7.4806759490046698E-2</c:v>
                      </c:pt>
                      <c:pt idx="168">
                        <c:v>9.1127381322158099E-2</c:v>
                      </c:pt>
                      <c:pt idx="169">
                        <c:v>7.34970119046542E-2</c:v>
                      </c:pt>
                      <c:pt idx="170">
                        <c:v>7.7733522437130095E-2</c:v>
                      </c:pt>
                      <c:pt idx="171">
                        <c:v>8.7880041913581897E-2</c:v>
                      </c:pt>
                      <c:pt idx="172">
                        <c:v>7.1950717705342601E-2</c:v>
                      </c:pt>
                      <c:pt idx="173">
                        <c:v>7.4438408378550994E-2</c:v>
                      </c:pt>
                      <c:pt idx="174">
                        <c:v>8.7106443861998006E-2</c:v>
                      </c:pt>
                      <c:pt idx="175">
                        <c:v>9.1179858160706395E-2</c:v>
                      </c:pt>
                      <c:pt idx="176">
                        <c:v>8.0924547552287798E-2</c:v>
                      </c:pt>
                      <c:pt idx="177">
                        <c:v>7.6634836833077105E-2</c:v>
                      </c:pt>
                      <c:pt idx="178">
                        <c:v>7.2688915320891306E-2</c:v>
                      </c:pt>
                      <c:pt idx="179">
                        <c:v>8.64690240664793E-2</c:v>
                      </c:pt>
                      <c:pt idx="180">
                        <c:v>9.1464982134022293E-2</c:v>
                      </c:pt>
                      <c:pt idx="181">
                        <c:v>8.7537333470957296E-2</c:v>
                      </c:pt>
                      <c:pt idx="182">
                        <c:v>9.0860287767525902E-2</c:v>
                      </c:pt>
                      <c:pt idx="183">
                        <c:v>6.87677691299277E-2</c:v>
                      </c:pt>
                      <c:pt idx="184">
                        <c:v>8.5655115282553804E-2</c:v>
                      </c:pt>
                      <c:pt idx="185">
                        <c:v>8.5727871386177004E-2</c:v>
                      </c:pt>
                      <c:pt idx="186">
                        <c:v>5.10839757204576E-2</c:v>
                      </c:pt>
                      <c:pt idx="187">
                        <c:v>6.9435393156454195E-2</c:v>
                      </c:pt>
                      <c:pt idx="188">
                        <c:v>8.4877233283124395E-2</c:v>
                      </c:pt>
                      <c:pt idx="189">
                        <c:v>8.3583687821337502E-2</c:v>
                      </c:pt>
                      <c:pt idx="190">
                        <c:v>9.5910989531497404E-2</c:v>
                      </c:pt>
                      <c:pt idx="191">
                        <c:v>9.8682405480728E-2</c:v>
                      </c:pt>
                      <c:pt idx="192">
                        <c:v>0.11807998083752901</c:v>
                      </c:pt>
                      <c:pt idx="193">
                        <c:v>0.137143151429303</c:v>
                      </c:pt>
                      <c:pt idx="194">
                        <c:v>7.1329495686832306E-2</c:v>
                      </c:pt>
                      <c:pt idx="195">
                        <c:v>6.7152565538738399E-2</c:v>
                      </c:pt>
                      <c:pt idx="196">
                        <c:v>6.8337556694346796E-2</c:v>
                      </c:pt>
                      <c:pt idx="197">
                        <c:v>8.1533985601571296E-2</c:v>
                      </c:pt>
                      <c:pt idx="198">
                        <c:v>8.2907053128807598E-2</c:v>
                      </c:pt>
                      <c:pt idx="199">
                        <c:v>7.0478929569069398E-2</c:v>
                      </c:pt>
                      <c:pt idx="200">
                        <c:v>7.1157783616389497E-2</c:v>
                      </c:pt>
                      <c:pt idx="201">
                        <c:v>7.4084795017330493E-2</c:v>
                      </c:pt>
                      <c:pt idx="202">
                        <c:v>7.94981143264544E-2</c:v>
                      </c:pt>
                      <c:pt idx="203">
                        <c:v>0.102596713020357</c:v>
                      </c:pt>
                      <c:pt idx="204">
                        <c:v>8.4202152206267297E-2</c:v>
                      </c:pt>
                      <c:pt idx="205">
                        <c:v>7.5555533501038399E-2</c:v>
                      </c:pt>
                      <c:pt idx="206">
                        <c:v>8.5769708021464094E-2</c:v>
                      </c:pt>
                      <c:pt idx="207">
                        <c:v>8.6796322716288593E-2</c:v>
                      </c:pt>
                      <c:pt idx="208">
                        <c:v>7.76307338321892E-2</c:v>
                      </c:pt>
                      <c:pt idx="209">
                        <c:v>9.1746034398025603E-2</c:v>
                      </c:pt>
                      <c:pt idx="210">
                        <c:v>7.5111902884124199E-2</c:v>
                      </c:pt>
                      <c:pt idx="211">
                        <c:v>0.113868136659979</c:v>
                      </c:pt>
                      <c:pt idx="212">
                        <c:v>8.2999160575497694E-2</c:v>
                      </c:pt>
                      <c:pt idx="213">
                        <c:v>9.2661377553142202E-2</c:v>
                      </c:pt>
                      <c:pt idx="214">
                        <c:v>7.8782302670961896E-2</c:v>
                      </c:pt>
                      <c:pt idx="215">
                        <c:v>9.5455627518825706E-2</c:v>
                      </c:pt>
                      <c:pt idx="216">
                        <c:v>9.2246526641631799E-2</c:v>
                      </c:pt>
                      <c:pt idx="217">
                        <c:v>9.6194049988726202E-2</c:v>
                      </c:pt>
                      <c:pt idx="218">
                        <c:v>0.108762962684465</c:v>
                      </c:pt>
                      <c:pt idx="219">
                        <c:v>6.4652377847984097E-2</c:v>
                      </c:pt>
                      <c:pt idx="220">
                        <c:v>7.9929556943397304E-2</c:v>
                      </c:pt>
                      <c:pt idx="221">
                        <c:v>8.4238122054451497E-2</c:v>
                      </c:pt>
                      <c:pt idx="222">
                        <c:v>7.8232613041585103E-2</c:v>
                      </c:pt>
                      <c:pt idx="223">
                        <c:v>7.7744327872730501E-2</c:v>
                      </c:pt>
                      <c:pt idx="224">
                        <c:v>8.8854017048545106E-2</c:v>
                      </c:pt>
                      <c:pt idx="225">
                        <c:v>8.6555545533862605E-2</c:v>
                      </c:pt>
                      <c:pt idx="226">
                        <c:v>8.9070717192269097E-2</c:v>
                      </c:pt>
                      <c:pt idx="227">
                        <c:v>9.06263951790999E-2</c:v>
                      </c:pt>
                      <c:pt idx="228">
                        <c:v>7.0914776286649703E-2</c:v>
                      </c:pt>
                      <c:pt idx="229">
                        <c:v>0.10971858009183399</c:v>
                      </c:pt>
                      <c:pt idx="230">
                        <c:v>0.127323496840864</c:v>
                      </c:pt>
                      <c:pt idx="231">
                        <c:v>7.6173736979736395E-2</c:v>
                      </c:pt>
                      <c:pt idx="232">
                        <c:v>7.6293949567339106E-2</c:v>
                      </c:pt>
                      <c:pt idx="233">
                        <c:v>9.4729741312749999E-2</c:v>
                      </c:pt>
                      <c:pt idx="234">
                        <c:v>8.3759258504598894E-2</c:v>
                      </c:pt>
                      <c:pt idx="235">
                        <c:v>8.0592435742323207E-2</c:v>
                      </c:pt>
                      <c:pt idx="236">
                        <c:v>7.8452081066147206E-2</c:v>
                      </c:pt>
                      <c:pt idx="237">
                        <c:v>8.2631408212743201E-2</c:v>
                      </c:pt>
                      <c:pt idx="238">
                        <c:v>7.7602931174085898E-2</c:v>
                      </c:pt>
                      <c:pt idx="239">
                        <c:v>9.9821503665366906E-2</c:v>
                      </c:pt>
                      <c:pt idx="240">
                        <c:v>9.9831366551907705E-2</c:v>
                      </c:pt>
                      <c:pt idx="241">
                        <c:v>7.8441312262395396E-2</c:v>
                      </c:pt>
                      <c:pt idx="242">
                        <c:v>0.11754600841932</c:v>
                      </c:pt>
                      <c:pt idx="243">
                        <c:v>7.8686510835683399E-2</c:v>
                      </c:pt>
                      <c:pt idx="244">
                        <c:v>8.2696954012862603E-2</c:v>
                      </c:pt>
                      <c:pt idx="245">
                        <c:v>8.0597643635773097E-2</c:v>
                      </c:pt>
                      <c:pt idx="246">
                        <c:v>7.5609552993862295E-2</c:v>
                      </c:pt>
                      <c:pt idx="247">
                        <c:v>9.1579743847922002E-2</c:v>
                      </c:pt>
                      <c:pt idx="248">
                        <c:v>8.2467068461201998E-2</c:v>
                      </c:pt>
                      <c:pt idx="249">
                        <c:v>6.7684255661559001E-2</c:v>
                      </c:pt>
                      <c:pt idx="250">
                        <c:v>0.104300726346433</c:v>
                      </c:pt>
                      <c:pt idx="251">
                        <c:v>9.7311649136928496E-2</c:v>
                      </c:pt>
                      <c:pt idx="252">
                        <c:v>8.9302259673873993E-2</c:v>
                      </c:pt>
                      <c:pt idx="253">
                        <c:v>9.3749975845434402E-2</c:v>
                      </c:pt>
                      <c:pt idx="254">
                        <c:v>9.6060624762875399E-2</c:v>
                      </c:pt>
                      <c:pt idx="255">
                        <c:v>7.8777785045168996E-2</c:v>
                      </c:pt>
                      <c:pt idx="256">
                        <c:v>6.9806253630589093E-2</c:v>
                      </c:pt>
                      <c:pt idx="257">
                        <c:v>8.2478774103255201E-2</c:v>
                      </c:pt>
                      <c:pt idx="258">
                        <c:v>7.7882796344959496E-2</c:v>
                      </c:pt>
                      <c:pt idx="259">
                        <c:v>8.2605006142540793E-2</c:v>
                      </c:pt>
                      <c:pt idx="260">
                        <c:v>8.6777786779434707E-2</c:v>
                      </c:pt>
                      <c:pt idx="261">
                        <c:v>7.1705716948709794E-2</c:v>
                      </c:pt>
                      <c:pt idx="262">
                        <c:v>8.0062012712270703E-2</c:v>
                      </c:pt>
                      <c:pt idx="263">
                        <c:v>9.6685818566332904E-2</c:v>
                      </c:pt>
                      <c:pt idx="264">
                        <c:v>0.105927381548027</c:v>
                      </c:pt>
                      <c:pt idx="265">
                        <c:v>8.6737604101203694E-2</c:v>
                      </c:pt>
                      <c:pt idx="266">
                        <c:v>8.3795318229145002E-2</c:v>
                      </c:pt>
                      <c:pt idx="267">
                        <c:v>8.1149739733708801E-2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AA0-4D1E-BCF6-30D41E9001F5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Plot8!$Z$31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Plot8!$Z$32:$Z$299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0.10351375407829699</c:v>
                      </c:pt>
                      <c:pt idx="193">
                        <c:v>9.3162373598294698E-2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9.3162373598294698E-2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8.4693063134850394E-2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7.6312569226409097E-2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AA0-4D1E-BCF6-30D41E9001F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Plot8!$AB$31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Plot8!$AB$32:$AB$299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0.84736114390166695</c:v>
                      </c:pt>
                      <c:pt idx="1">
                        <c:v>0.84736114390166695</c:v>
                      </c:pt>
                      <c:pt idx="2">
                        <c:v>0.84736114390166695</c:v>
                      </c:pt>
                      <c:pt idx="3">
                        <c:v>0.84736114390166695</c:v>
                      </c:pt>
                      <c:pt idx="4">
                        <c:v>0.84736114390166695</c:v>
                      </c:pt>
                      <c:pt idx="5">
                        <c:v>0.84736114390166695</c:v>
                      </c:pt>
                      <c:pt idx="6">
                        <c:v>0.84736114390166695</c:v>
                      </c:pt>
                      <c:pt idx="7">
                        <c:v>0.84736114390166695</c:v>
                      </c:pt>
                      <c:pt idx="8">
                        <c:v>0.84736114390166695</c:v>
                      </c:pt>
                      <c:pt idx="9">
                        <c:v>0.84736114390166695</c:v>
                      </c:pt>
                      <c:pt idx="10">
                        <c:v>0.84762050655542898</c:v>
                      </c:pt>
                      <c:pt idx="11">
                        <c:v>0.84736114390166695</c:v>
                      </c:pt>
                      <c:pt idx="12">
                        <c:v>0.84704138493778403</c:v>
                      </c:pt>
                      <c:pt idx="13">
                        <c:v>0.84774651058580597</c:v>
                      </c:pt>
                      <c:pt idx="14">
                        <c:v>0.82813045467664304</c:v>
                      </c:pt>
                      <c:pt idx="15">
                        <c:v>0.84791812165329705</c:v>
                      </c:pt>
                      <c:pt idx="16">
                        <c:v>0.84615436436196101</c:v>
                      </c:pt>
                      <c:pt idx="17">
                        <c:v>0.84804886119368295</c:v>
                      </c:pt>
                      <c:pt idx="18">
                        <c:v>0.84779630412762697</c:v>
                      </c:pt>
                      <c:pt idx="19">
                        <c:v>0.84927329299677001</c:v>
                      </c:pt>
                      <c:pt idx="20">
                        <c:v>0.842823068228162</c:v>
                      </c:pt>
                      <c:pt idx="21">
                        <c:v>0.84223796243955096</c:v>
                      </c:pt>
                      <c:pt idx="22">
                        <c:v>0.84861479753642499</c:v>
                      </c:pt>
                      <c:pt idx="23">
                        <c:v>0.85119249722717805</c:v>
                      </c:pt>
                      <c:pt idx="24">
                        <c:v>0.85440699850964896</c:v>
                      </c:pt>
                      <c:pt idx="25">
                        <c:v>0.84596770557682399</c:v>
                      </c:pt>
                      <c:pt idx="26">
                        <c:v>0.85235721593600799</c:v>
                      </c:pt>
                      <c:pt idx="27">
                        <c:v>0.85145137086142397</c:v>
                      </c:pt>
                      <c:pt idx="28">
                        <c:v>0.85079905918767595</c:v>
                      </c:pt>
                      <c:pt idx="29">
                        <c:v>0.85127019246518398</c:v>
                      </c:pt>
                      <c:pt idx="30">
                        <c:v>0.85159926325422897</c:v>
                      </c:pt>
                      <c:pt idx="31">
                        <c:v>0.847953181771262</c:v>
                      </c:pt>
                      <c:pt idx="32">
                        <c:v>0.84783826472774204</c:v>
                      </c:pt>
                      <c:pt idx="33">
                        <c:v>0.85228185509834098</c:v>
                      </c:pt>
                      <c:pt idx="34">
                        <c:v>0.84535309622152999</c:v>
                      </c:pt>
                      <c:pt idx="35">
                        <c:v>0.84624006611108504</c:v>
                      </c:pt>
                      <c:pt idx="36">
                        <c:v>0.84844418810315803</c:v>
                      </c:pt>
                      <c:pt idx="37">
                        <c:v>0.84488876503711297</c:v>
                      </c:pt>
                      <c:pt idx="38">
                        <c:v>0.84166334053657499</c:v>
                      </c:pt>
                      <c:pt idx="39">
                        <c:v>0.84698618798743497</c:v>
                      </c:pt>
                      <c:pt idx="40">
                        <c:v>0.844132096715974</c:v>
                      </c:pt>
                      <c:pt idx="41">
                        <c:v>0.84230622176997905</c:v>
                      </c:pt>
                      <c:pt idx="42">
                        <c:v>0.84432647122904003</c:v>
                      </c:pt>
                      <c:pt idx="43">
                        <c:v>0.84164558704227999</c:v>
                      </c:pt>
                      <c:pt idx="44">
                        <c:v>0.84428775204409201</c:v>
                      </c:pt>
                      <c:pt idx="45">
                        <c:v>0.84645663067270205</c:v>
                      </c:pt>
                      <c:pt idx="46">
                        <c:v>0.84674868000714398</c:v>
                      </c:pt>
                      <c:pt idx="47">
                        <c:v>0.84312081659578497</c:v>
                      </c:pt>
                      <c:pt idx="48">
                        <c:v>0.84412592120924201</c:v>
                      </c:pt>
                      <c:pt idx="49">
                        <c:v>0.84534334883586004</c:v>
                      </c:pt>
                      <c:pt idx="50">
                        <c:v>0.84233172794425903</c:v>
                      </c:pt>
                      <c:pt idx="51">
                        <c:v>0.84387019743186398</c:v>
                      </c:pt>
                      <c:pt idx="52">
                        <c:v>0.84359734258877395</c:v>
                      </c:pt>
                      <c:pt idx="53">
                        <c:v>0.83815667665722804</c:v>
                      </c:pt>
                      <c:pt idx="54">
                        <c:v>0.83839712153205703</c:v>
                      </c:pt>
                      <c:pt idx="55">
                        <c:v>0.84316210261726299</c:v>
                      </c:pt>
                      <c:pt idx="56">
                        <c:v>0.84428471428769702</c:v>
                      </c:pt>
                      <c:pt idx="57">
                        <c:v>0.83781168405473805</c:v>
                      </c:pt>
                      <c:pt idx="58">
                        <c:v>0.84662703584577903</c:v>
                      </c:pt>
                      <c:pt idx="59">
                        <c:v>0.84608266341996896</c:v>
                      </c:pt>
                      <c:pt idx="60">
                        <c:v>0.83784108830979298</c:v>
                      </c:pt>
                      <c:pt idx="61">
                        <c:v>0.83988803231395104</c:v>
                      </c:pt>
                      <c:pt idx="62">
                        <c:v>0.83549495704559895</c:v>
                      </c:pt>
                      <c:pt idx="63">
                        <c:v>0.83303298311840202</c:v>
                      </c:pt>
                      <c:pt idx="64">
                        <c:v>0.84180613992798003</c:v>
                      </c:pt>
                      <c:pt idx="65">
                        <c:v>0.82904932943630105</c:v>
                      </c:pt>
                      <c:pt idx="66">
                        <c:v>0.83178514637922496</c:v>
                      </c:pt>
                      <c:pt idx="67">
                        <c:v>0.84553309444994795</c:v>
                      </c:pt>
                      <c:pt idx="68">
                        <c:v>0.83363593234161004</c:v>
                      </c:pt>
                      <c:pt idx="69">
                        <c:v>0.841881747595977</c:v>
                      </c:pt>
                      <c:pt idx="70">
                        <c:v>0.83630532238950295</c:v>
                      </c:pt>
                      <c:pt idx="71">
                        <c:v>0.84410238488178602</c:v>
                      </c:pt>
                      <c:pt idx="72">
                        <c:v>0.84430011865017096</c:v>
                      </c:pt>
                      <c:pt idx="73">
                        <c:v>0.84468848503539695</c:v>
                      </c:pt>
                      <c:pt idx="74">
                        <c:v>0.84240290324340195</c:v>
                      </c:pt>
                      <c:pt idx="75">
                        <c:v>0.84527103241025903</c:v>
                      </c:pt>
                      <c:pt idx="76">
                        <c:v>0.84579654977365903</c:v>
                      </c:pt>
                      <c:pt idx="77">
                        <c:v>0.83937113100739402</c:v>
                      </c:pt>
                      <c:pt idx="78">
                        <c:v>0.84373526812696598</c:v>
                      </c:pt>
                      <c:pt idx="79">
                        <c:v>0.84342584909698703</c:v>
                      </c:pt>
                      <c:pt idx="80">
                        <c:v>0.82669417271048695</c:v>
                      </c:pt>
                      <c:pt idx="81">
                        <c:v>0.84572747841667595</c:v>
                      </c:pt>
                      <c:pt idx="82">
                        <c:v>0.82946950939652997</c:v>
                      </c:pt>
                      <c:pt idx="83">
                        <c:v>0.83857941998263297</c:v>
                      </c:pt>
                      <c:pt idx="84">
                        <c:v>0.83895769816111598</c:v>
                      </c:pt>
                      <c:pt idx="85">
                        <c:v>0.83854496722597505</c:v>
                      </c:pt>
                      <c:pt idx="86">
                        <c:v>0.84089739533760899</c:v>
                      </c:pt>
                      <c:pt idx="87">
                        <c:v>0.83837534752836496</c:v>
                      </c:pt>
                      <c:pt idx="88">
                        <c:v>0.846697389552441</c:v>
                      </c:pt>
                      <c:pt idx="89">
                        <c:v>0.84278295557944405</c:v>
                      </c:pt>
                      <c:pt idx="90">
                        <c:v>0.81128540089727597</c:v>
                      </c:pt>
                      <c:pt idx="91">
                        <c:v>0.82166906600759804</c:v>
                      </c:pt>
                      <c:pt idx="92">
                        <c:v>0.834951319670164</c:v>
                      </c:pt>
                      <c:pt idx="93">
                        <c:v>0.83402805464772201</c:v>
                      </c:pt>
                      <c:pt idx="94">
                        <c:v>0.83510543866333797</c:v>
                      </c:pt>
                      <c:pt idx="95">
                        <c:v>0.83636863105896797</c:v>
                      </c:pt>
                      <c:pt idx="96">
                        <c:v>0.83015424141753202</c:v>
                      </c:pt>
                      <c:pt idx="97">
                        <c:v>0.84355360267177804</c:v>
                      </c:pt>
                      <c:pt idx="98">
                        <c:v>0.83363644483620003</c:v>
                      </c:pt>
                      <c:pt idx="99">
                        <c:v>0.83481870115633505</c:v>
                      </c:pt>
                      <c:pt idx="100">
                        <c:v>0.83057762904505505</c:v>
                      </c:pt>
                      <c:pt idx="101">
                        <c:v>0.83888211754278996</c:v>
                      </c:pt>
                      <c:pt idx="102">
                        <c:v>0.83764303722825295</c:v>
                      </c:pt>
                      <c:pt idx="103">
                        <c:v>0.83117041650592804</c:v>
                      </c:pt>
                      <c:pt idx="104">
                        <c:v>0.83563722119675299</c:v>
                      </c:pt>
                      <c:pt idx="105">
                        <c:v>0.82790785361179098</c:v>
                      </c:pt>
                      <c:pt idx="106">
                        <c:v>0.83162714983837105</c:v>
                      </c:pt>
                      <c:pt idx="107">
                        <c:v>0.84250242837768097</c:v>
                      </c:pt>
                      <c:pt idx="108">
                        <c:v>0.82779892164936797</c:v>
                      </c:pt>
                      <c:pt idx="109">
                        <c:v>0.83797802421635303</c:v>
                      </c:pt>
                      <c:pt idx="110">
                        <c:v>0.83384178291942201</c:v>
                      </c:pt>
                      <c:pt idx="111">
                        <c:v>0.83401337531254105</c:v>
                      </c:pt>
                      <c:pt idx="112">
                        <c:v>0.82758067906682997</c:v>
                      </c:pt>
                      <c:pt idx="113">
                        <c:v>0.83483583779910397</c:v>
                      </c:pt>
                      <c:pt idx="114">
                        <c:v>0.83866635424023395</c:v>
                      </c:pt>
                      <c:pt idx="115">
                        <c:v>0.79673366106158205</c:v>
                      </c:pt>
                      <c:pt idx="116">
                        <c:v>0.82784823714941302</c:v>
                      </c:pt>
                      <c:pt idx="117">
                        <c:v>0.83790134630544799</c:v>
                      </c:pt>
                      <c:pt idx="118">
                        <c:v>0.82408904386100201</c:v>
                      </c:pt>
                      <c:pt idx="119">
                        <c:v>0.82126307010562505</c:v>
                      </c:pt>
                      <c:pt idx="120">
                        <c:v>0.83331926863400596</c:v>
                      </c:pt>
                      <c:pt idx="121">
                        <c:v>0.82846557054888004</c:v>
                      </c:pt>
                      <c:pt idx="122">
                        <c:v>0.834589141137135</c:v>
                      </c:pt>
                      <c:pt idx="123">
                        <c:v>0.83392352257772895</c:v>
                      </c:pt>
                      <c:pt idx="124">
                        <c:v>0.83178293876949505</c:v>
                      </c:pt>
                      <c:pt idx="125">
                        <c:v>0.83354224624970097</c:v>
                      </c:pt>
                      <c:pt idx="126">
                        <c:v>0.84211028115925801</c:v>
                      </c:pt>
                      <c:pt idx="127">
                        <c:v>0.83339859157422802</c:v>
                      </c:pt>
                      <c:pt idx="128">
                        <c:v>0.83184189352873905</c:v>
                      </c:pt>
                      <c:pt idx="129">
                        <c:v>0.83461120703620695</c:v>
                      </c:pt>
                      <c:pt idx="130">
                        <c:v>0.81419102189836201</c:v>
                      </c:pt>
                      <c:pt idx="131">
                        <c:v>0.83488756190365598</c:v>
                      </c:pt>
                      <c:pt idx="132">
                        <c:v>0.83528572463373396</c:v>
                      </c:pt>
                      <c:pt idx="133">
                        <c:v>0.83576393830016704</c:v>
                      </c:pt>
                      <c:pt idx="134">
                        <c:v>0.82602590016297195</c:v>
                      </c:pt>
                      <c:pt idx="135">
                        <c:v>0.82741745435102898</c:v>
                      </c:pt>
                      <c:pt idx="136">
                        <c:v>0.83331577072062302</c:v>
                      </c:pt>
                      <c:pt idx="137">
                        <c:v>0.82479983341901997</c:v>
                      </c:pt>
                      <c:pt idx="138">
                        <c:v>0.82867976344542205</c:v>
                      </c:pt>
                      <c:pt idx="139">
                        <c:v>0.83783814159551595</c:v>
                      </c:pt>
                      <c:pt idx="140">
                        <c:v>0.83845036486561497</c:v>
                      </c:pt>
                      <c:pt idx="141">
                        <c:v>0.83063259113351895</c:v>
                      </c:pt>
                      <c:pt idx="142">
                        <c:v>0.81015123748369</c:v>
                      </c:pt>
                      <c:pt idx="143">
                        <c:v>0.83896807895695202</c:v>
                      </c:pt>
                      <c:pt idx="144">
                        <c:v>0.82333192909384401</c:v>
                      </c:pt>
                      <c:pt idx="145">
                        <c:v>0.83077852278252096</c:v>
                      </c:pt>
                      <c:pt idx="146">
                        <c:v>0.82486071266578997</c:v>
                      </c:pt>
                      <c:pt idx="147">
                        <c:v>0.81590428532860604</c:v>
                      </c:pt>
                      <c:pt idx="148">
                        <c:v>0.828936878070067</c:v>
                      </c:pt>
                      <c:pt idx="149">
                        <c:v>0.834045458900739</c:v>
                      </c:pt>
                      <c:pt idx="150">
                        <c:v>0.82370777045841104</c:v>
                      </c:pt>
                      <c:pt idx="151">
                        <c:v>0.81611189084038804</c:v>
                      </c:pt>
                      <c:pt idx="152">
                        <c:v>0.82261278093968204</c:v>
                      </c:pt>
                      <c:pt idx="153">
                        <c:v>0.83074055213535603</c:v>
                      </c:pt>
                      <c:pt idx="154">
                        <c:v>0.81721576243486205</c:v>
                      </c:pt>
                      <c:pt idx="155">
                        <c:v>0.83723353509639298</c:v>
                      </c:pt>
                      <c:pt idx="156">
                        <c:v>0.839602313056237</c:v>
                      </c:pt>
                      <c:pt idx="157">
                        <c:v>0.83099080201420406</c:v>
                      </c:pt>
                      <c:pt idx="158">
                        <c:v>0.84401328954368504</c:v>
                      </c:pt>
                      <c:pt idx="159">
                        <c:v>0.82379948240051803</c:v>
                      </c:pt>
                      <c:pt idx="160">
                        <c:v>0.81734679768572105</c:v>
                      </c:pt>
                      <c:pt idx="161">
                        <c:v>0.81815206341639002</c:v>
                      </c:pt>
                      <c:pt idx="162">
                        <c:v>0.825735983280935</c:v>
                      </c:pt>
                      <c:pt idx="163">
                        <c:v>0.83106580788140905</c:v>
                      </c:pt>
                      <c:pt idx="164">
                        <c:v>0.82590538309871797</c:v>
                      </c:pt>
                      <c:pt idx="165">
                        <c:v>0.823193920643427</c:v>
                      </c:pt>
                      <c:pt idx="166">
                        <c:v>0.83649836031569202</c:v>
                      </c:pt>
                      <c:pt idx="167">
                        <c:v>0.83316774386134695</c:v>
                      </c:pt>
                      <c:pt idx="168">
                        <c:v>0.82500989326843299</c:v>
                      </c:pt>
                      <c:pt idx="169">
                        <c:v>0.82465392829920903</c:v>
                      </c:pt>
                      <c:pt idx="170">
                        <c:v>0.82519325889722595</c:v>
                      </c:pt>
                      <c:pt idx="171">
                        <c:v>0.82549260406811797</c:v>
                      </c:pt>
                      <c:pt idx="172">
                        <c:v>0.83479184848634602</c:v>
                      </c:pt>
                      <c:pt idx="173">
                        <c:v>0.82983433755252201</c:v>
                      </c:pt>
                      <c:pt idx="174">
                        <c:v>0.83098473123743</c:v>
                      </c:pt>
                      <c:pt idx="175">
                        <c:v>0.82871505341531404</c:v>
                      </c:pt>
                      <c:pt idx="176">
                        <c:v>0.82631625332557102</c:v>
                      </c:pt>
                      <c:pt idx="177">
                        <c:v>0.828790006839208</c:v>
                      </c:pt>
                      <c:pt idx="178">
                        <c:v>0.82690410359334199</c:v>
                      </c:pt>
                      <c:pt idx="179">
                        <c:v>0.834945048168102</c:v>
                      </c:pt>
                      <c:pt idx="180">
                        <c:v>0.83413379772471696</c:v>
                      </c:pt>
                      <c:pt idx="181">
                        <c:v>0.82215391536355698</c:v>
                      </c:pt>
                      <c:pt idx="182">
                        <c:v>0.82236462272423705</c:v>
                      </c:pt>
                      <c:pt idx="183">
                        <c:v>0.82558179031356604</c:v>
                      </c:pt>
                      <c:pt idx="184">
                        <c:v>0.81210582323082203</c:v>
                      </c:pt>
                      <c:pt idx="185">
                        <c:v>0.81803236573373295</c:v>
                      </c:pt>
                      <c:pt idx="186">
                        <c:v>0.82261432022932301</c:v>
                      </c:pt>
                      <c:pt idx="187">
                        <c:v>0.82021875144531697</c:v>
                      </c:pt>
                      <c:pt idx="188">
                        <c:v>0.82208197078299905</c:v>
                      </c:pt>
                      <c:pt idx="189">
                        <c:v>0.83273455024139398</c:v>
                      </c:pt>
                      <c:pt idx="190">
                        <c:v>0.82928386163474899</c:v>
                      </c:pt>
                      <c:pt idx="191">
                        <c:v>0.83233257296678398</c:v>
                      </c:pt>
                      <c:pt idx="192">
                        <c:v>0.830694781792784</c:v>
                      </c:pt>
                      <c:pt idx="193">
                        <c:v>0.83869606220459103</c:v>
                      </c:pt>
                      <c:pt idx="194">
                        <c:v>0.837136634932937</c:v>
                      </c:pt>
                      <c:pt idx="195">
                        <c:v>0.82999352799611303</c:v>
                      </c:pt>
                      <c:pt idx="196">
                        <c:v>0.81990241234566297</c:v>
                      </c:pt>
                      <c:pt idx="197">
                        <c:v>0.81239045765154205</c:v>
                      </c:pt>
                      <c:pt idx="198">
                        <c:v>0.81889643976141002</c:v>
                      </c:pt>
                      <c:pt idx="199">
                        <c:v>0.82847400699259099</c:v>
                      </c:pt>
                      <c:pt idx="200">
                        <c:v>0.82593720589018405</c:v>
                      </c:pt>
                      <c:pt idx="201">
                        <c:v>0.83123209094069195</c:v>
                      </c:pt>
                      <c:pt idx="202">
                        <c:v>0.83389214343175599</c:v>
                      </c:pt>
                      <c:pt idx="203">
                        <c:v>0.82633945972652401</c:v>
                      </c:pt>
                      <c:pt idx="204">
                        <c:v>0.83181342923349399</c:v>
                      </c:pt>
                      <c:pt idx="205">
                        <c:v>0.835282417437053</c:v>
                      </c:pt>
                      <c:pt idx="206">
                        <c:v>0.83120341466807701</c:v>
                      </c:pt>
                      <c:pt idx="207">
                        <c:v>0.82816447548882799</c:v>
                      </c:pt>
                      <c:pt idx="208">
                        <c:v>0.81400816720708402</c:v>
                      </c:pt>
                      <c:pt idx="209">
                        <c:v>0.81655963257685205</c:v>
                      </c:pt>
                      <c:pt idx="210">
                        <c:v>0.81962960901332305</c:v>
                      </c:pt>
                      <c:pt idx="211">
                        <c:v>0.82897006674568696</c:v>
                      </c:pt>
                      <c:pt idx="212">
                        <c:v>0.81766905199350903</c:v>
                      </c:pt>
                      <c:pt idx="213">
                        <c:v>0.81827416554261601</c:v>
                      </c:pt>
                      <c:pt idx="214">
                        <c:v>0.82169071603708499</c:v>
                      </c:pt>
                      <c:pt idx="215">
                        <c:v>0.82416627571684598</c:v>
                      </c:pt>
                      <c:pt idx="216">
                        <c:v>0.83191614945703196</c:v>
                      </c:pt>
                      <c:pt idx="217">
                        <c:v>0.82556232833091203</c:v>
                      </c:pt>
                      <c:pt idx="218">
                        <c:v>0.82741288540764402</c:v>
                      </c:pt>
                      <c:pt idx="219">
                        <c:v>0.83356030025912098</c:v>
                      </c:pt>
                      <c:pt idx="220">
                        <c:v>0.831869148528814</c:v>
                      </c:pt>
                      <c:pt idx="221">
                        <c:v>0.83366841483398901</c:v>
                      </c:pt>
                      <c:pt idx="222">
                        <c:v>0.83045823671688002</c:v>
                      </c:pt>
                      <c:pt idx="223">
                        <c:v>0.82584403139204399</c:v>
                      </c:pt>
                      <c:pt idx="224">
                        <c:v>0.82303084483921995</c:v>
                      </c:pt>
                      <c:pt idx="225">
                        <c:v>0.81827748166497505</c:v>
                      </c:pt>
                      <c:pt idx="226">
                        <c:v>0.820726084337568</c:v>
                      </c:pt>
                      <c:pt idx="227">
                        <c:v>0.81873976883468302</c:v>
                      </c:pt>
                      <c:pt idx="228">
                        <c:v>0.82913135551836803</c:v>
                      </c:pt>
                      <c:pt idx="229">
                        <c:v>0.83765986357449096</c:v>
                      </c:pt>
                      <c:pt idx="230">
                        <c:v>0.84062169914426899</c:v>
                      </c:pt>
                      <c:pt idx="231">
                        <c:v>0.83476832538605605</c:v>
                      </c:pt>
                      <c:pt idx="232">
                        <c:v>0.82210223331657295</c:v>
                      </c:pt>
                      <c:pt idx="233">
                        <c:v>0.83158491446170701</c:v>
                      </c:pt>
                      <c:pt idx="234">
                        <c:v>0.83297101196803303</c:v>
                      </c:pt>
                      <c:pt idx="235">
                        <c:v>0.83506321255682603</c:v>
                      </c:pt>
                      <c:pt idx="236">
                        <c:v>0.82390059189668496</c:v>
                      </c:pt>
                      <c:pt idx="237">
                        <c:v>0.83806347228788902</c:v>
                      </c:pt>
                      <c:pt idx="238">
                        <c:v>0.82654688733877801</c:v>
                      </c:pt>
                      <c:pt idx="239">
                        <c:v>0.83399373407432797</c:v>
                      </c:pt>
                      <c:pt idx="240">
                        <c:v>0.84209172875828797</c:v>
                      </c:pt>
                      <c:pt idx="241">
                        <c:v>0.83705178564335503</c:v>
                      </c:pt>
                      <c:pt idx="242">
                        <c:v>0.83370206397973501</c:v>
                      </c:pt>
                      <c:pt idx="243">
                        <c:v>0.83125715009366496</c:v>
                      </c:pt>
                      <c:pt idx="244">
                        <c:v>0.82810390494055697</c:v>
                      </c:pt>
                      <c:pt idx="245">
                        <c:v>0.83131976231391203</c:v>
                      </c:pt>
                      <c:pt idx="246">
                        <c:v>0.84053700107593898</c:v>
                      </c:pt>
                      <c:pt idx="247">
                        <c:v>0.84002291080835501</c:v>
                      </c:pt>
                      <c:pt idx="248">
                        <c:v>0.82760999915743905</c:v>
                      </c:pt>
                      <c:pt idx="249">
                        <c:v>0.83731855083776896</c:v>
                      </c:pt>
                      <c:pt idx="250">
                        <c:v>0.81431341408122004</c:v>
                      </c:pt>
                      <c:pt idx="251">
                        <c:v>0.82427679196091097</c:v>
                      </c:pt>
                      <c:pt idx="252">
                        <c:v>0.841608516446397</c:v>
                      </c:pt>
                      <c:pt idx="253">
                        <c:v>0.82295190099913695</c:v>
                      </c:pt>
                      <c:pt idx="254">
                        <c:v>0.84023938402981602</c:v>
                      </c:pt>
                      <c:pt idx="255">
                        <c:v>0.83831358325821104</c:v>
                      </c:pt>
                      <c:pt idx="256">
                        <c:v>0.84116316234797195</c:v>
                      </c:pt>
                      <c:pt idx="257">
                        <c:v>0.83999963944187395</c:v>
                      </c:pt>
                      <c:pt idx="258">
                        <c:v>0.82388532750204502</c:v>
                      </c:pt>
                      <c:pt idx="259">
                        <c:v>0.83493698639717395</c:v>
                      </c:pt>
                      <c:pt idx="260">
                        <c:v>0.83676117667275796</c:v>
                      </c:pt>
                      <c:pt idx="261">
                        <c:v>0.83564070108808897</c:v>
                      </c:pt>
                      <c:pt idx="262">
                        <c:v>0.82102337470303599</c:v>
                      </c:pt>
                      <c:pt idx="263">
                        <c:v>0.83050842924218504</c:v>
                      </c:pt>
                      <c:pt idx="264">
                        <c:v>0.84082253399865303</c:v>
                      </c:pt>
                      <c:pt idx="265">
                        <c:v>0.83737946094108096</c:v>
                      </c:pt>
                      <c:pt idx="266">
                        <c:v>0.823731288081201</c:v>
                      </c:pt>
                      <c:pt idx="267">
                        <c:v>0.832526793803265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AA0-4D1E-BCF6-30D41E9001F5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Plot8!$AC$31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val_source_avgF1_012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Plot8!$AC$32:$AC$299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0.28245371463388902</c:v>
                      </c:pt>
                      <c:pt idx="1">
                        <c:v>0.28245371463388902</c:v>
                      </c:pt>
                      <c:pt idx="2">
                        <c:v>0.28245371463388902</c:v>
                      </c:pt>
                      <c:pt idx="3">
                        <c:v>0.28245371463388902</c:v>
                      </c:pt>
                      <c:pt idx="4">
                        <c:v>0.28245371463388902</c:v>
                      </c:pt>
                      <c:pt idx="5">
                        <c:v>0.28245371463388902</c:v>
                      </c:pt>
                      <c:pt idx="6">
                        <c:v>0.28245371463388902</c:v>
                      </c:pt>
                      <c:pt idx="7">
                        <c:v>0.28245371463388902</c:v>
                      </c:pt>
                      <c:pt idx="8">
                        <c:v>0.28245371463388902</c:v>
                      </c:pt>
                      <c:pt idx="9">
                        <c:v>0.28245371463388902</c:v>
                      </c:pt>
                      <c:pt idx="10">
                        <c:v>0.283861621105509</c:v>
                      </c:pt>
                      <c:pt idx="11">
                        <c:v>0.28245371463388902</c:v>
                      </c:pt>
                      <c:pt idx="12">
                        <c:v>0.297192549419734</c:v>
                      </c:pt>
                      <c:pt idx="13">
                        <c:v>0.29183738935606701</c:v>
                      </c:pt>
                      <c:pt idx="14">
                        <c:v>0.36432158978384999</c:v>
                      </c:pt>
                      <c:pt idx="15">
                        <c:v>0.31767010229550702</c:v>
                      </c:pt>
                      <c:pt idx="16">
                        <c:v>0.34048465992231403</c:v>
                      </c:pt>
                      <c:pt idx="17">
                        <c:v>0.30747422836426502</c:v>
                      </c:pt>
                      <c:pt idx="18">
                        <c:v>0.33712612802804498</c:v>
                      </c:pt>
                      <c:pt idx="19">
                        <c:v>0.34608248862520302</c:v>
                      </c:pt>
                      <c:pt idx="20">
                        <c:v>0.39416402476762002</c:v>
                      </c:pt>
                      <c:pt idx="21">
                        <c:v>0.398379616578458</c:v>
                      </c:pt>
                      <c:pt idx="22">
                        <c:v>0.385485935531371</c:v>
                      </c:pt>
                      <c:pt idx="23">
                        <c:v>0.379947127353295</c:v>
                      </c:pt>
                      <c:pt idx="24">
                        <c:v>0.41351383011579601</c:v>
                      </c:pt>
                      <c:pt idx="25">
                        <c:v>0.39865127318013499</c:v>
                      </c:pt>
                      <c:pt idx="26">
                        <c:v>0.37124107796667</c:v>
                      </c:pt>
                      <c:pt idx="27">
                        <c:v>0.38358377525736598</c:v>
                      </c:pt>
                      <c:pt idx="28">
                        <c:v>0.394448981388344</c:v>
                      </c:pt>
                      <c:pt idx="29">
                        <c:v>0.38031013463827601</c:v>
                      </c:pt>
                      <c:pt idx="30">
                        <c:v>0.37509024995309198</c:v>
                      </c:pt>
                      <c:pt idx="31">
                        <c:v>0.43768001614080698</c:v>
                      </c:pt>
                      <c:pt idx="32">
                        <c:v>0.41606486026100797</c:v>
                      </c:pt>
                      <c:pt idx="33">
                        <c:v>0.41743197682604799</c:v>
                      </c:pt>
                      <c:pt idx="34">
                        <c:v>0.41666741289348003</c:v>
                      </c:pt>
                      <c:pt idx="35">
                        <c:v>0.44499434551283501</c:v>
                      </c:pt>
                      <c:pt idx="36">
                        <c:v>0.43398052420641497</c:v>
                      </c:pt>
                      <c:pt idx="37">
                        <c:v>0.37016872863171402</c:v>
                      </c:pt>
                      <c:pt idx="38">
                        <c:v>0.393249517866679</c:v>
                      </c:pt>
                      <c:pt idx="39">
                        <c:v>0.39648997792771201</c:v>
                      </c:pt>
                      <c:pt idx="40">
                        <c:v>0.34992467767324598</c:v>
                      </c:pt>
                      <c:pt idx="41">
                        <c:v>0.37968821882292902</c:v>
                      </c:pt>
                      <c:pt idx="42">
                        <c:v>0.36203332574358499</c:v>
                      </c:pt>
                      <c:pt idx="43">
                        <c:v>0.37137998922441601</c:v>
                      </c:pt>
                      <c:pt idx="44">
                        <c:v>0.38559991213785699</c:v>
                      </c:pt>
                      <c:pt idx="45">
                        <c:v>0.38572532034142998</c:v>
                      </c:pt>
                      <c:pt idx="46">
                        <c:v>0.392239597021732</c:v>
                      </c:pt>
                      <c:pt idx="47">
                        <c:v>0.45243088390837599</c:v>
                      </c:pt>
                      <c:pt idx="48">
                        <c:v>0.40649489456212201</c:v>
                      </c:pt>
                      <c:pt idx="49">
                        <c:v>0.42510660663137401</c:v>
                      </c:pt>
                      <c:pt idx="50">
                        <c:v>0.37466226810539899</c:v>
                      </c:pt>
                      <c:pt idx="51">
                        <c:v>0.35107012925402997</c:v>
                      </c:pt>
                      <c:pt idx="52">
                        <c:v>0.38895844237453903</c:v>
                      </c:pt>
                      <c:pt idx="53">
                        <c:v>0.42504726645195801</c:v>
                      </c:pt>
                      <c:pt idx="54">
                        <c:v>0.40728296496836802</c:v>
                      </c:pt>
                      <c:pt idx="55">
                        <c:v>0.396871759608657</c:v>
                      </c:pt>
                      <c:pt idx="56">
                        <c:v>0.41081409599984298</c:v>
                      </c:pt>
                      <c:pt idx="57">
                        <c:v>0.402524656190616</c:v>
                      </c:pt>
                      <c:pt idx="58">
                        <c:v>0.36697248573645302</c:v>
                      </c:pt>
                      <c:pt idx="59">
                        <c:v>0.40159709320662601</c:v>
                      </c:pt>
                      <c:pt idx="60">
                        <c:v>0.41197469257417901</c:v>
                      </c:pt>
                      <c:pt idx="61">
                        <c:v>0.40792809796285801</c:v>
                      </c:pt>
                      <c:pt idx="62">
                        <c:v>0.41470603664511602</c:v>
                      </c:pt>
                      <c:pt idx="63">
                        <c:v>0.42007451142588198</c:v>
                      </c:pt>
                      <c:pt idx="64">
                        <c:v>0.41848376436714402</c:v>
                      </c:pt>
                      <c:pt idx="65">
                        <c:v>0.424077472242405</c:v>
                      </c:pt>
                      <c:pt idx="66">
                        <c:v>0.42655181018560501</c:v>
                      </c:pt>
                      <c:pt idx="67">
                        <c:v>0.37412491956529598</c:v>
                      </c:pt>
                      <c:pt idx="68">
                        <c:v>0.409860061040695</c:v>
                      </c:pt>
                      <c:pt idx="69">
                        <c:v>0.423600471070052</c:v>
                      </c:pt>
                      <c:pt idx="70">
                        <c:v>0.41968017322289303</c:v>
                      </c:pt>
                      <c:pt idx="71">
                        <c:v>0.39348301378482597</c:v>
                      </c:pt>
                      <c:pt idx="72">
                        <c:v>0.39929793080335801</c:v>
                      </c:pt>
                      <c:pt idx="73">
                        <c:v>0.428207074669604</c:v>
                      </c:pt>
                      <c:pt idx="74">
                        <c:v>0.39123230841502998</c:v>
                      </c:pt>
                      <c:pt idx="75">
                        <c:v>0.41223363448489397</c:v>
                      </c:pt>
                      <c:pt idx="76">
                        <c:v>0.41713530472835397</c:v>
                      </c:pt>
                      <c:pt idx="77">
                        <c:v>0.41868430091683601</c:v>
                      </c:pt>
                      <c:pt idx="78">
                        <c:v>0.41345842262781302</c:v>
                      </c:pt>
                      <c:pt idx="79">
                        <c:v>0.40061917803209501</c:v>
                      </c:pt>
                      <c:pt idx="80">
                        <c:v>0.42667852609539503</c:v>
                      </c:pt>
                      <c:pt idx="81">
                        <c:v>0.38591727461988901</c:v>
                      </c:pt>
                      <c:pt idx="82">
                        <c:v>0.40329245830378102</c:v>
                      </c:pt>
                      <c:pt idx="83">
                        <c:v>0.39744856546143598</c:v>
                      </c:pt>
                      <c:pt idx="84">
                        <c:v>0.42484081479298402</c:v>
                      </c:pt>
                      <c:pt idx="85">
                        <c:v>0.384664725888271</c:v>
                      </c:pt>
                      <c:pt idx="86">
                        <c:v>0.40034469161462399</c:v>
                      </c:pt>
                      <c:pt idx="87">
                        <c:v>0.38583041580893801</c:v>
                      </c:pt>
                      <c:pt idx="88">
                        <c:v>0.40249995080108297</c:v>
                      </c:pt>
                      <c:pt idx="89">
                        <c:v>0.37178642428161202</c:v>
                      </c:pt>
                      <c:pt idx="90">
                        <c:v>0.44558382604734498</c:v>
                      </c:pt>
                      <c:pt idx="91">
                        <c:v>0.44707246159240299</c:v>
                      </c:pt>
                      <c:pt idx="92">
                        <c:v>0.41978228116609001</c:v>
                      </c:pt>
                      <c:pt idx="93">
                        <c:v>0.41142861363025401</c:v>
                      </c:pt>
                      <c:pt idx="94">
                        <c:v>0.40622123456291298</c:v>
                      </c:pt>
                      <c:pt idx="95">
                        <c:v>0.40089457320963201</c:v>
                      </c:pt>
                      <c:pt idx="96">
                        <c:v>0.44233580786613202</c:v>
                      </c:pt>
                      <c:pt idx="97">
                        <c:v>0.47245319633441402</c:v>
                      </c:pt>
                      <c:pt idx="98">
                        <c:v>0.43502140469088502</c:v>
                      </c:pt>
                      <c:pt idx="99">
                        <c:v>0.40105407977513402</c:v>
                      </c:pt>
                      <c:pt idx="100">
                        <c:v>0.45277949641528897</c:v>
                      </c:pt>
                      <c:pt idx="101">
                        <c:v>0.45344755305298001</c:v>
                      </c:pt>
                      <c:pt idx="102">
                        <c:v>0.40531779976161503</c:v>
                      </c:pt>
                      <c:pt idx="103">
                        <c:v>0.47315452031093902</c:v>
                      </c:pt>
                      <c:pt idx="104">
                        <c:v>0.40422442028713101</c:v>
                      </c:pt>
                      <c:pt idx="105">
                        <c:v>0.45904098201798399</c:v>
                      </c:pt>
                      <c:pt idx="106">
                        <c:v>0.41943940931471901</c:v>
                      </c:pt>
                      <c:pt idx="107">
                        <c:v>0.45341545015963702</c:v>
                      </c:pt>
                      <c:pt idx="108">
                        <c:v>0.42788830593869198</c:v>
                      </c:pt>
                      <c:pt idx="109">
                        <c:v>0.439349310914804</c:v>
                      </c:pt>
                      <c:pt idx="110">
                        <c:v>0.45558843076837902</c:v>
                      </c:pt>
                      <c:pt idx="111">
                        <c:v>0.44537129092495797</c:v>
                      </c:pt>
                      <c:pt idx="112">
                        <c:v>0.45579503166954899</c:v>
                      </c:pt>
                      <c:pt idx="113">
                        <c:v>0.48217829863672501</c:v>
                      </c:pt>
                      <c:pt idx="114">
                        <c:v>0.43984905564392901</c:v>
                      </c:pt>
                      <c:pt idx="115">
                        <c:v>0.468473101475683</c:v>
                      </c:pt>
                      <c:pt idx="116">
                        <c:v>0.422566023075023</c:v>
                      </c:pt>
                      <c:pt idx="117">
                        <c:v>0.41037993151445801</c:v>
                      </c:pt>
                      <c:pt idx="118">
                        <c:v>0.48641955027240003</c:v>
                      </c:pt>
                      <c:pt idx="119">
                        <c:v>0.46075070034308702</c:v>
                      </c:pt>
                      <c:pt idx="120">
                        <c:v>0.48735982018059099</c:v>
                      </c:pt>
                      <c:pt idx="121">
                        <c:v>0.47801929092706003</c:v>
                      </c:pt>
                      <c:pt idx="122">
                        <c:v>0.483574109948195</c:v>
                      </c:pt>
                      <c:pt idx="123">
                        <c:v>0.471400129353511</c:v>
                      </c:pt>
                      <c:pt idx="124">
                        <c:v>0.48107072310242999</c:v>
                      </c:pt>
                      <c:pt idx="125">
                        <c:v>0.45185106318115598</c:v>
                      </c:pt>
                      <c:pt idx="126">
                        <c:v>0.44072804044462599</c:v>
                      </c:pt>
                      <c:pt idx="127">
                        <c:v>0.471244644085133</c:v>
                      </c:pt>
                      <c:pt idx="128">
                        <c:v>0.42515235512080501</c:v>
                      </c:pt>
                      <c:pt idx="129">
                        <c:v>0.423954235700086</c:v>
                      </c:pt>
                      <c:pt idx="130">
                        <c:v>0.44654934450720302</c:v>
                      </c:pt>
                      <c:pt idx="131">
                        <c:v>0.46454124329897301</c:v>
                      </c:pt>
                      <c:pt idx="132">
                        <c:v>0.48568226852455798</c:v>
                      </c:pt>
                      <c:pt idx="133">
                        <c:v>0.49774009489589299</c:v>
                      </c:pt>
                      <c:pt idx="134">
                        <c:v>0.47945748806725802</c:v>
                      </c:pt>
                      <c:pt idx="135">
                        <c:v>0.41604926739662701</c:v>
                      </c:pt>
                      <c:pt idx="136">
                        <c:v>0.449489047346111</c:v>
                      </c:pt>
                      <c:pt idx="137">
                        <c:v>0.47428825425112697</c:v>
                      </c:pt>
                      <c:pt idx="138">
                        <c:v>0.46046095196252701</c:v>
                      </c:pt>
                      <c:pt idx="139">
                        <c:v>0.48816197119243099</c:v>
                      </c:pt>
                      <c:pt idx="140">
                        <c:v>0.48047035179668901</c:v>
                      </c:pt>
                      <c:pt idx="141">
                        <c:v>0.49681470088237001</c:v>
                      </c:pt>
                      <c:pt idx="142">
                        <c:v>0.51123566378182095</c:v>
                      </c:pt>
                      <c:pt idx="143">
                        <c:v>0.49971531708244199</c:v>
                      </c:pt>
                      <c:pt idx="144">
                        <c:v>0.44322736077695801</c:v>
                      </c:pt>
                      <c:pt idx="145">
                        <c:v>0.42021819958638601</c:v>
                      </c:pt>
                      <c:pt idx="146">
                        <c:v>0.49247782671637602</c:v>
                      </c:pt>
                      <c:pt idx="147">
                        <c:v>0.47560764587618098</c:v>
                      </c:pt>
                      <c:pt idx="148">
                        <c:v>0.47183772487375603</c:v>
                      </c:pt>
                      <c:pt idx="149">
                        <c:v>0.50391401999961705</c:v>
                      </c:pt>
                      <c:pt idx="150">
                        <c:v>0.45472411476021202</c:v>
                      </c:pt>
                      <c:pt idx="151">
                        <c:v>0.47623036018896198</c:v>
                      </c:pt>
                      <c:pt idx="152">
                        <c:v>0.49130078410976502</c:v>
                      </c:pt>
                      <c:pt idx="153">
                        <c:v>0.48137141357532098</c:v>
                      </c:pt>
                      <c:pt idx="154">
                        <c:v>0.46255563356596902</c:v>
                      </c:pt>
                      <c:pt idx="155">
                        <c:v>0.49031377044204499</c:v>
                      </c:pt>
                      <c:pt idx="156">
                        <c:v>0.48169045358143497</c:v>
                      </c:pt>
                      <c:pt idx="157">
                        <c:v>0.47216365369843399</c:v>
                      </c:pt>
                      <c:pt idx="158">
                        <c:v>0.490316988098774</c:v>
                      </c:pt>
                      <c:pt idx="159">
                        <c:v>0.50304206374826299</c:v>
                      </c:pt>
                      <c:pt idx="160">
                        <c:v>0.49163588996554802</c:v>
                      </c:pt>
                      <c:pt idx="161">
                        <c:v>0.49513583166146802</c:v>
                      </c:pt>
                      <c:pt idx="162">
                        <c:v>0.48442035968829</c:v>
                      </c:pt>
                      <c:pt idx="163">
                        <c:v>0.49920484368802598</c:v>
                      </c:pt>
                      <c:pt idx="164">
                        <c:v>0.47680349509505199</c:v>
                      </c:pt>
                      <c:pt idx="165">
                        <c:v>0.50668315348177695</c:v>
                      </c:pt>
                      <c:pt idx="166">
                        <c:v>0.49058250091799299</c:v>
                      </c:pt>
                      <c:pt idx="167">
                        <c:v>0.486349505809201</c:v>
                      </c:pt>
                      <c:pt idx="168">
                        <c:v>0.52001964160935299</c:v>
                      </c:pt>
                      <c:pt idx="169">
                        <c:v>0.50000230694218994</c:v>
                      </c:pt>
                      <c:pt idx="170">
                        <c:v>0.47903749650122202</c:v>
                      </c:pt>
                      <c:pt idx="171">
                        <c:v>0.49781976362881802</c:v>
                      </c:pt>
                      <c:pt idx="172">
                        <c:v>0.47580006098329403</c:v>
                      </c:pt>
                      <c:pt idx="173">
                        <c:v>0.48379507186311399</c:v>
                      </c:pt>
                      <c:pt idx="174">
                        <c:v>0.47368463620518098</c:v>
                      </c:pt>
                      <c:pt idx="175">
                        <c:v>0.48485214495831003</c:v>
                      </c:pt>
                      <c:pt idx="176">
                        <c:v>0.486371422790424</c:v>
                      </c:pt>
                      <c:pt idx="177">
                        <c:v>0.50169001309598005</c:v>
                      </c:pt>
                      <c:pt idx="178">
                        <c:v>0.48349405335374301</c:v>
                      </c:pt>
                      <c:pt idx="179">
                        <c:v>0.47910787908836699</c:v>
                      </c:pt>
                      <c:pt idx="180">
                        <c:v>0.47980957907314198</c:v>
                      </c:pt>
                      <c:pt idx="181">
                        <c:v>0.50006645074742595</c:v>
                      </c:pt>
                      <c:pt idx="182">
                        <c:v>0.48677786024768399</c:v>
                      </c:pt>
                      <c:pt idx="183">
                        <c:v>0.50741532439272596</c:v>
                      </c:pt>
                      <c:pt idx="184">
                        <c:v>0.48653830222716299</c:v>
                      </c:pt>
                      <c:pt idx="185">
                        <c:v>0.50532696528910004</c:v>
                      </c:pt>
                      <c:pt idx="186">
                        <c:v>0.50428966036025702</c:v>
                      </c:pt>
                      <c:pt idx="187">
                        <c:v>0.493726973509239</c:v>
                      </c:pt>
                      <c:pt idx="188">
                        <c:v>0.51123742231000802</c:v>
                      </c:pt>
                      <c:pt idx="189">
                        <c:v>0.48468892862662799</c:v>
                      </c:pt>
                      <c:pt idx="190">
                        <c:v>0.49576536907688501</c:v>
                      </c:pt>
                      <c:pt idx="191">
                        <c:v>0.48461005584133299</c:v>
                      </c:pt>
                      <c:pt idx="192">
                        <c:v>0.49187797550046802</c:v>
                      </c:pt>
                      <c:pt idx="193">
                        <c:v>0.482272207607577</c:v>
                      </c:pt>
                      <c:pt idx="194">
                        <c:v>0.51103951534938397</c:v>
                      </c:pt>
                      <c:pt idx="195">
                        <c:v>0.50067916366225895</c:v>
                      </c:pt>
                      <c:pt idx="196">
                        <c:v>0.52924188397861205</c:v>
                      </c:pt>
                      <c:pt idx="197">
                        <c:v>0.52188179538691004</c:v>
                      </c:pt>
                      <c:pt idx="198">
                        <c:v>0.50718848764847602</c:v>
                      </c:pt>
                      <c:pt idx="199">
                        <c:v>0.490605202166916</c:v>
                      </c:pt>
                      <c:pt idx="200">
                        <c:v>0.48395532248948803</c:v>
                      </c:pt>
                      <c:pt idx="201">
                        <c:v>0.50140546902418304</c:v>
                      </c:pt>
                      <c:pt idx="202">
                        <c:v>0.48144398603083299</c:v>
                      </c:pt>
                      <c:pt idx="203">
                        <c:v>0.49178762127874798</c:v>
                      </c:pt>
                      <c:pt idx="204">
                        <c:v>0.489647063250228</c:v>
                      </c:pt>
                      <c:pt idx="205">
                        <c:v>0.49213099763630302</c:v>
                      </c:pt>
                      <c:pt idx="206">
                        <c:v>0.47893841904537798</c:v>
                      </c:pt>
                      <c:pt idx="207">
                        <c:v>0.48744133928043398</c:v>
                      </c:pt>
                      <c:pt idx="208">
                        <c:v>0.50247103241090796</c:v>
                      </c:pt>
                      <c:pt idx="209">
                        <c:v>0.495095122873565</c:v>
                      </c:pt>
                      <c:pt idx="210">
                        <c:v>0.48843665878862003</c:v>
                      </c:pt>
                      <c:pt idx="211">
                        <c:v>0.50639283828122295</c:v>
                      </c:pt>
                      <c:pt idx="212">
                        <c:v>0.48083400590456699</c:v>
                      </c:pt>
                      <c:pt idx="213">
                        <c:v>0.48139724240250498</c:v>
                      </c:pt>
                      <c:pt idx="214">
                        <c:v>0.48014688907174302</c:v>
                      </c:pt>
                      <c:pt idx="215">
                        <c:v>0.49341309442697601</c:v>
                      </c:pt>
                      <c:pt idx="216">
                        <c:v>0.48998656467363999</c:v>
                      </c:pt>
                      <c:pt idx="217">
                        <c:v>0.48146207467959601</c:v>
                      </c:pt>
                      <c:pt idx="218">
                        <c:v>0.51378932015444601</c:v>
                      </c:pt>
                      <c:pt idx="219">
                        <c:v>0.48949065909717698</c:v>
                      </c:pt>
                      <c:pt idx="220">
                        <c:v>0.46325630800527501</c:v>
                      </c:pt>
                      <c:pt idx="221">
                        <c:v>0.47635092344965402</c:v>
                      </c:pt>
                      <c:pt idx="222">
                        <c:v>0.51865092628657095</c:v>
                      </c:pt>
                      <c:pt idx="223">
                        <c:v>0.47756510735771601</c:v>
                      </c:pt>
                      <c:pt idx="224">
                        <c:v>0.49641890356391299</c:v>
                      </c:pt>
                      <c:pt idx="225">
                        <c:v>0.48516579748176297</c:v>
                      </c:pt>
                      <c:pt idx="226">
                        <c:v>0.49268957115864598</c:v>
                      </c:pt>
                      <c:pt idx="227">
                        <c:v>0.49875444789421702</c:v>
                      </c:pt>
                      <c:pt idx="228">
                        <c:v>0.50658079209815998</c:v>
                      </c:pt>
                      <c:pt idx="229">
                        <c:v>0.47456707310735902</c:v>
                      </c:pt>
                      <c:pt idx="230">
                        <c:v>0.50277057365788402</c:v>
                      </c:pt>
                      <c:pt idx="231">
                        <c:v>0.49088695159354501</c:v>
                      </c:pt>
                      <c:pt idx="232">
                        <c:v>0.50917518597693701</c:v>
                      </c:pt>
                      <c:pt idx="233">
                        <c:v>0.49971228418683</c:v>
                      </c:pt>
                      <c:pt idx="234">
                        <c:v>0.48637740985172701</c:v>
                      </c:pt>
                      <c:pt idx="235">
                        <c:v>0.49430250444572799</c:v>
                      </c:pt>
                      <c:pt idx="236">
                        <c:v>0.50778287002485101</c:v>
                      </c:pt>
                      <c:pt idx="237">
                        <c:v>0.490200183114822</c:v>
                      </c:pt>
                      <c:pt idx="238">
                        <c:v>0.50241685142215797</c:v>
                      </c:pt>
                      <c:pt idx="239">
                        <c:v>0.49720938217817001</c:v>
                      </c:pt>
                      <c:pt idx="240">
                        <c:v>0.46972873612518201</c:v>
                      </c:pt>
                      <c:pt idx="241">
                        <c:v>0.48369597920339102</c:v>
                      </c:pt>
                      <c:pt idx="242">
                        <c:v>0.47506782953703602</c:v>
                      </c:pt>
                      <c:pt idx="243">
                        <c:v>0.49669323658282999</c:v>
                      </c:pt>
                      <c:pt idx="244">
                        <c:v>0.50015518342611498</c:v>
                      </c:pt>
                      <c:pt idx="245">
                        <c:v>0.48459334122591802</c:v>
                      </c:pt>
                      <c:pt idx="246">
                        <c:v>0.50805347870946305</c:v>
                      </c:pt>
                      <c:pt idx="247">
                        <c:v>0.51174705532689402</c:v>
                      </c:pt>
                      <c:pt idx="248">
                        <c:v>0.51290496584465195</c:v>
                      </c:pt>
                      <c:pt idx="249">
                        <c:v>0.48123385347599101</c:v>
                      </c:pt>
                      <c:pt idx="250">
                        <c:v>0.50123675460695205</c:v>
                      </c:pt>
                      <c:pt idx="251">
                        <c:v>0.48286128659559402</c:v>
                      </c:pt>
                      <c:pt idx="252">
                        <c:v>0.50510291965732201</c:v>
                      </c:pt>
                      <c:pt idx="253">
                        <c:v>0.49724921820588902</c:v>
                      </c:pt>
                      <c:pt idx="254">
                        <c:v>0.472948656593495</c:v>
                      </c:pt>
                      <c:pt idx="255">
                        <c:v>0.51297627699729598</c:v>
                      </c:pt>
                      <c:pt idx="256">
                        <c:v>0.51769122965884196</c:v>
                      </c:pt>
                      <c:pt idx="257">
                        <c:v>0.518641200015177</c:v>
                      </c:pt>
                      <c:pt idx="258">
                        <c:v>0.52454815046659697</c:v>
                      </c:pt>
                      <c:pt idx="259">
                        <c:v>0.52991241799691202</c:v>
                      </c:pt>
                      <c:pt idx="260">
                        <c:v>0.51391633848373197</c:v>
                      </c:pt>
                      <c:pt idx="261">
                        <c:v>0.52413350386861601</c:v>
                      </c:pt>
                      <c:pt idx="262">
                        <c:v>0.51527047623121602</c:v>
                      </c:pt>
                      <c:pt idx="263">
                        <c:v>0.51813630080557704</c:v>
                      </c:pt>
                      <c:pt idx="264">
                        <c:v>0.51813481501173198</c:v>
                      </c:pt>
                      <c:pt idx="265">
                        <c:v>0.51878648735036903</c:v>
                      </c:pt>
                      <c:pt idx="266">
                        <c:v>0.51750742023215901</c:v>
                      </c:pt>
                      <c:pt idx="267">
                        <c:v>0.50310596385891604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AA0-4D1E-BCF6-30D41E9001F5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Plot8!$AD$31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Plot8!$AD$32:$AD$299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3.9643567610977998E-3</c:v>
                      </c:pt>
                      <c:pt idx="11">
                        <c:v>0</c:v>
                      </c:pt>
                      <c:pt idx="12">
                        <c:v>4.4536263321420098E-2</c:v>
                      </c:pt>
                      <c:pt idx="13">
                        <c:v>2.7765657482396001E-2</c:v>
                      </c:pt>
                      <c:pt idx="14">
                        <c:v>0.26483431467490798</c:v>
                      </c:pt>
                      <c:pt idx="15">
                        <c:v>0.105092185233225</c:v>
                      </c:pt>
                      <c:pt idx="16">
                        <c:v>0.17529961540498101</c:v>
                      </c:pt>
                      <c:pt idx="17">
                        <c:v>7.4373823899111999E-2</c:v>
                      </c:pt>
                      <c:pt idx="18">
                        <c:v>0.16358207995651</c:v>
                      </c:pt>
                      <c:pt idx="19">
                        <c:v>0.188974172878841</c:v>
                      </c:pt>
                      <c:pt idx="20">
                        <c:v>0.33966900607469702</c:v>
                      </c:pt>
                      <c:pt idx="21">
                        <c:v>0.35290088729582503</c:v>
                      </c:pt>
                      <c:pt idx="22">
                        <c:v>0.30784300905768902</c:v>
                      </c:pt>
                      <c:pt idx="23">
                        <c:v>0.28864888483270601</c:v>
                      </c:pt>
                      <c:pt idx="24">
                        <c:v>0.38613449183773801</c:v>
                      </c:pt>
                      <c:pt idx="25">
                        <c:v>0.34998611396357998</c:v>
                      </c:pt>
                      <c:pt idx="26">
                        <c:v>0.261366017964002</c:v>
                      </c:pt>
                      <c:pt idx="27">
                        <c:v>0.29929995491067302</c:v>
                      </c:pt>
                      <c:pt idx="28">
                        <c:v>0.33254788497735699</c:v>
                      </c:pt>
                      <c:pt idx="29">
                        <c:v>0.28966021144964499</c:v>
                      </c:pt>
                      <c:pt idx="30">
                        <c:v>0.27367148660504798</c:v>
                      </c:pt>
                      <c:pt idx="31">
                        <c:v>0.465086866651161</c:v>
                      </c:pt>
                      <c:pt idx="32">
                        <c:v>0.40035631605528299</c:v>
                      </c:pt>
                      <c:pt idx="33">
                        <c:v>0.40001407537980399</c:v>
                      </c:pt>
                      <c:pt idx="34">
                        <c:v>0.40464914245890998</c:v>
                      </c:pt>
                      <c:pt idx="35">
                        <c:v>0.48874297042741999</c:v>
                      </c:pt>
                      <c:pt idx="36">
                        <c:v>0.45349738451608701</c:v>
                      </c:pt>
                      <c:pt idx="37">
                        <c:v>0.26561742085802897</c:v>
                      </c:pt>
                      <c:pt idx="38">
                        <c:v>0.33808521306346101</c:v>
                      </c:pt>
                      <c:pt idx="39">
                        <c:v>0.34248374579570201</c:v>
                      </c:pt>
                      <c:pt idx="40">
                        <c:v>0.20564193630376401</c:v>
                      </c:pt>
                      <c:pt idx="41">
                        <c:v>0.29675843469880703</c:v>
                      </c:pt>
                      <c:pt idx="42">
                        <c:v>0.24177350600171499</c:v>
                      </c:pt>
                      <c:pt idx="43">
                        <c:v>0.27249438063096998</c:v>
                      </c:pt>
                      <c:pt idx="44">
                        <c:v>0.31251198436947902</c:v>
                      </c:pt>
                      <c:pt idx="45">
                        <c:v>0.310719330351588</c:v>
                      </c:pt>
                      <c:pt idx="46">
                        <c:v>0.32997011105805202</c:v>
                      </c:pt>
                      <c:pt idx="47">
                        <c:v>0.51417183512934395</c:v>
                      </c:pt>
                      <c:pt idx="48">
                        <c:v>0.37535876247712502</c:v>
                      </c:pt>
                      <c:pt idx="49">
                        <c:v>0.42997647105826298</c:v>
                      </c:pt>
                      <c:pt idx="50">
                        <c:v>0.28165507637193898</c:v>
                      </c:pt>
                      <c:pt idx="51">
                        <c:v>0.20934019033022599</c:v>
                      </c:pt>
                      <c:pt idx="52">
                        <c:v>0.32327798453484302</c:v>
                      </c:pt>
                      <c:pt idx="53">
                        <c:v>0.43698512269864698</c:v>
                      </c:pt>
                      <c:pt idx="54">
                        <c:v>0.38345177337304898</c:v>
                      </c:pt>
                      <c:pt idx="55">
                        <c:v>0.34745317620870902</c:v>
                      </c:pt>
                      <c:pt idx="56">
                        <c:v>0.38815757371183202</c:v>
                      </c:pt>
                      <c:pt idx="57">
                        <c:v>0.36976228451711002</c:v>
                      </c:pt>
                      <c:pt idx="58">
                        <c:v>0.25429042136357999</c:v>
                      </c:pt>
                      <c:pt idx="59">
                        <c:v>0.35870861619990801</c:v>
                      </c:pt>
                      <c:pt idx="60">
                        <c:v>0.398082989412744</c:v>
                      </c:pt>
                      <c:pt idx="61">
                        <c:v>0.38389626157462398</c:v>
                      </c:pt>
                      <c:pt idx="62">
                        <c:v>0.40862315288974999</c:v>
                      </c:pt>
                      <c:pt idx="63">
                        <c:v>0.42719055115924498</c:v>
                      </c:pt>
                      <c:pt idx="64">
                        <c:v>0.41364515317345302</c:v>
                      </c:pt>
                      <c:pt idx="65">
                        <c:v>0.44318308729091599</c:v>
                      </c:pt>
                      <c:pt idx="66">
                        <c:v>0.44787028417759001</c:v>
                      </c:pt>
                      <c:pt idx="67">
                        <c:v>0.23802400754484601</c:v>
                      </c:pt>
                      <c:pt idx="68">
                        <c:v>0.39594425078047502</c:v>
                      </c:pt>
                      <c:pt idx="69">
                        <c:v>0.42891966561418099</c:v>
                      </c:pt>
                      <c:pt idx="70">
                        <c:v>0.42273519727917702</c:v>
                      </c:pt>
                      <c:pt idx="71">
                        <c:v>0.33634665647269202</c:v>
                      </c:pt>
                      <c:pt idx="72">
                        <c:v>0.35359367375990303</c:v>
                      </c:pt>
                      <c:pt idx="73">
                        <c:v>0.43993273897341501</c:v>
                      </c:pt>
                      <c:pt idx="74">
                        <c:v>0.331294022001689</c:v>
                      </c:pt>
                      <c:pt idx="75">
                        <c:v>0.39142987104442301</c:v>
                      </c:pt>
                      <c:pt idx="76">
                        <c:v>0.405609364411403</c:v>
                      </c:pt>
                      <c:pt idx="77">
                        <c:v>0.41668177174311399</c:v>
                      </c:pt>
                      <c:pt idx="78">
                        <c:v>0.39663999975647402</c:v>
                      </c:pt>
                      <c:pt idx="79">
                        <c:v>0.35843168499929801</c:v>
                      </c:pt>
                      <c:pt idx="80">
                        <c:v>0.41995465667328902</c:v>
                      </c:pt>
                      <c:pt idx="81">
                        <c:v>0.31202434544299301</c:v>
                      </c:pt>
                      <c:pt idx="82">
                        <c:v>0.38040786551481498</c:v>
                      </c:pt>
                      <c:pt idx="83">
                        <c:v>0.35376627640167502</c:v>
                      </c:pt>
                      <c:pt idx="84">
                        <c:v>0.43556474621783497</c:v>
                      </c:pt>
                      <c:pt idx="85">
                        <c:v>0.315449210438838</c:v>
                      </c:pt>
                      <c:pt idx="86">
                        <c:v>0.36013667950626399</c:v>
                      </c:pt>
                      <c:pt idx="87">
                        <c:v>0.31911589989844902</c:v>
                      </c:pt>
                      <c:pt idx="88">
                        <c:v>0.32842743655835699</c:v>
                      </c:pt>
                      <c:pt idx="89">
                        <c:v>0.239304049678606</c:v>
                      </c:pt>
                      <c:pt idx="90">
                        <c:v>0.45995438224235802</c:v>
                      </c:pt>
                      <c:pt idx="91">
                        <c:v>0.42374414726640902</c:v>
                      </c:pt>
                      <c:pt idx="92">
                        <c:v>0.42439552382810702</c:v>
                      </c:pt>
                      <c:pt idx="93">
                        <c:v>0.36687103734063098</c:v>
                      </c:pt>
                      <c:pt idx="94">
                        <c:v>0.35017151612299002</c:v>
                      </c:pt>
                      <c:pt idx="95">
                        <c:v>0.36631508856992701</c:v>
                      </c:pt>
                      <c:pt idx="96">
                        <c:v>0.40622470310869901</c:v>
                      </c:pt>
                      <c:pt idx="97">
                        <c:v>0.42618093924690997</c:v>
                      </c:pt>
                      <c:pt idx="98">
                        <c:v>0.41216259992936199</c:v>
                      </c:pt>
                      <c:pt idx="99">
                        <c:v>0.33251187123054998</c:v>
                      </c:pt>
                      <c:pt idx="100">
                        <c:v>0.41600702219533803</c:v>
                      </c:pt>
                      <c:pt idx="101">
                        <c:v>0.375370135364616</c:v>
                      </c:pt>
                      <c:pt idx="102">
                        <c:v>0.37831036205659202</c:v>
                      </c:pt>
                      <c:pt idx="103">
                        <c:v>0.37217074991611099</c:v>
                      </c:pt>
                      <c:pt idx="104">
                        <c:v>0.377036039664639</c:v>
                      </c:pt>
                      <c:pt idx="105">
                        <c:v>0.367880797919382</c:v>
                      </c:pt>
                      <c:pt idx="106">
                        <c:v>0.363143315060386</c:v>
                      </c:pt>
                      <c:pt idx="107">
                        <c:v>0.36406059745087599</c:v>
                      </c:pt>
                      <c:pt idx="108">
                        <c:v>0.39111593749922402</c:v>
                      </c:pt>
                      <c:pt idx="109">
                        <c:v>0.36363789967889798</c:v>
                      </c:pt>
                      <c:pt idx="110">
                        <c:v>0.355315169571981</c:v>
                      </c:pt>
                      <c:pt idx="111">
                        <c:v>0.31500351690553402</c:v>
                      </c:pt>
                      <c:pt idx="112">
                        <c:v>0.35471328631729798</c:v>
                      </c:pt>
                      <c:pt idx="113">
                        <c:v>0.369743087964227</c:v>
                      </c:pt>
                      <c:pt idx="114">
                        <c:v>0.33861385495276197</c:v>
                      </c:pt>
                      <c:pt idx="115">
                        <c:v>0.41764848930079301</c:v>
                      </c:pt>
                      <c:pt idx="116">
                        <c:v>0.34789096174187401</c:v>
                      </c:pt>
                      <c:pt idx="117">
                        <c:v>0.28826639624267297</c:v>
                      </c:pt>
                      <c:pt idx="118">
                        <c:v>0.37875939087365601</c:v>
                      </c:pt>
                      <c:pt idx="119">
                        <c:v>0.36242713355657702</c:v>
                      </c:pt>
                      <c:pt idx="120">
                        <c:v>0.31776925929222899</c:v>
                      </c:pt>
                      <c:pt idx="121">
                        <c:v>0.35436717836581599</c:v>
                      </c:pt>
                      <c:pt idx="122">
                        <c:v>0.35610658987889199</c:v>
                      </c:pt>
                      <c:pt idx="123">
                        <c:v>0.35335945077575098</c:v>
                      </c:pt>
                      <c:pt idx="124">
                        <c:v>0.354591665387679</c:v>
                      </c:pt>
                      <c:pt idx="125">
                        <c:v>0.37038887597683601</c:v>
                      </c:pt>
                      <c:pt idx="126">
                        <c:v>0.31086345490763401</c:v>
                      </c:pt>
                      <c:pt idx="127">
                        <c:v>0.30983776819444903</c:v>
                      </c:pt>
                      <c:pt idx="128">
                        <c:v>0.35151100876247598</c:v>
                      </c:pt>
                      <c:pt idx="129">
                        <c:v>0.32398301988380601</c:v>
                      </c:pt>
                      <c:pt idx="130">
                        <c:v>0.37672370068454097</c:v>
                      </c:pt>
                      <c:pt idx="131">
                        <c:v>0.35189312278164397</c:v>
                      </c:pt>
                      <c:pt idx="132">
                        <c:v>0.35911335139667699</c:v>
                      </c:pt>
                      <c:pt idx="133">
                        <c:v>0.37495988379047102</c:v>
                      </c:pt>
                      <c:pt idx="134">
                        <c:v>0.35586629683405102</c:v>
                      </c:pt>
                      <c:pt idx="135">
                        <c:v>0.30792343465359101</c:v>
                      </c:pt>
                      <c:pt idx="136">
                        <c:v>0.31630040816657701</c:v>
                      </c:pt>
                      <c:pt idx="137">
                        <c:v>0.36448827835193898</c:v>
                      </c:pt>
                      <c:pt idx="138">
                        <c:v>0.35054032342174002</c:v>
                      </c:pt>
                      <c:pt idx="139">
                        <c:v>0.31544949296150698</c:v>
                      </c:pt>
                      <c:pt idx="140">
                        <c:v>0.35488986181495702</c:v>
                      </c:pt>
                      <c:pt idx="141">
                        <c:v>0.37193902344054203</c:v>
                      </c:pt>
                      <c:pt idx="142">
                        <c:v>0.37854808898444497</c:v>
                      </c:pt>
                      <c:pt idx="143">
                        <c:v>0.33423942492222197</c:v>
                      </c:pt>
                      <c:pt idx="144">
                        <c:v>0.31605537940121398</c:v>
                      </c:pt>
                      <c:pt idx="145">
                        <c:v>0.30737660042199799</c:v>
                      </c:pt>
                      <c:pt idx="146">
                        <c:v>0.36108772800599698</c:v>
                      </c:pt>
                      <c:pt idx="147">
                        <c:v>0.35358930381715098</c:v>
                      </c:pt>
                      <c:pt idx="148">
                        <c:v>0.27567081533881399</c:v>
                      </c:pt>
                      <c:pt idx="149">
                        <c:v>0.31788590200167799</c:v>
                      </c:pt>
                      <c:pt idx="150">
                        <c:v>0.35312342345355402</c:v>
                      </c:pt>
                      <c:pt idx="151">
                        <c:v>0.359856624560776</c:v>
                      </c:pt>
                      <c:pt idx="152">
                        <c:v>0.37077794672036801</c:v>
                      </c:pt>
                      <c:pt idx="153">
                        <c:v>0.32670830573321902</c:v>
                      </c:pt>
                      <c:pt idx="154">
                        <c:v>0.32940910205164797</c:v>
                      </c:pt>
                      <c:pt idx="155">
                        <c:v>0.30047196300253798</c:v>
                      </c:pt>
                      <c:pt idx="156">
                        <c:v>0.317342727513926</c:v>
                      </c:pt>
                      <c:pt idx="157">
                        <c:v>0.33957326000485</c:v>
                      </c:pt>
                      <c:pt idx="158">
                        <c:v>0.30438349324396502</c:v>
                      </c:pt>
                      <c:pt idx="159">
                        <c:v>0.375560755650657</c:v>
                      </c:pt>
                      <c:pt idx="160">
                        <c:v>0.34692063591504502</c:v>
                      </c:pt>
                      <c:pt idx="161">
                        <c:v>0.342507324103758</c:v>
                      </c:pt>
                      <c:pt idx="162">
                        <c:v>0.34458927631327901</c:v>
                      </c:pt>
                      <c:pt idx="163">
                        <c:v>0.33293803507860698</c:v>
                      </c:pt>
                      <c:pt idx="164">
                        <c:v>0.326399248182562</c:v>
                      </c:pt>
                      <c:pt idx="165">
                        <c:v>0.39727674064421298</c:v>
                      </c:pt>
                      <c:pt idx="166">
                        <c:v>0.36559769533690401</c:v>
                      </c:pt>
                      <c:pt idx="167">
                        <c:v>0.30101779239634802</c:v>
                      </c:pt>
                      <c:pt idx="168">
                        <c:v>0.36398853735104802</c:v>
                      </c:pt>
                      <c:pt idx="169">
                        <c:v>0.30832577128316202</c:v>
                      </c:pt>
                      <c:pt idx="170">
                        <c:v>0.344514025595058</c:v>
                      </c:pt>
                      <c:pt idx="171">
                        <c:v>0.36004147342760201</c:v>
                      </c:pt>
                      <c:pt idx="172">
                        <c:v>0.27068550720277901</c:v>
                      </c:pt>
                      <c:pt idx="173">
                        <c:v>0.28464068623983002</c:v>
                      </c:pt>
                      <c:pt idx="174">
                        <c:v>0.292294672676505</c:v>
                      </c:pt>
                      <c:pt idx="175">
                        <c:v>0.37611269404082798</c:v>
                      </c:pt>
                      <c:pt idx="176">
                        <c:v>0.30598911900435</c:v>
                      </c:pt>
                      <c:pt idx="177">
                        <c:v>0.28957898433058099</c:v>
                      </c:pt>
                      <c:pt idx="178">
                        <c:v>0.30705388839370001</c:v>
                      </c:pt>
                      <c:pt idx="179">
                        <c:v>0.30990693416050802</c:v>
                      </c:pt>
                      <c:pt idx="180">
                        <c:v>0.30607962955491802</c:v>
                      </c:pt>
                      <c:pt idx="181">
                        <c:v>0.334014331126611</c:v>
                      </c:pt>
                      <c:pt idx="182">
                        <c:v>0.30606017308948402</c:v>
                      </c:pt>
                      <c:pt idx="183">
                        <c:v>0.32924148193497199</c:v>
                      </c:pt>
                      <c:pt idx="184">
                        <c:v>0.35427766974067398</c:v>
                      </c:pt>
                      <c:pt idx="185">
                        <c:v>0.38345161571228298</c:v>
                      </c:pt>
                      <c:pt idx="186">
                        <c:v>0.32999829707526601</c:v>
                      </c:pt>
                      <c:pt idx="187">
                        <c:v>0.36054065117890399</c:v>
                      </c:pt>
                      <c:pt idx="188">
                        <c:v>0.375784950809044</c:v>
                      </c:pt>
                      <c:pt idx="189">
                        <c:v>0.29885210902117598</c:v>
                      </c:pt>
                      <c:pt idx="190">
                        <c:v>0.30611132152123299</c:v>
                      </c:pt>
                      <c:pt idx="191">
                        <c:v>0.281422518057861</c:v>
                      </c:pt>
                      <c:pt idx="192">
                        <c:v>0.28329540348613402</c:v>
                      </c:pt>
                      <c:pt idx="193">
                        <c:v>0.263796039854717</c:v>
                      </c:pt>
                      <c:pt idx="194">
                        <c:v>0.37493888476854598</c:v>
                      </c:pt>
                      <c:pt idx="195">
                        <c:v>0.32131463840992902</c:v>
                      </c:pt>
                      <c:pt idx="196">
                        <c:v>0.39210376889099202</c:v>
                      </c:pt>
                      <c:pt idx="197">
                        <c:v>0.37367186109887102</c:v>
                      </c:pt>
                      <c:pt idx="198">
                        <c:v>0.33687650989099199</c:v>
                      </c:pt>
                      <c:pt idx="199">
                        <c:v>0.31192402209161202</c:v>
                      </c:pt>
                      <c:pt idx="200">
                        <c:v>0.289768852672391</c:v>
                      </c:pt>
                      <c:pt idx="201">
                        <c:v>0.33026420347318503</c:v>
                      </c:pt>
                      <c:pt idx="202">
                        <c:v>0.33191957925027499</c:v>
                      </c:pt>
                      <c:pt idx="203">
                        <c:v>0.27979045105737599</c:v>
                      </c:pt>
                      <c:pt idx="204">
                        <c:v>0.316383761399884</c:v>
                      </c:pt>
                      <c:pt idx="205">
                        <c:v>0.29775245475389001</c:v>
                      </c:pt>
                      <c:pt idx="206">
                        <c:v>0.31790389075923497</c:v>
                      </c:pt>
                      <c:pt idx="207">
                        <c:v>0.32124323698672202</c:v>
                      </c:pt>
                      <c:pt idx="208">
                        <c:v>0.38630897002785203</c:v>
                      </c:pt>
                      <c:pt idx="209">
                        <c:v>0.34097417079696402</c:v>
                      </c:pt>
                      <c:pt idx="210">
                        <c:v>0.35354133698450302</c:v>
                      </c:pt>
                      <c:pt idx="211">
                        <c:v>0.31147684046466001</c:v>
                      </c:pt>
                      <c:pt idx="212">
                        <c:v>0.35506404048574403</c:v>
                      </c:pt>
                      <c:pt idx="213">
                        <c:v>0.32024030206434101</c:v>
                      </c:pt>
                      <c:pt idx="214">
                        <c:v>0.31411930559434398</c:v>
                      </c:pt>
                      <c:pt idx="215">
                        <c:v>0.33721828779131102</c:v>
                      </c:pt>
                      <c:pt idx="216">
                        <c:v>0.29007764591941798</c:v>
                      </c:pt>
                      <c:pt idx="217">
                        <c:v>0.31076722838965898</c:v>
                      </c:pt>
                      <c:pt idx="218">
                        <c:v>0.33585062758904199</c:v>
                      </c:pt>
                      <c:pt idx="219">
                        <c:v>0.29755307685896198</c:v>
                      </c:pt>
                      <c:pt idx="220">
                        <c:v>0.247977619488356</c:v>
                      </c:pt>
                      <c:pt idx="221">
                        <c:v>0.26729923368040098</c:v>
                      </c:pt>
                      <c:pt idx="222">
                        <c:v>0.349666168862862</c:v>
                      </c:pt>
                      <c:pt idx="223">
                        <c:v>0.27374292587537002</c:v>
                      </c:pt>
                      <c:pt idx="224">
                        <c:v>0.31595711235340901</c:v>
                      </c:pt>
                      <c:pt idx="225">
                        <c:v>0.38333133122588497</c:v>
                      </c:pt>
                      <c:pt idx="226">
                        <c:v>0.33370787928673501</c:v>
                      </c:pt>
                      <c:pt idx="227">
                        <c:v>0.37351369773604798</c:v>
                      </c:pt>
                      <c:pt idx="228">
                        <c:v>0.32323014365932801</c:v>
                      </c:pt>
                      <c:pt idx="229">
                        <c:v>0.29269585426963102</c:v>
                      </c:pt>
                      <c:pt idx="230">
                        <c:v>0.31472422349929202</c:v>
                      </c:pt>
                      <c:pt idx="231">
                        <c:v>0.304962404631693</c:v>
                      </c:pt>
                      <c:pt idx="232">
                        <c:v>0.33729150387443801</c:v>
                      </c:pt>
                      <c:pt idx="233">
                        <c:v>0.33102685362561801</c:v>
                      </c:pt>
                      <c:pt idx="234">
                        <c:v>0.32123946627197703</c:v>
                      </c:pt>
                      <c:pt idx="235">
                        <c:v>0.30629918372854298</c:v>
                      </c:pt>
                      <c:pt idx="236">
                        <c:v>0.34814240135329699</c:v>
                      </c:pt>
                      <c:pt idx="237">
                        <c:v>0.30592041975517897</c:v>
                      </c:pt>
                      <c:pt idx="238">
                        <c:v>0.36031247735153299</c:v>
                      </c:pt>
                      <c:pt idx="239">
                        <c:v>0.331312839451674</c:v>
                      </c:pt>
                      <c:pt idx="240">
                        <c:v>0.24906114606496799</c:v>
                      </c:pt>
                      <c:pt idx="241">
                        <c:v>0.32301103403901199</c:v>
                      </c:pt>
                      <c:pt idx="242">
                        <c:v>0.27704173842104501</c:v>
                      </c:pt>
                      <c:pt idx="243">
                        <c:v>0.34182420267610603</c:v>
                      </c:pt>
                      <c:pt idx="244">
                        <c:v>0.32164767911765002</c:v>
                      </c:pt>
                      <c:pt idx="245">
                        <c:v>0.366505375805801</c:v>
                      </c:pt>
                      <c:pt idx="246">
                        <c:v>0.30297451542117299</c:v>
                      </c:pt>
                      <c:pt idx="247">
                        <c:v>0.25848292557916702</c:v>
                      </c:pt>
                      <c:pt idx="248">
                        <c:v>0.37043580355043298</c:v>
                      </c:pt>
                      <c:pt idx="249">
                        <c:v>0.289402485159723</c:v>
                      </c:pt>
                      <c:pt idx="250">
                        <c:v>0.326606908420569</c:v>
                      </c:pt>
                      <c:pt idx="251">
                        <c:v>0.37018623609705398</c:v>
                      </c:pt>
                      <c:pt idx="252">
                        <c:v>0.24395347639015699</c:v>
                      </c:pt>
                      <c:pt idx="253">
                        <c:v>0.35949278312392502</c:v>
                      </c:pt>
                      <c:pt idx="254">
                        <c:v>0.26745481848948299</c:v>
                      </c:pt>
                      <c:pt idx="255">
                        <c:v>0.35841242578711902</c:v>
                      </c:pt>
                      <c:pt idx="256">
                        <c:v>0.33454174549099502</c:v>
                      </c:pt>
                      <c:pt idx="257">
                        <c:v>0.31726166989342403</c:v>
                      </c:pt>
                      <c:pt idx="258">
                        <c:v>0.37477357065738798</c:v>
                      </c:pt>
                      <c:pt idx="259">
                        <c:v>0.356883223802476</c:v>
                      </c:pt>
                      <c:pt idx="260">
                        <c:v>0.33113850854046001</c:v>
                      </c:pt>
                      <c:pt idx="261">
                        <c:v>0.36519822994736401</c:v>
                      </c:pt>
                      <c:pt idx="262">
                        <c:v>0.34404443875788798</c:v>
                      </c:pt>
                      <c:pt idx="263">
                        <c:v>0.319982500722861</c:v>
                      </c:pt>
                      <c:pt idx="264">
                        <c:v>0.29376270741147897</c:v>
                      </c:pt>
                      <c:pt idx="265">
                        <c:v>0.33327534058055103</c:v>
                      </c:pt>
                      <c:pt idx="266">
                        <c:v>0.33976912072828103</c:v>
                      </c:pt>
                      <c:pt idx="267">
                        <c:v>0.34765985181728198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AA0-4D1E-BCF6-30D41E9001F5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Plot8!$AE$31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val_source_avgF1_2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Plot8!$AE$32:$AE$299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3.8817656701093398E-2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3.33867489024108E-2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3.2375026292451599E-2</c:v>
                      </c:pt>
                      <c:pt idx="89">
                        <c:v>3.3272267586785698E-2</c:v>
                      </c:pt>
                      <c:pt idx="90">
                        <c:v>6.5511695002402601E-2</c:v>
                      </c:pt>
                      <c:pt idx="91">
                        <c:v>9.5804171503201599E-2</c:v>
                      </c:pt>
                      <c:pt idx="92">
                        <c:v>0</c:v>
                      </c:pt>
                      <c:pt idx="93">
                        <c:v>3.33867489024108E-2</c:v>
                      </c:pt>
                      <c:pt idx="94">
                        <c:v>3.33867489024108E-2</c:v>
                      </c:pt>
                      <c:pt idx="95">
                        <c:v>0</c:v>
                      </c:pt>
                      <c:pt idx="96">
                        <c:v>9.0628479072166299E-2</c:v>
                      </c:pt>
                      <c:pt idx="97">
                        <c:v>0.14762504708455401</c:v>
                      </c:pt>
                      <c:pt idx="98">
                        <c:v>5.92651693070936E-2</c:v>
                      </c:pt>
                      <c:pt idx="99">
                        <c:v>3.5831666938516402E-2</c:v>
                      </c:pt>
                      <c:pt idx="100">
                        <c:v>0.111753838005474</c:v>
                      </c:pt>
                      <c:pt idx="101">
                        <c:v>0.14609040625153399</c:v>
                      </c:pt>
                      <c:pt idx="102">
                        <c:v>0</c:v>
                      </c:pt>
                      <c:pt idx="103">
                        <c:v>0.216122394510779</c:v>
                      </c:pt>
                      <c:pt idx="104">
                        <c:v>0</c:v>
                      </c:pt>
                      <c:pt idx="105">
                        <c:v>0.18133429452277899</c:v>
                      </c:pt>
                      <c:pt idx="106">
                        <c:v>6.3547763045399705E-2</c:v>
                      </c:pt>
                      <c:pt idx="107">
                        <c:v>0.153683324650354</c:v>
                      </c:pt>
                      <c:pt idx="108">
                        <c:v>6.4750058667483401E-2</c:v>
                      </c:pt>
                      <c:pt idx="109">
                        <c:v>0.11643200884916199</c:v>
                      </c:pt>
                      <c:pt idx="110">
                        <c:v>0.177608339813736</c:v>
                      </c:pt>
                      <c:pt idx="111">
                        <c:v>0.18709698055679899</c:v>
                      </c:pt>
                      <c:pt idx="112">
                        <c:v>0.18509112962451901</c:v>
                      </c:pt>
                      <c:pt idx="113">
                        <c:v>0.241955970146846</c:v>
                      </c:pt>
                      <c:pt idx="114">
                        <c:v>0.14226695773879</c:v>
                      </c:pt>
                      <c:pt idx="115">
                        <c:v>0.191037154064676</c:v>
                      </c:pt>
                      <c:pt idx="116">
                        <c:v>9.1958870333783096E-2</c:v>
                      </c:pt>
                      <c:pt idx="117">
                        <c:v>0.104972051995252</c:v>
                      </c:pt>
                      <c:pt idx="118">
                        <c:v>0.256410216082543</c:v>
                      </c:pt>
                      <c:pt idx="119">
                        <c:v>0.19856189736705901</c:v>
                      </c:pt>
                      <c:pt idx="120">
                        <c:v>0.31099093261553801</c:v>
                      </c:pt>
                      <c:pt idx="121">
                        <c:v>0.25122512386648499</c:v>
                      </c:pt>
                      <c:pt idx="122">
                        <c:v>0.260026598828558</c:v>
                      </c:pt>
                      <c:pt idx="123">
                        <c:v>0.22691741470705401</c:v>
                      </c:pt>
                      <c:pt idx="124">
                        <c:v>0.25683756515011602</c:v>
                      </c:pt>
                      <c:pt idx="125">
                        <c:v>0.15162206731693001</c:v>
                      </c:pt>
                      <c:pt idx="126">
                        <c:v>0.16921038526698701</c:v>
                      </c:pt>
                      <c:pt idx="127">
                        <c:v>0.27049757248672102</c:v>
                      </c:pt>
                      <c:pt idx="128">
                        <c:v>9.2104163071198897E-2</c:v>
                      </c:pt>
                      <c:pt idx="129">
                        <c:v>0.113268480180245</c:v>
                      </c:pt>
                      <c:pt idx="130">
                        <c:v>0.14873331093870801</c:v>
                      </c:pt>
                      <c:pt idx="131">
                        <c:v>0.206843045211618</c:v>
                      </c:pt>
                      <c:pt idx="132">
                        <c:v>0.26264772954326399</c:v>
                      </c:pt>
                      <c:pt idx="133">
                        <c:v>0.28249646259703998</c:v>
                      </c:pt>
                      <c:pt idx="134">
                        <c:v>0.25648026720474998</c:v>
                      </c:pt>
                      <c:pt idx="135">
                        <c:v>0.11280691318526299</c:v>
                      </c:pt>
                      <c:pt idx="136">
                        <c:v>0.19885096315113501</c:v>
                      </c:pt>
                      <c:pt idx="137">
                        <c:v>0.233576650982422</c:v>
                      </c:pt>
                      <c:pt idx="138">
                        <c:v>0.20216276902041999</c:v>
                      </c:pt>
                      <c:pt idx="139">
                        <c:v>0.31119827902027097</c:v>
                      </c:pt>
                      <c:pt idx="140">
                        <c:v>0.24807082870949501</c:v>
                      </c:pt>
                      <c:pt idx="141">
                        <c:v>0.28787248807304799</c:v>
                      </c:pt>
                      <c:pt idx="142">
                        <c:v>0.34500766487732798</c:v>
                      </c:pt>
                      <c:pt idx="143">
                        <c:v>0.32593844736815197</c:v>
                      </c:pt>
                      <c:pt idx="144">
                        <c:v>0.190294773835817</c:v>
                      </c:pt>
                      <c:pt idx="145">
                        <c:v>0.12249947555464</c:v>
                      </c:pt>
                      <c:pt idx="146">
                        <c:v>0.291485039477342</c:v>
                      </c:pt>
                      <c:pt idx="147">
                        <c:v>0.25732934848278699</c:v>
                      </c:pt>
                      <c:pt idx="148">
                        <c:v>0.31090548121238698</c:v>
                      </c:pt>
                      <c:pt idx="149">
                        <c:v>0.35981069909643298</c:v>
                      </c:pt>
                      <c:pt idx="150">
                        <c:v>0.18734115036867099</c:v>
                      </c:pt>
                      <c:pt idx="151">
                        <c:v>0.252722565165722</c:v>
                      </c:pt>
                      <c:pt idx="152">
                        <c:v>0.28051162466924501</c:v>
                      </c:pt>
                      <c:pt idx="153">
                        <c:v>0.28666538285738702</c:v>
                      </c:pt>
                      <c:pt idx="154">
                        <c:v>0.241042036211397</c:v>
                      </c:pt>
                      <c:pt idx="155">
                        <c:v>0.33323581322720303</c:v>
                      </c:pt>
                      <c:pt idx="156">
                        <c:v>0.28812632017414302</c:v>
                      </c:pt>
                      <c:pt idx="157">
                        <c:v>0.24592689907624701</c:v>
                      </c:pt>
                      <c:pt idx="158">
                        <c:v>0.32255418150867099</c:v>
                      </c:pt>
                      <c:pt idx="159">
                        <c:v>0.309765953193613</c:v>
                      </c:pt>
                      <c:pt idx="160">
                        <c:v>0.310640236295878</c:v>
                      </c:pt>
                      <c:pt idx="161">
                        <c:v>0.32474810746425498</c:v>
                      </c:pt>
                      <c:pt idx="162">
                        <c:v>0.28293581947065799</c:v>
                      </c:pt>
                      <c:pt idx="163">
                        <c:v>0.33361068810406302</c:v>
                      </c:pt>
                      <c:pt idx="164">
                        <c:v>0.278105854003876</c:v>
                      </c:pt>
                      <c:pt idx="165">
                        <c:v>0.29957879915769198</c:v>
                      </c:pt>
                      <c:pt idx="166">
                        <c:v>0.269651447101385</c:v>
                      </c:pt>
                      <c:pt idx="167">
                        <c:v>0.32486298116990803</c:v>
                      </c:pt>
                      <c:pt idx="168">
                        <c:v>0.37106049420857901</c:v>
                      </c:pt>
                      <c:pt idx="169">
                        <c:v>0.36702722124419801</c:v>
                      </c:pt>
                      <c:pt idx="170">
                        <c:v>0.26740520501138199</c:v>
                      </c:pt>
                      <c:pt idx="171">
                        <c:v>0.30792521339073498</c:v>
                      </c:pt>
                      <c:pt idx="172">
                        <c:v>0.32192282726075799</c:v>
                      </c:pt>
                      <c:pt idx="173">
                        <c:v>0.336910191796989</c:v>
                      </c:pt>
                      <c:pt idx="174">
                        <c:v>0.29777450470160799</c:v>
                      </c:pt>
                      <c:pt idx="175">
                        <c:v>0.24972868741878901</c:v>
                      </c:pt>
                      <c:pt idx="176">
                        <c:v>0.32680889604134999</c:v>
                      </c:pt>
                      <c:pt idx="177">
                        <c:v>0.38670104811815198</c:v>
                      </c:pt>
                      <c:pt idx="178">
                        <c:v>0.31652416807418698</c:v>
                      </c:pt>
                      <c:pt idx="179">
                        <c:v>0.29247165493649002</c:v>
                      </c:pt>
                      <c:pt idx="180">
                        <c:v>0.29921530993979201</c:v>
                      </c:pt>
                      <c:pt idx="181">
                        <c:v>0.34403110575211199</c:v>
                      </c:pt>
                      <c:pt idx="182">
                        <c:v>0.33190878492933101</c:v>
                      </c:pt>
                      <c:pt idx="183">
                        <c:v>0.36742270092964102</c:v>
                      </c:pt>
                      <c:pt idx="184">
                        <c:v>0.293231413709994</c:v>
                      </c:pt>
                      <c:pt idx="185">
                        <c:v>0.31449691442128502</c:v>
                      </c:pt>
                      <c:pt idx="186">
                        <c:v>0.36025636377618198</c:v>
                      </c:pt>
                      <c:pt idx="187">
                        <c:v>0.30042151790349603</c:v>
                      </c:pt>
                      <c:pt idx="188">
                        <c:v>0.33584534533797999</c:v>
                      </c:pt>
                      <c:pt idx="189">
                        <c:v>0.32248012661731301</c:v>
                      </c:pt>
                      <c:pt idx="190">
                        <c:v>0.35190092407467399</c:v>
                      </c:pt>
                      <c:pt idx="191">
                        <c:v>0.34007507649935398</c:v>
                      </c:pt>
                      <c:pt idx="192">
                        <c:v>0.36164374122248599</c:v>
                      </c:pt>
                      <c:pt idx="193">
                        <c:v>0.34432452076342301</c:v>
                      </c:pt>
                      <c:pt idx="194">
                        <c:v>0.32104302634666898</c:v>
                      </c:pt>
                      <c:pt idx="195">
                        <c:v>0.35072932458073502</c:v>
                      </c:pt>
                      <c:pt idx="196">
                        <c:v>0.37571947069918099</c:v>
                      </c:pt>
                      <c:pt idx="197">
                        <c:v>0.379583067410317</c:v>
                      </c:pt>
                      <c:pt idx="198">
                        <c:v>0.36579251329302698</c:v>
                      </c:pt>
                      <c:pt idx="199">
                        <c:v>0.33141757741654398</c:v>
                      </c:pt>
                      <c:pt idx="200">
                        <c:v>0.33615990890588898</c:v>
                      </c:pt>
                      <c:pt idx="201">
                        <c:v>0.34272011265867097</c:v>
                      </c:pt>
                      <c:pt idx="202">
                        <c:v>0.278520235410468</c:v>
                      </c:pt>
                      <c:pt idx="203">
                        <c:v>0.36923295305234299</c:v>
                      </c:pt>
                      <c:pt idx="204">
                        <c:v>0.320743999117305</c:v>
                      </c:pt>
                      <c:pt idx="205">
                        <c:v>0.34335812071796601</c:v>
                      </c:pt>
                      <c:pt idx="206">
                        <c:v>0.28770795170882002</c:v>
                      </c:pt>
                      <c:pt idx="207">
                        <c:v>0.31291630536575299</c:v>
                      </c:pt>
                      <c:pt idx="208">
                        <c:v>0.30709595999778799</c:v>
                      </c:pt>
                      <c:pt idx="209">
                        <c:v>0.32775156524687699</c:v>
                      </c:pt>
                      <c:pt idx="210">
                        <c:v>0.29213903036803401</c:v>
                      </c:pt>
                      <c:pt idx="211">
                        <c:v>0.37873160763332397</c:v>
                      </c:pt>
                      <c:pt idx="212">
                        <c:v>0.26976892523444801</c:v>
                      </c:pt>
                      <c:pt idx="213">
                        <c:v>0.30567725960055803</c:v>
                      </c:pt>
                      <c:pt idx="214">
                        <c:v>0.30463064558379899</c:v>
                      </c:pt>
                      <c:pt idx="215">
                        <c:v>0.31885471977277102</c:v>
                      </c:pt>
                      <c:pt idx="216">
                        <c:v>0.34796589864446997</c:v>
                      </c:pt>
                      <c:pt idx="217">
                        <c:v>0.30805666731821701</c:v>
                      </c:pt>
                      <c:pt idx="218">
                        <c:v>0.378104447466653</c:v>
                      </c:pt>
                      <c:pt idx="219">
                        <c:v>0.33735860017344699</c:v>
                      </c:pt>
                      <c:pt idx="220">
                        <c:v>0.30992215599865502</c:v>
                      </c:pt>
                      <c:pt idx="221">
                        <c:v>0.328085121834572</c:v>
                      </c:pt>
                      <c:pt idx="222">
                        <c:v>0.37582837327997198</c:v>
                      </c:pt>
                      <c:pt idx="223">
                        <c:v>0.33310836480573303</c:v>
                      </c:pt>
                      <c:pt idx="224">
                        <c:v>0.35026875349911102</c:v>
                      </c:pt>
                      <c:pt idx="225">
                        <c:v>0.25388857955443001</c:v>
                      </c:pt>
                      <c:pt idx="226">
                        <c:v>0.32363474985163498</c:v>
                      </c:pt>
                      <c:pt idx="227">
                        <c:v>0.30400987711191901</c:v>
                      </c:pt>
                      <c:pt idx="228">
                        <c:v>0.36738087711678502</c:v>
                      </c:pt>
                      <c:pt idx="229">
                        <c:v>0.29334550147795602</c:v>
                      </c:pt>
                      <c:pt idx="230">
                        <c:v>0.35296579833009001</c:v>
                      </c:pt>
                      <c:pt idx="231">
                        <c:v>0.33293012476288703</c:v>
                      </c:pt>
                      <c:pt idx="232">
                        <c:v>0.368131820739802</c:v>
                      </c:pt>
                      <c:pt idx="233">
                        <c:v>0.33652508447316498</c:v>
                      </c:pt>
                      <c:pt idx="234">
                        <c:v>0.30492175131517202</c:v>
                      </c:pt>
                      <c:pt idx="235">
                        <c:v>0.34154511705181401</c:v>
                      </c:pt>
                      <c:pt idx="236">
                        <c:v>0.35130561682457201</c:v>
                      </c:pt>
                      <c:pt idx="237">
                        <c:v>0.32661665730139799</c:v>
                      </c:pt>
                      <c:pt idx="238">
                        <c:v>0.32039118957616403</c:v>
                      </c:pt>
                      <c:pt idx="239">
                        <c:v>0.326321573008507</c:v>
                      </c:pt>
                      <c:pt idx="240">
                        <c:v>0.31803333355228902</c:v>
                      </c:pt>
                      <c:pt idx="241">
                        <c:v>0.291025117927807</c:v>
                      </c:pt>
                      <c:pt idx="242">
                        <c:v>0.31445968621032699</c:v>
                      </c:pt>
                      <c:pt idx="243">
                        <c:v>0.31699835697871998</c:v>
                      </c:pt>
                      <c:pt idx="244">
                        <c:v>0.35071396622013801</c:v>
                      </c:pt>
                      <c:pt idx="245">
                        <c:v>0.25595488555804002</c:v>
                      </c:pt>
                      <c:pt idx="246">
                        <c:v>0.380648919631278</c:v>
                      </c:pt>
                      <c:pt idx="247">
                        <c:v>0.43673532959316003</c:v>
                      </c:pt>
                      <c:pt idx="248">
                        <c:v>0.34066909482608199</c:v>
                      </c:pt>
                      <c:pt idx="249">
                        <c:v>0.31698052443048202</c:v>
                      </c:pt>
                      <c:pt idx="250">
                        <c:v>0.362789941319066</c:v>
                      </c:pt>
                      <c:pt idx="251">
                        <c:v>0.254120831728816</c:v>
                      </c:pt>
                      <c:pt idx="252">
                        <c:v>0.42974676613541302</c:v>
                      </c:pt>
                      <c:pt idx="253">
                        <c:v>0.30930297049460598</c:v>
                      </c:pt>
                      <c:pt idx="254">
                        <c:v>0.31115176726118399</c:v>
                      </c:pt>
                      <c:pt idx="255">
                        <c:v>0.34220282194655799</c:v>
                      </c:pt>
                      <c:pt idx="256">
                        <c:v>0.37736878113755901</c:v>
                      </c:pt>
                      <c:pt idx="257">
                        <c:v>0.39866229071023401</c:v>
                      </c:pt>
                      <c:pt idx="258">
                        <c:v>0.37498555324035698</c:v>
                      </c:pt>
                      <c:pt idx="259">
                        <c:v>0.397917043791085</c:v>
                      </c:pt>
                      <c:pt idx="260">
                        <c:v>0.37384933023797901</c:v>
                      </c:pt>
                      <c:pt idx="261">
                        <c:v>0.37156158057039401</c:v>
                      </c:pt>
                      <c:pt idx="262">
                        <c:v>0.38074361523272199</c:v>
                      </c:pt>
                      <c:pt idx="263">
                        <c:v>0.40391797245168598</c:v>
                      </c:pt>
                      <c:pt idx="264">
                        <c:v>0.41981920362506497</c:v>
                      </c:pt>
                      <c:pt idx="265">
                        <c:v>0.38570466052947699</c:v>
                      </c:pt>
                      <c:pt idx="266">
                        <c:v>0.38902185188699401</c:v>
                      </c:pt>
                      <c:pt idx="267">
                        <c:v>0.32913124595620102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AA0-4D1E-BCF6-30D41E9001F5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Plot8!$AG$31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Plot8!$AG$32:$AG$299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0.84738309188054795</c:v>
                      </c:pt>
                      <c:pt idx="1">
                        <c:v>0.84738309188054795</c:v>
                      </c:pt>
                      <c:pt idx="2">
                        <c:v>0.84738309188054795</c:v>
                      </c:pt>
                      <c:pt idx="3">
                        <c:v>0.84738309188054795</c:v>
                      </c:pt>
                      <c:pt idx="4">
                        <c:v>0.84738309188054795</c:v>
                      </c:pt>
                      <c:pt idx="5">
                        <c:v>0.84738309188054795</c:v>
                      </c:pt>
                      <c:pt idx="6">
                        <c:v>0.84738309188054795</c:v>
                      </c:pt>
                      <c:pt idx="7">
                        <c:v>0.84728420207313704</c:v>
                      </c:pt>
                      <c:pt idx="8">
                        <c:v>0.84738309188054795</c:v>
                      </c:pt>
                      <c:pt idx="9">
                        <c:v>0.84616512377602904</c:v>
                      </c:pt>
                      <c:pt idx="10">
                        <c:v>0.84420370641106501</c:v>
                      </c:pt>
                      <c:pt idx="11">
                        <c:v>0.847605176086069</c:v>
                      </c:pt>
                      <c:pt idx="12">
                        <c:v>0.84859173624011897</c:v>
                      </c:pt>
                      <c:pt idx="13">
                        <c:v>0.84915714906630702</c:v>
                      </c:pt>
                      <c:pt idx="14">
                        <c:v>0.84919963119318498</c:v>
                      </c:pt>
                      <c:pt idx="15">
                        <c:v>0.85056553484973996</c:v>
                      </c:pt>
                      <c:pt idx="16">
                        <c:v>0.843797426844488</c:v>
                      </c:pt>
                      <c:pt idx="17">
                        <c:v>0.84740158222337103</c:v>
                      </c:pt>
                      <c:pt idx="18">
                        <c:v>0.84706889079221803</c:v>
                      </c:pt>
                      <c:pt idx="19">
                        <c:v>0.84163185714311295</c:v>
                      </c:pt>
                      <c:pt idx="20">
                        <c:v>0.84469505895021202</c:v>
                      </c:pt>
                      <c:pt idx="21">
                        <c:v>0.84460841644798101</c:v>
                      </c:pt>
                      <c:pt idx="22">
                        <c:v>0.84792039059437296</c:v>
                      </c:pt>
                      <c:pt idx="23">
                        <c:v>0.84379025072756997</c:v>
                      </c:pt>
                      <c:pt idx="24">
                        <c:v>0.85011086749764497</c:v>
                      </c:pt>
                      <c:pt idx="25">
                        <c:v>0.84375160378261005</c:v>
                      </c:pt>
                      <c:pt idx="26">
                        <c:v>0.847448923028842</c:v>
                      </c:pt>
                      <c:pt idx="27">
                        <c:v>0.83809098843599295</c:v>
                      </c:pt>
                      <c:pt idx="28">
                        <c:v>0.829781005663905</c:v>
                      </c:pt>
                      <c:pt idx="29">
                        <c:v>0.83127268509200403</c:v>
                      </c:pt>
                      <c:pt idx="30">
                        <c:v>0.82981159666782001</c:v>
                      </c:pt>
                      <c:pt idx="31">
                        <c:v>0.83084319893257297</c:v>
                      </c:pt>
                      <c:pt idx="32">
                        <c:v>0.84016263647973999</c:v>
                      </c:pt>
                      <c:pt idx="33">
                        <c:v>0.84613089668227404</c:v>
                      </c:pt>
                      <c:pt idx="34">
                        <c:v>0.83084464768992405</c:v>
                      </c:pt>
                      <c:pt idx="35">
                        <c:v>0.83259875955094897</c:v>
                      </c:pt>
                      <c:pt idx="36">
                        <c:v>0.82885783295709203</c:v>
                      </c:pt>
                      <c:pt idx="37">
                        <c:v>0.83493763769689899</c:v>
                      </c:pt>
                      <c:pt idx="38">
                        <c:v>0.82928966426506801</c:v>
                      </c:pt>
                      <c:pt idx="39">
                        <c:v>0.81999817553669296</c:v>
                      </c:pt>
                      <c:pt idx="40">
                        <c:v>0.81919838189184002</c:v>
                      </c:pt>
                      <c:pt idx="41">
                        <c:v>0.82685718437630296</c:v>
                      </c:pt>
                      <c:pt idx="42">
                        <c:v>0.81773262165487803</c:v>
                      </c:pt>
                      <c:pt idx="43">
                        <c:v>0.82914411435798696</c:v>
                      </c:pt>
                      <c:pt idx="44">
                        <c:v>0.82319604167585103</c:v>
                      </c:pt>
                      <c:pt idx="45">
                        <c:v>0.82698016197903002</c:v>
                      </c:pt>
                      <c:pt idx="46">
                        <c:v>0.83048839533571395</c:v>
                      </c:pt>
                      <c:pt idx="47">
                        <c:v>0.82948269435344701</c:v>
                      </c:pt>
                      <c:pt idx="48">
                        <c:v>0.82219378112945996</c:v>
                      </c:pt>
                      <c:pt idx="49">
                        <c:v>0.83101868524503397</c:v>
                      </c:pt>
                      <c:pt idx="50">
                        <c:v>0.82822062293035803</c:v>
                      </c:pt>
                      <c:pt idx="51">
                        <c:v>0.82273007399574805</c:v>
                      </c:pt>
                      <c:pt idx="52">
                        <c:v>0.82799596420380706</c:v>
                      </c:pt>
                      <c:pt idx="53">
                        <c:v>0.81962818698568196</c:v>
                      </c:pt>
                      <c:pt idx="54">
                        <c:v>0.84201189244890096</c:v>
                      </c:pt>
                      <c:pt idx="55">
                        <c:v>0.82663329896994797</c:v>
                      </c:pt>
                      <c:pt idx="56">
                        <c:v>0.82050305574783</c:v>
                      </c:pt>
                      <c:pt idx="57">
                        <c:v>0.827345582497516</c:v>
                      </c:pt>
                      <c:pt idx="58">
                        <c:v>0.81525759719157198</c:v>
                      </c:pt>
                      <c:pt idx="59">
                        <c:v>0.811530828736448</c:v>
                      </c:pt>
                      <c:pt idx="60">
                        <c:v>0.83055016049159203</c:v>
                      </c:pt>
                      <c:pt idx="61">
                        <c:v>0.82226895174398595</c:v>
                      </c:pt>
                      <c:pt idx="62">
                        <c:v>0.81625058537008399</c:v>
                      </c:pt>
                      <c:pt idx="63">
                        <c:v>0.83505977713843904</c:v>
                      </c:pt>
                      <c:pt idx="64">
                        <c:v>0.81974477561991399</c:v>
                      </c:pt>
                      <c:pt idx="65">
                        <c:v>0.82960818945036996</c:v>
                      </c:pt>
                      <c:pt idx="66">
                        <c:v>0.83237335699072601</c:v>
                      </c:pt>
                      <c:pt idx="67">
                        <c:v>0.80937829345555701</c:v>
                      </c:pt>
                      <c:pt idx="68">
                        <c:v>0.82606960507555105</c:v>
                      </c:pt>
                      <c:pt idx="69">
                        <c:v>0.82941555775740805</c:v>
                      </c:pt>
                      <c:pt idx="70">
                        <c:v>0.82779714017985795</c:v>
                      </c:pt>
                      <c:pt idx="71">
                        <c:v>0.82176335880167095</c:v>
                      </c:pt>
                      <c:pt idx="72">
                        <c:v>0.83379686548590304</c:v>
                      </c:pt>
                      <c:pt idx="73">
                        <c:v>0.83960203882581896</c:v>
                      </c:pt>
                      <c:pt idx="74">
                        <c:v>0.81466607641793998</c:v>
                      </c:pt>
                      <c:pt idx="75">
                        <c:v>0.83180366021452901</c:v>
                      </c:pt>
                      <c:pt idx="76">
                        <c:v>0.82546624457019602</c:v>
                      </c:pt>
                      <c:pt idx="77">
                        <c:v>0.82184660574014401</c:v>
                      </c:pt>
                      <c:pt idx="78">
                        <c:v>0.82439936010261305</c:v>
                      </c:pt>
                      <c:pt idx="79">
                        <c:v>0.82918931422382403</c:v>
                      </c:pt>
                      <c:pt idx="80">
                        <c:v>0.835588927574761</c:v>
                      </c:pt>
                      <c:pt idx="81">
                        <c:v>0.82076032129057197</c:v>
                      </c:pt>
                      <c:pt idx="82">
                        <c:v>0.81381037567061598</c:v>
                      </c:pt>
                      <c:pt idx="83">
                        <c:v>0.81892423094431599</c:v>
                      </c:pt>
                      <c:pt idx="84">
                        <c:v>0.81726313768412395</c:v>
                      </c:pt>
                      <c:pt idx="85">
                        <c:v>0.82220760479732502</c:v>
                      </c:pt>
                      <c:pt idx="86">
                        <c:v>0.82675655383151903</c:v>
                      </c:pt>
                      <c:pt idx="87">
                        <c:v>0.82405794021011802</c:v>
                      </c:pt>
                      <c:pt idx="88">
                        <c:v>0.82976960498293595</c:v>
                      </c:pt>
                      <c:pt idx="89">
                        <c:v>0.80961062990313604</c:v>
                      </c:pt>
                      <c:pt idx="90">
                        <c:v>0.83588832560853499</c:v>
                      </c:pt>
                      <c:pt idx="91">
                        <c:v>0.82979180204331005</c:v>
                      </c:pt>
                      <c:pt idx="92">
                        <c:v>0.823840865851449</c:v>
                      </c:pt>
                      <c:pt idx="93">
                        <c:v>0.82612973213648899</c:v>
                      </c:pt>
                      <c:pt idx="94">
                        <c:v>0.82525048179296001</c:v>
                      </c:pt>
                      <c:pt idx="95">
                        <c:v>0.823057880872473</c:v>
                      </c:pt>
                      <c:pt idx="96">
                        <c:v>0.83189274554417503</c:v>
                      </c:pt>
                      <c:pt idx="97">
                        <c:v>0.83704612820728297</c:v>
                      </c:pt>
                      <c:pt idx="98">
                        <c:v>0.82792160711948304</c:v>
                      </c:pt>
                      <c:pt idx="99">
                        <c:v>0.81782825504468404</c:v>
                      </c:pt>
                      <c:pt idx="100">
                        <c:v>0.82562344999300796</c:v>
                      </c:pt>
                      <c:pt idx="101">
                        <c:v>0.81700666111065001</c:v>
                      </c:pt>
                      <c:pt idx="102">
                        <c:v>0.82258847906668997</c:v>
                      </c:pt>
                      <c:pt idx="103">
                        <c:v>0.82795561415857799</c:v>
                      </c:pt>
                      <c:pt idx="104">
                        <c:v>0.82317807299399004</c:v>
                      </c:pt>
                      <c:pt idx="105">
                        <c:v>0.83203886828968698</c:v>
                      </c:pt>
                      <c:pt idx="106">
                        <c:v>0.82516778276695801</c:v>
                      </c:pt>
                      <c:pt idx="107">
                        <c:v>0.82533763228899804</c:v>
                      </c:pt>
                      <c:pt idx="108">
                        <c:v>0.83027016893066896</c:v>
                      </c:pt>
                      <c:pt idx="109">
                        <c:v>0.82411189354965797</c:v>
                      </c:pt>
                      <c:pt idx="110">
                        <c:v>0.82390265938255103</c:v>
                      </c:pt>
                      <c:pt idx="111">
                        <c:v>0.82550545490073401</c:v>
                      </c:pt>
                      <c:pt idx="112">
                        <c:v>0.82849072211766694</c:v>
                      </c:pt>
                      <c:pt idx="113">
                        <c:v>0.82441597124029498</c:v>
                      </c:pt>
                      <c:pt idx="114">
                        <c:v>0.81677986218105603</c:v>
                      </c:pt>
                      <c:pt idx="115">
                        <c:v>0.83458540700206196</c:v>
                      </c:pt>
                      <c:pt idx="116">
                        <c:v>0.82258542861186601</c:v>
                      </c:pt>
                      <c:pt idx="117">
                        <c:v>0.822052595100632</c:v>
                      </c:pt>
                      <c:pt idx="118">
                        <c:v>0.82027328322316095</c:v>
                      </c:pt>
                      <c:pt idx="119">
                        <c:v>0.83136074663151305</c:v>
                      </c:pt>
                      <c:pt idx="120">
                        <c:v>0.82113561477974495</c:v>
                      </c:pt>
                      <c:pt idx="121">
                        <c:v>0.82895901388842796</c:v>
                      </c:pt>
                      <c:pt idx="122">
                        <c:v>0.82561768203171904</c:v>
                      </c:pt>
                      <c:pt idx="123">
                        <c:v>0.83079486582247497</c:v>
                      </c:pt>
                      <c:pt idx="124">
                        <c:v>0.83253420937568701</c:v>
                      </c:pt>
                      <c:pt idx="125">
                        <c:v>0.82721296588358695</c:v>
                      </c:pt>
                      <c:pt idx="126">
                        <c:v>0.82777370138578898</c:v>
                      </c:pt>
                      <c:pt idx="127">
                        <c:v>0.83059895477539103</c:v>
                      </c:pt>
                      <c:pt idx="128">
                        <c:v>0.82641724497601499</c:v>
                      </c:pt>
                      <c:pt idx="129">
                        <c:v>0.82197649484274005</c:v>
                      </c:pt>
                      <c:pt idx="130">
                        <c:v>0.82695482267139997</c:v>
                      </c:pt>
                      <c:pt idx="131">
                        <c:v>0.82894805667261096</c:v>
                      </c:pt>
                      <c:pt idx="132">
                        <c:v>0.81802466798973805</c:v>
                      </c:pt>
                      <c:pt idx="133">
                        <c:v>0.824659012402021</c:v>
                      </c:pt>
                      <c:pt idx="134">
                        <c:v>0.82940388511865104</c:v>
                      </c:pt>
                      <c:pt idx="135">
                        <c:v>0.82686504792609306</c:v>
                      </c:pt>
                      <c:pt idx="136">
                        <c:v>0.81958524546908995</c:v>
                      </c:pt>
                      <c:pt idx="137">
                        <c:v>0.82406812294738196</c:v>
                      </c:pt>
                      <c:pt idx="138">
                        <c:v>0.81714572582815104</c:v>
                      </c:pt>
                      <c:pt idx="139">
                        <c:v>0.82390423473408303</c:v>
                      </c:pt>
                      <c:pt idx="140">
                        <c:v>0.81408511246115001</c:v>
                      </c:pt>
                      <c:pt idx="141">
                        <c:v>0.81911337200012302</c:v>
                      </c:pt>
                      <c:pt idx="142">
                        <c:v>0.82803757318540705</c:v>
                      </c:pt>
                      <c:pt idx="143">
                        <c:v>0.82411140129021898</c:v>
                      </c:pt>
                      <c:pt idx="144">
                        <c:v>0.81838518234028901</c:v>
                      </c:pt>
                      <c:pt idx="145">
                        <c:v>0.819136268980591</c:v>
                      </c:pt>
                      <c:pt idx="146">
                        <c:v>0.83141436573363503</c:v>
                      </c:pt>
                      <c:pt idx="147">
                        <c:v>0.82642425984781698</c:v>
                      </c:pt>
                      <c:pt idx="148">
                        <c:v>0.82182392349876998</c:v>
                      </c:pt>
                      <c:pt idx="149">
                        <c:v>0.83041263504194796</c:v>
                      </c:pt>
                      <c:pt idx="150">
                        <c:v>0.82901537652055102</c:v>
                      </c:pt>
                      <c:pt idx="151">
                        <c:v>0.82692730075526599</c:v>
                      </c:pt>
                      <c:pt idx="152">
                        <c:v>0.83145282211409099</c:v>
                      </c:pt>
                      <c:pt idx="153">
                        <c:v>0.82994038683755</c:v>
                      </c:pt>
                      <c:pt idx="154">
                        <c:v>0.82599836182471997</c:v>
                      </c:pt>
                      <c:pt idx="155">
                        <c:v>0.82042188264873195</c:v>
                      </c:pt>
                      <c:pt idx="156">
                        <c:v>0.81761995158196898</c:v>
                      </c:pt>
                      <c:pt idx="157">
                        <c:v>0.81998732524629103</c:v>
                      </c:pt>
                      <c:pt idx="158">
                        <c:v>0.82466153512378304</c:v>
                      </c:pt>
                      <c:pt idx="159">
                        <c:v>0.81641964647301402</c:v>
                      </c:pt>
                      <c:pt idx="160">
                        <c:v>0.80665731309205402</c:v>
                      </c:pt>
                      <c:pt idx="161">
                        <c:v>0.82104367363202602</c:v>
                      </c:pt>
                      <c:pt idx="162">
                        <c:v>0.82548882473948104</c:v>
                      </c:pt>
                      <c:pt idx="163">
                        <c:v>0.80978247066109799</c:v>
                      </c:pt>
                      <c:pt idx="164">
                        <c:v>0.81400255437575497</c:v>
                      </c:pt>
                      <c:pt idx="165">
                        <c:v>0.80628559218715201</c:v>
                      </c:pt>
                      <c:pt idx="166">
                        <c:v>0.82071823035805103</c:v>
                      </c:pt>
                      <c:pt idx="167">
                        <c:v>0.82309180778845903</c:v>
                      </c:pt>
                      <c:pt idx="168">
                        <c:v>0.82126719632470602</c:v>
                      </c:pt>
                      <c:pt idx="169">
                        <c:v>0.816858571018789</c:v>
                      </c:pt>
                      <c:pt idx="170">
                        <c:v>0.81990579583592804</c:v>
                      </c:pt>
                      <c:pt idx="171">
                        <c:v>0.81595569188738604</c:v>
                      </c:pt>
                      <c:pt idx="172">
                        <c:v>0.81382275153619998</c:v>
                      </c:pt>
                      <c:pt idx="173">
                        <c:v>0.81802936946688398</c:v>
                      </c:pt>
                      <c:pt idx="174">
                        <c:v>0.81506958820369402</c:v>
                      </c:pt>
                      <c:pt idx="175">
                        <c:v>0.82002387545271804</c:v>
                      </c:pt>
                      <c:pt idx="176">
                        <c:v>0.82613416240499105</c:v>
                      </c:pt>
                      <c:pt idx="177">
                        <c:v>0.82057117986333805</c:v>
                      </c:pt>
                      <c:pt idx="178">
                        <c:v>0.82463660718953402</c:v>
                      </c:pt>
                      <c:pt idx="179">
                        <c:v>0.81823619760134703</c:v>
                      </c:pt>
                      <c:pt idx="180">
                        <c:v>0.81934712787480601</c:v>
                      </c:pt>
                      <c:pt idx="181">
                        <c:v>0.829297779489923</c:v>
                      </c:pt>
                      <c:pt idx="182">
                        <c:v>0.81514730330525798</c:v>
                      </c:pt>
                      <c:pt idx="183">
                        <c:v>0.82192022676421805</c:v>
                      </c:pt>
                      <c:pt idx="184">
                        <c:v>0.82473954146855</c:v>
                      </c:pt>
                      <c:pt idx="185">
                        <c:v>0.81852734116721304</c:v>
                      </c:pt>
                      <c:pt idx="186">
                        <c:v>0.83596949783297803</c:v>
                      </c:pt>
                      <c:pt idx="187">
                        <c:v>0.82149145456685102</c:v>
                      </c:pt>
                      <c:pt idx="188">
                        <c:v>0.82433643239818899</c:v>
                      </c:pt>
                      <c:pt idx="189">
                        <c:v>0.82372457395259702</c:v>
                      </c:pt>
                      <c:pt idx="190">
                        <c:v>0.80922896966317004</c:v>
                      </c:pt>
                      <c:pt idx="191">
                        <c:v>0.81255423495355295</c:v>
                      </c:pt>
                      <c:pt idx="192">
                        <c:v>0.82238838453947904</c:v>
                      </c:pt>
                      <c:pt idx="193">
                        <c:v>0.81771783969524303</c:v>
                      </c:pt>
                      <c:pt idx="194">
                        <c:v>0.82086147071661597</c:v>
                      </c:pt>
                      <c:pt idx="195">
                        <c:v>0.82126441806982298</c:v>
                      </c:pt>
                      <c:pt idx="196">
                        <c:v>0.82496519277750602</c:v>
                      </c:pt>
                      <c:pt idx="197">
                        <c:v>0.818222467145855</c:v>
                      </c:pt>
                      <c:pt idx="198">
                        <c:v>0.82849568351554204</c:v>
                      </c:pt>
                      <c:pt idx="199">
                        <c:v>0.82504237003888103</c:v>
                      </c:pt>
                      <c:pt idx="200">
                        <c:v>0.82778384790914905</c:v>
                      </c:pt>
                      <c:pt idx="201">
                        <c:v>0.81496617984180897</c:v>
                      </c:pt>
                      <c:pt idx="202">
                        <c:v>0.81896723243631298</c:v>
                      </c:pt>
                      <c:pt idx="203">
                        <c:v>0.81742528420647498</c:v>
                      </c:pt>
                      <c:pt idx="204">
                        <c:v>0.82478562150168599</c:v>
                      </c:pt>
                      <c:pt idx="205">
                        <c:v>0.82032711169402595</c:v>
                      </c:pt>
                      <c:pt idx="206">
                        <c:v>0.82443205704405698</c:v>
                      </c:pt>
                      <c:pt idx="207">
                        <c:v>0.82603460031979303</c:v>
                      </c:pt>
                      <c:pt idx="208">
                        <c:v>0.82073795602696598</c:v>
                      </c:pt>
                      <c:pt idx="209">
                        <c:v>0.82675553587016104</c:v>
                      </c:pt>
                      <c:pt idx="210">
                        <c:v>0.81999252611141604</c:v>
                      </c:pt>
                      <c:pt idx="211">
                        <c:v>0.81154004077680597</c:v>
                      </c:pt>
                      <c:pt idx="212">
                        <c:v>0.81618343437672303</c:v>
                      </c:pt>
                      <c:pt idx="213">
                        <c:v>0.807369917625538</c:v>
                      </c:pt>
                      <c:pt idx="214">
                        <c:v>0.80955174629992899</c:v>
                      </c:pt>
                      <c:pt idx="215">
                        <c:v>0.815025371673187</c:v>
                      </c:pt>
                      <c:pt idx="216">
                        <c:v>0.82101700118196796</c:v>
                      </c:pt>
                      <c:pt idx="217">
                        <c:v>0.80903755304654501</c:v>
                      </c:pt>
                      <c:pt idx="218">
                        <c:v>0.80991581396290502</c:v>
                      </c:pt>
                      <c:pt idx="219">
                        <c:v>0.82323285494850995</c:v>
                      </c:pt>
                      <c:pt idx="220">
                        <c:v>0.82435032187788804</c:v>
                      </c:pt>
                      <c:pt idx="221">
                        <c:v>0.81804813500208395</c:v>
                      </c:pt>
                      <c:pt idx="222">
                        <c:v>0.81454284804017896</c:v>
                      </c:pt>
                      <c:pt idx="223">
                        <c:v>0.81220140264770901</c:v>
                      </c:pt>
                      <c:pt idx="224">
                        <c:v>0.821977068186312</c:v>
                      </c:pt>
                      <c:pt idx="225">
                        <c:v>0.82747769319195896</c:v>
                      </c:pt>
                      <c:pt idx="226">
                        <c:v>0.82645143702441004</c:v>
                      </c:pt>
                      <c:pt idx="227">
                        <c:v>0.824095799439023</c:v>
                      </c:pt>
                      <c:pt idx="228">
                        <c:v>0.81987177728528204</c:v>
                      </c:pt>
                      <c:pt idx="229">
                        <c:v>0.80995095181311705</c:v>
                      </c:pt>
                      <c:pt idx="230">
                        <c:v>0.81415410903880803</c:v>
                      </c:pt>
                      <c:pt idx="231">
                        <c:v>0.82508100526163497</c:v>
                      </c:pt>
                      <c:pt idx="232">
                        <c:v>0.81943323070901597</c:v>
                      </c:pt>
                      <c:pt idx="233">
                        <c:v>0.83032288438648305</c:v>
                      </c:pt>
                      <c:pt idx="234">
                        <c:v>0.83356496730085095</c:v>
                      </c:pt>
                      <c:pt idx="235">
                        <c:v>0.82289054269663198</c:v>
                      </c:pt>
                      <c:pt idx="236">
                        <c:v>0.82823187987059599</c:v>
                      </c:pt>
                      <c:pt idx="237">
                        <c:v>0.83779237780070503</c:v>
                      </c:pt>
                      <c:pt idx="238">
                        <c:v>0.83357163720460603</c:v>
                      </c:pt>
                      <c:pt idx="239">
                        <c:v>0.82000356277067399</c:v>
                      </c:pt>
                      <c:pt idx="240">
                        <c:v>0.82041614201767699</c:v>
                      </c:pt>
                      <c:pt idx="241">
                        <c:v>0.80615517471416498</c:v>
                      </c:pt>
                      <c:pt idx="242">
                        <c:v>0.82466110218144595</c:v>
                      </c:pt>
                      <c:pt idx="243">
                        <c:v>0.82731106749977401</c:v>
                      </c:pt>
                      <c:pt idx="244">
                        <c:v>0.81929351157050601</c:v>
                      </c:pt>
                      <c:pt idx="245">
                        <c:v>0.81465160916248802</c:v>
                      </c:pt>
                      <c:pt idx="246">
                        <c:v>0.82371194313152096</c:v>
                      </c:pt>
                      <c:pt idx="247">
                        <c:v>0.81443955318571604</c:v>
                      </c:pt>
                      <c:pt idx="248">
                        <c:v>0.82507722916237303</c:v>
                      </c:pt>
                      <c:pt idx="249">
                        <c:v>0.82657240798989595</c:v>
                      </c:pt>
                      <c:pt idx="250">
                        <c:v>0.82184063419828601</c:v>
                      </c:pt>
                      <c:pt idx="251">
                        <c:v>0.81299576026327103</c:v>
                      </c:pt>
                      <c:pt idx="252">
                        <c:v>0.82735465211060599</c:v>
                      </c:pt>
                      <c:pt idx="253">
                        <c:v>0.82041429760143203</c:v>
                      </c:pt>
                      <c:pt idx="254">
                        <c:v>0.82104071825754299</c:v>
                      </c:pt>
                      <c:pt idx="255">
                        <c:v>0.81949067164970402</c:v>
                      </c:pt>
                      <c:pt idx="256">
                        <c:v>0.82518396881487799</c:v>
                      </c:pt>
                      <c:pt idx="257">
                        <c:v>0.81676133890823399</c:v>
                      </c:pt>
                      <c:pt idx="258">
                        <c:v>0.82916726349305903</c:v>
                      </c:pt>
                      <c:pt idx="259">
                        <c:v>0.83449217208924897</c:v>
                      </c:pt>
                      <c:pt idx="260">
                        <c:v>0.83063984764103405</c:v>
                      </c:pt>
                      <c:pt idx="261">
                        <c:v>0.82795551712819504</c:v>
                      </c:pt>
                      <c:pt idx="262">
                        <c:v>0.82278537200027801</c:v>
                      </c:pt>
                      <c:pt idx="263">
                        <c:v>0.81899009365243802</c:v>
                      </c:pt>
                      <c:pt idx="264">
                        <c:v>0.810055593894496</c:v>
                      </c:pt>
                      <c:pt idx="265">
                        <c:v>0.82556183105343195</c:v>
                      </c:pt>
                      <c:pt idx="266">
                        <c:v>0.82759090077212805</c:v>
                      </c:pt>
                      <c:pt idx="267">
                        <c:v>0.82495862132650499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AA0-4D1E-BCF6-30D41E9001F5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Plot8!$AH$31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val_target_avgF1_012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Plot8!$AH$32:$AH$299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0.28246103062684902</c:v>
                      </c:pt>
                      <c:pt idx="1">
                        <c:v>0.28246103062684902</c:v>
                      </c:pt>
                      <c:pt idx="2">
                        <c:v>0.28246103062684902</c:v>
                      </c:pt>
                      <c:pt idx="3">
                        <c:v>0.28246103062684902</c:v>
                      </c:pt>
                      <c:pt idx="4">
                        <c:v>0.28246103062684902</c:v>
                      </c:pt>
                      <c:pt idx="5">
                        <c:v>0.28246103062684902</c:v>
                      </c:pt>
                      <c:pt idx="6">
                        <c:v>0.28246103062684902</c:v>
                      </c:pt>
                      <c:pt idx="7">
                        <c:v>0.29216170447862599</c:v>
                      </c:pt>
                      <c:pt idx="8">
                        <c:v>0.28246103062684902</c:v>
                      </c:pt>
                      <c:pt idx="9">
                        <c:v>0.30419414114184301</c:v>
                      </c:pt>
                      <c:pt idx="10">
                        <c:v>0.332370083987239</c:v>
                      </c:pt>
                      <c:pt idx="11">
                        <c:v>0.29324941637933399</c:v>
                      </c:pt>
                      <c:pt idx="12">
                        <c:v>0.32821650837845601</c:v>
                      </c:pt>
                      <c:pt idx="13">
                        <c:v>0.32826016692083898</c:v>
                      </c:pt>
                      <c:pt idx="14">
                        <c:v>0.31751146892245902</c:v>
                      </c:pt>
                      <c:pt idx="15">
                        <c:v>0.30524733766073597</c:v>
                      </c:pt>
                      <c:pt idx="16">
                        <c:v>0.38438337336074802</c:v>
                      </c:pt>
                      <c:pt idx="17">
                        <c:v>0.31507268188870802</c:v>
                      </c:pt>
                      <c:pt idx="18">
                        <c:v>0.36042355238295498</c:v>
                      </c:pt>
                      <c:pt idx="19">
                        <c:v>0.37898171615663501</c:v>
                      </c:pt>
                      <c:pt idx="20">
                        <c:v>0.36946532215302502</c:v>
                      </c:pt>
                      <c:pt idx="21">
                        <c:v>0.34007533546675101</c:v>
                      </c:pt>
                      <c:pt idx="22">
                        <c:v>0.35210946411685101</c:v>
                      </c:pt>
                      <c:pt idx="23">
                        <c:v>0.386116018218847</c:v>
                      </c:pt>
                      <c:pt idx="24">
                        <c:v>0.356639372547223</c:v>
                      </c:pt>
                      <c:pt idx="25">
                        <c:v>0.34688355695234302</c:v>
                      </c:pt>
                      <c:pt idx="26">
                        <c:v>0.40141501972800903</c:v>
                      </c:pt>
                      <c:pt idx="27">
                        <c:v>0.364161278533286</c:v>
                      </c:pt>
                      <c:pt idx="28">
                        <c:v>0.37809427680295399</c:v>
                      </c:pt>
                      <c:pt idx="29">
                        <c:v>0.39565295938056499</c:v>
                      </c:pt>
                      <c:pt idx="30">
                        <c:v>0.385718567084608</c:v>
                      </c:pt>
                      <c:pt idx="31">
                        <c:v>0.34743759654794698</c:v>
                      </c:pt>
                      <c:pt idx="32">
                        <c:v>0.36503991582051698</c:v>
                      </c:pt>
                      <c:pt idx="33">
                        <c:v>0.341578792960397</c:v>
                      </c:pt>
                      <c:pt idx="34">
                        <c:v>0.36455110379087902</c:v>
                      </c:pt>
                      <c:pt idx="35">
                        <c:v>0.35604696336394398</c:v>
                      </c:pt>
                      <c:pt idx="36">
                        <c:v>0.37134380950340201</c:v>
                      </c:pt>
                      <c:pt idx="37">
                        <c:v>0.37752365669846699</c:v>
                      </c:pt>
                      <c:pt idx="38">
                        <c:v>0.36804845713601902</c:v>
                      </c:pt>
                      <c:pt idx="39">
                        <c:v>0.38793963764061501</c:v>
                      </c:pt>
                      <c:pt idx="40">
                        <c:v>0.39948583843015401</c:v>
                      </c:pt>
                      <c:pt idx="41">
                        <c:v>0.340601572618699</c:v>
                      </c:pt>
                      <c:pt idx="42">
                        <c:v>0.39114748302260499</c:v>
                      </c:pt>
                      <c:pt idx="43">
                        <c:v>0.36318304136660201</c:v>
                      </c:pt>
                      <c:pt idx="44">
                        <c:v>0.34707640831834202</c:v>
                      </c:pt>
                      <c:pt idx="45">
                        <c:v>0.38713264735900399</c:v>
                      </c:pt>
                      <c:pt idx="46">
                        <c:v>0.366183569465651</c:v>
                      </c:pt>
                      <c:pt idx="47">
                        <c:v>0.349569913819262</c:v>
                      </c:pt>
                      <c:pt idx="48">
                        <c:v>0.37660894014206298</c:v>
                      </c:pt>
                      <c:pt idx="49">
                        <c:v>0.354405134383246</c:v>
                      </c:pt>
                      <c:pt idx="50">
                        <c:v>0.41320147488061398</c:v>
                      </c:pt>
                      <c:pt idx="51">
                        <c:v>0.38955286105166997</c:v>
                      </c:pt>
                      <c:pt idx="52">
                        <c:v>0.36996928908446503</c:v>
                      </c:pt>
                      <c:pt idx="53">
                        <c:v>0.38772930193951599</c:v>
                      </c:pt>
                      <c:pt idx="54">
                        <c:v>0.35325657507485098</c:v>
                      </c:pt>
                      <c:pt idx="55">
                        <c:v>0.37000519412445998</c:v>
                      </c:pt>
                      <c:pt idx="56">
                        <c:v>0.39754859561391098</c:v>
                      </c:pt>
                      <c:pt idx="57">
                        <c:v>0.40645968632479501</c:v>
                      </c:pt>
                      <c:pt idx="58">
                        <c:v>0.41759815921271798</c:v>
                      </c:pt>
                      <c:pt idx="59">
                        <c:v>0.35762738137947298</c:v>
                      </c:pt>
                      <c:pt idx="60">
                        <c:v>0.35619890211571598</c:v>
                      </c:pt>
                      <c:pt idx="61">
                        <c:v>0.41201455247900098</c:v>
                      </c:pt>
                      <c:pt idx="62">
                        <c:v>0.39237386891812798</c:v>
                      </c:pt>
                      <c:pt idx="63">
                        <c:v>0.37549887276129201</c:v>
                      </c:pt>
                      <c:pt idx="64">
                        <c:v>0.38744301851022001</c:v>
                      </c:pt>
                      <c:pt idx="65">
                        <c:v>0.37789569006367701</c:v>
                      </c:pt>
                      <c:pt idx="66">
                        <c:v>0.38736316805064602</c:v>
                      </c:pt>
                      <c:pt idx="67">
                        <c:v>0.39131229794760902</c:v>
                      </c:pt>
                      <c:pt idx="68">
                        <c:v>0.38971411776129</c:v>
                      </c:pt>
                      <c:pt idx="69">
                        <c:v>0.38427837938979698</c:v>
                      </c:pt>
                      <c:pt idx="70">
                        <c:v>0.40225047887406001</c:v>
                      </c:pt>
                      <c:pt idx="71">
                        <c:v>0.36459410045495</c:v>
                      </c:pt>
                      <c:pt idx="72">
                        <c:v>0.405031665216117</c:v>
                      </c:pt>
                      <c:pt idx="73">
                        <c:v>0.36530024176640302</c:v>
                      </c:pt>
                      <c:pt idx="74">
                        <c:v>0.40634377732450599</c:v>
                      </c:pt>
                      <c:pt idx="75">
                        <c:v>0.346203503614675</c:v>
                      </c:pt>
                      <c:pt idx="76">
                        <c:v>0.36821729139675102</c:v>
                      </c:pt>
                      <c:pt idx="77">
                        <c:v>0.385044164610021</c:v>
                      </c:pt>
                      <c:pt idx="78">
                        <c:v>0.43871155414827601</c:v>
                      </c:pt>
                      <c:pt idx="79">
                        <c:v>0.372471659776829</c:v>
                      </c:pt>
                      <c:pt idx="80">
                        <c:v>0.40293661432455802</c:v>
                      </c:pt>
                      <c:pt idx="81">
                        <c:v>0.39519804146148202</c:v>
                      </c:pt>
                      <c:pt idx="82">
                        <c:v>0.40578814485018699</c:v>
                      </c:pt>
                      <c:pt idx="83">
                        <c:v>0.39257649173347098</c:v>
                      </c:pt>
                      <c:pt idx="84">
                        <c:v>0.40849745041969998</c:v>
                      </c:pt>
                      <c:pt idx="85">
                        <c:v>0.38572134384732498</c:v>
                      </c:pt>
                      <c:pt idx="86">
                        <c:v>0.38449802086537699</c:v>
                      </c:pt>
                      <c:pt idx="87">
                        <c:v>0.406587916839796</c:v>
                      </c:pt>
                      <c:pt idx="88">
                        <c:v>0.40730410409460599</c:v>
                      </c:pt>
                      <c:pt idx="89">
                        <c:v>0.39177912646776702</c:v>
                      </c:pt>
                      <c:pt idx="90">
                        <c:v>0.38316793077500699</c:v>
                      </c:pt>
                      <c:pt idx="91">
                        <c:v>0.41018745431250098</c:v>
                      </c:pt>
                      <c:pt idx="92">
                        <c:v>0.40730167594297201</c:v>
                      </c:pt>
                      <c:pt idx="93">
                        <c:v>0.39948264752470403</c:v>
                      </c:pt>
                      <c:pt idx="94">
                        <c:v>0.43267587436639499</c:v>
                      </c:pt>
                      <c:pt idx="95">
                        <c:v>0.415685074880842</c:v>
                      </c:pt>
                      <c:pt idx="96">
                        <c:v>0.400485169325835</c:v>
                      </c:pt>
                      <c:pt idx="97">
                        <c:v>0.41763304283185698</c:v>
                      </c:pt>
                      <c:pt idx="98">
                        <c:v>0.39339548363596599</c:v>
                      </c:pt>
                      <c:pt idx="99">
                        <c:v>0.41586246961774398</c:v>
                      </c:pt>
                      <c:pt idx="100">
                        <c:v>0.39878772221935199</c:v>
                      </c:pt>
                      <c:pt idx="101">
                        <c:v>0.40578670867994798</c:v>
                      </c:pt>
                      <c:pt idx="102">
                        <c:v>0.40198837182071401</c:v>
                      </c:pt>
                      <c:pt idx="103">
                        <c:v>0.44953036075416097</c:v>
                      </c:pt>
                      <c:pt idx="104">
                        <c:v>0.39715904549299202</c:v>
                      </c:pt>
                      <c:pt idx="105">
                        <c:v>0.43191392404574702</c:v>
                      </c:pt>
                      <c:pt idx="106">
                        <c:v>0.425876097697996</c:v>
                      </c:pt>
                      <c:pt idx="107">
                        <c:v>0.45422064867717199</c:v>
                      </c:pt>
                      <c:pt idx="108">
                        <c:v>0.42655609918036302</c:v>
                      </c:pt>
                      <c:pt idx="109">
                        <c:v>0.42923862068560398</c:v>
                      </c:pt>
                      <c:pt idx="110">
                        <c:v>0.45136004146048098</c:v>
                      </c:pt>
                      <c:pt idx="111">
                        <c:v>0.42852648229214602</c:v>
                      </c:pt>
                      <c:pt idx="112">
                        <c:v>0.42775818250999098</c:v>
                      </c:pt>
                      <c:pt idx="113">
                        <c:v>0.45303530743230402</c:v>
                      </c:pt>
                      <c:pt idx="114">
                        <c:v>0.42626119563576198</c:v>
                      </c:pt>
                      <c:pt idx="115">
                        <c:v>0.40803851405118802</c:v>
                      </c:pt>
                      <c:pt idx="116">
                        <c:v>0.44067494080014802</c:v>
                      </c:pt>
                      <c:pt idx="117">
                        <c:v>0.379958431285149</c:v>
                      </c:pt>
                      <c:pt idx="118">
                        <c:v>0.42879087711963598</c:v>
                      </c:pt>
                      <c:pt idx="119">
                        <c:v>0.41674084285508101</c:v>
                      </c:pt>
                      <c:pt idx="120">
                        <c:v>0.45673854255618901</c:v>
                      </c:pt>
                      <c:pt idx="121">
                        <c:v>0.414006208649772</c:v>
                      </c:pt>
                      <c:pt idx="122">
                        <c:v>0.40685098730031799</c:v>
                      </c:pt>
                      <c:pt idx="123">
                        <c:v>0.420864890014574</c:v>
                      </c:pt>
                      <c:pt idx="124">
                        <c:v>0.41550985090515702</c:v>
                      </c:pt>
                      <c:pt idx="125">
                        <c:v>0.43666634552318301</c:v>
                      </c:pt>
                      <c:pt idx="126">
                        <c:v>0.43539557278123098</c:v>
                      </c:pt>
                      <c:pt idx="127">
                        <c:v>0.409415683510922</c:v>
                      </c:pt>
                      <c:pt idx="128">
                        <c:v>0.42112972489338601</c:v>
                      </c:pt>
                      <c:pt idx="129">
                        <c:v>0.43469418115699998</c:v>
                      </c:pt>
                      <c:pt idx="130">
                        <c:v>0.44249502448161399</c:v>
                      </c:pt>
                      <c:pt idx="131">
                        <c:v>0.41499174276203399</c:v>
                      </c:pt>
                      <c:pt idx="132">
                        <c:v>0.461234850060806</c:v>
                      </c:pt>
                      <c:pt idx="133">
                        <c:v>0.43162940774462699</c:v>
                      </c:pt>
                      <c:pt idx="134">
                        <c:v>0.41977021569923301</c:v>
                      </c:pt>
                      <c:pt idx="135">
                        <c:v>0.42412955661163698</c:v>
                      </c:pt>
                      <c:pt idx="136">
                        <c:v>0.42252490872701098</c:v>
                      </c:pt>
                      <c:pt idx="137">
                        <c:v>0.41778357559634799</c:v>
                      </c:pt>
                      <c:pt idx="138">
                        <c:v>0.42880358813753799</c:v>
                      </c:pt>
                      <c:pt idx="139">
                        <c:v>0.44038481404552599</c:v>
                      </c:pt>
                      <c:pt idx="140">
                        <c:v>0.439493430491458</c:v>
                      </c:pt>
                      <c:pt idx="141">
                        <c:v>0.43733735526028</c:v>
                      </c:pt>
                      <c:pt idx="142">
                        <c:v>0.44792365324818301</c:v>
                      </c:pt>
                      <c:pt idx="143">
                        <c:v>0.434305048811161</c:v>
                      </c:pt>
                      <c:pt idx="144">
                        <c:v>0.43715281926571198</c:v>
                      </c:pt>
                      <c:pt idx="145">
                        <c:v>0.44226118341610998</c:v>
                      </c:pt>
                      <c:pt idx="146">
                        <c:v>0.44602890928279698</c:v>
                      </c:pt>
                      <c:pt idx="147">
                        <c:v>0.457432510305472</c:v>
                      </c:pt>
                      <c:pt idx="148">
                        <c:v>0.45191786064267098</c:v>
                      </c:pt>
                      <c:pt idx="149">
                        <c:v>0.42210823980086398</c:v>
                      </c:pt>
                      <c:pt idx="150">
                        <c:v>0.44268064593190998</c:v>
                      </c:pt>
                      <c:pt idx="151">
                        <c:v>0.42198584721005</c:v>
                      </c:pt>
                      <c:pt idx="152">
                        <c:v>0.43913904801546</c:v>
                      </c:pt>
                      <c:pt idx="153">
                        <c:v>0.425062413482093</c:v>
                      </c:pt>
                      <c:pt idx="154">
                        <c:v>0.43745730155162699</c:v>
                      </c:pt>
                      <c:pt idx="155">
                        <c:v>0.44507732373832198</c:v>
                      </c:pt>
                      <c:pt idx="156">
                        <c:v>0.44264871136864298</c:v>
                      </c:pt>
                      <c:pt idx="157">
                        <c:v>0.42829759188861799</c:v>
                      </c:pt>
                      <c:pt idx="158">
                        <c:v>0.43212336327342699</c:v>
                      </c:pt>
                      <c:pt idx="159">
                        <c:v>0.45666817625908501</c:v>
                      </c:pt>
                      <c:pt idx="160">
                        <c:v>0.462350882712113</c:v>
                      </c:pt>
                      <c:pt idx="161">
                        <c:v>0.44411933515823898</c:v>
                      </c:pt>
                      <c:pt idx="162">
                        <c:v>0.42125093096015898</c:v>
                      </c:pt>
                      <c:pt idx="163">
                        <c:v>0.435448272869426</c:v>
                      </c:pt>
                      <c:pt idx="164">
                        <c:v>0.42688042956571198</c:v>
                      </c:pt>
                      <c:pt idx="165">
                        <c:v>0.44609181768154599</c:v>
                      </c:pt>
                      <c:pt idx="166">
                        <c:v>0.43394854195563098</c:v>
                      </c:pt>
                      <c:pt idx="167">
                        <c:v>0.45264149217196298</c:v>
                      </c:pt>
                      <c:pt idx="168">
                        <c:v>0.438089723359117</c:v>
                      </c:pt>
                      <c:pt idx="169">
                        <c:v>0.45884212530406299</c:v>
                      </c:pt>
                      <c:pt idx="170">
                        <c:v>0.43784720690766799</c:v>
                      </c:pt>
                      <c:pt idx="171">
                        <c:v>0.46142176634190901</c:v>
                      </c:pt>
                      <c:pt idx="172">
                        <c:v>0.463608315994742</c:v>
                      </c:pt>
                      <c:pt idx="173">
                        <c:v>0.45463187520024501</c:v>
                      </c:pt>
                      <c:pt idx="174">
                        <c:v>0.48501648489532201</c:v>
                      </c:pt>
                      <c:pt idx="175">
                        <c:v>0.44958044970062799</c:v>
                      </c:pt>
                      <c:pt idx="176">
                        <c:v>0.44936419406424899</c:v>
                      </c:pt>
                      <c:pt idx="177">
                        <c:v>0.42906386712807598</c:v>
                      </c:pt>
                      <c:pt idx="178">
                        <c:v>0.44802077249625599</c:v>
                      </c:pt>
                      <c:pt idx="179">
                        <c:v>0.426828004689778</c:v>
                      </c:pt>
                      <c:pt idx="180">
                        <c:v>0.43897860262793298</c:v>
                      </c:pt>
                      <c:pt idx="181">
                        <c:v>0.46965544188562303</c:v>
                      </c:pt>
                      <c:pt idx="182">
                        <c:v>0.44590123279254501</c:v>
                      </c:pt>
                      <c:pt idx="183">
                        <c:v>0.425156263726649</c:v>
                      </c:pt>
                      <c:pt idx="184">
                        <c:v>0.43967419523038798</c:v>
                      </c:pt>
                      <c:pt idx="185">
                        <c:v>0.45976596519853302</c:v>
                      </c:pt>
                      <c:pt idx="186">
                        <c:v>0.40407590325388998</c:v>
                      </c:pt>
                      <c:pt idx="187">
                        <c:v>0.43424529236097398</c:v>
                      </c:pt>
                      <c:pt idx="188">
                        <c:v>0.42752449115250601</c:v>
                      </c:pt>
                      <c:pt idx="189">
                        <c:v>0.44937575010557501</c:v>
                      </c:pt>
                      <c:pt idx="190">
                        <c:v>0.44590189824641202</c:v>
                      </c:pt>
                      <c:pt idx="191">
                        <c:v>0.47274678265793801</c:v>
                      </c:pt>
                      <c:pt idx="192">
                        <c:v>0.44584728675750901</c:v>
                      </c:pt>
                      <c:pt idx="193">
                        <c:v>0.495026810529686</c:v>
                      </c:pt>
                      <c:pt idx="194">
                        <c:v>0.438947110844216</c:v>
                      </c:pt>
                      <c:pt idx="195">
                        <c:v>0.44145138451671501</c:v>
                      </c:pt>
                      <c:pt idx="196">
                        <c:v>0.42844128522584901</c:v>
                      </c:pt>
                      <c:pt idx="197">
                        <c:v>0.43308662023259098</c:v>
                      </c:pt>
                      <c:pt idx="198">
                        <c:v>0.46652055807221199</c:v>
                      </c:pt>
                      <c:pt idx="199">
                        <c:v>0.45489415948925199</c:v>
                      </c:pt>
                      <c:pt idx="200">
                        <c:v>0.43675300209797802</c:v>
                      </c:pt>
                      <c:pt idx="201">
                        <c:v>0.493831382956891</c:v>
                      </c:pt>
                      <c:pt idx="202">
                        <c:v>0.44771925267198498</c:v>
                      </c:pt>
                      <c:pt idx="203">
                        <c:v>0.48415776034755498</c:v>
                      </c:pt>
                      <c:pt idx="204">
                        <c:v>0.44914391069063803</c:v>
                      </c:pt>
                      <c:pt idx="205">
                        <c:v>0.44762157339633002</c:v>
                      </c:pt>
                      <c:pt idx="206">
                        <c:v>0.44201886811413299</c:v>
                      </c:pt>
                      <c:pt idx="207">
                        <c:v>0.486705358393966</c:v>
                      </c:pt>
                      <c:pt idx="208">
                        <c:v>0.44428283359728099</c:v>
                      </c:pt>
                      <c:pt idx="209">
                        <c:v>0.46714508876994698</c:v>
                      </c:pt>
                      <c:pt idx="210">
                        <c:v>0.440841194297315</c:v>
                      </c:pt>
                      <c:pt idx="211">
                        <c:v>0.46109878499386597</c:v>
                      </c:pt>
                      <c:pt idx="212">
                        <c:v>0.45456089776070502</c:v>
                      </c:pt>
                      <c:pt idx="213">
                        <c:v>0.46324230673517403</c:v>
                      </c:pt>
                      <c:pt idx="214">
                        <c:v>0.45204206707413502</c:v>
                      </c:pt>
                      <c:pt idx="215">
                        <c:v>0.47926055858419098</c:v>
                      </c:pt>
                      <c:pt idx="216">
                        <c:v>0.45277150211311001</c:v>
                      </c:pt>
                      <c:pt idx="217">
                        <c:v>0.469008781504275</c:v>
                      </c:pt>
                      <c:pt idx="218">
                        <c:v>0.48911090322325801</c:v>
                      </c:pt>
                      <c:pt idx="219">
                        <c:v>0.45408507447715302</c:v>
                      </c:pt>
                      <c:pt idx="220">
                        <c:v>0.45712710479804403</c:v>
                      </c:pt>
                      <c:pt idx="221">
                        <c:v>0.47051726978944902</c:v>
                      </c:pt>
                      <c:pt idx="222">
                        <c:v>0.44374071681337202</c:v>
                      </c:pt>
                      <c:pt idx="223">
                        <c:v>0.45173137077909198</c:v>
                      </c:pt>
                      <c:pt idx="224">
                        <c:v>0.45429367167133</c:v>
                      </c:pt>
                      <c:pt idx="225">
                        <c:v>0.44457307123620998</c:v>
                      </c:pt>
                      <c:pt idx="226">
                        <c:v>0.48465590980726903</c:v>
                      </c:pt>
                      <c:pt idx="227">
                        <c:v>0.465544925390038</c:v>
                      </c:pt>
                      <c:pt idx="228">
                        <c:v>0.47248106156101999</c:v>
                      </c:pt>
                      <c:pt idx="229">
                        <c:v>0.46649842069140701</c:v>
                      </c:pt>
                      <c:pt idx="230">
                        <c:v>0.47154230151753201</c:v>
                      </c:pt>
                      <c:pt idx="231">
                        <c:v>0.46156354451845699</c:v>
                      </c:pt>
                      <c:pt idx="232">
                        <c:v>0.47606768765063501</c:v>
                      </c:pt>
                      <c:pt idx="233">
                        <c:v>0.477088522078493</c:v>
                      </c:pt>
                      <c:pt idx="234">
                        <c:v>0.45360241389683398</c:v>
                      </c:pt>
                      <c:pt idx="235">
                        <c:v>0.47851040545015999</c:v>
                      </c:pt>
                      <c:pt idx="236">
                        <c:v>0.466840015203426</c:v>
                      </c:pt>
                      <c:pt idx="237">
                        <c:v>0.45520195225151999</c:v>
                      </c:pt>
                      <c:pt idx="238">
                        <c:v>0.476019441695685</c:v>
                      </c:pt>
                      <c:pt idx="239">
                        <c:v>0.46903894355970299</c:v>
                      </c:pt>
                      <c:pt idx="240">
                        <c:v>0.48388074365384798</c:v>
                      </c:pt>
                      <c:pt idx="241">
                        <c:v>0.48678082477624601</c:v>
                      </c:pt>
                      <c:pt idx="242">
                        <c:v>0.48922148923210901</c:v>
                      </c:pt>
                      <c:pt idx="243">
                        <c:v>0.46074317960431399</c:v>
                      </c:pt>
                      <c:pt idx="244">
                        <c:v>0.47193025251131299</c:v>
                      </c:pt>
                      <c:pt idx="245">
                        <c:v>0.48586570622922598</c:v>
                      </c:pt>
                      <c:pt idx="246">
                        <c:v>0.45344520393085902</c:v>
                      </c:pt>
                      <c:pt idx="247">
                        <c:v>0.47758050447586597</c:v>
                      </c:pt>
                      <c:pt idx="248">
                        <c:v>0.47562924299887899</c:v>
                      </c:pt>
                      <c:pt idx="249">
                        <c:v>0.43668686820478603</c:v>
                      </c:pt>
                      <c:pt idx="250">
                        <c:v>0.47883941954989301</c:v>
                      </c:pt>
                      <c:pt idx="251">
                        <c:v>0.462612701951786</c:v>
                      </c:pt>
                      <c:pt idx="252">
                        <c:v>0.474876962960119</c:v>
                      </c:pt>
                      <c:pt idx="253">
                        <c:v>0.48124769861232303</c:v>
                      </c:pt>
                      <c:pt idx="254">
                        <c:v>0.463755529435604</c:v>
                      </c:pt>
                      <c:pt idx="255">
                        <c:v>0.47774036679204301</c:v>
                      </c:pt>
                      <c:pt idx="256">
                        <c:v>0.49281399600132603</c:v>
                      </c:pt>
                      <c:pt idx="257">
                        <c:v>0.46441862326892303</c:v>
                      </c:pt>
                      <c:pt idx="258">
                        <c:v>0.487850473034735</c:v>
                      </c:pt>
                      <c:pt idx="259">
                        <c:v>0.50581318708454504</c:v>
                      </c:pt>
                      <c:pt idx="260">
                        <c:v>0.48603284881679598</c:v>
                      </c:pt>
                      <c:pt idx="261">
                        <c:v>0.47506810640427999</c:v>
                      </c:pt>
                      <c:pt idx="262">
                        <c:v>0.52124672864479704</c:v>
                      </c:pt>
                      <c:pt idx="263">
                        <c:v>0.47781352735007598</c:v>
                      </c:pt>
                      <c:pt idx="264">
                        <c:v>0.492465858419108</c:v>
                      </c:pt>
                      <c:pt idx="265">
                        <c:v>0.47138903289607997</c:v>
                      </c:pt>
                      <c:pt idx="266">
                        <c:v>0.49390136976502302</c:v>
                      </c:pt>
                      <c:pt idx="267">
                        <c:v>0.45876963825730099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AA0-4D1E-BCF6-30D41E9001F5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Plot8!$AI$31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Plot8!$AI$32:$AI$299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2.92009113627415E-2</c:v>
                      </c:pt>
                      <c:pt idx="8">
                        <c:v>0</c:v>
                      </c:pt>
                      <c:pt idx="9">
                        <c:v>6.6417299649502506E-2</c:v>
                      </c:pt>
                      <c:pt idx="10">
                        <c:v>0.152906545550652</c:v>
                      </c:pt>
                      <c:pt idx="11">
                        <c:v>3.2143073051933202E-2</c:v>
                      </c:pt>
                      <c:pt idx="12">
                        <c:v>0.13605778889525</c:v>
                      </c:pt>
                      <c:pt idx="13">
                        <c:v>0.13562335169621001</c:v>
                      </c:pt>
                      <c:pt idx="14">
                        <c:v>0.103334775574192</c:v>
                      </c:pt>
                      <c:pt idx="15">
                        <c:v>6.5176478132468699E-2</c:v>
                      </c:pt>
                      <c:pt idx="16">
                        <c:v>0.30935269323775499</c:v>
                      </c:pt>
                      <c:pt idx="17">
                        <c:v>9.7816463442755394E-2</c:v>
                      </c:pt>
                      <c:pt idx="18">
                        <c:v>0.234201766356647</c:v>
                      </c:pt>
                      <c:pt idx="19">
                        <c:v>0.29531329132679301</c:v>
                      </c:pt>
                      <c:pt idx="20">
                        <c:v>0.26370090750886299</c:v>
                      </c:pt>
                      <c:pt idx="21">
                        <c:v>0.175617589952272</c:v>
                      </c:pt>
                      <c:pt idx="22">
                        <c:v>0.20840800175618099</c:v>
                      </c:pt>
                      <c:pt idx="23">
                        <c:v>0.31455780392897198</c:v>
                      </c:pt>
                      <c:pt idx="24">
                        <c:v>0.219807250144024</c:v>
                      </c:pt>
                      <c:pt idx="25">
                        <c:v>0.19689906707442101</c:v>
                      </c:pt>
                      <c:pt idx="26">
                        <c:v>0.35679613615518502</c:v>
                      </c:pt>
                      <c:pt idx="27">
                        <c:v>0.25439284716386601</c:v>
                      </c:pt>
                      <c:pt idx="28">
                        <c:v>0.30450182474495902</c:v>
                      </c:pt>
                      <c:pt idx="29">
                        <c:v>0.35568619304969301</c:v>
                      </c:pt>
                      <c:pt idx="30">
                        <c:v>0.32734410458600299</c:v>
                      </c:pt>
                      <c:pt idx="31">
                        <c:v>0.211469590711267</c:v>
                      </c:pt>
                      <c:pt idx="32">
                        <c:v>0.25495711098181101</c:v>
                      </c:pt>
                      <c:pt idx="33">
                        <c:v>0.178605482198918</c:v>
                      </c:pt>
                      <c:pt idx="34">
                        <c:v>0.26280866368271499</c:v>
                      </c:pt>
                      <c:pt idx="35">
                        <c:v>0.23554213054088299</c:v>
                      </c:pt>
                      <c:pt idx="36">
                        <c:v>0.285173595553115</c:v>
                      </c:pt>
                      <c:pt idx="37">
                        <c:v>0.29763333239850098</c:v>
                      </c:pt>
                      <c:pt idx="38">
                        <c:v>0.27485570714298901</c:v>
                      </c:pt>
                      <c:pt idx="39">
                        <c:v>0.34382073738515301</c:v>
                      </c:pt>
                      <c:pt idx="40">
                        <c:v>0.37925913339862199</c:v>
                      </c:pt>
                      <c:pt idx="41">
                        <c:v>0.19494753347979399</c:v>
                      </c:pt>
                      <c:pt idx="42">
                        <c:v>0.35570982741293899</c:v>
                      </c:pt>
                      <c:pt idx="43">
                        <c:v>0.26040500974181902</c:v>
                      </c:pt>
                      <c:pt idx="44">
                        <c:v>0.21803318327917501</c:v>
                      </c:pt>
                      <c:pt idx="45">
                        <c:v>0.33441778009798401</c:v>
                      </c:pt>
                      <c:pt idx="46">
                        <c:v>0.26806231306124001</c:v>
                      </c:pt>
                      <c:pt idx="47">
                        <c:v>0.21922704710433999</c:v>
                      </c:pt>
                      <c:pt idx="48">
                        <c:v>0.30763303929673103</c:v>
                      </c:pt>
                      <c:pt idx="49">
                        <c:v>0.232196717904705</c:v>
                      </c:pt>
                      <c:pt idx="50">
                        <c:v>0.336853894038322</c:v>
                      </c:pt>
                      <c:pt idx="51">
                        <c:v>0.34592850915926199</c:v>
                      </c:pt>
                      <c:pt idx="52">
                        <c:v>0.28191190304958902</c:v>
                      </c:pt>
                      <c:pt idx="53">
                        <c:v>0.25621999407575202</c:v>
                      </c:pt>
                      <c:pt idx="54">
                        <c:v>0.217757832775653</c:v>
                      </c:pt>
                      <c:pt idx="55">
                        <c:v>0.28338228340343202</c:v>
                      </c:pt>
                      <c:pt idx="56">
                        <c:v>0.33332507099626602</c:v>
                      </c:pt>
                      <c:pt idx="57">
                        <c:v>0.35476852606866299</c:v>
                      </c:pt>
                      <c:pt idx="58">
                        <c:v>0.40027193003837602</c:v>
                      </c:pt>
                      <c:pt idx="59">
                        <c:v>0.26135131540197198</c:v>
                      </c:pt>
                      <c:pt idx="60">
                        <c:v>0.23804654585555801</c:v>
                      </c:pt>
                      <c:pt idx="61">
                        <c:v>0.34952479466117398</c:v>
                      </c:pt>
                      <c:pt idx="62">
                        <c:v>0.294326468505132</c:v>
                      </c:pt>
                      <c:pt idx="63">
                        <c:v>0.25560516097677</c:v>
                      </c:pt>
                      <c:pt idx="64">
                        <c:v>0.30807970160771703</c:v>
                      </c:pt>
                      <c:pt idx="65">
                        <c:v>0.23982896970881801</c:v>
                      </c:pt>
                      <c:pt idx="66">
                        <c:v>0.293884466992546</c:v>
                      </c:pt>
                      <c:pt idx="67">
                        <c:v>0.36455860038727</c:v>
                      </c:pt>
                      <c:pt idx="68">
                        <c:v>0.25837968319140298</c:v>
                      </c:pt>
                      <c:pt idx="69">
                        <c:v>0.28758790024331599</c:v>
                      </c:pt>
                      <c:pt idx="70">
                        <c:v>0.26250132382196001</c:v>
                      </c:pt>
                      <c:pt idx="71">
                        <c:v>0.27201894256317899</c:v>
                      </c:pt>
                      <c:pt idx="72">
                        <c:v>0.28492325597115897</c:v>
                      </c:pt>
                      <c:pt idx="73">
                        <c:v>0.25629868647338999</c:v>
                      </c:pt>
                      <c:pt idx="74">
                        <c:v>0.34011534452373299</c:v>
                      </c:pt>
                      <c:pt idx="75">
                        <c:v>0.206806850629497</c:v>
                      </c:pt>
                      <c:pt idx="76">
                        <c:v>0.24335394945139199</c:v>
                      </c:pt>
                      <c:pt idx="77">
                        <c:v>0.29745420792125299</c:v>
                      </c:pt>
                      <c:pt idx="78">
                        <c:v>0.33576648245749502</c:v>
                      </c:pt>
                      <c:pt idx="79">
                        <c:v>0.25495339549977603</c:v>
                      </c:pt>
                      <c:pt idx="80">
                        <c:v>0.22624292926959599</c:v>
                      </c:pt>
                      <c:pt idx="81">
                        <c:v>0.30058389206203101</c:v>
                      </c:pt>
                      <c:pt idx="82">
                        <c:v>0.26665356431625098</c:v>
                      </c:pt>
                      <c:pt idx="83">
                        <c:v>0.29455533322425298</c:v>
                      </c:pt>
                      <c:pt idx="84">
                        <c:v>0.31506683707829702</c:v>
                      </c:pt>
                      <c:pt idx="85">
                        <c:v>0.238581552553363</c:v>
                      </c:pt>
                      <c:pt idx="86">
                        <c:v>0.23658037192886899</c:v>
                      </c:pt>
                      <c:pt idx="87">
                        <c:v>0.28208090463466901</c:v>
                      </c:pt>
                      <c:pt idx="88">
                        <c:v>0.25016488865957598</c:v>
                      </c:pt>
                      <c:pt idx="89">
                        <c:v>0.331263008694202</c:v>
                      </c:pt>
                      <c:pt idx="90">
                        <c:v>0.235980160574636</c:v>
                      </c:pt>
                      <c:pt idx="91">
                        <c:v>0.29068769667807898</c:v>
                      </c:pt>
                      <c:pt idx="92">
                        <c:v>0.32905499361429202</c:v>
                      </c:pt>
                      <c:pt idx="93">
                        <c:v>0.30065485362220601</c:v>
                      </c:pt>
                      <c:pt idx="94">
                        <c:v>0.30731300566166803</c:v>
                      </c:pt>
                      <c:pt idx="95">
                        <c:v>0.30115787557729601</c:v>
                      </c:pt>
                      <c:pt idx="96">
                        <c:v>0.27001389215619098</c:v>
                      </c:pt>
                      <c:pt idx="97">
                        <c:v>0.21100446566551201</c:v>
                      </c:pt>
                      <c:pt idx="98">
                        <c:v>0.25910247339257803</c:v>
                      </c:pt>
                      <c:pt idx="99">
                        <c:v>0.29047926321821499</c:v>
                      </c:pt>
                      <c:pt idx="100">
                        <c:v>0.26498927034270198</c:v>
                      </c:pt>
                      <c:pt idx="101">
                        <c:v>0.29909001739110003</c:v>
                      </c:pt>
                      <c:pt idx="102">
                        <c:v>0.29021426599961497</c:v>
                      </c:pt>
                      <c:pt idx="103">
                        <c:v>0.27656066369668098</c:v>
                      </c:pt>
                      <c:pt idx="104">
                        <c:v>0.33617411561258498</c:v>
                      </c:pt>
                      <c:pt idx="105">
                        <c:v>0.27595884869246701</c:v>
                      </c:pt>
                      <c:pt idx="106">
                        <c:v>0.32987843631904801</c:v>
                      </c:pt>
                      <c:pt idx="107">
                        <c:v>0.35093049876302301</c:v>
                      </c:pt>
                      <c:pt idx="108">
                        <c:v>0.323499373962852</c:v>
                      </c:pt>
                      <c:pt idx="109">
                        <c:v>0.27650698955964698</c:v>
                      </c:pt>
                      <c:pt idx="110">
                        <c:v>0.32387089669635</c:v>
                      </c:pt>
                      <c:pt idx="111">
                        <c:v>0.32307768905157203</c:v>
                      </c:pt>
                      <c:pt idx="112">
                        <c:v>0.24924474942420699</c:v>
                      </c:pt>
                      <c:pt idx="113">
                        <c:v>0.333576504136056</c:v>
                      </c:pt>
                      <c:pt idx="114">
                        <c:v>0.303733597198178</c:v>
                      </c:pt>
                      <c:pt idx="115">
                        <c:v>0.23913898096116201</c:v>
                      </c:pt>
                      <c:pt idx="116">
                        <c:v>0.32686145785953902</c:v>
                      </c:pt>
                      <c:pt idx="117">
                        <c:v>0.317822698754815</c:v>
                      </c:pt>
                      <c:pt idx="118">
                        <c:v>0.27987503271091702</c:v>
                      </c:pt>
                      <c:pt idx="119">
                        <c:v>0.24177389447679601</c:v>
                      </c:pt>
                      <c:pt idx="120">
                        <c:v>0.29673533468054097</c:v>
                      </c:pt>
                      <c:pt idx="121">
                        <c:v>0.269777000687139</c:v>
                      </c:pt>
                      <c:pt idx="122">
                        <c:v>0.218471849152308</c:v>
                      </c:pt>
                      <c:pt idx="123">
                        <c:v>0.31038467005195097</c:v>
                      </c:pt>
                      <c:pt idx="124">
                        <c:v>0.26010174423045401</c:v>
                      </c:pt>
                      <c:pt idx="125">
                        <c:v>0.34135346541481398</c:v>
                      </c:pt>
                      <c:pt idx="126">
                        <c:v>0.32199289553245097</c:v>
                      </c:pt>
                      <c:pt idx="127">
                        <c:v>0.267306251045554</c:v>
                      </c:pt>
                      <c:pt idx="128">
                        <c:v>0.28700796920872501</c:v>
                      </c:pt>
                      <c:pt idx="129">
                        <c:v>0.34736470351787002</c:v>
                      </c:pt>
                      <c:pt idx="130">
                        <c:v>0.345573153219979</c:v>
                      </c:pt>
                      <c:pt idx="131">
                        <c:v>0.24382542339612101</c:v>
                      </c:pt>
                      <c:pt idx="132">
                        <c:v>0.34935557787733901</c:v>
                      </c:pt>
                      <c:pt idx="133">
                        <c:v>0.28235160346034099</c:v>
                      </c:pt>
                      <c:pt idx="134">
                        <c:v>0.29592528741799101</c:v>
                      </c:pt>
                      <c:pt idx="135">
                        <c:v>0.31658572609810198</c:v>
                      </c:pt>
                      <c:pt idx="136">
                        <c:v>0.29755059418352903</c:v>
                      </c:pt>
                      <c:pt idx="137">
                        <c:v>0.25665575456593598</c:v>
                      </c:pt>
                      <c:pt idx="138">
                        <c:v>0.32118864613442799</c:v>
                      </c:pt>
                      <c:pt idx="139">
                        <c:v>0.33626431725539802</c:v>
                      </c:pt>
                      <c:pt idx="140">
                        <c:v>0.32509657081985299</c:v>
                      </c:pt>
                      <c:pt idx="141">
                        <c:v>0.32521614163328699</c:v>
                      </c:pt>
                      <c:pt idx="142">
                        <c:v>0.29562474212575601</c:v>
                      </c:pt>
                      <c:pt idx="143">
                        <c:v>0.31979025624363699</c:v>
                      </c:pt>
                      <c:pt idx="144">
                        <c:v>0.338116177903385</c:v>
                      </c:pt>
                      <c:pt idx="145">
                        <c:v>0.35957088881770599</c:v>
                      </c:pt>
                      <c:pt idx="146">
                        <c:v>0.23040131075138201</c:v>
                      </c:pt>
                      <c:pt idx="147">
                        <c:v>0.339910354736641</c:v>
                      </c:pt>
                      <c:pt idx="148">
                        <c:v>0.31880475784851198</c:v>
                      </c:pt>
                      <c:pt idx="149">
                        <c:v>0.27834521573017001</c:v>
                      </c:pt>
                      <c:pt idx="150">
                        <c:v>0.341980746461234</c:v>
                      </c:pt>
                      <c:pt idx="151">
                        <c:v>0.28719760721915399</c:v>
                      </c:pt>
                      <c:pt idx="152">
                        <c:v>0.32386768767712998</c:v>
                      </c:pt>
                      <c:pt idx="153">
                        <c:v>0.247273331440897</c:v>
                      </c:pt>
                      <c:pt idx="154">
                        <c:v>0.28815624083650998</c:v>
                      </c:pt>
                      <c:pt idx="155">
                        <c:v>0.36445658272082199</c:v>
                      </c:pt>
                      <c:pt idx="156">
                        <c:v>0.34996733773542499</c:v>
                      </c:pt>
                      <c:pt idx="157">
                        <c:v>0.287402434248823</c:v>
                      </c:pt>
                      <c:pt idx="158">
                        <c:v>0.27218967746539702</c:v>
                      </c:pt>
                      <c:pt idx="159">
                        <c:v>0.32731963296125599</c:v>
                      </c:pt>
                      <c:pt idx="160">
                        <c:v>0.32048009784741099</c:v>
                      </c:pt>
                      <c:pt idx="161">
                        <c:v>0.28532297872152401</c:v>
                      </c:pt>
                      <c:pt idx="162">
                        <c:v>0.25335431907218398</c:v>
                      </c:pt>
                      <c:pt idx="163">
                        <c:v>0.29408375864212799</c:v>
                      </c:pt>
                      <c:pt idx="164">
                        <c:v>0.29816051677444699</c:v>
                      </c:pt>
                      <c:pt idx="165">
                        <c:v>0.35016175969860303</c:v>
                      </c:pt>
                      <c:pt idx="166">
                        <c:v>0.29914738134023899</c:v>
                      </c:pt>
                      <c:pt idx="167">
                        <c:v>0.29669639377349899</c:v>
                      </c:pt>
                      <c:pt idx="168">
                        <c:v>0.29134959898344198</c:v>
                      </c:pt>
                      <c:pt idx="169">
                        <c:v>0.27103385187451301</c:v>
                      </c:pt>
                      <c:pt idx="170">
                        <c:v>0.27034526987868501</c:v>
                      </c:pt>
                      <c:pt idx="171">
                        <c:v>0.313657449837352</c:v>
                      </c:pt>
                      <c:pt idx="172">
                        <c:v>0.25915262050850102</c:v>
                      </c:pt>
                      <c:pt idx="173">
                        <c:v>0.27255979771993499</c:v>
                      </c:pt>
                      <c:pt idx="174">
                        <c:v>0.31922796997139602</c:v>
                      </c:pt>
                      <c:pt idx="175">
                        <c:v>0.31600773905924001</c:v>
                      </c:pt>
                      <c:pt idx="176">
                        <c:v>0.28634593105843997</c:v>
                      </c:pt>
                      <c:pt idx="177">
                        <c:v>0.29365355869448101</c:v>
                      </c:pt>
                      <c:pt idx="178">
                        <c:v>0.28452389563519498</c:v>
                      </c:pt>
                      <c:pt idx="179">
                        <c:v>0.31105457659225699</c:v>
                      </c:pt>
                      <c:pt idx="180">
                        <c:v>0.31132248238464899</c:v>
                      </c:pt>
                      <c:pt idx="181">
                        <c:v>0.27000411540256902</c:v>
                      </c:pt>
                      <c:pt idx="182">
                        <c:v>0.34168604218620602</c:v>
                      </c:pt>
                      <c:pt idx="183">
                        <c:v>0.25633995516332703</c:v>
                      </c:pt>
                      <c:pt idx="184">
                        <c:v>0.28228999788204601</c:v>
                      </c:pt>
                      <c:pt idx="185">
                        <c:v>0.30078725866373801</c:v>
                      </c:pt>
                      <c:pt idx="186">
                        <c:v>0.23373313589949801</c:v>
                      </c:pt>
                      <c:pt idx="187">
                        <c:v>0.31356187036864103</c:v>
                      </c:pt>
                      <c:pt idx="188">
                        <c:v>0.27545604289577302</c:v>
                      </c:pt>
                      <c:pt idx="189">
                        <c:v>0.30746766449433099</c:v>
                      </c:pt>
                      <c:pt idx="190">
                        <c:v>0.315016550709317</c:v>
                      </c:pt>
                      <c:pt idx="191">
                        <c:v>0.31822965464062303</c:v>
                      </c:pt>
                      <c:pt idx="192">
                        <c:v>0.31690052668524499</c:v>
                      </c:pt>
                      <c:pt idx="193">
                        <c:v>0.29451917659205101</c:v>
                      </c:pt>
                      <c:pt idx="194">
                        <c:v>0.30242067910552001</c:v>
                      </c:pt>
                      <c:pt idx="195">
                        <c:v>0.232809381685192</c:v>
                      </c:pt>
                      <c:pt idx="196">
                        <c:v>0.28613122248577499</c:v>
                      </c:pt>
                      <c:pt idx="197">
                        <c:v>0.26654195747328602</c:v>
                      </c:pt>
                      <c:pt idx="198">
                        <c:v>0.29438900998105799</c:v>
                      </c:pt>
                      <c:pt idx="199">
                        <c:v>0.280137685832966</c:v>
                      </c:pt>
                      <c:pt idx="200">
                        <c:v>0.28508992385515097</c:v>
                      </c:pt>
                      <c:pt idx="201">
                        <c:v>0.28545306073337001</c:v>
                      </c:pt>
                      <c:pt idx="202">
                        <c:v>0.30891866016858599</c:v>
                      </c:pt>
                      <c:pt idx="203">
                        <c:v>0.33532437647802998</c:v>
                      </c:pt>
                      <c:pt idx="204">
                        <c:v>0.30758107888666297</c:v>
                      </c:pt>
                      <c:pt idx="205">
                        <c:v>0.30987994072018199</c:v>
                      </c:pt>
                      <c:pt idx="206">
                        <c:v>0.298943599944901</c:v>
                      </c:pt>
                      <c:pt idx="207">
                        <c:v>0.32414384152615799</c:v>
                      </c:pt>
                      <c:pt idx="208">
                        <c:v>0.31575283461542197</c:v>
                      </c:pt>
                      <c:pt idx="209">
                        <c:v>0.30645007797162299</c:v>
                      </c:pt>
                      <c:pt idx="210">
                        <c:v>0.28606768512264202</c:v>
                      </c:pt>
                      <c:pt idx="211">
                        <c:v>0.31070924994750498</c:v>
                      </c:pt>
                      <c:pt idx="212">
                        <c:v>0.32022657805271398</c:v>
                      </c:pt>
                      <c:pt idx="213">
                        <c:v>0.34988409479083998</c:v>
                      </c:pt>
                      <c:pt idx="214">
                        <c:v>0.30219619628751898</c:v>
                      </c:pt>
                      <c:pt idx="215">
                        <c:v>0.35142805796027599</c:v>
                      </c:pt>
                      <c:pt idx="216">
                        <c:v>0.29915013380472399</c:v>
                      </c:pt>
                      <c:pt idx="217">
                        <c:v>0.35901958654551203</c:v>
                      </c:pt>
                      <c:pt idx="218">
                        <c:v>0.34392402560202601</c:v>
                      </c:pt>
                      <c:pt idx="219">
                        <c:v>0.26332901957281402</c:v>
                      </c:pt>
                      <c:pt idx="220">
                        <c:v>0.295761635861225</c:v>
                      </c:pt>
                      <c:pt idx="221">
                        <c:v>0.30312904266493601</c:v>
                      </c:pt>
                      <c:pt idx="222">
                        <c:v>0.26553107775900298</c:v>
                      </c:pt>
                      <c:pt idx="223">
                        <c:v>0.26483546422521398</c:v>
                      </c:pt>
                      <c:pt idx="224">
                        <c:v>0.29798145689504901</c:v>
                      </c:pt>
                      <c:pt idx="225">
                        <c:v>0.29117648883310498</c:v>
                      </c:pt>
                      <c:pt idx="226">
                        <c:v>0.33600636777064702</c:v>
                      </c:pt>
                      <c:pt idx="227">
                        <c:v>0.315056505567683</c:v>
                      </c:pt>
                      <c:pt idx="228">
                        <c:v>0.26008178465813803</c:v>
                      </c:pt>
                      <c:pt idx="229">
                        <c:v>0.37632701306586702</c:v>
                      </c:pt>
                      <c:pt idx="230">
                        <c:v>0.35639798881752599</c:v>
                      </c:pt>
                      <c:pt idx="231">
                        <c:v>0.29083968437068503</c:v>
                      </c:pt>
                      <c:pt idx="232">
                        <c:v>0.32295928385307399</c:v>
                      </c:pt>
                      <c:pt idx="233">
                        <c:v>0.32096207066639199</c:v>
                      </c:pt>
                      <c:pt idx="234">
                        <c:v>0.27584191236730299</c:v>
                      </c:pt>
                      <c:pt idx="235">
                        <c:v>0.33152738670814802</c:v>
                      </c:pt>
                      <c:pt idx="236">
                        <c:v>0.30351822181663202</c:v>
                      </c:pt>
                      <c:pt idx="237">
                        <c:v>0.27293319249550901</c:v>
                      </c:pt>
                      <c:pt idx="238">
                        <c:v>0.29985795973554402</c:v>
                      </c:pt>
                      <c:pt idx="239">
                        <c:v>0.33414724027676801</c:v>
                      </c:pt>
                      <c:pt idx="240">
                        <c:v>0.3765716589732</c:v>
                      </c:pt>
                      <c:pt idx="241">
                        <c:v>0.34668910194963098</c:v>
                      </c:pt>
                      <c:pt idx="242">
                        <c:v>0.27153727343950801</c:v>
                      </c:pt>
                      <c:pt idx="243">
                        <c:v>0.306133710743628</c:v>
                      </c:pt>
                      <c:pt idx="244">
                        <c:v>0.32929530751806602</c:v>
                      </c:pt>
                      <c:pt idx="245">
                        <c:v>0.335523684013737</c:v>
                      </c:pt>
                      <c:pt idx="246">
                        <c:v>0.27433527993741902</c:v>
                      </c:pt>
                      <c:pt idx="247">
                        <c:v>0.30346220017401798</c:v>
                      </c:pt>
                      <c:pt idx="248">
                        <c:v>0.27586001312198999</c:v>
                      </c:pt>
                      <c:pt idx="249">
                        <c:v>0.245047548777792</c:v>
                      </c:pt>
                      <c:pt idx="250">
                        <c:v>0.29477535137010302</c:v>
                      </c:pt>
                      <c:pt idx="251">
                        <c:v>0.31209526263496001</c:v>
                      </c:pt>
                      <c:pt idx="252">
                        <c:v>0.31156767543216701</c:v>
                      </c:pt>
                      <c:pt idx="253">
                        <c:v>0.33731675126308303</c:v>
                      </c:pt>
                      <c:pt idx="254">
                        <c:v>0.30941806862337401</c:v>
                      </c:pt>
                      <c:pt idx="255">
                        <c:v>0.324911153813014</c:v>
                      </c:pt>
                      <c:pt idx="256">
                        <c:v>0.301377144322307</c:v>
                      </c:pt>
                      <c:pt idx="257">
                        <c:v>0.30989620382951799</c:v>
                      </c:pt>
                      <c:pt idx="258">
                        <c:v>0.32187548497412599</c:v>
                      </c:pt>
                      <c:pt idx="259">
                        <c:v>0.29615565812129802</c:v>
                      </c:pt>
                      <c:pt idx="260">
                        <c:v>0.29754590550479199</c:v>
                      </c:pt>
                      <c:pt idx="261">
                        <c:v>0.32601829458026299</c:v>
                      </c:pt>
                      <c:pt idx="262">
                        <c:v>0.33053086421917299</c:v>
                      </c:pt>
                      <c:pt idx="263">
                        <c:v>0.36065282035807</c:v>
                      </c:pt>
                      <c:pt idx="264">
                        <c:v>0.350727474341964</c:v>
                      </c:pt>
                      <c:pt idx="265">
                        <c:v>0.29544131441982602</c:v>
                      </c:pt>
                      <c:pt idx="266">
                        <c:v>0.300898839022749</c:v>
                      </c:pt>
                      <c:pt idx="267">
                        <c:v>0.25849789109066201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AA0-4D1E-BCF6-30D41E9001F5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Plot8!$AJ$31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Plot8!$AJ$32:$AJ$299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7.4529907673163004E-2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8.7339724757115406E-2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3.8817660097637999E-2</c:v>
                      </c:pt>
                      <c:pt idx="57">
                        <c:v>3.72649504082063E-2</c:v>
                      </c:pt>
                      <c:pt idx="58">
                        <c:v>3.72649504082063E-2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6.4249911031844006E-2</c:v>
                      </c:pt>
                      <c:pt idx="62">
                        <c:v>6.6544552879167204E-2</c:v>
                      </c:pt>
                      <c:pt idx="63">
                        <c:v>3.58316801686668E-2</c:v>
                      </c:pt>
                      <c:pt idx="64">
                        <c:v>3.4504578303029998E-2</c:v>
                      </c:pt>
                      <c:pt idx="65">
                        <c:v>6.4249911031844006E-2</c:v>
                      </c:pt>
                      <c:pt idx="66">
                        <c:v>3.58316801686668E-2</c:v>
                      </c:pt>
                      <c:pt idx="67">
                        <c:v>0</c:v>
                      </c:pt>
                      <c:pt idx="68">
                        <c:v>8.4693065016918007E-2</c:v>
                      </c:pt>
                      <c:pt idx="69">
                        <c:v>3.58316801686668E-2</c:v>
                      </c:pt>
                      <c:pt idx="70">
                        <c:v>0.116452972620362</c:v>
                      </c:pt>
                      <c:pt idx="71">
                        <c:v>0</c:v>
                      </c:pt>
                      <c:pt idx="72">
                        <c:v>9.6374874191288706E-2</c:v>
                      </c:pt>
                      <c:pt idx="73">
                        <c:v>0</c:v>
                      </c:pt>
                      <c:pt idx="74">
                        <c:v>6.4249911031844006E-2</c:v>
                      </c:pt>
                      <c:pt idx="75">
                        <c:v>0</c:v>
                      </c:pt>
                      <c:pt idx="76">
                        <c:v>3.58316801686668E-2</c:v>
                      </c:pt>
                      <c:pt idx="77">
                        <c:v>3.58316801686668E-2</c:v>
                      </c:pt>
                      <c:pt idx="78">
                        <c:v>0.15596881988472</c:v>
                      </c:pt>
                      <c:pt idx="79">
                        <c:v>3.3272269606886798E-2</c:v>
                      </c:pt>
                      <c:pt idx="80">
                        <c:v>0.14697798612931601</c:v>
                      </c:pt>
                      <c:pt idx="81">
                        <c:v>6.4249911031844006E-2</c:v>
                      </c:pt>
                      <c:pt idx="82">
                        <c:v>0.13690049456369399</c:v>
                      </c:pt>
                      <c:pt idx="83">
                        <c:v>6.4249911031844006E-2</c:v>
                      </c:pt>
                      <c:pt idx="84">
                        <c:v>9.3162376496679106E-2</c:v>
                      </c:pt>
                      <c:pt idx="85">
                        <c:v>9.6374874191288706E-2</c:v>
                      </c:pt>
                      <c:pt idx="86">
                        <c:v>9.0157136835742599E-2</c:v>
                      </c:pt>
                      <c:pt idx="87">
                        <c:v>0.113624905674601</c:v>
                      </c:pt>
                      <c:pt idx="88">
                        <c:v>0.14197781864130499</c:v>
                      </c:pt>
                      <c:pt idx="89">
                        <c:v>3.4463740805962699E-2</c:v>
                      </c:pt>
                      <c:pt idx="90">
                        <c:v>7.7635306141849297E-2</c:v>
                      </c:pt>
                      <c:pt idx="91">
                        <c:v>0.11008286421611201</c:v>
                      </c:pt>
                      <c:pt idx="92">
                        <c:v>6.9009168363173598E-2</c:v>
                      </c:pt>
                      <c:pt idx="93">
                        <c:v>7.1663356815417495E-2</c:v>
                      </c:pt>
                      <c:pt idx="94">
                        <c:v>0.165464135644559</c:v>
                      </c:pt>
                      <c:pt idx="95">
                        <c:v>0.122839468192757</c:v>
                      </c:pt>
                      <c:pt idx="96">
                        <c:v>9.9548870277139698E-2</c:v>
                      </c:pt>
                      <c:pt idx="97">
                        <c:v>0.204848534622776</c:v>
                      </c:pt>
                      <c:pt idx="98">
                        <c:v>9.3162370395838898E-2</c:v>
                      </c:pt>
                      <c:pt idx="99">
                        <c:v>0.13927989059033399</c:v>
                      </c:pt>
                      <c:pt idx="100">
                        <c:v>0.105750446322346</c:v>
                      </c:pt>
                      <c:pt idx="101">
                        <c:v>0.10126344753809501</c:v>
                      </c:pt>
                      <c:pt idx="102">
                        <c:v>9.3162370395838898E-2</c:v>
                      </c:pt>
                      <c:pt idx="103">
                        <c:v>0.24407480440722401</c:v>
                      </c:pt>
                      <c:pt idx="104">
                        <c:v>3.21249478724017E-2</c:v>
                      </c:pt>
                      <c:pt idx="105">
                        <c:v>0.18774405515508599</c:v>
                      </c:pt>
                      <c:pt idx="106">
                        <c:v>0.122582074007982</c:v>
                      </c:pt>
                      <c:pt idx="107">
                        <c:v>0.18639381497949301</c:v>
                      </c:pt>
                      <c:pt idx="108">
                        <c:v>0.125898754647568</c:v>
                      </c:pt>
                      <c:pt idx="109">
                        <c:v>0.18709697894750699</c:v>
                      </c:pt>
                      <c:pt idx="110">
                        <c:v>0.20630656830254299</c:v>
                      </c:pt>
                      <c:pt idx="111">
                        <c:v>0.13699630292413301</c:v>
                      </c:pt>
                      <c:pt idx="112">
                        <c:v>0.20553907598809901</c:v>
                      </c:pt>
                      <c:pt idx="113">
                        <c:v>0.20111344692055999</c:v>
                      </c:pt>
                      <c:pt idx="114">
                        <c:v>0.158270127528053</c:v>
                      </c:pt>
                      <c:pt idx="115">
                        <c:v>0.15039115419033999</c:v>
                      </c:pt>
                      <c:pt idx="116">
                        <c:v>0.17257793592904</c:v>
                      </c:pt>
                      <c:pt idx="117">
                        <c:v>0</c:v>
                      </c:pt>
                      <c:pt idx="118">
                        <c:v>0.18622431542483001</c:v>
                      </c:pt>
                      <c:pt idx="119">
                        <c:v>0.17708788745693199</c:v>
                      </c:pt>
                      <c:pt idx="120">
                        <c:v>0.25234467820828099</c:v>
                      </c:pt>
                      <c:pt idx="121">
                        <c:v>0.14328261137375001</c:v>
                      </c:pt>
                      <c:pt idx="122">
                        <c:v>0.176463430716926</c:v>
                      </c:pt>
                      <c:pt idx="123">
                        <c:v>0.121415134169295</c:v>
                      </c:pt>
                      <c:pt idx="124">
                        <c:v>0.15389359910932901</c:v>
                      </c:pt>
                      <c:pt idx="125">
                        <c:v>0.14143260527115001</c:v>
                      </c:pt>
                      <c:pt idx="126">
                        <c:v>0.156420121425452</c:v>
                      </c:pt>
                      <c:pt idx="127">
                        <c:v>0.130341844711821</c:v>
                      </c:pt>
                      <c:pt idx="128">
                        <c:v>0.14996396049541899</c:v>
                      </c:pt>
                      <c:pt idx="129">
                        <c:v>0.13474134511039201</c:v>
                      </c:pt>
                      <c:pt idx="130">
                        <c:v>0.15495709755346301</c:v>
                      </c:pt>
                      <c:pt idx="131">
                        <c:v>0.172201748217369</c:v>
                      </c:pt>
                      <c:pt idx="132">
                        <c:v>0.216324304315341</c:v>
                      </c:pt>
                      <c:pt idx="133">
                        <c:v>0.18787760737152001</c:v>
                      </c:pt>
                      <c:pt idx="134">
                        <c:v>0.13398147456105899</c:v>
                      </c:pt>
                      <c:pt idx="135">
                        <c:v>0.12893789581071499</c:v>
                      </c:pt>
                      <c:pt idx="136">
                        <c:v>0.150438886528413</c:v>
                      </c:pt>
                      <c:pt idx="137">
                        <c:v>0.172626849275727</c:v>
                      </c:pt>
                      <c:pt idx="138">
                        <c:v>0.14807639245003301</c:v>
                      </c:pt>
                      <c:pt idx="139">
                        <c:v>0.16098589014709699</c:v>
                      </c:pt>
                      <c:pt idx="140">
                        <c:v>0.17929860819337101</c:v>
                      </c:pt>
                      <c:pt idx="141">
                        <c:v>0.167682552147431</c:v>
                      </c:pt>
                      <c:pt idx="142">
                        <c:v>0.22010864443338499</c:v>
                      </c:pt>
                      <c:pt idx="143">
                        <c:v>0.15901348889962699</c:v>
                      </c:pt>
                      <c:pt idx="144">
                        <c:v>0.15495709755346301</c:v>
                      </c:pt>
                      <c:pt idx="145">
                        <c:v>0.14807639245003301</c:v>
                      </c:pt>
                      <c:pt idx="146">
                        <c:v>0.27627105136337399</c:v>
                      </c:pt>
                      <c:pt idx="147">
                        <c:v>0.20596291633195701</c:v>
                      </c:pt>
                      <c:pt idx="148">
                        <c:v>0.21512490058073</c:v>
                      </c:pt>
                      <c:pt idx="149">
                        <c:v>0.15756686863047401</c:v>
                      </c:pt>
                      <c:pt idx="150">
                        <c:v>0.157045814813945</c:v>
                      </c:pt>
                      <c:pt idx="151">
                        <c:v>0.15183263365572999</c:v>
                      </c:pt>
                      <c:pt idx="152">
                        <c:v>0.16209663425515999</c:v>
                      </c:pt>
                      <c:pt idx="153">
                        <c:v>0.19797352216783401</c:v>
                      </c:pt>
                      <c:pt idx="154">
                        <c:v>0.19821730199365201</c:v>
                      </c:pt>
                      <c:pt idx="155">
                        <c:v>0.15035350584541199</c:v>
                      </c:pt>
                      <c:pt idx="156">
                        <c:v>0.16035884478853499</c:v>
                      </c:pt>
                      <c:pt idx="157">
                        <c:v>0.17750301617073999</c:v>
                      </c:pt>
                      <c:pt idx="158">
                        <c:v>0.19951887723110101</c:v>
                      </c:pt>
                      <c:pt idx="159">
                        <c:v>0.226265249342984</c:v>
                      </c:pt>
                      <c:pt idx="160">
                        <c:v>0.25991523719687298</c:v>
                      </c:pt>
                      <c:pt idx="161">
                        <c:v>0.225991353121166</c:v>
                      </c:pt>
                      <c:pt idx="162">
                        <c:v>0.18490964906881199</c:v>
                      </c:pt>
                      <c:pt idx="163">
                        <c:v>0.202478589305053</c:v>
                      </c:pt>
                      <c:pt idx="164">
                        <c:v>0.16847821754693401</c:v>
                      </c:pt>
                      <c:pt idx="165">
                        <c:v>0.18182810115888201</c:v>
                      </c:pt>
                      <c:pt idx="166">
                        <c:v>0.18198001416860399</c:v>
                      </c:pt>
                      <c:pt idx="167">
                        <c:v>0.238136274953931</c:v>
                      </c:pt>
                      <c:pt idx="168">
                        <c:v>0.201652374769204</c:v>
                      </c:pt>
                      <c:pt idx="169">
                        <c:v>0.288633953018886</c:v>
                      </c:pt>
                      <c:pt idx="170">
                        <c:v>0.22329055500839201</c:v>
                      </c:pt>
                      <c:pt idx="171">
                        <c:v>0.254652157300989</c:v>
                      </c:pt>
                      <c:pt idx="172">
                        <c:v>0.31784957593952601</c:v>
                      </c:pt>
                      <c:pt idx="173">
                        <c:v>0.27330645841391799</c:v>
                      </c:pt>
                      <c:pt idx="174">
                        <c:v>0.32075189651087499</c:v>
                      </c:pt>
                      <c:pt idx="175">
                        <c:v>0.21270973458992401</c:v>
                      </c:pt>
                      <c:pt idx="176">
                        <c:v>0.23561248872931601</c:v>
                      </c:pt>
                      <c:pt idx="177">
                        <c:v>0.17296686282640999</c:v>
                      </c:pt>
                      <c:pt idx="178">
                        <c:v>0.23490181466403801</c:v>
                      </c:pt>
                      <c:pt idx="179">
                        <c:v>0.151193239875729</c:v>
                      </c:pt>
                      <c:pt idx="180">
                        <c:v>0.18626619762434299</c:v>
                      </c:pt>
                      <c:pt idx="181">
                        <c:v>0.309664430764379</c:v>
                      </c:pt>
                      <c:pt idx="182">
                        <c:v>0.18087035288617101</c:v>
                      </c:pt>
                      <c:pt idx="183">
                        <c:v>0.1972086092524</c:v>
                      </c:pt>
                      <c:pt idx="184">
                        <c:v>0.21199304634056801</c:v>
                      </c:pt>
                      <c:pt idx="185">
                        <c:v>0.25998329576464901</c:v>
                      </c:pt>
                      <c:pt idx="186">
                        <c:v>0.14252507602919401</c:v>
                      </c:pt>
                      <c:pt idx="187">
                        <c:v>0.167682552147431</c:v>
                      </c:pt>
                      <c:pt idx="188">
                        <c:v>0.182780998163556</c:v>
                      </c:pt>
                      <c:pt idx="189">
                        <c:v>0.216935011869796</c:v>
                      </c:pt>
                      <c:pt idx="190">
                        <c:v>0.21346017436674899</c:v>
                      </c:pt>
                      <c:pt idx="191">
                        <c:v>0.28745645837963801</c:v>
                      </c:pt>
                      <c:pt idx="192">
                        <c:v>0.198252949047801</c:v>
                      </c:pt>
                      <c:pt idx="193">
                        <c:v>0.37284341530176301</c:v>
                      </c:pt>
                      <c:pt idx="194">
                        <c:v>0.19355918271051101</c:v>
                      </c:pt>
                      <c:pt idx="195">
                        <c:v>0.27028035379512799</c:v>
                      </c:pt>
                      <c:pt idx="196">
                        <c:v>0.17422744041426799</c:v>
                      </c:pt>
                      <c:pt idx="197">
                        <c:v>0.214495436078633</c:v>
                      </c:pt>
                      <c:pt idx="198">
                        <c:v>0.27667698072003499</c:v>
                      </c:pt>
                      <c:pt idx="199">
                        <c:v>0.25950242259591</c:v>
                      </c:pt>
                      <c:pt idx="200">
                        <c:v>0.197385234529634</c:v>
                      </c:pt>
                      <c:pt idx="201">
                        <c:v>0.38107490829549401</c:v>
                      </c:pt>
                      <c:pt idx="202">
                        <c:v>0.215271865411057</c:v>
                      </c:pt>
                      <c:pt idx="203">
                        <c:v>0.29972362035816003</c:v>
                      </c:pt>
                      <c:pt idx="204">
                        <c:v>0.215065031683566</c:v>
                      </c:pt>
                      <c:pt idx="205">
                        <c:v>0.21265766777478301</c:v>
                      </c:pt>
                      <c:pt idx="206">
                        <c:v>0.20268094735344</c:v>
                      </c:pt>
                      <c:pt idx="207">
                        <c:v>0.30993763333594698</c:v>
                      </c:pt>
                      <c:pt idx="208">
                        <c:v>0.19635771014945599</c:v>
                      </c:pt>
                      <c:pt idx="209">
                        <c:v>0.26822965246805802</c:v>
                      </c:pt>
                      <c:pt idx="210">
                        <c:v>0.21646337165788501</c:v>
                      </c:pt>
                      <c:pt idx="211">
                        <c:v>0.26104706425728702</c:v>
                      </c:pt>
                      <c:pt idx="212">
                        <c:v>0.22727268085267899</c:v>
                      </c:pt>
                      <c:pt idx="213">
                        <c:v>0.23247290778914501</c:v>
                      </c:pt>
                      <c:pt idx="214">
                        <c:v>0.24437825863495699</c:v>
                      </c:pt>
                      <c:pt idx="215">
                        <c:v>0.27132824611910999</c:v>
                      </c:pt>
                      <c:pt idx="216">
                        <c:v>0.238147371352639</c:v>
                      </c:pt>
                      <c:pt idx="217">
                        <c:v>0.23896920492076801</c:v>
                      </c:pt>
                      <c:pt idx="218">
                        <c:v>0.313492870104843</c:v>
                      </c:pt>
                      <c:pt idx="219">
                        <c:v>0.27569334891013397</c:v>
                      </c:pt>
                      <c:pt idx="220">
                        <c:v>0.25126935665501998</c:v>
                      </c:pt>
                      <c:pt idx="221">
                        <c:v>0.29037463170132799</c:v>
                      </c:pt>
                      <c:pt idx="222">
                        <c:v>0.251148224640933</c:v>
                      </c:pt>
                      <c:pt idx="223">
                        <c:v>0.278157245464354</c:v>
                      </c:pt>
                      <c:pt idx="224">
                        <c:v>0.24292248993262699</c:v>
                      </c:pt>
                      <c:pt idx="225">
                        <c:v>0.215065031683566</c:v>
                      </c:pt>
                      <c:pt idx="226">
                        <c:v>0.29150992462675002</c:v>
                      </c:pt>
                      <c:pt idx="227">
                        <c:v>0.257482471163407</c:v>
                      </c:pt>
                      <c:pt idx="228">
                        <c:v>0.33748962273963801</c:v>
                      </c:pt>
                      <c:pt idx="229">
                        <c:v>0.21321729719523699</c:v>
                      </c:pt>
                      <c:pt idx="230">
                        <c:v>0.244074806696263</c:v>
                      </c:pt>
                      <c:pt idx="231">
                        <c:v>0.26876994392304898</c:v>
                      </c:pt>
                      <c:pt idx="232">
                        <c:v>0.28581054838981501</c:v>
                      </c:pt>
                      <c:pt idx="233">
                        <c:v>0.27998061118260498</c:v>
                      </c:pt>
                      <c:pt idx="234">
                        <c:v>0.251400362022349</c:v>
                      </c:pt>
                      <c:pt idx="235">
                        <c:v>0.28111328694569998</c:v>
                      </c:pt>
                      <c:pt idx="236">
                        <c:v>0.26876994392304898</c:v>
                      </c:pt>
                      <c:pt idx="237">
                        <c:v>0.25488028645834598</c:v>
                      </c:pt>
                      <c:pt idx="238">
                        <c:v>0.294628728146904</c:v>
                      </c:pt>
                      <c:pt idx="239">
                        <c:v>0.25296602763166598</c:v>
                      </c:pt>
                      <c:pt idx="240">
                        <c:v>0.25465442997066701</c:v>
                      </c:pt>
                      <c:pt idx="241">
                        <c:v>0.30749819766494102</c:v>
                      </c:pt>
                      <c:pt idx="242">
                        <c:v>0.37146609207537401</c:v>
                      </c:pt>
                      <c:pt idx="243">
                        <c:v>0.24878476056953899</c:v>
                      </c:pt>
                      <c:pt idx="244">
                        <c:v>0.26720193844536599</c:v>
                      </c:pt>
                      <c:pt idx="245">
                        <c:v>0.30742182551145197</c:v>
                      </c:pt>
                      <c:pt idx="246">
                        <c:v>0.26228838872363702</c:v>
                      </c:pt>
                      <c:pt idx="247">
                        <c:v>0.31483976006786502</c:v>
                      </c:pt>
                      <c:pt idx="248">
                        <c:v>0.325950486712273</c:v>
                      </c:pt>
                      <c:pt idx="249">
                        <c:v>0.23844064784666899</c:v>
                      </c:pt>
                      <c:pt idx="250">
                        <c:v>0.31990227308128999</c:v>
                      </c:pt>
                      <c:pt idx="251">
                        <c:v>0.26274708295712801</c:v>
                      </c:pt>
                      <c:pt idx="252">
                        <c:v>0.28570856133758299</c:v>
                      </c:pt>
                      <c:pt idx="253">
                        <c:v>0.28601204697245403</c:v>
                      </c:pt>
                      <c:pt idx="254">
                        <c:v>0.26080780142589599</c:v>
                      </c:pt>
                      <c:pt idx="255">
                        <c:v>0.28881927491341203</c:v>
                      </c:pt>
                      <c:pt idx="256">
                        <c:v>0.35188087486679198</c:v>
                      </c:pt>
                      <c:pt idx="257">
                        <c:v>0.26659832706901698</c:v>
                      </c:pt>
                      <c:pt idx="258">
                        <c:v>0.31250867063701998</c:v>
                      </c:pt>
                      <c:pt idx="259">
                        <c:v>0.38679173104308701</c:v>
                      </c:pt>
                      <c:pt idx="260">
                        <c:v>0.32991279330456103</c:v>
                      </c:pt>
                      <c:pt idx="261">
                        <c:v>0.27123050750438299</c:v>
                      </c:pt>
                      <c:pt idx="262">
                        <c:v>0.41042394971494101</c:v>
                      </c:pt>
                      <c:pt idx="263">
                        <c:v>0.25379766803971898</c:v>
                      </c:pt>
                      <c:pt idx="264">
                        <c:v>0.31661450702086402</c:v>
                      </c:pt>
                      <c:pt idx="265">
                        <c:v>0.29316395321498101</c:v>
                      </c:pt>
                      <c:pt idx="266">
                        <c:v>0.35321436950019203</c:v>
                      </c:pt>
                      <c:pt idx="267">
                        <c:v>0.29285240235473797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AA0-4D1E-BCF6-30D41E9001F5}"/>
                  </c:ext>
                </c:extLst>
              </c15:ser>
            </c15:filteredLineSeries>
          </c:ext>
        </c:extLst>
      </c:lineChart>
      <c:valAx>
        <c:axId val="202624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6963328"/>
        <c:crossesAt val="1"/>
        <c:crossBetween val="between"/>
      </c:valAx>
      <c:catAx>
        <c:axId val="2126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49040"/>
        <c:crossesAt val="1.0000000000000002E-2"/>
        <c:auto val="1"/>
        <c:lblAlgn val="ctr"/>
        <c:lblOffset val="100"/>
        <c:noMultiLvlLbl val="0"/>
      </c:catAx>
      <c:valAx>
        <c:axId val="708987455"/>
        <c:scaling>
          <c:logBase val="10"/>
          <c:orientation val="minMax"/>
          <c:max val="5"/>
          <c:min val="1"/>
        </c:scaling>
        <c:delete val="1"/>
        <c:axPos val="l"/>
        <c:numFmt formatCode="0.000" sourceLinked="1"/>
        <c:majorTickMark val="out"/>
        <c:minorTickMark val="none"/>
        <c:tickLblPos val="nextTo"/>
        <c:crossAx val="470175407"/>
        <c:crosses val="autoZero"/>
        <c:crossBetween val="between"/>
      </c:valAx>
      <c:catAx>
        <c:axId val="4701754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8987455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72896554389162"/>
          <c:y val="0.13675955886729294"/>
          <c:w val="0.55330096959172825"/>
          <c:h val="0.76295402714327809"/>
        </c:manualLayout>
      </c:layout>
      <c:lineChart>
        <c:grouping val="standard"/>
        <c:varyColors val="0"/>
        <c:ser>
          <c:idx val="1"/>
          <c:order val="0"/>
          <c:tx>
            <c:strRef>
              <c:f>Plot8!$B$31</c:f>
              <c:strCache>
                <c:ptCount val="1"/>
                <c:pt idx="0">
                  <c:v>link_avgF1_0</c:v>
                </c:pt>
              </c:strCache>
            </c:strRef>
          </c:tx>
          <c:spPr>
            <a:ln w="28575" cap="rnd" cmpd="dbl">
              <a:solidFill>
                <a:schemeClr val="accent2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Plot8!$B$32:$B$299</c:f>
              <c:numCache>
                <c:formatCode>0.00%</c:formatCode>
                <c:ptCount val="268"/>
                <c:pt idx="0">
                  <c:v>1.7061430886657999E-2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7.60560883729855E-4</c:v>
                </c:pt>
                <c:pt idx="7">
                  <c:v>6.8812651381249597E-4</c:v>
                </c:pt>
                <c:pt idx="8">
                  <c:v>8.5567565202513095E-3</c:v>
                </c:pt>
                <c:pt idx="9">
                  <c:v>1.34723903154056E-2</c:v>
                </c:pt>
                <c:pt idx="10">
                  <c:v>4.9397489551074099E-2</c:v>
                </c:pt>
                <c:pt idx="11">
                  <c:v>7.3539662847895093E-2</c:v>
                </c:pt>
                <c:pt idx="12">
                  <c:v>0.10684908317354801</c:v>
                </c:pt>
                <c:pt idx="13">
                  <c:v>0.143795457825484</c:v>
                </c:pt>
                <c:pt idx="14">
                  <c:v>0.19178804589281501</c:v>
                </c:pt>
                <c:pt idx="15">
                  <c:v>0.195651207338812</c:v>
                </c:pt>
                <c:pt idx="16">
                  <c:v>0.16593528279660399</c:v>
                </c:pt>
                <c:pt idx="17">
                  <c:v>0.25770294497007401</c:v>
                </c:pt>
                <c:pt idx="18">
                  <c:v>0.27598091466150898</c:v>
                </c:pt>
                <c:pt idx="19">
                  <c:v>0.33258287740659798</c:v>
                </c:pt>
                <c:pt idx="20">
                  <c:v>0.33234448621387003</c:v>
                </c:pt>
                <c:pt idx="21">
                  <c:v>0.37999537353572199</c:v>
                </c:pt>
                <c:pt idx="22">
                  <c:v>0.389546426746184</c:v>
                </c:pt>
                <c:pt idx="23">
                  <c:v>0.39011145043249801</c:v>
                </c:pt>
                <c:pt idx="24">
                  <c:v>0.43833998223817999</c:v>
                </c:pt>
                <c:pt idx="25">
                  <c:v>0.4428014285852</c:v>
                </c:pt>
                <c:pt idx="26">
                  <c:v>0.476344044172542</c:v>
                </c:pt>
                <c:pt idx="27">
                  <c:v>0.50473800533838997</c:v>
                </c:pt>
                <c:pt idx="28">
                  <c:v>0.49943977726608302</c:v>
                </c:pt>
                <c:pt idx="29">
                  <c:v>0.52256043903190497</c:v>
                </c:pt>
                <c:pt idx="30">
                  <c:v>0.53430643070171702</c:v>
                </c:pt>
                <c:pt idx="31">
                  <c:v>0.539260270344041</c:v>
                </c:pt>
                <c:pt idx="32">
                  <c:v>0.55530076109244497</c:v>
                </c:pt>
                <c:pt idx="33">
                  <c:v>0.58210521053755704</c:v>
                </c:pt>
                <c:pt idx="34">
                  <c:v>0.58217701398384203</c:v>
                </c:pt>
                <c:pt idx="35">
                  <c:v>0.58877469471797095</c:v>
                </c:pt>
                <c:pt idx="36">
                  <c:v>0.59685948823004198</c:v>
                </c:pt>
                <c:pt idx="37">
                  <c:v>0.61805539500360096</c:v>
                </c:pt>
                <c:pt idx="38">
                  <c:v>0.62702520310895205</c:v>
                </c:pt>
                <c:pt idx="39">
                  <c:v>0.64058025997121204</c:v>
                </c:pt>
                <c:pt idx="40">
                  <c:v>0.63527324787071104</c:v>
                </c:pt>
                <c:pt idx="41">
                  <c:v>0.64739164029054797</c:v>
                </c:pt>
                <c:pt idx="42">
                  <c:v>0.64697561259453795</c:v>
                </c:pt>
                <c:pt idx="43">
                  <c:v>0.66508741959786299</c:v>
                </c:pt>
                <c:pt idx="44">
                  <c:v>0.67640689953754296</c:v>
                </c:pt>
                <c:pt idx="45">
                  <c:v>0.67272209782099701</c:v>
                </c:pt>
                <c:pt idx="46">
                  <c:v>0.68040683684546199</c:v>
                </c:pt>
                <c:pt idx="47">
                  <c:v>0.66246218390398703</c:v>
                </c:pt>
                <c:pt idx="48">
                  <c:v>0.677145703140282</c:v>
                </c:pt>
                <c:pt idx="49">
                  <c:v>0.69137107434767298</c:v>
                </c:pt>
                <c:pt idx="50">
                  <c:v>0.67753366697992001</c:v>
                </c:pt>
                <c:pt idx="51">
                  <c:v>0.68062336660532896</c:v>
                </c:pt>
                <c:pt idx="52">
                  <c:v>0.68324314847432699</c:v>
                </c:pt>
                <c:pt idx="53">
                  <c:v>0.69714308758266297</c:v>
                </c:pt>
                <c:pt idx="54">
                  <c:v>0.68560660355760805</c:v>
                </c:pt>
                <c:pt idx="55">
                  <c:v>0.68483387741178803</c:v>
                </c:pt>
                <c:pt idx="56">
                  <c:v>0.70167684055311996</c:v>
                </c:pt>
                <c:pt idx="57">
                  <c:v>0.704451022049567</c:v>
                </c:pt>
                <c:pt idx="58">
                  <c:v>0.69717398827808696</c:v>
                </c:pt>
                <c:pt idx="59">
                  <c:v>0.69801237934166505</c:v>
                </c:pt>
                <c:pt idx="60">
                  <c:v>0.71157593843753997</c:v>
                </c:pt>
                <c:pt idx="61">
                  <c:v>0.71055179772031496</c:v>
                </c:pt>
                <c:pt idx="62">
                  <c:v>0.69927749610800904</c:v>
                </c:pt>
                <c:pt idx="63">
                  <c:v>0.71554332658014097</c:v>
                </c:pt>
                <c:pt idx="64">
                  <c:v>0.70863446629577997</c:v>
                </c:pt>
                <c:pt idx="65">
                  <c:v>0.71266385253918796</c:v>
                </c:pt>
                <c:pt idx="66">
                  <c:v>0.71264705459782796</c:v>
                </c:pt>
                <c:pt idx="67">
                  <c:v>0.71286028300533899</c:v>
                </c:pt>
                <c:pt idx="68">
                  <c:v>0.72397516526296102</c:v>
                </c:pt>
                <c:pt idx="69">
                  <c:v>0.71891457935416103</c:v>
                </c:pt>
                <c:pt idx="70">
                  <c:v>0.72810108810016005</c:v>
                </c:pt>
                <c:pt idx="71">
                  <c:v>0.73027723817523504</c:v>
                </c:pt>
                <c:pt idx="72">
                  <c:v>0.73136576707607504</c:v>
                </c:pt>
                <c:pt idx="73">
                  <c:v>0.720952460926789</c:v>
                </c:pt>
                <c:pt idx="74">
                  <c:v>0.72272801062322101</c:v>
                </c:pt>
                <c:pt idx="75">
                  <c:v>0.72290243751924199</c:v>
                </c:pt>
                <c:pt idx="76">
                  <c:v>0.72481818698029099</c:v>
                </c:pt>
                <c:pt idx="77">
                  <c:v>0.72607397562444598</c:v>
                </c:pt>
                <c:pt idx="78">
                  <c:v>0.72871617917012399</c:v>
                </c:pt>
                <c:pt idx="79">
                  <c:v>0.72637730207614104</c:v>
                </c:pt>
                <c:pt idx="80">
                  <c:v>0.73313965364205502</c:v>
                </c:pt>
                <c:pt idx="81">
                  <c:v>0.72186589428878201</c:v>
                </c:pt>
                <c:pt idx="82">
                  <c:v>0.73755462991401599</c:v>
                </c:pt>
                <c:pt idx="83">
                  <c:v>0.74614411111196799</c:v>
                </c:pt>
                <c:pt idx="84">
                  <c:v>0.730583832075824</c:v>
                </c:pt>
                <c:pt idx="85">
                  <c:v>0.73959672617823002</c:v>
                </c:pt>
                <c:pt idx="86">
                  <c:v>0.74190543689667399</c:v>
                </c:pt>
                <c:pt idx="87">
                  <c:v>0.73958358781070599</c:v>
                </c:pt>
                <c:pt idx="88">
                  <c:v>0.73990529200856003</c:v>
                </c:pt>
                <c:pt idx="89">
                  <c:v>0.72779535255074701</c:v>
                </c:pt>
                <c:pt idx="90">
                  <c:v>0.73410827797734302</c:v>
                </c:pt>
                <c:pt idx="91">
                  <c:v>0.74712580800505801</c:v>
                </c:pt>
                <c:pt idx="92">
                  <c:v>0.73317515209475104</c:v>
                </c:pt>
                <c:pt idx="93">
                  <c:v>0.74544464666897903</c:v>
                </c:pt>
                <c:pt idx="94">
                  <c:v>0.74613581792726102</c:v>
                </c:pt>
                <c:pt idx="95">
                  <c:v>0.74865548187949704</c:v>
                </c:pt>
                <c:pt idx="96">
                  <c:v>0.74307110915780705</c:v>
                </c:pt>
                <c:pt idx="97">
                  <c:v>0.744966594301535</c:v>
                </c:pt>
                <c:pt idx="98">
                  <c:v>0.73866660097439796</c:v>
                </c:pt>
                <c:pt idx="99">
                  <c:v>0.74993609967901498</c:v>
                </c:pt>
                <c:pt idx="100">
                  <c:v>0.74934975092434697</c:v>
                </c:pt>
                <c:pt idx="101">
                  <c:v>0.749556667331155</c:v>
                </c:pt>
                <c:pt idx="102">
                  <c:v>0.74181345740306204</c:v>
                </c:pt>
                <c:pt idx="103">
                  <c:v>0.74428414582115399</c:v>
                </c:pt>
                <c:pt idx="104">
                  <c:v>0.74420384003651396</c:v>
                </c:pt>
                <c:pt idx="105">
                  <c:v>0.75655615196973902</c:v>
                </c:pt>
                <c:pt idx="106">
                  <c:v>0.75534847239441705</c:v>
                </c:pt>
                <c:pt idx="107">
                  <c:v>0.76558755243059196</c:v>
                </c:pt>
                <c:pt idx="108">
                  <c:v>0.76053328722584501</c:v>
                </c:pt>
                <c:pt idx="109">
                  <c:v>0.75094586013715403</c:v>
                </c:pt>
                <c:pt idx="110">
                  <c:v>0.76863686913000395</c:v>
                </c:pt>
                <c:pt idx="111">
                  <c:v>0.76062968954299204</c:v>
                </c:pt>
                <c:pt idx="112">
                  <c:v>0.77340653340427601</c:v>
                </c:pt>
                <c:pt idx="113">
                  <c:v>0.75399656319330799</c:v>
                </c:pt>
                <c:pt idx="114">
                  <c:v>0.75430502661805798</c:v>
                </c:pt>
                <c:pt idx="115">
                  <c:v>0.75997963389434997</c:v>
                </c:pt>
                <c:pt idx="116">
                  <c:v>0.763220193712425</c:v>
                </c:pt>
                <c:pt idx="117">
                  <c:v>0.75898382908001405</c:v>
                </c:pt>
                <c:pt idx="118">
                  <c:v>0.76176245675124699</c:v>
                </c:pt>
                <c:pt idx="119">
                  <c:v>0.76469864891589501</c:v>
                </c:pt>
                <c:pt idx="120">
                  <c:v>0.76835950423968402</c:v>
                </c:pt>
                <c:pt idx="121">
                  <c:v>0.763566402362716</c:v>
                </c:pt>
                <c:pt idx="122">
                  <c:v>0.76779365685243295</c:v>
                </c:pt>
                <c:pt idx="123">
                  <c:v>0.77253236366271505</c:v>
                </c:pt>
                <c:pt idx="124">
                  <c:v>0.76762266400587997</c:v>
                </c:pt>
                <c:pt idx="125">
                  <c:v>0.77033249588935404</c:v>
                </c:pt>
                <c:pt idx="126">
                  <c:v>0.77506311689547602</c:v>
                </c:pt>
                <c:pt idx="127">
                  <c:v>0.77163414653996498</c:v>
                </c:pt>
                <c:pt idx="128">
                  <c:v>0.778429534935561</c:v>
                </c:pt>
                <c:pt idx="129">
                  <c:v>0.77477265367835801</c:v>
                </c:pt>
                <c:pt idx="130">
                  <c:v>0.77353325547289997</c:v>
                </c:pt>
                <c:pt idx="131">
                  <c:v>0.77529358544420601</c:v>
                </c:pt>
                <c:pt idx="132">
                  <c:v>0.774614464834811</c:v>
                </c:pt>
                <c:pt idx="133">
                  <c:v>0.77379007517128695</c:v>
                </c:pt>
                <c:pt idx="134">
                  <c:v>0.77155073324927104</c:v>
                </c:pt>
                <c:pt idx="135">
                  <c:v>0.79014221369830695</c:v>
                </c:pt>
                <c:pt idx="136">
                  <c:v>0.78712563590170304</c:v>
                </c:pt>
                <c:pt idx="137">
                  <c:v>0.78524374287857801</c:v>
                </c:pt>
                <c:pt idx="138">
                  <c:v>0.78094142796618804</c:v>
                </c:pt>
                <c:pt idx="139">
                  <c:v>0.78031598290783599</c:v>
                </c:pt>
                <c:pt idx="140">
                  <c:v>0.79446651086338604</c:v>
                </c:pt>
                <c:pt idx="141">
                  <c:v>0.78870662583569895</c:v>
                </c:pt>
                <c:pt idx="142">
                  <c:v>0.78282508964584296</c:v>
                </c:pt>
                <c:pt idx="143">
                  <c:v>0.77945517386060004</c:v>
                </c:pt>
                <c:pt idx="144">
                  <c:v>0.78782486480104097</c:v>
                </c:pt>
                <c:pt idx="145">
                  <c:v>0.79002754146053999</c:v>
                </c:pt>
                <c:pt idx="146">
                  <c:v>0.78676884674770697</c:v>
                </c:pt>
                <c:pt idx="147">
                  <c:v>0.79007766547235603</c:v>
                </c:pt>
                <c:pt idx="148">
                  <c:v>0.78659482426738503</c:v>
                </c:pt>
                <c:pt idx="149">
                  <c:v>0.78737603089268204</c:v>
                </c:pt>
                <c:pt idx="150">
                  <c:v>0.79362482152446401</c:v>
                </c:pt>
                <c:pt idx="151">
                  <c:v>0.79169791624278096</c:v>
                </c:pt>
                <c:pt idx="152">
                  <c:v>0.79722160946794296</c:v>
                </c:pt>
                <c:pt idx="153">
                  <c:v>0.79157535468124995</c:v>
                </c:pt>
                <c:pt idx="154">
                  <c:v>0.79206561325501501</c:v>
                </c:pt>
                <c:pt idx="155">
                  <c:v>0.794725038564708</c:v>
                </c:pt>
                <c:pt idx="156">
                  <c:v>0.79878225217645205</c:v>
                </c:pt>
                <c:pt idx="157">
                  <c:v>0.80171164960180696</c:v>
                </c:pt>
                <c:pt idx="158">
                  <c:v>0.79683681085133695</c:v>
                </c:pt>
                <c:pt idx="159">
                  <c:v>0.80037319845807198</c:v>
                </c:pt>
                <c:pt idx="160">
                  <c:v>0.79817411066423005</c:v>
                </c:pt>
                <c:pt idx="161">
                  <c:v>0.80198517931398605</c:v>
                </c:pt>
                <c:pt idx="162">
                  <c:v>0.79930805237884595</c:v>
                </c:pt>
                <c:pt idx="163">
                  <c:v>0.80102384186192099</c:v>
                </c:pt>
                <c:pt idx="164">
                  <c:v>0.80110320496935605</c:v>
                </c:pt>
                <c:pt idx="165">
                  <c:v>0.80892288335379703</c:v>
                </c:pt>
                <c:pt idx="166">
                  <c:v>0.81068833499983695</c:v>
                </c:pt>
                <c:pt idx="167">
                  <c:v>0.80983381396518095</c:v>
                </c:pt>
                <c:pt idx="168">
                  <c:v>0.80542254647147804</c:v>
                </c:pt>
                <c:pt idx="169">
                  <c:v>0.80488143403339496</c:v>
                </c:pt>
                <c:pt idx="170">
                  <c:v>0.81488399712633797</c:v>
                </c:pt>
                <c:pt idx="171">
                  <c:v>0.81187090520348903</c:v>
                </c:pt>
                <c:pt idx="172">
                  <c:v>0.805610597223268</c:v>
                </c:pt>
                <c:pt idx="173">
                  <c:v>0.81277784381154605</c:v>
                </c:pt>
                <c:pt idx="174">
                  <c:v>0.80648520717407501</c:v>
                </c:pt>
                <c:pt idx="175">
                  <c:v>0.810864861530321</c:v>
                </c:pt>
                <c:pt idx="176">
                  <c:v>0.80609843202309195</c:v>
                </c:pt>
                <c:pt idx="177">
                  <c:v>0.80576162401020701</c:v>
                </c:pt>
                <c:pt idx="178">
                  <c:v>0.80747193889372704</c:v>
                </c:pt>
                <c:pt idx="179">
                  <c:v>0.82127518001399202</c:v>
                </c:pt>
                <c:pt idx="180">
                  <c:v>0.81981522716410105</c:v>
                </c:pt>
                <c:pt idx="181">
                  <c:v>0.80999222321394704</c:v>
                </c:pt>
                <c:pt idx="182">
                  <c:v>0.81793377311980098</c:v>
                </c:pt>
                <c:pt idx="183">
                  <c:v>0.81529521519157999</c:v>
                </c:pt>
                <c:pt idx="184">
                  <c:v>0.81831444494203798</c:v>
                </c:pt>
                <c:pt idx="185">
                  <c:v>0.82924726395493498</c:v>
                </c:pt>
                <c:pt idx="186">
                  <c:v>0.81413115399827196</c:v>
                </c:pt>
                <c:pt idx="187">
                  <c:v>0.81613494724971103</c:v>
                </c:pt>
                <c:pt idx="188">
                  <c:v>0.81900066723328002</c:v>
                </c:pt>
                <c:pt idx="189">
                  <c:v>0.82823936916184404</c:v>
                </c:pt>
                <c:pt idx="190">
                  <c:v>0.82635400976542495</c:v>
                </c:pt>
                <c:pt idx="191">
                  <c:v>0.83004148957012203</c:v>
                </c:pt>
                <c:pt idx="192">
                  <c:v>0.82290629898814505</c:v>
                </c:pt>
                <c:pt idx="193">
                  <c:v>0.82195449136169496</c:v>
                </c:pt>
                <c:pt idx="194">
                  <c:v>0.83382420988936701</c:v>
                </c:pt>
                <c:pt idx="195">
                  <c:v>0.81625198826385503</c:v>
                </c:pt>
                <c:pt idx="196">
                  <c:v>0.82056543145705796</c:v>
                </c:pt>
                <c:pt idx="197">
                  <c:v>0.82310493953824104</c:v>
                </c:pt>
                <c:pt idx="198">
                  <c:v>0.83240600394075404</c:v>
                </c:pt>
                <c:pt idx="199">
                  <c:v>0.82842235212821302</c:v>
                </c:pt>
                <c:pt idx="200">
                  <c:v>0.82644615288232903</c:v>
                </c:pt>
                <c:pt idx="201">
                  <c:v>0.82272273419610498</c:v>
                </c:pt>
                <c:pt idx="202">
                  <c:v>0.82708637943756402</c:v>
                </c:pt>
                <c:pt idx="203">
                  <c:v>0.82872314309755801</c:v>
                </c:pt>
                <c:pt idx="204">
                  <c:v>0.83375362340899795</c:v>
                </c:pt>
                <c:pt idx="205">
                  <c:v>0.83644255179601901</c:v>
                </c:pt>
                <c:pt idx="206">
                  <c:v>0.82658520587125395</c:v>
                </c:pt>
                <c:pt idx="207">
                  <c:v>0.834682642899917</c:v>
                </c:pt>
                <c:pt idx="208">
                  <c:v>0.83127706046049499</c:v>
                </c:pt>
                <c:pt idx="209">
                  <c:v>0.83248059584630896</c:v>
                </c:pt>
                <c:pt idx="210">
                  <c:v>0.83455718530007095</c:v>
                </c:pt>
                <c:pt idx="211">
                  <c:v>0.83442343712794897</c:v>
                </c:pt>
                <c:pt idx="212">
                  <c:v>0.83028637268031602</c:v>
                </c:pt>
                <c:pt idx="213">
                  <c:v>0.83190265495128701</c:v>
                </c:pt>
                <c:pt idx="214">
                  <c:v>0.83544065041952797</c:v>
                </c:pt>
                <c:pt idx="215">
                  <c:v>0.83472410141889097</c:v>
                </c:pt>
                <c:pt idx="216">
                  <c:v>0.83656654150299503</c:v>
                </c:pt>
                <c:pt idx="217">
                  <c:v>0.848342578263515</c:v>
                </c:pt>
                <c:pt idx="218">
                  <c:v>0.84435187779715803</c:v>
                </c:pt>
                <c:pt idx="219">
                  <c:v>0.83729452634871104</c:v>
                </c:pt>
                <c:pt idx="220">
                  <c:v>0.83822741590870198</c:v>
                </c:pt>
                <c:pt idx="221">
                  <c:v>0.83548525394519702</c:v>
                </c:pt>
                <c:pt idx="222">
                  <c:v>0.84024418969574799</c:v>
                </c:pt>
                <c:pt idx="223">
                  <c:v>0.84647468353996203</c:v>
                </c:pt>
                <c:pt idx="224">
                  <c:v>0.84765103287149302</c:v>
                </c:pt>
                <c:pt idx="225">
                  <c:v>0.84436681317287798</c:v>
                </c:pt>
                <c:pt idx="226">
                  <c:v>0.84664357170502302</c:v>
                </c:pt>
                <c:pt idx="227">
                  <c:v>0.84618569724092096</c:v>
                </c:pt>
                <c:pt idx="228">
                  <c:v>0.84989317926553198</c:v>
                </c:pt>
                <c:pt idx="229">
                  <c:v>0.83753893911719401</c:v>
                </c:pt>
                <c:pt idx="230">
                  <c:v>0.83996894124681998</c:v>
                </c:pt>
                <c:pt idx="231">
                  <c:v>0.84513262501112896</c:v>
                </c:pt>
                <c:pt idx="232">
                  <c:v>0.84478999909422903</c:v>
                </c:pt>
                <c:pt idx="233">
                  <c:v>0.85305541971677601</c:v>
                </c:pt>
                <c:pt idx="234">
                  <c:v>0.85034372585578999</c:v>
                </c:pt>
                <c:pt idx="235">
                  <c:v>0.84180545942164697</c:v>
                </c:pt>
                <c:pt idx="236">
                  <c:v>0.84973197816340196</c:v>
                </c:pt>
                <c:pt idx="237">
                  <c:v>0.85226874003921804</c:v>
                </c:pt>
                <c:pt idx="238">
                  <c:v>0.84215839467724296</c:v>
                </c:pt>
                <c:pt idx="239">
                  <c:v>0.84845406149338398</c:v>
                </c:pt>
                <c:pt idx="240">
                  <c:v>0.84205778135876097</c:v>
                </c:pt>
                <c:pt idx="241">
                  <c:v>0.847006268849121</c:v>
                </c:pt>
                <c:pt idx="242">
                  <c:v>0.85693541148692098</c:v>
                </c:pt>
                <c:pt idx="243">
                  <c:v>0.85073959659729204</c:v>
                </c:pt>
                <c:pt idx="244">
                  <c:v>0.83630228292889297</c:v>
                </c:pt>
                <c:pt idx="245">
                  <c:v>0.84584743759805703</c:v>
                </c:pt>
                <c:pt idx="246">
                  <c:v>0.85449778523541398</c:v>
                </c:pt>
                <c:pt idx="247">
                  <c:v>0.84672382213529296</c:v>
                </c:pt>
                <c:pt idx="248">
                  <c:v>0.866060855762258</c:v>
                </c:pt>
                <c:pt idx="249">
                  <c:v>0.85159213791201405</c:v>
                </c:pt>
                <c:pt idx="250">
                  <c:v>0.84551640238683101</c:v>
                </c:pt>
                <c:pt idx="251">
                  <c:v>0.85628547036752001</c:v>
                </c:pt>
                <c:pt idx="252">
                  <c:v>0.85232836602661699</c:v>
                </c:pt>
                <c:pt idx="253">
                  <c:v>0.851165455764614</c:v>
                </c:pt>
                <c:pt idx="254">
                  <c:v>0.85560126739521902</c:v>
                </c:pt>
                <c:pt idx="255">
                  <c:v>0.85553748343027902</c:v>
                </c:pt>
                <c:pt idx="256">
                  <c:v>0.85561320808075003</c:v>
                </c:pt>
                <c:pt idx="257">
                  <c:v>0.85424069517054302</c:v>
                </c:pt>
                <c:pt idx="258">
                  <c:v>0.85183748530805004</c:v>
                </c:pt>
                <c:pt idx="259">
                  <c:v>0.85852179145382701</c:v>
                </c:pt>
                <c:pt idx="260">
                  <c:v>0.85777935162598196</c:v>
                </c:pt>
                <c:pt idx="261">
                  <c:v>0.85631977798659298</c:v>
                </c:pt>
                <c:pt idx="262">
                  <c:v>0.85486374890844397</c:v>
                </c:pt>
                <c:pt idx="263">
                  <c:v>0.855954512802518</c:v>
                </c:pt>
                <c:pt idx="264">
                  <c:v>0.85226809874931198</c:v>
                </c:pt>
                <c:pt idx="265">
                  <c:v>0.86271925803520699</c:v>
                </c:pt>
                <c:pt idx="266">
                  <c:v>0.86632413163288902</c:v>
                </c:pt>
                <c:pt idx="267">
                  <c:v>0.85638353094057595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A1C-44D9-BBD1-6E208C54BAAD}"/>
            </c:ext>
          </c:extLst>
        </c:ser>
        <c:ser>
          <c:idx val="10"/>
          <c:order val="9"/>
          <c:tx>
            <c:strRef>
              <c:f>Plot8!$K$31</c:f>
              <c:strCache>
                <c:ptCount val="1"/>
                <c:pt idx="0">
                  <c:v>source_avgF1_012</c:v>
                </c:pt>
              </c:strCache>
            </c:strRef>
          </c:tx>
          <c:spPr>
            <a:ln w="28575" cap="rnd" cmpd="dbl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Plot8!$K$32:$K$299</c:f>
              <c:numCache>
                <c:formatCode>0.00%</c:formatCode>
                <c:ptCount val="268"/>
                <c:pt idx="0">
                  <c:v>0.30551720618136002</c:v>
                </c:pt>
                <c:pt idx="1">
                  <c:v>0.29969068370499902</c:v>
                </c:pt>
                <c:pt idx="2">
                  <c:v>0.28737152014560202</c:v>
                </c:pt>
                <c:pt idx="3">
                  <c:v>0.287898596643064</c:v>
                </c:pt>
                <c:pt idx="4">
                  <c:v>0.28735229963793002</c:v>
                </c:pt>
                <c:pt idx="5">
                  <c:v>0.28735554725658202</c:v>
                </c:pt>
                <c:pt idx="6">
                  <c:v>0.28751741460058899</c:v>
                </c:pt>
                <c:pt idx="7">
                  <c:v>0.28730217620651299</c:v>
                </c:pt>
                <c:pt idx="8">
                  <c:v>0.28730648497171901</c:v>
                </c:pt>
                <c:pt idx="9">
                  <c:v>0.28793548688182002</c:v>
                </c:pt>
                <c:pt idx="10">
                  <c:v>0.29393514325359799</c:v>
                </c:pt>
                <c:pt idx="11">
                  <c:v>0.30758982440563498</c:v>
                </c:pt>
                <c:pt idx="12">
                  <c:v>0.30778957620859398</c:v>
                </c:pt>
                <c:pt idx="13">
                  <c:v>0.32603864508824798</c:v>
                </c:pt>
                <c:pt idx="14">
                  <c:v>0.33690269692581798</c:v>
                </c:pt>
                <c:pt idx="15">
                  <c:v>0.33634869650247201</c:v>
                </c:pt>
                <c:pt idx="16">
                  <c:v>0.36073426569836498</c:v>
                </c:pt>
                <c:pt idx="17">
                  <c:v>0.36983898813930699</c:v>
                </c:pt>
                <c:pt idx="18">
                  <c:v>0.38042522976364002</c:v>
                </c:pt>
                <c:pt idx="19">
                  <c:v>0.38307150298866399</c:v>
                </c:pt>
                <c:pt idx="20">
                  <c:v>0.40871087797046901</c:v>
                </c:pt>
                <c:pt idx="21">
                  <c:v>0.40290426195818801</c:v>
                </c:pt>
                <c:pt idx="22">
                  <c:v>0.39849620509352801</c:v>
                </c:pt>
                <c:pt idx="23">
                  <c:v>0.40625675190895999</c:v>
                </c:pt>
                <c:pt idx="24">
                  <c:v>0.42565358104671902</c:v>
                </c:pt>
                <c:pt idx="25">
                  <c:v>0.423801157145617</c:v>
                </c:pt>
                <c:pt idx="26">
                  <c:v>0.42315037108112202</c:v>
                </c:pt>
                <c:pt idx="27">
                  <c:v>0.44346145477375898</c:v>
                </c:pt>
                <c:pt idx="28">
                  <c:v>0.44297843228540901</c:v>
                </c:pt>
                <c:pt idx="29">
                  <c:v>0.45135137303635497</c:v>
                </c:pt>
                <c:pt idx="30">
                  <c:v>0.44147753175589899</c:v>
                </c:pt>
                <c:pt idx="31">
                  <c:v>0.44818569067325598</c:v>
                </c:pt>
                <c:pt idx="32">
                  <c:v>0.45902405938270302</c:v>
                </c:pt>
                <c:pt idx="33">
                  <c:v>0.45738315732169899</c:v>
                </c:pt>
                <c:pt idx="34">
                  <c:v>0.46315136217148201</c:v>
                </c:pt>
                <c:pt idx="35">
                  <c:v>0.46757035136084402</c:v>
                </c:pt>
                <c:pt idx="36">
                  <c:v>0.45628394918028498</c:v>
                </c:pt>
                <c:pt idx="37">
                  <c:v>0.47050220908520102</c:v>
                </c:pt>
                <c:pt idx="38">
                  <c:v>0.46267826536482898</c:v>
                </c:pt>
                <c:pt idx="39">
                  <c:v>0.47853600953460201</c:v>
                </c:pt>
                <c:pt idx="40">
                  <c:v>0.478639710851822</c:v>
                </c:pt>
                <c:pt idx="41">
                  <c:v>0.46479447849223099</c:v>
                </c:pt>
                <c:pt idx="42">
                  <c:v>0.47758452019680397</c:v>
                </c:pt>
                <c:pt idx="43">
                  <c:v>0.48546360986248299</c:v>
                </c:pt>
                <c:pt idx="44">
                  <c:v>0.48207556093567799</c:v>
                </c:pt>
                <c:pt idx="45">
                  <c:v>0.488507450478671</c:v>
                </c:pt>
                <c:pt idx="46">
                  <c:v>0.49058641494556099</c:v>
                </c:pt>
                <c:pt idx="47">
                  <c:v>0.48530804169133201</c:v>
                </c:pt>
                <c:pt idx="48">
                  <c:v>0.49979337006973101</c:v>
                </c:pt>
                <c:pt idx="49">
                  <c:v>0.49523756652967899</c:v>
                </c:pt>
                <c:pt idx="50">
                  <c:v>0.49810227324016698</c:v>
                </c:pt>
                <c:pt idx="51">
                  <c:v>0.49531093514531899</c:v>
                </c:pt>
                <c:pt idx="52">
                  <c:v>0.50142003110509603</c:v>
                </c:pt>
                <c:pt idx="53">
                  <c:v>0.50356976526846897</c:v>
                </c:pt>
                <c:pt idx="54">
                  <c:v>0.51632779773909199</c:v>
                </c:pt>
                <c:pt idx="55">
                  <c:v>0.50838695653247901</c:v>
                </c:pt>
                <c:pt idx="56">
                  <c:v>0.51218919388310202</c:v>
                </c:pt>
                <c:pt idx="57">
                  <c:v>0.52187181661911997</c:v>
                </c:pt>
                <c:pt idx="58">
                  <c:v>0.52650113499867202</c:v>
                </c:pt>
                <c:pt idx="59">
                  <c:v>0.49887610445118902</c:v>
                </c:pt>
                <c:pt idx="60">
                  <c:v>0.52658437277443704</c:v>
                </c:pt>
                <c:pt idx="61">
                  <c:v>0.51847050174263498</c:v>
                </c:pt>
                <c:pt idx="62">
                  <c:v>0.53180732725856095</c:v>
                </c:pt>
                <c:pt idx="63">
                  <c:v>0.534102650923308</c:v>
                </c:pt>
                <c:pt idx="64">
                  <c:v>0.52792572643857505</c:v>
                </c:pt>
                <c:pt idx="65">
                  <c:v>0.54224819674667002</c:v>
                </c:pt>
                <c:pt idx="66">
                  <c:v>0.55505237600010104</c:v>
                </c:pt>
                <c:pt idx="67">
                  <c:v>0.53305243777423705</c:v>
                </c:pt>
                <c:pt idx="68">
                  <c:v>0.54896320632474305</c:v>
                </c:pt>
                <c:pt idx="69">
                  <c:v>0.54236300953435901</c:v>
                </c:pt>
                <c:pt idx="70">
                  <c:v>0.55403489605006295</c:v>
                </c:pt>
                <c:pt idx="71">
                  <c:v>0.55067311253848195</c:v>
                </c:pt>
                <c:pt idx="72">
                  <c:v>0.55212432655528598</c:v>
                </c:pt>
                <c:pt idx="73">
                  <c:v>0.56540948051998097</c:v>
                </c:pt>
                <c:pt idx="74">
                  <c:v>0.58359819698851501</c:v>
                </c:pt>
                <c:pt idx="75">
                  <c:v>0.55641611550160597</c:v>
                </c:pt>
                <c:pt idx="76">
                  <c:v>0.57408057732609497</c:v>
                </c:pt>
                <c:pt idx="77">
                  <c:v>0.55260999290633195</c:v>
                </c:pt>
                <c:pt idx="78">
                  <c:v>0.58094758802014601</c:v>
                </c:pt>
                <c:pt idx="79">
                  <c:v>0.60367084250154401</c:v>
                </c:pt>
                <c:pt idx="80">
                  <c:v>0.58289748808536501</c:v>
                </c:pt>
                <c:pt idx="81">
                  <c:v>0.58254849495341698</c:v>
                </c:pt>
                <c:pt idx="82">
                  <c:v>0.58674209700928304</c:v>
                </c:pt>
                <c:pt idx="83">
                  <c:v>0.61080972829912705</c:v>
                </c:pt>
                <c:pt idx="84">
                  <c:v>0.59536914715880795</c:v>
                </c:pt>
                <c:pt idx="85">
                  <c:v>0.60168182122196401</c:v>
                </c:pt>
                <c:pt idx="86">
                  <c:v>0.614136280952155</c:v>
                </c:pt>
                <c:pt idx="87">
                  <c:v>0.61080842887648701</c:v>
                </c:pt>
                <c:pt idx="88">
                  <c:v>0.61719664190569201</c:v>
                </c:pt>
                <c:pt idx="89">
                  <c:v>0.61945278244695501</c:v>
                </c:pt>
                <c:pt idx="90">
                  <c:v>0.62214308478408598</c:v>
                </c:pt>
                <c:pt idx="91">
                  <c:v>0.60854902566705504</c:v>
                </c:pt>
                <c:pt idx="92">
                  <c:v>0.62938705384317695</c:v>
                </c:pt>
                <c:pt idx="93">
                  <c:v>0.61614237171483199</c:v>
                </c:pt>
                <c:pt idx="94">
                  <c:v>0.635378861802814</c:v>
                </c:pt>
                <c:pt idx="95">
                  <c:v>0.65030386165480403</c:v>
                </c:pt>
                <c:pt idx="96">
                  <c:v>0.63481153933480305</c:v>
                </c:pt>
                <c:pt idx="97">
                  <c:v>0.64437972383431597</c:v>
                </c:pt>
                <c:pt idx="98">
                  <c:v>0.63023171124339605</c:v>
                </c:pt>
                <c:pt idx="99">
                  <c:v>0.62812715698348898</c:v>
                </c:pt>
                <c:pt idx="100">
                  <c:v>0.65572411077707504</c:v>
                </c:pt>
                <c:pt idx="101">
                  <c:v>0.64020376390324896</c:v>
                </c:pt>
                <c:pt idx="102">
                  <c:v>0.64315997228784605</c:v>
                </c:pt>
                <c:pt idx="103">
                  <c:v>0.64042986615507502</c:v>
                </c:pt>
                <c:pt idx="104">
                  <c:v>0.65087775962862005</c:v>
                </c:pt>
                <c:pt idx="105">
                  <c:v>0.64231679819524101</c:v>
                </c:pt>
                <c:pt idx="106">
                  <c:v>0.64823317843865602</c:v>
                </c:pt>
                <c:pt idx="107">
                  <c:v>0.65661630499239498</c:v>
                </c:pt>
                <c:pt idx="108">
                  <c:v>0.63511937065233703</c:v>
                </c:pt>
                <c:pt idx="109">
                  <c:v>0.65325061273597895</c:v>
                </c:pt>
                <c:pt idx="110">
                  <c:v>0.65197514738658702</c:v>
                </c:pt>
                <c:pt idx="111">
                  <c:v>0.65329662673788302</c:v>
                </c:pt>
                <c:pt idx="112">
                  <c:v>0.64484339225197496</c:v>
                </c:pt>
                <c:pt idx="113">
                  <c:v>0.65796146391236199</c:v>
                </c:pt>
                <c:pt idx="114">
                  <c:v>0.66187768405844805</c:v>
                </c:pt>
                <c:pt idx="115">
                  <c:v>0.66117016278042096</c:v>
                </c:pt>
                <c:pt idx="116">
                  <c:v>0.62998122592373496</c:v>
                </c:pt>
                <c:pt idx="117">
                  <c:v>0.65709225911310598</c:v>
                </c:pt>
                <c:pt idx="118">
                  <c:v>0.65077141287196905</c:v>
                </c:pt>
                <c:pt idx="119">
                  <c:v>0.65718135418887003</c:v>
                </c:pt>
                <c:pt idx="120">
                  <c:v>0.65399155731181302</c:v>
                </c:pt>
                <c:pt idx="121">
                  <c:v>0.676138522871088</c:v>
                </c:pt>
                <c:pt idx="122">
                  <c:v>0.67019198431365701</c:v>
                </c:pt>
                <c:pt idx="123">
                  <c:v>0.66860894838963902</c:v>
                </c:pt>
                <c:pt idx="124">
                  <c:v>0.68189370388565496</c:v>
                </c:pt>
                <c:pt idx="125">
                  <c:v>0.664534853142697</c:v>
                </c:pt>
                <c:pt idx="126">
                  <c:v>0.67039464418541705</c:v>
                </c:pt>
                <c:pt idx="127">
                  <c:v>0.67257012692232998</c:v>
                </c:pt>
                <c:pt idx="128">
                  <c:v>0.67872997721602302</c:v>
                </c:pt>
                <c:pt idx="129">
                  <c:v>0.66261235669074503</c:v>
                </c:pt>
                <c:pt idx="130">
                  <c:v>0.67024327027521802</c:v>
                </c:pt>
                <c:pt idx="131">
                  <c:v>0.66219853524470096</c:v>
                </c:pt>
                <c:pt idx="132">
                  <c:v>0.67556887424315404</c:v>
                </c:pt>
                <c:pt idx="133">
                  <c:v>0.67954222868591696</c:v>
                </c:pt>
                <c:pt idx="134">
                  <c:v>0.66970304387764001</c:v>
                </c:pt>
                <c:pt idx="135">
                  <c:v>0.65839794128305995</c:v>
                </c:pt>
                <c:pt idx="136">
                  <c:v>0.67034079475380204</c:v>
                </c:pt>
                <c:pt idx="137">
                  <c:v>0.66816716400938703</c:v>
                </c:pt>
                <c:pt idx="138">
                  <c:v>0.67070780762787396</c:v>
                </c:pt>
                <c:pt idx="139">
                  <c:v>0.67022929171332901</c:v>
                </c:pt>
                <c:pt idx="140">
                  <c:v>0.68160110126443296</c:v>
                </c:pt>
                <c:pt idx="141">
                  <c:v>0.67454096312155298</c:v>
                </c:pt>
                <c:pt idx="142">
                  <c:v>0.692239214052633</c:v>
                </c:pt>
                <c:pt idx="143">
                  <c:v>0.68381434548827402</c:v>
                </c:pt>
                <c:pt idx="144">
                  <c:v>0.67557415092693596</c:v>
                </c:pt>
                <c:pt idx="145">
                  <c:v>0.68105617198835999</c:v>
                </c:pt>
                <c:pt idx="146">
                  <c:v>0.678212800281218</c:v>
                </c:pt>
                <c:pt idx="147">
                  <c:v>0.66616505491273503</c:v>
                </c:pt>
                <c:pt idx="148">
                  <c:v>0.68532434896373196</c:v>
                </c:pt>
                <c:pt idx="149">
                  <c:v>0.67901132715527901</c:v>
                </c:pt>
                <c:pt idx="150">
                  <c:v>0.68005239239330295</c:v>
                </c:pt>
                <c:pt idx="151">
                  <c:v>0.673613332982959</c:v>
                </c:pt>
                <c:pt idx="152">
                  <c:v>0.67769338344089902</c:v>
                </c:pt>
                <c:pt idx="153">
                  <c:v>0.70364890549638803</c:v>
                </c:pt>
                <c:pt idx="154">
                  <c:v>0.67745085027192498</c:v>
                </c:pt>
                <c:pt idx="155">
                  <c:v>0.68618997324570696</c:v>
                </c:pt>
                <c:pt idx="156">
                  <c:v>0.67804354150482504</c:v>
                </c:pt>
                <c:pt idx="157">
                  <c:v>0.69035393639930998</c:v>
                </c:pt>
                <c:pt idx="158">
                  <c:v>0.679339604344948</c:v>
                </c:pt>
                <c:pt idx="159">
                  <c:v>0.67148526884167103</c:v>
                </c:pt>
                <c:pt idx="160">
                  <c:v>0.69016306146957695</c:v>
                </c:pt>
                <c:pt idx="161">
                  <c:v>0.698888045335889</c:v>
                </c:pt>
                <c:pt idx="162">
                  <c:v>0.70125426282370396</c:v>
                </c:pt>
                <c:pt idx="163">
                  <c:v>0.70123560321147205</c:v>
                </c:pt>
                <c:pt idx="164">
                  <c:v>0.67510710811459995</c:v>
                </c:pt>
                <c:pt idx="165">
                  <c:v>0.67827106934230297</c:v>
                </c:pt>
                <c:pt idx="166">
                  <c:v>0.68710026460274498</c:v>
                </c:pt>
                <c:pt idx="167">
                  <c:v>0.68700440797116802</c:v>
                </c:pt>
                <c:pt idx="168">
                  <c:v>0.70969373299186</c:v>
                </c:pt>
                <c:pt idx="169">
                  <c:v>0.69262649371367802</c:v>
                </c:pt>
                <c:pt idx="170">
                  <c:v>0.67981128909752098</c:v>
                </c:pt>
                <c:pt idx="171">
                  <c:v>0.68441442836334498</c:v>
                </c:pt>
                <c:pt idx="172">
                  <c:v>0.68106598210067004</c:v>
                </c:pt>
                <c:pt idx="173">
                  <c:v>0.69531666682237503</c:v>
                </c:pt>
                <c:pt idx="174">
                  <c:v>0.69400124524379403</c:v>
                </c:pt>
                <c:pt idx="175">
                  <c:v>0.68223847157639195</c:v>
                </c:pt>
                <c:pt idx="176">
                  <c:v>0.68804628643774901</c:v>
                </c:pt>
                <c:pt idx="177">
                  <c:v>0.68145606864220698</c:v>
                </c:pt>
                <c:pt idx="178">
                  <c:v>0.69120566003512396</c:v>
                </c:pt>
                <c:pt idx="179">
                  <c:v>0.70025565931006395</c:v>
                </c:pt>
                <c:pt idx="180">
                  <c:v>0.70001673414119903</c:v>
                </c:pt>
                <c:pt idx="181">
                  <c:v>0.68132372693585797</c:v>
                </c:pt>
                <c:pt idx="182">
                  <c:v>0.70408029745995904</c:v>
                </c:pt>
                <c:pt idx="183">
                  <c:v>0.69349738963142604</c:v>
                </c:pt>
                <c:pt idx="184">
                  <c:v>0.69269645700458704</c:v>
                </c:pt>
                <c:pt idx="185">
                  <c:v>0.69665016845310501</c:v>
                </c:pt>
                <c:pt idx="186">
                  <c:v>0.67756157515900906</c:v>
                </c:pt>
                <c:pt idx="187">
                  <c:v>0.67396275099043301</c:v>
                </c:pt>
                <c:pt idx="188">
                  <c:v>0.66183133062042898</c:v>
                </c:pt>
                <c:pt idx="189">
                  <c:v>0.69111242870761103</c:v>
                </c:pt>
                <c:pt idx="190">
                  <c:v>0.69314270651029397</c:v>
                </c:pt>
                <c:pt idx="191">
                  <c:v>0.70047311529575695</c:v>
                </c:pt>
                <c:pt idx="192">
                  <c:v>0.70795682201827104</c:v>
                </c:pt>
                <c:pt idx="193">
                  <c:v>0.69429103863214703</c:v>
                </c:pt>
                <c:pt idx="194">
                  <c:v>0.71552423923877595</c:v>
                </c:pt>
                <c:pt idx="195">
                  <c:v>0.69545758936144497</c:v>
                </c:pt>
                <c:pt idx="196">
                  <c:v>0.69636851538983902</c:v>
                </c:pt>
                <c:pt idx="197">
                  <c:v>0.69600189259315803</c:v>
                </c:pt>
                <c:pt idx="198">
                  <c:v>0.68884681723697405</c:v>
                </c:pt>
                <c:pt idx="199">
                  <c:v>0.70964368363252195</c:v>
                </c:pt>
                <c:pt idx="200">
                  <c:v>0.68777094145062501</c:v>
                </c:pt>
                <c:pt idx="201">
                  <c:v>0.70310348696090796</c:v>
                </c:pt>
                <c:pt idx="202">
                  <c:v>0.71269692659907902</c:v>
                </c:pt>
                <c:pt idx="203">
                  <c:v>0.69752703110354597</c:v>
                </c:pt>
                <c:pt idx="204">
                  <c:v>0.70175458371117005</c:v>
                </c:pt>
                <c:pt idx="205">
                  <c:v>0.71806107161476995</c:v>
                </c:pt>
                <c:pt idx="206">
                  <c:v>0.68047801188032897</c:v>
                </c:pt>
                <c:pt idx="207">
                  <c:v>0.70933551931998795</c:v>
                </c:pt>
                <c:pt idx="208">
                  <c:v>0.69431481680976104</c:v>
                </c:pt>
                <c:pt idx="209">
                  <c:v>0.69107494324670604</c:v>
                </c:pt>
                <c:pt idx="210">
                  <c:v>0.69284537176337202</c:v>
                </c:pt>
                <c:pt idx="211">
                  <c:v>0.69614920587723605</c:v>
                </c:pt>
                <c:pt idx="212">
                  <c:v>0.70301296208375097</c:v>
                </c:pt>
                <c:pt idx="213">
                  <c:v>0.69804728137753802</c:v>
                </c:pt>
                <c:pt idx="214">
                  <c:v>0.69964981290816697</c:v>
                </c:pt>
                <c:pt idx="215">
                  <c:v>0.68474768683460496</c:v>
                </c:pt>
                <c:pt idx="216">
                  <c:v>0.70546535908431396</c:v>
                </c:pt>
                <c:pt idx="217">
                  <c:v>0.688279500968764</c:v>
                </c:pt>
                <c:pt idx="218">
                  <c:v>0.70511826852314996</c:v>
                </c:pt>
                <c:pt idx="219">
                  <c:v>0.71729911386013701</c:v>
                </c:pt>
                <c:pt idx="220">
                  <c:v>0.70967402459164097</c:v>
                </c:pt>
                <c:pt idx="221">
                  <c:v>0.69655065888721002</c:v>
                </c:pt>
                <c:pt idx="222">
                  <c:v>0.71140527861817404</c:v>
                </c:pt>
                <c:pt idx="223">
                  <c:v>0.71494809230906797</c:v>
                </c:pt>
                <c:pt idx="224">
                  <c:v>0.69052044972502402</c:v>
                </c:pt>
                <c:pt idx="225">
                  <c:v>0.71319894256426397</c:v>
                </c:pt>
                <c:pt idx="226">
                  <c:v>0.70827647225171497</c:v>
                </c:pt>
                <c:pt idx="227">
                  <c:v>0.70863651836351904</c:v>
                </c:pt>
                <c:pt idx="228">
                  <c:v>0.71341988252191302</c:v>
                </c:pt>
                <c:pt idx="229">
                  <c:v>0.707434132720829</c:v>
                </c:pt>
                <c:pt idx="230">
                  <c:v>0.69566597247526196</c:v>
                </c:pt>
                <c:pt idx="231">
                  <c:v>0.701938672665536</c:v>
                </c:pt>
                <c:pt idx="232">
                  <c:v>0.693614962133833</c:v>
                </c:pt>
                <c:pt idx="233">
                  <c:v>0.71719339175973695</c:v>
                </c:pt>
                <c:pt idx="234">
                  <c:v>0.69981922772843996</c:v>
                </c:pt>
                <c:pt idx="235">
                  <c:v>0.70241199776205898</c:v>
                </c:pt>
                <c:pt idx="236">
                  <c:v>0.69985503275527305</c:v>
                </c:pt>
                <c:pt idx="237">
                  <c:v>0.71442088418638905</c:v>
                </c:pt>
                <c:pt idx="238">
                  <c:v>0.71822986933493704</c:v>
                </c:pt>
                <c:pt idx="239">
                  <c:v>0.70968542578331895</c:v>
                </c:pt>
                <c:pt idx="240">
                  <c:v>0.71830461863546802</c:v>
                </c:pt>
                <c:pt idx="241">
                  <c:v>0.70223637643570902</c:v>
                </c:pt>
                <c:pt idx="242">
                  <c:v>0.69699435825046796</c:v>
                </c:pt>
                <c:pt idx="243">
                  <c:v>0.71734427934303402</c:v>
                </c:pt>
                <c:pt idx="244">
                  <c:v>0.724815913814994</c:v>
                </c:pt>
                <c:pt idx="245">
                  <c:v>0.673549403512401</c:v>
                </c:pt>
                <c:pt idx="246">
                  <c:v>0.68812240161040505</c:v>
                </c:pt>
                <c:pt idx="247">
                  <c:v>0.69997862762644902</c:v>
                </c:pt>
                <c:pt idx="248">
                  <c:v>0.69851600801899605</c:v>
                </c:pt>
                <c:pt idx="249">
                  <c:v>0.69488206093085803</c:v>
                </c:pt>
                <c:pt idx="250">
                  <c:v>0.71984200709680701</c:v>
                </c:pt>
                <c:pt idx="251">
                  <c:v>0.723881808231149</c:v>
                </c:pt>
                <c:pt idx="252">
                  <c:v>0.712367961633256</c:v>
                </c:pt>
                <c:pt idx="253">
                  <c:v>0.71283486132846596</c:v>
                </c:pt>
                <c:pt idx="254">
                  <c:v>0.70604823127347804</c:v>
                </c:pt>
                <c:pt idx="255">
                  <c:v>0.70535920334235302</c:v>
                </c:pt>
                <c:pt idx="256">
                  <c:v>0.72603228606461701</c:v>
                </c:pt>
                <c:pt idx="257">
                  <c:v>0.71820497871890598</c:v>
                </c:pt>
                <c:pt idx="258">
                  <c:v>0.71816656679719404</c:v>
                </c:pt>
                <c:pt idx="259">
                  <c:v>0.71685200614793498</c:v>
                </c:pt>
                <c:pt idx="260">
                  <c:v>0.72037320808814198</c:v>
                </c:pt>
                <c:pt idx="261">
                  <c:v>0.71212146780505803</c:v>
                </c:pt>
                <c:pt idx="262">
                  <c:v>0.71980520818036897</c:v>
                </c:pt>
                <c:pt idx="263">
                  <c:v>0.71678023993908901</c:v>
                </c:pt>
                <c:pt idx="264">
                  <c:v>0.70676618752240705</c:v>
                </c:pt>
                <c:pt idx="265">
                  <c:v>0.71471303219545801</c:v>
                </c:pt>
                <c:pt idx="266">
                  <c:v>0.71656811227697503</c:v>
                </c:pt>
                <c:pt idx="267">
                  <c:v>0.71612691354326696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A1C-44D9-BBD1-6E208C54BAAD}"/>
            </c:ext>
          </c:extLst>
        </c:ser>
        <c:ser>
          <c:idx val="6"/>
          <c:order val="5"/>
          <c:tx>
            <c:strRef>
              <c:f>Plot8!$G$31</c:f>
              <c:strCache>
                <c:ptCount val="1"/>
                <c:pt idx="0">
                  <c:v>relation_avgF1_02</c:v>
                </c:pt>
              </c:strCache>
            </c:strRef>
          </c:tx>
          <c:spPr>
            <a:ln w="28575" cap="rnd" cmpd="dbl">
              <a:solidFill>
                <a:schemeClr val="accent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Plot8!$G$32:$G$299</c:f>
              <c:numCache>
                <c:formatCode>0.00%</c:formatCode>
                <c:ptCount val="268"/>
                <c:pt idx="0">
                  <c:v>1.82486566993488E-2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2.29043918229171E-3</c:v>
                </c:pt>
                <c:pt idx="9">
                  <c:v>6.9276635274937203E-3</c:v>
                </c:pt>
                <c:pt idx="10">
                  <c:v>2.01567819769304E-2</c:v>
                </c:pt>
                <c:pt idx="11">
                  <c:v>3.0933253740304301E-2</c:v>
                </c:pt>
                <c:pt idx="12">
                  <c:v>5.30472490408299E-2</c:v>
                </c:pt>
                <c:pt idx="13">
                  <c:v>7.4750149577625699E-2</c:v>
                </c:pt>
                <c:pt idx="14">
                  <c:v>9.4237103281090098E-2</c:v>
                </c:pt>
                <c:pt idx="15">
                  <c:v>0.10067619023598499</c:v>
                </c:pt>
                <c:pt idx="16">
                  <c:v>9.2895075180371697E-2</c:v>
                </c:pt>
                <c:pt idx="17">
                  <c:v>0.133472965305864</c:v>
                </c:pt>
                <c:pt idx="18">
                  <c:v>0.145096990767831</c:v>
                </c:pt>
                <c:pt idx="19">
                  <c:v>0.16926598292730899</c:v>
                </c:pt>
                <c:pt idx="20">
                  <c:v>0.17623823583123599</c:v>
                </c:pt>
                <c:pt idx="21">
                  <c:v>0.19399496024619001</c:v>
                </c:pt>
                <c:pt idx="22">
                  <c:v>0.20365010896399799</c:v>
                </c:pt>
                <c:pt idx="23">
                  <c:v>0.2002199457344</c:v>
                </c:pt>
                <c:pt idx="24">
                  <c:v>0.225688109701909</c:v>
                </c:pt>
                <c:pt idx="25">
                  <c:v>0.222595765264825</c:v>
                </c:pt>
                <c:pt idx="26">
                  <c:v>0.24430453992788501</c:v>
                </c:pt>
                <c:pt idx="27">
                  <c:v>0.25708239197108301</c:v>
                </c:pt>
                <c:pt idx="28">
                  <c:v>0.25525322749555401</c:v>
                </c:pt>
                <c:pt idx="29">
                  <c:v>0.261486326270991</c:v>
                </c:pt>
                <c:pt idx="30">
                  <c:v>0.273787554443222</c:v>
                </c:pt>
                <c:pt idx="31">
                  <c:v>0.27367942154348501</c:v>
                </c:pt>
                <c:pt idx="32">
                  <c:v>0.28069087233594597</c:v>
                </c:pt>
                <c:pt idx="33">
                  <c:v>0.29887285518895201</c:v>
                </c:pt>
                <c:pt idx="34">
                  <c:v>0.29318661283965602</c:v>
                </c:pt>
                <c:pt idx="35">
                  <c:v>0.29482717979898398</c:v>
                </c:pt>
                <c:pt idx="36">
                  <c:v>0.299386843318378</c:v>
                </c:pt>
                <c:pt idx="37">
                  <c:v>0.31229996235617302</c:v>
                </c:pt>
                <c:pt idx="38">
                  <c:v>0.313910660499571</c:v>
                </c:pt>
                <c:pt idx="39">
                  <c:v>0.32244145697412602</c:v>
                </c:pt>
                <c:pt idx="40">
                  <c:v>0.31645082168595201</c:v>
                </c:pt>
                <c:pt idx="41">
                  <c:v>0.32291458673565598</c:v>
                </c:pt>
                <c:pt idx="42">
                  <c:v>0.32417528433626103</c:v>
                </c:pt>
                <c:pt idx="43">
                  <c:v>0.33146525804405902</c:v>
                </c:pt>
                <c:pt idx="44">
                  <c:v>0.33462602054317703</c:v>
                </c:pt>
                <c:pt idx="45">
                  <c:v>0.33486185251529599</c:v>
                </c:pt>
                <c:pt idx="46">
                  <c:v>0.33861296448792699</c:v>
                </c:pt>
                <c:pt idx="47">
                  <c:v>0.33194633093864701</c:v>
                </c:pt>
                <c:pt idx="48">
                  <c:v>0.34264494174947902</c:v>
                </c:pt>
                <c:pt idx="49">
                  <c:v>0.34443031423161802</c:v>
                </c:pt>
                <c:pt idx="50">
                  <c:v>0.33870941233802099</c:v>
                </c:pt>
                <c:pt idx="51">
                  <c:v>0.34055041891756199</c:v>
                </c:pt>
                <c:pt idx="52">
                  <c:v>0.34194442755061899</c:v>
                </c:pt>
                <c:pt idx="53">
                  <c:v>0.34870242988363498</c:v>
                </c:pt>
                <c:pt idx="54">
                  <c:v>0.34053304198213802</c:v>
                </c:pt>
                <c:pt idx="55">
                  <c:v>0.34307530720118301</c:v>
                </c:pt>
                <c:pt idx="56">
                  <c:v>0.35624059032105299</c:v>
                </c:pt>
                <c:pt idx="57">
                  <c:v>0.35423202825676298</c:v>
                </c:pt>
                <c:pt idx="58">
                  <c:v>0.34672347077339699</c:v>
                </c:pt>
                <c:pt idx="59">
                  <c:v>0.34738980552197601</c:v>
                </c:pt>
                <c:pt idx="60">
                  <c:v>0.353422825105076</c:v>
                </c:pt>
                <c:pt idx="61">
                  <c:v>0.35889775211289499</c:v>
                </c:pt>
                <c:pt idx="62">
                  <c:v>0.35178704720070803</c:v>
                </c:pt>
                <c:pt idx="63">
                  <c:v>0.35662517874216698</c:v>
                </c:pt>
                <c:pt idx="64">
                  <c:v>0.35696523357997401</c:v>
                </c:pt>
                <c:pt idx="65">
                  <c:v>0.35878278687838</c:v>
                </c:pt>
                <c:pt idx="66">
                  <c:v>0.359463193752043</c:v>
                </c:pt>
                <c:pt idx="67">
                  <c:v>0.35137039441753098</c:v>
                </c:pt>
                <c:pt idx="68">
                  <c:v>0.37067966497411903</c:v>
                </c:pt>
                <c:pt idx="69">
                  <c:v>0.36253466499696202</c:v>
                </c:pt>
                <c:pt idx="70">
                  <c:v>0.36076885860888902</c:v>
                </c:pt>
                <c:pt idx="71">
                  <c:v>0.36369694320558899</c:v>
                </c:pt>
                <c:pt idx="72">
                  <c:v>0.36920876619283899</c:v>
                </c:pt>
                <c:pt idx="73">
                  <c:v>0.36902163038837998</c:v>
                </c:pt>
                <c:pt idx="74">
                  <c:v>0.36174527597061801</c:v>
                </c:pt>
                <c:pt idx="75">
                  <c:v>0.37130298515187099</c:v>
                </c:pt>
                <c:pt idx="76">
                  <c:v>0.377800886511658</c:v>
                </c:pt>
                <c:pt idx="77">
                  <c:v>0.385066246283778</c:v>
                </c:pt>
                <c:pt idx="78">
                  <c:v>0.36628683154529601</c:v>
                </c:pt>
                <c:pt idx="79">
                  <c:v>0.38495698155124097</c:v>
                </c:pt>
                <c:pt idx="80">
                  <c:v>0.38501478573702402</c:v>
                </c:pt>
                <c:pt idx="81">
                  <c:v>0.36466983901521999</c:v>
                </c:pt>
                <c:pt idx="82">
                  <c:v>0.39983427634809998</c:v>
                </c:pt>
                <c:pt idx="83">
                  <c:v>0.376633166487299</c:v>
                </c:pt>
                <c:pt idx="84">
                  <c:v>0.37461500279123899</c:v>
                </c:pt>
                <c:pt idx="85">
                  <c:v>0.37752997187604398</c:v>
                </c:pt>
                <c:pt idx="86">
                  <c:v>0.37467187702103799</c:v>
                </c:pt>
                <c:pt idx="87">
                  <c:v>0.37957978465145698</c:v>
                </c:pt>
                <c:pt idx="88">
                  <c:v>0.36545695868107603</c:v>
                </c:pt>
                <c:pt idx="89">
                  <c:v>0.38647340152960502</c:v>
                </c:pt>
                <c:pt idx="90">
                  <c:v>0.38794362393254</c:v>
                </c:pt>
                <c:pt idx="91">
                  <c:v>0.40102698920489799</c:v>
                </c:pt>
                <c:pt idx="92">
                  <c:v>0.40017512580848003</c:v>
                </c:pt>
                <c:pt idx="93">
                  <c:v>0.38050996778566598</c:v>
                </c:pt>
                <c:pt idx="94">
                  <c:v>0.37905035344211802</c:v>
                </c:pt>
                <c:pt idx="95">
                  <c:v>0.41447795925064301</c:v>
                </c:pt>
                <c:pt idx="96">
                  <c:v>0.404350747631612</c:v>
                </c:pt>
                <c:pt idx="97">
                  <c:v>0.40213474659047999</c:v>
                </c:pt>
                <c:pt idx="98">
                  <c:v>0.42609057273777401</c:v>
                </c:pt>
                <c:pt idx="99">
                  <c:v>0.41336569411579699</c:v>
                </c:pt>
                <c:pt idx="100">
                  <c:v>0.42442852271758602</c:v>
                </c:pt>
                <c:pt idx="101">
                  <c:v>0.43290523234145201</c:v>
                </c:pt>
                <c:pt idx="102">
                  <c:v>0.38591866508931599</c:v>
                </c:pt>
                <c:pt idx="103">
                  <c:v>0.42580404150263301</c:v>
                </c:pt>
                <c:pt idx="104">
                  <c:v>0.44073015145257799</c:v>
                </c:pt>
                <c:pt idx="105">
                  <c:v>0.43560802715475599</c:v>
                </c:pt>
                <c:pt idx="106">
                  <c:v>0.41021897595225598</c:v>
                </c:pt>
                <c:pt idx="107">
                  <c:v>0.43854765282172697</c:v>
                </c:pt>
                <c:pt idx="108">
                  <c:v>0.40486654140077</c:v>
                </c:pt>
                <c:pt idx="109">
                  <c:v>0.452165268676823</c:v>
                </c:pt>
                <c:pt idx="110">
                  <c:v>0.42486993086557101</c:v>
                </c:pt>
                <c:pt idx="111">
                  <c:v>0.44555817385489399</c:v>
                </c:pt>
                <c:pt idx="112">
                  <c:v>0.41502981023517199</c:v>
                </c:pt>
                <c:pt idx="113">
                  <c:v>0.44815661685105201</c:v>
                </c:pt>
                <c:pt idx="114">
                  <c:v>0.42099100797803202</c:v>
                </c:pt>
                <c:pt idx="115">
                  <c:v>0.47570023395170502</c:v>
                </c:pt>
                <c:pt idx="116">
                  <c:v>0.43614049787981801</c:v>
                </c:pt>
                <c:pt idx="117">
                  <c:v>0.440604146129918</c:v>
                </c:pt>
                <c:pt idx="118">
                  <c:v>0.44546074393062302</c:v>
                </c:pt>
                <c:pt idx="119">
                  <c:v>0.42844990147262302</c:v>
                </c:pt>
                <c:pt idx="120">
                  <c:v>0.43599407214727198</c:v>
                </c:pt>
                <c:pt idx="121">
                  <c:v>0.44421171204547999</c:v>
                </c:pt>
                <c:pt idx="122">
                  <c:v>0.449940736983648</c:v>
                </c:pt>
                <c:pt idx="123">
                  <c:v>0.48523776661221601</c:v>
                </c:pt>
                <c:pt idx="124">
                  <c:v>0.50278100322441799</c:v>
                </c:pt>
                <c:pt idx="125">
                  <c:v>0.47250544645679399</c:v>
                </c:pt>
                <c:pt idx="126">
                  <c:v>0.48705418374315901</c:v>
                </c:pt>
                <c:pt idx="127">
                  <c:v>0.47949374356216301</c:v>
                </c:pt>
                <c:pt idx="128">
                  <c:v>0.48152725636864302</c:v>
                </c:pt>
                <c:pt idx="129">
                  <c:v>0.50104206819972896</c:v>
                </c:pt>
                <c:pt idx="130">
                  <c:v>0.50600420110639499</c:v>
                </c:pt>
                <c:pt idx="131">
                  <c:v>0.46277338094877901</c:v>
                </c:pt>
                <c:pt idx="132">
                  <c:v>0.46553124907365301</c:v>
                </c:pt>
                <c:pt idx="133">
                  <c:v>0.46402287124479102</c:v>
                </c:pt>
                <c:pt idx="134">
                  <c:v>0.49695675088782099</c:v>
                </c:pt>
                <c:pt idx="135">
                  <c:v>0.51175354151961105</c:v>
                </c:pt>
                <c:pt idx="136">
                  <c:v>0.51480164201409595</c:v>
                </c:pt>
                <c:pt idx="137">
                  <c:v>0.52217761874887203</c:v>
                </c:pt>
                <c:pt idx="138">
                  <c:v>0.484534107347181</c:v>
                </c:pt>
                <c:pt idx="139">
                  <c:v>0.5135033343248</c:v>
                </c:pt>
                <c:pt idx="140">
                  <c:v>0.51738143668220804</c:v>
                </c:pt>
                <c:pt idx="141">
                  <c:v>0.47826055683730001</c:v>
                </c:pt>
                <c:pt idx="142">
                  <c:v>0.477057959428482</c:v>
                </c:pt>
                <c:pt idx="143">
                  <c:v>0.504912117080765</c:v>
                </c:pt>
                <c:pt idx="144">
                  <c:v>0.51035729583980005</c:v>
                </c:pt>
                <c:pt idx="145">
                  <c:v>0.502308662878585</c:v>
                </c:pt>
                <c:pt idx="146">
                  <c:v>0.54987366574498797</c:v>
                </c:pt>
                <c:pt idx="147">
                  <c:v>0.53564077692055101</c:v>
                </c:pt>
                <c:pt idx="148">
                  <c:v>0.538753069221939</c:v>
                </c:pt>
                <c:pt idx="149">
                  <c:v>0.54139004695388304</c:v>
                </c:pt>
                <c:pt idx="150">
                  <c:v>0.52586347706850201</c:v>
                </c:pt>
                <c:pt idx="151">
                  <c:v>0.53868809222099701</c:v>
                </c:pt>
                <c:pt idx="152">
                  <c:v>0.52388413356116403</c:v>
                </c:pt>
                <c:pt idx="153">
                  <c:v>0.52337395552772004</c:v>
                </c:pt>
                <c:pt idx="154">
                  <c:v>0.55753233772642596</c:v>
                </c:pt>
                <c:pt idx="155">
                  <c:v>0.55250570527378895</c:v>
                </c:pt>
                <c:pt idx="156">
                  <c:v>0.54740636914816398</c:v>
                </c:pt>
                <c:pt idx="157">
                  <c:v>0.525524204917171</c:v>
                </c:pt>
                <c:pt idx="158">
                  <c:v>0.54113454823900897</c:v>
                </c:pt>
                <c:pt idx="159">
                  <c:v>0.50121732750942705</c:v>
                </c:pt>
                <c:pt idx="160">
                  <c:v>0.54188866146798698</c:v>
                </c:pt>
                <c:pt idx="161">
                  <c:v>0.57580739641685197</c:v>
                </c:pt>
                <c:pt idx="162">
                  <c:v>0.51425058860269002</c:v>
                </c:pt>
                <c:pt idx="163">
                  <c:v>0.55937022443278495</c:v>
                </c:pt>
                <c:pt idx="164">
                  <c:v>0.55664067775638104</c:v>
                </c:pt>
                <c:pt idx="165">
                  <c:v>0.52122707477386498</c:v>
                </c:pt>
                <c:pt idx="166">
                  <c:v>0.52744498843183896</c:v>
                </c:pt>
                <c:pt idx="167">
                  <c:v>0.56040503370269001</c:v>
                </c:pt>
                <c:pt idx="168">
                  <c:v>0.54960264050739605</c:v>
                </c:pt>
                <c:pt idx="169">
                  <c:v>0.54188533980067699</c:v>
                </c:pt>
                <c:pt idx="170">
                  <c:v>0.57357784292268399</c:v>
                </c:pt>
                <c:pt idx="171">
                  <c:v>0.55488726765892105</c:v>
                </c:pt>
                <c:pt idx="172">
                  <c:v>0.58325254534725701</c:v>
                </c:pt>
                <c:pt idx="173">
                  <c:v>0.55155501247512895</c:v>
                </c:pt>
                <c:pt idx="174">
                  <c:v>0.59521616848685299</c:v>
                </c:pt>
                <c:pt idx="175">
                  <c:v>0.53316703171399504</c:v>
                </c:pt>
                <c:pt idx="176">
                  <c:v>0.60105414271129198</c:v>
                </c:pt>
                <c:pt idx="177">
                  <c:v>0.58390094650600299</c:v>
                </c:pt>
                <c:pt idx="178">
                  <c:v>0.59744363527918798</c:v>
                </c:pt>
                <c:pt idx="179">
                  <c:v>0.57627619550665898</c:v>
                </c:pt>
                <c:pt idx="180">
                  <c:v>0.54147898293242303</c:v>
                </c:pt>
                <c:pt idx="181">
                  <c:v>0.579392909664321</c:v>
                </c:pt>
                <c:pt idx="182">
                  <c:v>0.58904645553696999</c:v>
                </c:pt>
                <c:pt idx="183">
                  <c:v>0.57922566146571297</c:v>
                </c:pt>
                <c:pt idx="184">
                  <c:v>0.58363659607126095</c:v>
                </c:pt>
                <c:pt idx="185">
                  <c:v>0.58526684185137401</c:v>
                </c:pt>
                <c:pt idx="186">
                  <c:v>0.56493288916210604</c:v>
                </c:pt>
                <c:pt idx="187">
                  <c:v>0.56236047741894202</c:v>
                </c:pt>
                <c:pt idx="188">
                  <c:v>0.58827060063047598</c:v>
                </c:pt>
                <c:pt idx="189">
                  <c:v>0.61233950834860595</c:v>
                </c:pt>
                <c:pt idx="190">
                  <c:v>0.58273540770684096</c:v>
                </c:pt>
                <c:pt idx="191">
                  <c:v>0.56057125580143996</c:v>
                </c:pt>
                <c:pt idx="192">
                  <c:v>0.61217624022594597</c:v>
                </c:pt>
                <c:pt idx="193">
                  <c:v>0.56878441727707696</c:v>
                </c:pt>
                <c:pt idx="194">
                  <c:v>0.553242678378564</c:v>
                </c:pt>
                <c:pt idx="195">
                  <c:v>0.601730966088173</c:v>
                </c:pt>
                <c:pt idx="196">
                  <c:v>0.60481853234439398</c:v>
                </c:pt>
                <c:pt idx="197">
                  <c:v>0.587141201279889</c:v>
                </c:pt>
                <c:pt idx="198">
                  <c:v>0.58812205470796497</c:v>
                </c:pt>
                <c:pt idx="199">
                  <c:v>0.55377288136988501</c:v>
                </c:pt>
                <c:pt idx="200">
                  <c:v>0.58182039669103003</c:v>
                </c:pt>
                <c:pt idx="201">
                  <c:v>0.59320698597071397</c:v>
                </c:pt>
                <c:pt idx="202">
                  <c:v>0.60821552081160601</c:v>
                </c:pt>
                <c:pt idx="203">
                  <c:v>0.59052496500090501</c:v>
                </c:pt>
                <c:pt idx="204">
                  <c:v>0.57363826508422799</c:v>
                </c:pt>
                <c:pt idx="205">
                  <c:v>0.61455865429512802</c:v>
                </c:pt>
                <c:pt idx="206">
                  <c:v>0.57475497389558905</c:v>
                </c:pt>
                <c:pt idx="207">
                  <c:v>0.59136119402093501</c:v>
                </c:pt>
                <c:pt idx="208">
                  <c:v>0.62036082642747703</c:v>
                </c:pt>
                <c:pt idx="209">
                  <c:v>0.62108626147816903</c:v>
                </c:pt>
                <c:pt idx="210">
                  <c:v>0.59945297656052698</c:v>
                </c:pt>
                <c:pt idx="211">
                  <c:v>0.59168595556457204</c:v>
                </c:pt>
                <c:pt idx="212">
                  <c:v>0.63384837666220595</c:v>
                </c:pt>
                <c:pt idx="213">
                  <c:v>0.59960618997145698</c:v>
                </c:pt>
                <c:pt idx="214">
                  <c:v>0.61600913424007797</c:v>
                </c:pt>
                <c:pt idx="215">
                  <c:v>0.59788457538722295</c:v>
                </c:pt>
                <c:pt idx="216">
                  <c:v>0.63855889621769502</c:v>
                </c:pt>
                <c:pt idx="217">
                  <c:v>0.65086200366774205</c:v>
                </c:pt>
                <c:pt idx="218">
                  <c:v>0.60589925289837998</c:v>
                </c:pt>
                <c:pt idx="219">
                  <c:v>0.634701932542026</c:v>
                </c:pt>
                <c:pt idx="220">
                  <c:v>0.63318807880879002</c:v>
                </c:pt>
                <c:pt idx="221">
                  <c:v>0.60767378049974596</c:v>
                </c:pt>
                <c:pt idx="222">
                  <c:v>0.62240302334340503</c:v>
                </c:pt>
                <c:pt idx="223">
                  <c:v>0.64883017330236903</c:v>
                </c:pt>
                <c:pt idx="224">
                  <c:v>0.644249451081645</c:v>
                </c:pt>
                <c:pt idx="225">
                  <c:v>0.67352661340395104</c:v>
                </c:pt>
                <c:pt idx="226">
                  <c:v>0.57479410988579205</c:v>
                </c:pt>
                <c:pt idx="227">
                  <c:v>0.66501003710244799</c:v>
                </c:pt>
                <c:pt idx="228">
                  <c:v>0.65016548601601298</c:v>
                </c:pt>
                <c:pt idx="229">
                  <c:v>0.62183131053404705</c:v>
                </c:pt>
                <c:pt idx="230">
                  <c:v>0.65764633822331497</c:v>
                </c:pt>
                <c:pt idx="231">
                  <c:v>0.61014314490953303</c:v>
                </c:pt>
                <c:pt idx="232">
                  <c:v>0.618288482879646</c:v>
                </c:pt>
                <c:pt idx="233">
                  <c:v>0.65644104606727405</c:v>
                </c:pt>
                <c:pt idx="234">
                  <c:v>0.65652903646092997</c:v>
                </c:pt>
                <c:pt idx="235">
                  <c:v>0.63496152479569701</c:v>
                </c:pt>
                <c:pt idx="236">
                  <c:v>0.63049314635201703</c:v>
                </c:pt>
                <c:pt idx="237">
                  <c:v>0.60248533293627604</c:v>
                </c:pt>
                <c:pt idx="238">
                  <c:v>0.64374601285923805</c:v>
                </c:pt>
                <c:pt idx="239">
                  <c:v>0.63854506552224299</c:v>
                </c:pt>
                <c:pt idx="240">
                  <c:v>0.59370430481438896</c:v>
                </c:pt>
                <c:pt idx="241">
                  <c:v>0.63606678624645097</c:v>
                </c:pt>
                <c:pt idx="242">
                  <c:v>0.62898053329681602</c:v>
                </c:pt>
                <c:pt idx="243">
                  <c:v>0.64110339250341997</c:v>
                </c:pt>
                <c:pt idx="244">
                  <c:v>0.61736245484226104</c:v>
                </c:pt>
                <c:pt idx="245">
                  <c:v>0.61666210734746996</c:v>
                </c:pt>
                <c:pt idx="246">
                  <c:v>0.68406626962294204</c:v>
                </c:pt>
                <c:pt idx="247">
                  <c:v>0.60083176401473004</c:v>
                </c:pt>
                <c:pt idx="248">
                  <c:v>0.64029948038310402</c:v>
                </c:pt>
                <c:pt idx="249">
                  <c:v>0.65390037394188305</c:v>
                </c:pt>
                <c:pt idx="250">
                  <c:v>0.63936728139267596</c:v>
                </c:pt>
                <c:pt idx="251">
                  <c:v>0.64902204339618597</c:v>
                </c:pt>
                <c:pt idx="252">
                  <c:v>0.62961421115490002</c:v>
                </c:pt>
                <c:pt idx="253">
                  <c:v>0.68119319481501195</c:v>
                </c:pt>
                <c:pt idx="254">
                  <c:v>0.65670943415109195</c:v>
                </c:pt>
                <c:pt idx="255">
                  <c:v>0.61334137914870601</c:v>
                </c:pt>
                <c:pt idx="256">
                  <c:v>0.67206276802832898</c:v>
                </c:pt>
                <c:pt idx="257">
                  <c:v>0.68023457353399797</c:v>
                </c:pt>
                <c:pt idx="258">
                  <c:v>0.64713725934897603</c:v>
                </c:pt>
                <c:pt idx="259">
                  <c:v>0.64281315656838001</c:v>
                </c:pt>
                <c:pt idx="260">
                  <c:v>0.64841634978672502</c:v>
                </c:pt>
                <c:pt idx="261">
                  <c:v>0.64457434270396696</c:v>
                </c:pt>
                <c:pt idx="262">
                  <c:v>0.61822132553346398</c:v>
                </c:pt>
                <c:pt idx="263">
                  <c:v>0.65315953663572901</c:v>
                </c:pt>
                <c:pt idx="264">
                  <c:v>0.65639871817218998</c:v>
                </c:pt>
                <c:pt idx="265">
                  <c:v>0.62023803107087305</c:v>
                </c:pt>
                <c:pt idx="266">
                  <c:v>0.66489795545571495</c:v>
                </c:pt>
                <c:pt idx="267">
                  <c:v>0.64789690801678901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1C-44D9-BBD1-6E208C54BAAD}"/>
            </c:ext>
          </c:extLst>
        </c:ser>
        <c:ser>
          <c:idx val="15"/>
          <c:order val="14"/>
          <c:tx>
            <c:strRef>
              <c:f>Plot8!$P$31</c:f>
              <c:strCache>
                <c:ptCount val="1"/>
                <c:pt idx="0">
                  <c:v>target_avgF1_012</c:v>
                </c:pt>
              </c:strCache>
            </c:strRef>
          </c:tx>
          <c:spPr>
            <a:ln w="28575" cap="rnd" cmpd="dbl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Plot8!$P$32:$P$299</c:f>
              <c:numCache>
                <c:formatCode>0.00%</c:formatCode>
                <c:ptCount val="268"/>
                <c:pt idx="0">
                  <c:v>0.28807578050882499</c:v>
                </c:pt>
                <c:pt idx="1">
                  <c:v>0.29106509985580598</c:v>
                </c:pt>
                <c:pt idx="2">
                  <c:v>0.28780073356781899</c:v>
                </c:pt>
                <c:pt idx="3">
                  <c:v>0.287326354297194</c:v>
                </c:pt>
                <c:pt idx="4">
                  <c:v>0.28735469825934701</c:v>
                </c:pt>
                <c:pt idx="5">
                  <c:v>0.28733695837807299</c:v>
                </c:pt>
                <c:pt idx="6">
                  <c:v>0.28838807306407299</c:v>
                </c:pt>
                <c:pt idx="7">
                  <c:v>0.29189705695303098</c:v>
                </c:pt>
                <c:pt idx="8">
                  <c:v>0.31426613928409203</c:v>
                </c:pt>
                <c:pt idx="9">
                  <c:v>0.32540148921460399</c:v>
                </c:pt>
                <c:pt idx="10">
                  <c:v>0.33888230290458199</c:v>
                </c:pt>
                <c:pt idx="11">
                  <c:v>0.36258643329343898</c:v>
                </c:pt>
                <c:pt idx="12">
                  <c:v>0.376675126284858</c:v>
                </c:pt>
                <c:pt idx="13">
                  <c:v>0.40284915245355402</c:v>
                </c:pt>
                <c:pt idx="14">
                  <c:v>0.39830937810717798</c:v>
                </c:pt>
                <c:pt idx="15">
                  <c:v>0.412805491866856</c:v>
                </c:pt>
                <c:pt idx="16">
                  <c:v>0.40854728141021601</c:v>
                </c:pt>
                <c:pt idx="17">
                  <c:v>0.42786333244966701</c:v>
                </c:pt>
                <c:pt idx="18">
                  <c:v>0.43442261468542998</c:v>
                </c:pt>
                <c:pt idx="19">
                  <c:v>0.441383477463337</c:v>
                </c:pt>
                <c:pt idx="20">
                  <c:v>0.452290251212217</c:v>
                </c:pt>
                <c:pt idx="21">
                  <c:v>0.45311393876285599</c:v>
                </c:pt>
                <c:pt idx="22">
                  <c:v>0.45947436972575201</c:v>
                </c:pt>
                <c:pt idx="23">
                  <c:v>0.45467945765873102</c:v>
                </c:pt>
                <c:pt idx="24">
                  <c:v>0.48057576094819998</c:v>
                </c:pt>
                <c:pt idx="25">
                  <c:v>0.47102449542075803</c:v>
                </c:pt>
                <c:pt idx="26">
                  <c:v>0.47761857698148702</c:v>
                </c:pt>
                <c:pt idx="27">
                  <c:v>0.48976097738420099</c:v>
                </c:pt>
                <c:pt idx="28">
                  <c:v>0.49232643403475601</c:v>
                </c:pt>
                <c:pt idx="29">
                  <c:v>0.495816218702954</c:v>
                </c:pt>
                <c:pt idx="30">
                  <c:v>0.494782066148515</c:v>
                </c:pt>
                <c:pt idx="31">
                  <c:v>0.49871688463344699</c:v>
                </c:pt>
                <c:pt idx="32">
                  <c:v>0.50722276319391901</c:v>
                </c:pt>
                <c:pt idx="33">
                  <c:v>0.51589006799914705</c:v>
                </c:pt>
                <c:pt idx="34">
                  <c:v>0.50600529126909599</c:v>
                </c:pt>
                <c:pt idx="35">
                  <c:v>0.51303490514589301</c:v>
                </c:pt>
                <c:pt idx="36">
                  <c:v>0.51624653080884397</c:v>
                </c:pt>
                <c:pt idx="37">
                  <c:v>0.52243040338294899</c:v>
                </c:pt>
                <c:pt idx="38">
                  <c:v>0.52139129694963904</c:v>
                </c:pt>
                <c:pt idx="39">
                  <c:v>0.52355899629539504</c:v>
                </c:pt>
                <c:pt idx="40">
                  <c:v>0.52380867005912901</c:v>
                </c:pt>
                <c:pt idx="41">
                  <c:v>0.53118301818917502</c:v>
                </c:pt>
                <c:pt idx="42">
                  <c:v>0.53671097054851402</c:v>
                </c:pt>
                <c:pt idx="43">
                  <c:v>0.54140777047809596</c:v>
                </c:pt>
                <c:pt idx="44">
                  <c:v>0.54042536286392595</c:v>
                </c:pt>
                <c:pt idx="45">
                  <c:v>0.535675499133205</c:v>
                </c:pt>
                <c:pt idx="46">
                  <c:v>0.54227999656819703</c:v>
                </c:pt>
                <c:pt idx="47">
                  <c:v>0.54812779415046797</c:v>
                </c:pt>
                <c:pt idx="48">
                  <c:v>0.54835704552155895</c:v>
                </c:pt>
                <c:pt idx="49">
                  <c:v>0.55352937344820596</c:v>
                </c:pt>
                <c:pt idx="50">
                  <c:v>0.54994895956427503</c:v>
                </c:pt>
                <c:pt idx="51">
                  <c:v>0.55553933749162199</c:v>
                </c:pt>
                <c:pt idx="52">
                  <c:v>0.55853399923222402</c:v>
                </c:pt>
                <c:pt idx="53">
                  <c:v>0.559207172486621</c:v>
                </c:pt>
                <c:pt idx="54">
                  <c:v>0.56692594478173197</c:v>
                </c:pt>
                <c:pt idx="55">
                  <c:v>0.55531509827486203</c:v>
                </c:pt>
                <c:pt idx="56">
                  <c:v>0.57539169481381502</c:v>
                </c:pt>
                <c:pt idx="57">
                  <c:v>0.59507692993891104</c:v>
                </c:pt>
                <c:pt idx="58">
                  <c:v>0.58366971158729797</c:v>
                </c:pt>
                <c:pt idx="59">
                  <c:v>0.57277067405578796</c:v>
                </c:pt>
                <c:pt idx="60">
                  <c:v>0.58556341690983404</c:v>
                </c:pt>
                <c:pt idx="61">
                  <c:v>0.58211217250985803</c:v>
                </c:pt>
                <c:pt idx="62">
                  <c:v>0.58536036495406396</c:v>
                </c:pt>
                <c:pt idx="63">
                  <c:v>0.57252866432057004</c:v>
                </c:pt>
                <c:pt idx="64">
                  <c:v>0.58696143660627897</c:v>
                </c:pt>
                <c:pt idx="65">
                  <c:v>0.59759055752499302</c:v>
                </c:pt>
                <c:pt idx="66">
                  <c:v>0.61044636689394904</c:v>
                </c:pt>
                <c:pt idx="67">
                  <c:v>0.59647702827425597</c:v>
                </c:pt>
                <c:pt idx="68">
                  <c:v>0.59988917122100405</c:v>
                </c:pt>
                <c:pt idx="69">
                  <c:v>0.62374038716206204</c:v>
                </c:pt>
                <c:pt idx="70">
                  <c:v>0.62062849048219304</c:v>
                </c:pt>
                <c:pt idx="71">
                  <c:v>0.60899939609962495</c:v>
                </c:pt>
                <c:pt idx="72">
                  <c:v>0.60400725791488097</c:v>
                </c:pt>
                <c:pt idx="73">
                  <c:v>0.61544238145515795</c:v>
                </c:pt>
                <c:pt idx="74">
                  <c:v>0.60505359315080598</c:v>
                </c:pt>
                <c:pt idx="75">
                  <c:v>0.60675272010995196</c:v>
                </c:pt>
                <c:pt idx="76">
                  <c:v>0.62152364282614203</c:v>
                </c:pt>
                <c:pt idx="77">
                  <c:v>0.60297089154052497</c:v>
                </c:pt>
                <c:pt idx="78">
                  <c:v>0.63275017360233599</c:v>
                </c:pt>
                <c:pt idx="79">
                  <c:v>0.63968508716982198</c:v>
                </c:pt>
                <c:pt idx="80">
                  <c:v>0.62968765007087502</c:v>
                </c:pt>
                <c:pt idx="81">
                  <c:v>0.63920011710958202</c:v>
                </c:pt>
                <c:pt idx="82">
                  <c:v>0.63920326742610201</c:v>
                </c:pt>
                <c:pt idx="83">
                  <c:v>0.63977615326658899</c:v>
                </c:pt>
                <c:pt idx="84">
                  <c:v>0.63004121671228797</c:v>
                </c:pt>
                <c:pt idx="85">
                  <c:v>0.64357475969486599</c:v>
                </c:pt>
                <c:pt idx="86">
                  <c:v>0.64564177815416601</c:v>
                </c:pt>
                <c:pt idx="87">
                  <c:v>0.65532660645775298</c:v>
                </c:pt>
                <c:pt idx="88">
                  <c:v>0.663378601985111</c:v>
                </c:pt>
                <c:pt idx="89">
                  <c:v>0.66363313997022499</c:v>
                </c:pt>
                <c:pt idx="90">
                  <c:v>0.64304064448399201</c:v>
                </c:pt>
                <c:pt idx="91">
                  <c:v>0.655572028500918</c:v>
                </c:pt>
                <c:pt idx="92">
                  <c:v>0.65642090619249305</c:v>
                </c:pt>
                <c:pt idx="93">
                  <c:v>0.64494627507523805</c:v>
                </c:pt>
                <c:pt idx="94">
                  <c:v>0.66585639998702695</c:v>
                </c:pt>
                <c:pt idx="95">
                  <c:v>0.65998287119709098</c:v>
                </c:pt>
                <c:pt idx="96">
                  <c:v>0.67049942154518904</c:v>
                </c:pt>
                <c:pt idx="97">
                  <c:v>0.67213414851794495</c:v>
                </c:pt>
                <c:pt idx="98">
                  <c:v>0.66265622214901299</c:v>
                </c:pt>
                <c:pt idx="99">
                  <c:v>0.65375713915664901</c:v>
                </c:pt>
                <c:pt idx="100">
                  <c:v>0.67005947427895896</c:v>
                </c:pt>
                <c:pt idx="101">
                  <c:v>0.65495646891313097</c:v>
                </c:pt>
                <c:pt idx="102">
                  <c:v>0.67368316711203802</c:v>
                </c:pt>
                <c:pt idx="103">
                  <c:v>0.67556683946339002</c:v>
                </c:pt>
                <c:pt idx="104">
                  <c:v>0.67812078387941299</c:v>
                </c:pt>
                <c:pt idx="105">
                  <c:v>0.66029377791507005</c:v>
                </c:pt>
                <c:pt idx="106">
                  <c:v>0.66687183478591106</c:v>
                </c:pt>
                <c:pt idx="107">
                  <c:v>0.67873328527827903</c:v>
                </c:pt>
                <c:pt idx="108">
                  <c:v>0.665428313559008</c:v>
                </c:pt>
                <c:pt idx="109">
                  <c:v>0.68168596120976199</c:v>
                </c:pt>
                <c:pt idx="110">
                  <c:v>0.67671589153020695</c:v>
                </c:pt>
                <c:pt idx="111">
                  <c:v>0.68160346913860204</c:v>
                </c:pt>
                <c:pt idx="112">
                  <c:v>0.67496950500872899</c:v>
                </c:pt>
                <c:pt idx="113">
                  <c:v>0.67980021136574598</c:v>
                </c:pt>
                <c:pt idx="114">
                  <c:v>0.66425454771950498</c:v>
                </c:pt>
                <c:pt idx="115">
                  <c:v>0.66667177997449101</c:v>
                </c:pt>
                <c:pt idx="116">
                  <c:v>0.67377926639640695</c:v>
                </c:pt>
                <c:pt idx="117">
                  <c:v>0.66734647099642797</c:v>
                </c:pt>
                <c:pt idx="118">
                  <c:v>0.66723845659740499</c:v>
                </c:pt>
                <c:pt idx="119">
                  <c:v>0.66851246325701097</c:v>
                </c:pt>
                <c:pt idx="120">
                  <c:v>0.67663639509877604</c:v>
                </c:pt>
                <c:pt idx="121">
                  <c:v>0.68964110078336305</c:v>
                </c:pt>
                <c:pt idx="122">
                  <c:v>0.66626971088208298</c:v>
                </c:pt>
                <c:pt idx="123">
                  <c:v>0.68879949539915797</c:v>
                </c:pt>
                <c:pt idx="124">
                  <c:v>0.685495824555861</c:v>
                </c:pt>
                <c:pt idx="125">
                  <c:v>0.66736798116715901</c:v>
                </c:pt>
                <c:pt idx="126">
                  <c:v>0.67618026287730404</c:v>
                </c:pt>
                <c:pt idx="127">
                  <c:v>0.67922198804365097</c:v>
                </c:pt>
                <c:pt idx="128">
                  <c:v>0.68234912937943104</c:v>
                </c:pt>
                <c:pt idx="129">
                  <c:v>0.68513036130614402</c:v>
                </c:pt>
                <c:pt idx="130">
                  <c:v>0.691431730370208</c:v>
                </c:pt>
                <c:pt idx="131">
                  <c:v>0.66889346283310203</c:v>
                </c:pt>
                <c:pt idx="132">
                  <c:v>0.69359709603374697</c:v>
                </c:pt>
                <c:pt idx="133">
                  <c:v>0.69384168228295295</c:v>
                </c:pt>
                <c:pt idx="134">
                  <c:v>0.68110109276143804</c:v>
                </c:pt>
                <c:pt idx="135">
                  <c:v>0.68509094062001996</c:v>
                </c:pt>
                <c:pt idx="136">
                  <c:v>0.68296803108957804</c:v>
                </c:pt>
                <c:pt idx="137">
                  <c:v>0.69799378683239599</c:v>
                </c:pt>
                <c:pt idx="138">
                  <c:v>0.69337575858300504</c:v>
                </c:pt>
                <c:pt idx="139">
                  <c:v>0.69113393898195097</c:v>
                </c:pt>
                <c:pt idx="140">
                  <c:v>0.68493598033401004</c:v>
                </c:pt>
                <c:pt idx="141">
                  <c:v>0.68783553564480904</c:v>
                </c:pt>
                <c:pt idx="142">
                  <c:v>0.677781174743745</c:v>
                </c:pt>
                <c:pt idx="143">
                  <c:v>0.69010086245718705</c:v>
                </c:pt>
                <c:pt idx="144">
                  <c:v>0.67598756583893604</c:v>
                </c:pt>
                <c:pt idx="145">
                  <c:v>0.686349273050743</c:v>
                </c:pt>
                <c:pt idx="146">
                  <c:v>0.70454557277569096</c:v>
                </c:pt>
                <c:pt idx="147">
                  <c:v>0.69270615738385999</c:v>
                </c:pt>
                <c:pt idx="148">
                  <c:v>0.70339111706719704</c:v>
                </c:pt>
                <c:pt idx="149">
                  <c:v>0.69977160393986604</c:v>
                </c:pt>
                <c:pt idx="150">
                  <c:v>0.68506514580668598</c:v>
                </c:pt>
                <c:pt idx="151">
                  <c:v>0.66996379422129904</c:v>
                </c:pt>
                <c:pt idx="152">
                  <c:v>0.71293720024543605</c:v>
                </c:pt>
                <c:pt idx="153">
                  <c:v>0.672064182864612</c:v>
                </c:pt>
                <c:pt idx="154">
                  <c:v>0.69750204995227505</c:v>
                </c:pt>
                <c:pt idx="155">
                  <c:v>0.68583151309797397</c:v>
                </c:pt>
                <c:pt idx="156">
                  <c:v>0.70485871355993901</c:v>
                </c:pt>
                <c:pt idx="157">
                  <c:v>0.69169615488462399</c:v>
                </c:pt>
                <c:pt idx="158">
                  <c:v>0.68988330370879702</c:v>
                </c:pt>
                <c:pt idx="159">
                  <c:v>0.68802300298165897</c:v>
                </c:pt>
                <c:pt idx="160">
                  <c:v>0.70869348219167205</c:v>
                </c:pt>
                <c:pt idx="161">
                  <c:v>0.70349247617843202</c:v>
                </c:pt>
                <c:pt idx="162">
                  <c:v>0.711945955833859</c:v>
                </c:pt>
                <c:pt idx="163">
                  <c:v>0.70213887091238403</c:v>
                </c:pt>
                <c:pt idx="164">
                  <c:v>0.69534405773473795</c:v>
                </c:pt>
                <c:pt idx="165">
                  <c:v>0.697908362910027</c:v>
                </c:pt>
                <c:pt idx="166">
                  <c:v>0.70929219283769396</c:v>
                </c:pt>
                <c:pt idx="167">
                  <c:v>0.70254938427170699</c:v>
                </c:pt>
                <c:pt idx="168">
                  <c:v>0.72379780192862397</c:v>
                </c:pt>
                <c:pt idx="169">
                  <c:v>0.69392625598921898</c:v>
                </c:pt>
                <c:pt idx="170">
                  <c:v>0.70825804808095105</c:v>
                </c:pt>
                <c:pt idx="171">
                  <c:v>0.68970528435256395</c:v>
                </c:pt>
                <c:pt idx="172">
                  <c:v>0.69609960658360004</c:v>
                </c:pt>
                <c:pt idx="173">
                  <c:v>0.69340695293048005</c:v>
                </c:pt>
                <c:pt idx="174">
                  <c:v>0.68825568698709805</c:v>
                </c:pt>
                <c:pt idx="175">
                  <c:v>0.67274987337493997</c:v>
                </c:pt>
                <c:pt idx="176">
                  <c:v>0.70367876484952596</c:v>
                </c:pt>
                <c:pt idx="177">
                  <c:v>0.696403196294059</c:v>
                </c:pt>
                <c:pt idx="178">
                  <c:v>0.69467170928455002</c:v>
                </c:pt>
                <c:pt idx="179">
                  <c:v>0.69308696939272496</c:v>
                </c:pt>
                <c:pt idx="180">
                  <c:v>0.69955640716209899</c:v>
                </c:pt>
                <c:pt idx="181">
                  <c:v>0.70060516848798904</c:v>
                </c:pt>
                <c:pt idx="182">
                  <c:v>0.698287231530894</c:v>
                </c:pt>
                <c:pt idx="183">
                  <c:v>0.69174777291714595</c:v>
                </c:pt>
                <c:pt idx="184">
                  <c:v>0.704751894823201</c:v>
                </c:pt>
                <c:pt idx="185">
                  <c:v>0.69980997274833801</c:v>
                </c:pt>
                <c:pt idx="186">
                  <c:v>0.68902666200562701</c:v>
                </c:pt>
                <c:pt idx="187">
                  <c:v>0.69303077267873903</c:v>
                </c:pt>
                <c:pt idx="188">
                  <c:v>0.70283240566927296</c:v>
                </c:pt>
                <c:pt idx="189">
                  <c:v>0.70598911619075</c:v>
                </c:pt>
                <c:pt idx="190">
                  <c:v>0.71577835523791</c:v>
                </c:pt>
                <c:pt idx="191">
                  <c:v>0.697571125160242</c:v>
                </c:pt>
                <c:pt idx="192">
                  <c:v>0.69663201105967298</c:v>
                </c:pt>
                <c:pt idx="193">
                  <c:v>0.70063720036987598</c:v>
                </c:pt>
                <c:pt idx="194">
                  <c:v>0.72100181717163303</c:v>
                </c:pt>
                <c:pt idx="195">
                  <c:v>0.69286928211816401</c:v>
                </c:pt>
                <c:pt idx="196">
                  <c:v>0.69582619461775996</c:v>
                </c:pt>
                <c:pt idx="197">
                  <c:v>0.70728970952493897</c:v>
                </c:pt>
                <c:pt idx="198">
                  <c:v>0.70808137087274003</c:v>
                </c:pt>
                <c:pt idx="199">
                  <c:v>0.718217107210679</c:v>
                </c:pt>
                <c:pt idx="200">
                  <c:v>0.70496521802719103</c:v>
                </c:pt>
                <c:pt idx="201">
                  <c:v>0.71457940669325004</c:v>
                </c:pt>
                <c:pt idx="202">
                  <c:v>0.68585690168402003</c:v>
                </c:pt>
                <c:pt idx="203">
                  <c:v>0.69348970598849102</c:v>
                </c:pt>
                <c:pt idx="204">
                  <c:v>0.69164789996006104</c:v>
                </c:pt>
                <c:pt idx="205">
                  <c:v>0.71490498619403897</c:v>
                </c:pt>
                <c:pt idx="206">
                  <c:v>0.68028666937389204</c:v>
                </c:pt>
                <c:pt idx="207">
                  <c:v>0.71167525125421904</c:v>
                </c:pt>
                <c:pt idx="208">
                  <c:v>0.70488627104619395</c:v>
                </c:pt>
                <c:pt idx="209">
                  <c:v>0.70048193564255901</c:v>
                </c:pt>
                <c:pt idx="210">
                  <c:v>0.69001223685131197</c:v>
                </c:pt>
                <c:pt idx="211">
                  <c:v>0.71185662706830399</c:v>
                </c:pt>
                <c:pt idx="212">
                  <c:v>0.70741064695175604</c:v>
                </c:pt>
                <c:pt idx="213">
                  <c:v>0.70809025735643805</c:v>
                </c:pt>
                <c:pt idx="214">
                  <c:v>0.72570331877129302</c:v>
                </c:pt>
                <c:pt idx="215">
                  <c:v>0.71138372145596596</c:v>
                </c:pt>
                <c:pt idx="216">
                  <c:v>0.71958314320904504</c:v>
                </c:pt>
                <c:pt idx="217">
                  <c:v>0.71015145116331801</c:v>
                </c:pt>
                <c:pt idx="218">
                  <c:v>0.71728490700479597</c:v>
                </c:pt>
                <c:pt idx="219">
                  <c:v>0.73134932952560405</c:v>
                </c:pt>
                <c:pt idx="220">
                  <c:v>0.71617758545216503</c:v>
                </c:pt>
                <c:pt idx="221">
                  <c:v>0.67221094025454398</c:v>
                </c:pt>
                <c:pt idx="222">
                  <c:v>0.70150881638900198</c:v>
                </c:pt>
                <c:pt idx="223">
                  <c:v>0.71868975867597096</c:v>
                </c:pt>
                <c:pt idx="224">
                  <c:v>0.71704900310062103</c:v>
                </c:pt>
                <c:pt idx="225">
                  <c:v>0.70715925725969897</c:v>
                </c:pt>
                <c:pt idx="226">
                  <c:v>0.70977666203045497</c:v>
                </c:pt>
                <c:pt idx="227">
                  <c:v>0.71173296582682</c:v>
                </c:pt>
                <c:pt idx="228">
                  <c:v>0.70739884113404305</c:v>
                </c:pt>
                <c:pt idx="229">
                  <c:v>0.70930928323376696</c:v>
                </c:pt>
                <c:pt idx="230">
                  <c:v>0.69258348695518601</c:v>
                </c:pt>
                <c:pt idx="231">
                  <c:v>0.70032531597396697</c:v>
                </c:pt>
                <c:pt idx="232">
                  <c:v>0.69961810488028797</c:v>
                </c:pt>
                <c:pt idx="233">
                  <c:v>0.72099582718118005</c:v>
                </c:pt>
                <c:pt idx="234">
                  <c:v>0.71396284305328805</c:v>
                </c:pt>
                <c:pt idx="235">
                  <c:v>0.70656518917464595</c:v>
                </c:pt>
                <c:pt idx="236">
                  <c:v>0.69641884969829504</c:v>
                </c:pt>
                <c:pt idx="237">
                  <c:v>0.69650509484868794</c:v>
                </c:pt>
                <c:pt idx="238">
                  <c:v>0.70377437556954803</c:v>
                </c:pt>
                <c:pt idx="239">
                  <c:v>0.70630134865553695</c:v>
                </c:pt>
                <c:pt idx="240">
                  <c:v>0.70460894882138003</c:v>
                </c:pt>
                <c:pt idx="241">
                  <c:v>0.69983889504868402</c:v>
                </c:pt>
                <c:pt idx="242">
                  <c:v>0.71406819916553699</c:v>
                </c:pt>
                <c:pt idx="243">
                  <c:v>0.71374350150974097</c:v>
                </c:pt>
                <c:pt idx="244">
                  <c:v>0.70707497602355696</c:v>
                </c:pt>
                <c:pt idx="245">
                  <c:v>0.67694699982309403</c:v>
                </c:pt>
                <c:pt idx="246">
                  <c:v>0.70567610806657</c:v>
                </c:pt>
                <c:pt idx="247">
                  <c:v>0.70903114676951895</c:v>
                </c:pt>
                <c:pt idx="248">
                  <c:v>0.71716965975428504</c:v>
                </c:pt>
                <c:pt idx="249">
                  <c:v>0.71368911598287799</c:v>
                </c:pt>
                <c:pt idx="250">
                  <c:v>0.70346654699637701</c:v>
                </c:pt>
                <c:pt idx="251">
                  <c:v>0.72846857928900799</c:v>
                </c:pt>
                <c:pt idx="252">
                  <c:v>0.71464933622816196</c:v>
                </c:pt>
                <c:pt idx="253">
                  <c:v>0.71092854047030296</c:v>
                </c:pt>
                <c:pt idx="254">
                  <c:v>0.72097147887228896</c:v>
                </c:pt>
                <c:pt idx="255">
                  <c:v>0.70386980674315403</c:v>
                </c:pt>
                <c:pt idx="256">
                  <c:v>0.71695268787149602</c:v>
                </c:pt>
                <c:pt idx="257">
                  <c:v>0.71532367942438901</c:v>
                </c:pt>
                <c:pt idx="258">
                  <c:v>0.70537625534731496</c:v>
                </c:pt>
                <c:pt idx="259">
                  <c:v>0.70992381432847196</c:v>
                </c:pt>
                <c:pt idx="260">
                  <c:v>0.71470004120629105</c:v>
                </c:pt>
                <c:pt idx="261">
                  <c:v>0.7136882337778</c:v>
                </c:pt>
                <c:pt idx="262">
                  <c:v>0.71118958233289997</c:v>
                </c:pt>
                <c:pt idx="263">
                  <c:v>0.71056828854940102</c:v>
                </c:pt>
                <c:pt idx="264">
                  <c:v>0.71799585728441995</c:v>
                </c:pt>
                <c:pt idx="265">
                  <c:v>0.70908135489712698</c:v>
                </c:pt>
                <c:pt idx="266">
                  <c:v>0.70355435760115803</c:v>
                </c:pt>
                <c:pt idx="267">
                  <c:v>0.72549117216736003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1C-44D9-BBD1-6E208C54BAAD}"/>
            </c:ext>
          </c:extLst>
        </c:ser>
        <c:ser>
          <c:idx val="0"/>
          <c:order val="18"/>
          <c:tx>
            <c:strRef>
              <c:f>Plot8!$T$31</c:f>
              <c:strCache>
                <c:ptCount val="1"/>
                <c:pt idx="0">
                  <c:v>val_link_avgF1_0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Plot8!$T$32:$T$299</c:f>
              <c:numCache>
                <c:formatCode>0.00%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1.8480270203608699E-2</c:v>
                </c:pt>
                <c:pt idx="13">
                  <c:v>1.2309784245946699E-2</c:v>
                </c:pt>
                <c:pt idx="14">
                  <c:v>1.84092858980257E-2</c:v>
                </c:pt>
                <c:pt idx="15">
                  <c:v>0</c:v>
                </c:pt>
                <c:pt idx="16">
                  <c:v>0.130481206086518</c:v>
                </c:pt>
                <c:pt idx="17">
                  <c:v>6.1291036036238396E-3</c:v>
                </c:pt>
                <c:pt idx="18">
                  <c:v>0.113658284155739</c:v>
                </c:pt>
                <c:pt idx="19">
                  <c:v>0.14688666439380599</c:v>
                </c:pt>
                <c:pt idx="20">
                  <c:v>9.8524420536114501E-2</c:v>
                </c:pt>
                <c:pt idx="21">
                  <c:v>6.3036607203436207E-2</c:v>
                </c:pt>
                <c:pt idx="22">
                  <c:v>9.7751860356674602E-2</c:v>
                </c:pt>
                <c:pt idx="23">
                  <c:v>0.14824684342525199</c:v>
                </c:pt>
                <c:pt idx="24">
                  <c:v>8.9305705886079903E-2</c:v>
                </c:pt>
                <c:pt idx="25">
                  <c:v>9.6925202923839507E-2</c:v>
                </c:pt>
                <c:pt idx="26">
                  <c:v>0.187321277810091</c:v>
                </c:pt>
                <c:pt idx="27">
                  <c:v>0.122303382707164</c:v>
                </c:pt>
                <c:pt idx="28">
                  <c:v>0.16739895504098401</c:v>
                </c:pt>
                <c:pt idx="29">
                  <c:v>0.214448415884994</c:v>
                </c:pt>
                <c:pt idx="30">
                  <c:v>0.19271472601199099</c:v>
                </c:pt>
                <c:pt idx="31">
                  <c:v>0.13532958429380901</c:v>
                </c:pt>
                <c:pt idx="32">
                  <c:v>0.151796083629095</c:v>
                </c:pt>
                <c:pt idx="33">
                  <c:v>8.6150657995332697E-2</c:v>
                </c:pt>
                <c:pt idx="34">
                  <c:v>0.170161466556111</c:v>
                </c:pt>
                <c:pt idx="35">
                  <c:v>0.140780977378721</c:v>
                </c:pt>
                <c:pt idx="36">
                  <c:v>0.180995435833395</c:v>
                </c:pt>
                <c:pt idx="37">
                  <c:v>0.20458785107497501</c:v>
                </c:pt>
                <c:pt idx="38">
                  <c:v>0.20718002175970299</c:v>
                </c:pt>
                <c:pt idx="39">
                  <c:v>0.23070288525593399</c:v>
                </c:pt>
                <c:pt idx="40">
                  <c:v>0.23931188919952001</c:v>
                </c:pt>
                <c:pt idx="41">
                  <c:v>0.112042245125415</c:v>
                </c:pt>
                <c:pt idx="42">
                  <c:v>0.203476149743025</c:v>
                </c:pt>
                <c:pt idx="43">
                  <c:v>0.17117141708782799</c:v>
                </c:pt>
                <c:pt idx="44">
                  <c:v>0.13137826060045801</c:v>
                </c:pt>
                <c:pt idx="45">
                  <c:v>0.21966941212564001</c:v>
                </c:pt>
                <c:pt idx="46">
                  <c:v>0.175425276060868</c:v>
                </c:pt>
                <c:pt idx="47">
                  <c:v>0.15830688414854799</c:v>
                </c:pt>
                <c:pt idx="48">
                  <c:v>0.220208290550787</c:v>
                </c:pt>
                <c:pt idx="49">
                  <c:v>0.187693613040045</c:v>
                </c:pt>
                <c:pt idx="50">
                  <c:v>0.19234907494563699</c:v>
                </c:pt>
                <c:pt idx="51">
                  <c:v>0.214800285257121</c:v>
                </c:pt>
                <c:pt idx="52">
                  <c:v>0.19667558364724699</c:v>
                </c:pt>
                <c:pt idx="53">
                  <c:v>0.164597444973589</c:v>
                </c:pt>
                <c:pt idx="54">
                  <c:v>0.15007472914265599</c:v>
                </c:pt>
                <c:pt idx="55">
                  <c:v>0.15497760020256901</c:v>
                </c:pt>
                <c:pt idx="56">
                  <c:v>0.20127760455770499</c:v>
                </c:pt>
                <c:pt idx="57">
                  <c:v>0.188656393219547</c:v>
                </c:pt>
                <c:pt idx="58">
                  <c:v>0.217746856033809</c:v>
                </c:pt>
                <c:pt idx="59">
                  <c:v>0.15670703349630699</c:v>
                </c:pt>
                <c:pt idx="60">
                  <c:v>0.152372977450315</c:v>
                </c:pt>
                <c:pt idx="61">
                  <c:v>0.18347420628234401</c:v>
                </c:pt>
                <c:pt idx="62">
                  <c:v>0.178008754841918</c:v>
                </c:pt>
                <c:pt idx="63">
                  <c:v>0.114973980033721</c:v>
                </c:pt>
                <c:pt idx="64">
                  <c:v>0.15957594468969999</c:v>
                </c:pt>
                <c:pt idx="65">
                  <c:v>0.151599123376772</c:v>
                </c:pt>
                <c:pt idx="66">
                  <c:v>0.16538079361379501</c:v>
                </c:pt>
                <c:pt idx="67">
                  <c:v>0.24351900865114501</c:v>
                </c:pt>
                <c:pt idx="68">
                  <c:v>0.138274695193877</c:v>
                </c:pt>
                <c:pt idx="69">
                  <c:v>0.19725487128774799</c:v>
                </c:pt>
                <c:pt idx="70">
                  <c:v>0.13712015466053601</c:v>
                </c:pt>
                <c:pt idx="71">
                  <c:v>0.154714349325664</c:v>
                </c:pt>
                <c:pt idx="72">
                  <c:v>0.16093436070678499</c:v>
                </c:pt>
                <c:pt idx="73">
                  <c:v>0.12483462368953099</c:v>
                </c:pt>
                <c:pt idx="74">
                  <c:v>0.187970330816042</c:v>
                </c:pt>
                <c:pt idx="75">
                  <c:v>0.11316684690824901</c:v>
                </c:pt>
                <c:pt idx="76">
                  <c:v>0.11660036695943</c:v>
                </c:pt>
                <c:pt idx="77">
                  <c:v>0.18569650031023299</c:v>
                </c:pt>
                <c:pt idx="78">
                  <c:v>0.18275938619954199</c:v>
                </c:pt>
                <c:pt idx="79">
                  <c:v>0.14623950954546799</c:v>
                </c:pt>
                <c:pt idx="80">
                  <c:v>9.3524732928822393E-2</c:v>
                </c:pt>
                <c:pt idx="81">
                  <c:v>0.15467483718608299</c:v>
                </c:pt>
                <c:pt idx="82">
                  <c:v>0.14684448629442201</c:v>
                </c:pt>
                <c:pt idx="83">
                  <c:v>0.165315893439858</c:v>
                </c:pt>
                <c:pt idx="84">
                  <c:v>0.17902676195431799</c:v>
                </c:pt>
                <c:pt idx="85">
                  <c:v>0.13340347297568</c:v>
                </c:pt>
                <c:pt idx="86">
                  <c:v>0.115668999197754</c:v>
                </c:pt>
                <c:pt idx="87">
                  <c:v>0.16078824250338999</c:v>
                </c:pt>
                <c:pt idx="88">
                  <c:v>0.14778424280045399</c:v>
                </c:pt>
                <c:pt idx="89">
                  <c:v>0.18753559389920799</c:v>
                </c:pt>
                <c:pt idx="90">
                  <c:v>0.12429434385966499</c:v>
                </c:pt>
                <c:pt idx="91">
                  <c:v>0.16259114192318899</c:v>
                </c:pt>
                <c:pt idx="92">
                  <c:v>0.21922578190335301</c:v>
                </c:pt>
                <c:pt idx="93">
                  <c:v>0.139242210294175</c:v>
                </c:pt>
                <c:pt idx="94">
                  <c:v>0.191963417469276</c:v>
                </c:pt>
                <c:pt idx="95">
                  <c:v>0.14735236121461201</c:v>
                </c:pt>
                <c:pt idx="96">
                  <c:v>0.13273396712211</c:v>
                </c:pt>
                <c:pt idx="97">
                  <c:v>9.1270755567504205E-2</c:v>
                </c:pt>
                <c:pt idx="98">
                  <c:v>0.135746441118968</c:v>
                </c:pt>
                <c:pt idx="99">
                  <c:v>0.13847715820707199</c:v>
                </c:pt>
                <c:pt idx="100">
                  <c:v>0.17612800196769501</c:v>
                </c:pt>
                <c:pt idx="101">
                  <c:v>0.14540549549944801</c:v>
                </c:pt>
                <c:pt idx="102">
                  <c:v>0.14645288375457</c:v>
                </c:pt>
                <c:pt idx="103">
                  <c:v>0.15763437759989199</c:v>
                </c:pt>
                <c:pt idx="104">
                  <c:v>0.172499446461057</c:v>
                </c:pt>
                <c:pt idx="105">
                  <c:v>0.136843382921987</c:v>
                </c:pt>
                <c:pt idx="106">
                  <c:v>0.19714764915013699</c:v>
                </c:pt>
                <c:pt idx="107">
                  <c:v>0.196030829762985</c:v>
                </c:pt>
                <c:pt idx="108">
                  <c:v>0.17379589518511701</c:v>
                </c:pt>
                <c:pt idx="109">
                  <c:v>0.162339719772539</c:v>
                </c:pt>
                <c:pt idx="110">
                  <c:v>0.16745461099449699</c:v>
                </c:pt>
                <c:pt idx="111">
                  <c:v>0.15568899165515601</c:v>
                </c:pt>
                <c:pt idx="112">
                  <c:v>0.116283760591366</c:v>
                </c:pt>
                <c:pt idx="113">
                  <c:v>0.15044161108853901</c:v>
                </c:pt>
                <c:pt idx="114">
                  <c:v>0.14901822103526299</c:v>
                </c:pt>
                <c:pt idx="115">
                  <c:v>0.14555459537881299</c:v>
                </c:pt>
                <c:pt idx="116">
                  <c:v>0.163364319719941</c:v>
                </c:pt>
                <c:pt idx="117">
                  <c:v>0.15578789492591699</c:v>
                </c:pt>
                <c:pt idx="118">
                  <c:v>0.170388932884741</c:v>
                </c:pt>
                <c:pt idx="119">
                  <c:v>0.121855365214947</c:v>
                </c:pt>
                <c:pt idx="120">
                  <c:v>0.15918459138184399</c:v>
                </c:pt>
                <c:pt idx="121">
                  <c:v>9.9192652467496201E-2</c:v>
                </c:pt>
                <c:pt idx="122">
                  <c:v>0.123496052868416</c:v>
                </c:pt>
                <c:pt idx="123">
                  <c:v>0.137391507936202</c:v>
                </c:pt>
                <c:pt idx="124">
                  <c:v>0.147470092413028</c:v>
                </c:pt>
                <c:pt idx="125">
                  <c:v>0.176134343928387</c:v>
                </c:pt>
                <c:pt idx="126">
                  <c:v>0.16108759265376699</c:v>
                </c:pt>
                <c:pt idx="127">
                  <c:v>0.137793156904854</c:v>
                </c:pt>
                <c:pt idx="128">
                  <c:v>0.15301218799303601</c:v>
                </c:pt>
                <c:pt idx="129">
                  <c:v>0.17514217824307199</c:v>
                </c:pt>
                <c:pt idx="130">
                  <c:v>0.178814983515003</c:v>
                </c:pt>
                <c:pt idx="131">
                  <c:v>0.12770488422283799</c:v>
                </c:pt>
                <c:pt idx="132">
                  <c:v>0.162557943370394</c:v>
                </c:pt>
                <c:pt idx="133">
                  <c:v>0.15109575123914601</c:v>
                </c:pt>
                <c:pt idx="134">
                  <c:v>0.130322389096201</c:v>
                </c:pt>
                <c:pt idx="135">
                  <c:v>0.14299510011639499</c:v>
                </c:pt>
                <c:pt idx="136">
                  <c:v>0.14842339895449499</c:v>
                </c:pt>
                <c:pt idx="137">
                  <c:v>0.15105525122361699</c:v>
                </c:pt>
                <c:pt idx="138">
                  <c:v>0.16178718001124701</c:v>
                </c:pt>
                <c:pt idx="139">
                  <c:v>0.176025254169768</c:v>
                </c:pt>
                <c:pt idx="140">
                  <c:v>0.18586939942876199</c:v>
                </c:pt>
                <c:pt idx="141">
                  <c:v>0.184511248859203</c:v>
                </c:pt>
                <c:pt idx="142">
                  <c:v>0.13798378652433799</c:v>
                </c:pt>
                <c:pt idx="143">
                  <c:v>0.13009432333881399</c:v>
                </c:pt>
                <c:pt idx="144">
                  <c:v>0.166405688059556</c:v>
                </c:pt>
                <c:pt idx="145">
                  <c:v>0.16845462372883099</c:v>
                </c:pt>
                <c:pt idx="146">
                  <c:v>0.13411096409055501</c:v>
                </c:pt>
                <c:pt idx="147">
                  <c:v>0.166992142602361</c:v>
                </c:pt>
                <c:pt idx="148">
                  <c:v>0.14968066924364801</c:v>
                </c:pt>
                <c:pt idx="149">
                  <c:v>0.134613597215655</c:v>
                </c:pt>
                <c:pt idx="150">
                  <c:v>0.18108722267673399</c:v>
                </c:pt>
                <c:pt idx="151">
                  <c:v>0.12508624442147601</c:v>
                </c:pt>
                <c:pt idx="152">
                  <c:v>0.10571883107671499</c:v>
                </c:pt>
                <c:pt idx="153">
                  <c:v>8.9118855320400203E-2</c:v>
                </c:pt>
                <c:pt idx="154">
                  <c:v>0.11961562297924699</c:v>
                </c:pt>
                <c:pt idx="155">
                  <c:v>0.18064735445275101</c:v>
                </c:pt>
                <c:pt idx="156">
                  <c:v>0.15740574650230699</c:v>
                </c:pt>
                <c:pt idx="157">
                  <c:v>0.13566017897035701</c:v>
                </c:pt>
                <c:pt idx="158">
                  <c:v>0.13663462810513599</c:v>
                </c:pt>
                <c:pt idx="159">
                  <c:v>0.16033325931932901</c:v>
                </c:pt>
                <c:pt idx="160">
                  <c:v>0.14370261674113</c:v>
                </c:pt>
                <c:pt idx="161">
                  <c:v>0.14152946248915599</c:v>
                </c:pt>
                <c:pt idx="162">
                  <c:v>0.120894577122255</c:v>
                </c:pt>
                <c:pt idx="163">
                  <c:v>0.18095694905162299</c:v>
                </c:pt>
                <c:pt idx="164">
                  <c:v>0.16957285858945201</c:v>
                </c:pt>
                <c:pt idx="165">
                  <c:v>0.196879564482908</c:v>
                </c:pt>
                <c:pt idx="166">
                  <c:v>0.15953047637992501</c:v>
                </c:pt>
                <c:pt idx="167">
                  <c:v>0.14917082243397201</c:v>
                </c:pt>
                <c:pt idx="168">
                  <c:v>0.15518689040516201</c:v>
                </c:pt>
                <c:pt idx="169">
                  <c:v>0.13244610069820401</c:v>
                </c:pt>
                <c:pt idx="170">
                  <c:v>0.16248452608794101</c:v>
                </c:pt>
                <c:pt idx="171">
                  <c:v>0.172314968277653</c:v>
                </c:pt>
                <c:pt idx="172">
                  <c:v>0.13539343263249501</c:v>
                </c:pt>
                <c:pt idx="173">
                  <c:v>0.15079887303728201</c:v>
                </c:pt>
                <c:pt idx="174">
                  <c:v>0.17679755575407</c:v>
                </c:pt>
                <c:pt idx="175">
                  <c:v>0.17084279559888699</c:v>
                </c:pt>
                <c:pt idx="176">
                  <c:v>0.14301249390634399</c:v>
                </c:pt>
                <c:pt idx="177">
                  <c:v>0.14629488897448201</c:v>
                </c:pt>
                <c:pt idx="178">
                  <c:v>0.15731373835940801</c:v>
                </c:pt>
                <c:pt idx="179">
                  <c:v>0.17220900939964401</c:v>
                </c:pt>
                <c:pt idx="180">
                  <c:v>0.18368541920810999</c:v>
                </c:pt>
                <c:pt idx="181">
                  <c:v>0.16833014533993401</c:v>
                </c:pt>
                <c:pt idx="182">
                  <c:v>0.186242027824359</c:v>
                </c:pt>
                <c:pt idx="183">
                  <c:v>0.142058677470907</c:v>
                </c:pt>
                <c:pt idx="184">
                  <c:v>0.165102999822407</c:v>
                </c:pt>
                <c:pt idx="185">
                  <c:v>0.15890340063005301</c:v>
                </c:pt>
                <c:pt idx="186">
                  <c:v>9.8822097096278205E-2</c:v>
                </c:pt>
                <c:pt idx="187">
                  <c:v>0.12680762874996801</c:v>
                </c:pt>
                <c:pt idx="188">
                  <c:v>0.16891251853731301</c:v>
                </c:pt>
                <c:pt idx="189">
                  <c:v>0.16475204908754301</c:v>
                </c:pt>
                <c:pt idx="190">
                  <c:v>0.19958252690335901</c:v>
                </c:pt>
                <c:pt idx="191">
                  <c:v>0.20430741026291299</c:v>
                </c:pt>
                <c:pt idx="192">
                  <c:v>0.144185648735318</c:v>
                </c:pt>
                <c:pt idx="193">
                  <c:v>0.195317828093688</c:v>
                </c:pt>
                <c:pt idx="194">
                  <c:v>0.140957862958453</c:v>
                </c:pt>
                <c:pt idx="195">
                  <c:v>0.13131672700122901</c:v>
                </c:pt>
                <c:pt idx="196">
                  <c:v>0.13401739103261301</c:v>
                </c:pt>
                <c:pt idx="197">
                  <c:v>0.167039854181353</c:v>
                </c:pt>
                <c:pt idx="198">
                  <c:v>0.169172580317038</c:v>
                </c:pt>
                <c:pt idx="199">
                  <c:v>0.14084646048233901</c:v>
                </c:pt>
                <c:pt idx="200">
                  <c:v>0.14584941882010799</c:v>
                </c:pt>
                <c:pt idx="201">
                  <c:v>0.148972350728338</c:v>
                </c:pt>
                <c:pt idx="202">
                  <c:v>0.157866568047761</c:v>
                </c:pt>
                <c:pt idx="203">
                  <c:v>0.20116340030544999</c:v>
                </c:pt>
                <c:pt idx="204">
                  <c:v>0.15199628072346</c:v>
                </c:pt>
                <c:pt idx="205">
                  <c:v>0.150345427807629</c:v>
                </c:pt>
                <c:pt idx="206">
                  <c:v>0.15384016749787</c:v>
                </c:pt>
                <c:pt idx="207">
                  <c:v>0.17289055755595101</c:v>
                </c:pt>
                <c:pt idx="208">
                  <c:v>0.14863613032942999</c:v>
                </c:pt>
                <c:pt idx="209">
                  <c:v>0.162266152388478</c:v>
                </c:pt>
                <c:pt idx="210">
                  <c:v>0.13473934753412001</c:v>
                </c:pt>
                <c:pt idx="211">
                  <c:v>0.140917492331084</c:v>
                </c:pt>
                <c:pt idx="212">
                  <c:v>0.16748160924052</c:v>
                </c:pt>
                <c:pt idx="213">
                  <c:v>0.18642492320037399</c:v>
                </c:pt>
                <c:pt idx="214">
                  <c:v>0.158285166930729</c:v>
                </c:pt>
                <c:pt idx="215">
                  <c:v>0.16980763440136601</c:v>
                </c:pt>
                <c:pt idx="216">
                  <c:v>0.17741557292406801</c:v>
                </c:pt>
                <c:pt idx="217">
                  <c:v>0.187733122294727</c:v>
                </c:pt>
                <c:pt idx="218">
                  <c:v>0.222707365051003</c:v>
                </c:pt>
                <c:pt idx="219">
                  <c:v>0.12971262972748099</c:v>
                </c:pt>
                <c:pt idx="220">
                  <c:v>0.15669999294787501</c:v>
                </c:pt>
                <c:pt idx="221">
                  <c:v>0.15660305151012599</c:v>
                </c:pt>
                <c:pt idx="222">
                  <c:v>0.149202907943492</c:v>
                </c:pt>
                <c:pt idx="223">
                  <c:v>0.15716935690800901</c:v>
                </c:pt>
                <c:pt idx="224">
                  <c:v>0.17579487475708799</c:v>
                </c:pt>
                <c:pt idx="225">
                  <c:v>0.17441146216119799</c:v>
                </c:pt>
                <c:pt idx="226">
                  <c:v>0.17528012626509601</c:v>
                </c:pt>
                <c:pt idx="227">
                  <c:v>0.177461700904393</c:v>
                </c:pt>
                <c:pt idx="228">
                  <c:v>0.14850551166501699</c:v>
                </c:pt>
                <c:pt idx="229">
                  <c:v>0.21857297436746001</c:v>
                </c:pt>
                <c:pt idx="230">
                  <c:v>0.182634058681171</c:v>
                </c:pt>
                <c:pt idx="231">
                  <c:v>0.149883335364774</c:v>
                </c:pt>
                <c:pt idx="232">
                  <c:v>0.14586684947542</c:v>
                </c:pt>
                <c:pt idx="233">
                  <c:v>0.18116649512118599</c:v>
                </c:pt>
                <c:pt idx="234">
                  <c:v>0.166656392427531</c:v>
                </c:pt>
                <c:pt idx="235">
                  <c:v>0.14288146943240801</c:v>
                </c:pt>
                <c:pt idx="236">
                  <c:v>0.17001539189619699</c:v>
                </c:pt>
                <c:pt idx="237">
                  <c:v>0.16872012796241601</c:v>
                </c:pt>
                <c:pt idx="238">
                  <c:v>0.15717797502620201</c:v>
                </c:pt>
                <c:pt idx="239">
                  <c:v>0.186676621447527</c:v>
                </c:pt>
                <c:pt idx="240">
                  <c:v>0.199762127583093</c:v>
                </c:pt>
                <c:pt idx="241">
                  <c:v>0.154176402490317</c:v>
                </c:pt>
                <c:pt idx="242">
                  <c:v>0.16778142391765299</c:v>
                </c:pt>
                <c:pt idx="243">
                  <c:v>0.16149153590364099</c:v>
                </c:pt>
                <c:pt idx="244">
                  <c:v>0.15653822125550701</c:v>
                </c:pt>
                <c:pt idx="245">
                  <c:v>0.175096261526269</c:v>
                </c:pt>
                <c:pt idx="246">
                  <c:v>0.14799808460466499</c:v>
                </c:pt>
                <c:pt idx="247">
                  <c:v>0.17273163421096099</c:v>
                </c:pt>
                <c:pt idx="248">
                  <c:v>0.15896563326813801</c:v>
                </c:pt>
                <c:pt idx="249">
                  <c:v>0.13464549865637701</c:v>
                </c:pt>
                <c:pt idx="250">
                  <c:v>0.185627162033035</c:v>
                </c:pt>
                <c:pt idx="251">
                  <c:v>0.18360493341456299</c:v>
                </c:pt>
                <c:pt idx="252">
                  <c:v>0.18786914106521399</c:v>
                </c:pt>
                <c:pt idx="253">
                  <c:v>0.18620462934566501</c:v>
                </c:pt>
                <c:pt idx="254">
                  <c:v>0.19479356851805399</c:v>
                </c:pt>
                <c:pt idx="255">
                  <c:v>0.16861792362700501</c:v>
                </c:pt>
                <c:pt idx="256">
                  <c:v>0.13906980345647299</c:v>
                </c:pt>
                <c:pt idx="257">
                  <c:v>0.16693272022153299</c:v>
                </c:pt>
                <c:pt idx="258">
                  <c:v>0.16245847834719701</c:v>
                </c:pt>
                <c:pt idx="259">
                  <c:v>0.152055126651542</c:v>
                </c:pt>
                <c:pt idx="260">
                  <c:v>0.17503039484198701</c:v>
                </c:pt>
                <c:pt idx="261">
                  <c:v>0.13755602731112099</c:v>
                </c:pt>
                <c:pt idx="262">
                  <c:v>0.15782921155652199</c:v>
                </c:pt>
                <c:pt idx="263">
                  <c:v>0.19227778617628799</c:v>
                </c:pt>
                <c:pt idx="264">
                  <c:v>0.21069374261757001</c:v>
                </c:pt>
                <c:pt idx="265">
                  <c:v>0.17285245554290499</c:v>
                </c:pt>
                <c:pt idx="266">
                  <c:v>0.16625953444556599</c:v>
                </c:pt>
                <c:pt idx="267">
                  <c:v>0.16019810858169301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A1C-44D9-BBD1-6E208C54BAAD}"/>
            </c:ext>
          </c:extLst>
        </c:ser>
        <c:ser>
          <c:idx val="23"/>
          <c:order val="23"/>
          <c:tx>
            <c:strRef>
              <c:f>Plot8!$Y$31</c:f>
              <c:strCache>
                <c:ptCount val="1"/>
                <c:pt idx="0">
                  <c:v>val_relation_avgF1_02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Plot8!$Y$32:$Y$299</c:f>
              <c:numCache>
                <c:formatCode>0.00%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3.3596725075114302E-3</c:v>
                </c:pt>
                <c:pt idx="13">
                  <c:v>0</c:v>
                </c:pt>
                <c:pt idx="14">
                  <c:v>9.8483705891994101E-3</c:v>
                </c:pt>
                <c:pt idx="15">
                  <c:v>0</c:v>
                </c:pt>
                <c:pt idx="16">
                  <c:v>5.8412424309059602E-2</c:v>
                </c:pt>
                <c:pt idx="17">
                  <c:v>3.1904919790401299E-3</c:v>
                </c:pt>
                <c:pt idx="18">
                  <c:v>4.4656909253481203E-2</c:v>
                </c:pt>
                <c:pt idx="19">
                  <c:v>7.8105268734602301E-2</c:v>
                </c:pt>
                <c:pt idx="20">
                  <c:v>3.8187227300973597E-2</c:v>
                </c:pt>
                <c:pt idx="21">
                  <c:v>3.0172551478184401E-2</c:v>
                </c:pt>
                <c:pt idx="22">
                  <c:v>4.5088434990410098E-2</c:v>
                </c:pt>
                <c:pt idx="23">
                  <c:v>8.2666481600627298E-2</c:v>
                </c:pt>
                <c:pt idx="24">
                  <c:v>3.2906946162085199E-2</c:v>
                </c:pt>
                <c:pt idx="25">
                  <c:v>4.8961020013526903E-2</c:v>
                </c:pt>
                <c:pt idx="26">
                  <c:v>9.1964575491601502E-2</c:v>
                </c:pt>
                <c:pt idx="27">
                  <c:v>5.5152800352161198E-2</c:v>
                </c:pt>
                <c:pt idx="28">
                  <c:v>8.5721958543803198E-2</c:v>
                </c:pt>
                <c:pt idx="29">
                  <c:v>0.10281330697046</c:v>
                </c:pt>
                <c:pt idx="30">
                  <c:v>9.6428868786837096E-2</c:v>
                </c:pt>
                <c:pt idx="31">
                  <c:v>6.9574107175830596E-2</c:v>
                </c:pt>
                <c:pt idx="32">
                  <c:v>7.3248306075937394E-2</c:v>
                </c:pt>
                <c:pt idx="33">
                  <c:v>4.5047583868709898E-2</c:v>
                </c:pt>
                <c:pt idx="34">
                  <c:v>8.7756907133030901E-2</c:v>
                </c:pt>
                <c:pt idx="35">
                  <c:v>8.0641609306266696E-2</c:v>
                </c:pt>
                <c:pt idx="36">
                  <c:v>9.2157947006346205E-2</c:v>
                </c:pt>
                <c:pt idx="37">
                  <c:v>9.6970201366965894E-2</c:v>
                </c:pt>
                <c:pt idx="38">
                  <c:v>9.8376261453858693E-2</c:v>
                </c:pt>
                <c:pt idx="39">
                  <c:v>0.111211759180675</c:v>
                </c:pt>
                <c:pt idx="40">
                  <c:v>0.116621964851944</c:v>
                </c:pt>
                <c:pt idx="41">
                  <c:v>5.4463588092438397E-2</c:v>
                </c:pt>
                <c:pt idx="42">
                  <c:v>0.10118572303953299</c:v>
                </c:pt>
                <c:pt idx="43">
                  <c:v>8.4831815940820496E-2</c:v>
                </c:pt>
                <c:pt idx="44">
                  <c:v>6.6253380574041995E-2</c:v>
                </c:pt>
                <c:pt idx="45">
                  <c:v>0.104072151120411</c:v>
                </c:pt>
                <c:pt idx="46">
                  <c:v>8.7301024893140997E-2</c:v>
                </c:pt>
                <c:pt idx="47">
                  <c:v>9.0454312034047094E-2</c:v>
                </c:pt>
                <c:pt idx="48">
                  <c:v>0.106410659293262</c:v>
                </c:pt>
                <c:pt idx="49">
                  <c:v>9.8033115859719203E-2</c:v>
                </c:pt>
                <c:pt idx="50">
                  <c:v>9.3246490404063104E-2</c:v>
                </c:pt>
                <c:pt idx="51">
                  <c:v>0.100667235632856</c:v>
                </c:pt>
                <c:pt idx="52">
                  <c:v>9.3353399131577697E-2</c:v>
                </c:pt>
                <c:pt idx="53">
                  <c:v>9.2975069264191898E-2</c:v>
                </c:pt>
                <c:pt idx="54">
                  <c:v>7.8130949028509894E-2</c:v>
                </c:pt>
                <c:pt idx="55">
                  <c:v>8.7840798859463207E-2</c:v>
                </c:pt>
                <c:pt idx="56">
                  <c:v>9.5870035190237402E-2</c:v>
                </c:pt>
                <c:pt idx="57">
                  <c:v>8.9773429917268194E-2</c:v>
                </c:pt>
                <c:pt idx="58">
                  <c:v>0.106448863153372</c:v>
                </c:pt>
                <c:pt idx="59">
                  <c:v>7.6975386966276496E-2</c:v>
                </c:pt>
                <c:pt idx="60">
                  <c:v>7.8215045551804099E-2</c:v>
                </c:pt>
                <c:pt idx="61">
                  <c:v>9.2808590581158604E-2</c:v>
                </c:pt>
                <c:pt idx="62">
                  <c:v>8.8622605071528901E-2</c:v>
                </c:pt>
                <c:pt idx="63">
                  <c:v>5.4790404400288303E-2</c:v>
                </c:pt>
                <c:pt idx="64">
                  <c:v>8.5776600658778193E-2</c:v>
                </c:pt>
                <c:pt idx="65">
                  <c:v>7.8178777873336602E-2</c:v>
                </c:pt>
                <c:pt idx="66">
                  <c:v>8.0543663682418595E-2</c:v>
                </c:pt>
                <c:pt idx="67">
                  <c:v>0.11865020842290901</c:v>
                </c:pt>
                <c:pt idx="68">
                  <c:v>6.9844938248708105E-2</c:v>
                </c:pt>
                <c:pt idx="69">
                  <c:v>9.6549253671544405E-2</c:v>
                </c:pt>
                <c:pt idx="70">
                  <c:v>6.6884482026160805E-2</c:v>
                </c:pt>
                <c:pt idx="71">
                  <c:v>7.4319408699226194E-2</c:v>
                </c:pt>
                <c:pt idx="72">
                  <c:v>8.1829145219394106E-2</c:v>
                </c:pt>
                <c:pt idx="73">
                  <c:v>6.5451430900103399E-2</c:v>
                </c:pt>
                <c:pt idx="74">
                  <c:v>9.5402667734229604E-2</c:v>
                </c:pt>
                <c:pt idx="75">
                  <c:v>6.15499485734003E-2</c:v>
                </c:pt>
                <c:pt idx="76">
                  <c:v>6.0428075282600302E-2</c:v>
                </c:pt>
                <c:pt idx="77">
                  <c:v>9.1426146120804394E-2</c:v>
                </c:pt>
                <c:pt idx="78">
                  <c:v>8.7182520626528801E-2</c:v>
                </c:pt>
                <c:pt idx="79">
                  <c:v>7.8056809964441795E-2</c:v>
                </c:pt>
                <c:pt idx="80">
                  <c:v>4.9278109809972902E-2</c:v>
                </c:pt>
                <c:pt idx="81">
                  <c:v>7.14986197650435E-2</c:v>
                </c:pt>
                <c:pt idx="82">
                  <c:v>7.5817658841182495E-2</c:v>
                </c:pt>
                <c:pt idx="83">
                  <c:v>8.79022074165869E-2</c:v>
                </c:pt>
                <c:pt idx="84">
                  <c:v>9.3262303640286301E-2</c:v>
                </c:pt>
                <c:pt idx="85">
                  <c:v>6.6762970993648002E-2</c:v>
                </c:pt>
                <c:pt idx="86">
                  <c:v>5.5938915004771002E-2</c:v>
                </c:pt>
                <c:pt idx="87">
                  <c:v>8.1221550292774294E-2</c:v>
                </c:pt>
                <c:pt idx="88">
                  <c:v>7.4072045183323595E-2</c:v>
                </c:pt>
                <c:pt idx="89">
                  <c:v>9.1745650000003495E-2</c:v>
                </c:pt>
                <c:pt idx="90">
                  <c:v>6.5151811098959803E-2</c:v>
                </c:pt>
                <c:pt idx="91">
                  <c:v>8.54344504518144E-2</c:v>
                </c:pt>
                <c:pt idx="92">
                  <c:v>0.104026307344073</c:v>
                </c:pt>
                <c:pt idx="93">
                  <c:v>8.1253140530365503E-2</c:v>
                </c:pt>
                <c:pt idx="94">
                  <c:v>9.0956713019530594E-2</c:v>
                </c:pt>
                <c:pt idx="95">
                  <c:v>7.4524590877458705E-2</c:v>
                </c:pt>
                <c:pt idx="96">
                  <c:v>7.50373069796621E-2</c:v>
                </c:pt>
                <c:pt idx="97">
                  <c:v>4.8534390116365102E-2</c:v>
                </c:pt>
                <c:pt idx="98">
                  <c:v>7.1586857591891706E-2</c:v>
                </c:pt>
                <c:pt idx="99">
                  <c:v>6.8558510770491701E-2</c:v>
                </c:pt>
                <c:pt idx="100">
                  <c:v>8.63259707075891E-2</c:v>
                </c:pt>
                <c:pt idx="101">
                  <c:v>7.2062411245402302E-2</c:v>
                </c:pt>
                <c:pt idx="102">
                  <c:v>7.0289070304718801E-2</c:v>
                </c:pt>
                <c:pt idx="103">
                  <c:v>8.0839516108935597E-2</c:v>
                </c:pt>
                <c:pt idx="104">
                  <c:v>8.3611891808181696E-2</c:v>
                </c:pt>
                <c:pt idx="105">
                  <c:v>7.8506541170508495E-2</c:v>
                </c:pt>
                <c:pt idx="106">
                  <c:v>0.10308321013454599</c:v>
                </c:pt>
                <c:pt idx="107">
                  <c:v>9.9358999507771203E-2</c:v>
                </c:pt>
                <c:pt idx="108">
                  <c:v>7.6636384917421599E-2</c:v>
                </c:pt>
                <c:pt idx="109">
                  <c:v>7.7243435730684304E-2</c:v>
                </c:pt>
                <c:pt idx="110">
                  <c:v>8.0735769057618104E-2</c:v>
                </c:pt>
                <c:pt idx="111">
                  <c:v>7.89291152733861E-2</c:v>
                </c:pt>
                <c:pt idx="112">
                  <c:v>6.3436749041246202E-2</c:v>
                </c:pt>
                <c:pt idx="113">
                  <c:v>7.5919544741161304E-2</c:v>
                </c:pt>
                <c:pt idx="114">
                  <c:v>7.6807518499005495E-2</c:v>
                </c:pt>
                <c:pt idx="115">
                  <c:v>7.2589714219708695E-2</c:v>
                </c:pt>
                <c:pt idx="116">
                  <c:v>8.3035965097380607E-2</c:v>
                </c:pt>
                <c:pt idx="117">
                  <c:v>8.4365317979656504E-2</c:v>
                </c:pt>
                <c:pt idx="118">
                  <c:v>7.2990744003357602E-2</c:v>
                </c:pt>
                <c:pt idx="119">
                  <c:v>6.0808819451248497E-2</c:v>
                </c:pt>
                <c:pt idx="120">
                  <c:v>7.8258815998417899E-2</c:v>
                </c:pt>
                <c:pt idx="121">
                  <c:v>5.2220217658796898E-2</c:v>
                </c:pt>
                <c:pt idx="122">
                  <c:v>6.5984293843139599E-2</c:v>
                </c:pt>
                <c:pt idx="123">
                  <c:v>6.8279962179052703E-2</c:v>
                </c:pt>
                <c:pt idx="124">
                  <c:v>7.3292234044425295E-2</c:v>
                </c:pt>
                <c:pt idx="125">
                  <c:v>8.4813350216383698E-2</c:v>
                </c:pt>
                <c:pt idx="126">
                  <c:v>8.3871915836463695E-2</c:v>
                </c:pt>
                <c:pt idx="127">
                  <c:v>6.92425314458706E-2</c:v>
                </c:pt>
                <c:pt idx="128">
                  <c:v>7.0045563382987203E-2</c:v>
                </c:pt>
                <c:pt idx="129">
                  <c:v>9.4278178288519296E-2</c:v>
                </c:pt>
                <c:pt idx="130">
                  <c:v>9.7900782410983794E-2</c:v>
                </c:pt>
                <c:pt idx="131">
                  <c:v>6.4970745405944302E-2</c:v>
                </c:pt>
                <c:pt idx="132">
                  <c:v>8.4741864396956995E-2</c:v>
                </c:pt>
                <c:pt idx="133">
                  <c:v>7.7564758701571798E-2</c:v>
                </c:pt>
                <c:pt idx="134">
                  <c:v>6.9883813046016902E-2</c:v>
                </c:pt>
                <c:pt idx="135">
                  <c:v>7.6748197472681495E-2</c:v>
                </c:pt>
                <c:pt idx="136">
                  <c:v>7.6636263485484094E-2</c:v>
                </c:pt>
                <c:pt idx="137">
                  <c:v>7.5333746725374795E-2</c:v>
                </c:pt>
                <c:pt idx="138">
                  <c:v>7.6786433238660801E-2</c:v>
                </c:pt>
                <c:pt idx="139">
                  <c:v>8.3468448422158101E-2</c:v>
                </c:pt>
                <c:pt idx="140">
                  <c:v>9.2667983330293496E-2</c:v>
                </c:pt>
                <c:pt idx="141">
                  <c:v>9.4708110179720598E-2</c:v>
                </c:pt>
                <c:pt idx="142">
                  <c:v>7.2037486583419005E-2</c:v>
                </c:pt>
                <c:pt idx="143">
                  <c:v>6.3029309983289095E-2</c:v>
                </c:pt>
                <c:pt idx="144">
                  <c:v>8.5440750309721605E-2</c:v>
                </c:pt>
                <c:pt idx="145">
                  <c:v>8.0380205953596906E-2</c:v>
                </c:pt>
                <c:pt idx="146">
                  <c:v>6.5301980207373503E-2</c:v>
                </c:pt>
                <c:pt idx="147">
                  <c:v>7.9254940552270101E-2</c:v>
                </c:pt>
                <c:pt idx="148">
                  <c:v>7.7483446768424197E-2</c:v>
                </c:pt>
                <c:pt idx="149">
                  <c:v>7.1244563546189105E-2</c:v>
                </c:pt>
                <c:pt idx="150">
                  <c:v>9.5929522162615605E-2</c:v>
                </c:pt>
                <c:pt idx="151">
                  <c:v>7.1280673745362205E-2</c:v>
                </c:pt>
                <c:pt idx="152">
                  <c:v>5.2150746467669602E-2</c:v>
                </c:pt>
                <c:pt idx="153">
                  <c:v>5.7930971815513502E-2</c:v>
                </c:pt>
                <c:pt idx="154">
                  <c:v>6.1632704062833603E-2</c:v>
                </c:pt>
                <c:pt idx="155">
                  <c:v>9.1102824021009401E-2</c:v>
                </c:pt>
                <c:pt idx="156">
                  <c:v>8.0015033276591596E-2</c:v>
                </c:pt>
                <c:pt idx="157">
                  <c:v>7.2568382022360295E-2</c:v>
                </c:pt>
                <c:pt idx="158">
                  <c:v>6.53026064353429E-2</c:v>
                </c:pt>
                <c:pt idx="159">
                  <c:v>7.6892926692687297E-2</c:v>
                </c:pt>
                <c:pt idx="160">
                  <c:v>7.3928747480686299E-2</c:v>
                </c:pt>
                <c:pt idx="161">
                  <c:v>6.6483042865818798E-2</c:v>
                </c:pt>
                <c:pt idx="162">
                  <c:v>5.7504200468307003E-2</c:v>
                </c:pt>
                <c:pt idx="163">
                  <c:v>8.6831803712890898E-2</c:v>
                </c:pt>
                <c:pt idx="164">
                  <c:v>8.5464230576080297E-2</c:v>
                </c:pt>
                <c:pt idx="165">
                  <c:v>9.8166647693106707E-2</c:v>
                </c:pt>
                <c:pt idx="166">
                  <c:v>7.8627303324761505E-2</c:v>
                </c:pt>
                <c:pt idx="167">
                  <c:v>7.4806759490046698E-2</c:v>
                </c:pt>
                <c:pt idx="168">
                  <c:v>9.1127381322158099E-2</c:v>
                </c:pt>
                <c:pt idx="169">
                  <c:v>7.34970119046542E-2</c:v>
                </c:pt>
                <c:pt idx="170">
                  <c:v>7.7733522437130095E-2</c:v>
                </c:pt>
                <c:pt idx="171">
                  <c:v>8.7880041913581897E-2</c:v>
                </c:pt>
                <c:pt idx="172">
                  <c:v>7.1950717705342601E-2</c:v>
                </c:pt>
                <c:pt idx="173">
                  <c:v>7.4438408378550994E-2</c:v>
                </c:pt>
                <c:pt idx="174">
                  <c:v>8.7106443861998006E-2</c:v>
                </c:pt>
                <c:pt idx="175">
                  <c:v>9.1179858160706395E-2</c:v>
                </c:pt>
                <c:pt idx="176">
                  <c:v>8.0924547552287798E-2</c:v>
                </c:pt>
                <c:pt idx="177">
                  <c:v>7.6634836833077105E-2</c:v>
                </c:pt>
                <c:pt idx="178">
                  <c:v>7.2688915320891306E-2</c:v>
                </c:pt>
                <c:pt idx="179">
                  <c:v>8.64690240664793E-2</c:v>
                </c:pt>
                <c:pt idx="180">
                  <c:v>9.1464982134022293E-2</c:v>
                </c:pt>
                <c:pt idx="181">
                  <c:v>8.7537333470957296E-2</c:v>
                </c:pt>
                <c:pt idx="182">
                  <c:v>9.0860287767525902E-2</c:v>
                </c:pt>
                <c:pt idx="183">
                  <c:v>6.87677691299277E-2</c:v>
                </c:pt>
                <c:pt idx="184">
                  <c:v>8.5655115282553804E-2</c:v>
                </c:pt>
                <c:pt idx="185">
                  <c:v>8.5727871386177004E-2</c:v>
                </c:pt>
                <c:pt idx="186">
                  <c:v>5.10839757204576E-2</c:v>
                </c:pt>
                <c:pt idx="187">
                  <c:v>6.9435393156454195E-2</c:v>
                </c:pt>
                <c:pt idx="188">
                  <c:v>8.4877233283124395E-2</c:v>
                </c:pt>
                <c:pt idx="189">
                  <c:v>8.3583687821337502E-2</c:v>
                </c:pt>
                <c:pt idx="190">
                  <c:v>9.5910989531497404E-2</c:v>
                </c:pt>
                <c:pt idx="191">
                  <c:v>9.8682405480728E-2</c:v>
                </c:pt>
                <c:pt idx="192">
                  <c:v>0.11807998083752901</c:v>
                </c:pt>
                <c:pt idx="193">
                  <c:v>0.137143151429303</c:v>
                </c:pt>
                <c:pt idx="194">
                  <c:v>7.1329495686832306E-2</c:v>
                </c:pt>
                <c:pt idx="195">
                  <c:v>6.7152565538738399E-2</c:v>
                </c:pt>
                <c:pt idx="196">
                  <c:v>6.8337556694346796E-2</c:v>
                </c:pt>
                <c:pt idx="197">
                  <c:v>8.1533985601571296E-2</c:v>
                </c:pt>
                <c:pt idx="198">
                  <c:v>8.2907053128807598E-2</c:v>
                </c:pt>
                <c:pt idx="199">
                  <c:v>7.0478929569069398E-2</c:v>
                </c:pt>
                <c:pt idx="200">
                  <c:v>7.1157783616389497E-2</c:v>
                </c:pt>
                <c:pt idx="201">
                  <c:v>7.4084795017330493E-2</c:v>
                </c:pt>
                <c:pt idx="202">
                  <c:v>7.94981143264544E-2</c:v>
                </c:pt>
                <c:pt idx="203">
                  <c:v>0.102596713020357</c:v>
                </c:pt>
                <c:pt idx="204">
                  <c:v>8.4202152206267297E-2</c:v>
                </c:pt>
                <c:pt idx="205">
                  <c:v>7.5555533501038399E-2</c:v>
                </c:pt>
                <c:pt idx="206">
                  <c:v>8.5769708021464094E-2</c:v>
                </c:pt>
                <c:pt idx="207">
                  <c:v>8.6796322716288593E-2</c:v>
                </c:pt>
                <c:pt idx="208">
                  <c:v>7.76307338321892E-2</c:v>
                </c:pt>
                <c:pt idx="209">
                  <c:v>9.1746034398025603E-2</c:v>
                </c:pt>
                <c:pt idx="210">
                  <c:v>7.5111902884124199E-2</c:v>
                </c:pt>
                <c:pt idx="211">
                  <c:v>0.113868136659979</c:v>
                </c:pt>
                <c:pt idx="212">
                  <c:v>8.2999160575497694E-2</c:v>
                </c:pt>
                <c:pt idx="213">
                  <c:v>9.2661377553142202E-2</c:v>
                </c:pt>
                <c:pt idx="214">
                  <c:v>7.8782302670961896E-2</c:v>
                </c:pt>
                <c:pt idx="215">
                  <c:v>9.5455627518825706E-2</c:v>
                </c:pt>
                <c:pt idx="216">
                  <c:v>9.2246526641631799E-2</c:v>
                </c:pt>
                <c:pt idx="217">
                  <c:v>9.6194049988726202E-2</c:v>
                </c:pt>
                <c:pt idx="218">
                  <c:v>0.108762962684465</c:v>
                </c:pt>
                <c:pt idx="219">
                  <c:v>6.4652377847984097E-2</c:v>
                </c:pt>
                <c:pt idx="220">
                  <c:v>7.9929556943397304E-2</c:v>
                </c:pt>
                <c:pt idx="221">
                  <c:v>8.4238122054451497E-2</c:v>
                </c:pt>
                <c:pt idx="222">
                  <c:v>7.8232613041585103E-2</c:v>
                </c:pt>
                <c:pt idx="223">
                  <c:v>7.7744327872730501E-2</c:v>
                </c:pt>
                <c:pt idx="224">
                  <c:v>8.8854017048545106E-2</c:v>
                </c:pt>
                <c:pt idx="225">
                  <c:v>8.6555545533862605E-2</c:v>
                </c:pt>
                <c:pt idx="226">
                  <c:v>8.9070717192269097E-2</c:v>
                </c:pt>
                <c:pt idx="227">
                  <c:v>9.06263951790999E-2</c:v>
                </c:pt>
                <c:pt idx="228">
                  <c:v>7.0914776286649703E-2</c:v>
                </c:pt>
                <c:pt idx="229">
                  <c:v>0.10971858009183399</c:v>
                </c:pt>
                <c:pt idx="230">
                  <c:v>0.127323496840864</c:v>
                </c:pt>
                <c:pt idx="231">
                  <c:v>7.6173736979736395E-2</c:v>
                </c:pt>
                <c:pt idx="232">
                  <c:v>7.6293949567339106E-2</c:v>
                </c:pt>
                <c:pt idx="233">
                  <c:v>9.4729741312749999E-2</c:v>
                </c:pt>
                <c:pt idx="234">
                  <c:v>8.3759258504598894E-2</c:v>
                </c:pt>
                <c:pt idx="235">
                  <c:v>8.0592435742323207E-2</c:v>
                </c:pt>
                <c:pt idx="236">
                  <c:v>7.8452081066147206E-2</c:v>
                </c:pt>
                <c:pt idx="237">
                  <c:v>8.2631408212743201E-2</c:v>
                </c:pt>
                <c:pt idx="238">
                  <c:v>7.7602931174085898E-2</c:v>
                </c:pt>
                <c:pt idx="239">
                  <c:v>9.9821503665366906E-2</c:v>
                </c:pt>
                <c:pt idx="240">
                  <c:v>9.9831366551907705E-2</c:v>
                </c:pt>
                <c:pt idx="241">
                  <c:v>7.8441312262395396E-2</c:v>
                </c:pt>
                <c:pt idx="242">
                  <c:v>0.11754600841932</c:v>
                </c:pt>
                <c:pt idx="243">
                  <c:v>7.8686510835683399E-2</c:v>
                </c:pt>
                <c:pt idx="244">
                  <c:v>8.2696954012862603E-2</c:v>
                </c:pt>
                <c:pt idx="245">
                  <c:v>8.0597643635773097E-2</c:v>
                </c:pt>
                <c:pt idx="246">
                  <c:v>7.5609552993862295E-2</c:v>
                </c:pt>
                <c:pt idx="247">
                  <c:v>9.1579743847922002E-2</c:v>
                </c:pt>
                <c:pt idx="248">
                  <c:v>8.2467068461201998E-2</c:v>
                </c:pt>
                <c:pt idx="249">
                  <c:v>6.7684255661559001E-2</c:v>
                </c:pt>
                <c:pt idx="250">
                  <c:v>0.104300726346433</c:v>
                </c:pt>
                <c:pt idx="251">
                  <c:v>9.7311649136928496E-2</c:v>
                </c:pt>
                <c:pt idx="252">
                  <c:v>8.9302259673873993E-2</c:v>
                </c:pt>
                <c:pt idx="253">
                  <c:v>9.3749975845434402E-2</c:v>
                </c:pt>
                <c:pt idx="254">
                  <c:v>9.6060624762875399E-2</c:v>
                </c:pt>
                <c:pt idx="255">
                  <c:v>7.8777785045168996E-2</c:v>
                </c:pt>
                <c:pt idx="256">
                  <c:v>6.9806253630589093E-2</c:v>
                </c:pt>
                <c:pt idx="257">
                  <c:v>8.2478774103255201E-2</c:v>
                </c:pt>
                <c:pt idx="258">
                  <c:v>7.7882796344959496E-2</c:v>
                </c:pt>
                <c:pt idx="259">
                  <c:v>8.2605006142540793E-2</c:v>
                </c:pt>
                <c:pt idx="260">
                  <c:v>8.6777786779434707E-2</c:v>
                </c:pt>
                <c:pt idx="261">
                  <c:v>7.1705716948709794E-2</c:v>
                </c:pt>
                <c:pt idx="262">
                  <c:v>8.0062012712270703E-2</c:v>
                </c:pt>
                <c:pt idx="263">
                  <c:v>9.6685818566332904E-2</c:v>
                </c:pt>
                <c:pt idx="264">
                  <c:v>0.105927381548027</c:v>
                </c:pt>
                <c:pt idx="265">
                  <c:v>8.6737604101203694E-2</c:v>
                </c:pt>
                <c:pt idx="266">
                  <c:v>8.3795318229145002E-2</c:v>
                </c:pt>
                <c:pt idx="267">
                  <c:v>8.1149739733708801E-2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A1C-44D9-BBD1-6E208C54BAAD}"/>
            </c:ext>
          </c:extLst>
        </c:ser>
        <c:ser>
          <c:idx val="27"/>
          <c:order val="27"/>
          <c:tx>
            <c:strRef>
              <c:f>Plot8!$AC$31</c:f>
              <c:strCache>
                <c:ptCount val="1"/>
                <c:pt idx="0">
                  <c:v>val_source_avgF1_012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Plot8!$AC$32:$AC$299</c:f>
              <c:numCache>
                <c:formatCode>0.00%</c:formatCode>
                <c:ptCount val="268"/>
                <c:pt idx="0">
                  <c:v>0.28245371463388902</c:v>
                </c:pt>
                <c:pt idx="1">
                  <c:v>0.28245371463388902</c:v>
                </c:pt>
                <c:pt idx="2">
                  <c:v>0.28245371463388902</c:v>
                </c:pt>
                <c:pt idx="3">
                  <c:v>0.28245371463388902</c:v>
                </c:pt>
                <c:pt idx="4">
                  <c:v>0.28245371463388902</c:v>
                </c:pt>
                <c:pt idx="5">
                  <c:v>0.28245371463388902</c:v>
                </c:pt>
                <c:pt idx="6">
                  <c:v>0.28245371463388902</c:v>
                </c:pt>
                <c:pt idx="7">
                  <c:v>0.28245371463388902</c:v>
                </c:pt>
                <c:pt idx="8">
                  <c:v>0.28245371463388902</c:v>
                </c:pt>
                <c:pt idx="9">
                  <c:v>0.28245371463388902</c:v>
                </c:pt>
                <c:pt idx="10">
                  <c:v>0.283861621105509</c:v>
                </c:pt>
                <c:pt idx="11">
                  <c:v>0.28245371463388902</c:v>
                </c:pt>
                <c:pt idx="12">
                  <c:v>0.297192549419734</c:v>
                </c:pt>
                <c:pt idx="13">
                  <c:v>0.29183738935606701</c:v>
                </c:pt>
                <c:pt idx="14">
                  <c:v>0.36432158978384999</c:v>
                </c:pt>
                <c:pt idx="15">
                  <c:v>0.31767010229550702</c:v>
                </c:pt>
                <c:pt idx="16">
                  <c:v>0.34048465992231403</c:v>
                </c:pt>
                <c:pt idx="17">
                  <c:v>0.30747422836426502</c:v>
                </c:pt>
                <c:pt idx="18">
                  <c:v>0.33712612802804498</c:v>
                </c:pt>
                <c:pt idx="19">
                  <c:v>0.34608248862520302</c:v>
                </c:pt>
                <c:pt idx="20">
                  <c:v>0.39416402476762002</c:v>
                </c:pt>
                <c:pt idx="21">
                  <c:v>0.398379616578458</c:v>
                </c:pt>
                <c:pt idx="22">
                  <c:v>0.385485935531371</c:v>
                </c:pt>
                <c:pt idx="23">
                  <c:v>0.379947127353295</c:v>
                </c:pt>
                <c:pt idx="24">
                  <c:v>0.41351383011579601</c:v>
                </c:pt>
                <c:pt idx="25">
                  <c:v>0.39865127318013499</c:v>
                </c:pt>
                <c:pt idx="26">
                  <c:v>0.37124107796667</c:v>
                </c:pt>
                <c:pt idx="27">
                  <c:v>0.38358377525736598</c:v>
                </c:pt>
                <c:pt idx="28">
                  <c:v>0.394448981388344</c:v>
                </c:pt>
                <c:pt idx="29">
                  <c:v>0.38031013463827601</c:v>
                </c:pt>
                <c:pt idx="30">
                  <c:v>0.37509024995309198</c:v>
                </c:pt>
                <c:pt idx="31">
                  <c:v>0.43768001614080698</c:v>
                </c:pt>
                <c:pt idx="32">
                  <c:v>0.41606486026100797</c:v>
                </c:pt>
                <c:pt idx="33">
                  <c:v>0.41743197682604799</c:v>
                </c:pt>
                <c:pt idx="34">
                  <c:v>0.41666741289348003</c:v>
                </c:pt>
                <c:pt idx="35">
                  <c:v>0.44499434551283501</c:v>
                </c:pt>
                <c:pt idx="36">
                  <c:v>0.43398052420641497</c:v>
                </c:pt>
                <c:pt idx="37">
                  <c:v>0.37016872863171402</c:v>
                </c:pt>
                <c:pt idx="38">
                  <c:v>0.393249517866679</c:v>
                </c:pt>
                <c:pt idx="39">
                  <c:v>0.39648997792771201</c:v>
                </c:pt>
                <c:pt idx="40">
                  <c:v>0.34992467767324598</c:v>
                </c:pt>
                <c:pt idx="41">
                  <c:v>0.37968821882292902</c:v>
                </c:pt>
                <c:pt idx="42">
                  <c:v>0.36203332574358499</c:v>
                </c:pt>
                <c:pt idx="43">
                  <c:v>0.37137998922441601</c:v>
                </c:pt>
                <c:pt idx="44">
                  <c:v>0.38559991213785699</c:v>
                </c:pt>
                <c:pt idx="45">
                  <c:v>0.38572532034142998</c:v>
                </c:pt>
                <c:pt idx="46">
                  <c:v>0.392239597021732</c:v>
                </c:pt>
                <c:pt idx="47">
                  <c:v>0.45243088390837599</c:v>
                </c:pt>
                <c:pt idx="48">
                  <c:v>0.40649489456212201</c:v>
                </c:pt>
                <c:pt idx="49">
                  <c:v>0.42510660663137401</c:v>
                </c:pt>
                <c:pt idx="50">
                  <c:v>0.37466226810539899</c:v>
                </c:pt>
                <c:pt idx="51">
                  <c:v>0.35107012925402997</c:v>
                </c:pt>
                <c:pt idx="52">
                  <c:v>0.38895844237453903</c:v>
                </c:pt>
                <c:pt idx="53">
                  <c:v>0.42504726645195801</c:v>
                </c:pt>
                <c:pt idx="54">
                  <c:v>0.40728296496836802</c:v>
                </c:pt>
                <c:pt idx="55">
                  <c:v>0.396871759608657</c:v>
                </c:pt>
                <c:pt idx="56">
                  <c:v>0.41081409599984298</c:v>
                </c:pt>
                <c:pt idx="57">
                  <c:v>0.402524656190616</c:v>
                </c:pt>
                <c:pt idx="58">
                  <c:v>0.36697248573645302</c:v>
                </c:pt>
                <c:pt idx="59">
                  <c:v>0.40159709320662601</c:v>
                </c:pt>
                <c:pt idx="60">
                  <c:v>0.41197469257417901</c:v>
                </c:pt>
                <c:pt idx="61">
                  <c:v>0.40792809796285801</c:v>
                </c:pt>
                <c:pt idx="62">
                  <c:v>0.41470603664511602</c:v>
                </c:pt>
                <c:pt idx="63">
                  <c:v>0.42007451142588198</c:v>
                </c:pt>
                <c:pt idx="64">
                  <c:v>0.41848376436714402</c:v>
                </c:pt>
                <c:pt idx="65">
                  <c:v>0.424077472242405</c:v>
                </c:pt>
                <c:pt idx="66">
                  <c:v>0.42655181018560501</c:v>
                </c:pt>
                <c:pt idx="67">
                  <c:v>0.37412491956529598</c:v>
                </c:pt>
                <c:pt idx="68">
                  <c:v>0.409860061040695</c:v>
                </c:pt>
                <c:pt idx="69">
                  <c:v>0.423600471070052</c:v>
                </c:pt>
                <c:pt idx="70">
                  <c:v>0.41968017322289303</c:v>
                </c:pt>
                <c:pt idx="71">
                  <c:v>0.39348301378482597</c:v>
                </c:pt>
                <c:pt idx="72">
                  <c:v>0.39929793080335801</c:v>
                </c:pt>
                <c:pt idx="73">
                  <c:v>0.428207074669604</c:v>
                </c:pt>
                <c:pt idx="74">
                  <c:v>0.39123230841502998</c:v>
                </c:pt>
                <c:pt idx="75">
                  <c:v>0.41223363448489397</c:v>
                </c:pt>
                <c:pt idx="76">
                  <c:v>0.41713530472835397</c:v>
                </c:pt>
                <c:pt idx="77">
                  <c:v>0.41868430091683601</c:v>
                </c:pt>
                <c:pt idx="78">
                  <c:v>0.41345842262781302</c:v>
                </c:pt>
                <c:pt idx="79">
                  <c:v>0.40061917803209501</c:v>
                </c:pt>
                <c:pt idx="80">
                  <c:v>0.42667852609539503</c:v>
                </c:pt>
                <c:pt idx="81">
                  <c:v>0.38591727461988901</c:v>
                </c:pt>
                <c:pt idx="82">
                  <c:v>0.40329245830378102</c:v>
                </c:pt>
                <c:pt idx="83">
                  <c:v>0.39744856546143598</c:v>
                </c:pt>
                <c:pt idx="84">
                  <c:v>0.42484081479298402</c:v>
                </c:pt>
                <c:pt idx="85">
                  <c:v>0.384664725888271</c:v>
                </c:pt>
                <c:pt idx="86">
                  <c:v>0.40034469161462399</c:v>
                </c:pt>
                <c:pt idx="87">
                  <c:v>0.38583041580893801</c:v>
                </c:pt>
                <c:pt idx="88">
                  <c:v>0.40249995080108297</c:v>
                </c:pt>
                <c:pt idx="89">
                  <c:v>0.37178642428161202</c:v>
                </c:pt>
                <c:pt idx="90">
                  <c:v>0.44558382604734498</c:v>
                </c:pt>
                <c:pt idx="91">
                  <c:v>0.44707246159240299</c:v>
                </c:pt>
                <c:pt idx="92">
                  <c:v>0.41978228116609001</c:v>
                </c:pt>
                <c:pt idx="93">
                  <c:v>0.41142861363025401</c:v>
                </c:pt>
                <c:pt idx="94">
                  <c:v>0.40622123456291298</c:v>
                </c:pt>
                <c:pt idx="95">
                  <c:v>0.40089457320963201</c:v>
                </c:pt>
                <c:pt idx="96">
                  <c:v>0.44233580786613202</c:v>
                </c:pt>
                <c:pt idx="97">
                  <c:v>0.47245319633441402</c:v>
                </c:pt>
                <c:pt idx="98">
                  <c:v>0.43502140469088502</c:v>
                </c:pt>
                <c:pt idx="99">
                  <c:v>0.40105407977513402</c:v>
                </c:pt>
                <c:pt idx="100">
                  <c:v>0.45277949641528897</c:v>
                </c:pt>
                <c:pt idx="101">
                  <c:v>0.45344755305298001</c:v>
                </c:pt>
                <c:pt idx="102">
                  <c:v>0.40531779976161503</c:v>
                </c:pt>
                <c:pt idx="103">
                  <c:v>0.47315452031093902</c:v>
                </c:pt>
                <c:pt idx="104">
                  <c:v>0.40422442028713101</c:v>
                </c:pt>
                <c:pt idx="105">
                  <c:v>0.45904098201798399</c:v>
                </c:pt>
                <c:pt idx="106">
                  <c:v>0.41943940931471901</c:v>
                </c:pt>
                <c:pt idx="107">
                  <c:v>0.45341545015963702</c:v>
                </c:pt>
                <c:pt idx="108">
                  <c:v>0.42788830593869198</c:v>
                </c:pt>
                <c:pt idx="109">
                  <c:v>0.439349310914804</c:v>
                </c:pt>
                <c:pt idx="110">
                  <c:v>0.45558843076837902</c:v>
                </c:pt>
                <c:pt idx="111">
                  <c:v>0.44537129092495797</c:v>
                </c:pt>
                <c:pt idx="112">
                  <c:v>0.45579503166954899</c:v>
                </c:pt>
                <c:pt idx="113">
                  <c:v>0.48217829863672501</c:v>
                </c:pt>
                <c:pt idx="114">
                  <c:v>0.43984905564392901</c:v>
                </c:pt>
                <c:pt idx="115">
                  <c:v>0.468473101475683</c:v>
                </c:pt>
                <c:pt idx="116">
                  <c:v>0.422566023075023</c:v>
                </c:pt>
                <c:pt idx="117">
                  <c:v>0.41037993151445801</c:v>
                </c:pt>
                <c:pt idx="118">
                  <c:v>0.48641955027240003</c:v>
                </c:pt>
                <c:pt idx="119">
                  <c:v>0.46075070034308702</c:v>
                </c:pt>
                <c:pt idx="120">
                  <c:v>0.48735982018059099</c:v>
                </c:pt>
                <c:pt idx="121">
                  <c:v>0.47801929092706003</c:v>
                </c:pt>
                <c:pt idx="122">
                  <c:v>0.483574109948195</c:v>
                </c:pt>
                <c:pt idx="123">
                  <c:v>0.471400129353511</c:v>
                </c:pt>
                <c:pt idx="124">
                  <c:v>0.48107072310242999</c:v>
                </c:pt>
                <c:pt idx="125">
                  <c:v>0.45185106318115598</c:v>
                </c:pt>
                <c:pt idx="126">
                  <c:v>0.44072804044462599</c:v>
                </c:pt>
                <c:pt idx="127">
                  <c:v>0.471244644085133</c:v>
                </c:pt>
                <c:pt idx="128">
                  <c:v>0.42515235512080501</c:v>
                </c:pt>
                <c:pt idx="129">
                  <c:v>0.423954235700086</c:v>
                </c:pt>
                <c:pt idx="130">
                  <c:v>0.44654934450720302</c:v>
                </c:pt>
                <c:pt idx="131">
                  <c:v>0.46454124329897301</c:v>
                </c:pt>
                <c:pt idx="132">
                  <c:v>0.48568226852455798</c:v>
                </c:pt>
                <c:pt idx="133">
                  <c:v>0.49774009489589299</c:v>
                </c:pt>
                <c:pt idx="134">
                  <c:v>0.47945748806725802</c:v>
                </c:pt>
                <c:pt idx="135">
                  <c:v>0.41604926739662701</c:v>
                </c:pt>
                <c:pt idx="136">
                  <c:v>0.449489047346111</c:v>
                </c:pt>
                <c:pt idx="137">
                  <c:v>0.47428825425112697</c:v>
                </c:pt>
                <c:pt idx="138">
                  <c:v>0.46046095196252701</c:v>
                </c:pt>
                <c:pt idx="139">
                  <c:v>0.48816197119243099</c:v>
                </c:pt>
                <c:pt idx="140">
                  <c:v>0.48047035179668901</c:v>
                </c:pt>
                <c:pt idx="141">
                  <c:v>0.49681470088237001</c:v>
                </c:pt>
                <c:pt idx="142">
                  <c:v>0.51123566378182095</c:v>
                </c:pt>
                <c:pt idx="143">
                  <c:v>0.49971531708244199</c:v>
                </c:pt>
                <c:pt idx="144">
                  <c:v>0.44322736077695801</c:v>
                </c:pt>
                <c:pt idx="145">
                  <c:v>0.42021819958638601</c:v>
                </c:pt>
                <c:pt idx="146">
                  <c:v>0.49247782671637602</c:v>
                </c:pt>
                <c:pt idx="147">
                  <c:v>0.47560764587618098</c:v>
                </c:pt>
                <c:pt idx="148">
                  <c:v>0.47183772487375603</c:v>
                </c:pt>
                <c:pt idx="149">
                  <c:v>0.50391401999961705</c:v>
                </c:pt>
                <c:pt idx="150">
                  <c:v>0.45472411476021202</c:v>
                </c:pt>
                <c:pt idx="151">
                  <c:v>0.47623036018896198</c:v>
                </c:pt>
                <c:pt idx="152">
                  <c:v>0.49130078410976502</c:v>
                </c:pt>
                <c:pt idx="153">
                  <c:v>0.48137141357532098</c:v>
                </c:pt>
                <c:pt idx="154">
                  <c:v>0.46255563356596902</c:v>
                </c:pt>
                <c:pt idx="155">
                  <c:v>0.49031377044204499</c:v>
                </c:pt>
                <c:pt idx="156">
                  <c:v>0.48169045358143497</c:v>
                </c:pt>
                <c:pt idx="157">
                  <c:v>0.47216365369843399</c:v>
                </c:pt>
                <c:pt idx="158">
                  <c:v>0.490316988098774</c:v>
                </c:pt>
                <c:pt idx="159">
                  <c:v>0.50304206374826299</c:v>
                </c:pt>
                <c:pt idx="160">
                  <c:v>0.49163588996554802</c:v>
                </c:pt>
                <c:pt idx="161">
                  <c:v>0.49513583166146802</c:v>
                </c:pt>
                <c:pt idx="162">
                  <c:v>0.48442035968829</c:v>
                </c:pt>
                <c:pt idx="163">
                  <c:v>0.49920484368802598</c:v>
                </c:pt>
                <c:pt idx="164">
                  <c:v>0.47680349509505199</c:v>
                </c:pt>
                <c:pt idx="165">
                  <c:v>0.50668315348177695</c:v>
                </c:pt>
                <c:pt idx="166">
                  <c:v>0.49058250091799299</c:v>
                </c:pt>
                <c:pt idx="167">
                  <c:v>0.486349505809201</c:v>
                </c:pt>
                <c:pt idx="168">
                  <c:v>0.52001964160935299</c:v>
                </c:pt>
                <c:pt idx="169">
                  <c:v>0.50000230694218994</c:v>
                </c:pt>
                <c:pt idx="170">
                  <c:v>0.47903749650122202</c:v>
                </c:pt>
                <c:pt idx="171">
                  <c:v>0.49781976362881802</c:v>
                </c:pt>
                <c:pt idx="172">
                  <c:v>0.47580006098329403</c:v>
                </c:pt>
                <c:pt idx="173">
                  <c:v>0.48379507186311399</c:v>
                </c:pt>
                <c:pt idx="174">
                  <c:v>0.47368463620518098</c:v>
                </c:pt>
                <c:pt idx="175">
                  <c:v>0.48485214495831003</c:v>
                </c:pt>
                <c:pt idx="176">
                  <c:v>0.486371422790424</c:v>
                </c:pt>
                <c:pt idx="177">
                  <c:v>0.50169001309598005</c:v>
                </c:pt>
                <c:pt idx="178">
                  <c:v>0.48349405335374301</c:v>
                </c:pt>
                <c:pt idx="179">
                  <c:v>0.47910787908836699</c:v>
                </c:pt>
                <c:pt idx="180">
                  <c:v>0.47980957907314198</c:v>
                </c:pt>
                <c:pt idx="181">
                  <c:v>0.50006645074742595</c:v>
                </c:pt>
                <c:pt idx="182">
                  <c:v>0.48677786024768399</c:v>
                </c:pt>
                <c:pt idx="183">
                  <c:v>0.50741532439272596</c:v>
                </c:pt>
                <c:pt idx="184">
                  <c:v>0.48653830222716299</c:v>
                </c:pt>
                <c:pt idx="185">
                  <c:v>0.50532696528910004</c:v>
                </c:pt>
                <c:pt idx="186">
                  <c:v>0.50428966036025702</c:v>
                </c:pt>
                <c:pt idx="187">
                  <c:v>0.493726973509239</c:v>
                </c:pt>
                <c:pt idx="188">
                  <c:v>0.51123742231000802</c:v>
                </c:pt>
                <c:pt idx="189">
                  <c:v>0.48468892862662799</c:v>
                </c:pt>
                <c:pt idx="190">
                  <c:v>0.49576536907688501</c:v>
                </c:pt>
                <c:pt idx="191">
                  <c:v>0.48461005584133299</c:v>
                </c:pt>
                <c:pt idx="192">
                  <c:v>0.49187797550046802</c:v>
                </c:pt>
                <c:pt idx="193">
                  <c:v>0.482272207607577</c:v>
                </c:pt>
                <c:pt idx="194">
                  <c:v>0.51103951534938397</c:v>
                </c:pt>
                <c:pt idx="195">
                  <c:v>0.50067916366225895</c:v>
                </c:pt>
                <c:pt idx="196">
                  <c:v>0.52924188397861205</c:v>
                </c:pt>
                <c:pt idx="197">
                  <c:v>0.52188179538691004</c:v>
                </c:pt>
                <c:pt idx="198">
                  <c:v>0.50718848764847602</c:v>
                </c:pt>
                <c:pt idx="199">
                  <c:v>0.490605202166916</c:v>
                </c:pt>
                <c:pt idx="200">
                  <c:v>0.48395532248948803</c:v>
                </c:pt>
                <c:pt idx="201">
                  <c:v>0.50140546902418304</c:v>
                </c:pt>
                <c:pt idx="202">
                  <c:v>0.48144398603083299</c:v>
                </c:pt>
                <c:pt idx="203">
                  <c:v>0.49178762127874798</c:v>
                </c:pt>
                <c:pt idx="204">
                  <c:v>0.489647063250228</c:v>
                </c:pt>
                <c:pt idx="205">
                  <c:v>0.49213099763630302</c:v>
                </c:pt>
                <c:pt idx="206">
                  <c:v>0.47893841904537798</c:v>
                </c:pt>
                <c:pt idx="207">
                  <c:v>0.48744133928043398</c:v>
                </c:pt>
                <c:pt idx="208">
                  <c:v>0.50247103241090796</c:v>
                </c:pt>
                <c:pt idx="209">
                  <c:v>0.495095122873565</c:v>
                </c:pt>
                <c:pt idx="210">
                  <c:v>0.48843665878862003</c:v>
                </c:pt>
                <c:pt idx="211">
                  <c:v>0.50639283828122295</c:v>
                </c:pt>
                <c:pt idx="212">
                  <c:v>0.48083400590456699</c:v>
                </c:pt>
                <c:pt idx="213">
                  <c:v>0.48139724240250498</c:v>
                </c:pt>
                <c:pt idx="214">
                  <c:v>0.48014688907174302</c:v>
                </c:pt>
                <c:pt idx="215">
                  <c:v>0.49341309442697601</c:v>
                </c:pt>
                <c:pt idx="216">
                  <c:v>0.48998656467363999</c:v>
                </c:pt>
                <c:pt idx="217">
                  <c:v>0.48146207467959601</c:v>
                </c:pt>
                <c:pt idx="218">
                  <c:v>0.51378932015444601</c:v>
                </c:pt>
                <c:pt idx="219">
                  <c:v>0.48949065909717698</c:v>
                </c:pt>
                <c:pt idx="220">
                  <c:v>0.46325630800527501</c:v>
                </c:pt>
                <c:pt idx="221">
                  <c:v>0.47635092344965402</c:v>
                </c:pt>
                <c:pt idx="222">
                  <c:v>0.51865092628657095</c:v>
                </c:pt>
                <c:pt idx="223">
                  <c:v>0.47756510735771601</c:v>
                </c:pt>
                <c:pt idx="224">
                  <c:v>0.49641890356391299</c:v>
                </c:pt>
                <c:pt idx="225">
                  <c:v>0.48516579748176297</c:v>
                </c:pt>
                <c:pt idx="226">
                  <c:v>0.49268957115864598</c:v>
                </c:pt>
                <c:pt idx="227">
                  <c:v>0.49875444789421702</c:v>
                </c:pt>
                <c:pt idx="228">
                  <c:v>0.50658079209815998</c:v>
                </c:pt>
                <c:pt idx="229">
                  <c:v>0.47456707310735902</c:v>
                </c:pt>
                <c:pt idx="230">
                  <c:v>0.50277057365788402</c:v>
                </c:pt>
                <c:pt idx="231">
                  <c:v>0.49088695159354501</c:v>
                </c:pt>
                <c:pt idx="232">
                  <c:v>0.50917518597693701</c:v>
                </c:pt>
                <c:pt idx="233">
                  <c:v>0.49971228418683</c:v>
                </c:pt>
                <c:pt idx="234">
                  <c:v>0.48637740985172701</c:v>
                </c:pt>
                <c:pt idx="235">
                  <c:v>0.49430250444572799</c:v>
                </c:pt>
                <c:pt idx="236">
                  <c:v>0.50778287002485101</c:v>
                </c:pt>
                <c:pt idx="237">
                  <c:v>0.490200183114822</c:v>
                </c:pt>
                <c:pt idx="238">
                  <c:v>0.50241685142215797</c:v>
                </c:pt>
                <c:pt idx="239">
                  <c:v>0.49720938217817001</c:v>
                </c:pt>
                <c:pt idx="240">
                  <c:v>0.46972873612518201</c:v>
                </c:pt>
                <c:pt idx="241">
                  <c:v>0.48369597920339102</c:v>
                </c:pt>
                <c:pt idx="242">
                  <c:v>0.47506782953703602</c:v>
                </c:pt>
                <c:pt idx="243">
                  <c:v>0.49669323658282999</c:v>
                </c:pt>
                <c:pt idx="244">
                  <c:v>0.50015518342611498</c:v>
                </c:pt>
                <c:pt idx="245">
                  <c:v>0.48459334122591802</c:v>
                </c:pt>
                <c:pt idx="246">
                  <c:v>0.50805347870946305</c:v>
                </c:pt>
                <c:pt idx="247">
                  <c:v>0.51174705532689402</c:v>
                </c:pt>
                <c:pt idx="248">
                  <c:v>0.51290496584465195</c:v>
                </c:pt>
                <c:pt idx="249">
                  <c:v>0.48123385347599101</c:v>
                </c:pt>
                <c:pt idx="250">
                  <c:v>0.50123675460695205</c:v>
                </c:pt>
                <c:pt idx="251">
                  <c:v>0.48286128659559402</c:v>
                </c:pt>
                <c:pt idx="252">
                  <c:v>0.50510291965732201</c:v>
                </c:pt>
                <c:pt idx="253">
                  <c:v>0.49724921820588902</c:v>
                </c:pt>
                <c:pt idx="254">
                  <c:v>0.472948656593495</c:v>
                </c:pt>
                <c:pt idx="255">
                  <c:v>0.51297627699729598</c:v>
                </c:pt>
                <c:pt idx="256">
                  <c:v>0.51769122965884196</c:v>
                </c:pt>
                <c:pt idx="257">
                  <c:v>0.518641200015177</c:v>
                </c:pt>
                <c:pt idx="258">
                  <c:v>0.52454815046659697</c:v>
                </c:pt>
                <c:pt idx="259">
                  <c:v>0.52991241799691202</c:v>
                </c:pt>
                <c:pt idx="260">
                  <c:v>0.51391633848373197</c:v>
                </c:pt>
                <c:pt idx="261">
                  <c:v>0.52413350386861601</c:v>
                </c:pt>
                <c:pt idx="262">
                  <c:v>0.51527047623121602</c:v>
                </c:pt>
                <c:pt idx="263">
                  <c:v>0.51813630080557704</c:v>
                </c:pt>
                <c:pt idx="264">
                  <c:v>0.51813481501173198</c:v>
                </c:pt>
                <c:pt idx="265">
                  <c:v>0.51878648735036903</c:v>
                </c:pt>
                <c:pt idx="266">
                  <c:v>0.51750742023215901</c:v>
                </c:pt>
                <c:pt idx="267">
                  <c:v>0.50310596385891604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A1C-44D9-BBD1-6E208C54BAAD}"/>
            </c:ext>
          </c:extLst>
        </c:ser>
        <c:ser>
          <c:idx val="32"/>
          <c:order val="32"/>
          <c:tx>
            <c:strRef>
              <c:f>Plot8!$AH$31</c:f>
              <c:strCache>
                <c:ptCount val="1"/>
                <c:pt idx="0">
                  <c:v>val_target_avgF1_012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Plot8!$A$32:$A$299</c:f>
              <c:numCache>
                <c:formatCode>General</c:formatCode>
                <c:ptCount val="2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</c:numCache>
            </c:numRef>
          </c:cat>
          <c:val>
            <c:numRef>
              <c:f>Plot8!$AH$32:$AH$299</c:f>
              <c:numCache>
                <c:formatCode>0.00%</c:formatCode>
                <c:ptCount val="268"/>
                <c:pt idx="0">
                  <c:v>0.28246103062684902</c:v>
                </c:pt>
                <c:pt idx="1">
                  <c:v>0.28246103062684902</c:v>
                </c:pt>
                <c:pt idx="2">
                  <c:v>0.28246103062684902</c:v>
                </c:pt>
                <c:pt idx="3">
                  <c:v>0.28246103062684902</c:v>
                </c:pt>
                <c:pt idx="4">
                  <c:v>0.28246103062684902</c:v>
                </c:pt>
                <c:pt idx="5">
                  <c:v>0.28246103062684902</c:v>
                </c:pt>
                <c:pt idx="6">
                  <c:v>0.28246103062684902</c:v>
                </c:pt>
                <c:pt idx="7">
                  <c:v>0.29216170447862599</c:v>
                </c:pt>
                <c:pt idx="8">
                  <c:v>0.28246103062684902</c:v>
                </c:pt>
                <c:pt idx="9">
                  <c:v>0.30419414114184301</c:v>
                </c:pt>
                <c:pt idx="10">
                  <c:v>0.332370083987239</c:v>
                </c:pt>
                <c:pt idx="11">
                  <c:v>0.29324941637933399</c:v>
                </c:pt>
                <c:pt idx="12">
                  <c:v>0.32821650837845601</c:v>
                </c:pt>
                <c:pt idx="13">
                  <c:v>0.32826016692083898</c:v>
                </c:pt>
                <c:pt idx="14">
                  <c:v>0.31751146892245902</c:v>
                </c:pt>
                <c:pt idx="15">
                  <c:v>0.30524733766073597</c:v>
                </c:pt>
                <c:pt idx="16">
                  <c:v>0.38438337336074802</c:v>
                </c:pt>
                <c:pt idx="17">
                  <c:v>0.31507268188870802</c:v>
                </c:pt>
                <c:pt idx="18">
                  <c:v>0.36042355238295498</c:v>
                </c:pt>
                <c:pt idx="19">
                  <c:v>0.37898171615663501</c:v>
                </c:pt>
                <c:pt idx="20">
                  <c:v>0.36946532215302502</c:v>
                </c:pt>
                <c:pt idx="21">
                  <c:v>0.34007533546675101</c:v>
                </c:pt>
                <c:pt idx="22">
                  <c:v>0.35210946411685101</c:v>
                </c:pt>
                <c:pt idx="23">
                  <c:v>0.386116018218847</c:v>
                </c:pt>
                <c:pt idx="24">
                  <c:v>0.356639372547223</c:v>
                </c:pt>
                <c:pt idx="25">
                  <c:v>0.34688355695234302</c:v>
                </c:pt>
                <c:pt idx="26">
                  <c:v>0.40141501972800903</c:v>
                </c:pt>
                <c:pt idx="27">
                  <c:v>0.364161278533286</c:v>
                </c:pt>
                <c:pt idx="28">
                  <c:v>0.37809427680295399</c:v>
                </c:pt>
                <c:pt idx="29">
                  <c:v>0.39565295938056499</c:v>
                </c:pt>
                <c:pt idx="30">
                  <c:v>0.385718567084608</c:v>
                </c:pt>
                <c:pt idx="31">
                  <c:v>0.34743759654794698</c:v>
                </c:pt>
                <c:pt idx="32">
                  <c:v>0.36503991582051698</c:v>
                </c:pt>
                <c:pt idx="33">
                  <c:v>0.341578792960397</c:v>
                </c:pt>
                <c:pt idx="34">
                  <c:v>0.36455110379087902</c:v>
                </c:pt>
                <c:pt idx="35">
                  <c:v>0.35604696336394398</c:v>
                </c:pt>
                <c:pt idx="36">
                  <c:v>0.37134380950340201</c:v>
                </c:pt>
                <c:pt idx="37">
                  <c:v>0.37752365669846699</c:v>
                </c:pt>
                <c:pt idx="38">
                  <c:v>0.36804845713601902</c:v>
                </c:pt>
                <c:pt idx="39">
                  <c:v>0.38793963764061501</c:v>
                </c:pt>
                <c:pt idx="40">
                  <c:v>0.39948583843015401</c:v>
                </c:pt>
                <c:pt idx="41">
                  <c:v>0.340601572618699</c:v>
                </c:pt>
                <c:pt idx="42">
                  <c:v>0.39114748302260499</c:v>
                </c:pt>
                <c:pt idx="43">
                  <c:v>0.36318304136660201</c:v>
                </c:pt>
                <c:pt idx="44">
                  <c:v>0.34707640831834202</c:v>
                </c:pt>
                <c:pt idx="45">
                  <c:v>0.38713264735900399</c:v>
                </c:pt>
                <c:pt idx="46">
                  <c:v>0.366183569465651</c:v>
                </c:pt>
                <c:pt idx="47">
                  <c:v>0.349569913819262</c:v>
                </c:pt>
                <c:pt idx="48">
                  <c:v>0.37660894014206298</c:v>
                </c:pt>
                <c:pt idx="49">
                  <c:v>0.354405134383246</c:v>
                </c:pt>
                <c:pt idx="50">
                  <c:v>0.41320147488061398</c:v>
                </c:pt>
                <c:pt idx="51">
                  <c:v>0.38955286105166997</c:v>
                </c:pt>
                <c:pt idx="52">
                  <c:v>0.36996928908446503</c:v>
                </c:pt>
                <c:pt idx="53">
                  <c:v>0.38772930193951599</c:v>
                </c:pt>
                <c:pt idx="54">
                  <c:v>0.35325657507485098</c:v>
                </c:pt>
                <c:pt idx="55">
                  <c:v>0.37000519412445998</c:v>
                </c:pt>
                <c:pt idx="56">
                  <c:v>0.39754859561391098</c:v>
                </c:pt>
                <c:pt idx="57">
                  <c:v>0.40645968632479501</c:v>
                </c:pt>
                <c:pt idx="58">
                  <c:v>0.41759815921271798</c:v>
                </c:pt>
                <c:pt idx="59">
                  <c:v>0.35762738137947298</c:v>
                </c:pt>
                <c:pt idx="60">
                  <c:v>0.35619890211571598</c:v>
                </c:pt>
                <c:pt idx="61">
                  <c:v>0.41201455247900098</c:v>
                </c:pt>
                <c:pt idx="62">
                  <c:v>0.39237386891812798</c:v>
                </c:pt>
                <c:pt idx="63">
                  <c:v>0.37549887276129201</c:v>
                </c:pt>
                <c:pt idx="64">
                  <c:v>0.38744301851022001</c:v>
                </c:pt>
                <c:pt idx="65">
                  <c:v>0.37789569006367701</c:v>
                </c:pt>
                <c:pt idx="66">
                  <c:v>0.38736316805064602</c:v>
                </c:pt>
                <c:pt idx="67">
                  <c:v>0.39131229794760902</c:v>
                </c:pt>
                <c:pt idx="68">
                  <c:v>0.38971411776129</c:v>
                </c:pt>
                <c:pt idx="69">
                  <c:v>0.38427837938979698</c:v>
                </c:pt>
                <c:pt idx="70">
                  <c:v>0.40225047887406001</c:v>
                </c:pt>
                <c:pt idx="71">
                  <c:v>0.36459410045495</c:v>
                </c:pt>
                <c:pt idx="72">
                  <c:v>0.405031665216117</c:v>
                </c:pt>
                <c:pt idx="73">
                  <c:v>0.36530024176640302</c:v>
                </c:pt>
                <c:pt idx="74">
                  <c:v>0.40634377732450599</c:v>
                </c:pt>
                <c:pt idx="75">
                  <c:v>0.346203503614675</c:v>
                </c:pt>
                <c:pt idx="76">
                  <c:v>0.36821729139675102</c:v>
                </c:pt>
                <c:pt idx="77">
                  <c:v>0.385044164610021</c:v>
                </c:pt>
                <c:pt idx="78">
                  <c:v>0.43871155414827601</c:v>
                </c:pt>
                <c:pt idx="79">
                  <c:v>0.372471659776829</c:v>
                </c:pt>
                <c:pt idx="80">
                  <c:v>0.40293661432455802</c:v>
                </c:pt>
                <c:pt idx="81">
                  <c:v>0.39519804146148202</c:v>
                </c:pt>
                <c:pt idx="82">
                  <c:v>0.40578814485018699</c:v>
                </c:pt>
                <c:pt idx="83">
                  <c:v>0.39257649173347098</c:v>
                </c:pt>
                <c:pt idx="84">
                  <c:v>0.40849745041969998</c:v>
                </c:pt>
                <c:pt idx="85">
                  <c:v>0.38572134384732498</c:v>
                </c:pt>
                <c:pt idx="86">
                  <c:v>0.38449802086537699</c:v>
                </c:pt>
                <c:pt idx="87">
                  <c:v>0.406587916839796</c:v>
                </c:pt>
                <c:pt idx="88">
                  <c:v>0.40730410409460599</c:v>
                </c:pt>
                <c:pt idx="89">
                  <c:v>0.39177912646776702</c:v>
                </c:pt>
                <c:pt idx="90">
                  <c:v>0.38316793077500699</c:v>
                </c:pt>
                <c:pt idx="91">
                  <c:v>0.41018745431250098</c:v>
                </c:pt>
                <c:pt idx="92">
                  <c:v>0.40730167594297201</c:v>
                </c:pt>
                <c:pt idx="93">
                  <c:v>0.39948264752470403</c:v>
                </c:pt>
                <c:pt idx="94">
                  <c:v>0.43267587436639499</c:v>
                </c:pt>
                <c:pt idx="95">
                  <c:v>0.415685074880842</c:v>
                </c:pt>
                <c:pt idx="96">
                  <c:v>0.400485169325835</c:v>
                </c:pt>
                <c:pt idx="97">
                  <c:v>0.41763304283185698</c:v>
                </c:pt>
                <c:pt idx="98">
                  <c:v>0.39339548363596599</c:v>
                </c:pt>
                <c:pt idx="99">
                  <c:v>0.41586246961774398</c:v>
                </c:pt>
                <c:pt idx="100">
                  <c:v>0.39878772221935199</c:v>
                </c:pt>
                <c:pt idx="101">
                  <c:v>0.40578670867994798</c:v>
                </c:pt>
                <c:pt idx="102">
                  <c:v>0.40198837182071401</c:v>
                </c:pt>
                <c:pt idx="103">
                  <c:v>0.44953036075416097</c:v>
                </c:pt>
                <c:pt idx="104">
                  <c:v>0.39715904549299202</c:v>
                </c:pt>
                <c:pt idx="105">
                  <c:v>0.43191392404574702</c:v>
                </c:pt>
                <c:pt idx="106">
                  <c:v>0.425876097697996</c:v>
                </c:pt>
                <c:pt idx="107">
                  <c:v>0.45422064867717199</c:v>
                </c:pt>
                <c:pt idx="108">
                  <c:v>0.42655609918036302</c:v>
                </c:pt>
                <c:pt idx="109">
                  <c:v>0.42923862068560398</c:v>
                </c:pt>
                <c:pt idx="110">
                  <c:v>0.45136004146048098</c:v>
                </c:pt>
                <c:pt idx="111">
                  <c:v>0.42852648229214602</c:v>
                </c:pt>
                <c:pt idx="112">
                  <c:v>0.42775818250999098</c:v>
                </c:pt>
                <c:pt idx="113">
                  <c:v>0.45303530743230402</c:v>
                </c:pt>
                <c:pt idx="114">
                  <c:v>0.42626119563576198</c:v>
                </c:pt>
                <c:pt idx="115">
                  <c:v>0.40803851405118802</c:v>
                </c:pt>
                <c:pt idx="116">
                  <c:v>0.44067494080014802</c:v>
                </c:pt>
                <c:pt idx="117">
                  <c:v>0.379958431285149</c:v>
                </c:pt>
                <c:pt idx="118">
                  <c:v>0.42879087711963598</c:v>
                </c:pt>
                <c:pt idx="119">
                  <c:v>0.41674084285508101</c:v>
                </c:pt>
                <c:pt idx="120">
                  <c:v>0.45673854255618901</c:v>
                </c:pt>
                <c:pt idx="121">
                  <c:v>0.414006208649772</c:v>
                </c:pt>
                <c:pt idx="122">
                  <c:v>0.40685098730031799</c:v>
                </c:pt>
                <c:pt idx="123">
                  <c:v>0.420864890014574</c:v>
                </c:pt>
                <c:pt idx="124">
                  <c:v>0.41550985090515702</c:v>
                </c:pt>
                <c:pt idx="125">
                  <c:v>0.43666634552318301</c:v>
                </c:pt>
                <c:pt idx="126">
                  <c:v>0.43539557278123098</c:v>
                </c:pt>
                <c:pt idx="127">
                  <c:v>0.409415683510922</c:v>
                </c:pt>
                <c:pt idx="128">
                  <c:v>0.42112972489338601</c:v>
                </c:pt>
                <c:pt idx="129">
                  <c:v>0.43469418115699998</c:v>
                </c:pt>
                <c:pt idx="130">
                  <c:v>0.44249502448161399</c:v>
                </c:pt>
                <c:pt idx="131">
                  <c:v>0.41499174276203399</c:v>
                </c:pt>
                <c:pt idx="132">
                  <c:v>0.461234850060806</c:v>
                </c:pt>
                <c:pt idx="133">
                  <c:v>0.43162940774462699</c:v>
                </c:pt>
                <c:pt idx="134">
                  <c:v>0.41977021569923301</c:v>
                </c:pt>
                <c:pt idx="135">
                  <c:v>0.42412955661163698</c:v>
                </c:pt>
                <c:pt idx="136">
                  <c:v>0.42252490872701098</c:v>
                </c:pt>
                <c:pt idx="137">
                  <c:v>0.41778357559634799</c:v>
                </c:pt>
                <c:pt idx="138">
                  <c:v>0.42880358813753799</c:v>
                </c:pt>
                <c:pt idx="139">
                  <c:v>0.44038481404552599</c:v>
                </c:pt>
                <c:pt idx="140">
                  <c:v>0.439493430491458</c:v>
                </c:pt>
                <c:pt idx="141">
                  <c:v>0.43733735526028</c:v>
                </c:pt>
                <c:pt idx="142">
                  <c:v>0.44792365324818301</c:v>
                </c:pt>
                <c:pt idx="143">
                  <c:v>0.434305048811161</c:v>
                </c:pt>
                <c:pt idx="144">
                  <c:v>0.43715281926571198</c:v>
                </c:pt>
                <c:pt idx="145">
                  <c:v>0.44226118341610998</c:v>
                </c:pt>
                <c:pt idx="146">
                  <c:v>0.44602890928279698</c:v>
                </c:pt>
                <c:pt idx="147">
                  <c:v>0.457432510305472</c:v>
                </c:pt>
                <c:pt idx="148">
                  <c:v>0.45191786064267098</c:v>
                </c:pt>
                <c:pt idx="149">
                  <c:v>0.42210823980086398</c:v>
                </c:pt>
                <c:pt idx="150">
                  <c:v>0.44268064593190998</c:v>
                </c:pt>
                <c:pt idx="151">
                  <c:v>0.42198584721005</c:v>
                </c:pt>
                <c:pt idx="152">
                  <c:v>0.43913904801546</c:v>
                </c:pt>
                <c:pt idx="153">
                  <c:v>0.425062413482093</c:v>
                </c:pt>
                <c:pt idx="154">
                  <c:v>0.43745730155162699</c:v>
                </c:pt>
                <c:pt idx="155">
                  <c:v>0.44507732373832198</c:v>
                </c:pt>
                <c:pt idx="156">
                  <c:v>0.44264871136864298</c:v>
                </c:pt>
                <c:pt idx="157">
                  <c:v>0.42829759188861799</c:v>
                </c:pt>
                <c:pt idx="158">
                  <c:v>0.43212336327342699</c:v>
                </c:pt>
                <c:pt idx="159">
                  <c:v>0.45666817625908501</c:v>
                </c:pt>
                <c:pt idx="160">
                  <c:v>0.462350882712113</c:v>
                </c:pt>
                <c:pt idx="161">
                  <c:v>0.44411933515823898</c:v>
                </c:pt>
                <c:pt idx="162">
                  <c:v>0.42125093096015898</c:v>
                </c:pt>
                <c:pt idx="163">
                  <c:v>0.435448272869426</c:v>
                </c:pt>
                <c:pt idx="164">
                  <c:v>0.42688042956571198</c:v>
                </c:pt>
                <c:pt idx="165">
                  <c:v>0.44609181768154599</c:v>
                </c:pt>
                <c:pt idx="166">
                  <c:v>0.43394854195563098</c:v>
                </c:pt>
                <c:pt idx="167">
                  <c:v>0.45264149217196298</c:v>
                </c:pt>
                <c:pt idx="168">
                  <c:v>0.438089723359117</c:v>
                </c:pt>
                <c:pt idx="169">
                  <c:v>0.45884212530406299</c:v>
                </c:pt>
                <c:pt idx="170">
                  <c:v>0.43784720690766799</c:v>
                </c:pt>
                <c:pt idx="171">
                  <c:v>0.46142176634190901</c:v>
                </c:pt>
                <c:pt idx="172">
                  <c:v>0.463608315994742</c:v>
                </c:pt>
                <c:pt idx="173">
                  <c:v>0.45463187520024501</c:v>
                </c:pt>
                <c:pt idx="174">
                  <c:v>0.48501648489532201</c:v>
                </c:pt>
                <c:pt idx="175">
                  <c:v>0.44958044970062799</c:v>
                </c:pt>
                <c:pt idx="176">
                  <c:v>0.44936419406424899</c:v>
                </c:pt>
                <c:pt idx="177">
                  <c:v>0.42906386712807598</c:v>
                </c:pt>
                <c:pt idx="178">
                  <c:v>0.44802077249625599</c:v>
                </c:pt>
                <c:pt idx="179">
                  <c:v>0.426828004689778</c:v>
                </c:pt>
                <c:pt idx="180">
                  <c:v>0.43897860262793298</c:v>
                </c:pt>
                <c:pt idx="181">
                  <c:v>0.46965544188562303</c:v>
                </c:pt>
                <c:pt idx="182">
                  <c:v>0.44590123279254501</c:v>
                </c:pt>
                <c:pt idx="183">
                  <c:v>0.425156263726649</c:v>
                </c:pt>
                <c:pt idx="184">
                  <c:v>0.43967419523038798</c:v>
                </c:pt>
                <c:pt idx="185">
                  <c:v>0.45976596519853302</c:v>
                </c:pt>
                <c:pt idx="186">
                  <c:v>0.40407590325388998</c:v>
                </c:pt>
                <c:pt idx="187">
                  <c:v>0.43424529236097398</c:v>
                </c:pt>
                <c:pt idx="188">
                  <c:v>0.42752449115250601</c:v>
                </c:pt>
                <c:pt idx="189">
                  <c:v>0.44937575010557501</c:v>
                </c:pt>
                <c:pt idx="190">
                  <c:v>0.44590189824641202</c:v>
                </c:pt>
                <c:pt idx="191">
                  <c:v>0.47274678265793801</c:v>
                </c:pt>
                <c:pt idx="192">
                  <c:v>0.44584728675750901</c:v>
                </c:pt>
                <c:pt idx="193">
                  <c:v>0.495026810529686</c:v>
                </c:pt>
                <c:pt idx="194">
                  <c:v>0.438947110844216</c:v>
                </c:pt>
                <c:pt idx="195">
                  <c:v>0.44145138451671501</c:v>
                </c:pt>
                <c:pt idx="196">
                  <c:v>0.42844128522584901</c:v>
                </c:pt>
                <c:pt idx="197">
                  <c:v>0.43308662023259098</c:v>
                </c:pt>
                <c:pt idx="198">
                  <c:v>0.46652055807221199</c:v>
                </c:pt>
                <c:pt idx="199">
                  <c:v>0.45489415948925199</c:v>
                </c:pt>
                <c:pt idx="200">
                  <c:v>0.43675300209797802</c:v>
                </c:pt>
                <c:pt idx="201">
                  <c:v>0.493831382956891</c:v>
                </c:pt>
                <c:pt idx="202">
                  <c:v>0.44771925267198498</c:v>
                </c:pt>
                <c:pt idx="203">
                  <c:v>0.48415776034755498</c:v>
                </c:pt>
                <c:pt idx="204">
                  <c:v>0.44914391069063803</c:v>
                </c:pt>
                <c:pt idx="205">
                  <c:v>0.44762157339633002</c:v>
                </c:pt>
                <c:pt idx="206">
                  <c:v>0.44201886811413299</c:v>
                </c:pt>
                <c:pt idx="207">
                  <c:v>0.486705358393966</c:v>
                </c:pt>
                <c:pt idx="208">
                  <c:v>0.44428283359728099</c:v>
                </c:pt>
                <c:pt idx="209">
                  <c:v>0.46714508876994698</c:v>
                </c:pt>
                <c:pt idx="210">
                  <c:v>0.440841194297315</c:v>
                </c:pt>
                <c:pt idx="211">
                  <c:v>0.46109878499386597</c:v>
                </c:pt>
                <c:pt idx="212">
                  <c:v>0.45456089776070502</c:v>
                </c:pt>
                <c:pt idx="213">
                  <c:v>0.46324230673517403</c:v>
                </c:pt>
                <c:pt idx="214">
                  <c:v>0.45204206707413502</c:v>
                </c:pt>
                <c:pt idx="215">
                  <c:v>0.47926055858419098</c:v>
                </c:pt>
                <c:pt idx="216">
                  <c:v>0.45277150211311001</c:v>
                </c:pt>
                <c:pt idx="217">
                  <c:v>0.469008781504275</c:v>
                </c:pt>
                <c:pt idx="218">
                  <c:v>0.48911090322325801</c:v>
                </c:pt>
                <c:pt idx="219">
                  <c:v>0.45408507447715302</c:v>
                </c:pt>
                <c:pt idx="220">
                  <c:v>0.45712710479804403</c:v>
                </c:pt>
                <c:pt idx="221">
                  <c:v>0.47051726978944902</c:v>
                </c:pt>
                <c:pt idx="222">
                  <c:v>0.44374071681337202</c:v>
                </c:pt>
                <c:pt idx="223">
                  <c:v>0.45173137077909198</c:v>
                </c:pt>
                <c:pt idx="224">
                  <c:v>0.45429367167133</c:v>
                </c:pt>
                <c:pt idx="225">
                  <c:v>0.44457307123620998</c:v>
                </c:pt>
                <c:pt idx="226">
                  <c:v>0.48465590980726903</c:v>
                </c:pt>
                <c:pt idx="227">
                  <c:v>0.465544925390038</c:v>
                </c:pt>
                <c:pt idx="228">
                  <c:v>0.47248106156101999</c:v>
                </c:pt>
                <c:pt idx="229">
                  <c:v>0.46649842069140701</c:v>
                </c:pt>
                <c:pt idx="230">
                  <c:v>0.47154230151753201</c:v>
                </c:pt>
                <c:pt idx="231">
                  <c:v>0.46156354451845699</c:v>
                </c:pt>
                <c:pt idx="232">
                  <c:v>0.47606768765063501</c:v>
                </c:pt>
                <c:pt idx="233">
                  <c:v>0.477088522078493</c:v>
                </c:pt>
                <c:pt idx="234">
                  <c:v>0.45360241389683398</c:v>
                </c:pt>
                <c:pt idx="235">
                  <c:v>0.47851040545015999</c:v>
                </c:pt>
                <c:pt idx="236">
                  <c:v>0.466840015203426</c:v>
                </c:pt>
                <c:pt idx="237">
                  <c:v>0.45520195225151999</c:v>
                </c:pt>
                <c:pt idx="238">
                  <c:v>0.476019441695685</c:v>
                </c:pt>
                <c:pt idx="239">
                  <c:v>0.46903894355970299</c:v>
                </c:pt>
                <c:pt idx="240">
                  <c:v>0.48388074365384798</c:v>
                </c:pt>
                <c:pt idx="241">
                  <c:v>0.48678082477624601</c:v>
                </c:pt>
                <c:pt idx="242">
                  <c:v>0.48922148923210901</c:v>
                </c:pt>
                <c:pt idx="243">
                  <c:v>0.46074317960431399</c:v>
                </c:pt>
                <c:pt idx="244">
                  <c:v>0.47193025251131299</c:v>
                </c:pt>
                <c:pt idx="245">
                  <c:v>0.48586570622922598</c:v>
                </c:pt>
                <c:pt idx="246">
                  <c:v>0.45344520393085902</c:v>
                </c:pt>
                <c:pt idx="247">
                  <c:v>0.47758050447586597</c:v>
                </c:pt>
                <c:pt idx="248">
                  <c:v>0.47562924299887899</c:v>
                </c:pt>
                <c:pt idx="249">
                  <c:v>0.43668686820478603</c:v>
                </c:pt>
                <c:pt idx="250">
                  <c:v>0.47883941954989301</c:v>
                </c:pt>
                <c:pt idx="251">
                  <c:v>0.462612701951786</c:v>
                </c:pt>
                <c:pt idx="252">
                  <c:v>0.474876962960119</c:v>
                </c:pt>
                <c:pt idx="253">
                  <c:v>0.48124769861232303</c:v>
                </c:pt>
                <c:pt idx="254">
                  <c:v>0.463755529435604</c:v>
                </c:pt>
                <c:pt idx="255">
                  <c:v>0.47774036679204301</c:v>
                </c:pt>
                <c:pt idx="256">
                  <c:v>0.49281399600132603</c:v>
                </c:pt>
                <c:pt idx="257">
                  <c:v>0.46441862326892303</c:v>
                </c:pt>
                <c:pt idx="258">
                  <c:v>0.487850473034735</c:v>
                </c:pt>
                <c:pt idx="259">
                  <c:v>0.50581318708454504</c:v>
                </c:pt>
                <c:pt idx="260">
                  <c:v>0.48603284881679598</c:v>
                </c:pt>
                <c:pt idx="261">
                  <c:v>0.47506810640427999</c:v>
                </c:pt>
                <c:pt idx="262">
                  <c:v>0.52124672864479704</c:v>
                </c:pt>
                <c:pt idx="263">
                  <c:v>0.47781352735007598</c:v>
                </c:pt>
                <c:pt idx="264">
                  <c:v>0.492465858419108</c:v>
                </c:pt>
                <c:pt idx="265">
                  <c:v>0.47138903289607997</c:v>
                </c:pt>
                <c:pt idx="266">
                  <c:v>0.49390136976502302</c:v>
                </c:pt>
                <c:pt idx="267">
                  <c:v>0.45876963825730099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A1C-44D9-BBD1-6E208C54B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98144"/>
        <c:axId val="202627928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Plot8!$C$31</c15:sqref>
                        </c15:formulaRef>
                      </c:ext>
                    </c:extLst>
                    <c:strCache>
                      <c:ptCount val="1"/>
                      <c:pt idx="0">
                        <c:v>link_loss</c:v>
                      </c:pt>
                    </c:strCache>
                  </c:strRef>
                </c:tx>
                <c:spPr>
                  <a:ln w="28575" cap="rnd" cmpd="dbl">
                    <a:solidFill>
                      <a:schemeClr val="accent4">
                        <a:lumMod val="5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Plot8!$C$32:$C$299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0.56862096287894404</c:v>
                      </c:pt>
                      <c:pt idx="1">
                        <c:v>0.46899814102767201</c:v>
                      </c:pt>
                      <c:pt idx="2">
                        <c:v>0.46061010546919301</c:v>
                      </c:pt>
                      <c:pt idx="3">
                        <c:v>0.45897646839619599</c:v>
                      </c:pt>
                      <c:pt idx="4">
                        <c:v>0.45700911817679002</c:v>
                      </c:pt>
                      <c:pt idx="5">
                        <c:v>0.45198754395134999</c:v>
                      </c:pt>
                      <c:pt idx="6">
                        <c:v>0.443848796230498</c:v>
                      </c:pt>
                      <c:pt idx="7">
                        <c:v>0.43421846272375098</c:v>
                      </c:pt>
                      <c:pt idx="8">
                        <c:v>0.42584316816390699</c:v>
                      </c:pt>
                      <c:pt idx="9">
                        <c:v>0.42061762592156499</c:v>
                      </c:pt>
                      <c:pt idx="10">
                        <c:v>0.41442629193388297</c:v>
                      </c:pt>
                      <c:pt idx="11">
                        <c:v>0.40475949342329198</c:v>
                      </c:pt>
                      <c:pt idx="12">
                        <c:v>0.39710506494898901</c:v>
                      </c:pt>
                      <c:pt idx="13">
                        <c:v>0.39248314103731002</c:v>
                      </c:pt>
                      <c:pt idx="14">
                        <c:v>0.387079658027215</c:v>
                      </c:pt>
                      <c:pt idx="15">
                        <c:v>0.38644733014148902</c:v>
                      </c:pt>
                      <c:pt idx="16">
                        <c:v>0.383414178474282</c:v>
                      </c:pt>
                      <c:pt idx="17">
                        <c:v>0.37423689782983799</c:v>
                      </c:pt>
                      <c:pt idx="18">
                        <c:v>0.36644194060315199</c:v>
                      </c:pt>
                      <c:pt idx="19">
                        <c:v>0.36015842666798298</c:v>
                      </c:pt>
                      <c:pt idx="20">
                        <c:v>0.355558254990408</c:v>
                      </c:pt>
                      <c:pt idx="21">
                        <c:v>0.35151457232684102</c:v>
                      </c:pt>
                      <c:pt idx="22">
                        <c:v>0.34745813349022298</c:v>
                      </c:pt>
                      <c:pt idx="23">
                        <c:v>0.34225821960559899</c:v>
                      </c:pt>
                      <c:pt idx="24">
                        <c:v>0.33171347703017701</c:v>
                      </c:pt>
                      <c:pt idx="25">
                        <c:v>0.33183198295933802</c:v>
                      </c:pt>
                      <c:pt idx="26">
                        <c:v>0.32143630920902599</c:v>
                      </c:pt>
                      <c:pt idx="27">
                        <c:v>0.31436456975367499</c:v>
                      </c:pt>
                      <c:pt idx="28">
                        <c:v>0.31189881386287399</c:v>
                      </c:pt>
                      <c:pt idx="29">
                        <c:v>0.30774865253629902</c:v>
                      </c:pt>
                      <c:pt idx="30">
                        <c:v>0.29863311807903697</c:v>
                      </c:pt>
                      <c:pt idx="31">
                        <c:v>0.29961817798510298</c:v>
                      </c:pt>
                      <c:pt idx="32">
                        <c:v>0.294514301594064</c:v>
                      </c:pt>
                      <c:pt idx="33">
                        <c:v>0.28483312483307599</c:v>
                      </c:pt>
                      <c:pt idx="34">
                        <c:v>0.28344363416027202</c:v>
                      </c:pt>
                      <c:pt idx="35">
                        <c:v>0.28122531611892398</c:v>
                      </c:pt>
                      <c:pt idx="36">
                        <c:v>0.27743056655658799</c:v>
                      </c:pt>
                      <c:pt idx="37">
                        <c:v>0.26726262152993402</c:v>
                      </c:pt>
                      <c:pt idx="38">
                        <c:v>0.26491296520808599</c:v>
                      </c:pt>
                      <c:pt idx="39">
                        <c:v>0.26094448724576202</c:v>
                      </c:pt>
                      <c:pt idx="40">
                        <c:v>0.25783990632264397</c:v>
                      </c:pt>
                      <c:pt idx="41">
                        <c:v>0.25804870868398899</c:v>
                      </c:pt>
                      <c:pt idx="42">
                        <c:v>0.25169746817080701</c:v>
                      </c:pt>
                      <c:pt idx="43">
                        <c:v>0.24843395369301499</c:v>
                      </c:pt>
                      <c:pt idx="44">
                        <c:v>0.239979187725021</c:v>
                      </c:pt>
                      <c:pt idx="45">
                        <c:v>0.23873331299419101</c:v>
                      </c:pt>
                      <c:pt idx="46">
                        <c:v>0.24099934540251899</c:v>
                      </c:pt>
                      <c:pt idx="47">
                        <c:v>0.241798447289754</c:v>
                      </c:pt>
                      <c:pt idx="48">
                        <c:v>0.23681436895951999</c:v>
                      </c:pt>
                      <c:pt idx="49">
                        <c:v>0.22834611644064501</c:v>
                      </c:pt>
                      <c:pt idx="50">
                        <c:v>0.23333791777392701</c:v>
                      </c:pt>
                      <c:pt idx="51">
                        <c:v>0.23349716911538801</c:v>
                      </c:pt>
                      <c:pt idx="52">
                        <c:v>0.22967418723243399</c:v>
                      </c:pt>
                      <c:pt idx="53">
                        <c:v>0.22315944816894401</c:v>
                      </c:pt>
                      <c:pt idx="54">
                        <c:v>0.23005270881008799</c:v>
                      </c:pt>
                      <c:pt idx="55">
                        <c:v>0.230046306626665</c:v>
                      </c:pt>
                      <c:pt idx="56">
                        <c:v>0.218046788098613</c:v>
                      </c:pt>
                      <c:pt idx="57">
                        <c:v>0.218564447037326</c:v>
                      </c:pt>
                      <c:pt idx="58">
                        <c:v>0.21968976489735401</c:v>
                      </c:pt>
                      <c:pt idx="59">
                        <c:v>0.22289898850887099</c:v>
                      </c:pt>
                      <c:pt idx="60">
                        <c:v>0.21184515232908999</c:v>
                      </c:pt>
                      <c:pt idx="61">
                        <c:v>0.21132254272811701</c:v>
                      </c:pt>
                      <c:pt idx="62">
                        <c:v>0.211820374957714</c:v>
                      </c:pt>
                      <c:pt idx="63">
                        <c:v>0.210789436461603</c:v>
                      </c:pt>
                      <c:pt idx="64">
                        <c:v>0.20489393369415701</c:v>
                      </c:pt>
                      <c:pt idx="65">
                        <c:v>0.20789052497962299</c:v>
                      </c:pt>
                      <c:pt idx="66">
                        <c:v>0.20678341633082201</c:v>
                      </c:pt>
                      <c:pt idx="67">
                        <c:v>0.207844481232619</c:v>
                      </c:pt>
                      <c:pt idx="68">
                        <c:v>0.203015865426423</c:v>
                      </c:pt>
                      <c:pt idx="69">
                        <c:v>0.20271550305551</c:v>
                      </c:pt>
                      <c:pt idx="70">
                        <c:v>0.201665991813328</c:v>
                      </c:pt>
                      <c:pt idx="71">
                        <c:v>0.19678017018768101</c:v>
                      </c:pt>
                      <c:pt idx="72">
                        <c:v>0.19807001784015499</c:v>
                      </c:pt>
                      <c:pt idx="73">
                        <c:v>0.201014256011076</c:v>
                      </c:pt>
                      <c:pt idx="74">
                        <c:v>0.19791417325608099</c:v>
                      </c:pt>
                      <c:pt idx="75">
                        <c:v>0.20025776131113701</c:v>
                      </c:pt>
                      <c:pt idx="76">
                        <c:v>0.19784775374188099</c:v>
                      </c:pt>
                      <c:pt idx="77">
                        <c:v>0.19468982457060299</c:v>
                      </c:pt>
                      <c:pt idx="78">
                        <c:v>0.19168428172601901</c:v>
                      </c:pt>
                      <c:pt idx="79">
                        <c:v>0.19470718342727</c:v>
                      </c:pt>
                      <c:pt idx="80">
                        <c:v>0.19050616483095101</c:v>
                      </c:pt>
                      <c:pt idx="81">
                        <c:v>0.1938533756021</c:v>
                      </c:pt>
                      <c:pt idx="82">
                        <c:v>0.187534094130067</c:v>
                      </c:pt>
                      <c:pt idx="83">
                        <c:v>0.18562481281916701</c:v>
                      </c:pt>
                      <c:pt idx="84">
                        <c:v>0.18867433798074301</c:v>
                      </c:pt>
                      <c:pt idx="85">
                        <c:v>0.18604432673738899</c:v>
                      </c:pt>
                      <c:pt idx="86">
                        <c:v>0.18640873123903601</c:v>
                      </c:pt>
                      <c:pt idx="87">
                        <c:v>0.185459766695381</c:v>
                      </c:pt>
                      <c:pt idx="88">
                        <c:v>0.18806955100679401</c:v>
                      </c:pt>
                      <c:pt idx="89">
                        <c:v>0.18765210323369999</c:v>
                      </c:pt>
                      <c:pt idx="90">
                        <c:v>0.190187753260422</c:v>
                      </c:pt>
                      <c:pt idx="91">
                        <c:v>0.18203143539222799</c:v>
                      </c:pt>
                      <c:pt idx="92">
                        <c:v>0.18429346094827201</c:v>
                      </c:pt>
                      <c:pt idx="93">
                        <c:v>0.182368079551888</c:v>
                      </c:pt>
                      <c:pt idx="94">
                        <c:v>0.177357999474441</c:v>
                      </c:pt>
                      <c:pt idx="95">
                        <c:v>0.17901487119804901</c:v>
                      </c:pt>
                      <c:pt idx="96">
                        <c:v>0.17774057040825</c:v>
                      </c:pt>
                      <c:pt idx="97">
                        <c:v>0.17707811410133401</c:v>
                      </c:pt>
                      <c:pt idx="98">
                        <c:v>0.17721547511180799</c:v>
                      </c:pt>
                      <c:pt idx="99">
                        <c:v>0.176358398178461</c:v>
                      </c:pt>
                      <c:pt idx="100">
                        <c:v>0.16943640094155901</c:v>
                      </c:pt>
                      <c:pt idx="101">
                        <c:v>0.17235850307221701</c:v>
                      </c:pt>
                      <c:pt idx="102">
                        <c:v>0.17509083114569199</c:v>
                      </c:pt>
                      <c:pt idx="103">
                        <c:v>0.173798441375274</c:v>
                      </c:pt>
                      <c:pt idx="104">
                        <c:v>0.17436812391693801</c:v>
                      </c:pt>
                      <c:pt idx="105">
                        <c:v>0.173090426108123</c:v>
                      </c:pt>
                      <c:pt idx="106">
                        <c:v>0.16715117535117899</c:v>
                      </c:pt>
                      <c:pt idx="107">
                        <c:v>0.169513185505036</c:v>
                      </c:pt>
                      <c:pt idx="108">
                        <c:v>0.16468415192562999</c:v>
                      </c:pt>
                      <c:pt idx="109">
                        <c:v>0.16771417908154401</c:v>
                      </c:pt>
                      <c:pt idx="110">
                        <c:v>0.163972239724788</c:v>
                      </c:pt>
                      <c:pt idx="111">
                        <c:v>0.16727149601851801</c:v>
                      </c:pt>
                      <c:pt idx="112">
                        <c:v>0.16081558276267699</c:v>
                      </c:pt>
                      <c:pt idx="113">
                        <c:v>0.166905966487921</c:v>
                      </c:pt>
                      <c:pt idx="114">
                        <c:v>0.166030083043024</c:v>
                      </c:pt>
                      <c:pt idx="115">
                        <c:v>0.16643024654859101</c:v>
                      </c:pt>
                      <c:pt idx="116">
                        <c:v>0.164872322311473</c:v>
                      </c:pt>
                      <c:pt idx="117">
                        <c:v>0.163513861074297</c:v>
                      </c:pt>
                      <c:pt idx="118">
                        <c:v>0.16304063568702501</c:v>
                      </c:pt>
                      <c:pt idx="119">
                        <c:v>0.163325504544094</c:v>
                      </c:pt>
                      <c:pt idx="120">
                        <c:v>0.15914831121266401</c:v>
                      </c:pt>
                      <c:pt idx="121">
                        <c:v>0.16252121696555499</c:v>
                      </c:pt>
                      <c:pt idx="122">
                        <c:v>0.15938626264646699</c:v>
                      </c:pt>
                      <c:pt idx="123">
                        <c:v>0.15981612690272701</c:v>
                      </c:pt>
                      <c:pt idx="124">
                        <c:v>0.15797118965857501</c:v>
                      </c:pt>
                      <c:pt idx="125">
                        <c:v>0.158077487308037</c:v>
                      </c:pt>
                      <c:pt idx="126">
                        <c:v>0.158710933883566</c:v>
                      </c:pt>
                      <c:pt idx="127">
                        <c:v>0.15837972281440801</c:v>
                      </c:pt>
                      <c:pt idx="128">
                        <c:v>0.15525012498796301</c:v>
                      </c:pt>
                      <c:pt idx="129">
                        <c:v>0.15383257989277799</c:v>
                      </c:pt>
                      <c:pt idx="130">
                        <c:v>0.15736962407090899</c:v>
                      </c:pt>
                      <c:pt idx="131">
                        <c:v>0.15426685778034799</c:v>
                      </c:pt>
                      <c:pt idx="132">
                        <c:v>0.15453098346328401</c:v>
                      </c:pt>
                      <c:pt idx="133">
                        <c:v>0.15250072830875899</c:v>
                      </c:pt>
                      <c:pt idx="134">
                        <c:v>0.152113705067287</c:v>
                      </c:pt>
                      <c:pt idx="135">
                        <c:v>0.15005196917194999</c:v>
                      </c:pt>
                      <c:pt idx="136">
                        <c:v>0.15209578758858699</c:v>
                      </c:pt>
                      <c:pt idx="137">
                        <c:v>0.15055625609465301</c:v>
                      </c:pt>
                      <c:pt idx="138">
                        <c:v>0.15176135924458101</c:v>
                      </c:pt>
                      <c:pt idx="139">
                        <c:v>0.15028540109654701</c:v>
                      </c:pt>
                      <c:pt idx="140">
                        <c:v>0.14655020052589099</c:v>
                      </c:pt>
                      <c:pt idx="141">
                        <c:v>0.152453642815742</c:v>
                      </c:pt>
                      <c:pt idx="142">
                        <c:v>0.15130128210396099</c:v>
                      </c:pt>
                      <c:pt idx="143">
                        <c:v>0.14928761414533301</c:v>
                      </c:pt>
                      <c:pt idx="144">
                        <c:v>0.146864161608525</c:v>
                      </c:pt>
                      <c:pt idx="145">
                        <c:v>0.14759983716340899</c:v>
                      </c:pt>
                      <c:pt idx="146">
                        <c:v>0.1524816035298</c:v>
                      </c:pt>
                      <c:pt idx="147">
                        <c:v>0.146492919613425</c:v>
                      </c:pt>
                      <c:pt idx="148">
                        <c:v>0.14640803065353</c:v>
                      </c:pt>
                      <c:pt idx="149">
                        <c:v>0.14595927832855701</c:v>
                      </c:pt>
                      <c:pt idx="150">
                        <c:v>0.14309934235887301</c:v>
                      </c:pt>
                      <c:pt idx="151">
                        <c:v>0.144294893723003</c:v>
                      </c:pt>
                      <c:pt idx="152">
                        <c:v>0.14484795298737899</c:v>
                      </c:pt>
                      <c:pt idx="153">
                        <c:v>0.14445687136649699</c:v>
                      </c:pt>
                      <c:pt idx="154">
                        <c:v>0.14414871352936501</c:v>
                      </c:pt>
                      <c:pt idx="155">
                        <c:v>0.142033529936267</c:v>
                      </c:pt>
                      <c:pt idx="156">
                        <c:v>0.14535613965772601</c:v>
                      </c:pt>
                      <c:pt idx="157">
                        <c:v>0.14057849445168899</c:v>
                      </c:pt>
                      <c:pt idx="158">
                        <c:v>0.14293728042081399</c:v>
                      </c:pt>
                      <c:pt idx="159">
                        <c:v>0.14135849317721</c:v>
                      </c:pt>
                      <c:pt idx="160">
                        <c:v>0.142803235636729</c:v>
                      </c:pt>
                      <c:pt idx="161">
                        <c:v>0.141539299347757</c:v>
                      </c:pt>
                      <c:pt idx="162">
                        <c:v>0.143736837561875</c:v>
                      </c:pt>
                      <c:pt idx="163">
                        <c:v>0.14089307645770599</c:v>
                      </c:pt>
                      <c:pt idx="164">
                        <c:v>0.140843904337006</c:v>
                      </c:pt>
                      <c:pt idx="165">
                        <c:v>0.137126561694669</c:v>
                      </c:pt>
                      <c:pt idx="166">
                        <c:v>0.13664935164697101</c:v>
                      </c:pt>
                      <c:pt idx="167">
                        <c:v>0.13797235587922599</c:v>
                      </c:pt>
                      <c:pt idx="168">
                        <c:v>0.13715649712266301</c:v>
                      </c:pt>
                      <c:pt idx="169">
                        <c:v>0.138282638502951</c:v>
                      </c:pt>
                      <c:pt idx="170">
                        <c:v>0.13468148398188501</c:v>
                      </c:pt>
                      <c:pt idx="171">
                        <c:v>0.137071484119176</c:v>
                      </c:pt>
                      <c:pt idx="172">
                        <c:v>0.13629885529015201</c:v>
                      </c:pt>
                      <c:pt idx="173">
                        <c:v>0.13648624400359799</c:v>
                      </c:pt>
                      <c:pt idx="174">
                        <c:v>0.136920005993936</c:v>
                      </c:pt>
                      <c:pt idx="175">
                        <c:v>0.135497413299486</c:v>
                      </c:pt>
                      <c:pt idx="176">
                        <c:v>0.13801205533427399</c:v>
                      </c:pt>
                      <c:pt idx="177">
                        <c:v>0.14067681426770301</c:v>
                      </c:pt>
                      <c:pt idx="178">
                        <c:v>0.138414306847369</c:v>
                      </c:pt>
                      <c:pt idx="179">
                        <c:v>0.130464104160575</c:v>
                      </c:pt>
                      <c:pt idx="180">
                        <c:v>0.131500883150246</c:v>
                      </c:pt>
                      <c:pt idx="181">
                        <c:v>0.13597036703368701</c:v>
                      </c:pt>
                      <c:pt idx="182">
                        <c:v>0.131088995206013</c:v>
                      </c:pt>
                      <c:pt idx="183">
                        <c:v>0.13214903312342399</c:v>
                      </c:pt>
                      <c:pt idx="184">
                        <c:v>0.130381195863258</c:v>
                      </c:pt>
                      <c:pt idx="185">
                        <c:v>0.126736748449544</c:v>
                      </c:pt>
                      <c:pt idx="186">
                        <c:v>0.13224073563491501</c:v>
                      </c:pt>
                      <c:pt idx="187">
                        <c:v>0.136837962540519</c:v>
                      </c:pt>
                      <c:pt idx="188">
                        <c:v>0.13406004278297601</c:v>
                      </c:pt>
                      <c:pt idx="189">
                        <c:v>0.12833794618299399</c:v>
                      </c:pt>
                      <c:pt idx="190">
                        <c:v>0.12653853641264501</c:v>
                      </c:pt>
                      <c:pt idx="191">
                        <c:v>0.12816520899123299</c:v>
                      </c:pt>
                      <c:pt idx="192">
                        <c:v>0.12751353193800699</c:v>
                      </c:pt>
                      <c:pt idx="193">
                        <c:v>0.129615020458929</c:v>
                      </c:pt>
                      <c:pt idx="194">
                        <c:v>0.12512022401424799</c:v>
                      </c:pt>
                      <c:pt idx="195">
                        <c:v>0.132700685410238</c:v>
                      </c:pt>
                      <c:pt idx="196">
                        <c:v>0.13048982045917601</c:v>
                      </c:pt>
                      <c:pt idx="197">
                        <c:v>0.125928227875334</c:v>
                      </c:pt>
                      <c:pt idx="198">
                        <c:v>0.124126225613984</c:v>
                      </c:pt>
                      <c:pt idx="199">
                        <c:v>0.12633475325037399</c:v>
                      </c:pt>
                      <c:pt idx="200">
                        <c:v>0.12686446585833799</c:v>
                      </c:pt>
                      <c:pt idx="201">
                        <c:v>0.129129385239654</c:v>
                      </c:pt>
                      <c:pt idx="202">
                        <c:v>0.12900560952617399</c:v>
                      </c:pt>
                      <c:pt idx="203">
                        <c:v>0.123986709680292</c:v>
                      </c:pt>
                      <c:pt idx="204">
                        <c:v>0.118654582019139</c:v>
                      </c:pt>
                      <c:pt idx="205">
                        <c:v>0.12501181903943101</c:v>
                      </c:pt>
                      <c:pt idx="206">
                        <c:v>0.128990845205081</c:v>
                      </c:pt>
                      <c:pt idx="207">
                        <c:v>0.124876911232182</c:v>
                      </c:pt>
                      <c:pt idx="208">
                        <c:v>0.123115622872477</c:v>
                      </c:pt>
                      <c:pt idx="209">
                        <c:v>0.12027663899454</c:v>
                      </c:pt>
                      <c:pt idx="210">
                        <c:v>0.121223604947324</c:v>
                      </c:pt>
                      <c:pt idx="211">
                        <c:v>0.121517797936146</c:v>
                      </c:pt>
                      <c:pt idx="212">
                        <c:v>0.120339410753317</c:v>
                      </c:pt>
                      <c:pt idx="213">
                        <c:v>0.123564112826354</c:v>
                      </c:pt>
                      <c:pt idx="214">
                        <c:v>0.119497784952035</c:v>
                      </c:pt>
                      <c:pt idx="215">
                        <c:v>0.122229485905423</c:v>
                      </c:pt>
                      <c:pt idx="216">
                        <c:v>0.117477815466951</c:v>
                      </c:pt>
                      <c:pt idx="217">
                        <c:v>0.11857134605325299</c:v>
                      </c:pt>
                      <c:pt idx="218">
                        <c:v>0.11748079512167001</c:v>
                      </c:pt>
                      <c:pt idx="219">
                        <c:v>0.120808076955032</c:v>
                      </c:pt>
                      <c:pt idx="220">
                        <c:v>0.120148028320338</c:v>
                      </c:pt>
                      <c:pt idx="221">
                        <c:v>0.122538987942023</c:v>
                      </c:pt>
                      <c:pt idx="222">
                        <c:v>0.12012050292697</c:v>
                      </c:pt>
                      <c:pt idx="223">
                        <c:v>0.11581330535075</c:v>
                      </c:pt>
                      <c:pt idx="224">
                        <c:v>0.11478673871076001</c:v>
                      </c:pt>
                      <c:pt idx="225">
                        <c:v>0.117153927488093</c:v>
                      </c:pt>
                      <c:pt idx="226">
                        <c:v>0.117006003354721</c:v>
                      </c:pt>
                      <c:pt idx="227">
                        <c:v>0.120641632120155</c:v>
                      </c:pt>
                      <c:pt idx="228">
                        <c:v>0.11441906404376601</c:v>
                      </c:pt>
                      <c:pt idx="229">
                        <c:v>0.11721939942293801</c:v>
                      </c:pt>
                      <c:pt idx="230">
                        <c:v>0.120131543638965</c:v>
                      </c:pt>
                      <c:pt idx="231">
                        <c:v>0.113029197562863</c:v>
                      </c:pt>
                      <c:pt idx="232">
                        <c:v>0.11393014833453199</c:v>
                      </c:pt>
                      <c:pt idx="233">
                        <c:v>0.111107498263953</c:v>
                      </c:pt>
                      <c:pt idx="234">
                        <c:v>0.114504947247741</c:v>
                      </c:pt>
                      <c:pt idx="235">
                        <c:v>0.11754645827161</c:v>
                      </c:pt>
                      <c:pt idx="236">
                        <c:v>0.116183504709335</c:v>
                      </c:pt>
                      <c:pt idx="237">
                        <c:v>0.11566206759176401</c:v>
                      </c:pt>
                      <c:pt idx="238">
                        <c:v>0.118849073119421</c:v>
                      </c:pt>
                      <c:pt idx="239">
                        <c:v>0.117903437004673</c:v>
                      </c:pt>
                      <c:pt idx="240">
                        <c:v>0.113974889745435</c:v>
                      </c:pt>
                      <c:pt idx="241">
                        <c:v>0.114117740629351</c:v>
                      </c:pt>
                      <c:pt idx="242">
                        <c:v>0.106639001164321</c:v>
                      </c:pt>
                      <c:pt idx="243">
                        <c:v>0.116351767515916</c:v>
                      </c:pt>
                      <c:pt idx="244">
                        <c:v>0.120871907873579</c:v>
                      </c:pt>
                      <c:pt idx="245">
                        <c:v>0.114283569561193</c:v>
                      </c:pt>
                      <c:pt idx="246">
                        <c:v>0.110339328786194</c:v>
                      </c:pt>
                      <c:pt idx="247">
                        <c:v>0.114700165144456</c:v>
                      </c:pt>
                      <c:pt idx="248">
                        <c:v>0.107505193691652</c:v>
                      </c:pt>
                      <c:pt idx="249">
                        <c:v>0.11220171263506599</c:v>
                      </c:pt>
                      <c:pt idx="250">
                        <c:v>0.115113288294952</c:v>
                      </c:pt>
                      <c:pt idx="251">
                        <c:v>0.10613430499263</c:v>
                      </c:pt>
                      <c:pt idx="252">
                        <c:v>0.109442098980212</c:v>
                      </c:pt>
                      <c:pt idx="253">
                        <c:v>0.110852232056811</c:v>
                      </c:pt>
                      <c:pt idx="254">
                        <c:v>0.110716614953128</c:v>
                      </c:pt>
                      <c:pt idx="255">
                        <c:v>0.109770842875216</c:v>
                      </c:pt>
                      <c:pt idx="256">
                        <c:v>0.11334010039485599</c:v>
                      </c:pt>
                      <c:pt idx="257">
                        <c:v>0.109354768581625</c:v>
                      </c:pt>
                      <c:pt idx="258">
                        <c:v>0.1065278717053</c:v>
                      </c:pt>
                      <c:pt idx="259">
                        <c:v>0.10846222096797099</c:v>
                      </c:pt>
                      <c:pt idx="260">
                        <c:v>0.109613511196339</c:v>
                      </c:pt>
                      <c:pt idx="261">
                        <c:v>0.109776947383282</c:v>
                      </c:pt>
                      <c:pt idx="262">
                        <c:v>0.10721436064142301</c:v>
                      </c:pt>
                      <c:pt idx="263">
                        <c:v>0.104252407781509</c:v>
                      </c:pt>
                      <c:pt idx="264">
                        <c:v>0.108735848380508</c:v>
                      </c:pt>
                      <c:pt idx="265">
                        <c:v>0.107978513267868</c:v>
                      </c:pt>
                      <c:pt idx="266">
                        <c:v>0.10730316786931</c:v>
                      </c:pt>
                      <c:pt idx="267">
                        <c:v>0.105385438495362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A1C-44D9-BBD1-6E208C54BAAD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Plot8!$D$31</c15:sqref>
                        </c15:formulaRef>
                      </c:ext>
                    </c:extLst>
                    <c:strCache>
                      <c:ptCount val="1"/>
                      <c:pt idx="0">
                        <c:v>loss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Plot8!$D$32:$D$299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55.8007997335949</c:v>
                      </c:pt>
                      <c:pt idx="1">
                        <c:v>45.396101276498399</c:v>
                      </c:pt>
                      <c:pt idx="2">
                        <c:v>41.121744755945699</c:v>
                      </c:pt>
                      <c:pt idx="3">
                        <c:v>38.143675002525796</c:v>
                      </c:pt>
                      <c:pt idx="4">
                        <c:v>35.723504991614398</c:v>
                      </c:pt>
                      <c:pt idx="5">
                        <c:v>33.651401857139597</c:v>
                      </c:pt>
                      <c:pt idx="6">
                        <c:v>31.871499009367401</c:v>
                      </c:pt>
                      <c:pt idx="7">
                        <c:v>30.2709783779069</c:v>
                      </c:pt>
                      <c:pt idx="8">
                        <c:v>28.941805845119902</c:v>
                      </c:pt>
                      <c:pt idx="9">
                        <c:v>27.846528944446298</c:v>
                      </c:pt>
                      <c:pt idx="10">
                        <c:v>26.850042589961301</c:v>
                      </c:pt>
                      <c:pt idx="11">
                        <c:v>25.876496095343501</c:v>
                      </c:pt>
                      <c:pt idx="12">
                        <c:v>25.0328008059113</c:v>
                      </c:pt>
                      <c:pt idx="13">
                        <c:v>24.3304716492989</c:v>
                      </c:pt>
                      <c:pt idx="14">
                        <c:v>23.622542285410599</c:v>
                      </c:pt>
                      <c:pt idx="15">
                        <c:v>23.2662929155873</c:v>
                      </c:pt>
                      <c:pt idx="16">
                        <c:v>22.712576215359199</c:v>
                      </c:pt>
                      <c:pt idx="17">
                        <c:v>22.101079287152501</c:v>
                      </c:pt>
                      <c:pt idx="18">
                        <c:v>21.507362612048201</c:v>
                      </c:pt>
                      <c:pt idx="19">
                        <c:v>21.026393021667701</c:v>
                      </c:pt>
                      <c:pt idx="20">
                        <c:v>20.637194976181501</c:v>
                      </c:pt>
                      <c:pt idx="21">
                        <c:v>20.282876885531</c:v>
                      </c:pt>
                      <c:pt idx="22">
                        <c:v>19.965683366902201</c:v>
                      </c:pt>
                      <c:pt idx="23">
                        <c:v>19.583794708043499</c:v>
                      </c:pt>
                      <c:pt idx="24">
                        <c:v>19.111874804011102</c:v>
                      </c:pt>
                      <c:pt idx="25">
                        <c:v>19.004814617282499</c:v>
                      </c:pt>
                      <c:pt idx="26">
                        <c:v>18.490022482185498</c:v>
                      </c:pt>
                      <c:pt idx="27">
                        <c:v>18.1328560666309</c:v>
                      </c:pt>
                      <c:pt idx="28">
                        <c:v>17.9591918235359</c:v>
                      </c:pt>
                      <c:pt idx="29">
                        <c:v>17.736261153472199</c:v>
                      </c:pt>
                      <c:pt idx="30">
                        <c:v>17.3406686682371</c:v>
                      </c:pt>
                      <c:pt idx="31">
                        <c:v>17.254264333186399</c:v>
                      </c:pt>
                      <c:pt idx="32">
                        <c:v>17.041882158488502</c:v>
                      </c:pt>
                      <c:pt idx="33">
                        <c:v>16.655240510495702</c:v>
                      </c:pt>
                      <c:pt idx="34">
                        <c:v>16.569997202545402</c:v>
                      </c:pt>
                      <c:pt idx="35">
                        <c:v>16.415858352458699</c:v>
                      </c:pt>
                      <c:pt idx="36">
                        <c:v>16.3271163903716</c:v>
                      </c:pt>
                      <c:pt idx="37">
                        <c:v>15.8368758805506</c:v>
                      </c:pt>
                      <c:pt idx="38">
                        <c:v>15.8012163122789</c:v>
                      </c:pt>
                      <c:pt idx="39">
                        <c:v>15.589313480785499</c:v>
                      </c:pt>
                      <c:pt idx="40">
                        <c:v>15.432120078592</c:v>
                      </c:pt>
                      <c:pt idx="41">
                        <c:v>15.455243749416301</c:v>
                      </c:pt>
                      <c:pt idx="42">
                        <c:v>15.186326047753701</c:v>
                      </c:pt>
                      <c:pt idx="43">
                        <c:v>15.021861700975</c:v>
                      </c:pt>
                      <c:pt idx="44">
                        <c:v>14.6990158309519</c:v>
                      </c:pt>
                      <c:pt idx="45">
                        <c:v>14.6168940897988</c:v>
                      </c:pt>
                      <c:pt idx="46">
                        <c:v>14.660639576707799</c:v>
                      </c:pt>
                      <c:pt idx="47">
                        <c:v>14.654104840415901</c:v>
                      </c:pt>
                      <c:pt idx="48">
                        <c:v>14.409154245890299</c:v>
                      </c:pt>
                      <c:pt idx="49">
                        <c:v>14.1540648951178</c:v>
                      </c:pt>
                      <c:pt idx="50">
                        <c:v>14.2566683430993</c:v>
                      </c:pt>
                      <c:pt idx="51">
                        <c:v>14.278681851065899</c:v>
                      </c:pt>
                      <c:pt idx="52">
                        <c:v>14.131657179937701</c:v>
                      </c:pt>
                      <c:pt idx="53">
                        <c:v>13.857655838261699</c:v>
                      </c:pt>
                      <c:pt idx="54">
                        <c:v>13.9944013780883</c:v>
                      </c:pt>
                      <c:pt idx="55">
                        <c:v>14.0151461633381</c:v>
                      </c:pt>
                      <c:pt idx="56">
                        <c:v>13.5786615229812</c:v>
                      </c:pt>
                      <c:pt idx="57">
                        <c:v>13.5880733908718</c:v>
                      </c:pt>
                      <c:pt idx="58">
                        <c:v>13.6023882401905</c:v>
                      </c:pt>
                      <c:pt idx="59">
                        <c:v>13.7356026255428</c:v>
                      </c:pt>
                      <c:pt idx="60">
                        <c:v>13.344933883780101</c:v>
                      </c:pt>
                      <c:pt idx="61">
                        <c:v>13.293825916419699</c:v>
                      </c:pt>
                      <c:pt idx="62">
                        <c:v>13.240986160717799</c:v>
                      </c:pt>
                      <c:pt idx="63">
                        <c:v>13.2497430386631</c:v>
                      </c:pt>
                      <c:pt idx="64">
                        <c:v>12.9982911978265</c:v>
                      </c:pt>
                      <c:pt idx="65">
                        <c:v>13.0472184704748</c:v>
                      </c:pt>
                      <c:pt idx="66">
                        <c:v>13.084191469551399</c:v>
                      </c:pt>
                      <c:pt idx="67">
                        <c:v>13.0630070891859</c:v>
                      </c:pt>
                      <c:pt idx="68">
                        <c:v>12.8501630865685</c:v>
                      </c:pt>
                      <c:pt idx="69">
                        <c:v>12.846552109467099</c:v>
                      </c:pt>
                      <c:pt idx="70">
                        <c:v>12.765769821565801</c:v>
                      </c:pt>
                      <c:pt idx="71">
                        <c:v>12.6581621279191</c:v>
                      </c:pt>
                      <c:pt idx="72">
                        <c:v>12.624596608539299</c:v>
                      </c:pt>
                      <c:pt idx="73">
                        <c:v>12.7264154670855</c:v>
                      </c:pt>
                      <c:pt idx="74">
                        <c:v>12.5649003265644</c:v>
                      </c:pt>
                      <c:pt idx="75">
                        <c:v>12.669434382711099</c:v>
                      </c:pt>
                      <c:pt idx="76">
                        <c:v>12.529702917002901</c:v>
                      </c:pt>
                      <c:pt idx="77">
                        <c:v>12.429746976582701</c:v>
                      </c:pt>
                      <c:pt idx="78">
                        <c:v>12.2695982996672</c:v>
                      </c:pt>
                      <c:pt idx="79">
                        <c:v>12.373693725535301</c:v>
                      </c:pt>
                      <c:pt idx="80">
                        <c:v>12.2537739559366</c:v>
                      </c:pt>
                      <c:pt idx="81">
                        <c:v>12.330735423782199</c:v>
                      </c:pt>
                      <c:pt idx="82">
                        <c:v>12.1363917039575</c:v>
                      </c:pt>
                      <c:pt idx="83">
                        <c:v>12.0327858563315</c:v>
                      </c:pt>
                      <c:pt idx="84">
                        <c:v>12.102073237557599</c:v>
                      </c:pt>
                      <c:pt idx="85">
                        <c:v>12.0425789068169</c:v>
                      </c:pt>
                      <c:pt idx="86">
                        <c:v>11.994087965408699</c:v>
                      </c:pt>
                      <c:pt idx="87">
                        <c:v>12.0022988899241</c:v>
                      </c:pt>
                      <c:pt idx="88">
                        <c:v>12.0533320360832</c:v>
                      </c:pt>
                      <c:pt idx="89">
                        <c:v>12.028509489533899</c:v>
                      </c:pt>
                      <c:pt idx="90">
                        <c:v>12.1313493983893</c:v>
                      </c:pt>
                      <c:pt idx="91">
                        <c:v>11.9354324636014</c:v>
                      </c:pt>
                      <c:pt idx="92">
                        <c:v>11.881049652188899</c:v>
                      </c:pt>
                      <c:pt idx="93">
                        <c:v>11.821789634105199</c:v>
                      </c:pt>
                      <c:pt idx="94">
                        <c:v>11.656588076862899</c:v>
                      </c:pt>
                      <c:pt idx="95">
                        <c:v>11.651402963992201</c:v>
                      </c:pt>
                      <c:pt idx="96">
                        <c:v>11.639074178336701</c:v>
                      </c:pt>
                      <c:pt idx="97">
                        <c:v>11.6941230854297</c:v>
                      </c:pt>
                      <c:pt idx="98">
                        <c:v>11.677751582191901</c:v>
                      </c:pt>
                      <c:pt idx="99">
                        <c:v>11.654709361901499</c:v>
                      </c:pt>
                      <c:pt idx="100">
                        <c:v>11.382065263242801</c:v>
                      </c:pt>
                      <c:pt idx="101">
                        <c:v>11.457877200048801</c:v>
                      </c:pt>
                      <c:pt idx="102">
                        <c:v>11.506850139669</c:v>
                      </c:pt>
                      <c:pt idx="103">
                        <c:v>11.439405731392601</c:v>
                      </c:pt>
                      <c:pt idx="104">
                        <c:v>11.509226718391</c:v>
                      </c:pt>
                      <c:pt idx="105">
                        <c:v>11.5169802432656</c:v>
                      </c:pt>
                      <c:pt idx="106">
                        <c:v>11.2517996357761</c:v>
                      </c:pt>
                      <c:pt idx="107">
                        <c:v>11.361534335210401</c:v>
                      </c:pt>
                      <c:pt idx="108">
                        <c:v>11.138430483397901</c:v>
                      </c:pt>
                      <c:pt idx="109">
                        <c:v>11.242586745600599</c:v>
                      </c:pt>
                      <c:pt idx="110">
                        <c:v>11.0845278065076</c:v>
                      </c:pt>
                      <c:pt idx="111">
                        <c:v>11.191779833339799</c:v>
                      </c:pt>
                      <c:pt idx="112">
                        <c:v>11.014613174743999</c:v>
                      </c:pt>
                      <c:pt idx="113">
                        <c:v>11.1576537550123</c:v>
                      </c:pt>
                      <c:pt idx="114">
                        <c:v>11.1527408898024</c:v>
                      </c:pt>
                      <c:pt idx="115">
                        <c:v>11.170742987346101</c:v>
                      </c:pt>
                      <c:pt idx="116">
                        <c:v>11.1917709790151</c:v>
                      </c:pt>
                      <c:pt idx="117">
                        <c:v>11.001324521408399</c:v>
                      </c:pt>
                      <c:pt idx="118">
                        <c:v>11.059051116772601</c:v>
                      </c:pt>
                      <c:pt idx="119">
                        <c:v>11.043663881956499</c:v>
                      </c:pt>
                      <c:pt idx="120">
                        <c:v>10.897416125845799</c:v>
                      </c:pt>
                      <c:pt idx="121">
                        <c:v>10.9694311086401</c:v>
                      </c:pt>
                      <c:pt idx="122">
                        <c:v>10.8942654473618</c:v>
                      </c:pt>
                      <c:pt idx="123">
                        <c:v>10.965186212350799</c:v>
                      </c:pt>
                      <c:pt idx="124">
                        <c:v>10.8454609518786</c:v>
                      </c:pt>
                      <c:pt idx="125">
                        <c:v>10.8396699328403</c:v>
                      </c:pt>
                      <c:pt idx="126">
                        <c:v>10.8098558893996</c:v>
                      </c:pt>
                      <c:pt idx="127">
                        <c:v>10.877221213653399</c:v>
                      </c:pt>
                      <c:pt idx="128">
                        <c:v>10.764782646973901</c:v>
                      </c:pt>
                      <c:pt idx="129">
                        <c:v>10.7381625411755</c:v>
                      </c:pt>
                      <c:pt idx="130">
                        <c:v>10.781894093326301</c:v>
                      </c:pt>
                      <c:pt idx="131">
                        <c:v>10.728815583417401</c:v>
                      </c:pt>
                      <c:pt idx="132">
                        <c:v>10.7341743824711</c:v>
                      </c:pt>
                      <c:pt idx="133">
                        <c:v>10.617328391643801</c:v>
                      </c:pt>
                      <c:pt idx="134">
                        <c:v>10.602411929242299</c:v>
                      </c:pt>
                      <c:pt idx="135">
                        <c:v>10.5703397625087</c:v>
                      </c:pt>
                      <c:pt idx="136">
                        <c:v>10.643690918182999</c:v>
                      </c:pt>
                      <c:pt idx="137">
                        <c:v>10.5576679970449</c:v>
                      </c:pt>
                      <c:pt idx="138">
                        <c:v>10.6235368026374</c:v>
                      </c:pt>
                      <c:pt idx="139">
                        <c:v>10.558156084558499</c:v>
                      </c:pt>
                      <c:pt idx="140">
                        <c:v>10.4811942704183</c:v>
                      </c:pt>
                      <c:pt idx="141">
                        <c:v>10.5533040847063</c:v>
                      </c:pt>
                      <c:pt idx="142">
                        <c:v>10.572675856521901</c:v>
                      </c:pt>
                      <c:pt idx="143">
                        <c:v>10.5271356687819</c:v>
                      </c:pt>
                      <c:pt idx="144">
                        <c:v>10.3814274221949</c:v>
                      </c:pt>
                      <c:pt idx="145">
                        <c:v>10.391476119164601</c:v>
                      </c:pt>
                      <c:pt idx="146">
                        <c:v>10.6224858339438</c:v>
                      </c:pt>
                      <c:pt idx="147">
                        <c:v>10.458740037041601</c:v>
                      </c:pt>
                      <c:pt idx="148">
                        <c:v>10.407253341287801</c:v>
                      </c:pt>
                      <c:pt idx="149">
                        <c:v>10.3578817713848</c:v>
                      </c:pt>
                      <c:pt idx="150">
                        <c:v>10.263299913241401</c:v>
                      </c:pt>
                      <c:pt idx="151">
                        <c:v>10.335327553398599</c:v>
                      </c:pt>
                      <c:pt idx="152">
                        <c:v>10.3724252454232</c:v>
                      </c:pt>
                      <c:pt idx="153">
                        <c:v>10.3154037140454</c:v>
                      </c:pt>
                      <c:pt idx="154">
                        <c:v>10.344593079351499</c:v>
                      </c:pt>
                      <c:pt idx="155">
                        <c:v>10.2306428456092</c:v>
                      </c:pt>
                      <c:pt idx="156">
                        <c:v>10.3303428730026</c:v>
                      </c:pt>
                      <c:pt idx="157">
                        <c:v>10.181460328089001</c:v>
                      </c:pt>
                      <c:pt idx="158">
                        <c:v>10.2858054463335</c:v>
                      </c:pt>
                      <c:pt idx="159">
                        <c:v>10.2380881533385</c:v>
                      </c:pt>
                      <c:pt idx="160">
                        <c:v>10.247943158545899</c:v>
                      </c:pt>
                      <c:pt idx="161">
                        <c:v>10.2231979352752</c:v>
                      </c:pt>
                      <c:pt idx="162">
                        <c:v>10.2897378911834</c:v>
                      </c:pt>
                      <c:pt idx="163">
                        <c:v>10.2238014239548</c:v>
                      </c:pt>
                      <c:pt idx="164">
                        <c:v>10.194405784314201</c:v>
                      </c:pt>
                      <c:pt idx="165">
                        <c:v>10.0903278160566</c:v>
                      </c:pt>
                      <c:pt idx="166">
                        <c:v>10.119159385308</c:v>
                      </c:pt>
                      <c:pt idx="167">
                        <c:v>10.065375716777099</c:v>
                      </c:pt>
                      <c:pt idx="168">
                        <c:v>10.0805004744741</c:v>
                      </c:pt>
                      <c:pt idx="169">
                        <c:v>10.1170998835132</c:v>
                      </c:pt>
                      <c:pt idx="170">
                        <c:v>9.9709263610691004</c:v>
                      </c:pt>
                      <c:pt idx="171">
                        <c:v>10.0620620129461</c:v>
                      </c:pt>
                      <c:pt idx="172">
                        <c:v>10.0416742495495</c:v>
                      </c:pt>
                      <c:pt idx="173">
                        <c:v>10.0306144902386</c:v>
                      </c:pt>
                      <c:pt idx="174">
                        <c:v>10.063749641664501</c:v>
                      </c:pt>
                      <c:pt idx="175">
                        <c:v>10.0185636505998</c:v>
                      </c:pt>
                      <c:pt idx="176">
                        <c:v>10.062057011768401</c:v>
                      </c:pt>
                      <c:pt idx="177">
                        <c:v>10.167564580740899</c:v>
                      </c:pt>
                      <c:pt idx="178">
                        <c:v>10.077637463059901</c:v>
                      </c:pt>
                      <c:pt idx="179">
                        <c:v>9.8039358668402308</c:v>
                      </c:pt>
                      <c:pt idx="180">
                        <c:v>9.8958604599040694</c:v>
                      </c:pt>
                      <c:pt idx="181">
                        <c:v>10.0428476968656</c:v>
                      </c:pt>
                      <c:pt idx="182">
                        <c:v>9.8798243207233192</c:v>
                      </c:pt>
                      <c:pt idx="183">
                        <c:v>9.8969794907298798</c:v>
                      </c:pt>
                      <c:pt idx="184">
                        <c:v>9.82422148934854</c:v>
                      </c:pt>
                      <c:pt idx="185">
                        <c:v>9.7621173198797599</c:v>
                      </c:pt>
                      <c:pt idx="186">
                        <c:v>9.9110522516404096</c:v>
                      </c:pt>
                      <c:pt idx="187">
                        <c:v>10.012260797197699</c:v>
                      </c:pt>
                      <c:pt idx="188">
                        <c:v>9.9723313370425704</c:v>
                      </c:pt>
                      <c:pt idx="189">
                        <c:v>9.7462502712855503</c:v>
                      </c:pt>
                      <c:pt idx="190">
                        <c:v>9.6990267542376198</c:v>
                      </c:pt>
                      <c:pt idx="191">
                        <c:v>9.7347904400795109</c:v>
                      </c:pt>
                      <c:pt idx="192">
                        <c:v>9.7609712367777792</c:v>
                      </c:pt>
                      <c:pt idx="193">
                        <c:v>9.8111207764578694</c:v>
                      </c:pt>
                      <c:pt idx="194">
                        <c:v>9.6683296347985301</c:v>
                      </c:pt>
                      <c:pt idx="195">
                        <c:v>9.9470513741082307</c:v>
                      </c:pt>
                      <c:pt idx="196">
                        <c:v>9.8785354736056199</c:v>
                      </c:pt>
                      <c:pt idx="197">
                        <c:v>9.7089696354046797</c:v>
                      </c:pt>
                      <c:pt idx="198">
                        <c:v>9.6471426373790692</c:v>
                      </c:pt>
                      <c:pt idx="199">
                        <c:v>9.6997243095117103</c:v>
                      </c:pt>
                      <c:pt idx="200">
                        <c:v>9.7032152611996292</c:v>
                      </c:pt>
                      <c:pt idx="201">
                        <c:v>9.7800291212471109</c:v>
                      </c:pt>
                      <c:pt idx="202">
                        <c:v>9.7677868728845993</c:v>
                      </c:pt>
                      <c:pt idx="203">
                        <c:v>9.6265879751476504</c:v>
                      </c:pt>
                      <c:pt idx="204">
                        <c:v>9.4667379421691003</c:v>
                      </c:pt>
                      <c:pt idx="205">
                        <c:v>9.6064359879738603</c:v>
                      </c:pt>
                      <c:pt idx="206">
                        <c:v>9.8236540322930708</c:v>
                      </c:pt>
                      <c:pt idx="207">
                        <c:v>9.6433089066891196</c:v>
                      </c:pt>
                      <c:pt idx="208">
                        <c:v>9.5929331725526499</c:v>
                      </c:pt>
                      <c:pt idx="209">
                        <c:v>9.4699780958683899</c:v>
                      </c:pt>
                      <c:pt idx="210">
                        <c:v>9.4949624331599907</c:v>
                      </c:pt>
                      <c:pt idx="211">
                        <c:v>9.5224612741201096</c:v>
                      </c:pt>
                      <c:pt idx="212">
                        <c:v>9.4689717731235206</c:v>
                      </c:pt>
                      <c:pt idx="213">
                        <c:v>9.6280348272096603</c:v>
                      </c:pt>
                      <c:pt idx="214">
                        <c:v>9.4833071907500806</c:v>
                      </c:pt>
                      <c:pt idx="215">
                        <c:v>9.5428165174581707</c:v>
                      </c:pt>
                      <c:pt idx="216">
                        <c:v>9.4190048838424492</c:v>
                      </c:pt>
                      <c:pt idx="217">
                        <c:v>9.4354639539546206</c:v>
                      </c:pt>
                      <c:pt idx="218">
                        <c:v>9.3839589577996207</c:v>
                      </c:pt>
                      <c:pt idx="219">
                        <c:v>9.4730204616818998</c:v>
                      </c:pt>
                      <c:pt idx="220">
                        <c:v>9.4764097784039603</c:v>
                      </c:pt>
                      <c:pt idx="221">
                        <c:v>9.5977048744909101</c:v>
                      </c:pt>
                      <c:pt idx="222">
                        <c:v>9.4672391023014395</c:v>
                      </c:pt>
                      <c:pt idx="223">
                        <c:v>9.3602223890564709</c:v>
                      </c:pt>
                      <c:pt idx="224">
                        <c:v>9.3055142026710893</c:v>
                      </c:pt>
                      <c:pt idx="225">
                        <c:v>9.4326809274001402</c:v>
                      </c:pt>
                      <c:pt idx="226">
                        <c:v>9.3972107941469591</c:v>
                      </c:pt>
                      <c:pt idx="227">
                        <c:v>9.5035855209800992</c:v>
                      </c:pt>
                      <c:pt idx="228">
                        <c:v>9.2661807847466395</c:v>
                      </c:pt>
                      <c:pt idx="229">
                        <c:v>9.3633951758172493</c:v>
                      </c:pt>
                      <c:pt idx="230">
                        <c:v>9.4291673001177596</c:v>
                      </c:pt>
                      <c:pt idx="231">
                        <c:v>9.2629751178653592</c:v>
                      </c:pt>
                      <c:pt idx="232">
                        <c:v>9.2417785426484702</c:v>
                      </c:pt>
                      <c:pt idx="233">
                        <c:v>9.1732939723750704</c:v>
                      </c:pt>
                      <c:pt idx="234">
                        <c:v>9.2400960457124892</c:v>
                      </c:pt>
                      <c:pt idx="235">
                        <c:v>9.3484555178833393</c:v>
                      </c:pt>
                      <c:pt idx="236">
                        <c:v>9.2962287995111001</c:v>
                      </c:pt>
                      <c:pt idx="237">
                        <c:v>9.3694492853080007</c:v>
                      </c:pt>
                      <c:pt idx="238">
                        <c:v>9.42424013810313</c:v>
                      </c:pt>
                      <c:pt idx="239">
                        <c:v>9.3806706273613099</c:v>
                      </c:pt>
                      <c:pt idx="240">
                        <c:v>9.2688411596553397</c:v>
                      </c:pt>
                      <c:pt idx="241">
                        <c:v>9.3139180598790396</c:v>
                      </c:pt>
                      <c:pt idx="242">
                        <c:v>9.0720592551616495</c:v>
                      </c:pt>
                      <c:pt idx="243">
                        <c:v>9.3114321554012491</c:v>
                      </c:pt>
                      <c:pt idx="244">
                        <c:v>9.4831917325298996</c:v>
                      </c:pt>
                      <c:pt idx="245">
                        <c:v>9.3397326198413602</c:v>
                      </c:pt>
                      <c:pt idx="246">
                        <c:v>9.1721722490844204</c:v>
                      </c:pt>
                      <c:pt idx="247">
                        <c:v>9.3647653186781703</c:v>
                      </c:pt>
                      <c:pt idx="248">
                        <c:v>9.0955630008599702</c:v>
                      </c:pt>
                      <c:pt idx="249">
                        <c:v>9.2194301764232307</c:v>
                      </c:pt>
                      <c:pt idx="250">
                        <c:v>9.3477544411212605</c:v>
                      </c:pt>
                      <c:pt idx="251">
                        <c:v>9.0124493999682098</c:v>
                      </c:pt>
                      <c:pt idx="252">
                        <c:v>9.1044488189464996</c:v>
                      </c:pt>
                      <c:pt idx="253">
                        <c:v>9.1914911041924494</c:v>
                      </c:pt>
                      <c:pt idx="254">
                        <c:v>9.1566825095970596</c:v>
                      </c:pt>
                      <c:pt idx="255">
                        <c:v>9.1350556785503105</c:v>
                      </c:pt>
                      <c:pt idx="256">
                        <c:v>9.2382817060619598</c:v>
                      </c:pt>
                      <c:pt idx="257">
                        <c:v>9.0673004206948704</c:v>
                      </c:pt>
                      <c:pt idx="258">
                        <c:v>8.9870151104767597</c:v>
                      </c:pt>
                      <c:pt idx="259">
                        <c:v>9.0871077318125799</c:v>
                      </c:pt>
                      <c:pt idx="260">
                        <c:v>9.1221162492392605</c:v>
                      </c:pt>
                      <c:pt idx="261">
                        <c:v>9.0965789940534201</c:v>
                      </c:pt>
                      <c:pt idx="262">
                        <c:v>9.0559283226887306</c:v>
                      </c:pt>
                      <c:pt idx="263">
                        <c:v>8.9039385205577801</c:v>
                      </c:pt>
                      <c:pt idx="264">
                        <c:v>9.1282345006146208</c:v>
                      </c:pt>
                      <c:pt idx="265">
                        <c:v>9.0680953211988395</c:v>
                      </c:pt>
                      <c:pt idx="266">
                        <c:v>9.0438722840427097</c:v>
                      </c:pt>
                      <c:pt idx="267">
                        <c:v>9.0171273055754408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A1C-44D9-BBD1-6E208C54BAAD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Plot8!$E$31</c15:sqref>
                        </c15:formulaRef>
                      </c:ext>
                    </c:extLst>
                    <c:strCache>
                      <c:ptCount val="1"/>
                      <c:pt idx="0">
                        <c:v>relation_avgF1_0</c:v>
                      </c:pt>
                    </c:strCache>
                  </c:strRef>
                </c:tx>
                <c:spPr>
                  <a:ln w="28575" cap="rnd" cmpd="dbl">
                    <a:solidFill>
                      <a:schemeClr val="accent1">
                        <a:lumMod val="5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Plot8!$E$32:$E$299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3.5422472037210502E-2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4.5808783645834199E-3</c:v>
                      </c:pt>
                      <c:pt idx="9">
                        <c:v>1.3855327054987401E-2</c:v>
                      </c:pt>
                      <c:pt idx="10">
                        <c:v>4.03135639538608E-2</c:v>
                      </c:pt>
                      <c:pt idx="11">
                        <c:v>6.1866507480608603E-2</c:v>
                      </c:pt>
                      <c:pt idx="12">
                        <c:v>0.10609449808165899</c:v>
                      </c:pt>
                      <c:pt idx="13">
                        <c:v>0.14950029915525101</c:v>
                      </c:pt>
                      <c:pt idx="14">
                        <c:v>0.18847420656218</c:v>
                      </c:pt>
                      <c:pt idx="15">
                        <c:v>0.20135238047197099</c:v>
                      </c:pt>
                      <c:pt idx="16">
                        <c:v>0.18579015036074301</c:v>
                      </c:pt>
                      <c:pt idx="17">
                        <c:v>0.266945930611729</c:v>
                      </c:pt>
                      <c:pt idx="18">
                        <c:v>0.290193981535662</c:v>
                      </c:pt>
                      <c:pt idx="19">
                        <c:v>0.33853196585461798</c:v>
                      </c:pt>
                      <c:pt idx="20">
                        <c:v>0.35247647166247298</c:v>
                      </c:pt>
                      <c:pt idx="21">
                        <c:v>0.38798992049238101</c:v>
                      </c:pt>
                      <c:pt idx="22">
                        <c:v>0.40730021792799698</c:v>
                      </c:pt>
                      <c:pt idx="23">
                        <c:v>0.40043989146879999</c:v>
                      </c:pt>
                      <c:pt idx="24">
                        <c:v>0.451376219403819</c:v>
                      </c:pt>
                      <c:pt idx="25">
                        <c:v>0.44519153052965099</c:v>
                      </c:pt>
                      <c:pt idx="26">
                        <c:v>0.48860907985577101</c:v>
                      </c:pt>
                      <c:pt idx="27">
                        <c:v>0.51416478394216603</c:v>
                      </c:pt>
                      <c:pt idx="28">
                        <c:v>0.51050645499110903</c:v>
                      </c:pt>
                      <c:pt idx="29">
                        <c:v>0.522972652541982</c:v>
                      </c:pt>
                      <c:pt idx="30">
                        <c:v>0.54757510888644501</c:v>
                      </c:pt>
                      <c:pt idx="31">
                        <c:v>0.54735884308697103</c:v>
                      </c:pt>
                      <c:pt idx="32">
                        <c:v>0.56138174467189195</c:v>
                      </c:pt>
                      <c:pt idx="33">
                        <c:v>0.59774571037790403</c:v>
                      </c:pt>
                      <c:pt idx="34">
                        <c:v>0.58637322567931305</c:v>
                      </c:pt>
                      <c:pt idx="35">
                        <c:v>0.58965435959796797</c:v>
                      </c:pt>
                      <c:pt idx="36">
                        <c:v>0.59877368663675701</c:v>
                      </c:pt>
                      <c:pt idx="37">
                        <c:v>0.62459992471234704</c:v>
                      </c:pt>
                      <c:pt idx="38">
                        <c:v>0.62782132099914301</c:v>
                      </c:pt>
                      <c:pt idx="39">
                        <c:v>0.64488291394825303</c:v>
                      </c:pt>
                      <c:pt idx="40">
                        <c:v>0.63290164337190402</c:v>
                      </c:pt>
                      <c:pt idx="41">
                        <c:v>0.64582917347131297</c:v>
                      </c:pt>
                      <c:pt idx="42">
                        <c:v>0.64835056867252305</c:v>
                      </c:pt>
                      <c:pt idx="43">
                        <c:v>0.66293051608811904</c:v>
                      </c:pt>
                      <c:pt idx="44">
                        <c:v>0.66925204108635505</c:v>
                      </c:pt>
                      <c:pt idx="45">
                        <c:v>0.66972370503059298</c:v>
                      </c:pt>
                      <c:pt idx="46">
                        <c:v>0.67722592897585399</c:v>
                      </c:pt>
                      <c:pt idx="47">
                        <c:v>0.66389266187729401</c:v>
                      </c:pt>
                      <c:pt idx="48">
                        <c:v>0.68528988349895903</c:v>
                      </c:pt>
                      <c:pt idx="49">
                        <c:v>0.68886062846323703</c:v>
                      </c:pt>
                      <c:pt idx="50">
                        <c:v>0.67741882467604297</c:v>
                      </c:pt>
                      <c:pt idx="51">
                        <c:v>0.68110083783512398</c:v>
                      </c:pt>
                      <c:pt idx="52">
                        <c:v>0.68388885510123898</c:v>
                      </c:pt>
                      <c:pt idx="53">
                        <c:v>0.69740485976726996</c:v>
                      </c:pt>
                      <c:pt idx="54">
                        <c:v>0.68106608396427604</c:v>
                      </c:pt>
                      <c:pt idx="55">
                        <c:v>0.68615061440236702</c:v>
                      </c:pt>
                      <c:pt idx="56">
                        <c:v>0.69390176451357899</c:v>
                      </c:pt>
                      <c:pt idx="57">
                        <c:v>0.70846405651352595</c:v>
                      </c:pt>
                      <c:pt idx="58">
                        <c:v>0.69344694154679498</c:v>
                      </c:pt>
                      <c:pt idx="59">
                        <c:v>0.69477961104395203</c:v>
                      </c:pt>
                      <c:pt idx="60">
                        <c:v>0.706845650210153</c:v>
                      </c:pt>
                      <c:pt idx="61">
                        <c:v>0.70478991299156102</c:v>
                      </c:pt>
                      <c:pt idx="62">
                        <c:v>0.70357409440141605</c:v>
                      </c:pt>
                      <c:pt idx="63">
                        <c:v>0.71325035748433496</c:v>
                      </c:pt>
                      <c:pt idx="64">
                        <c:v>0.705260073032696</c:v>
                      </c:pt>
                      <c:pt idx="65">
                        <c:v>0.70455998252252905</c:v>
                      </c:pt>
                      <c:pt idx="66">
                        <c:v>0.70808839482695696</c:v>
                      </c:pt>
                      <c:pt idx="67">
                        <c:v>0.70274078883506197</c:v>
                      </c:pt>
                      <c:pt idx="68">
                        <c:v>0.72277991381971096</c:v>
                      </c:pt>
                      <c:pt idx="69">
                        <c:v>0.71694083550301202</c:v>
                      </c:pt>
                      <c:pt idx="70">
                        <c:v>0.72153771721777904</c:v>
                      </c:pt>
                      <c:pt idx="71">
                        <c:v>0.72016855797982904</c:v>
                      </c:pt>
                      <c:pt idx="72">
                        <c:v>0.72659426763803403</c:v>
                      </c:pt>
                      <c:pt idx="73">
                        <c:v>0.71693028953598803</c:v>
                      </c:pt>
                      <c:pt idx="74">
                        <c:v>0.71166728719359396</c:v>
                      </c:pt>
                      <c:pt idx="75">
                        <c:v>0.72092998476885095</c:v>
                      </c:pt>
                      <c:pt idx="76">
                        <c:v>0.71766879840499398</c:v>
                      </c:pt>
                      <c:pt idx="77">
                        <c:v>0.72105511810100498</c:v>
                      </c:pt>
                      <c:pt idx="78">
                        <c:v>0.72534833465924398</c:v>
                      </c:pt>
                      <c:pt idx="79">
                        <c:v>0.71882056876193601</c:v>
                      </c:pt>
                      <c:pt idx="80">
                        <c:v>0.72750335257633003</c:v>
                      </c:pt>
                      <c:pt idx="81">
                        <c:v>0.72168933027710003</c:v>
                      </c:pt>
                      <c:pt idx="82">
                        <c:v>0.72927176588450504</c:v>
                      </c:pt>
                      <c:pt idx="83">
                        <c:v>0.73494027319509203</c:v>
                      </c:pt>
                      <c:pt idx="84">
                        <c:v>0.72740243990851305</c:v>
                      </c:pt>
                      <c:pt idx="85">
                        <c:v>0.736385249392146</c:v>
                      </c:pt>
                      <c:pt idx="86">
                        <c:v>0.730764337913549</c:v>
                      </c:pt>
                      <c:pt idx="87">
                        <c:v>0.73573037975534095</c:v>
                      </c:pt>
                      <c:pt idx="88">
                        <c:v>0.73091391736215305</c:v>
                      </c:pt>
                      <c:pt idx="89">
                        <c:v>0.72482095454397899</c:v>
                      </c:pt>
                      <c:pt idx="90">
                        <c:v>0.72597942836004203</c:v>
                      </c:pt>
                      <c:pt idx="91">
                        <c:v>0.74190311965632405</c:v>
                      </c:pt>
                      <c:pt idx="92">
                        <c:v>0.72562765192275502</c:v>
                      </c:pt>
                      <c:pt idx="93">
                        <c:v>0.74315892359762004</c:v>
                      </c:pt>
                      <c:pt idx="94">
                        <c:v>0.73696662206948405</c:v>
                      </c:pt>
                      <c:pt idx="95">
                        <c:v>0.73678931156918503</c:v>
                      </c:pt>
                      <c:pt idx="96">
                        <c:v>0.73800443618311895</c:v>
                      </c:pt>
                      <c:pt idx="97">
                        <c:v>0.73749475593552705</c:v>
                      </c:pt>
                      <c:pt idx="98">
                        <c:v>0.743040972218041</c:v>
                      </c:pt>
                      <c:pt idx="99">
                        <c:v>0.74512271060129598</c:v>
                      </c:pt>
                      <c:pt idx="100">
                        <c:v>0.74393026329942202</c:v>
                      </c:pt>
                      <c:pt idx="101">
                        <c:v>0.74419974114572995</c:v>
                      </c:pt>
                      <c:pt idx="102">
                        <c:v>0.73693717216951204</c:v>
                      </c:pt>
                      <c:pt idx="103">
                        <c:v>0.74352899249264304</c:v>
                      </c:pt>
                      <c:pt idx="104">
                        <c:v>0.73920581046217904</c:v>
                      </c:pt>
                      <c:pt idx="105">
                        <c:v>0.74735871571099999</c:v>
                      </c:pt>
                      <c:pt idx="106">
                        <c:v>0.74794711497379895</c:v>
                      </c:pt>
                      <c:pt idx="107">
                        <c:v>0.75546967957432198</c:v>
                      </c:pt>
                      <c:pt idx="108">
                        <c:v>0.75541306302635602</c:v>
                      </c:pt>
                      <c:pt idx="109">
                        <c:v>0.74381635808756996</c:v>
                      </c:pt>
                      <c:pt idx="110">
                        <c:v>0.76288434125534699</c:v>
                      </c:pt>
                      <c:pt idx="111">
                        <c:v>0.74941644537743901</c:v>
                      </c:pt>
                      <c:pt idx="112">
                        <c:v>0.76534926111103196</c:v>
                      </c:pt>
                      <c:pt idx="113">
                        <c:v>0.755588598306276</c:v>
                      </c:pt>
                      <c:pt idx="114">
                        <c:v>0.74895743238838797</c:v>
                      </c:pt>
                      <c:pt idx="115">
                        <c:v>0.75504025232550398</c:v>
                      </c:pt>
                      <c:pt idx="116">
                        <c:v>0.75438615623383298</c:v>
                      </c:pt>
                      <c:pt idx="117">
                        <c:v>0.75270066836091798</c:v>
                      </c:pt>
                      <c:pt idx="118">
                        <c:v>0.75186448123715</c:v>
                      </c:pt>
                      <c:pt idx="119">
                        <c:v>0.75917723588182295</c:v>
                      </c:pt>
                      <c:pt idx="120">
                        <c:v>0.75853389006530703</c:v>
                      </c:pt>
                      <c:pt idx="121">
                        <c:v>0.75139141125332298</c:v>
                      </c:pt>
                      <c:pt idx="122">
                        <c:v>0.75635548536266195</c:v>
                      </c:pt>
                      <c:pt idx="123">
                        <c:v>0.766407167417962</c:v>
                      </c:pt>
                      <c:pt idx="124">
                        <c:v>0.75692661792556304</c:v>
                      </c:pt>
                      <c:pt idx="125">
                        <c:v>0.76621272852931899</c:v>
                      </c:pt>
                      <c:pt idx="126">
                        <c:v>0.76518095518168205</c:v>
                      </c:pt>
                      <c:pt idx="127">
                        <c:v>0.76674674646361396</c:v>
                      </c:pt>
                      <c:pt idx="128">
                        <c:v>0.77335620733961397</c:v>
                      </c:pt>
                      <c:pt idx="129">
                        <c:v>0.76663299055370504</c:v>
                      </c:pt>
                      <c:pt idx="130">
                        <c:v>0.76926028661922896</c:v>
                      </c:pt>
                      <c:pt idx="131">
                        <c:v>0.77112165301720403</c:v>
                      </c:pt>
                      <c:pt idx="132">
                        <c:v>0.769065978859234</c:v>
                      </c:pt>
                      <c:pt idx="133">
                        <c:v>0.76752573776368904</c:v>
                      </c:pt>
                      <c:pt idx="134">
                        <c:v>0.77065644872998795</c:v>
                      </c:pt>
                      <c:pt idx="135">
                        <c:v>0.78249333767850104</c:v>
                      </c:pt>
                      <c:pt idx="136">
                        <c:v>0.77720876779320103</c:v>
                      </c:pt>
                      <c:pt idx="137">
                        <c:v>0.77850207468371802</c:v>
                      </c:pt>
                      <c:pt idx="138">
                        <c:v>0.76978124378506196</c:v>
                      </c:pt>
                      <c:pt idx="139">
                        <c:v>0.77361822624943399</c:v>
                      </c:pt>
                      <c:pt idx="140">
                        <c:v>0.78995913676791396</c:v>
                      </c:pt>
                      <c:pt idx="141">
                        <c:v>0.77934325512383296</c:v>
                      </c:pt>
                      <c:pt idx="142">
                        <c:v>0.77201660734100996</c:v>
                      </c:pt>
                      <c:pt idx="143">
                        <c:v>0.77638846770799697</c:v>
                      </c:pt>
                      <c:pt idx="144">
                        <c:v>0.78311107607863795</c:v>
                      </c:pt>
                      <c:pt idx="145">
                        <c:v>0.77837707209061102</c:v>
                      </c:pt>
                      <c:pt idx="146">
                        <c:v>0.78221832821370596</c:v>
                      </c:pt>
                      <c:pt idx="147">
                        <c:v>0.77513476756645605</c:v>
                      </c:pt>
                      <c:pt idx="148">
                        <c:v>0.77920792738345102</c:v>
                      </c:pt>
                      <c:pt idx="149">
                        <c:v>0.78528315262871795</c:v>
                      </c:pt>
                      <c:pt idx="150">
                        <c:v>0.78197009149362895</c:v>
                      </c:pt>
                      <c:pt idx="151">
                        <c:v>0.78368033594465902</c:v>
                      </c:pt>
                      <c:pt idx="152">
                        <c:v>0.78509345370744898</c:v>
                      </c:pt>
                      <c:pt idx="153">
                        <c:v>0.78263444513244496</c:v>
                      </c:pt>
                      <c:pt idx="154">
                        <c:v>0.78966498276902697</c:v>
                      </c:pt>
                      <c:pt idx="155">
                        <c:v>0.78927742669279199</c:v>
                      </c:pt>
                      <c:pt idx="156">
                        <c:v>0.78952401237914305</c:v>
                      </c:pt>
                      <c:pt idx="157">
                        <c:v>0.79112414910984197</c:v>
                      </c:pt>
                      <c:pt idx="158">
                        <c:v>0.78534612413263505</c:v>
                      </c:pt>
                      <c:pt idx="159">
                        <c:v>0.78957406988649104</c:v>
                      </c:pt>
                      <c:pt idx="160">
                        <c:v>0.78679917929281395</c:v>
                      </c:pt>
                      <c:pt idx="161">
                        <c:v>0.79124804456474995</c:v>
                      </c:pt>
                      <c:pt idx="162">
                        <c:v>0.79254599194484598</c:v>
                      </c:pt>
                      <c:pt idx="163">
                        <c:v>0.79486191017230301</c:v>
                      </c:pt>
                      <c:pt idx="164">
                        <c:v>0.79215796547851403</c:v>
                      </c:pt>
                      <c:pt idx="165">
                        <c:v>0.79926505733849795</c:v>
                      </c:pt>
                      <c:pt idx="166">
                        <c:v>0.79830440129652303</c:v>
                      </c:pt>
                      <c:pt idx="167">
                        <c:v>0.80157901815422705</c:v>
                      </c:pt>
                      <c:pt idx="168">
                        <c:v>0.79471206087036605</c:v>
                      </c:pt>
                      <c:pt idx="169">
                        <c:v>0.79562459349623005</c:v>
                      </c:pt>
                      <c:pt idx="170">
                        <c:v>0.80511200483773304</c:v>
                      </c:pt>
                      <c:pt idx="171">
                        <c:v>0.80334660195208396</c:v>
                      </c:pt>
                      <c:pt idx="172">
                        <c:v>0.79876009372685597</c:v>
                      </c:pt>
                      <c:pt idx="173">
                        <c:v>0.80635606664978399</c:v>
                      </c:pt>
                      <c:pt idx="174">
                        <c:v>0.79926189068991904</c:v>
                      </c:pt>
                      <c:pt idx="175">
                        <c:v>0.80206741406261595</c:v>
                      </c:pt>
                      <c:pt idx="176">
                        <c:v>0.80069134798577901</c:v>
                      </c:pt>
                      <c:pt idx="177">
                        <c:v>0.79616418058606397</c:v>
                      </c:pt>
                      <c:pt idx="178">
                        <c:v>0.80259587197321203</c:v>
                      </c:pt>
                      <c:pt idx="179">
                        <c:v>0.81080365241218799</c:v>
                      </c:pt>
                      <c:pt idx="180">
                        <c:v>0.80775850135600502</c:v>
                      </c:pt>
                      <c:pt idx="181">
                        <c:v>0.79876183667672096</c:v>
                      </c:pt>
                      <c:pt idx="182">
                        <c:v>0.80934099303521401</c:v>
                      </c:pt>
                      <c:pt idx="183">
                        <c:v>0.80403906458394403</c:v>
                      </c:pt>
                      <c:pt idx="184">
                        <c:v>0.80402444440233101</c:v>
                      </c:pt>
                      <c:pt idx="185">
                        <c:v>0.81653928411698296</c:v>
                      </c:pt>
                      <c:pt idx="186">
                        <c:v>0.80421694579090397</c:v>
                      </c:pt>
                      <c:pt idx="187">
                        <c:v>0.80332667767466304</c:v>
                      </c:pt>
                      <c:pt idx="188">
                        <c:v>0.809882868401815</c:v>
                      </c:pt>
                      <c:pt idx="189">
                        <c:v>0.81861677579707204</c:v>
                      </c:pt>
                      <c:pt idx="190">
                        <c:v>0.81611731027190104</c:v>
                      </c:pt>
                      <c:pt idx="191">
                        <c:v>0.81662794354924095</c:v>
                      </c:pt>
                      <c:pt idx="192">
                        <c:v>0.81055064159531498</c:v>
                      </c:pt>
                      <c:pt idx="193">
                        <c:v>0.80951189071178298</c:v>
                      </c:pt>
                      <c:pt idx="194">
                        <c:v>0.82091046659001199</c:v>
                      </c:pt>
                      <c:pt idx="195">
                        <c:v>0.80810080949382301</c:v>
                      </c:pt>
                      <c:pt idx="196">
                        <c:v>0.80621622065129095</c:v>
                      </c:pt>
                      <c:pt idx="197">
                        <c:v>0.81120505364548801</c:v>
                      </c:pt>
                      <c:pt idx="198">
                        <c:v>0.81650949944031703</c:v>
                      </c:pt>
                      <c:pt idx="199">
                        <c:v>0.81882900876563203</c:v>
                      </c:pt>
                      <c:pt idx="200">
                        <c:v>0.81346571474191398</c:v>
                      </c:pt>
                      <c:pt idx="201">
                        <c:v>0.80839164579031497</c:v>
                      </c:pt>
                      <c:pt idx="202">
                        <c:v>0.81588244906726304</c:v>
                      </c:pt>
                      <c:pt idx="203">
                        <c:v>0.81364169947912002</c:v>
                      </c:pt>
                      <c:pt idx="204">
                        <c:v>0.82193103988345695</c:v>
                      </c:pt>
                      <c:pt idx="205">
                        <c:v>0.82504748446790799</c:v>
                      </c:pt>
                      <c:pt idx="206">
                        <c:v>0.813788932600786</c:v>
                      </c:pt>
                      <c:pt idx="207">
                        <c:v>0.82499827329099196</c:v>
                      </c:pt>
                      <c:pt idx="208">
                        <c:v>0.81934127700741499</c:v>
                      </c:pt>
                      <c:pt idx="209">
                        <c:v>0.81849397738421403</c:v>
                      </c:pt>
                      <c:pt idx="210">
                        <c:v>0.819558390274857</c:v>
                      </c:pt>
                      <c:pt idx="211">
                        <c:v>0.82155151361582002</c:v>
                      </c:pt>
                      <c:pt idx="212">
                        <c:v>0.82195474899802001</c:v>
                      </c:pt>
                      <c:pt idx="213">
                        <c:v>0.81758434316233197</c:v>
                      </c:pt>
                      <c:pt idx="214">
                        <c:v>0.82208600894334305</c:v>
                      </c:pt>
                      <c:pt idx="215">
                        <c:v>0.82766061421933501</c:v>
                      </c:pt>
                      <c:pt idx="216">
                        <c:v>0.82734668092022201</c:v>
                      </c:pt>
                      <c:pt idx="217">
                        <c:v>0.84026688631189905</c:v>
                      </c:pt>
                      <c:pt idx="218">
                        <c:v>0.83138023766759594</c:v>
                      </c:pt>
                      <c:pt idx="219">
                        <c:v>0.82293372179837598</c:v>
                      </c:pt>
                      <c:pt idx="220">
                        <c:v>0.829535662944071</c:v>
                      </c:pt>
                      <c:pt idx="221">
                        <c:v>0.81775251395930904</c:v>
                      </c:pt>
                      <c:pt idx="222">
                        <c:v>0.83018515649686597</c:v>
                      </c:pt>
                      <c:pt idx="223">
                        <c:v>0.83136088357489302</c:v>
                      </c:pt>
                      <c:pt idx="224">
                        <c:v>0.83689305777757295</c:v>
                      </c:pt>
                      <c:pt idx="225">
                        <c:v>0.83298789330030198</c:v>
                      </c:pt>
                      <c:pt idx="226">
                        <c:v>0.83547950335030696</c:v>
                      </c:pt>
                      <c:pt idx="227">
                        <c:v>0.83207736763734297</c:v>
                      </c:pt>
                      <c:pt idx="228">
                        <c:v>0.84064525859235195</c:v>
                      </c:pt>
                      <c:pt idx="229">
                        <c:v>0.82395738938386498</c:v>
                      </c:pt>
                      <c:pt idx="230">
                        <c:v>0.82240117137145097</c:v>
                      </c:pt>
                      <c:pt idx="231">
                        <c:v>0.83241841656363103</c:v>
                      </c:pt>
                      <c:pt idx="232">
                        <c:v>0.83883926170284795</c:v>
                      </c:pt>
                      <c:pt idx="233">
                        <c:v>0.844005644736604</c:v>
                      </c:pt>
                      <c:pt idx="234">
                        <c:v>0.841619031478958</c:v>
                      </c:pt>
                      <c:pt idx="235">
                        <c:v>0.82868863931124204</c:v>
                      </c:pt>
                      <c:pt idx="236">
                        <c:v>0.83872234294744796</c:v>
                      </c:pt>
                      <c:pt idx="237">
                        <c:v>0.84019462988252103</c:v>
                      </c:pt>
                      <c:pt idx="238">
                        <c:v>0.83458393956946697</c:v>
                      </c:pt>
                      <c:pt idx="239">
                        <c:v>0.83711016334335198</c:v>
                      </c:pt>
                      <c:pt idx="240">
                        <c:v>0.83659147758789998</c:v>
                      </c:pt>
                      <c:pt idx="241">
                        <c:v>0.83872746368565498</c:v>
                      </c:pt>
                      <c:pt idx="242">
                        <c:v>0.83947329261760395</c:v>
                      </c:pt>
                      <c:pt idx="243">
                        <c:v>0.83793531544911903</c:v>
                      </c:pt>
                      <c:pt idx="244">
                        <c:v>0.82682688002296401</c:v>
                      </c:pt>
                      <c:pt idx="245">
                        <c:v>0.83003541140175996</c:v>
                      </c:pt>
                      <c:pt idx="246">
                        <c:v>0.84353596162879296</c:v>
                      </c:pt>
                      <c:pt idx="247">
                        <c:v>0.83545775166401304</c:v>
                      </c:pt>
                      <c:pt idx="248">
                        <c:v>0.85508823100639497</c:v>
                      </c:pt>
                      <c:pt idx="249">
                        <c:v>0.83720480697593302</c:v>
                      </c:pt>
                      <c:pt idx="250">
                        <c:v>0.83722311977782504</c:v>
                      </c:pt>
                      <c:pt idx="251">
                        <c:v>0.84898503308496498</c:v>
                      </c:pt>
                      <c:pt idx="252">
                        <c:v>0.84457066610476506</c:v>
                      </c:pt>
                      <c:pt idx="253">
                        <c:v>0.845722704407181</c:v>
                      </c:pt>
                      <c:pt idx="254">
                        <c:v>0.84209838151290695</c:v>
                      </c:pt>
                      <c:pt idx="255">
                        <c:v>0.84362522458656997</c:v>
                      </c:pt>
                      <c:pt idx="256">
                        <c:v>0.84514144373908895</c:v>
                      </c:pt>
                      <c:pt idx="257">
                        <c:v>0.84607573310746997</c:v>
                      </c:pt>
                      <c:pt idx="258">
                        <c:v>0.83699981834214099</c:v>
                      </c:pt>
                      <c:pt idx="259">
                        <c:v>0.84662216535985702</c:v>
                      </c:pt>
                      <c:pt idx="260">
                        <c:v>0.85184279880040104</c:v>
                      </c:pt>
                      <c:pt idx="261">
                        <c:v>0.84325827814032805</c:v>
                      </c:pt>
                      <c:pt idx="262">
                        <c:v>0.84303837309157204</c:v>
                      </c:pt>
                      <c:pt idx="263">
                        <c:v>0.84680651907732296</c:v>
                      </c:pt>
                      <c:pt idx="264">
                        <c:v>0.84180767467002804</c:v>
                      </c:pt>
                      <c:pt idx="265">
                        <c:v>0.848794597593716</c:v>
                      </c:pt>
                      <c:pt idx="266">
                        <c:v>0.85092502570352002</c:v>
                      </c:pt>
                      <c:pt idx="267">
                        <c:v>0.84606214586297002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1C-44D9-BBD1-6E208C54BAA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Plot8!$F$31</c15:sqref>
                        </c15:formulaRef>
                      </c:ext>
                    </c:extLst>
                    <c:strCache>
                      <c:ptCount val="1"/>
                      <c:pt idx="0">
                        <c:v>relation_avgF1_0123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Plot8!$F$32:$F$299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1.4133977408423599E-2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1.8908128634389799E-4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1.71218699860712E-3</c:v>
                      </c:pt>
                      <c:pt idx="9">
                        <c:v>4.6332793126007696E-3</c:v>
                      </c:pt>
                      <c:pt idx="10">
                        <c:v>1.24573133135743E-2</c:v>
                      </c:pt>
                      <c:pt idx="11">
                        <c:v>1.9311332493692799E-2</c:v>
                      </c:pt>
                      <c:pt idx="12">
                        <c:v>3.1808756769429701E-2</c:v>
                      </c:pt>
                      <c:pt idx="13">
                        <c:v>4.8307611677927499E-2</c:v>
                      </c:pt>
                      <c:pt idx="14">
                        <c:v>5.9596490127286302E-2</c:v>
                      </c:pt>
                      <c:pt idx="15">
                        <c:v>6.1644470320732503E-2</c:v>
                      </c:pt>
                      <c:pt idx="16">
                        <c:v>6.5650023092349699E-2</c:v>
                      </c:pt>
                      <c:pt idx="17">
                        <c:v>9.1707273791576602E-2</c:v>
                      </c:pt>
                      <c:pt idx="18">
                        <c:v>9.6369090476118496E-2</c:v>
                      </c:pt>
                      <c:pt idx="19">
                        <c:v>0.115758562131455</c:v>
                      </c:pt>
                      <c:pt idx="20">
                        <c:v>0.124766169590044</c:v>
                      </c:pt>
                      <c:pt idx="21">
                        <c:v>0.13292937004088801</c:v>
                      </c:pt>
                      <c:pt idx="22">
                        <c:v>0.13674514754852199</c:v>
                      </c:pt>
                      <c:pt idx="23">
                        <c:v>0.14228066481871701</c:v>
                      </c:pt>
                      <c:pt idx="24">
                        <c:v>0.168771160821929</c:v>
                      </c:pt>
                      <c:pt idx="25">
                        <c:v>0.152907426106559</c:v>
                      </c:pt>
                      <c:pt idx="26">
                        <c:v>0.17962056884925401</c:v>
                      </c:pt>
                      <c:pt idx="27">
                        <c:v>0.19631246186103801</c:v>
                      </c:pt>
                      <c:pt idx="28">
                        <c:v>0.190325570888317</c:v>
                      </c:pt>
                      <c:pt idx="29">
                        <c:v>0.20170053372084501</c:v>
                      </c:pt>
                      <c:pt idx="30">
                        <c:v>0.206111465552865</c:v>
                      </c:pt>
                      <c:pt idx="31">
                        <c:v>0.21077020432509999</c:v>
                      </c:pt>
                      <c:pt idx="32">
                        <c:v>0.220235853518225</c:v>
                      </c:pt>
                      <c:pt idx="33">
                        <c:v>0.23112423231712101</c:v>
                      </c:pt>
                      <c:pt idx="34">
                        <c:v>0.238226802949181</c:v>
                      </c:pt>
                      <c:pt idx="35">
                        <c:v>0.23119151261902801</c:v>
                      </c:pt>
                      <c:pt idx="36">
                        <c:v>0.238231479965934</c:v>
                      </c:pt>
                      <c:pt idx="37">
                        <c:v>0.24565512297883299</c:v>
                      </c:pt>
                      <c:pt idx="38">
                        <c:v>0.24635701841733301</c:v>
                      </c:pt>
                      <c:pt idx="39">
                        <c:v>0.25573805622364199</c:v>
                      </c:pt>
                      <c:pt idx="40">
                        <c:v>0.26057213532917201</c:v>
                      </c:pt>
                      <c:pt idx="41">
                        <c:v>0.25170686558323002</c:v>
                      </c:pt>
                      <c:pt idx="42">
                        <c:v>0.25715511835761201</c:v>
                      </c:pt>
                      <c:pt idx="43">
                        <c:v>0.26704211505437098</c:v>
                      </c:pt>
                      <c:pt idx="44">
                        <c:v>0.27688201021037401</c:v>
                      </c:pt>
                      <c:pt idx="45">
                        <c:v>0.27589130517458199</c:v>
                      </c:pt>
                      <c:pt idx="46">
                        <c:v>0.276573985516405</c:v>
                      </c:pt>
                      <c:pt idx="47">
                        <c:v>0.270976216418787</c:v>
                      </c:pt>
                      <c:pt idx="48">
                        <c:v>0.28640341431333499</c:v>
                      </c:pt>
                      <c:pt idx="49">
                        <c:v>0.28562197617358898</c:v>
                      </c:pt>
                      <c:pt idx="50">
                        <c:v>0.28535858382542301</c:v>
                      </c:pt>
                      <c:pt idx="51">
                        <c:v>0.28030465698931001</c:v>
                      </c:pt>
                      <c:pt idx="52">
                        <c:v>0.28942615825672902</c:v>
                      </c:pt>
                      <c:pt idx="53">
                        <c:v>0.294338410841402</c:v>
                      </c:pt>
                      <c:pt idx="54">
                        <c:v>0.29465284555868199</c:v>
                      </c:pt>
                      <c:pt idx="55">
                        <c:v>0.29293372199085299</c:v>
                      </c:pt>
                      <c:pt idx="56">
                        <c:v>0.30035313977521799</c:v>
                      </c:pt>
                      <c:pt idx="57">
                        <c:v>0.30708425417612201</c:v>
                      </c:pt>
                      <c:pt idx="58">
                        <c:v>0.29893328706939198</c:v>
                      </c:pt>
                      <c:pt idx="59">
                        <c:v>0.295933608865588</c:v>
                      </c:pt>
                      <c:pt idx="60">
                        <c:v>0.30590740073432998</c:v>
                      </c:pt>
                      <c:pt idx="61">
                        <c:v>0.31269580018625198</c:v>
                      </c:pt>
                      <c:pt idx="62">
                        <c:v>0.31245714502533101</c:v>
                      </c:pt>
                      <c:pt idx="63">
                        <c:v>0.31154993270953701</c:v>
                      </c:pt>
                      <c:pt idx="64">
                        <c:v>0.31133631884532298</c:v>
                      </c:pt>
                      <c:pt idx="65">
                        <c:v>0.31769215916023402</c:v>
                      </c:pt>
                      <c:pt idx="66">
                        <c:v>0.31197576558871498</c:v>
                      </c:pt>
                      <c:pt idx="67">
                        <c:v>0.31422326415765001</c:v>
                      </c:pt>
                      <c:pt idx="68">
                        <c:v>0.32322927090437698</c:v>
                      </c:pt>
                      <c:pt idx="69">
                        <c:v>0.31995275005795398</c:v>
                      </c:pt>
                      <c:pt idx="70">
                        <c:v>0.31889874744047297</c:v>
                      </c:pt>
                      <c:pt idx="71">
                        <c:v>0.32887138438355701</c:v>
                      </c:pt>
                      <c:pt idx="72">
                        <c:v>0.32821378720723698</c:v>
                      </c:pt>
                      <c:pt idx="73">
                        <c:v>0.32536577693818303</c:v>
                      </c:pt>
                      <c:pt idx="74">
                        <c:v>0.33784223375792899</c:v>
                      </c:pt>
                      <c:pt idx="75">
                        <c:v>0.32870761051426101</c:v>
                      </c:pt>
                      <c:pt idx="76">
                        <c:v>0.34243639320972802</c:v>
                      </c:pt>
                      <c:pt idx="77">
                        <c:v>0.34599270345308297</c:v>
                      </c:pt>
                      <c:pt idx="78">
                        <c:v>0.34453232992670602</c:v>
                      </c:pt>
                      <c:pt idx="79">
                        <c:v>0.34652459147806802</c:v>
                      </c:pt>
                      <c:pt idx="80">
                        <c:v>0.34083145674939003</c:v>
                      </c:pt>
                      <c:pt idx="81">
                        <c:v>0.33545187991338099</c:v>
                      </c:pt>
                      <c:pt idx="82">
                        <c:v>0.358217075098827</c:v>
                      </c:pt>
                      <c:pt idx="83">
                        <c:v>0.34489504469614701</c:v>
                      </c:pt>
                      <c:pt idx="84">
                        <c:v>0.33634217735220601</c:v>
                      </c:pt>
                      <c:pt idx="85">
                        <c:v>0.353183452989633</c:v>
                      </c:pt>
                      <c:pt idx="86">
                        <c:v>0.34409675442923698</c:v>
                      </c:pt>
                      <c:pt idx="87">
                        <c:v>0.35580644280148699</c:v>
                      </c:pt>
                      <c:pt idx="88">
                        <c:v>0.33653614163706402</c:v>
                      </c:pt>
                      <c:pt idx="89">
                        <c:v>0.36285233668744998</c:v>
                      </c:pt>
                      <c:pt idx="90">
                        <c:v>0.34905393587414901</c:v>
                      </c:pt>
                      <c:pt idx="91">
                        <c:v>0.36400478501033101</c:v>
                      </c:pt>
                      <c:pt idx="92">
                        <c:v>0.373735876288178</c:v>
                      </c:pt>
                      <c:pt idx="93">
                        <c:v>0.35249465142435299</c:v>
                      </c:pt>
                      <c:pt idx="94">
                        <c:v>0.367354410337218</c:v>
                      </c:pt>
                      <c:pt idx="95">
                        <c:v>0.38758009265733201</c:v>
                      </c:pt>
                      <c:pt idx="96">
                        <c:v>0.37846590795392199</c:v>
                      </c:pt>
                      <c:pt idx="97">
                        <c:v>0.35680439976740302</c:v>
                      </c:pt>
                      <c:pt idx="98">
                        <c:v>0.38706769878776198</c:v>
                      </c:pt>
                      <c:pt idx="99">
                        <c:v>0.38623421834823801</c:v>
                      </c:pt>
                      <c:pt idx="100">
                        <c:v>0.39123901115245302</c:v>
                      </c:pt>
                      <c:pt idx="101">
                        <c:v>0.39030708283146698</c:v>
                      </c:pt>
                      <c:pt idx="102">
                        <c:v>0.37310777185583499</c:v>
                      </c:pt>
                      <c:pt idx="103">
                        <c:v>0.39798430521901501</c:v>
                      </c:pt>
                      <c:pt idx="104">
                        <c:v>0.39578227314387499</c:v>
                      </c:pt>
                      <c:pt idx="105">
                        <c:v>0.38025824743612002</c:v>
                      </c:pt>
                      <c:pt idx="106">
                        <c:v>0.382505536447248</c:v>
                      </c:pt>
                      <c:pt idx="107">
                        <c:v>0.404851506513976</c:v>
                      </c:pt>
                      <c:pt idx="108">
                        <c:v>0.37632499644362399</c:v>
                      </c:pt>
                      <c:pt idx="109">
                        <c:v>0.42916903842359699</c:v>
                      </c:pt>
                      <c:pt idx="110">
                        <c:v>0.39935335353067503</c:v>
                      </c:pt>
                      <c:pt idx="111">
                        <c:v>0.40486679904636802</c:v>
                      </c:pt>
                      <c:pt idx="112">
                        <c:v>0.40351301552208502</c:v>
                      </c:pt>
                      <c:pt idx="113">
                        <c:v>0.42469946145401399</c:v>
                      </c:pt>
                      <c:pt idx="114">
                        <c:v>0.39814550957095501</c:v>
                      </c:pt>
                      <c:pt idx="115">
                        <c:v>0.424076848755088</c:v>
                      </c:pt>
                      <c:pt idx="116">
                        <c:v>0.40664692613453901</c:v>
                      </c:pt>
                      <c:pt idx="117">
                        <c:v>0.41187737329917601</c:v>
                      </c:pt>
                      <c:pt idx="118">
                        <c:v>0.42181008030895101</c:v>
                      </c:pt>
                      <c:pt idx="119">
                        <c:v>0.43013235459763499</c:v>
                      </c:pt>
                      <c:pt idx="120">
                        <c:v>0.39517896277661202</c:v>
                      </c:pt>
                      <c:pt idx="121">
                        <c:v>0.421829471865659</c:v>
                      </c:pt>
                      <c:pt idx="122">
                        <c:v>0.410599157845147</c:v>
                      </c:pt>
                      <c:pt idx="123">
                        <c:v>0.42840980531866202</c:v>
                      </c:pt>
                      <c:pt idx="124">
                        <c:v>0.44921053526959098</c:v>
                      </c:pt>
                      <c:pt idx="125">
                        <c:v>0.440090816438305</c:v>
                      </c:pt>
                      <c:pt idx="126">
                        <c:v>0.45043221139374401</c:v>
                      </c:pt>
                      <c:pt idx="127">
                        <c:v>0.43744956218589598</c:v>
                      </c:pt>
                      <c:pt idx="128">
                        <c:v>0.45031818425474501</c:v>
                      </c:pt>
                      <c:pt idx="129">
                        <c:v>0.45388437837305801</c:v>
                      </c:pt>
                      <c:pt idx="130">
                        <c:v>0.45480167300271901</c:v>
                      </c:pt>
                      <c:pt idx="131">
                        <c:v>0.43826368354505402</c:v>
                      </c:pt>
                      <c:pt idx="132">
                        <c:v>0.43717826465866799</c:v>
                      </c:pt>
                      <c:pt idx="133">
                        <c:v>0.43587081995197302</c:v>
                      </c:pt>
                      <c:pt idx="134">
                        <c:v>0.45346095287128202</c:v>
                      </c:pt>
                      <c:pt idx="135">
                        <c:v>0.455375943869474</c:v>
                      </c:pt>
                      <c:pt idx="136">
                        <c:v>0.45142601338103799</c:v>
                      </c:pt>
                      <c:pt idx="137">
                        <c:v>0.47367997235828302</c:v>
                      </c:pt>
                      <c:pt idx="138">
                        <c:v>0.43750430723721401</c:v>
                      </c:pt>
                      <c:pt idx="139">
                        <c:v>0.45036395164296</c:v>
                      </c:pt>
                      <c:pt idx="140">
                        <c:v>0.47418795686344101</c:v>
                      </c:pt>
                      <c:pt idx="141">
                        <c:v>0.46311090621967199</c:v>
                      </c:pt>
                      <c:pt idx="142">
                        <c:v>0.44252208291709599</c:v>
                      </c:pt>
                      <c:pt idx="143">
                        <c:v>0.46906114255579701</c:v>
                      </c:pt>
                      <c:pt idx="144">
                        <c:v>0.46880162410353299</c:v>
                      </c:pt>
                      <c:pt idx="145">
                        <c:v>0.47528380743281901</c:v>
                      </c:pt>
                      <c:pt idx="146">
                        <c:v>0.48352312531923303</c:v>
                      </c:pt>
                      <c:pt idx="147">
                        <c:v>0.47300426409097701</c:v>
                      </c:pt>
                      <c:pt idx="148">
                        <c:v>0.48802085474460699</c:v>
                      </c:pt>
                      <c:pt idx="149">
                        <c:v>0.48699881051699101</c:v>
                      </c:pt>
                      <c:pt idx="150">
                        <c:v>0.50375799257751996</c:v>
                      </c:pt>
                      <c:pt idx="151">
                        <c:v>0.47864735751561799</c:v>
                      </c:pt>
                      <c:pt idx="152">
                        <c:v>0.47472317725896701</c:v>
                      </c:pt>
                      <c:pt idx="153">
                        <c:v>0.48358517852779598</c:v>
                      </c:pt>
                      <c:pt idx="154">
                        <c:v>0.50188049770018905</c:v>
                      </c:pt>
                      <c:pt idx="155">
                        <c:v>0.48934675744120398</c:v>
                      </c:pt>
                      <c:pt idx="156">
                        <c:v>0.49836606043195403</c:v>
                      </c:pt>
                      <c:pt idx="157">
                        <c:v>0.47762267376907203</c:v>
                      </c:pt>
                      <c:pt idx="158">
                        <c:v>0.48772700658622098</c:v>
                      </c:pt>
                      <c:pt idx="159">
                        <c:v>0.471079749693181</c:v>
                      </c:pt>
                      <c:pt idx="160">
                        <c:v>0.48690757449803801</c:v>
                      </c:pt>
                      <c:pt idx="161">
                        <c:v>0.49822135651420202</c:v>
                      </c:pt>
                      <c:pt idx="162">
                        <c:v>0.47527641065177401</c:v>
                      </c:pt>
                      <c:pt idx="163">
                        <c:v>0.49946725315695101</c:v>
                      </c:pt>
                      <c:pt idx="164">
                        <c:v>0.50412139905461895</c:v>
                      </c:pt>
                      <c:pt idx="165">
                        <c:v>0.479729930727196</c:v>
                      </c:pt>
                      <c:pt idx="166">
                        <c:v>0.48409159480083402</c:v>
                      </c:pt>
                      <c:pt idx="167">
                        <c:v>0.50579680364643798</c:v>
                      </c:pt>
                      <c:pt idx="168">
                        <c:v>0.49033186029985099</c:v>
                      </c:pt>
                      <c:pt idx="169">
                        <c:v>0.480661777545354</c:v>
                      </c:pt>
                      <c:pt idx="170">
                        <c:v>0.52652298668737996</c:v>
                      </c:pt>
                      <c:pt idx="171">
                        <c:v>0.50655395322250896</c:v>
                      </c:pt>
                      <c:pt idx="172">
                        <c:v>0.519811752185659</c:v>
                      </c:pt>
                      <c:pt idx="173">
                        <c:v>0.50961958550680198</c:v>
                      </c:pt>
                      <c:pt idx="174">
                        <c:v>0.54310353660563504</c:v>
                      </c:pt>
                      <c:pt idx="175">
                        <c:v>0.486606630902291</c:v>
                      </c:pt>
                      <c:pt idx="176">
                        <c:v>0.53494315258021896</c:v>
                      </c:pt>
                      <c:pt idx="177">
                        <c:v>0.51676880419878202</c:v>
                      </c:pt>
                      <c:pt idx="178">
                        <c:v>0.53389233103884504</c:v>
                      </c:pt>
                      <c:pt idx="179">
                        <c:v>0.51637160500747503</c:v>
                      </c:pt>
                      <c:pt idx="180">
                        <c:v>0.50001765962148903</c:v>
                      </c:pt>
                      <c:pt idx="181">
                        <c:v>0.52338781241797705</c:v>
                      </c:pt>
                      <c:pt idx="182">
                        <c:v>0.51849224834031105</c:v>
                      </c:pt>
                      <c:pt idx="183">
                        <c:v>0.51504961967254503</c:v>
                      </c:pt>
                      <c:pt idx="184">
                        <c:v>0.52927222363608295</c:v>
                      </c:pt>
                      <c:pt idx="185">
                        <c:v>0.51215180774010904</c:v>
                      </c:pt>
                      <c:pt idx="186">
                        <c:v>0.50815578685083496</c:v>
                      </c:pt>
                      <c:pt idx="187">
                        <c:v>0.51502030760317097</c:v>
                      </c:pt>
                      <c:pt idx="188">
                        <c:v>0.52397684414164503</c:v>
                      </c:pt>
                      <c:pt idx="189">
                        <c:v>0.54161932190845097</c:v>
                      </c:pt>
                      <c:pt idx="190">
                        <c:v>0.52586158921686399</c:v>
                      </c:pt>
                      <c:pt idx="191">
                        <c:v>0.50943956809186897</c:v>
                      </c:pt>
                      <c:pt idx="192">
                        <c:v>0.53758201714093301</c:v>
                      </c:pt>
                      <c:pt idx="193">
                        <c:v>0.51989819799727199</c:v>
                      </c:pt>
                      <c:pt idx="194">
                        <c:v>0.51562339242486299</c:v>
                      </c:pt>
                      <c:pt idx="195">
                        <c:v>0.52624477078748499</c:v>
                      </c:pt>
                      <c:pt idx="196">
                        <c:v>0.52966413958503</c:v>
                      </c:pt>
                      <c:pt idx="197">
                        <c:v>0.54358548910672799</c:v>
                      </c:pt>
                      <c:pt idx="198">
                        <c:v>0.53589865051573404</c:v>
                      </c:pt>
                      <c:pt idx="199">
                        <c:v>0.51804095687404905</c:v>
                      </c:pt>
                      <c:pt idx="200">
                        <c:v>0.52229175168896802</c:v>
                      </c:pt>
                      <c:pt idx="201">
                        <c:v>0.52563870685763603</c:v>
                      </c:pt>
                      <c:pt idx="202">
                        <c:v>0.54168861223599096</c:v>
                      </c:pt>
                      <c:pt idx="203">
                        <c:v>0.55832616452115902</c:v>
                      </c:pt>
                      <c:pt idx="204">
                        <c:v>0.52744576938467602</c:v>
                      </c:pt>
                      <c:pt idx="205">
                        <c:v>0.54506701219793297</c:v>
                      </c:pt>
                      <c:pt idx="206">
                        <c:v>0.52632298811474998</c:v>
                      </c:pt>
                      <c:pt idx="207">
                        <c:v>0.52397616381797996</c:v>
                      </c:pt>
                      <c:pt idx="208">
                        <c:v>0.54847074601256895</c:v>
                      </c:pt>
                      <c:pt idx="209">
                        <c:v>0.57009295505010205</c:v>
                      </c:pt>
                      <c:pt idx="210">
                        <c:v>0.54772187012489004</c:v>
                      </c:pt>
                      <c:pt idx="211">
                        <c:v>0.53532657115884796</c:v>
                      </c:pt>
                      <c:pt idx="212">
                        <c:v>0.56671056918516105</c:v>
                      </c:pt>
                      <c:pt idx="213">
                        <c:v>0.55104002517874096</c:v>
                      </c:pt>
                      <c:pt idx="214">
                        <c:v>0.55048948335195202</c:v>
                      </c:pt>
                      <c:pt idx="215">
                        <c:v>0.54253927317619299</c:v>
                      </c:pt>
                      <c:pt idx="216">
                        <c:v>0.56634571624053798</c:v>
                      </c:pt>
                      <c:pt idx="217">
                        <c:v>0.56679947870662895</c:v>
                      </c:pt>
                      <c:pt idx="218">
                        <c:v>0.54676787548219297</c:v>
                      </c:pt>
                      <c:pt idx="219">
                        <c:v>0.58602277759661803</c:v>
                      </c:pt>
                      <c:pt idx="220">
                        <c:v>0.57137607677222502</c:v>
                      </c:pt>
                      <c:pt idx="221">
                        <c:v>0.53988215702970799</c:v>
                      </c:pt>
                      <c:pt idx="222">
                        <c:v>0.561786580458981</c:v>
                      </c:pt>
                      <c:pt idx="223">
                        <c:v>0.56992830587846999</c:v>
                      </c:pt>
                      <c:pt idx="224">
                        <c:v>0.57182855963062496</c:v>
                      </c:pt>
                      <c:pt idx="225">
                        <c:v>0.58418648226639402</c:v>
                      </c:pt>
                      <c:pt idx="226">
                        <c:v>0.54201104926368804</c:v>
                      </c:pt>
                      <c:pt idx="227">
                        <c:v>0.55794627352903503</c:v>
                      </c:pt>
                      <c:pt idx="228">
                        <c:v>0.57665047392413804</c:v>
                      </c:pt>
                      <c:pt idx="229">
                        <c:v>0.55479628808502501</c:v>
                      </c:pt>
                      <c:pt idx="230">
                        <c:v>0.57531264124502302</c:v>
                      </c:pt>
                      <c:pt idx="231">
                        <c:v>0.56295892395774205</c:v>
                      </c:pt>
                      <c:pt idx="232">
                        <c:v>0.55995956983364004</c:v>
                      </c:pt>
                      <c:pt idx="233">
                        <c:v>0.56949783766402096</c:v>
                      </c:pt>
                      <c:pt idx="234">
                        <c:v>0.57471342552015703</c:v>
                      </c:pt>
                      <c:pt idx="235">
                        <c:v>0.57665690341128895</c:v>
                      </c:pt>
                      <c:pt idx="236">
                        <c:v>0.563976955009166</c:v>
                      </c:pt>
                      <c:pt idx="237">
                        <c:v>0.54192060458491798</c:v>
                      </c:pt>
                      <c:pt idx="238">
                        <c:v>0.56948819467009304</c:v>
                      </c:pt>
                      <c:pt idx="239">
                        <c:v>0.56498208087239199</c:v>
                      </c:pt>
                      <c:pt idx="240">
                        <c:v>0.53338073982630096</c:v>
                      </c:pt>
                      <c:pt idx="241">
                        <c:v>0.57206522359281597</c:v>
                      </c:pt>
                      <c:pt idx="242">
                        <c:v>0.55875634833141097</c:v>
                      </c:pt>
                      <c:pt idx="243">
                        <c:v>0.58951235010251302</c:v>
                      </c:pt>
                      <c:pt idx="244">
                        <c:v>0.54540925058285294</c:v>
                      </c:pt>
                      <c:pt idx="245">
                        <c:v>0.54778587236396703</c:v>
                      </c:pt>
                      <c:pt idx="246">
                        <c:v>0.58901658903464704</c:v>
                      </c:pt>
                      <c:pt idx="247">
                        <c:v>0.54126786862045195</c:v>
                      </c:pt>
                      <c:pt idx="248">
                        <c:v>0.58762866262286195</c:v>
                      </c:pt>
                      <c:pt idx="249">
                        <c:v>0.57932195314873802</c:v>
                      </c:pt>
                      <c:pt idx="250">
                        <c:v>0.58751594510864602</c:v>
                      </c:pt>
                      <c:pt idx="251">
                        <c:v>0.56336361745919705</c:v>
                      </c:pt>
                      <c:pt idx="252">
                        <c:v>0.57573229225658995</c:v>
                      </c:pt>
                      <c:pt idx="253">
                        <c:v>0.58442512874627095</c:v>
                      </c:pt>
                      <c:pt idx="254">
                        <c:v>0.58238660616167603</c:v>
                      </c:pt>
                      <c:pt idx="255">
                        <c:v>0.558330515213739</c:v>
                      </c:pt>
                      <c:pt idx="256">
                        <c:v>0.59955785156456398</c:v>
                      </c:pt>
                      <c:pt idx="257">
                        <c:v>0.57851282889014199</c:v>
                      </c:pt>
                      <c:pt idx="258">
                        <c:v>0.57242504734400101</c:v>
                      </c:pt>
                      <c:pt idx="259">
                        <c:v>0.56602310778968301</c:v>
                      </c:pt>
                      <c:pt idx="260">
                        <c:v>0.56987989007829798</c:v>
                      </c:pt>
                      <c:pt idx="261">
                        <c:v>0.57430497408788606</c:v>
                      </c:pt>
                      <c:pt idx="262">
                        <c:v>0.55398360928543899</c:v>
                      </c:pt>
                      <c:pt idx="263">
                        <c:v>0.58413827306695898</c:v>
                      </c:pt>
                      <c:pt idx="264">
                        <c:v>0.579858315055514</c:v>
                      </c:pt>
                      <c:pt idx="265">
                        <c:v>0.57242486403688997</c:v>
                      </c:pt>
                      <c:pt idx="266">
                        <c:v>0.59599651956645605</c:v>
                      </c:pt>
                      <c:pt idx="267">
                        <c:v>0.57089819265554598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A1C-44D9-BBD1-6E208C54BAAD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Plot8!$H$31</c15:sqref>
                        </c15:formulaRef>
                      </c:ext>
                    </c:extLst>
                    <c:strCache>
                      <c:ptCount val="1"/>
                      <c:pt idx="0">
                        <c:v>relation_avgF1_2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Plot8!$H$32:$H$299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1.07484136148718E-3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1.8579416128527201E-2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1.30055912342308E-2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8.6703941272525693E-3</c:v>
                      </c:pt>
                      <c:pt idx="65">
                        <c:v>1.30055912342308E-2</c:v>
                      </c:pt>
                      <c:pt idx="66">
                        <c:v>1.0837992677129E-2</c:v>
                      </c:pt>
                      <c:pt idx="67">
                        <c:v>0</c:v>
                      </c:pt>
                      <c:pt idx="68">
                        <c:v>1.8579416128527201E-2</c:v>
                      </c:pt>
                      <c:pt idx="69">
                        <c:v>8.1284944909124097E-3</c:v>
                      </c:pt>
                      <c:pt idx="70">
                        <c:v>0</c:v>
                      </c:pt>
                      <c:pt idx="71">
                        <c:v>7.2253284313490004E-3</c:v>
                      </c:pt>
                      <c:pt idx="72">
                        <c:v>1.1823264747643201E-2</c:v>
                      </c:pt>
                      <c:pt idx="73">
                        <c:v>2.1112971240772899E-2</c:v>
                      </c:pt>
                      <c:pt idx="74">
                        <c:v>1.1823264747643201E-2</c:v>
                      </c:pt>
                      <c:pt idx="75">
                        <c:v>2.1675985534891199E-2</c:v>
                      </c:pt>
                      <c:pt idx="76">
                        <c:v>3.79329746183222E-2</c:v>
                      </c:pt>
                      <c:pt idx="77">
                        <c:v>4.9077374466551603E-2</c:v>
                      </c:pt>
                      <c:pt idx="78">
                        <c:v>7.2253284313490004E-3</c:v>
                      </c:pt>
                      <c:pt idx="79">
                        <c:v>5.10933943405475E-2</c:v>
                      </c:pt>
                      <c:pt idx="80">
                        <c:v>4.2526218897719202E-2</c:v>
                      </c:pt>
                      <c:pt idx="81">
                        <c:v>7.6503477533402297E-3</c:v>
                      </c:pt>
                      <c:pt idx="82">
                        <c:v>7.03967868116952E-2</c:v>
                      </c:pt>
                      <c:pt idx="83">
                        <c:v>1.83260597795071E-2</c:v>
                      </c:pt>
                      <c:pt idx="84">
                        <c:v>2.18275656739647E-2</c:v>
                      </c:pt>
                      <c:pt idx="85">
                        <c:v>1.8674694359942599E-2</c:v>
                      </c:pt>
                      <c:pt idx="86">
                        <c:v>1.8579416128527201E-2</c:v>
                      </c:pt>
                      <c:pt idx="87">
                        <c:v>2.34291895475724E-2</c:v>
                      </c:pt>
                      <c:pt idx="88">
                        <c:v>0</c:v>
                      </c:pt>
                      <c:pt idx="89">
                        <c:v>4.8125848515231398E-2</c:v>
                      </c:pt>
                      <c:pt idx="90">
                        <c:v>4.9907819505038899E-2</c:v>
                      </c:pt>
                      <c:pt idx="91">
                        <c:v>6.01508587534718E-2</c:v>
                      </c:pt>
                      <c:pt idx="92">
                        <c:v>7.4722599694206707E-2</c:v>
                      </c:pt>
                      <c:pt idx="93">
                        <c:v>1.7861011973712301E-2</c:v>
                      </c:pt>
                      <c:pt idx="94">
                        <c:v>2.1134084814751999E-2</c:v>
                      </c:pt>
                      <c:pt idx="95">
                        <c:v>9.2166606932101006E-2</c:v>
                      </c:pt>
                      <c:pt idx="96">
                        <c:v>7.0697059080106095E-2</c:v>
                      </c:pt>
                      <c:pt idx="97">
                        <c:v>6.6774737245433605E-2</c:v>
                      </c:pt>
                      <c:pt idx="98">
                        <c:v>0.109140173257506</c:v>
                      </c:pt>
                      <c:pt idx="99">
                        <c:v>8.1608677630298707E-2</c:v>
                      </c:pt>
                      <c:pt idx="100">
                        <c:v>0.10492678213575</c:v>
                      </c:pt>
                      <c:pt idx="101">
                        <c:v>0.121610723537173</c:v>
                      </c:pt>
                      <c:pt idx="102">
                        <c:v>3.4900158009119997E-2</c:v>
                      </c:pt>
                      <c:pt idx="103">
                        <c:v>0.108079090512623</c:v>
                      </c:pt>
                      <c:pt idx="104">
                        <c:v>0.142254492442977</c:v>
                      </c:pt>
                      <c:pt idx="105">
                        <c:v>0.123857338598512</c:v>
                      </c:pt>
                      <c:pt idx="106">
                        <c:v>7.2490836930712801E-2</c:v>
                      </c:pt>
                      <c:pt idx="107">
                        <c:v>0.12162562606913099</c:v>
                      </c:pt>
                      <c:pt idx="108">
                        <c:v>5.4320019775184199E-2</c:v>
                      </c:pt>
                      <c:pt idx="109">
                        <c:v>0.160514179266076</c:v>
                      </c:pt>
                      <c:pt idx="110">
                        <c:v>8.6855520475795506E-2</c:v>
                      </c:pt>
                      <c:pt idx="111">
                        <c:v>0.141699902332349</c:v>
                      </c:pt>
                      <c:pt idx="112">
                        <c:v>6.4710359359311506E-2</c:v>
                      </c:pt>
                      <c:pt idx="113">
                        <c:v>0.140724635395828</c:v>
                      </c:pt>
                      <c:pt idx="114">
                        <c:v>9.30245835676764E-2</c:v>
                      </c:pt>
                      <c:pt idx="115">
                        <c:v>0.19636021557790501</c:v>
                      </c:pt>
                      <c:pt idx="116">
                        <c:v>0.117894839525802</c:v>
                      </c:pt>
                      <c:pt idx="117">
                        <c:v>0.12850762389891801</c:v>
                      </c:pt>
                      <c:pt idx="118">
                        <c:v>0.13905700662409601</c:v>
                      </c:pt>
                      <c:pt idx="119">
                        <c:v>9.7722567063423402E-2</c:v>
                      </c:pt>
                      <c:pt idx="120">
                        <c:v>0.113454254229236</c:v>
                      </c:pt>
                      <c:pt idx="121">
                        <c:v>0.137032012837637</c:v>
                      </c:pt>
                      <c:pt idx="122">
                        <c:v>0.143525988604635</c:v>
                      </c:pt>
                      <c:pt idx="123">
                        <c:v>0.20406836580647</c:v>
                      </c:pt>
                      <c:pt idx="124">
                        <c:v>0.24863538852327399</c:v>
                      </c:pt>
                      <c:pt idx="125">
                        <c:v>0.17879816438426899</c:v>
                      </c:pt>
                      <c:pt idx="126">
                        <c:v>0.20892741230463599</c:v>
                      </c:pt>
                      <c:pt idx="127">
                        <c:v>0.19224074066071301</c:v>
                      </c:pt>
                      <c:pt idx="128">
                        <c:v>0.18969830539767299</c:v>
                      </c:pt>
                      <c:pt idx="129">
                        <c:v>0.235451145845753</c:v>
                      </c:pt>
                      <c:pt idx="130">
                        <c:v>0.24274811559355999</c:v>
                      </c:pt>
                      <c:pt idx="131">
                        <c:v>0.15442510888035399</c:v>
                      </c:pt>
                      <c:pt idx="132">
                        <c:v>0.16199651928807199</c:v>
                      </c:pt>
                      <c:pt idx="133">
                        <c:v>0.16052000472589301</c:v>
                      </c:pt>
                      <c:pt idx="134">
                        <c:v>0.22325705304565399</c:v>
                      </c:pt>
                      <c:pt idx="135">
                        <c:v>0.24101374536072001</c:v>
                      </c:pt>
                      <c:pt idx="136">
                        <c:v>0.25239451623498999</c:v>
                      </c:pt>
                      <c:pt idx="137">
                        <c:v>0.26585316281402499</c:v>
                      </c:pt>
                      <c:pt idx="138">
                        <c:v>0.199286970909301</c:v>
                      </c:pt>
                      <c:pt idx="139">
                        <c:v>0.253388442400167</c:v>
                      </c:pt>
                      <c:pt idx="140">
                        <c:v>0.24480373659650101</c:v>
                      </c:pt>
                      <c:pt idx="141">
                        <c:v>0.17717785855076801</c:v>
                      </c:pt>
                      <c:pt idx="142">
                        <c:v>0.18209931151595399</c:v>
                      </c:pt>
                      <c:pt idx="143">
                        <c:v>0.23343576645353301</c:v>
                      </c:pt>
                      <c:pt idx="144">
                        <c:v>0.23760351560096199</c:v>
                      </c:pt>
                      <c:pt idx="145">
                        <c:v>0.22624025366655801</c:v>
                      </c:pt>
                      <c:pt idx="146">
                        <c:v>0.31752900327627098</c:v>
                      </c:pt>
                      <c:pt idx="147">
                        <c:v>0.29614678627464702</c:v>
                      </c:pt>
                      <c:pt idx="148">
                        <c:v>0.29829821106042698</c:v>
                      </c:pt>
                      <c:pt idx="149">
                        <c:v>0.29749694127904702</c:v>
                      </c:pt>
                      <c:pt idx="150">
                        <c:v>0.26975686264337501</c:v>
                      </c:pt>
                      <c:pt idx="151">
                        <c:v>0.29369584849733499</c:v>
                      </c:pt>
                      <c:pt idx="152">
                        <c:v>0.26267481341487903</c:v>
                      </c:pt>
                      <c:pt idx="153">
                        <c:v>0.26411346592299501</c:v>
                      </c:pt>
                      <c:pt idx="154">
                        <c:v>0.32539969268382501</c:v>
                      </c:pt>
                      <c:pt idx="155">
                        <c:v>0.31573398385478502</c:v>
                      </c:pt>
                      <c:pt idx="156">
                        <c:v>0.30528872591718398</c:v>
                      </c:pt>
                      <c:pt idx="157">
                        <c:v>0.25992426072449998</c:v>
                      </c:pt>
                      <c:pt idx="158">
                        <c:v>0.29692297234538301</c:v>
                      </c:pt>
                      <c:pt idx="159">
                        <c:v>0.212860585132363</c:v>
                      </c:pt>
                      <c:pt idx="160">
                        <c:v>0.29697814364316</c:v>
                      </c:pt>
                      <c:pt idx="161">
                        <c:v>0.36036674826895299</c:v>
                      </c:pt>
                      <c:pt idx="162">
                        <c:v>0.23595518526053399</c:v>
                      </c:pt>
                      <c:pt idx="163">
                        <c:v>0.32387853869326699</c:v>
                      </c:pt>
                      <c:pt idx="164">
                        <c:v>0.321123390034248</c:v>
                      </c:pt>
                      <c:pt idx="165">
                        <c:v>0.24318909220923299</c:v>
                      </c:pt>
                      <c:pt idx="166">
                        <c:v>0.256585575567154</c:v>
                      </c:pt>
                      <c:pt idx="167">
                        <c:v>0.31923104925115198</c:v>
                      </c:pt>
                      <c:pt idx="168">
                        <c:v>0.30449322014442598</c:v>
                      </c:pt>
                      <c:pt idx="169">
                        <c:v>0.28814608610512299</c:v>
                      </c:pt>
                      <c:pt idx="170">
                        <c:v>0.34204368100763599</c:v>
                      </c:pt>
                      <c:pt idx="171">
                        <c:v>0.30642793336575802</c:v>
                      </c:pt>
                      <c:pt idx="172">
                        <c:v>0.367744996967658</c:v>
                      </c:pt>
                      <c:pt idx="173">
                        <c:v>0.29675395830047402</c:v>
                      </c:pt>
                      <c:pt idx="174">
                        <c:v>0.391170446283786</c:v>
                      </c:pt>
                      <c:pt idx="175">
                        <c:v>0.26426664936537497</c:v>
                      </c:pt>
                      <c:pt idx="176">
                        <c:v>0.40141693743680501</c:v>
                      </c:pt>
                      <c:pt idx="177">
                        <c:v>0.37163771242594201</c:v>
                      </c:pt>
                      <c:pt idx="178">
                        <c:v>0.39229139858516299</c:v>
                      </c:pt>
                      <c:pt idx="179">
                        <c:v>0.34174873860112898</c:v>
                      </c:pt>
                      <c:pt idx="180">
                        <c:v>0.27519946450884097</c:v>
                      </c:pt>
                      <c:pt idx="181">
                        <c:v>0.36002398265192098</c:v>
                      </c:pt>
                      <c:pt idx="182">
                        <c:v>0.36875191803872698</c:v>
                      </c:pt>
                      <c:pt idx="183">
                        <c:v>0.35441225834748102</c:v>
                      </c:pt>
                      <c:pt idx="184">
                        <c:v>0.363248747740192</c:v>
                      </c:pt>
                      <c:pt idx="185">
                        <c:v>0.35399439958576501</c:v>
                      </c:pt>
                      <c:pt idx="186">
                        <c:v>0.32564883253330701</c:v>
                      </c:pt>
                      <c:pt idx="187">
                        <c:v>0.321394277163221</c:v>
                      </c:pt>
                      <c:pt idx="188">
                        <c:v>0.36665833285913702</c:v>
                      </c:pt>
                      <c:pt idx="189">
                        <c:v>0.40606224090013998</c:v>
                      </c:pt>
                      <c:pt idx="190">
                        <c:v>0.34935350514177999</c:v>
                      </c:pt>
                      <c:pt idx="191">
                        <c:v>0.30451456805363902</c:v>
                      </c:pt>
                      <c:pt idx="192">
                        <c:v>0.41380183885657701</c:v>
                      </c:pt>
                      <c:pt idx="193">
                        <c:v>0.32805694384237</c:v>
                      </c:pt>
                      <c:pt idx="194">
                        <c:v>0.28557489016711701</c:v>
                      </c:pt>
                      <c:pt idx="195">
                        <c:v>0.39536112268252399</c:v>
                      </c:pt>
                      <c:pt idx="196">
                        <c:v>0.40342084403749701</c:v>
                      </c:pt>
                      <c:pt idx="197">
                        <c:v>0.36307734891429</c:v>
                      </c:pt>
                      <c:pt idx="198">
                        <c:v>0.35973460997561302</c:v>
                      </c:pt>
                      <c:pt idx="199">
                        <c:v>0.28871675397413799</c:v>
                      </c:pt>
                      <c:pt idx="200">
                        <c:v>0.35017507864014502</c:v>
                      </c:pt>
                      <c:pt idx="201">
                        <c:v>0.37802232615111298</c:v>
                      </c:pt>
                      <c:pt idx="202">
                        <c:v>0.40054859255594899</c:v>
                      </c:pt>
                      <c:pt idx="203">
                        <c:v>0.36740823052268901</c:v>
                      </c:pt>
                      <c:pt idx="204">
                        <c:v>0.32534549028499898</c:v>
                      </c:pt>
                      <c:pt idx="205">
                        <c:v>0.40406982412234999</c:v>
                      </c:pt>
                      <c:pt idx="206">
                        <c:v>0.33572101519039199</c:v>
                      </c:pt>
                      <c:pt idx="207">
                        <c:v>0.35772411475087801</c:v>
                      </c:pt>
                      <c:pt idx="208">
                        <c:v>0.42138037584753801</c:v>
                      </c:pt>
                      <c:pt idx="209">
                        <c:v>0.42367854557212398</c:v>
                      </c:pt>
                      <c:pt idx="210">
                        <c:v>0.37934756284619697</c:v>
                      </c:pt>
                      <c:pt idx="211">
                        <c:v>0.36182039751332401</c:v>
                      </c:pt>
                      <c:pt idx="212">
                        <c:v>0.44574200432639099</c:v>
                      </c:pt>
                      <c:pt idx="213">
                        <c:v>0.38162803678058099</c:v>
                      </c:pt>
                      <c:pt idx="214">
                        <c:v>0.409932259536812</c:v>
                      </c:pt>
                      <c:pt idx="215">
                        <c:v>0.368108536555111</c:v>
                      </c:pt>
                      <c:pt idx="216">
                        <c:v>0.44977111151516802</c:v>
                      </c:pt>
                      <c:pt idx="217">
                        <c:v>0.46145712102358599</c:v>
                      </c:pt>
                      <c:pt idx="218">
                        <c:v>0.38041826812916402</c:v>
                      </c:pt>
                      <c:pt idx="219">
                        <c:v>0.44647014328567602</c:v>
                      </c:pt>
                      <c:pt idx="220">
                        <c:v>0.43684049467350899</c:v>
                      </c:pt>
                      <c:pt idx="221">
                        <c:v>0.397595047040183</c:v>
                      </c:pt>
                      <c:pt idx="222">
                        <c:v>0.41462089018994303</c:v>
                      </c:pt>
                      <c:pt idx="223">
                        <c:v>0.46629946302984598</c:v>
                      </c:pt>
                      <c:pt idx="224">
                        <c:v>0.45160584438571699</c:v>
                      </c:pt>
                      <c:pt idx="225">
                        <c:v>0.51406533350759998</c:v>
                      </c:pt>
                      <c:pt idx="226">
                        <c:v>0.31410871642127802</c:v>
                      </c:pt>
                      <c:pt idx="227">
                        <c:v>0.49794270656755302</c:v>
                      </c:pt>
                      <c:pt idx="228">
                        <c:v>0.45968571343967402</c:v>
                      </c:pt>
                      <c:pt idx="229">
                        <c:v>0.41970523168422902</c:v>
                      </c:pt>
                      <c:pt idx="230">
                        <c:v>0.49289150507517898</c:v>
                      </c:pt>
                      <c:pt idx="231">
                        <c:v>0.38786787325543698</c:v>
                      </c:pt>
                      <c:pt idx="232">
                        <c:v>0.39773770405644499</c:v>
                      </c:pt>
                      <c:pt idx="233">
                        <c:v>0.46887644739794399</c:v>
                      </c:pt>
                      <c:pt idx="234">
                        <c:v>0.471439041442902</c:v>
                      </c:pt>
                      <c:pt idx="235">
                        <c:v>0.44123441028015198</c:v>
                      </c:pt>
                      <c:pt idx="236">
                        <c:v>0.42226394975658599</c:v>
                      </c:pt>
                      <c:pt idx="237">
                        <c:v>0.364776035990031</c:v>
                      </c:pt>
                      <c:pt idx="238">
                        <c:v>0.45290808614900802</c:v>
                      </c:pt>
                      <c:pt idx="239">
                        <c:v>0.43997996770113501</c:v>
                      </c:pt>
                      <c:pt idx="240">
                        <c:v>0.350817132040879</c:v>
                      </c:pt>
                      <c:pt idx="241">
                        <c:v>0.433406108807246</c:v>
                      </c:pt>
                      <c:pt idx="242">
                        <c:v>0.41848777397602799</c:v>
                      </c:pt>
                      <c:pt idx="243">
                        <c:v>0.44427146955772201</c:v>
                      </c:pt>
                      <c:pt idx="244">
                        <c:v>0.40789802966155903</c:v>
                      </c:pt>
                      <c:pt idx="245">
                        <c:v>0.40328880329317901</c:v>
                      </c:pt>
                      <c:pt idx="246">
                        <c:v>0.52459657761709</c:v>
                      </c:pt>
                      <c:pt idx="247">
                        <c:v>0.36620577636544799</c:v>
                      </c:pt>
                      <c:pt idx="248">
                        <c:v>0.42551072975981202</c:v>
                      </c:pt>
                      <c:pt idx="249">
                        <c:v>0.47059594090783202</c:v>
                      </c:pt>
                      <c:pt idx="250">
                        <c:v>0.44151144300752798</c:v>
                      </c:pt>
                      <c:pt idx="251">
                        <c:v>0.44905905370740801</c:v>
                      </c:pt>
                      <c:pt idx="252">
                        <c:v>0.41465775620503498</c:v>
                      </c:pt>
                      <c:pt idx="253">
                        <c:v>0.51666368522284201</c:v>
                      </c:pt>
                      <c:pt idx="254">
                        <c:v>0.47132048678927702</c:v>
                      </c:pt>
                      <c:pt idx="255">
                        <c:v>0.383057533710842</c:v>
                      </c:pt>
                      <c:pt idx="256">
                        <c:v>0.49898409231756702</c:v>
                      </c:pt>
                      <c:pt idx="257">
                        <c:v>0.51439341396052496</c:v>
                      </c:pt>
                      <c:pt idx="258">
                        <c:v>0.45727470035581103</c:v>
                      </c:pt>
                      <c:pt idx="259">
                        <c:v>0.439004147776902</c:v>
                      </c:pt>
                      <c:pt idx="260">
                        <c:v>0.44498990077304901</c:v>
                      </c:pt>
                      <c:pt idx="261">
                        <c:v>0.44589040726760498</c:v>
                      </c:pt>
                      <c:pt idx="262">
                        <c:v>0.39340427797535499</c:v>
                      </c:pt>
                      <c:pt idx="263">
                        <c:v>0.459512554194135</c:v>
                      </c:pt>
                      <c:pt idx="264">
                        <c:v>0.47098976167435203</c:v>
                      </c:pt>
                      <c:pt idx="265">
                        <c:v>0.39168146454802999</c:v>
                      </c:pt>
                      <c:pt idx="266">
                        <c:v>0.47887088520790999</c:v>
                      </c:pt>
                      <c:pt idx="267">
                        <c:v>0.449731670170608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A1C-44D9-BBD1-6E208C54BAAD}"/>
                  </c:ext>
                </c:extLst>
              </c15:ser>
            </c15:filteredLineSeries>
            <c15:filteredLine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Plot8!$I$31</c15:sqref>
                        </c15:formulaRef>
                      </c:ext>
                    </c:extLst>
                    <c:strCache>
                      <c:ptCount val="1"/>
                      <c:pt idx="0">
                        <c:v>relation_loss</c:v>
                      </c:pt>
                    </c:strCache>
                  </c:strRef>
                </c:tx>
                <c:spPr>
                  <a:ln w="28575" cap="rnd" cmpd="dbl">
                    <a:solidFill>
                      <a:srgbClr val="00B05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Plot8!$I$32:$I$299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1.37912930610012</c:v>
                      </c:pt>
                      <c:pt idx="1">
                        <c:v>1.01720162384654</c:v>
                      </c:pt>
                      <c:pt idx="2">
                        <c:v>0.97169897428087804</c:v>
                      </c:pt>
                      <c:pt idx="3">
                        <c:v>0.96641043924296099</c:v>
                      </c:pt>
                      <c:pt idx="4">
                        <c:v>0.96013062604770705</c:v>
                      </c:pt>
                      <c:pt idx="5">
                        <c:v>0.95143878918069902</c:v>
                      </c:pt>
                      <c:pt idx="6">
                        <c:v>0.94158713712790199</c:v>
                      </c:pt>
                      <c:pt idx="7">
                        <c:v>0.92507490016096505</c:v>
                      </c:pt>
                      <c:pt idx="8">
                        <c:v>0.91352233272455197</c:v>
                      </c:pt>
                      <c:pt idx="9">
                        <c:v>0.902152290384858</c:v>
                      </c:pt>
                      <c:pt idx="10">
                        <c:v>0.89169934894688496</c:v>
                      </c:pt>
                      <c:pt idx="11">
                        <c:v>0.88008567802864801</c:v>
                      </c:pt>
                      <c:pt idx="12">
                        <c:v>0.86946960797249695</c:v>
                      </c:pt>
                      <c:pt idx="13">
                        <c:v>0.86052960018634705</c:v>
                      </c:pt>
                      <c:pt idx="14">
                        <c:v>0.84716717331597602</c:v>
                      </c:pt>
                      <c:pt idx="15">
                        <c:v>0.85173328674913895</c:v>
                      </c:pt>
                      <c:pt idx="16">
                        <c:v>0.83952614613481003</c:v>
                      </c:pt>
                      <c:pt idx="17">
                        <c:v>0.82917167895760202</c:v>
                      </c:pt>
                      <c:pt idx="18">
                        <c:v>0.81544693002528401</c:v>
                      </c:pt>
                      <c:pt idx="19">
                        <c:v>0.805788510083563</c:v>
                      </c:pt>
                      <c:pt idx="20">
                        <c:v>0.79968377811760805</c:v>
                      </c:pt>
                      <c:pt idx="21">
                        <c:v>0.79281290911747504</c:v>
                      </c:pt>
                      <c:pt idx="22">
                        <c:v>0.78629053198697396</c:v>
                      </c:pt>
                      <c:pt idx="23">
                        <c:v>0.77654350668265504</c:v>
                      </c:pt>
                      <c:pt idx="24">
                        <c:v>0.76568343690071405</c:v>
                      </c:pt>
                      <c:pt idx="25">
                        <c:v>0.76481463894730495</c:v>
                      </c:pt>
                      <c:pt idx="26">
                        <c:v>0.74719159406839797</c:v>
                      </c:pt>
                      <c:pt idx="27">
                        <c:v>0.73723363052311797</c:v>
                      </c:pt>
                      <c:pt idx="28">
                        <c:v>0.73486946669119702</c:v>
                      </c:pt>
                      <c:pt idx="29">
                        <c:v>0.72869117270986905</c:v>
                      </c:pt>
                      <c:pt idx="30">
                        <c:v>0.71625236632966804</c:v>
                      </c:pt>
                      <c:pt idx="31">
                        <c:v>0.71200437765311198</c:v>
                      </c:pt>
                      <c:pt idx="32">
                        <c:v>0.70830576990217797</c:v>
                      </c:pt>
                      <c:pt idx="33">
                        <c:v>0.69393433062055598</c:v>
                      </c:pt>
                      <c:pt idx="34">
                        <c:v>0.69285248604656702</c:v>
                      </c:pt>
                      <c:pt idx="35">
                        <c:v>0.687961997601653</c:v>
                      </c:pt>
                      <c:pt idx="36">
                        <c:v>0.68991686849293898</c:v>
                      </c:pt>
                      <c:pt idx="37">
                        <c:v>0.666197541794458</c:v>
                      </c:pt>
                      <c:pt idx="38">
                        <c:v>0.67007039125540202</c:v>
                      </c:pt>
                      <c:pt idx="39">
                        <c:v>0.66093153266110405</c:v>
                      </c:pt>
                      <c:pt idx="40">
                        <c:v>0.65391972005592003</c:v>
                      </c:pt>
                      <c:pt idx="41">
                        <c:v>0.65823593113601897</c:v>
                      </c:pt>
                      <c:pt idx="42">
                        <c:v>0.64812614905662103</c:v>
                      </c:pt>
                      <c:pt idx="43">
                        <c:v>0.64078257174280395</c:v>
                      </c:pt>
                      <c:pt idx="44">
                        <c:v>0.62838124353688096</c:v>
                      </c:pt>
                      <c:pt idx="45">
                        <c:v>0.62377449836388599</c:v>
                      </c:pt>
                      <c:pt idx="46">
                        <c:v>0.62583667922041597</c:v>
                      </c:pt>
                      <c:pt idx="47">
                        <c:v>0.62528714569015797</c:v>
                      </c:pt>
                      <c:pt idx="48">
                        <c:v>0.61219256104689901</c:v>
                      </c:pt>
                      <c:pt idx="49">
                        <c:v>0.60566880554445301</c:v>
                      </c:pt>
                      <c:pt idx="50">
                        <c:v>0.60816930230749999</c:v>
                      </c:pt>
                      <c:pt idx="51">
                        <c:v>0.61015758355179495</c:v>
                      </c:pt>
                      <c:pt idx="52">
                        <c:v>0.60514438629832501</c:v>
                      </c:pt>
                      <c:pt idx="53">
                        <c:v>0.59332281148763899</c:v>
                      </c:pt>
                      <c:pt idx="54">
                        <c:v>0.59458211609687395</c:v>
                      </c:pt>
                      <c:pt idx="55">
                        <c:v>0.59696292174871701</c:v>
                      </c:pt>
                      <c:pt idx="56">
                        <c:v>0.57944068543265004</c:v>
                      </c:pt>
                      <c:pt idx="57">
                        <c:v>0.58043943728686198</c:v>
                      </c:pt>
                      <c:pt idx="58">
                        <c:v>0.57946963129001405</c:v>
                      </c:pt>
                      <c:pt idx="59">
                        <c:v>0.58537685113759996</c:v>
                      </c:pt>
                      <c:pt idx="60">
                        <c:v>0.57053558958849604</c:v>
                      </c:pt>
                      <c:pt idx="61">
                        <c:v>0.567845681799234</c:v>
                      </c:pt>
                      <c:pt idx="62">
                        <c:v>0.56235821046480605</c:v>
                      </c:pt>
                      <c:pt idx="63">
                        <c:v>0.56600774946906096</c:v>
                      </c:pt>
                      <c:pt idx="64">
                        <c:v>0.55357115969327297</c:v>
                      </c:pt>
                      <c:pt idx="65">
                        <c:v>0.55259153958895002</c:v>
                      </c:pt>
                      <c:pt idx="66">
                        <c:v>0.55916061904002701</c:v>
                      </c:pt>
                      <c:pt idx="67">
                        <c:v>0.55509892963032803</c:v>
                      </c:pt>
                      <c:pt idx="68">
                        <c:v>0.545431346596566</c:v>
                      </c:pt>
                      <c:pt idx="69">
                        <c:v>0.545611357267198</c:v>
                      </c:pt>
                      <c:pt idx="70">
                        <c:v>0.54086917050406602</c:v>
                      </c:pt>
                      <c:pt idx="71">
                        <c:v>0.54035509017931105</c:v>
                      </c:pt>
                      <c:pt idx="72">
                        <c:v>0.53510496547061204</c:v>
                      </c:pt>
                      <c:pt idx="73">
                        <c:v>0.53878306875087401</c:v>
                      </c:pt>
                      <c:pt idx="74">
                        <c:v>0.52943072729960905</c:v>
                      </c:pt>
                      <c:pt idx="75">
                        <c:v>0.53443606363531604</c:v>
                      </c:pt>
                      <c:pt idx="76">
                        <c:v>0.52676067406635996</c:v>
                      </c:pt>
                      <c:pt idx="77">
                        <c:v>0.52326463982472504</c:v>
                      </c:pt>
                      <c:pt idx="78">
                        <c:v>0.51484625820748298</c:v>
                      </c:pt>
                      <c:pt idx="79">
                        <c:v>0.51935533095683595</c:v>
                      </c:pt>
                      <c:pt idx="80">
                        <c:v>0.51589333469992604</c:v>
                      </c:pt>
                      <c:pt idx="81">
                        <c:v>0.51727449675346704</c:v>
                      </c:pt>
                      <c:pt idx="82">
                        <c:v>0.51109493269475703</c:v>
                      </c:pt>
                      <c:pt idx="83">
                        <c:v>0.50599554231098898</c:v>
                      </c:pt>
                      <c:pt idx="84">
                        <c:v>0.50640931734416705</c:v>
                      </c:pt>
                      <c:pt idx="85">
                        <c:v>0.50550230413516395</c:v>
                      </c:pt>
                      <c:pt idx="86">
                        <c:v>0.50148991105351504</c:v>
                      </c:pt>
                      <c:pt idx="87">
                        <c:v>0.50407365228438605</c:v>
                      </c:pt>
                      <c:pt idx="88">
                        <c:v>0.50443410868374305</c:v>
                      </c:pt>
                      <c:pt idx="89">
                        <c:v>0.50185770141332597</c:v>
                      </c:pt>
                      <c:pt idx="90">
                        <c:v>0.50601551650264698</c:v>
                      </c:pt>
                      <c:pt idx="91">
                        <c:v>0.50287045007611497</c:v>
                      </c:pt>
                      <c:pt idx="92">
                        <c:v>0.49407137171284699</c:v>
                      </c:pt>
                      <c:pt idx="93">
                        <c:v>0.49163343071829002</c:v>
                      </c:pt>
                      <c:pt idx="94">
                        <c:v>0.48606498012897398</c:v>
                      </c:pt>
                      <c:pt idx="95">
                        <c:v>0.48168222516453402</c:v>
                      </c:pt>
                      <c:pt idx="96">
                        <c:v>0.48365732449551202</c:v>
                      </c:pt>
                      <c:pt idx="97">
                        <c:v>0.49022528779554703</c:v>
                      </c:pt>
                      <c:pt idx="98">
                        <c:v>0.48759427420927698</c:v>
                      </c:pt>
                      <c:pt idx="99">
                        <c:v>0.48728466117656399</c:v>
                      </c:pt>
                      <c:pt idx="100">
                        <c:v>0.475200276696367</c:v>
                      </c:pt>
                      <c:pt idx="101">
                        <c:v>0.47566263018170302</c:v>
                      </c:pt>
                      <c:pt idx="102">
                        <c:v>0.47507383846960599</c:v>
                      </c:pt>
                      <c:pt idx="103">
                        <c:v>0.47185128729943998</c:v>
                      </c:pt>
                      <c:pt idx="104">
                        <c:v>0.47580188408150897</c:v>
                      </c:pt>
                      <c:pt idx="105">
                        <c:v>0.47981266951991902</c:v>
                      </c:pt>
                      <c:pt idx="106">
                        <c:v>0.46626872375039602</c:v>
                      </c:pt>
                      <c:pt idx="107">
                        <c:v>0.47242587396267199</c:v>
                      </c:pt>
                      <c:pt idx="108">
                        <c:v>0.459639085065498</c:v>
                      </c:pt>
                      <c:pt idx="109">
                        <c:v>0.46472789469070902</c:v>
                      </c:pt>
                      <c:pt idx="110">
                        <c:v>0.45631430051093802</c:v>
                      </c:pt>
                      <c:pt idx="111">
                        <c:v>0.46103886881859402</c:v>
                      </c:pt>
                      <c:pt idx="112">
                        <c:v>0.45538075428927399</c:v>
                      </c:pt>
                      <c:pt idx="113">
                        <c:v>0.45739975486748602</c:v>
                      </c:pt>
                      <c:pt idx="114">
                        <c:v>0.45880748171662999</c:v>
                      </c:pt>
                      <c:pt idx="115">
                        <c:v>0.45875179858306298</c:v>
                      </c:pt>
                      <c:pt idx="116">
                        <c:v>0.463623239452498</c:v>
                      </c:pt>
                      <c:pt idx="117">
                        <c:v>0.44846669582090198</c:v>
                      </c:pt>
                      <c:pt idx="118">
                        <c:v>0.45433842112577999</c:v>
                      </c:pt>
                      <c:pt idx="119">
                        <c:v>0.45199998401203201</c:v>
                      </c:pt>
                      <c:pt idx="120">
                        <c:v>0.44668679500001301</c:v>
                      </c:pt>
                      <c:pt idx="121">
                        <c:v>0.44674095021126398</c:v>
                      </c:pt>
                      <c:pt idx="122">
                        <c:v>0.44518412057964801</c:v>
                      </c:pt>
                      <c:pt idx="123">
                        <c:v>0.45159254159833101</c:v>
                      </c:pt>
                      <c:pt idx="124">
                        <c:v>0.44450813528387201</c:v>
                      </c:pt>
                      <c:pt idx="125">
                        <c:v>0.44358313948764799</c:v>
                      </c:pt>
                      <c:pt idx="126">
                        <c:v>0.43915244722601898</c:v>
                      </c:pt>
                      <c:pt idx="127">
                        <c:v>0.44594715328470103</c:v>
                      </c:pt>
                      <c:pt idx="128">
                        <c:v>0.44114759586105101</c:v>
                      </c:pt>
                      <c:pt idx="129">
                        <c:v>0.44120937399396598</c:v>
                      </c:pt>
                      <c:pt idx="130">
                        <c:v>0.43868848508969199</c:v>
                      </c:pt>
                      <c:pt idx="131">
                        <c:v>0.438962521378155</c:v>
                      </c:pt>
                      <c:pt idx="132">
                        <c:v>0.44017751662004601</c:v>
                      </c:pt>
                      <c:pt idx="133">
                        <c:v>0.432107312787197</c:v>
                      </c:pt>
                      <c:pt idx="134">
                        <c:v>0.43227658754037501</c:v>
                      </c:pt>
                      <c:pt idx="135">
                        <c:v>0.43334307929042798</c:v>
                      </c:pt>
                      <c:pt idx="136">
                        <c:v>0.43592352915343502</c:v>
                      </c:pt>
                      <c:pt idx="137">
                        <c:v>0.43091263976793498</c:v>
                      </c:pt>
                      <c:pt idx="138">
                        <c:v>0.43389680087837601</c:v>
                      </c:pt>
                      <c:pt idx="139">
                        <c:v>0.43013292944451398</c:v>
                      </c:pt>
                      <c:pt idx="140">
                        <c:v>0.42961278746924603</c:v>
                      </c:pt>
                      <c:pt idx="141">
                        <c:v>0.42509256759705599</c:v>
                      </c:pt>
                      <c:pt idx="142">
                        <c:v>0.42857679583220398</c:v>
                      </c:pt>
                      <c:pt idx="143">
                        <c:v>0.42821548012286198</c:v>
                      </c:pt>
                      <c:pt idx="144">
                        <c:v>0.42034661219866998</c:v>
                      </c:pt>
                      <c:pt idx="145">
                        <c:v>0.41946912388185098</c:v>
                      </c:pt>
                      <c:pt idx="146">
                        <c:v>0.43128384602272901</c:v>
                      </c:pt>
                      <c:pt idx="147">
                        <c:v>0.42648873443193502</c:v>
                      </c:pt>
                      <c:pt idx="148">
                        <c:v>0.42223953184078</c:v>
                      </c:pt>
                      <c:pt idx="149">
                        <c:v>0.41899682244796799</c:v>
                      </c:pt>
                      <c:pt idx="150">
                        <c:v>0.41458628008728099</c:v>
                      </c:pt>
                      <c:pt idx="151">
                        <c:v>0.418710662870106</c:v>
                      </c:pt>
                      <c:pt idx="152">
                        <c:v>0.42108709239451098</c:v>
                      </c:pt>
                      <c:pt idx="153">
                        <c:v>0.41537489803765398</c:v>
                      </c:pt>
                      <c:pt idx="154">
                        <c:v>0.41868842036861398</c:v>
                      </c:pt>
                      <c:pt idx="155">
                        <c:v>0.41248457125824201</c:v>
                      </c:pt>
                      <c:pt idx="156">
                        <c:v>0.41589600749731398</c:v>
                      </c:pt>
                      <c:pt idx="157">
                        <c:v>0.41064237388588998</c:v>
                      </c:pt>
                      <c:pt idx="158">
                        <c:v>0.41630519791470499</c:v>
                      </c:pt>
                      <c:pt idx="159">
                        <c:v>0.41377668104613302</c:v>
                      </c:pt>
                      <c:pt idx="160">
                        <c:v>0.41264569913632398</c:v>
                      </c:pt>
                      <c:pt idx="161">
                        <c:v>0.41211547990632202</c:v>
                      </c:pt>
                      <c:pt idx="162">
                        <c:v>0.41535091747045599</c:v>
                      </c:pt>
                      <c:pt idx="163">
                        <c:v>0.41290789427101698</c:v>
                      </c:pt>
                      <c:pt idx="164">
                        <c:v>0.40901829328473699</c:v>
                      </c:pt>
                      <c:pt idx="165">
                        <c:v>0.40566642440749801</c:v>
                      </c:pt>
                      <c:pt idx="166">
                        <c:v>0.40975045701635399</c:v>
                      </c:pt>
                      <c:pt idx="167">
                        <c:v>0.40184987282811901</c:v>
                      </c:pt>
                      <c:pt idx="168">
                        <c:v>0.40553230402264601</c:v>
                      </c:pt>
                      <c:pt idx="169">
                        <c:v>0.406727974425523</c:v>
                      </c:pt>
                      <c:pt idx="170">
                        <c:v>0.39888445218466101</c:v>
                      </c:pt>
                      <c:pt idx="171">
                        <c:v>0.40300456803771201</c:v>
                      </c:pt>
                      <c:pt idx="172">
                        <c:v>0.40250325535499998</c:v>
                      </c:pt>
                      <c:pt idx="173">
                        <c:v>0.40139686472550101</c:v>
                      </c:pt>
                      <c:pt idx="174">
                        <c:v>0.40378604340357899</c:v>
                      </c:pt>
                      <c:pt idx="175">
                        <c:v>0.40254334365690497</c:v>
                      </c:pt>
                      <c:pt idx="176">
                        <c:v>0.40152344773131599</c:v>
                      </c:pt>
                      <c:pt idx="177">
                        <c:v>0.40684761688169402</c:v>
                      </c:pt>
                      <c:pt idx="178">
                        <c:v>0.40229683503215902</c:v>
                      </c:pt>
                      <c:pt idx="179">
                        <c:v>0.38964955375957</c:v>
                      </c:pt>
                      <c:pt idx="180">
                        <c:v>0.39786739190993098</c:v>
                      </c:pt>
                      <c:pt idx="181">
                        <c:v>0.40279461540904798</c:v>
                      </c:pt>
                      <c:pt idx="182">
                        <c:v>0.39625898856678798</c:v>
                      </c:pt>
                      <c:pt idx="183">
                        <c:v>0.39639269693618101</c:v>
                      </c:pt>
                      <c:pt idx="184">
                        <c:v>0.39274632516026903</c:v>
                      </c:pt>
                      <c:pt idx="185">
                        <c:v>0.39372767952022097</c:v>
                      </c:pt>
                      <c:pt idx="186">
                        <c:v>0.39668392324993301</c:v>
                      </c:pt>
                      <c:pt idx="187">
                        <c:v>0.39855328414263103</c:v>
                      </c:pt>
                      <c:pt idx="188">
                        <c:v>0.39957119337075803</c:v>
                      </c:pt>
                      <c:pt idx="189">
                        <c:v>0.38915229265006701</c:v>
                      </c:pt>
                      <c:pt idx="190">
                        <c:v>0.38767789435845501</c:v>
                      </c:pt>
                      <c:pt idx="191">
                        <c:v>0.38693893517407801</c:v>
                      </c:pt>
                      <c:pt idx="192">
                        <c:v>0.390420351157589</c:v>
                      </c:pt>
                      <c:pt idx="193">
                        <c:v>0.39162096548629199</c:v>
                      </c:pt>
                      <c:pt idx="194">
                        <c:v>0.38671806600782499</c:v>
                      </c:pt>
                      <c:pt idx="195">
                        <c:v>0.398316084578902</c:v>
                      </c:pt>
                      <c:pt idx="196">
                        <c:v>0.39538911296620799</c:v>
                      </c:pt>
                      <c:pt idx="197">
                        <c:v>0.387909711287101</c:v>
                      </c:pt>
                      <c:pt idx="198">
                        <c:v>0.38588324696550302</c:v>
                      </c:pt>
                      <c:pt idx="199">
                        <c:v>0.38705811188998901</c:v>
                      </c:pt>
                      <c:pt idx="200">
                        <c:v>0.38672637145654698</c:v>
                      </c:pt>
                      <c:pt idx="201">
                        <c:v>0.38983960231672299</c:v>
                      </c:pt>
                      <c:pt idx="202">
                        <c:v>0.388226110059397</c:v>
                      </c:pt>
                      <c:pt idx="203">
                        <c:v>0.38353144345783902</c:v>
                      </c:pt>
                      <c:pt idx="204">
                        <c:v>0.37854966101883297</c:v>
                      </c:pt>
                      <c:pt idx="205">
                        <c:v>0.38032624822379801</c:v>
                      </c:pt>
                      <c:pt idx="206">
                        <c:v>0.39240677122766499</c:v>
                      </c:pt>
                      <c:pt idx="207">
                        <c:v>0.38327174552830501</c:v>
                      </c:pt>
                      <c:pt idx="208">
                        <c:v>0.38174944010616801</c:v>
                      </c:pt>
                      <c:pt idx="209">
                        <c:v>0.37652579829773097</c:v>
                      </c:pt>
                      <c:pt idx="210">
                        <c:v>0.37636630228381501</c:v>
                      </c:pt>
                      <c:pt idx="211">
                        <c:v>0.37782128787208102</c:v>
                      </c:pt>
                      <c:pt idx="212">
                        <c:v>0.375172633407856</c:v>
                      </c:pt>
                      <c:pt idx="213">
                        <c:v>0.38312681831515399</c:v>
                      </c:pt>
                      <c:pt idx="214">
                        <c:v>0.37771887113886998</c:v>
                      </c:pt>
                      <c:pt idx="215">
                        <c:v>0.378416345459476</c:v>
                      </c:pt>
                      <c:pt idx="216">
                        <c:v>0.37649651311094701</c:v>
                      </c:pt>
                      <c:pt idx="217">
                        <c:v>0.37570466349812898</c:v>
                      </c:pt>
                      <c:pt idx="218">
                        <c:v>0.37316387398358603</c:v>
                      </c:pt>
                      <c:pt idx="219">
                        <c:v>0.37486089960017699</c:v>
                      </c:pt>
                      <c:pt idx="220">
                        <c:v>0.375918649037213</c:v>
                      </c:pt>
                      <c:pt idx="221">
                        <c:v>0.38228852694374699</c:v>
                      </c:pt>
                      <c:pt idx="222">
                        <c:v>0.37473026372658003</c:v>
                      </c:pt>
                      <c:pt idx="223">
                        <c:v>0.37263155284295602</c:v>
                      </c:pt>
                      <c:pt idx="224">
                        <c:v>0.369022912051374</c:v>
                      </c:pt>
                      <c:pt idx="225">
                        <c:v>0.37656465997961303</c:v>
                      </c:pt>
                      <c:pt idx="226">
                        <c:v>0.37298834261867497</c:v>
                      </c:pt>
                      <c:pt idx="227">
                        <c:v>0.37677305966270702</c:v>
                      </c:pt>
                      <c:pt idx="228">
                        <c:v>0.36636035776305698</c:v>
                      </c:pt>
                      <c:pt idx="229">
                        <c:v>0.37018738436456999</c:v>
                      </c:pt>
                      <c:pt idx="230">
                        <c:v>0.37050899422157801</c:v>
                      </c:pt>
                      <c:pt idx="231">
                        <c:v>0.36804110860619899</c:v>
                      </c:pt>
                      <c:pt idx="232">
                        <c:v>0.364308314312417</c:v>
                      </c:pt>
                      <c:pt idx="233">
                        <c:v>0.36254665100507799</c:v>
                      </c:pt>
                      <c:pt idx="234">
                        <c:v>0.363315842593192</c:v>
                      </c:pt>
                      <c:pt idx="235">
                        <c:v>0.36733920200699899</c:v>
                      </c:pt>
                      <c:pt idx="236">
                        <c:v>0.36421626343468499</c:v>
                      </c:pt>
                      <c:pt idx="237">
                        <c:v>0.372270423300261</c:v>
                      </c:pt>
                      <c:pt idx="238">
                        <c:v>0.37067596722306501</c:v>
                      </c:pt>
                      <c:pt idx="239">
                        <c:v>0.36931333623342899</c:v>
                      </c:pt>
                      <c:pt idx="240">
                        <c:v>0.36652458498964402</c:v>
                      </c:pt>
                      <c:pt idx="241">
                        <c:v>0.36939865111575998</c:v>
                      </c:pt>
                      <c:pt idx="242">
                        <c:v>0.36039256021653598</c:v>
                      </c:pt>
                      <c:pt idx="243">
                        <c:v>0.36425642740324898</c:v>
                      </c:pt>
                      <c:pt idx="244">
                        <c:v>0.37204232130144899</c:v>
                      </c:pt>
                      <c:pt idx="245">
                        <c:v>0.37041141954986401</c:v>
                      </c:pt>
                      <c:pt idx="246">
                        <c:v>0.36193706415179799</c:v>
                      </c:pt>
                      <c:pt idx="247">
                        <c:v>0.37244109109592499</c:v>
                      </c:pt>
                      <c:pt idx="248">
                        <c:v>0.359437889656051</c:v>
                      </c:pt>
                      <c:pt idx="249">
                        <c:v>0.36235481180083001</c:v>
                      </c:pt>
                      <c:pt idx="250">
                        <c:v>0.368552382051409</c:v>
                      </c:pt>
                      <c:pt idx="251">
                        <c:v>0.35491046033502099</c:v>
                      </c:pt>
                      <c:pt idx="252">
                        <c:v>0.35754961997080598</c:v>
                      </c:pt>
                      <c:pt idx="253">
                        <c:v>0.36324188819026398</c:v>
                      </c:pt>
                      <c:pt idx="254">
                        <c:v>0.36114262181057599</c:v>
                      </c:pt>
                      <c:pt idx="255">
                        <c:v>0.36098500524219601</c:v>
                      </c:pt>
                      <c:pt idx="256">
                        <c:v>0.36461810148077001</c:v>
                      </c:pt>
                      <c:pt idx="257">
                        <c:v>0.35609749849463701</c:v>
                      </c:pt>
                      <c:pt idx="258">
                        <c:v>0.35246738381388198</c:v>
                      </c:pt>
                      <c:pt idx="259">
                        <c:v>0.35928657011800302</c:v>
                      </c:pt>
                      <c:pt idx="260">
                        <c:v>0.36045925319000899</c:v>
                      </c:pt>
                      <c:pt idx="261">
                        <c:v>0.35785444811255901</c:v>
                      </c:pt>
                      <c:pt idx="262">
                        <c:v>0.35853596404340099</c:v>
                      </c:pt>
                      <c:pt idx="263">
                        <c:v>0.348866109711433</c:v>
                      </c:pt>
                      <c:pt idx="264">
                        <c:v>0.36167669846652101</c:v>
                      </c:pt>
                      <c:pt idx="265">
                        <c:v>0.35690252398976302</c:v>
                      </c:pt>
                      <c:pt idx="266">
                        <c:v>0.35563099602137199</c:v>
                      </c:pt>
                      <c:pt idx="267">
                        <c:v>0.357875021711129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A1C-44D9-BBD1-6E208C54BAAD}"/>
                  </c:ext>
                </c:extLst>
              </c15:ser>
            </c15:filteredLineSeries>
            <c15:filteredLine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Plot8!$J$31</c15:sqref>
                        </c15:formulaRef>
                      </c:ext>
                    </c:extLst>
                    <c:strCache>
                      <c:ptCount val="1"/>
                      <c:pt idx="0">
                        <c:v>source_avgF1_0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Plot8!$J$32:$J$299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0.59394793611135499</c:v>
                      </c:pt>
                      <c:pt idx="1">
                        <c:v>0.85261308585540296</c:v>
                      </c:pt>
                      <c:pt idx="2">
                        <c:v>0.86148014142075802</c:v>
                      </c:pt>
                      <c:pt idx="3">
                        <c:v>0.86198232916917805</c:v>
                      </c:pt>
                      <c:pt idx="4">
                        <c:v>0.86205689891379</c:v>
                      </c:pt>
                      <c:pt idx="5">
                        <c:v>0.86206664176974601</c:v>
                      </c:pt>
                      <c:pt idx="6">
                        <c:v>0.86195838119400103</c:v>
                      </c:pt>
                      <c:pt idx="7">
                        <c:v>0.86190652861953998</c:v>
                      </c:pt>
                      <c:pt idx="8">
                        <c:v>0.86191945491515798</c:v>
                      </c:pt>
                      <c:pt idx="9">
                        <c:v>0.86201930042571395</c:v>
                      </c:pt>
                      <c:pt idx="10">
                        <c:v>0.86229849191428598</c:v>
                      </c:pt>
                      <c:pt idx="11">
                        <c:v>0.86194456480071302</c:v>
                      </c:pt>
                      <c:pt idx="12">
                        <c:v>0.861047554067224</c:v>
                      </c:pt>
                      <c:pt idx="13">
                        <c:v>0.86222879191429203</c:v>
                      </c:pt>
                      <c:pt idx="14">
                        <c:v>0.86236329120979405</c:v>
                      </c:pt>
                      <c:pt idx="15">
                        <c:v>0.86234617283743098</c:v>
                      </c:pt>
                      <c:pt idx="16">
                        <c:v>0.86267922707725897</c:v>
                      </c:pt>
                      <c:pt idx="17">
                        <c:v>0.86381186039442603</c:v>
                      </c:pt>
                      <c:pt idx="18">
                        <c:v>0.86818410666150003</c:v>
                      </c:pt>
                      <c:pt idx="19">
                        <c:v>0.86823429033879096</c:v>
                      </c:pt>
                      <c:pt idx="20">
                        <c:v>0.87136662023367795</c:v>
                      </c:pt>
                      <c:pt idx="21">
                        <c:v>0.87084861434110705</c:v>
                      </c:pt>
                      <c:pt idx="22">
                        <c:v>0.87122200858247301</c:v>
                      </c:pt>
                      <c:pt idx="23">
                        <c:v>0.87239044424872902</c:v>
                      </c:pt>
                      <c:pt idx="24">
                        <c:v>0.87536746712359104</c:v>
                      </c:pt>
                      <c:pt idx="25">
                        <c:v>0.87516058813562303</c:v>
                      </c:pt>
                      <c:pt idx="26">
                        <c:v>0.87659121120523498</c:v>
                      </c:pt>
                      <c:pt idx="27">
                        <c:v>0.88053009916273095</c:v>
                      </c:pt>
                      <c:pt idx="28">
                        <c:v>0.88158886046059104</c:v>
                      </c:pt>
                      <c:pt idx="29">
                        <c:v>0.88196781020368797</c:v>
                      </c:pt>
                      <c:pt idx="30">
                        <c:v>0.88237739290303796</c:v>
                      </c:pt>
                      <c:pt idx="31">
                        <c:v>0.88469740719016099</c:v>
                      </c:pt>
                      <c:pt idx="32">
                        <c:v>0.88666551332182597</c:v>
                      </c:pt>
                      <c:pt idx="33">
                        <c:v>0.88540394164037794</c:v>
                      </c:pt>
                      <c:pt idx="34">
                        <c:v>0.88744997697972905</c:v>
                      </c:pt>
                      <c:pt idx="35">
                        <c:v>0.889362839149616</c:v>
                      </c:pt>
                      <c:pt idx="36">
                        <c:v>0.88608565743674705</c:v>
                      </c:pt>
                      <c:pt idx="37">
                        <c:v>0.88969544728114802</c:v>
                      </c:pt>
                      <c:pt idx="38">
                        <c:v>0.88925039415555696</c:v>
                      </c:pt>
                      <c:pt idx="39">
                        <c:v>0.893474866033656</c:v>
                      </c:pt>
                      <c:pt idx="40">
                        <c:v>0.89493308514816705</c:v>
                      </c:pt>
                      <c:pt idx="41">
                        <c:v>0.888282599828221</c:v>
                      </c:pt>
                      <c:pt idx="42">
                        <c:v>0.89369964772711896</c:v>
                      </c:pt>
                      <c:pt idx="43">
                        <c:v>0.89500466081962704</c:v>
                      </c:pt>
                      <c:pt idx="44">
                        <c:v>0.89636576740246598</c:v>
                      </c:pt>
                      <c:pt idx="45">
                        <c:v>0.89833534289948402</c:v>
                      </c:pt>
                      <c:pt idx="46">
                        <c:v>0.89608360396407505</c:v>
                      </c:pt>
                      <c:pt idx="47">
                        <c:v>0.89662566481498696</c:v>
                      </c:pt>
                      <c:pt idx="48">
                        <c:v>0.89982573251845499</c:v>
                      </c:pt>
                      <c:pt idx="49">
                        <c:v>0.90053239329307599</c:v>
                      </c:pt>
                      <c:pt idx="50">
                        <c:v>0.90160897929936301</c:v>
                      </c:pt>
                      <c:pt idx="51">
                        <c:v>0.89935230642200104</c:v>
                      </c:pt>
                      <c:pt idx="52">
                        <c:v>0.90008571216795996</c:v>
                      </c:pt>
                      <c:pt idx="53">
                        <c:v>0.90361857028467096</c:v>
                      </c:pt>
                      <c:pt idx="54">
                        <c:v>0.90669328584194697</c:v>
                      </c:pt>
                      <c:pt idx="55">
                        <c:v>0.90408642655987204</c:v>
                      </c:pt>
                      <c:pt idx="56">
                        <c:v>0.90572043208733499</c:v>
                      </c:pt>
                      <c:pt idx="57">
                        <c:v>0.90495739270832998</c:v>
                      </c:pt>
                      <c:pt idx="58">
                        <c:v>0.90669052157526697</c:v>
                      </c:pt>
                      <c:pt idx="59">
                        <c:v>0.902529340772388</c:v>
                      </c:pt>
                      <c:pt idx="60">
                        <c:v>0.90779739673394</c:v>
                      </c:pt>
                      <c:pt idx="61">
                        <c:v>0.90828910013471198</c:v>
                      </c:pt>
                      <c:pt idx="62">
                        <c:v>0.911052401703629</c:v>
                      </c:pt>
                      <c:pt idx="63">
                        <c:v>0.91007506212919997</c:v>
                      </c:pt>
                      <c:pt idx="64">
                        <c:v>0.91209010619497199</c:v>
                      </c:pt>
                      <c:pt idx="65">
                        <c:v>0.91160883181067798</c:v>
                      </c:pt>
                      <c:pt idx="66">
                        <c:v>0.91228891144137803</c:v>
                      </c:pt>
                      <c:pt idx="67">
                        <c:v>0.90927078572054598</c:v>
                      </c:pt>
                      <c:pt idx="68">
                        <c:v>0.91423204216415299</c:v>
                      </c:pt>
                      <c:pt idx="69">
                        <c:v>0.912153473280226</c:v>
                      </c:pt>
                      <c:pt idx="70">
                        <c:v>0.91727279395619998</c:v>
                      </c:pt>
                      <c:pt idx="71">
                        <c:v>0.91641696599852995</c:v>
                      </c:pt>
                      <c:pt idx="72">
                        <c:v>0.915639433758202</c:v>
                      </c:pt>
                      <c:pt idx="73">
                        <c:v>0.91644384880674001</c:v>
                      </c:pt>
                      <c:pt idx="74">
                        <c:v>0.91745012350041399</c:v>
                      </c:pt>
                      <c:pt idx="75">
                        <c:v>0.91548469683544498</c:v>
                      </c:pt>
                      <c:pt idx="76">
                        <c:v>0.91717276621071597</c:v>
                      </c:pt>
                      <c:pt idx="77">
                        <c:v>0.91784651841445397</c:v>
                      </c:pt>
                      <c:pt idx="78">
                        <c:v>0.92057989739039303</c:v>
                      </c:pt>
                      <c:pt idx="79">
                        <c:v>0.92271375887982598</c:v>
                      </c:pt>
                      <c:pt idx="80">
                        <c:v>0.91824106589987897</c:v>
                      </c:pt>
                      <c:pt idx="81">
                        <c:v>0.92031702331098897</c:v>
                      </c:pt>
                      <c:pt idx="82">
                        <c:v>0.92125519621290997</c:v>
                      </c:pt>
                      <c:pt idx="83">
                        <c:v>0.92445334314610295</c:v>
                      </c:pt>
                      <c:pt idx="84">
                        <c:v>0.92293141816283397</c:v>
                      </c:pt>
                      <c:pt idx="85">
                        <c:v>0.92355317464062303</c:v>
                      </c:pt>
                      <c:pt idx="86">
                        <c:v>0.92556989410669899</c:v>
                      </c:pt>
                      <c:pt idx="87">
                        <c:v>0.925177462050084</c:v>
                      </c:pt>
                      <c:pt idx="88">
                        <c:v>0.92393727368366096</c:v>
                      </c:pt>
                      <c:pt idx="89">
                        <c:v>0.924330626078116</c:v>
                      </c:pt>
                      <c:pt idx="90">
                        <c:v>0.92383163478394603</c:v>
                      </c:pt>
                      <c:pt idx="91">
                        <c:v>0.92243482471869798</c:v>
                      </c:pt>
                      <c:pt idx="92">
                        <c:v>0.92549266805674202</c:v>
                      </c:pt>
                      <c:pt idx="93">
                        <c:v>0.92496119076831695</c:v>
                      </c:pt>
                      <c:pt idx="94">
                        <c:v>0.92646075441741305</c:v>
                      </c:pt>
                      <c:pt idx="95">
                        <c:v>0.92749191004040199</c:v>
                      </c:pt>
                      <c:pt idx="96">
                        <c:v>0.92726243278125797</c:v>
                      </c:pt>
                      <c:pt idx="97">
                        <c:v>0.92672154650601701</c:v>
                      </c:pt>
                      <c:pt idx="98">
                        <c:v>0.92686039700735201</c:v>
                      </c:pt>
                      <c:pt idx="99">
                        <c:v>0.927337297280033</c:v>
                      </c:pt>
                      <c:pt idx="100">
                        <c:v>0.93029977331774205</c:v>
                      </c:pt>
                      <c:pt idx="101">
                        <c:v>0.92798598405476496</c:v>
                      </c:pt>
                      <c:pt idx="102">
                        <c:v>0.92820867643757798</c:v>
                      </c:pt>
                      <c:pt idx="103">
                        <c:v>0.92961220032652503</c:v>
                      </c:pt>
                      <c:pt idx="104">
                        <c:v>0.93121464717860702</c:v>
                      </c:pt>
                      <c:pt idx="105">
                        <c:v>0.92841752087961205</c:v>
                      </c:pt>
                      <c:pt idx="106">
                        <c:v>0.932313270551137</c:v>
                      </c:pt>
                      <c:pt idx="107">
                        <c:v>0.93182972737057801</c:v>
                      </c:pt>
                      <c:pt idx="108">
                        <c:v>0.93182233434518402</c:v>
                      </c:pt>
                      <c:pt idx="109">
                        <c:v>0.93149181223606203</c:v>
                      </c:pt>
                      <c:pt idx="110">
                        <c:v>0.933350675915674</c:v>
                      </c:pt>
                      <c:pt idx="111">
                        <c:v>0.93345989796848206</c:v>
                      </c:pt>
                      <c:pt idx="112">
                        <c:v>0.93178242778745202</c:v>
                      </c:pt>
                      <c:pt idx="113">
                        <c:v>0.93453990812625498</c:v>
                      </c:pt>
                      <c:pt idx="114">
                        <c:v>0.93428151597386999</c:v>
                      </c:pt>
                      <c:pt idx="115">
                        <c:v>0.93340025075625399</c:v>
                      </c:pt>
                      <c:pt idx="116">
                        <c:v>0.92883726922705301</c:v>
                      </c:pt>
                      <c:pt idx="117">
                        <c:v>0.93560896734814203</c:v>
                      </c:pt>
                      <c:pt idx="118">
                        <c:v>0.932345192222653</c:v>
                      </c:pt>
                      <c:pt idx="119">
                        <c:v>0.93178865074591199</c:v>
                      </c:pt>
                      <c:pt idx="120">
                        <c:v>0.93477316010497402</c:v>
                      </c:pt>
                      <c:pt idx="121">
                        <c:v>0.93585563036327801</c:v>
                      </c:pt>
                      <c:pt idx="122">
                        <c:v>0.93435316326754103</c:v>
                      </c:pt>
                      <c:pt idx="123">
                        <c:v>0.93357546770562105</c:v>
                      </c:pt>
                      <c:pt idx="124">
                        <c:v>0.93665037727677702</c:v>
                      </c:pt>
                      <c:pt idx="125">
                        <c:v>0.93618047864608001</c:v>
                      </c:pt>
                      <c:pt idx="126">
                        <c:v>0.93570886375961404</c:v>
                      </c:pt>
                      <c:pt idx="127">
                        <c:v>0.93367081625739201</c:v>
                      </c:pt>
                      <c:pt idx="128">
                        <c:v>0.93519137354540605</c:v>
                      </c:pt>
                      <c:pt idx="129">
                        <c:v>0.93493943183921202</c:v>
                      </c:pt>
                      <c:pt idx="130">
                        <c:v>0.93554906710727703</c:v>
                      </c:pt>
                      <c:pt idx="131">
                        <c:v>0.93724899405331596</c:v>
                      </c:pt>
                      <c:pt idx="132">
                        <c:v>0.93769232060171503</c:v>
                      </c:pt>
                      <c:pt idx="133">
                        <c:v>0.93772328035917896</c:v>
                      </c:pt>
                      <c:pt idx="134">
                        <c:v>0.938388790954368</c:v>
                      </c:pt>
                      <c:pt idx="135">
                        <c:v>0.93741733891218404</c:v>
                      </c:pt>
                      <c:pt idx="136">
                        <c:v>0.94020530987647699</c:v>
                      </c:pt>
                      <c:pt idx="137">
                        <c:v>0.93726501447037502</c:v>
                      </c:pt>
                      <c:pt idx="138">
                        <c:v>0.93537025164736098</c:v>
                      </c:pt>
                      <c:pt idx="139">
                        <c:v>0.93800321832755396</c:v>
                      </c:pt>
                      <c:pt idx="140">
                        <c:v>0.93989487803320404</c:v>
                      </c:pt>
                      <c:pt idx="141">
                        <c:v>0.93734492267589598</c:v>
                      </c:pt>
                      <c:pt idx="142">
                        <c:v>0.93894923616444403</c:v>
                      </c:pt>
                      <c:pt idx="143">
                        <c:v>0.93753298649509298</c:v>
                      </c:pt>
                      <c:pt idx="144">
                        <c:v>0.94022707118084203</c:v>
                      </c:pt>
                      <c:pt idx="145">
                        <c:v>0.93761709287579398</c:v>
                      </c:pt>
                      <c:pt idx="146">
                        <c:v>0.93645745396324498</c:v>
                      </c:pt>
                      <c:pt idx="147">
                        <c:v>0.93619317985058403</c:v>
                      </c:pt>
                      <c:pt idx="148">
                        <c:v>0.93915406588976102</c:v>
                      </c:pt>
                      <c:pt idx="149">
                        <c:v>0.93805641073038504</c:v>
                      </c:pt>
                      <c:pt idx="150">
                        <c:v>0.93806860394540104</c:v>
                      </c:pt>
                      <c:pt idx="151">
                        <c:v>0.93566950289221695</c:v>
                      </c:pt>
                      <c:pt idx="152">
                        <c:v>0.93861999336735902</c:v>
                      </c:pt>
                      <c:pt idx="153">
                        <c:v>0.93881858509170502</c:v>
                      </c:pt>
                      <c:pt idx="154">
                        <c:v>0.93983564539270004</c:v>
                      </c:pt>
                      <c:pt idx="155">
                        <c:v>0.93857441227636995</c:v>
                      </c:pt>
                      <c:pt idx="156">
                        <c:v>0.93974853855325302</c:v>
                      </c:pt>
                      <c:pt idx="157">
                        <c:v>0.93909820439914804</c:v>
                      </c:pt>
                      <c:pt idx="158">
                        <c:v>0.94096702911897601</c:v>
                      </c:pt>
                      <c:pt idx="159">
                        <c:v>0.93867517484042295</c:v>
                      </c:pt>
                      <c:pt idx="160">
                        <c:v>0.93899481066228596</c:v>
                      </c:pt>
                      <c:pt idx="161">
                        <c:v>0.93978958659402301</c:v>
                      </c:pt>
                      <c:pt idx="162">
                        <c:v>0.94123639449206598</c:v>
                      </c:pt>
                      <c:pt idx="163">
                        <c:v>0.93996694631453903</c:v>
                      </c:pt>
                      <c:pt idx="164">
                        <c:v>0.939694820812216</c:v>
                      </c:pt>
                      <c:pt idx="165">
                        <c:v>0.93982317871545995</c:v>
                      </c:pt>
                      <c:pt idx="166">
                        <c:v>0.94075665345113602</c:v>
                      </c:pt>
                      <c:pt idx="167">
                        <c:v>0.94057708380529004</c:v>
                      </c:pt>
                      <c:pt idx="168">
                        <c:v>0.94100958847854699</c:v>
                      </c:pt>
                      <c:pt idx="169">
                        <c:v>0.94060919661948506</c:v>
                      </c:pt>
                      <c:pt idx="170">
                        <c:v>0.94076921288889803</c:v>
                      </c:pt>
                      <c:pt idx="171">
                        <c:v>0.94059484043281705</c:v>
                      </c:pt>
                      <c:pt idx="172">
                        <c:v>0.94093575263809404</c:v>
                      </c:pt>
                      <c:pt idx="173">
                        <c:v>0.94153353856800204</c:v>
                      </c:pt>
                      <c:pt idx="174">
                        <c:v>0.94023100490917</c:v>
                      </c:pt>
                      <c:pt idx="175">
                        <c:v>0.94153129230889299</c:v>
                      </c:pt>
                      <c:pt idx="176">
                        <c:v>0.93978316794140304</c:v>
                      </c:pt>
                      <c:pt idx="177">
                        <c:v>0.94112134363312405</c:v>
                      </c:pt>
                      <c:pt idx="178">
                        <c:v>0.94142983375174605</c:v>
                      </c:pt>
                      <c:pt idx="179">
                        <c:v>0.94130846860138395</c:v>
                      </c:pt>
                      <c:pt idx="180">
                        <c:v>0.94325188453116005</c:v>
                      </c:pt>
                      <c:pt idx="181">
                        <c:v>0.94173658780972302</c:v>
                      </c:pt>
                      <c:pt idx="182">
                        <c:v>0.941309345272061</c:v>
                      </c:pt>
                      <c:pt idx="183">
                        <c:v>0.94455504241625798</c:v>
                      </c:pt>
                      <c:pt idx="184">
                        <c:v>0.94152031920731305</c:v>
                      </c:pt>
                      <c:pt idx="185">
                        <c:v>0.94105840888149495</c:v>
                      </c:pt>
                      <c:pt idx="186">
                        <c:v>0.939156974127212</c:v>
                      </c:pt>
                      <c:pt idx="187">
                        <c:v>0.94303263989308295</c:v>
                      </c:pt>
                      <c:pt idx="188">
                        <c:v>0.93916573838978101</c:v>
                      </c:pt>
                      <c:pt idx="189">
                        <c:v>0.94293880629477</c:v>
                      </c:pt>
                      <c:pt idx="190">
                        <c:v>0.94273976486026201</c:v>
                      </c:pt>
                      <c:pt idx="191">
                        <c:v>0.94038492906512705</c:v>
                      </c:pt>
                      <c:pt idx="192">
                        <c:v>0.94230518377338301</c:v>
                      </c:pt>
                      <c:pt idx="193">
                        <c:v>0.93944439699572202</c:v>
                      </c:pt>
                      <c:pt idx="194">
                        <c:v>0.94182741977414397</c:v>
                      </c:pt>
                      <c:pt idx="195">
                        <c:v>0.94159790441996105</c:v>
                      </c:pt>
                      <c:pt idx="196">
                        <c:v>0.94134536815980696</c:v>
                      </c:pt>
                      <c:pt idx="197">
                        <c:v>0.94051504621622795</c:v>
                      </c:pt>
                      <c:pt idx="198">
                        <c:v>0.94162934833398404</c:v>
                      </c:pt>
                      <c:pt idx="199">
                        <c:v>0.942750576844403</c:v>
                      </c:pt>
                      <c:pt idx="200">
                        <c:v>0.94102266415696501</c:v>
                      </c:pt>
                      <c:pt idx="201">
                        <c:v>0.94344484050041899</c:v>
                      </c:pt>
                      <c:pt idx="202">
                        <c:v>0.94145170952394697</c:v>
                      </c:pt>
                      <c:pt idx="203">
                        <c:v>0.94296237891242396</c:v>
                      </c:pt>
                      <c:pt idx="204">
                        <c:v>0.94231386203176204</c:v>
                      </c:pt>
                      <c:pt idx="205">
                        <c:v>0.94692691637301496</c:v>
                      </c:pt>
                      <c:pt idx="206">
                        <c:v>0.94215321623647297</c:v>
                      </c:pt>
                      <c:pt idx="207">
                        <c:v>0.94378565008659099</c:v>
                      </c:pt>
                      <c:pt idx="208">
                        <c:v>0.94343939942817701</c:v>
                      </c:pt>
                      <c:pt idx="209">
                        <c:v>0.944153691849976</c:v>
                      </c:pt>
                      <c:pt idx="210">
                        <c:v>0.942643890020611</c:v>
                      </c:pt>
                      <c:pt idx="211">
                        <c:v>0.94370334844218196</c:v>
                      </c:pt>
                      <c:pt idx="212">
                        <c:v>0.94352614844201399</c:v>
                      </c:pt>
                      <c:pt idx="213">
                        <c:v>0.942867506784556</c:v>
                      </c:pt>
                      <c:pt idx="214">
                        <c:v>0.94221355218568603</c:v>
                      </c:pt>
                      <c:pt idx="215">
                        <c:v>0.94222244367348695</c:v>
                      </c:pt>
                      <c:pt idx="216">
                        <c:v>0.94412053260218898</c:v>
                      </c:pt>
                      <c:pt idx="217">
                        <c:v>0.94422886139547402</c:v>
                      </c:pt>
                      <c:pt idx="218">
                        <c:v>0.94516796571887696</c:v>
                      </c:pt>
                      <c:pt idx="219">
                        <c:v>0.94345843829430598</c:v>
                      </c:pt>
                      <c:pt idx="220">
                        <c:v>0.94163371040763699</c:v>
                      </c:pt>
                      <c:pt idx="221">
                        <c:v>0.94179173402529404</c:v>
                      </c:pt>
                      <c:pt idx="222">
                        <c:v>0.94194182318005704</c:v>
                      </c:pt>
                      <c:pt idx="223">
                        <c:v>0.94412588506815698</c:v>
                      </c:pt>
                      <c:pt idx="224">
                        <c:v>0.94289565794929897</c:v>
                      </c:pt>
                      <c:pt idx="225">
                        <c:v>0.94338948398752398</c:v>
                      </c:pt>
                      <c:pt idx="226">
                        <c:v>0.94444143897072597</c:v>
                      </c:pt>
                      <c:pt idx="227">
                        <c:v>0.94478738515445104</c:v>
                      </c:pt>
                      <c:pt idx="228">
                        <c:v>0.94486106399396896</c:v>
                      </c:pt>
                      <c:pt idx="229">
                        <c:v>0.94417346213358599</c:v>
                      </c:pt>
                      <c:pt idx="230">
                        <c:v>0.94297821174556595</c:v>
                      </c:pt>
                      <c:pt idx="231">
                        <c:v>0.94582156308479903</c:v>
                      </c:pt>
                      <c:pt idx="232">
                        <c:v>0.94528624828103203</c:v>
                      </c:pt>
                      <c:pt idx="233">
                        <c:v>0.94548887218870303</c:v>
                      </c:pt>
                      <c:pt idx="234">
                        <c:v>0.94657290904847802</c:v>
                      </c:pt>
                      <c:pt idx="235">
                        <c:v>0.94444643310393195</c:v>
                      </c:pt>
                      <c:pt idx="236">
                        <c:v>0.94417729202906198</c:v>
                      </c:pt>
                      <c:pt idx="237">
                        <c:v>0.94639427968367495</c:v>
                      </c:pt>
                      <c:pt idx="238">
                        <c:v>0.94150583523341103</c:v>
                      </c:pt>
                      <c:pt idx="239">
                        <c:v>0.942761932204224</c:v>
                      </c:pt>
                      <c:pt idx="240">
                        <c:v>0.94579546602954601</c:v>
                      </c:pt>
                      <c:pt idx="241">
                        <c:v>0.94459009641265101</c:v>
                      </c:pt>
                      <c:pt idx="242">
                        <c:v>0.94592333423386898</c:v>
                      </c:pt>
                      <c:pt idx="243">
                        <c:v>0.94582486314034198</c:v>
                      </c:pt>
                      <c:pt idx="244">
                        <c:v>0.94556121367829304</c:v>
                      </c:pt>
                      <c:pt idx="245">
                        <c:v>0.942760803320425</c:v>
                      </c:pt>
                      <c:pt idx="246">
                        <c:v>0.94298377255760801</c:v>
                      </c:pt>
                      <c:pt idx="247">
                        <c:v>0.94311612095988995</c:v>
                      </c:pt>
                      <c:pt idx="248">
                        <c:v>0.94211249177725498</c:v>
                      </c:pt>
                      <c:pt idx="249">
                        <c:v>0.94400690378723096</c:v>
                      </c:pt>
                      <c:pt idx="250">
                        <c:v>0.940820285740947</c:v>
                      </c:pt>
                      <c:pt idx="251">
                        <c:v>0.94283403027906998</c:v>
                      </c:pt>
                      <c:pt idx="252">
                        <c:v>0.94715007109063099</c:v>
                      </c:pt>
                      <c:pt idx="253">
                        <c:v>0.94551045598155303</c:v>
                      </c:pt>
                      <c:pt idx="254">
                        <c:v>0.94373824760887504</c:v>
                      </c:pt>
                      <c:pt idx="255">
                        <c:v>0.94563313324627196</c:v>
                      </c:pt>
                      <c:pt idx="256">
                        <c:v>0.94641629315506404</c:v>
                      </c:pt>
                      <c:pt idx="257">
                        <c:v>0.94964339871307801</c:v>
                      </c:pt>
                      <c:pt idx="258">
                        <c:v>0.94509590531131904</c:v>
                      </c:pt>
                      <c:pt idx="259">
                        <c:v>0.94679595636024405</c:v>
                      </c:pt>
                      <c:pt idx="260">
                        <c:v>0.945734304039902</c:v>
                      </c:pt>
                      <c:pt idx="261">
                        <c:v>0.94761001961450397</c:v>
                      </c:pt>
                      <c:pt idx="262">
                        <c:v>0.94540054118961503</c:v>
                      </c:pt>
                      <c:pt idx="263">
                        <c:v>0.94557353679471501</c:v>
                      </c:pt>
                      <c:pt idx="264">
                        <c:v>0.94374180008166997</c:v>
                      </c:pt>
                      <c:pt idx="265">
                        <c:v>0.94646875254578799</c:v>
                      </c:pt>
                      <c:pt idx="266">
                        <c:v>0.94551032999983498</c:v>
                      </c:pt>
                      <c:pt idx="267">
                        <c:v>0.94787026236145999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A1C-44D9-BBD1-6E208C54BAAD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Plot8!$L$31</c15:sqref>
                        </c15:formulaRef>
                      </c:ext>
                    </c:extLst>
                    <c:strCache>
                      <c:ptCount val="1"/>
                      <c:pt idx="0">
                        <c:v>source_avgF1_1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Plot8!$L$32:$L$299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0.27063874149975098</c:v>
                      </c:pt>
                      <c:pt idx="1">
                        <c:v>3.3873416869223599E-2</c:v>
                      </c:pt>
                      <c:pt idx="2">
                        <c:v>6.3441901604843005E-4</c:v>
                      </c:pt>
                      <c:pt idx="3">
                        <c:v>1.7134607600159601E-3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5.9386260776774196E-4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1.78716021974606E-3</c:v>
                      </c:pt>
                      <c:pt idx="10">
                        <c:v>1.9506937846510201E-2</c:v>
                      </c:pt>
                      <c:pt idx="11">
                        <c:v>6.0824908416191502E-2</c:v>
                      </c:pt>
                      <c:pt idx="12">
                        <c:v>6.2321174558559497E-2</c:v>
                      </c:pt>
                      <c:pt idx="13">
                        <c:v>0.115887143350454</c:v>
                      </c:pt>
                      <c:pt idx="14">
                        <c:v>0.148344799567659</c:v>
                      </c:pt>
                      <c:pt idx="15">
                        <c:v>0.146699916669985</c:v>
                      </c:pt>
                      <c:pt idx="16">
                        <c:v>0.21952357001783701</c:v>
                      </c:pt>
                      <c:pt idx="17">
                        <c:v>0.24570510402349599</c:v>
                      </c:pt>
                      <c:pt idx="18">
                        <c:v>0.27309158262942201</c:v>
                      </c:pt>
                      <c:pt idx="19">
                        <c:v>0.28098021862720202</c:v>
                      </c:pt>
                      <c:pt idx="20">
                        <c:v>0.35476601367772898</c:v>
                      </c:pt>
                      <c:pt idx="21">
                        <c:v>0.33786417153345899</c:v>
                      </c:pt>
                      <c:pt idx="22">
                        <c:v>0.32426660669811203</c:v>
                      </c:pt>
                      <c:pt idx="23">
                        <c:v>0.346379811478151</c:v>
                      </c:pt>
                      <c:pt idx="24">
                        <c:v>0.40159327601656702</c:v>
                      </c:pt>
                      <c:pt idx="25">
                        <c:v>0.39624288330122798</c:v>
                      </c:pt>
                      <c:pt idx="26">
                        <c:v>0.39285990203813098</c:v>
                      </c:pt>
                      <c:pt idx="27">
                        <c:v>0.44985426515854698</c:v>
                      </c:pt>
                      <c:pt idx="28">
                        <c:v>0.44734643639563598</c:v>
                      </c:pt>
                      <c:pt idx="29">
                        <c:v>0.47208630890537601</c:v>
                      </c:pt>
                      <c:pt idx="30">
                        <c:v>0.44205520236466</c:v>
                      </c:pt>
                      <c:pt idx="31">
                        <c:v>0.459859664829607</c:v>
                      </c:pt>
                      <c:pt idx="32">
                        <c:v>0.49040666482628398</c:v>
                      </c:pt>
                      <c:pt idx="33">
                        <c:v>0.48674553032471901</c:v>
                      </c:pt>
                      <c:pt idx="34">
                        <c:v>0.50200410953471797</c:v>
                      </c:pt>
                      <c:pt idx="35">
                        <c:v>0.51334821493291705</c:v>
                      </c:pt>
                      <c:pt idx="36">
                        <c:v>0.48276619010410798</c:v>
                      </c:pt>
                      <c:pt idx="37">
                        <c:v>0.52181117997445603</c:v>
                      </c:pt>
                      <c:pt idx="38">
                        <c:v>0.49878440193892898</c:v>
                      </c:pt>
                      <c:pt idx="39">
                        <c:v>0.54213316257015098</c:v>
                      </c:pt>
                      <c:pt idx="40">
                        <c:v>0.54098604740729905</c:v>
                      </c:pt>
                      <c:pt idx="41">
                        <c:v>0.50610083564847297</c:v>
                      </c:pt>
                      <c:pt idx="42">
                        <c:v>0.53905391286329396</c:v>
                      </c:pt>
                      <c:pt idx="43">
                        <c:v>0.56138616876782099</c:v>
                      </c:pt>
                      <c:pt idx="44">
                        <c:v>0.54986091540456805</c:v>
                      </c:pt>
                      <c:pt idx="45">
                        <c:v>0.55996168010517999</c:v>
                      </c:pt>
                      <c:pt idx="46">
                        <c:v>0.57025664455662195</c:v>
                      </c:pt>
                      <c:pt idx="47">
                        <c:v>0.55929846025900998</c:v>
                      </c:pt>
                      <c:pt idx="48">
                        <c:v>0.59124451722220905</c:v>
                      </c:pt>
                      <c:pt idx="49">
                        <c:v>0.57785175890708496</c:v>
                      </c:pt>
                      <c:pt idx="50">
                        <c:v>0.58479063023631395</c:v>
                      </c:pt>
                      <c:pt idx="51">
                        <c:v>0.58263941078862602</c:v>
                      </c:pt>
                      <c:pt idx="52">
                        <c:v>0.57439882323847702</c:v>
                      </c:pt>
                      <c:pt idx="53">
                        <c:v>0.59594307636848698</c:v>
                      </c:pt>
                      <c:pt idx="54">
                        <c:v>0.61569155517487995</c:v>
                      </c:pt>
                      <c:pt idx="55">
                        <c:v>0.60093487872042395</c:v>
                      </c:pt>
                      <c:pt idx="56">
                        <c:v>0.60577526134479198</c:v>
                      </c:pt>
                      <c:pt idx="57">
                        <c:v>0.61066191742819198</c:v>
                      </c:pt>
                      <c:pt idx="58">
                        <c:v>0.62114942662602701</c:v>
                      </c:pt>
                      <c:pt idx="59">
                        <c:v>0.57134168214126002</c:v>
                      </c:pt>
                      <c:pt idx="60">
                        <c:v>0.626344319053045</c:v>
                      </c:pt>
                      <c:pt idx="61">
                        <c:v>0.61564389818629395</c:v>
                      </c:pt>
                      <c:pt idx="62">
                        <c:v>0.63888171277507</c:v>
                      </c:pt>
                      <c:pt idx="63">
                        <c:v>0.63443213308064905</c:v>
                      </c:pt>
                      <c:pt idx="64">
                        <c:v>0.64040654866030799</c:v>
                      </c:pt>
                      <c:pt idx="65">
                        <c:v>0.63523587151690697</c:v>
                      </c:pt>
                      <c:pt idx="66">
                        <c:v>0.64918349345151305</c:v>
                      </c:pt>
                      <c:pt idx="67">
                        <c:v>0.61566797505601201</c:v>
                      </c:pt>
                      <c:pt idx="68">
                        <c:v>0.64793764383011998</c:v>
                      </c:pt>
                      <c:pt idx="69">
                        <c:v>0.63946449002175298</c:v>
                      </c:pt>
                      <c:pt idx="70">
                        <c:v>0.65675233046477099</c:v>
                      </c:pt>
                      <c:pt idx="71">
                        <c:v>0.656324495140163</c:v>
                      </c:pt>
                      <c:pt idx="72">
                        <c:v>0.65469986440166905</c:v>
                      </c:pt>
                      <c:pt idx="73">
                        <c:v>0.64774154378038096</c:v>
                      </c:pt>
                      <c:pt idx="74">
                        <c:v>0.66906241690747303</c:v>
                      </c:pt>
                      <c:pt idx="75">
                        <c:v>0.65248922995692904</c:v>
                      </c:pt>
                      <c:pt idx="76">
                        <c:v>0.66664164793068503</c:v>
                      </c:pt>
                      <c:pt idx="77">
                        <c:v>0.66823781934374504</c:v>
                      </c:pt>
                      <c:pt idx="78">
                        <c:v>0.67544675791781095</c:v>
                      </c:pt>
                      <c:pt idx="79">
                        <c:v>0.68427844794074399</c:v>
                      </c:pt>
                      <c:pt idx="80">
                        <c:v>0.66236059708254202</c:v>
                      </c:pt>
                      <c:pt idx="81">
                        <c:v>0.67239073125700899</c:v>
                      </c:pt>
                      <c:pt idx="82">
                        <c:v>0.66848218258706404</c:v>
                      </c:pt>
                      <c:pt idx="83">
                        <c:v>0.69398669738858498</c:v>
                      </c:pt>
                      <c:pt idx="84">
                        <c:v>0.68575755990569598</c:v>
                      </c:pt>
                      <c:pt idx="85">
                        <c:v>0.68886340647504996</c:v>
                      </c:pt>
                      <c:pt idx="86">
                        <c:v>0.68826548763219197</c:v>
                      </c:pt>
                      <c:pt idx="87">
                        <c:v>0.69611228070395104</c:v>
                      </c:pt>
                      <c:pt idx="88">
                        <c:v>0.67845887863552801</c:v>
                      </c:pt>
                      <c:pt idx="89">
                        <c:v>0.68249496934467202</c:v>
                      </c:pt>
                      <c:pt idx="90">
                        <c:v>0.676022047510075</c:v>
                      </c:pt>
                      <c:pt idx="91">
                        <c:v>0.668375998622042</c:v>
                      </c:pt>
                      <c:pt idx="92">
                        <c:v>0.69487087443122997</c:v>
                      </c:pt>
                      <c:pt idx="93">
                        <c:v>0.68475612257018204</c:v>
                      </c:pt>
                      <c:pt idx="94">
                        <c:v>0.69313102496465795</c:v>
                      </c:pt>
                      <c:pt idx="95">
                        <c:v>0.70102489187253003</c:v>
                      </c:pt>
                      <c:pt idx="96">
                        <c:v>0.69371905793090105</c:v>
                      </c:pt>
                      <c:pt idx="97">
                        <c:v>0.68642030635426399</c:v>
                      </c:pt>
                      <c:pt idx="98">
                        <c:v>0.69043209049994503</c:v>
                      </c:pt>
                      <c:pt idx="99">
                        <c:v>0.68765697669977599</c:v>
                      </c:pt>
                      <c:pt idx="100">
                        <c:v>0.70020093832488794</c:v>
                      </c:pt>
                      <c:pt idx="101">
                        <c:v>0.69423507692143305</c:v>
                      </c:pt>
                      <c:pt idx="102">
                        <c:v>0.70047819035519898</c:v>
                      </c:pt>
                      <c:pt idx="103">
                        <c:v>0.70037566041638399</c:v>
                      </c:pt>
                      <c:pt idx="104">
                        <c:v>0.70517992061970203</c:v>
                      </c:pt>
                      <c:pt idx="105">
                        <c:v>0.69548903051314204</c:v>
                      </c:pt>
                      <c:pt idx="106">
                        <c:v>0.71410547221661602</c:v>
                      </c:pt>
                      <c:pt idx="107">
                        <c:v>0.70692269260997598</c:v>
                      </c:pt>
                      <c:pt idx="108">
                        <c:v>0.71362135432817897</c:v>
                      </c:pt>
                      <c:pt idx="109">
                        <c:v>0.70433411554891201</c:v>
                      </c:pt>
                      <c:pt idx="110">
                        <c:v>0.71996372335983005</c:v>
                      </c:pt>
                      <c:pt idx="111">
                        <c:v>0.71129595164565895</c:v>
                      </c:pt>
                      <c:pt idx="112">
                        <c:v>0.70802219797968102</c:v>
                      </c:pt>
                      <c:pt idx="113">
                        <c:v>0.72256409040608405</c:v>
                      </c:pt>
                      <c:pt idx="114">
                        <c:v>0.72665104811256598</c:v>
                      </c:pt>
                      <c:pt idx="115">
                        <c:v>0.703024964864013</c:v>
                      </c:pt>
                      <c:pt idx="116">
                        <c:v>0.70400768537062197</c:v>
                      </c:pt>
                      <c:pt idx="117">
                        <c:v>0.72780689891721995</c:v>
                      </c:pt>
                      <c:pt idx="118">
                        <c:v>0.71574927153339796</c:v>
                      </c:pt>
                      <c:pt idx="119">
                        <c:v>0.71654710568034097</c:v>
                      </c:pt>
                      <c:pt idx="120">
                        <c:v>0.718567368579758</c:v>
                      </c:pt>
                      <c:pt idx="121">
                        <c:v>0.72466883792166803</c:v>
                      </c:pt>
                      <c:pt idx="122">
                        <c:v>0.73152876487240004</c:v>
                      </c:pt>
                      <c:pt idx="123">
                        <c:v>0.714698374660378</c:v>
                      </c:pt>
                      <c:pt idx="124">
                        <c:v>0.73131730027987796</c:v>
                      </c:pt>
                      <c:pt idx="125">
                        <c:v>0.72866355305000796</c:v>
                      </c:pt>
                      <c:pt idx="126">
                        <c:v>0.72904256429627901</c:v>
                      </c:pt>
                      <c:pt idx="127">
                        <c:v>0.71277799014112098</c:v>
                      </c:pt>
                      <c:pt idx="128">
                        <c:v>0.73421392821272302</c:v>
                      </c:pt>
                      <c:pt idx="129">
                        <c:v>0.72394347782672896</c:v>
                      </c:pt>
                      <c:pt idx="130">
                        <c:v>0.72935572699365903</c:v>
                      </c:pt>
                      <c:pt idx="131">
                        <c:v>0.73803428358651801</c:v>
                      </c:pt>
                      <c:pt idx="132">
                        <c:v>0.72533382882397601</c:v>
                      </c:pt>
                      <c:pt idx="133">
                        <c:v>0.74307625683033596</c:v>
                      </c:pt>
                      <c:pt idx="134">
                        <c:v>0.73463411026935399</c:v>
                      </c:pt>
                      <c:pt idx="135">
                        <c:v>0.72998410321274199</c:v>
                      </c:pt>
                      <c:pt idx="136">
                        <c:v>0.74931387227120405</c:v>
                      </c:pt>
                      <c:pt idx="137">
                        <c:v>0.72459791217908098</c:v>
                      </c:pt>
                      <c:pt idx="138">
                        <c:v>0.723839819973778</c:v>
                      </c:pt>
                      <c:pt idx="139">
                        <c:v>0.733384725972551</c:v>
                      </c:pt>
                      <c:pt idx="140">
                        <c:v>0.74085111674513104</c:v>
                      </c:pt>
                      <c:pt idx="141">
                        <c:v>0.733152384219245</c:v>
                      </c:pt>
                      <c:pt idx="142">
                        <c:v>0.73501164937539298</c:v>
                      </c:pt>
                      <c:pt idx="143">
                        <c:v>0.73874902395558995</c:v>
                      </c:pt>
                      <c:pt idx="144">
                        <c:v>0.74456832010797802</c:v>
                      </c:pt>
                      <c:pt idx="145">
                        <c:v>0.73409714840015905</c:v>
                      </c:pt>
                      <c:pt idx="146">
                        <c:v>0.72763261108285104</c:v>
                      </c:pt>
                      <c:pt idx="147">
                        <c:v>0.72636519194842997</c:v>
                      </c:pt>
                      <c:pt idx="148">
                        <c:v>0.74524207535773601</c:v>
                      </c:pt>
                      <c:pt idx="149">
                        <c:v>0.73533612718359298</c:v>
                      </c:pt>
                      <c:pt idx="150">
                        <c:v>0.73451327401048006</c:v>
                      </c:pt>
                      <c:pt idx="151">
                        <c:v>0.72972805252292605</c:v>
                      </c:pt>
                      <c:pt idx="152">
                        <c:v>0.73340157642994397</c:v>
                      </c:pt>
                      <c:pt idx="153">
                        <c:v>0.745248463849704</c:v>
                      </c:pt>
                      <c:pt idx="154">
                        <c:v>0.74535814613209395</c:v>
                      </c:pt>
                      <c:pt idx="155">
                        <c:v>0.74269590491567195</c:v>
                      </c:pt>
                      <c:pt idx="156">
                        <c:v>0.73673941544521404</c:v>
                      </c:pt>
                      <c:pt idx="157">
                        <c:v>0.74213044247771498</c:v>
                      </c:pt>
                      <c:pt idx="158">
                        <c:v>0.74436290834673202</c:v>
                      </c:pt>
                      <c:pt idx="159">
                        <c:v>0.73204404732988404</c:v>
                      </c:pt>
                      <c:pt idx="160">
                        <c:v>0.73354908170442001</c:v>
                      </c:pt>
                      <c:pt idx="161">
                        <c:v>0.74617992446575099</c:v>
                      </c:pt>
                      <c:pt idx="162">
                        <c:v>0.741821829161042</c:v>
                      </c:pt>
                      <c:pt idx="163">
                        <c:v>0.74545705162490195</c:v>
                      </c:pt>
                      <c:pt idx="164">
                        <c:v>0.74048681792406701</c:v>
                      </c:pt>
                      <c:pt idx="165">
                        <c:v>0.744707392950823</c:v>
                      </c:pt>
                      <c:pt idx="166">
                        <c:v>0.74963542712679199</c:v>
                      </c:pt>
                      <c:pt idx="167">
                        <c:v>0.74356960563270202</c:v>
                      </c:pt>
                      <c:pt idx="168">
                        <c:v>0.74737049565505198</c:v>
                      </c:pt>
                      <c:pt idx="169">
                        <c:v>0.74879466380182003</c:v>
                      </c:pt>
                      <c:pt idx="170">
                        <c:v>0.74668217330762299</c:v>
                      </c:pt>
                      <c:pt idx="171">
                        <c:v>0.74928035968764495</c:v>
                      </c:pt>
                      <c:pt idx="172">
                        <c:v>0.74960911495522098</c:v>
                      </c:pt>
                      <c:pt idx="173">
                        <c:v>0.75431753770933896</c:v>
                      </c:pt>
                      <c:pt idx="174">
                        <c:v>0.74325928938510699</c:v>
                      </c:pt>
                      <c:pt idx="175">
                        <c:v>0.753811893183717</c:v>
                      </c:pt>
                      <c:pt idx="176">
                        <c:v>0.73991071543755005</c:v>
                      </c:pt>
                      <c:pt idx="177">
                        <c:v>0.75522939357867402</c:v>
                      </c:pt>
                      <c:pt idx="178">
                        <c:v>0.74434967641731697</c:v>
                      </c:pt>
                      <c:pt idx="179">
                        <c:v>0.75254401752120403</c:v>
                      </c:pt>
                      <c:pt idx="180">
                        <c:v>0.75370677375129502</c:v>
                      </c:pt>
                      <c:pt idx="181">
                        <c:v>0.74608640933909798</c:v>
                      </c:pt>
                      <c:pt idx="182">
                        <c:v>0.74881859283810503</c:v>
                      </c:pt>
                      <c:pt idx="183">
                        <c:v>0.76468660768961605</c:v>
                      </c:pt>
                      <c:pt idx="184">
                        <c:v>0.75160377121171196</c:v>
                      </c:pt>
                      <c:pt idx="185">
                        <c:v>0.74740512966566897</c:v>
                      </c:pt>
                      <c:pt idx="186">
                        <c:v>0.73608630871665603</c:v>
                      </c:pt>
                      <c:pt idx="187">
                        <c:v>0.74945651055832196</c:v>
                      </c:pt>
                      <c:pt idx="188">
                        <c:v>0.73953578891168603</c:v>
                      </c:pt>
                      <c:pt idx="189">
                        <c:v>0.75248747047403697</c:v>
                      </c:pt>
                      <c:pt idx="190">
                        <c:v>0.75698682765789405</c:v>
                      </c:pt>
                      <c:pt idx="191">
                        <c:v>0.74817998046673995</c:v>
                      </c:pt>
                      <c:pt idx="192">
                        <c:v>0.75019663095035205</c:v>
                      </c:pt>
                      <c:pt idx="193">
                        <c:v>0.74648251071763605</c:v>
                      </c:pt>
                      <c:pt idx="194">
                        <c:v>0.75868263155635596</c:v>
                      </c:pt>
                      <c:pt idx="195">
                        <c:v>0.74526548261681003</c:v>
                      </c:pt>
                      <c:pt idx="196">
                        <c:v>0.74324514478551196</c:v>
                      </c:pt>
                      <c:pt idx="197">
                        <c:v>0.74566328558061401</c:v>
                      </c:pt>
                      <c:pt idx="198">
                        <c:v>0.74929101293457001</c:v>
                      </c:pt>
                      <c:pt idx="199">
                        <c:v>0.76055466058899601</c:v>
                      </c:pt>
                      <c:pt idx="200">
                        <c:v>0.75606352021244205</c:v>
                      </c:pt>
                      <c:pt idx="201">
                        <c:v>0.755250972863444</c:v>
                      </c:pt>
                      <c:pt idx="202">
                        <c:v>0.75593374706368899</c:v>
                      </c:pt>
                      <c:pt idx="203">
                        <c:v>0.75925495660617504</c:v>
                      </c:pt>
                      <c:pt idx="204">
                        <c:v>0.76376013880124405</c:v>
                      </c:pt>
                      <c:pt idx="205">
                        <c:v>0.76815994275246802</c:v>
                      </c:pt>
                      <c:pt idx="206">
                        <c:v>0.75271919684869604</c:v>
                      </c:pt>
                      <c:pt idx="207">
                        <c:v>0.75863895877146803</c:v>
                      </c:pt>
                      <c:pt idx="208">
                        <c:v>0.74883016491132603</c:v>
                      </c:pt>
                      <c:pt idx="209">
                        <c:v>0.75731377860280003</c:v>
                      </c:pt>
                      <c:pt idx="210">
                        <c:v>0.75051344452798496</c:v>
                      </c:pt>
                      <c:pt idx="211">
                        <c:v>0.76007958914560003</c:v>
                      </c:pt>
                      <c:pt idx="212">
                        <c:v>0.75141074381221695</c:v>
                      </c:pt>
                      <c:pt idx="213">
                        <c:v>0.75799186142419706</c:v>
                      </c:pt>
                      <c:pt idx="214">
                        <c:v>0.751989035297707</c:v>
                      </c:pt>
                      <c:pt idx="215">
                        <c:v>0.75034688768324498</c:v>
                      </c:pt>
                      <c:pt idx="216">
                        <c:v>0.75616625562674999</c:v>
                      </c:pt>
                      <c:pt idx="217">
                        <c:v>0.75861429793934598</c:v>
                      </c:pt>
                      <c:pt idx="218">
                        <c:v>0.76949654498865305</c:v>
                      </c:pt>
                      <c:pt idx="219">
                        <c:v>0.75951714553616401</c:v>
                      </c:pt>
                      <c:pt idx="220">
                        <c:v>0.75112752939223104</c:v>
                      </c:pt>
                      <c:pt idx="221">
                        <c:v>0.75218042624431702</c:v>
                      </c:pt>
                      <c:pt idx="222">
                        <c:v>0.75543513079668201</c:v>
                      </c:pt>
                      <c:pt idx="223">
                        <c:v>0.76127154420057996</c:v>
                      </c:pt>
                      <c:pt idx="224">
                        <c:v>0.75077571513908703</c:v>
                      </c:pt>
                      <c:pt idx="225">
                        <c:v>0.75556610558770498</c:v>
                      </c:pt>
                      <c:pt idx="226">
                        <c:v>0.75998138619418398</c:v>
                      </c:pt>
                      <c:pt idx="227">
                        <c:v>0.75973313464898995</c:v>
                      </c:pt>
                      <c:pt idx="228">
                        <c:v>0.77299379014658298</c:v>
                      </c:pt>
                      <c:pt idx="229">
                        <c:v>0.76455607394623504</c:v>
                      </c:pt>
                      <c:pt idx="230">
                        <c:v>0.75605584256740199</c:v>
                      </c:pt>
                      <c:pt idx="231">
                        <c:v>0.76967265856767497</c:v>
                      </c:pt>
                      <c:pt idx="232">
                        <c:v>0.771248477406829</c:v>
                      </c:pt>
                      <c:pt idx="233">
                        <c:v>0.76533878791459398</c:v>
                      </c:pt>
                      <c:pt idx="234">
                        <c:v>0.77042757956854602</c:v>
                      </c:pt>
                      <c:pt idx="235">
                        <c:v>0.75327088312392199</c:v>
                      </c:pt>
                      <c:pt idx="236">
                        <c:v>0.76296305594717095</c:v>
                      </c:pt>
                      <c:pt idx="237">
                        <c:v>0.77111436713591597</c:v>
                      </c:pt>
                      <c:pt idx="238">
                        <c:v>0.74440509114324205</c:v>
                      </c:pt>
                      <c:pt idx="239">
                        <c:v>0.75167578596384199</c:v>
                      </c:pt>
                      <c:pt idx="240">
                        <c:v>0.76796870241329795</c:v>
                      </c:pt>
                      <c:pt idx="241">
                        <c:v>0.76081056047871598</c:v>
                      </c:pt>
                      <c:pt idx="242">
                        <c:v>0.77082448224311495</c:v>
                      </c:pt>
                      <c:pt idx="243">
                        <c:v>0.76304645839680096</c:v>
                      </c:pt>
                      <c:pt idx="244">
                        <c:v>0.76414959928192405</c:v>
                      </c:pt>
                      <c:pt idx="245">
                        <c:v>0.758309804743312</c:v>
                      </c:pt>
                      <c:pt idx="246">
                        <c:v>0.75604771462707299</c:v>
                      </c:pt>
                      <c:pt idx="247">
                        <c:v>0.76275756618058599</c:v>
                      </c:pt>
                      <c:pt idx="248">
                        <c:v>0.75277513579673005</c:v>
                      </c:pt>
                      <c:pt idx="249">
                        <c:v>0.75916097181603603</c:v>
                      </c:pt>
                      <c:pt idx="250">
                        <c:v>0.75186632261586495</c:v>
                      </c:pt>
                      <c:pt idx="251">
                        <c:v>0.75184160376620102</c:v>
                      </c:pt>
                      <c:pt idx="252">
                        <c:v>0.77479040321961201</c:v>
                      </c:pt>
                      <c:pt idx="253">
                        <c:v>0.76267308171600501</c:v>
                      </c:pt>
                      <c:pt idx="254">
                        <c:v>0.75288100464926999</c:v>
                      </c:pt>
                      <c:pt idx="255">
                        <c:v>0.77077135005877295</c:v>
                      </c:pt>
                      <c:pt idx="256">
                        <c:v>0.76869837219536397</c:v>
                      </c:pt>
                      <c:pt idx="257">
                        <c:v>0.77856485505531903</c:v>
                      </c:pt>
                      <c:pt idx="258">
                        <c:v>0.76326579327216404</c:v>
                      </c:pt>
                      <c:pt idx="259">
                        <c:v>0.77469192896629702</c:v>
                      </c:pt>
                      <c:pt idx="260">
                        <c:v>0.76834388713251101</c:v>
                      </c:pt>
                      <c:pt idx="261">
                        <c:v>0.77111972912124505</c:v>
                      </c:pt>
                      <c:pt idx="262">
                        <c:v>0.76822525277538201</c:v>
                      </c:pt>
                      <c:pt idx="263">
                        <c:v>0.76394821441486305</c:v>
                      </c:pt>
                      <c:pt idx="264">
                        <c:v>0.76413919004270703</c:v>
                      </c:pt>
                      <c:pt idx="265">
                        <c:v>0.76618359381652401</c:v>
                      </c:pt>
                      <c:pt idx="266">
                        <c:v>0.76462702082749001</c:v>
                      </c:pt>
                      <c:pt idx="267">
                        <c:v>0.76991089849895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A1C-44D9-BBD1-6E208C54BAAD}"/>
                  </c:ext>
                </c:extLst>
              </c15:ser>
            </c15:filteredLineSeries>
            <c15:filteredLine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Plot8!$M$31</c15:sqref>
                        </c15:formulaRef>
                      </c:ext>
                    </c:extLst>
                    <c:strCache>
                      <c:ptCount val="1"/>
                      <c:pt idx="0">
                        <c:v>source_avgF1_2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Plot8!$M$32:$M$299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5.1964940932973699E-2</c:v>
                      </c:pt>
                      <c:pt idx="1">
                        <c:v>1.2585548390370399E-2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7.2253284313490004E-3</c:v>
                      </c:pt>
                      <c:pt idx="46">
                        <c:v>5.41899631598536E-3</c:v>
                      </c:pt>
                      <c:pt idx="47">
                        <c:v>0</c:v>
                      </c:pt>
                      <c:pt idx="48">
                        <c:v>8.3098604685305603E-3</c:v>
                      </c:pt>
                      <c:pt idx="49">
                        <c:v>7.3285473888775304E-3</c:v>
                      </c:pt>
                      <c:pt idx="50">
                        <c:v>7.9072101848251999E-3</c:v>
                      </c:pt>
                      <c:pt idx="51">
                        <c:v>3.9410882253290303E-3</c:v>
                      </c:pt>
                      <c:pt idx="52">
                        <c:v>2.977555790885E-2</c:v>
                      </c:pt>
                      <c:pt idx="53">
                        <c:v>1.1147649152247901E-2</c:v>
                      </c:pt>
                      <c:pt idx="54">
                        <c:v>2.6598552200448499E-2</c:v>
                      </c:pt>
                      <c:pt idx="55">
                        <c:v>2.0139564317142099E-2</c:v>
                      </c:pt>
                      <c:pt idx="56">
                        <c:v>2.5071888217178699E-2</c:v>
                      </c:pt>
                      <c:pt idx="57">
                        <c:v>4.9996139720838398E-2</c:v>
                      </c:pt>
                      <c:pt idx="58">
                        <c:v>5.1663456794722902E-2</c:v>
                      </c:pt>
                      <c:pt idx="59">
                        <c:v>2.2757290439919399E-2</c:v>
                      </c:pt>
                      <c:pt idx="60">
                        <c:v>4.5611402536325403E-2</c:v>
                      </c:pt>
                      <c:pt idx="61">
                        <c:v>3.1478506906900502E-2</c:v>
                      </c:pt>
                      <c:pt idx="62">
                        <c:v>4.5487867296983703E-2</c:v>
                      </c:pt>
                      <c:pt idx="63">
                        <c:v>5.7800757560075897E-2</c:v>
                      </c:pt>
                      <c:pt idx="64">
                        <c:v>3.1280524460444097E-2</c:v>
                      </c:pt>
                      <c:pt idx="65">
                        <c:v>7.9899886912425597E-2</c:v>
                      </c:pt>
                      <c:pt idx="66">
                        <c:v>0.103684723107412</c:v>
                      </c:pt>
                      <c:pt idx="67">
                        <c:v>7.4218552546154698E-2</c:v>
                      </c:pt>
                      <c:pt idx="68">
                        <c:v>8.4719932979957502E-2</c:v>
                      </c:pt>
                      <c:pt idx="69">
                        <c:v>7.5471065301098594E-2</c:v>
                      </c:pt>
                      <c:pt idx="70">
                        <c:v>8.8079563729219601E-2</c:v>
                      </c:pt>
                      <c:pt idx="71">
                        <c:v>7.9277876476755299E-2</c:v>
                      </c:pt>
                      <c:pt idx="72">
                        <c:v>8.6033681505986295E-2</c:v>
                      </c:pt>
                      <c:pt idx="73">
                        <c:v>0.13204304897282201</c:v>
                      </c:pt>
                      <c:pt idx="74">
                        <c:v>0.16428205055765699</c:v>
                      </c:pt>
                      <c:pt idx="75">
                        <c:v>0.101274419712445</c:v>
                      </c:pt>
                      <c:pt idx="76">
                        <c:v>0.138427317836885</c:v>
                      </c:pt>
                      <c:pt idx="77">
                        <c:v>7.1745640960797302E-2</c:v>
                      </c:pt>
                      <c:pt idx="78">
                        <c:v>0.146816108752233</c:v>
                      </c:pt>
                      <c:pt idx="79">
                        <c:v>0.20402032068406201</c:v>
                      </c:pt>
                      <c:pt idx="80">
                        <c:v>0.16809080127367401</c:v>
                      </c:pt>
                      <c:pt idx="81">
                        <c:v>0.154937730292252</c:v>
                      </c:pt>
                      <c:pt idx="82">
                        <c:v>0.17048891222787399</c:v>
                      </c:pt>
                      <c:pt idx="83">
                        <c:v>0.21398914436269301</c:v>
                      </c:pt>
                      <c:pt idx="84">
                        <c:v>0.17741846340789399</c:v>
                      </c:pt>
                      <c:pt idx="85">
                        <c:v>0.19262888255021901</c:v>
                      </c:pt>
                      <c:pt idx="86">
                        <c:v>0.22857346111757501</c:v>
                      </c:pt>
                      <c:pt idx="87">
                        <c:v>0.21113554387542499</c:v>
                      </c:pt>
                      <c:pt idx="88">
                        <c:v>0.24919377339788801</c:v>
                      </c:pt>
                      <c:pt idx="89">
                        <c:v>0.251532751918077</c:v>
                      </c:pt>
                      <c:pt idx="90">
                        <c:v>0.26657557205823801</c:v>
                      </c:pt>
                      <c:pt idx="91">
                        <c:v>0.23483625366042499</c:v>
                      </c:pt>
                      <c:pt idx="92">
                        <c:v>0.26779761904156002</c:v>
                      </c:pt>
                      <c:pt idx="93">
                        <c:v>0.23870980180599699</c:v>
                      </c:pt>
                      <c:pt idx="94">
                        <c:v>0.286544806026369</c:v>
                      </c:pt>
                      <c:pt idx="95">
                        <c:v>0.322394783051481</c:v>
                      </c:pt>
                      <c:pt idx="96">
                        <c:v>0.28345312729225097</c:v>
                      </c:pt>
                      <c:pt idx="97">
                        <c:v>0.31999731864266701</c:v>
                      </c:pt>
                      <c:pt idx="98">
                        <c:v>0.27340264622289201</c:v>
                      </c:pt>
                      <c:pt idx="99">
                        <c:v>0.26938719697065699</c:v>
                      </c:pt>
                      <c:pt idx="100">
                        <c:v>0.33667162068859602</c:v>
                      </c:pt>
                      <c:pt idx="101">
                        <c:v>0.29839023073354898</c:v>
                      </c:pt>
                      <c:pt idx="102">
                        <c:v>0.30079305007076301</c:v>
                      </c:pt>
                      <c:pt idx="103">
                        <c:v>0.29130173772231699</c:v>
                      </c:pt>
                      <c:pt idx="104">
                        <c:v>0.31623871108755103</c:v>
                      </c:pt>
                      <c:pt idx="105">
                        <c:v>0.30304384319296901</c:v>
                      </c:pt>
                      <c:pt idx="106">
                        <c:v>0.29828079254821399</c:v>
                      </c:pt>
                      <c:pt idx="107">
                        <c:v>0.33109649499663002</c:v>
                      </c:pt>
                      <c:pt idx="108">
                        <c:v>0.259914423283647</c:v>
                      </c:pt>
                      <c:pt idx="109">
                        <c:v>0.32392591042296298</c:v>
                      </c:pt>
                      <c:pt idx="110">
                        <c:v>0.302611042884258</c:v>
                      </c:pt>
                      <c:pt idx="111">
                        <c:v>0.31513403059950701</c:v>
                      </c:pt>
                      <c:pt idx="112">
                        <c:v>0.29472555098879299</c:v>
                      </c:pt>
                      <c:pt idx="113">
                        <c:v>0.31678039320474499</c:v>
                      </c:pt>
                      <c:pt idx="114">
                        <c:v>0.324700488088907</c:v>
                      </c:pt>
                      <c:pt idx="115">
                        <c:v>0.34708527272099599</c:v>
                      </c:pt>
                      <c:pt idx="116">
                        <c:v>0.25709872317353</c:v>
                      </c:pt>
                      <c:pt idx="117">
                        <c:v>0.30786091107395702</c:v>
                      </c:pt>
                      <c:pt idx="118">
                        <c:v>0.30421977485985402</c:v>
                      </c:pt>
                      <c:pt idx="119">
                        <c:v>0.323208306140357</c:v>
                      </c:pt>
                      <c:pt idx="120">
                        <c:v>0.30863414325070598</c:v>
                      </c:pt>
                      <c:pt idx="121">
                        <c:v>0.36789110032831701</c:v>
                      </c:pt>
                      <c:pt idx="122">
                        <c:v>0.34469402480103101</c:v>
                      </c:pt>
                      <c:pt idx="123">
                        <c:v>0.35755300280291902</c:v>
                      </c:pt>
                      <c:pt idx="124">
                        <c:v>0.377713434100312</c:v>
                      </c:pt>
                      <c:pt idx="125">
                        <c:v>0.32876052773200298</c:v>
                      </c:pt>
                      <c:pt idx="126">
                        <c:v>0.34643250450035901</c:v>
                      </c:pt>
                      <c:pt idx="127">
                        <c:v>0.37126157436847701</c:v>
                      </c:pt>
                      <c:pt idx="128">
                        <c:v>0.36678462988993898</c:v>
                      </c:pt>
                      <c:pt idx="129">
                        <c:v>0.32895416040629299</c:v>
                      </c:pt>
                      <c:pt idx="130">
                        <c:v>0.34582501672471699</c:v>
                      </c:pt>
                      <c:pt idx="131">
                        <c:v>0.31131232809426901</c:v>
                      </c:pt>
                      <c:pt idx="132">
                        <c:v>0.36368047330377101</c:v>
                      </c:pt>
                      <c:pt idx="133">
                        <c:v>0.35782714886823702</c:v>
                      </c:pt>
                      <c:pt idx="134">
                        <c:v>0.33608623040919999</c:v>
                      </c:pt>
                      <c:pt idx="135">
                        <c:v>0.30779238172425399</c:v>
                      </c:pt>
                      <c:pt idx="136">
                        <c:v>0.32150320211372602</c:v>
                      </c:pt>
                      <c:pt idx="137">
                        <c:v>0.34263856537870602</c:v>
                      </c:pt>
                      <c:pt idx="138">
                        <c:v>0.35291335126248402</c:v>
                      </c:pt>
                      <c:pt idx="139">
                        <c:v>0.33929993083988202</c:v>
                      </c:pt>
                      <c:pt idx="140">
                        <c:v>0.36405730901496303</c:v>
                      </c:pt>
                      <c:pt idx="141">
                        <c:v>0.35312558246951897</c:v>
                      </c:pt>
                      <c:pt idx="142">
                        <c:v>0.40275675661806398</c:v>
                      </c:pt>
                      <c:pt idx="143">
                        <c:v>0.37516102601413898</c:v>
                      </c:pt>
                      <c:pt idx="144">
                        <c:v>0.34192706149198798</c:v>
                      </c:pt>
                      <c:pt idx="145">
                        <c:v>0.37145427468912701</c:v>
                      </c:pt>
                      <c:pt idx="146">
                        <c:v>0.37054833579755703</c:v>
                      </c:pt>
                      <c:pt idx="147">
                        <c:v>0.33593679293919199</c:v>
                      </c:pt>
                      <c:pt idx="148">
                        <c:v>0.371576905643698</c:v>
                      </c:pt>
                      <c:pt idx="149">
                        <c:v>0.36364144355185801</c:v>
                      </c:pt>
                      <c:pt idx="150">
                        <c:v>0.36757529922402699</c:v>
                      </c:pt>
                      <c:pt idx="151">
                        <c:v>0.355442443533733</c:v>
                      </c:pt>
                      <c:pt idx="152">
                        <c:v>0.36105858052539302</c:v>
                      </c:pt>
                      <c:pt idx="153">
                        <c:v>0.42687966754775702</c:v>
                      </c:pt>
                      <c:pt idx="154">
                        <c:v>0.347158759290981</c:v>
                      </c:pt>
                      <c:pt idx="155">
                        <c:v>0.37729960254507799</c:v>
                      </c:pt>
                      <c:pt idx="156">
                        <c:v>0.35764267051601001</c:v>
                      </c:pt>
                      <c:pt idx="157">
                        <c:v>0.38983316232106702</c:v>
                      </c:pt>
                      <c:pt idx="158">
                        <c:v>0.35268887556913597</c:v>
                      </c:pt>
                      <c:pt idx="159">
                        <c:v>0.343736584354704</c:v>
                      </c:pt>
                      <c:pt idx="160">
                        <c:v>0.397945292042027</c:v>
                      </c:pt>
                      <c:pt idx="161">
                        <c:v>0.410694624947892</c:v>
                      </c:pt>
                      <c:pt idx="162">
                        <c:v>0.420704564818004</c:v>
                      </c:pt>
                      <c:pt idx="163">
                        <c:v>0.418282811694975</c:v>
                      </c:pt>
                      <c:pt idx="164">
                        <c:v>0.34513968560751801</c:v>
                      </c:pt>
                      <c:pt idx="165">
                        <c:v>0.35028263636062601</c:v>
                      </c:pt>
                      <c:pt idx="166">
                        <c:v>0.370908713230307</c:v>
                      </c:pt>
                      <c:pt idx="167">
                        <c:v>0.37686653447551199</c:v>
                      </c:pt>
                      <c:pt idx="168">
                        <c:v>0.44070111484198199</c:v>
                      </c:pt>
                      <c:pt idx="169">
                        <c:v>0.38847562071972902</c:v>
                      </c:pt>
                      <c:pt idx="170">
                        <c:v>0.35198248109604202</c:v>
                      </c:pt>
                      <c:pt idx="171">
                        <c:v>0.36336808496957401</c:v>
                      </c:pt>
                      <c:pt idx="172">
                        <c:v>0.352653078708695</c:v>
                      </c:pt>
                      <c:pt idx="173">
                        <c:v>0.39009892418978498</c:v>
                      </c:pt>
                      <c:pt idx="174">
                        <c:v>0.39851344143710499</c:v>
                      </c:pt>
                      <c:pt idx="175">
                        <c:v>0.35137222923656503</c:v>
                      </c:pt>
                      <c:pt idx="176">
                        <c:v>0.384444975934294</c:v>
                      </c:pt>
                      <c:pt idx="177">
                        <c:v>0.34801746871482397</c:v>
                      </c:pt>
                      <c:pt idx="178">
                        <c:v>0.38783746993630802</c:v>
                      </c:pt>
                      <c:pt idx="179">
                        <c:v>0.40691449180760397</c:v>
                      </c:pt>
                      <c:pt idx="180">
                        <c:v>0.40309154414114301</c:v>
                      </c:pt>
                      <c:pt idx="181">
                        <c:v>0.356148183658753</c:v>
                      </c:pt>
                      <c:pt idx="182">
                        <c:v>0.42211295426971002</c:v>
                      </c:pt>
                      <c:pt idx="183">
                        <c:v>0.37125051878840398</c:v>
                      </c:pt>
                      <c:pt idx="184">
                        <c:v>0.384965280594735</c:v>
                      </c:pt>
                      <c:pt idx="185">
                        <c:v>0.40148696681215201</c:v>
                      </c:pt>
                      <c:pt idx="186">
                        <c:v>0.35744144263316102</c:v>
                      </c:pt>
                      <c:pt idx="187">
                        <c:v>0.32939910251989202</c:v>
                      </c:pt>
                      <c:pt idx="188">
                        <c:v>0.30679246455981901</c:v>
                      </c:pt>
                      <c:pt idx="189">
                        <c:v>0.37791100935402699</c:v>
                      </c:pt>
                      <c:pt idx="190">
                        <c:v>0.37970152701272403</c:v>
                      </c:pt>
                      <c:pt idx="191">
                        <c:v>0.41285443635540497</c:v>
                      </c:pt>
                      <c:pt idx="192">
                        <c:v>0.43136865133107799</c:v>
                      </c:pt>
                      <c:pt idx="193">
                        <c:v>0.39694620818308202</c:v>
                      </c:pt>
                      <c:pt idx="194">
                        <c:v>0.44606266638582898</c:v>
                      </c:pt>
                      <c:pt idx="195">
                        <c:v>0.39950938104756301</c:v>
                      </c:pt>
                      <c:pt idx="196">
                        <c:v>0.40451503322419802</c:v>
                      </c:pt>
                      <c:pt idx="197">
                        <c:v>0.40182734598263198</c:v>
                      </c:pt>
                      <c:pt idx="198">
                        <c:v>0.37562009044236899</c:v>
                      </c:pt>
                      <c:pt idx="199">
                        <c:v>0.425625813464166</c:v>
                      </c:pt>
                      <c:pt idx="200">
                        <c:v>0.36622663998246802</c:v>
                      </c:pt>
                      <c:pt idx="201">
                        <c:v>0.41061464751885901</c:v>
                      </c:pt>
                      <c:pt idx="202">
                        <c:v>0.44070532320960198</c:v>
                      </c:pt>
                      <c:pt idx="203">
                        <c:v>0.39036375779204002</c:v>
                      </c:pt>
                      <c:pt idx="204">
                        <c:v>0.39918975030050402</c:v>
                      </c:pt>
                      <c:pt idx="205">
                        <c:v>0.43909635571882599</c:v>
                      </c:pt>
                      <c:pt idx="206">
                        <c:v>0.34656162255581902</c:v>
                      </c:pt>
                      <c:pt idx="207">
                        <c:v>0.425581949101904</c:v>
                      </c:pt>
                      <c:pt idx="208">
                        <c:v>0.39067488608978101</c:v>
                      </c:pt>
                      <c:pt idx="209">
                        <c:v>0.37175735928734199</c:v>
                      </c:pt>
                      <c:pt idx="210">
                        <c:v>0.38537878074152099</c:v>
                      </c:pt>
                      <c:pt idx="211">
                        <c:v>0.38466468004392801</c:v>
                      </c:pt>
                      <c:pt idx="212">
                        <c:v>0.41410199399702102</c:v>
                      </c:pt>
                      <c:pt idx="213">
                        <c:v>0.39328247592386101</c:v>
                      </c:pt>
                      <c:pt idx="214">
                        <c:v>0.40474685124110799</c:v>
                      </c:pt>
                      <c:pt idx="215">
                        <c:v>0.36167372914708101</c:v>
                      </c:pt>
                      <c:pt idx="216">
                        <c:v>0.41610928902400401</c:v>
                      </c:pt>
                      <c:pt idx="217">
                        <c:v>0.36199534357147001</c:v>
                      </c:pt>
                      <c:pt idx="218">
                        <c:v>0.40069029486191898</c:v>
                      </c:pt>
                      <c:pt idx="219">
                        <c:v>0.44892175774994197</c:v>
                      </c:pt>
                      <c:pt idx="220">
                        <c:v>0.436260833975055</c:v>
                      </c:pt>
                      <c:pt idx="221">
                        <c:v>0.39567981639201999</c:v>
                      </c:pt>
                      <c:pt idx="222">
                        <c:v>0.43683888187778103</c:v>
                      </c:pt>
                      <c:pt idx="223">
                        <c:v>0.43944684765846698</c:v>
                      </c:pt>
                      <c:pt idx="224">
                        <c:v>0.37788997608668701</c:v>
                      </c:pt>
                      <c:pt idx="225">
                        <c:v>0.44064123811756301</c:v>
                      </c:pt>
                      <c:pt idx="226">
                        <c:v>0.42040659159023402</c:v>
                      </c:pt>
                      <c:pt idx="227">
                        <c:v>0.42138903528711602</c:v>
                      </c:pt>
                      <c:pt idx="228">
                        <c:v>0.422404793425187</c:v>
                      </c:pt>
                      <c:pt idx="229">
                        <c:v>0.41357286208266397</c:v>
                      </c:pt>
                      <c:pt idx="230">
                        <c:v>0.387963863112819</c:v>
                      </c:pt>
                      <c:pt idx="231">
                        <c:v>0.390321796344133</c:v>
                      </c:pt>
                      <c:pt idx="232">
                        <c:v>0.36431016071363798</c:v>
                      </c:pt>
                      <c:pt idx="233">
                        <c:v>0.44075251517591302</c:v>
                      </c:pt>
                      <c:pt idx="234">
                        <c:v>0.38245719456829402</c:v>
                      </c:pt>
                      <c:pt idx="235">
                        <c:v>0.40951867705832501</c:v>
                      </c:pt>
                      <c:pt idx="236">
                        <c:v>0.39242475028958701</c:v>
                      </c:pt>
                      <c:pt idx="237">
                        <c:v>0.425754005739578</c:v>
                      </c:pt>
                      <c:pt idx="238">
                        <c:v>0.468778681628158</c:v>
                      </c:pt>
                      <c:pt idx="239">
                        <c:v>0.43461855918189002</c:v>
                      </c:pt>
                      <c:pt idx="240">
                        <c:v>0.44114968746355798</c:v>
                      </c:pt>
                      <c:pt idx="241">
                        <c:v>0.40130847241575801</c:v>
                      </c:pt>
                      <c:pt idx="242">
                        <c:v>0.37423525827442</c:v>
                      </c:pt>
                      <c:pt idx="243">
                        <c:v>0.44316151649196001</c:v>
                      </c:pt>
                      <c:pt idx="244">
                        <c:v>0.464736928484766</c:v>
                      </c:pt>
                      <c:pt idx="245">
                        <c:v>0.31957760247346501</c:v>
                      </c:pt>
                      <c:pt idx="246">
                        <c:v>0.365335717646532</c:v>
                      </c:pt>
                      <c:pt idx="247">
                        <c:v>0.39406219573887202</c:v>
                      </c:pt>
                      <c:pt idx="248">
                        <c:v>0.400660396483001</c:v>
                      </c:pt>
                      <c:pt idx="249">
                        <c:v>0.38147830718930897</c:v>
                      </c:pt>
                      <c:pt idx="250">
                        <c:v>0.46683941293361098</c:v>
                      </c:pt>
                      <c:pt idx="251">
                        <c:v>0.47696979064817702</c:v>
                      </c:pt>
                      <c:pt idx="252">
                        <c:v>0.415163410589524</c:v>
                      </c:pt>
                      <c:pt idx="253">
                        <c:v>0.43032104628783802</c:v>
                      </c:pt>
                      <c:pt idx="254">
                        <c:v>0.42152544156228799</c:v>
                      </c:pt>
                      <c:pt idx="255">
                        <c:v>0.39967312672201399</c:v>
                      </c:pt>
                      <c:pt idx="256">
                        <c:v>0.46298219284342201</c:v>
                      </c:pt>
                      <c:pt idx="257">
                        <c:v>0.42640668238832102</c:v>
                      </c:pt>
                      <c:pt idx="258">
                        <c:v>0.44613800180809798</c:v>
                      </c:pt>
                      <c:pt idx="259">
                        <c:v>0.429068133117263</c:v>
                      </c:pt>
                      <c:pt idx="260">
                        <c:v>0.447041433092013</c:v>
                      </c:pt>
                      <c:pt idx="261">
                        <c:v>0.41763465467942401</c:v>
                      </c:pt>
                      <c:pt idx="262">
                        <c:v>0.44578983057611199</c:v>
                      </c:pt>
                      <c:pt idx="263">
                        <c:v>0.44081896860768899</c:v>
                      </c:pt>
                      <c:pt idx="264">
                        <c:v>0.41241757244284599</c:v>
                      </c:pt>
                      <c:pt idx="265">
                        <c:v>0.43148675022406302</c:v>
                      </c:pt>
                      <c:pt idx="266">
                        <c:v>0.4395669860036</c:v>
                      </c:pt>
                      <c:pt idx="267">
                        <c:v>0.43059957976939101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A1C-44D9-BBD1-6E208C54BAAD}"/>
                  </c:ext>
                </c:extLst>
              </c15:ser>
            </c15:filteredLineSeries>
            <c15:filteredLine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Plot8!$N$31</c15:sqref>
                        </c15:formulaRef>
                      </c:ext>
                    </c:extLst>
                    <c:strCache>
                      <c:ptCount val="1"/>
                      <c:pt idx="0">
                        <c:v>source_loss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Plot8!$N$32:$N$299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1.04051960802989</c:v>
                      </c:pt>
                      <c:pt idx="1">
                        <c:v>0.76236639874454903</c:v>
                      </c:pt>
                      <c:pt idx="2">
                        <c:v>0.67647557265427605</c:v>
                      </c:pt>
                      <c:pt idx="3">
                        <c:v>0.66160806692968999</c:v>
                      </c:pt>
                      <c:pt idx="4">
                        <c:v>0.65561748372669604</c:v>
                      </c:pt>
                      <c:pt idx="5">
                        <c:v>0.641060783503687</c:v>
                      </c:pt>
                      <c:pt idx="6">
                        <c:v>0.64143907699028002</c:v>
                      </c:pt>
                      <c:pt idx="7">
                        <c:v>0.63529429525342296</c:v>
                      </c:pt>
                      <c:pt idx="8">
                        <c:v>0.61914582810021701</c:v>
                      </c:pt>
                      <c:pt idx="9">
                        <c:v>0.60751710816033699</c:v>
                      </c:pt>
                      <c:pt idx="10">
                        <c:v>0.59428563886508001</c:v>
                      </c:pt>
                      <c:pt idx="11">
                        <c:v>0.58817281296975998</c:v>
                      </c:pt>
                      <c:pt idx="12">
                        <c:v>0.57951257078928797</c:v>
                      </c:pt>
                      <c:pt idx="13">
                        <c:v>0.56882595592674401</c:v>
                      </c:pt>
                      <c:pt idx="14">
                        <c:v>0.55793024694707105</c:v>
                      </c:pt>
                      <c:pt idx="15">
                        <c:v>0.56450479245182705</c:v>
                      </c:pt>
                      <c:pt idx="16">
                        <c:v>0.54948699456505201</c:v>
                      </c:pt>
                      <c:pt idx="17">
                        <c:v>0.54395797960716896</c:v>
                      </c:pt>
                      <c:pt idx="18">
                        <c:v>0.53281379417350405</c:v>
                      </c:pt>
                      <c:pt idx="19">
                        <c:v>0.53035093070099704</c:v>
                      </c:pt>
                      <c:pt idx="20">
                        <c:v>0.51920713043008204</c:v>
                      </c:pt>
                      <c:pt idx="21">
                        <c:v>0.51772805495292495</c:v>
                      </c:pt>
                      <c:pt idx="22">
                        <c:v>0.51647610078088602</c:v>
                      </c:pt>
                      <c:pt idx="23">
                        <c:v>0.50738632054567001</c:v>
                      </c:pt>
                      <c:pt idx="24">
                        <c:v>0.50772135627333304</c:v>
                      </c:pt>
                      <c:pt idx="25">
                        <c:v>0.51595298766252595</c:v>
                      </c:pt>
                      <c:pt idx="26">
                        <c:v>0.50680015374026799</c:v>
                      </c:pt>
                      <c:pt idx="27">
                        <c:v>0.49718630234028299</c:v>
                      </c:pt>
                      <c:pt idx="28">
                        <c:v>0.49217098334673098</c:v>
                      </c:pt>
                      <c:pt idx="29">
                        <c:v>0.49420806832222902</c:v>
                      </c:pt>
                      <c:pt idx="30">
                        <c:v>0.48604439916993902</c:v>
                      </c:pt>
                      <c:pt idx="31">
                        <c:v>0.482472535866664</c:v>
                      </c:pt>
                      <c:pt idx="32">
                        <c:v>0.47480175570806599</c:v>
                      </c:pt>
                      <c:pt idx="33">
                        <c:v>0.47989981142531002</c:v>
                      </c:pt>
                      <c:pt idx="34">
                        <c:v>0.47716692793135101</c:v>
                      </c:pt>
                      <c:pt idx="35">
                        <c:v>0.46569314424230901</c:v>
                      </c:pt>
                      <c:pt idx="36">
                        <c:v>0.475534723331069</c:v>
                      </c:pt>
                      <c:pt idx="37">
                        <c:v>0.45823012166222299</c:v>
                      </c:pt>
                      <c:pt idx="38">
                        <c:v>0.46338459627652201</c:v>
                      </c:pt>
                      <c:pt idx="39">
                        <c:v>0.45182822080563301</c:v>
                      </c:pt>
                      <c:pt idx="40">
                        <c:v>0.45107809918446701</c:v>
                      </c:pt>
                      <c:pt idx="41">
                        <c:v>0.462774158818682</c:v>
                      </c:pt>
                      <c:pt idx="42">
                        <c:v>0.44812440171029599</c:v>
                      </c:pt>
                      <c:pt idx="43">
                        <c:v>0.44404645757365702</c:v>
                      </c:pt>
                      <c:pt idx="44">
                        <c:v>0.44023979879941799</c:v>
                      </c:pt>
                      <c:pt idx="45">
                        <c:v>0.43524490089282503</c:v>
                      </c:pt>
                      <c:pt idx="46">
                        <c:v>0.43703310077096402</c:v>
                      </c:pt>
                      <c:pt idx="47">
                        <c:v>0.43021373330794799</c:v>
                      </c:pt>
                      <c:pt idx="48">
                        <c:v>0.42971062624170703</c:v>
                      </c:pt>
                      <c:pt idx="49">
                        <c:v>0.42031414496571501</c:v>
                      </c:pt>
                      <c:pt idx="50">
                        <c:v>0.42150935722910499</c:v>
                      </c:pt>
                      <c:pt idx="51">
                        <c:v>0.42559580568266298</c:v>
                      </c:pt>
                      <c:pt idx="52">
                        <c:v>0.42255746547725198</c:v>
                      </c:pt>
                      <c:pt idx="53">
                        <c:v>0.41172061794088499</c:v>
                      </c:pt>
                      <c:pt idx="54">
                        <c:v>0.40701449385605898</c:v>
                      </c:pt>
                      <c:pt idx="55">
                        <c:v>0.40732309460205801</c:v>
                      </c:pt>
                      <c:pt idx="56">
                        <c:v>0.40003132364702998</c:v>
                      </c:pt>
                      <c:pt idx="57">
                        <c:v>0.39897319575266998</c:v>
                      </c:pt>
                      <c:pt idx="58">
                        <c:v>0.40154396857795399</c:v>
                      </c:pt>
                      <c:pt idx="59">
                        <c:v>0.411372370106111</c:v>
                      </c:pt>
                      <c:pt idx="60">
                        <c:v>0.39586480916716899</c:v>
                      </c:pt>
                      <c:pt idx="61">
                        <c:v>0.39482986786334801</c:v>
                      </c:pt>
                      <c:pt idx="62">
                        <c:v>0.38625011237967699</c:v>
                      </c:pt>
                      <c:pt idx="63">
                        <c:v>0.388375518469742</c:v>
                      </c:pt>
                      <c:pt idx="64">
                        <c:v>0.38066959981878601</c:v>
                      </c:pt>
                      <c:pt idx="65">
                        <c:v>0.37927558242553699</c:v>
                      </c:pt>
                      <c:pt idx="66">
                        <c:v>0.38264482877378198</c:v>
                      </c:pt>
                      <c:pt idx="67">
                        <c:v>0.384304959568746</c:v>
                      </c:pt>
                      <c:pt idx="68">
                        <c:v>0.37515424586719098</c:v>
                      </c:pt>
                      <c:pt idx="69">
                        <c:v>0.37511728984014397</c:v>
                      </c:pt>
                      <c:pt idx="70">
                        <c:v>0.36809222570537198</c:v>
                      </c:pt>
                      <c:pt idx="71">
                        <c:v>0.368978741742154</c:v>
                      </c:pt>
                      <c:pt idx="72">
                        <c:v>0.367451076650048</c:v>
                      </c:pt>
                      <c:pt idx="73">
                        <c:v>0.36519346301988798</c:v>
                      </c:pt>
                      <c:pt idx="74">
                        <c:v>0.36105980175356001</c:v>
                      </c:pt>
                      <c:pt idx="75">
                        <c:v>0.36695177797099698</c:v>
                      </c:pt>
                      <c:pt idx="76">
                        <c:v>0.36393512614310702</c:v>
                      </c:pt>
                      <c:pt idx="77">
                        <c:v>0.35601043043032399</c:v>
                      </c:pt>
                      <c:pt idx="78">
                        <c:v>0.351585720226193</c:v>
                      </c:pt>
                      <c:pt idx="79">
                        <c:v>0.34559657829436302</c:v>
                      </c:pt>
                      <c:pt idx="80">
                        <c:v>0.35300736850020198</c:v>
                      </c:pt>
                      <c:pt idx="81">
                        <c:v>0.35051335809692502</c:v>
                      </c:pt>
                      <c:pt idx="82">
                        <c:v>0.34778366864138399</c:v>
                      </c:pt>
                      <c:pt idx="83">
                        <c:v>0.34007333408779999</c:v>
                      </c:pt>
                      <c:pt idx="84">
                        <c:v>0.34073774193520501</c:v>
                      </c:pt>
                      <c:pt idx="85">
                        <c:v>0.34431379343183</c:v>
                      </c:pt>
                      <c:pt idx="86">
                        <c:v>0.33219438627321501</c:v>
                      </c:pt>
                      <c:pt idx="87">
                        <c:v>0.33254704624317499</c:v>
                      </c:pt>
                      <c:pt idx="88">
                        <c:v>0.33478997963847501</c:v>
                      </c:pt>
                      <c:pt idx="89">
                        <c:v>0.33654978225221499</c:v>
                      </c:pt>
                      <c:pt idx="90">
                        <c:v>0.33977128046513</c:v>
                      </c:pt>
                      <c:pt idx="91">
                        <c:v>0.34450902097679997</c:v>
                      </c:pt>
                      <c:pt idx="92">
                        <c:v>0.32997917295633999</c:v>
                      </c:pt>
                      <c:pt idx="93">
                        <c:v>0.33401108481109099</c:v>
                      </c:pt>
                      <c:pt idx="94">
                        <c:v>0.32452940379616602</c:v>
                      </c:pt>
                      <c:pt idx="95">
                        <c:v>0.32521637720316898</c:v>
                      </c:pt>
                      <c:pt idx="96">
                        <c:v>0.32526917867812999</c:v>
                      </c:pt>
                      <c:pt idx="97">
                        <c:v>0.32530194465523898</c:v>
                      </c:pt>
                      <c:pt idx="98">
                        <c:v>0.33086148486178901</c:v>
                      </c:pt>
                      <c:pt idx="99">
                        <c:v>0.330307035204151</c:v>
                      </c:pt>
                      <c:pt idx="100">
                        <c:v>0.31817989574016298</c:v>
                      </c:pt>
                      <c:pt idx="101">
                        <c:v>0.32161446136435401</c:v>
                      </c:pt>
                      <c:pt idx="102">
                        <c:v>0.32471900152778699</c:v>
                      </c:pt>
                      <c:pt idx="103">
                        <c:v>0.319503538160334</c:v>
                      </c:pt>
                      <c:pt idx="104">
                        <c:v>0.31929763401960798</c:v>
                      </c:pt>
                      <c:pt idx="105">
                        <c:v>0.32115067380165102</c:v>
                      </c:pt>
                      <c:pt idx="106">
                        <c:v>0.31191156075298099</c:v>
                      </c:pt>
                      <c:pt idx="107">
                        <c:v>0.31287044323937202</c:v>
                      </c:pt>
                      <c:pt idx="108">
                        <c:v>0.30900412045214698</c:v>
                      </c:pt>
                      <c:pt idx="109">
                        <c:v>0.31098488700344901</c:v>
                      </c:pt>
                      <c:pt idx="110">
                        <c:v>0.30974209820252102</c:v>
                      </c:pt>
                      <c:pt idx="111">
                        <c:v>0.30852804108843601</c:v>
                      </c:pt>
                      <c:pt idx="112">
                        <c:v>0.308619909001072</c:v>
                      </c:pt>
                      <c:pt idx="113">
                        <c:v>0.30721755438003501</c:v>
                      </c:pt>
                      <c:pt idx="114">
                        <c:v>0.30533327260133902</c:v>
                      </c:pt>
                      <c:pt idx="115">
                        <c:v>0.31013069049421099</c:v>
                      </c:pt>
                      <c:pt idx="116">
                        <c:v>0.315682769903111</c:v>
                      </c:pt>
                      <c:pt idx="117">
                        <c:v>0.29873655272299099</c:v>
                      </c:pt>
                      <c:pt idx="118">
                        <c:v>0.30794313419762798</c:v>
                      </c:pt>
                      <c:pt idx="119">
                        <c:v>0.30831562507631599</c:v>
                      </c:pt>
                      <c:pt idx="120">
                        <c:v>0.300253414672843</c:v>
                      </c:pt>
                      <c:pt idx="121">
                        <c:v>0.30140124343355901</c:v>
                      </c:pt>
                      <c:pt idx="122">
                        <c:v>0.29766805564757198</c:v>
                      </c:pt>
                      <c:pt idx="123">
                        <c:v>0.30209742399848999</c:v>
                      </c:pt>
                      <c:pt idx="124">
                        <c:v>0.29504617237427599</c:v>
                      </c:pt>
                      <c:pt idx="125">
                        <c:v>0.296285628202693</c:v>
                      </c:pt>
                      <c:pt idx="126">
                        <c:v>0.298037989390874</c:v>
                      </c:pt>
                      <c:pt idx="127">
                        <c:v>0.30073806248524798</c:v>
                      </c:pt>
                      <c:pt idx="128">
                        <c:v>0.29567075271044502</c:v>
                      </c:pt>
                      <c:pt idx="129">
                        <c:v>0.29731404403434603</c:v>
                      </c:pt>
                      <c:pt idx="130">
                        <c:v>0.29699034076283298</c:v>
                      </c:pt>
                      <c:pt idx="131">
                        <c:v>0.29820805611683499</c:v>
                      </c:pt>
                      <c:pt idx="132">
                        <c:v>0.28892048860048902</c:v>
                      </c:pt>
                      <c:pt idx="133">
                        <c:v>0.29179616435821498</c:v>
                      </c:pt>
                      <c:pt idx="134">
                        <c:v>0.28998400306016298</c:v>
                      </c:pt>
                      <c:pt idx="135">
                        <c:v>0.28840107926661601</c:v>
                      </c:pt>
                      <c:pt idx="136">
                        <c:v>0.28891035469459803</c:v>
                      </c:pt>
                      <c:pt idx="137">
                        <c:v>0.289934954379373</c:v>
                      </c:pt>
                      <c:pt idx="138">
                        <c:v>0.29567958189166998</c:v>
                      </c:pt>
                      <c:pt idx="139">
                        <c:v>0.28969541944767802</c:v>
                      </c:pt>
                      <c:pt idx="140">
                        <c:v>0.28733444740223701</c:v>
                      </c:pt>
                      <c:pt idx="141">
                        <c:v>0.289855080949948</c:v>
                      </c:pt>
                      <c:pt idx="142">
                        <c:v>0.28783039198474902</c:v>
                      </c:pt>
                      <c:pt idx="143">
                        <c:v>0.29345366328524403</c:v>
                      </c:pt>
                      <c:pt idx="144">
                        <c:v>0.28267869454457101</c:v>
                      </c:pt>
                      <c:pt idx="145">
                        <c:v>0.28595119929078</c:v>
                      </c:pt>
                      <c:pt idx="146">
                        <c:v>0.29704353173000098</c:v>
                      </c:pt>
                      <c:pt idx="147">
                        <c:v>0.29302988887329301</c:v>
                      </c:pt>
                      <c:pt idx="148">
                        <c:v>0.28652843861264199</c:v>
                      </c:pt>
                      <c:pt idx="149">
                        <c:v>0.28385574482928799</c:v>
                      </c:pt>
                      <c:pt idx="150">
                        <c:v>0.28483484129607001</c:v>
                      </c:pt>
                      <c:pt idx="151">
                        <c:v>0.287493366485982</c:v>
                      </c:pt>
                      <c:pt idx="152">
                        <c:v>0.288179616210891</c:v>
                      </c:pt>
                      <c:pt idx="153">
                        <c:v>0.28698678891623702</c:v>
                      </c:pt>
                      <c:pt idx="154">
                        <c:v>0.28548940602631301</c:v>
                      </c:pt>
                      <c:pt idx="155">
                        <c:v>0.28321661610320498</c:v>
                      </c:pt>
                      <c:pt idx="156">
                        <c:v>0.28221102492220701</c:v>
                      </c:pt>
                      <c:pt idx="157">
                        <c:v>0.28227625534351197</c:v>
                      </c:pt>
                      <c:pt idx="158">
                        <c:v>0.28040687881709497</c:v>
                      </c:pt>
                      <c:pt idx="159">
                        <c:v>0.28373739615592403</c:v>
                      </c:pt>
                      <c:pt idx="160">
                        <c:v>0.28246079194389101</c:v>
                      </c:pt>
                      <c:pt idx="161">
                        <c:v>0.27896853672898397</c:v>
                      </c:pt>
                      <c:pt idx="162">
                        <c:v>0.27400034764123399</c:v>
                      </c:pt>
                      <c:pt idx="163">
                        <c:v>0.281032659449647</c:v>
                      </c:pt>
                      <c:pt idx="164">
                        <c:v>0.282624047965156</c:v>
                      </c:pt>
                      <c:pt idx="165">
                        <c:v>0.27909500132395798</c:v>
                      </c:pt>
                      <c:pt idx="166">
                        <c:v>0.27725885885405799</c:v>
                      </c:pt>
                      <c:pt idx="167">
                        <c:v>0.27660841852453599</c:v>
                      </c:pt>
                      <c:pt idx="168">
                        <c:v>0.27601904703924501</c:v>
                      </c:pt>
                      <c:pt idx="169">
                        <c:v>0.27943568206264402</c:v>
                      </c:pt>
                      <c:pt idx="170">
                        <c:v>0.274413718120191</c:v>
                      </c:pt>
                      <c:pt idx="171">
                        <c:v>0.27586468130966302</c:v>
                      </c:pt>
                      <c:pt idx="172">
                        <c:v>0.27648797609945902</c:v>
                      </c:pt>
                      <c:pt idx="173">
                        <c:v>0.27414942110200302</c:v>
                      </c:pt>
                      <c:pt idx="174">
                        <c:v>0.27641866842277701</c:v>
                      </c:pt>
                      <c:pt idx="175">
                        <c:v>0.275144405739563</c:v>
                      </c:pt>
                      <c:pt idx="176">
                        <c:v>0.27838690464402599</c:v>
                      </c:pt>
                      <c:pt idx="177">
                        <c:v>0.27558235425077099</c:v>
                      </c:pt>
                      <c:pt idx="178">
                        <c:v>0.27437525732198698</c:v>
                      </c:pt>
                      <c:pt idx="179">
                        <c:v>0.27758794240406398</c:v>
                      </c:pt>
                      <c:pt idx="180">
                        <c:v>0.26767939827984399</c:v>
                      </c:pt>
                      <c:pt idx="181">
                        <c:v>0.27409408286762299</c:v>
                      </c:pt>
                      <c:pt idx="182">
                        <c:v>0.27261941052952898</c:v>
                      </c:pt>
                      <c:pt idx="183">
                        <c:v>0.269926670163052</c:v>
                      </c:pt>
                      <c:pt idx="184">
                        <c:v>0.272618539870707</c:v>
                      </c:pt>
                      <c:pt idx="185">
                        <c:v>0.27565209976267702</c:v>
                      </c:pt>
                      <c:pt idx="186">
                        <c:v>0.28478491760955998</c:v>
                      </c:pt>
                      <c:pt idx="187">
                        <c:v>0.273661593472109</c:v>
                      </c:pt>
                      <c:pt idx="188">
                        <c:v>0.27876166945270298</c:v>
                      </c:pt>
                      <c:pt idx="189">
                        <c:v>0.271364259264809</c:v>
                      </c:pt>
                      <c:pt idx="190">
                        <c:v>0.27107027911026699</c:v>
                      </c:pt>
                      <c:pt idx="191">
                        <c:v>0.27571552183339998</c:v>
                      </c:pt>
                      <c:pt idx="192">
                        <c:v>0.27258299844428302</c:v>
                      </c:pt>
                      <c:pt idx="193">
                        <c:v>0.27706393574897697</c:v>
                      </c:pt>
                      <c:pt idx="194">
                        <c:v>0.27082105436178</c:v>
                      </c:pt>
                      <c:pt idx="195">
                        <c:v>0.27518811228139101</c:v>
                      </c:pt>
                      <c:pt idx="196">
                        <c:v>0.27302285941652699</c:v>
                      </c:pt>
                      <c:pt idx="197">
                        <c:v>0.27425398056366601</c:v>
                      </c:pt>
                      <c:pt idx="198">
                        <c:v>0.27245841807391302</c:v>
                      </c:pt>
                      <c:pt idx="199">
                        <c:v>0.26790504957736799</c:v>
                      </c:pt>
                      <c:pt idx="200">
                        <c:v>0.270287565341431</c:v>
                      </c:pt>
                      <c:pt idx="201">
                        <c:v>0.26909781102706798</c:v>
                      </c:pt>
                      <c:pt idx="202">
                        <c:v>0.27128042114976297</c:v>
                      </c:pt>
                      <c:pt idx="203">
                        <c:v>0.27008348820244799</c:v>
                      </c:pt>
                      <c:pt idx="204">
                        <c:v>0.26552992345204901</c:v>
                      </c:pt>
                      <c:pt idx="205">
                        <c:v>0.25982697530544102</c:v>
                      </c:pt>
                      <c:pt idx="206">
                        <c:v>0.27217047518035098</c:v>
                      </c:pt>
                      <c:pt idx="207">
                        <c:v>0.26603280846792599</c:v>
                      </c:pt>
                      <c:pt idx="208">
                        <c:v>0.26554511276824999</c:v>
                      </c:pt>
                      <c:pt idx="209">
                        <c:v>0.265354776286709</c:v>
                      </c:pt>
                      <c:pt idx="210">
                        <c:v>0.26479692699183899</c:v>
                      </c:pt>
                      <c:pt idx="211">
                        <c:v>0.27030569737437199</c:v>
                      </c:pt>
                      <c:pt idx="212">
                        <c:v>0.26179052189928498</c:v>
                      </c:pt>
                      <c:pt idx="213">
                        <c:v>0.26910435575311098</c:v>
                      </c:pt>
                      <c:pt idx="214">
                        <c:v>0.26755568875240399</c:v>
                      </c:pt>
                      <c:pt idx="215">
                        <c:v>0.26947943271485503</c:v>
                      </c:pt>
                      <c:pt idx="216">
                        <c:v>0.26409307437346702</c:v>
                      </c:pt>
                      <c:pt idx="217">
                        <c:v>0.26342096950750699</c:v>
                      </c:pt>
                      <c:pt idx="218">
                        <c:v>0.25752793913514499</c:v>
                      </c:pt>
                      <c:pt idx="219">
                        <c:v>0.25949067136086001</c:v>
                      </c:pt>
                      <c:pt idx="220">
                        <c:v>0.26849934123073699</c:v>
                      </c:pt>
                      <c:pt idx="221">
                        <c:v>0.270482960153826</c:v>
                      </c:pt>
                      <c:pt idx="222">
                        <c:v>0.26575202012979898</c:v>
                      </c:pt>
                      <c:pt idx="223">
                        <c:v>0.26377104541572899</c:v>
                      </c:pt>
                      <c:pt idx="224">
                        <c:v>0.26696394967821901</c:v>
                      </c:pt>
                      <c:pt idx="225">
                        <c:v>0.269346092566353</c:v>
                      </c:pt>
                      <c:pt idx="226">
                        <c:v>0.26421806786394902</c:v>
                      </c:pt>
                      <c:pt idx="227">
                        <c:v>0.26200640722111102</c:v>
                      </c:pt>
                      <c:pt idx="228">
                        <c:v>0.25819210291280897</c:v>
                      </c:pt>
                      <c:pt idx="229">
                        <c:v>0.261897760531204</c:v>
                      </c:pt>
                      <c:pt idx="230">
                        <c:v>0.26284154978277802</c:v>
                      </c:pt>
                      <c:pt idx="231">
                        <c:v>0.25783513187548102</c:v>
                      </c:pt>
                      <c:pt idx="232">
                        <c:v>0.262414696855652</c:v>
                      </c:pt>
                      <c:pt idx="233">
                        <c:v>0.26087438860211198</c:v>
                      </c:pt>
                      <c:pt idx="234">
                        <c:v>0.255289154495214</c:v>
                      </c:pt>
                      <c:pt idx="235">
                        <c:v>0.26163503871827298</c:v>
                      </c:pt>
                      <c:pt idx="236">
                        <c:v>0.26370508601581999</c:v>
                      </c:pt>
                      <c:pt idx="237">
                        <c:v>0.25966909378166197</c:v>
                      </c:pt>
                      <c:pt idx="238">
                        <c:v>0.268619702847683</c:v>
                      </c:pt>
                      <c:pt idx="239">
                        <c:v>0.26561539706304399</c:v>
                      </c:pt>
                      <c:pt idx="240">
                        <c:v>0.25551871081557598</c:v>
                      </c:pt>
                      <c:pt idx="241">
                        <c:v>0.26759982025736501</c:v>
                      </c:pt>
                      <c:pt idx="242">
                        <c:v>0.26021197302774901</c:v>
                      </c:pt>
                      <c:pt idx="243">
                        <c:v>0.258047300846931</c:v>
                      </c:pt>
                      <c:pt idx="244">
                        <c:v>0.25945862267630998</c:v>
                      </c:pt>
                      <c:pt idx="245">
                        <c:v>0.26973261749779998</c:v>
                      </c:pt>
                      <c:pt idx="246">
                        <c:v>0.26398228928068801</c:v>
                      </c:pt>
                      <c:pt idx="247">
                        <c:v>0.26581379162317897</c:v>
                      </c:pt>
                      <c:pt idx="248">
                        <c:v>0.26751688440191101</c:v>
                      </c:pt>
                      <c:pt idx="249">
                        <c:v>0.26181564806325902</c:v>
                      </c:pt>
                      <c:pt idx="250">
                        <c:v>0.26953441086012597</c:v>
                      </c:pt>
                      <c:pt idx="251">
                        <c:v>0.25976286404293097</c:v>
                      </c:pt>
                      <c:pt idx="252">
                        <c:v>0.25373956486476101</c:v>
                      </c:pt>
                      <c:pt idx="253">
                        <c:v>0.26050124589791301</c:v>
                      </c:pt>
                      <c:pt idx="254">
                        <c:v>0.26209860724030098</c:v>
                      </c:pt>
                      <c:pt idx="255">
                        <c:v>0.25750057497141099</c:v>
                      </c:pt>
                      <c:pt idx="256">
                        <c:v>0.25295437595471798</c:v>
                      </c:pt>
                      <c:pt idx="257">
                        <c:v>0.25182552442064998</c:v>
                      </c:pt>
                      <c:pt idx="258">
                        <c:v>0.26103100297292497</c:v>
                      </c:pt>
                      <c:pt idx="259">
                        <c:v>0.25238942053463997</c:v>
                      </c:pt>
                      <c:pt idx="260">
                        <c:v>0.25582398749216401</c:v>
                      </c:pt>
                      <c:pt idx="261">
                        <c:v>0.25274901412401202</c:v>
                      </c:pt>
                      <c:pt idx="262">
                        <c:v>0.25609266293624</c:v>
                      </c:pt>
                      <c:pt idx="263">
                        <c:v>0.25601629290178801</c:v>
                      </c:pt>
                      <c:pt idx="264">
                        <c:v>0.26108290140534801</c:v>
                      </c:pt>
                      <c:pt idx="265">
                        <c:v>0.25662274438331101</c:v>
                      </c:pt>
                      <c:pt idx="266">
                        <c:v>0.254300523232942</c:v>
                      </c:pt>
                      <c:pt idx="267">
                        <c:v>0.25151569138408503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1C-44D9-BBD1-6E208C54BAAD}"/>
                  </c:ext>
                </c:extLst>
              </c15:ser>
            </c15:filteredLineSeries>
            <c15:filteredLine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Plot8!$O$31</c15:sqref>
                        </c15:formulaRef>
                      </c:ext>
                    </c:extLst>
                    <c:strCache>
                      <c:ptCount val="1"/>
                      <c:pt idx="0">
                        <c:v>target_avgF1_0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Plot8!$O$32:$O$299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0.80222283870228095</c:v>
                      </c:pt>
                      <c:pt idx="1">
                        <c:v>0.859474968695491</c:v>
                      </c:pt>
                      <c:pt idx="2">
                        <c:v>0.86214675902763505</c:v>
                      </c:pt>
                      <c:pt idx="3">
                        <c:v>0.86197906289158399</c:v>
                      </c:pt>
                      <c:pt idx="4">
                        <c:v>0.86206409477804302</c:v>
                      </c:pt>
                      <c:pt idx="5">
                        <c:v>0.86201087513421903</c:v>
                      </c:pt>
                      <c:pt idx="6">
                        <c:v>0.86210911056394801</c:v>
                      </c:pt>
                      <c:pt idx="7">
                        <c:v>0.86211163474174701</c:v>
                      </c:pt>
                      <c:pt idx="8">
                        <c:v>0.86178265844559498</c:v>
                      </c:pt>
                      <c:pt idx="9">
                        <c:v>0.86328825543795396</c:v>
                      </c:pt>
                      <c:pt idx="10">
                        <c:v>0.86281953093747998</c:v>
                      </c:pt>
                      <c:pt idx="11">
                        <c:v>0.86437490734467703</c:v>
                      </c:pt>
                      <c:pt idx="12">
                        <c:v>0.86697774431678298</c:v>
                      </c:pt>
                      <c:pt idx="13">
                        <c:v>0.86669329752565605</c:v>
                      </c:pt>
                      <c:pt idx="14">
                        <c:v>0.87068696628460096</c:v>
                      </c:pt>
                      <c:pt idx="15">
                        <c:v>0.86976943840440801</c:v>
                      </c:pt>
                      <c:pt idx="16">
                        <c:v>0.87308619908327501</c:v>
                      </c:pt>
                      <c:pt idx="17">
                        <c:v>0.87494483363865705</c:v>
                      </c:pt>
                      <c:pt idx="18">
                        <c:v>0.87656947266074503</c:v>
                      </c:pt>
                      <c:pt idx="19">
                        <c:v>0.87970081931684796</c:v>
                      </c:pt>
                      <c:pt idx="20">
                        <c:v>0.88031950055449204</c:v>
                      </c:pt>
                      <c:pt idx="21">
                        <c:v>0.88201170591382805</c:v>
                      </c:pt>
                      <c:pt idx="22">
                        <c:v>0.88274273992476304</c:v>
                      </c:pt>
                      <c:pt idx="23">
                        <c:v>0.88674702464820998</c:v>
                      </c:pt>
                      <c:pt idx="24">
                        <c:v>0.89168412904636596</c:v>
                      </c:pt>
                      <c:pt idx="25">
                        <c:v>0.88501082325006197</c:v>
                      </c:pt>
                      <c:pt idx="26">
                        <c:v>0.89303276313564195</c:v>
                      </c:pt>
                      <c:pt idx="27">
                        <c:v>0.89508826537467401</c:v>
                      </c:pt>
                      <c:pt idx="28">
                        <c:v>0.89634335279053501</c:v>
                      </c:pt>
                      <c:pt idx="29">
                        <c:v>0.89773902600349798</c:v>
                      </c:pt>
                      <c:pt idx="30">
                        <c:v>0.89879059775741299</c:v>
                      </c:pt>
                      <c:pt idx="31">
                        <c:v>0.898578001742666</c:v>
                      </c:pt>
                      <c:pt idx="32">
                        <c:v>0.90114863623735497</c:v>
                      </c:pt>
                      <c:pt idx="33">
                        <c:v>0.90551970764510703</c:v>
                      </c:pt>
                      <c:pt idx="34">
                        <c:v>0.90292370740985295</c:v>
                      </c:pt>
                      <c:pt idx="35">
                        <c:v>0.90508123205998103</c:v>
                      </c:pt>
                      <c:pt idx="36">
                        <c:v>0.90761184807188799</c:v>
                      </c:pt>
                      <c:pt idx="37">
                        <c:v>0.90890688708733103</c:v>
                      </c:pt>
                      <c:pt idx="38">
                        <c:v>0.90929149674168097</c:v>
                      </c:pt>
                      <c:pt idx="39">
                        <c:v>0.90875687938591998</c:v>
                      </c:pt>
                      <c:pt idx="40">
                        <c:v>0.91061330298958498</c:v>
                      </c:pt>
                      <c:pt idx="41">
                        <c:v>0.912046072239033</c:v>
                      </c:pt>
                      <c:pt idx="42">
                        <c:v>0.91412434136355503</c:v>
                      </c:pt>
                      <c:pt idx="43">
                        <c:v>0.91430157809332202</c:v>
                      </c:pt>
                      <c:pt idx="44">
                        <c:v>0.91607034528507403</c:v>
                      </c:pt>
                      <c:pt idx="45">
                        <c:v>0.91194135953062705</c:v>
                      </c:pt>
                      <c:pt idx="46">
                        <c:v>0.91694475278669196</c:v>
                      </c:pt>
                      <c:pt idx="47">
                        <c:v>0.91451076462799896</c:v>
                      </c:pt>
                      <c:pt idx="48">
                        <c:v>0.91497923365714895</c:v>
                      </c:pt>
                      <c:pt idx="49">
                        <c:v>0.91756757302385294</c:v>
                      </c:pt>
                      <c:pt idx="50">
                        <c:v>0.91889970893155903</c:v>
                      </c:pt>
                      <c:pt idx="51">
                        <c:v>0.91685924755075998</c:v>
                      </c:pt>
                      <c:pt idx="52">
                        <c:v>0.91610900007873397</c:v>
                      </c:pt>
                      <c:pt idx="53">
                        <c:v>0.91885531892483596</c:v>
                      </c:pt>
                      <c:pt idx="54">
                        <c:v>0.91832883330253801</c:v>
                      </c:pt>
                      <c:pt idx="55">
                        <c:v>0.918473576800102</c:v>
                      </c:pt>
                      <c:pt idx="56">
                        <c:v>0.92151585050921303</c:v>
                      </c:pt>
                      <c:pt idx="57">
                        <c:v>0.92198323542382199</c:v>
                      </c:pt>
                      <c:pt idx="58">
                        <c:v>0.91940584287313798</c:v>
                      </c:pt>
                      <c:pt idx="59">
                        <c:v>0.91750377979320497</c:v>
                      </c:pt>
                      <c:pt idx="60">
                        <c:v>0.91984310255721502</c:v>
                      </c:pt>
                      <c:pt idx="61">
                        <c:v>0.92155721641000798</c:v>
                      </c:pt>
                      <c:pt idx="62">
                        <c:v>0.92129726452677896</c:v>
                      </c:pt>
                      <c:pt idx="63">
                        <c:v>0.91981434576979604</c:v>
                      </c:pt>
                      <c:pt idx="64">
                        <c:v>0.92157471644456901</c:v>
                      </c:pt>
                      <c:pt idx="65">
                        <c:v>0.92118256719595704</c:v>
                      </c:pt>
                      <c:pt idx="66">
                        <c:v>0.92119263841713295</c:v>
                      </c:pt>
                      <c:pt idx="67">
                        <c:v>0.91986470643239304</c:v>
                      </c:pt>
                      <c:pt idx="68">
                        <c:v>0.92246936210084396</c:v>
                      </c:pt>
                      <c:pt idx="69">
                        <c:v>0.92333954703222298</c:v>
                      </c:pt>
                      <c:pt idx="70">
                        <c:v>0.92328877427528699</c:v>
                      </c:pt>
                      <c:pt idx="71">
                        <c:v>0.92411145161586605</c:v>
                      </c:pt>
                      <c:pt idx="72">
                        <c:v>0.92454131898409198</c:v>
                      </c:pt>
                      <c:pt idx="73">
                        <c:v>0.92315266368746296</c:v>
                      </c:pt>
                      <c:pt idx="74">
                        <c:v>0.92360640094782298</c:v>
                      </c:pt>
                      <c:pt idx="75">
                        <c:v>0.922897411828564</c:v>
                      </c:pt>
                      <c:pt idx="76">
                        <c:v>0.92497807139117605</c:v>
                      </c:pt>
                      <c:pt idx="77">
                        <c:v>0.92424962417406498</c:v>
                      </c:pt>
                      <c:pt idx="78">
                        <c:v>0.925685965128479</c:v>
                      </c:pt>
                      <c:pt idx="79">
                        <c:v>0.92531907418208803</c:v>
                      </c:pt>
                      <c:pt idx="80">
                        <c:v>0.92647622543540498</c:v>
                      </c:pt>
                      <c:pt idx="81">
                        <c:v>0.92469454203912405</c:v>
                      </c:pt>
                      <c:pt idx="82">
                        <c:v>0.92714214242530701</c:v>
                      </c:pt>
                      <c:pt idx="83">
                        <c:v>0.92816220634255697</c:v>
                      </c:pt>
                      <c:pt idx="84">
                        <c:v>0.92848893030878199</c:v>
                      </c:pt>
                      <c:pt idx="85">
                        <c:v>0.92707762869769905</c:v>
                      </c:pt>
                      <c:pt idx="86">
                        <c:v>0.92757415292128498</c:v>
                      </c:pt>
                      <c:pt idx="87">
                        <c:v>0.92814085418393999</c:v>
                      </c:pt>
                      <c:pt idx="88">
                        <c:v>0.93074600130396301</c:v>
                      </c:pt>
                      <c:pt idx="89">
                        <c:v>0.92798222966208199</c:v>
                      </c:pt>
                      <c:pt idx="90">
                        <c:v>0.92700124061008504</c:v>
                      </c:pt>
                      <c:pt idx="91">
                        <c:v>0.92935292123959601</c:v>
                      </c:pt>
                      <c:pt idx="92">
                        <c:v>0.92778520831720401</c:v>
                      </c:pt>
                      <c:pt idx="93">
                        <c:v>0.92985074833354298</c:v>
                      </c:pt>
                      <c:pt idx="94">
                        <c:v>0.93141787828266898</c:v>
                      </c:pt>
                      <c:pt idx="95">
                        <c:v>0.93001225052758096</c:v>
                      </c:pt>
                      <c:pt idx="96">
                        <c:v>0.93103547095608197</c:v>
                      </c:pt>
                      <c:pt idx="97">
                        <c:v>0.93120699556505904</c:v>
                      </c:pt>
                      <c:pt idx="98">
                        <c:v>0.93197885914916501</c:v>
                      </c:pt>
                      <c:pt idx="99">
                        <c:v>0.93185469573159196</c:v>
                      </c:pt>
                      <c:pt idx="100">
                        <c:v>0.93385657970344205</c:v>
                      </c:pt>
                      <c:pt idx="101">
                        <c:v>0.93236286720317196</c:v>
                      </c:pt>
                      <c:pt idx="102">
                        <c:v>0.93216581166866797</c:v>
                      </c:pt>
                      <c:pt idx="103">
                        <c:v>0.93383867065854897</c:v>
                      </c:pt>
                      <c:pt idx="104">
                        <c:v>0.93239631388480904</c:v>
                      </c:pt>
                      <c:pt idx="105">
                        <c:v>0.93339939860705601</c:v>
                      </c:pt>
                      <c:pt idx="106">
                        <c:v>0.93087224115008804</c:v>
                      </c:pt>
                      <c:pt idx="107">
                        <c:v>0.93341956691487704</c:v>
                      </c:pt>
                      <c:pt idx="108">
                        <c:v>0.93212663495791304</c:v>
                      </c:pt>
                      <c:pt idx="109">
                        <c:v>0.93528516978403198</c:v>
                      </c:pt>
                      <c:pt idx="110">
                        <c:v>0.93610560704880097</c:v>
                      </c:pt>
                      <c:pt idx="111">
                        <c:v>0.93402443464353002</c:v>
                      </c:pt>
                      <c:pt idx="112">
                        <c:v>0.93511962140405602</c:v>
                      </c:pt>
                      <c:pt idx="113">
                        <c:v>0.93458590389860097</c:v>
                      </c:pt>
                      <c:pt idx="114">
                        <c:v>0.93342201262611701</c:v>
                      </c:pt>
                      <c:pt idx="115">
                        <c:v>0.934395225194247</c:v>
                      </c:pt>
                      <c:pt idx="116">
                        <c:v>0.93575852022764805</c:v>
                      </c:pt>
                      <c:pt idx="117">
                        <c:v>0.93565551440464501</c:v>
                      </c:pt>
                      <c:pt idx="118">
                        <c:v>0.93556501624718102</c:v>
                      </c:pt>
                      <c:pt idx="119">
                        <c:v>0.93624423017719605</c:v>
                      </c:pt>
                      <c:pt idx="120">
                        <c:v>0.93555703162765003</c:v>
                      </c:pt>
                      <c:pt idx="121">
                        <c:v>0.93708146161725803</c:v>
                      </c:pt>
                      <c:pt idx="122">
                        <c:v>0.93438697815457405</c:v>
                      </c:pt>
                      <c:pt idx="123">
                        <c:v>0.93658803278711</c:v>
                      </c:pt>
                      <c:pt idx="124">
                        <c:v>0.93620449781068604</c:v>
                      </c:pt>
                      <c:pt idx="125">
                        <c:v>0.93654072319373405</c:v>
                      </c:pt>
                      <c:pt idx="126">
                        <c:v>0.93720717934369802</c:v>
                      </c:pt>
                      <c:pt idx="127">
                        <c:v>0.93556862681368202</c:v>
                      </c:pt>
                      <c:pt idx="128">
                        <c:v>0.93715008967939795</c:v>
                      </c:pt>
                      <c:pt idx="129">
                        <c:v>0.93578230910427296</c:v>
                      </c:pt>
                      <c:pt idx="130">
                        <c:v>0.93675525103615898</c:v>
                      </c:pt>
                      <c:pt idx="131">
                        <c:v>0.93685836161431302</c:v>
                      </c:pt>
                      <c:pt idx="132">
                        <c:v>0.93837930612496401</c:v>
                      </c:pt>
                      <c:pt idx="133">
                        <c:v>0.93732996160853699</c:v>
                      </c:pt>
                      <c:pt idx="134">
                        <c:v>0.93924984698708602</c:v>
                      </c:pt>
                      <c:pt idx="135">
                        <c:v>0.93772581309511505</c:v>
                      </c:pt>
                      <c:pt idx="136">
                        <c:v>0.93908193181271205</c:v>
                      </c:pt>
                      <c:pt idx="137">
                        <c:v>0.93813070664573495</c:v>
                      </c:pt>
                      <c:pt idx="138">
                        <c:v>0.93822648830444999</c:v>
                      </c:pt>
                      <c:pt idx="139">
                        <c:v>0.93784208602359997</c:v>
                      </c:pt>
                      <c:pt idx="140">
                        <c:v>0.93594809636703402</c:v>
                      </c:pt>
                      <c:pt idx="141">
                        <c:v>0.93762587316298496</c:v>
                      </c:pt>
                      <c:pt idx="142">
                        <c:v>0.93730220626715199</c:v>
                      </c:pt>
                      <c:pt idx="143">
                        <c:v>0.93763894726691199</c:v>
                      </c:pt>
                      <c:pt idx="144">
                        <c:v>0.93935026664129595</c:v>
                      </c:pt>
                      <c:pt idx="145">
                        <c:v>0.939451609470215</c:v>
                      </c:pt>
                      <c:pt idx="146">
                        <c:v>0.93709484097246798</c:v>
                      </c:pt>
                      <c:pt idx="147">
                        <c:v>0.93841122754383999</c:v>
                      </c:pt>
                      <c:pt idx="148">
                        <c:v>0.93880601479415504</c:v>
                      </c:pt>
                      <c:pt idx="149">
                        <c:v>0.94020796308491394</c:v>
                      </c:pt>
                      <c:pt idx="150">
                        <c:v>0.93993332713106503</c:v>
                      </c:pt>
                      <c:pt idx="151">
                        <c:v>0.93776225012036096</c:v>
                      </c:pt>
                      <c:pt idx="152">
                        <c:v>0.93906364789158403</c:v>
                      </c:pt>
                      <c:pt idx="153">
                        <c:v>0.93874202826379405</c:v>
                      </c:pt>
                      <c:pt idx="154">
                        <c:v>0.93995994986911402</c:v>
                      </c:pt>
                      <c:pt idx="155">
                        <c:v>0.93983567003094404</c:v>
                      </c:pt>
                      <c:pt idx="156">
                        <c:v>0.94009692322475402</c:v>
                      </c:pt>
                      <c:pt idx="157">
                        <c:v>0.93843371905912498</c:v>
                      </c:pt>
                      <c:pt idx="158">
                        <c:v>0.93980707552550402</c:v>
                      </c:pt>
                      <c:pt idx="159">
                        <c:v>0.93887776943989099</c:v>
                      </c:pt>
                      <c:pt idx="160">
                        <c:v>0.94016016894773102</c:v>
                      </c:pt>
                      <c:pt idx="161">
                        <c:v>0.93893308166959399</c:v>
                      </c:pt>
                      <c:pt idx="162">
                        <c:v>0.94159833501017398</c:v>
                      </c:pt>
                      <c:pt idx="163">
                        <c:v>0.93973736612426995</c:v>
                      </c:pt>
                      <c:pt idx="164">
                        <c:v>0.939538455715621</c:v>
                      </c:pt>
                      <c:pt idx="165">
                        <c:v>0.938764538549267</c:v>
                      </c:pt>
                      <c:pt idx="166">
                        <c:v>0.94029012590916305</c:v>
                      </c:pt>
                      <c:pt idx="167">
                        <c:v>0.938904877225061</c:v>
                      </c:pt>
                      <c:pt idx="168">
                        <c:v>0.94145108596294003</c:v>
                      </c:pt>
                      <c:pt idx="169">
                        <c:v>0.94086591038543099</c:v>
                      </c:pt>
                      <c:pt idx="170">
                        <c:v>0.93991143941552402</c:v>
                      </c:pt>
                      <c:pt idx="171">
                        <c:v>0.93857938236497795</c:v>
                      </c:pt>
                      <c:pt idx="172">
                        <c:v>0.93975893779224795</c:v>
                      </c:pt>
                      <c:pt idx="173">
                        <c:v>0.93962014438798502</c:v>
                      </c:pt>
                      <c:pt idx="174">
                        <c:v>0.94056964321962699</c:v>
                      </c:pt>
                      <c:pt idx="175">
                        <c:v>0.94087296191596004</c:v>
                      </c:pt>
                      <c:pt idx="176">
                        <c:v>0.94062260864865899</c:v>
                      </c:pt>
                      <c:pt idx="177">
                        <c:v>0.94000368843518201</c:v>
                      </c:pt>
                      <c:pt idx="178">
                        <c:v>0.93990716204714697</c:v>
                      </c:pt>
                      <c:pt idx="179">
                        <c:v>0.941311768194662</c:v>
                      </c:pt>
                      <c:pt idx="180">
                        <c:v>0.94105931600329096</c:v>
                      </c:pt>
                      <c:pt idx="181">
                        <c:v>0.94212852525803303</c:v>
                      </c:pt>
                      <c:pt idx="182">
                        <c:v>0.940357677165783</c:v>
                      </c:pt>
                      <c:pt idx="183">
                        <c:v>0.94015700262842605</c:v>
                      </c:pt>
                      <c:pt idx="184">
                        <c:v>0.94108254549151504</c:v>
                      </c:pt>
                      <c:pt idx="185">
                        <c:v>0.93996900043673004</c:v>
                      </c:pt>
                      <c:pt idx="186">
                        <c:v>0.94082175106495003</c:v>
                      </c:pt>
                      <c:pt idx="187">
                        <c:v>0.94056067974224</c:v>
                      </c:pt>
                      <c:pt idx="188">
                        <c:v>0.94105435109500402</c:v>
                      </c:pt>
                      <c:pt idx="189">
                        <c:v>0.94107300615270595</c:v>
                      </c:pt>
                      <c:pt idx="190">
                        <c:v>0.94306438685130001</c:v>
                      </c:pt>
                      <c:pt idx="191">
                        <c:v>0.94165263330940396</c:v>
                      </c:pt>
                      <c:pt idx="192">
                        <c:v>0.94079260446948298</c:v>
                      </c:pt>
                      <c:pt idx="193">
                        <c:v>0.942441754481529</c:v>
                      </c:pt>
                      <c:pt idx="194">
                        <c:v>0.942756236150186</c:v>
                      </c:pt>
                      <c:pt idx="195">
                        <c:v>0.94229893618334903</c:v>
                      </c:pt>
                      <c:pt idx="196">
                        <c:v>0.93868858911358899</c:v>
                      </c:pt>
                      <c:pt idx="197">
                        <c:v>0.94284443273697405</c:v>
                      </c:pt>
                      <c:pt idx="198">
                        <c:v>0.94358892341841005</c:v>
                      </c:pt>
                      <c:pt idx="199">
                        <c:v>0.942654055807427</c:v>
                      </c:pt>
                      <c:pt idx="200">
                        <c:v>0.94258611203528597</c:v>
                      </c:pt>
                      <c:pt idx="201">
                        <c:v>0.94204305339130801</c:v>
                      </c:pt>
                      <c:pt idx="202">
                        <c:v>0.94152079071275396</c:v>
                      </c:pt>
                      <c:pt idx="203">
                        <c:v>0.94285212343135805</c:v>
                      </c:pt>
                      <c:pt idx="204">
                        <c:v>0.94362669327544402</c:v>
                      </c:pt>
                      <c:pt idx="205">
                        <c:v>0.94342013912782996</c:v>
                      </c:pt>
                      <c:pt idx="206">
                        <c:v>0.94163474737657504</c:v>
                      </c:pt>
                      <c:pt idx="207">
                        <c:v>0.94019139150092501</c:v>
                      </c:pt>
                      <c:pt idx="208">
                        <c:v>0.94087031549712397</c:v>
                      </c:pt>
                      <c:pt idx="209">
                        <c:v>0.94182123143541396</c:v>
                      </c:pt>
                      <c:pt idx="210">
                        <c:v>0.94319329692570497</c:v>
                      </c:pt>
                      <c:pt idx="211">
                        <c:v>0.94395052993261697</c:v>
                      </c:pt>
                      <c:pt idx="212">
                        <c:v>0.94228996864481096</c:v>
                      </c:pt>
                      <c:pt idx="213">
                        <c:v>0.94123459135399901</c:v>
                      </c:pt>
                      <c:pt idx="214">
                        <c:v>0.94115472816742995</c:v>
                      </c:pt>
                      <c:pt idx="215">
                        <c:v>0.94341535028308499</c:v>
                      </c:pt>
                      <c:pt idx="216">
                        <c:v>0.94122266197405202</c:v>
                      </c:pt>
                      <c:pt idx="217">
                        <c:v>0.94388667895126799</c:v>
                      </c:pt>
                      <c:pt idx="218">
                        <c:v>0.94507962574513404</c:v>
                      </c:pt>
                      <c:pt idx="219">
                        <c:v>0.94367947178205402</c:v>
                      </c:pt>
                      <c:pt idx="220">
                        <c:v>0.943625091334654</c:v>
                      </c:pt>
                      <c:pt idx="221">
                        <c:v>0.94223691476406701</c:v>
                      </c:pt>
                      <c:pt idx="222">
                        <c:v>0.94426743615636699</c:v>
                      </c:pt>
                      <c:pt idx="223">
                        <c:v>0.94272234299158997</c:v>
                      </c:pt>
                      <c:pt idx="224">
                        <c:v>0.94326732953202297</c:v>
                      </c:pt>
                      <c:pt idx="225">
                        <c:v>0.94310995150807397</c:v>
                      </c:pt>
                      <c:pt idx="226">
                        <c:v>0.94244911733536096</c:v>
                      </c:pt>
                      <c:pt idx="227">
                        <c:v>0.94208525393910503</c:v>
                      </c:pt>
                      <c:pt idx="228">
                        <c:v>0.94341164891551799</c:v>
                      </c:pt>
                      <c:pt idx="229">
                        <c:v>0.94229814882087504</c:v>
                      </c:pt>
                      <c:pt idx="230">
                        <c:v>0.94096652149429805</c:v>
                      </c:pt>
                      <c:pt idx="231">
                        <c:v>0.94013729578910499</c:v>
                      </c:pt>
                      <c:pt idx="232">
                        <c:v>0.94335794683887397</c:v>
                      </c:pt>
                      <c:pt idx="233">
                        <c:v>0.94252875724876595</c:v>
                      </c:pt>
                      <c:pt idx="234">
                        <c:v>0.94407899565142495</c:v>
                      </c:pt>
                      <c:pt idx="235">
                        <c:v>0.94354287246239299</c:v>
                      </c:pt>
                      <c:pt idx="236">
                        <c:v>0.94264268014265595</c:v>
                      </c:pt>
                      <c:pt idx="237">
                        <c:v>0.942083301324808</c:v>
                      </c:pt>
                      <c:pt idx="238">
                        <c:v>0.94156011812193496</c:v>
                      </c:pt>
                      <c:pt idx="239">
                        <c:v>0.94339446420742901</c:v>
                      </c:pt>
                      <c:pt idx="240">
                        <c:v>0.94411436293979301</c:v>
                      </c:pt>
                      <c:pt idx="241">
                        <c:v>0.942836504956724</c:v>
                      </c:pt>
                      <c:pt idx="242">
                        <c:v>0.94324542900056296</c:v>
                      </c:pt>
                      <c:pt idx="243">
                        <c:v>0.94211515163511605</c:v>
                      </c:pt>
                      <c:pt idx="244">
                        <c:v>0.94260258104241301</c:v>
                      </c:pt>
                      <c:pt idx="245">
                        <c:v>0.94331233779296098</c:v>
                      </c:pt>
                      <c:pt idx="246">
                        <c:v>0.94322810896505205</c:v>
                      </c:pt>
                      <c:pt idx="247">
                        <c:v>0.94309252754357897</c:v>
                      </c:pt>
                      <c:pt idx="248">
                        <c:v>0.94278942501141805</c:v>
                      </c:pt>
                      <c:pt idx="249">
                        <c:v>0.94129390882353303</c:v>
                      </c:pt>
                      <c:pt idx="250">
                        <c:v>0.94344707692790497</c:v>
                      </c:pt>
                      <c:pt idx="251">
                        <c:v>0.94591424148377301</c:v>
                      </c:pt>
                      <c:pt idx="252">
                        <c:v>0.94209422703013301</c:v>
                      </c:pt>
                      <c:pt idx="253">
                        <c:v>0.94357058865228804</c:v>
                      </c:pt>
                      <c:pt idx="254">
                        <c:v>0.94569887232595995</c:v>
                      </c:pt>
                      <c:pt idx="255">
                        <c:v>0.94437871967504095</c:v>
                      </c:pt>
                      <c:pt idx="256">
                        <c:v>0.94236622416443205</c:v>
                      </c:pt>
                      <c:pt idx="257">
                        <c:v>0.94617645193131705</c:v>
                      </c:pt>
                      <c:pt idx="258">
                        <c:v>0.94346810352955401</c:v>
                      </c:pt>
                      <c:pt idx="259">
                        <c:v>0.94379711012571799</c:v>
                      </c:pt>
                      <c:pt idx="260">
                        <c:v>0.94350199527832901</c:v>
                      </c:pt>
                      <c:pt idx="261">
                        <c:v>0.94291853082777699</c:v>
                      </c:pt>
                      <c:pt idx="262">
                        <c:v>0.94391885892927996</c:v>
                      </c:pt>
                      <c:pt idx="263">
                        <c:v>0.94377257784514501</c:v>
                      </c:pt>
                      <c:pt idx="264">
                        <c:v>0.94350639782231505</c:v>
                      </c:pt>
                      <c:pt idx="265">
                        <c:v>0.94405258067186304</c:v>
                      </c:pt>
                      <c:pt idx="266">
                        <c:v>0.94354793288983796</c:v>
                      </c:pt>
                      <c:pt idx="267">
                        <c:v>0.94451959628014903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A1C-44D9-BBD1-6E208C54BAAD}"/>
                  </c:ext>
                </c:extLst>
              </c15:ser>
            </c15:filteredLineSeries>
            <c15:filteredLine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Plot8!$Q$31</c15:sqref>
                        </c15:formulaRef>
                      </c:ext>
                    </c:extLst>
                    <c:strCache>
                      <c:ptCount val="1"/>
                      <c:pt idx="0">
                        <c:v>target_avgF1_1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Plot8!$Q$32:$Q$299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3.3065122592548603E-2</c:v>
                      </c:pt>
                      <c:pt idx="1">
                        <c:v>1.37203308719269E-2</c:v>
                      </c:pt>
                      <c:pt idx="2">
                        <c:v>1.2554416758227801E-3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3.0551086282716799E-3</c:v>
                      </c:pt>
                      <c:pt idx="7">
                        <c:v>1.35795361173473E-2</c:v>
                      </c:pt>
                      <c:pt idx="8">
                        <c:v>8.1015759406682694E-2</c:v>
                      </c:pt>
                      <c:pt idx="9">
                        <c:v>0.112916212205859</c:v>
                      </c:pt>
                      <c:pt idx="10">
                        <c:v>0.15382737777626801</c:v>
                      </c:pt>
                      <c:pt idx="11">
                        <c:v>0.22338439253563999</c:v>
                      </c:pt>
                      <c:pt idx="12">
                        <c:v>0.26304763453779101</c:v>
                      </c:pt>
                      <c:pt idx="13">
                        <c:v>0.341854159835006</c:v>
                      </c:pt>
                      <c:pt idx="14">
                        <c:v>0.32424116803693498</c:v>
                      </c:pt>
                      <c:pt idx="15">
                        <c:v>0.36864703719615999</c:v>
                      </c:pt>
                      <c:pt idx="16">
                        <c:v>0.35255564514737298</c:v>
                      </c:pt>
                      <c:pt idx="17">
                        <c:v>0.40864516371034298</c:v>
                      </c:pt>
                      <c:pt idx="18">
                        <c:v>0.42669837139554601</c:v>
                      </c:pt>
                      <c:pt idx="19">
                        <c:v>0.444449613073162</c:v>
                      </c:pt>
                      <c:pt idx="20">
                        <c:v>0.47655125308216101</c:v>
                      </c:pt>
                      <c:pt idx="21">
                        <c:v>0.47733011037473999</c:v>
                      </c:pt>
                      <c:pt idx="22">
                        <c:v>0.49568036925249298</c:v>
                      </c:pt>
                      <c:pt idx="23">
                        <c:v>0.47729134832798398</c:v>
                      </c:pt>
                      <c:pt idx="24">
                        <c:v>0.55004315379823299</c:v>
                      </c:pt>
                      <c:pt idx="25">
                        <c:v>0.52806266301221405</c:v>
                      </c:pt>
                      <c:pt idx="26">
                        <c:v>0.539822967808821</c:v>
                      </c:pt>
                      <c:pt idx="27">
                        <c:v>0.57419466677793096</c:v>
                      </c:pt>
                      <c:pt idx="28">
                        <c:v>0.58063594931373497</c:v>
                      </c:pt>
                      <c:pt idx="29">
                        <c:v>0.58970963010536603</c:v>
                      </c:pt>
                      <c:pt idx="30">
                        <c:v>0.58555560068813195</c:v>
                      </c:pt>
                      <c:pt idx="31">
                        <c:v>0.59757265215767497</c:v>
                      </c:pt>
                      <c:pt idx="32">
                        <c:v>0.62051965334440196</c:v>
                      </c:pt>
                      <c:pt idx="33">
                        <c:v>0.64215049635233501</c:v>
                      </c:pt>
                      <c:pt idx="34">
                        <c:v>0.61509216639743602</c:v>
                      </c:pt>
                      <c:pt idx="35">
                        <c:v>0.63402348337769798</c:v>
                      </c:pt>
                      <c:pt idx="36">
                        <c:v>0.64112774435464304</c:v>
                      </c:pt>
                      <c:pt idx="37">
                        <c:v>0.65838432306151795</c:v>
                      </c:pt>
                      <c:pt idx="38">
                        <c:v>0.65488239410723503</c:v>
                      </c:pt>
                      <c:pt idx="39">
                        <c:v>0.65772475751764303</c:v>
                      </c:pt>
                      <c:pt idx="40">
                        <c:v>0.65255518899979703</c:v>
                      </c:pt>
                      <c:pt idx="41">
                        <c:v>0.67584837747600601</c:v>
                      </c:pt>
                      <c:pt idx="42">
                        <c:v>0.68024421733290097</c:v>
                      </c:pt>
                      <c:pt idx="43">
                        <c:v>0.68591901547499301</c:v>
                      </c:pt>
                      <c:pt idx="44">
                        <c:v>0.69053613781512002</c:v>
                      </c:pt>
                      <c:pt idx="45">
                        <c:v>0.67895482675419705</c:v>
                      </c:pt>
                      <c:pt idx="46">
                        <c:v>0.69685705128447795</c:v>
                      </c:pt>
                      <c:pt idx="47">
                        <c:v>0.68389647657822095</c:v>
                      </c:pt>
                      <c:pt idx="48">
                        <c:v>0.69436325828104795</c:v>
                      </c:pt>
                      <c:pt idx="49">
                        <c:v>0.69631344164060505</c:v>
                      </c:pt>
                      <c:pt idx="50">
                        <c:v>0.70421855396086197</c:v>
                      </c:pt>
                      <c:pt idx="51">
                        <c:v>0.69575778851629999</c:v>
                      </c:pt>
                      <c:pt idx="52">
                        <c:v>0.69101031461259899</c:v>
                      </c:pt>
                      <c:pt idx="53">
                        <c:v>0.70587871669313496</c:v>
                      </c:pt>
                      <c:pt idx="54">
                        <c:v>0.69612720980387099</c:v>
                      </c:pt>
                      <c:pt idx="55">
                        <c:v>0.69180286393886903</c:v>
                      </c:pt>
                      <c:pt idx="56">
                        <c:v>0.71565027072302401</c:v>
                      </c:pt>
                      <c:pt idx="57">
                        <c:v>0.71443548399577494</c:v>
                      </c:pt>
                      <c:pt idx="58">
                        <c:v>0.70884574545060197</c:v>
                      </c:pt>
                      <c:pt idx="59">
                        <c:v>0.696664415643519</c:v>
                      </c:pt>
                      <c:pt idx="60">
                        <c:v>0.71420734697636101</c:v>
                      </c:pt>
                      <c:pt idx="61">
                        <c:v>0.71645989955134204</c:v>
                      </c:pt>
                      <c:pt idx="62">
                        <c:v>0.710810052392856</c:v>
                      </c:pt>
                      <c:pt idx="63">
                        <c:v>0.71934028512320602</c:v>
                      </c:pt>
                      <c:pt idx="64">
                        <c:v>0.71315429077556503</c:v>
                      </c:pt>
                      <c:pt idx="65">
                        <c:v>0.71269831139662898</c:v>
                      </c:pt>
                      <c:pt idx="66">
                        <c:v>0.71469122669166296</c:v>
                      </c:pt>
                      <c:pt idx="67">
                        <c:v>0.69601136112642803</c:v>
                      </c:pt>
                      <c:pt idx="68">
                        <c:v>0.71608089744658499</c:v>
                      </c:pt>
                      <c:pt idx="69">
                        <c:v>0.72287907473894997</c:v>
                      </c:pt>
                      <c:pt idx="70">
                        <c:v>0.72402095222221197</c:v>
                      </c:pt>
                      <c:pt idx="71">
                        <c:v>0.71871460793873698</c:v>
                      </c:pt>
                      <c:pt idx="72">
                        <c:v>0.72779313933456802</c:v>
                      </c:pt>
                      <c:pt idx="73">
                        <c:v>0.71694418423017503</c:v>
                      </c:pt>
                      <c:pt idx="74">
                        <c:v>0.706822983486457</c:v>
                      </c:pt>
                      <c:pt idx="75">
                        <c:v>0.72568531005933301</c:v>
                      </c:pt>
                      <c:pt idx="76">
                        <c:v>0.72798710561306301</c:v>
                      </c:pt>
                      <c:pt idx="77">
                        <c:v>0.72391603994124099</c:v>
                      </c:pt>
                      <c:pt idx="78">
                        <c:v>0.72508744039419704</c:v>
                      </c:pt>
                      <c:pt idx="79">
                        <c:v>0.72486601825471997</c:v>
                      </c:pt>
                      <c:pt idx="80">
                        <c:v>0.72804668774794001</c:v>
                      </c:pt>
                      <c:pt idx="81">
                        <c:v>0.71694063870689595</c:v>
                      </c:pt>
                      <c:pt idx="82">
                        <c:v>0.73258889246215297</c:v>
                      </c:pt>
                      <c:pt idx="83">
                        <c:v>0.731152198708379</c:v>
                      </c:pt>
                      <c:pt idx="84">
                        <c:v>0.72776011307172805</c:v>
                      </c:pt>
                      <c:pt idx="85">
                        <c:v>0.72744388809173799</c:v>
                      </c:pt>
                      <c:pt idx="86">
                        <c:v>0.73373112412952202</c:v>
                      </c:pt>
                      <c:pt idx="87">
                        <c:v>0.72885123423234199</c:v>
                      </c:pt>
                      <c:pt idx="88">
                        <c:v>0.72987529726168998</c:v>
                      </c:pt>
                      <c:pt idx="89">
                        <c:v>0.71897405645080903</c:v>
                      </c:pt>
                      <c:pt idx="90">
                        <c:v>0.71939190635678496</c:v>
                      </c:pt>
                      <c:pt idx="91">
                        <c:v>0.7237492781457</c:v>
                      </c:pt>
                      <c:pt idx="92">
                        <c:v>0.72499081636453799</c:v>
                      </c:pt>
                      <c:pt idx="93">
                        <c:v>0.73316776108248904</c:v>
                      </c:pt>
                      <c:pt idx="94">
                        <c:v>0.73472524003080397</c:v>
                      </c:pt>
                      <c:pt idx="95">
                        <c:v>0.72589954684094904</c:v>
                      </c:pt>
                      <c:pt idx="96">
                        <c:v>0.73714826966810798</c:v>
                      </c:pt>
                      <c:pt idx="97">
                        <c:v>0.72540595714941303</c:v>
                      </c:pt>
                      <c:pt idx="98">
                        <c:v>0.74064223310034805</c:v>
                      </c:pt>
                      <c:pt idx="99">
                        <c:v>0.73576881309489195</c:v>
                      </c:pt>
                      <c:pt idx="100">
                        <c:v>0.74257807498884598</c:v>
                      </c:pt>
                      <c:pt idx="101">
                        <c:v>0.73738737337858495</c:v>
                      </c:pt>
                      <c:pt idx="102">
                        <c:v>0.73713221994170297</c:v>
                      </c:pt>
                      <c:pt idx="103">
                        <c:v>0.74142731613983304</c:v>
                      </c:pt>
                      <c:pt idx="104">
                        <c:v>0.735708663406486</c:v>
                      </c:pt>
                      <c:pt idx="105">
                        <c:v>0.73884735694117998</c:v>
                      </c:pt>
                      <c:pt idx="106">
                        <c:v>0.73110450728415299</c:v>
                      </c:pt>
                      <c:pt idx="107">
                        <c:v>0.73317126673714395</c:v>
                      </c:pt>
                      <c:pt idx="108">
                        <c:v>0.73690895962594205</c:v>
                      </c:pt>
                      <c:pt idx="109">
                        <c:v>0.75076306875865895</c:v>
                      </c:pt>
                      <c:pt idx="110">
                        <c:v>0.74654185729963995</c:v>
                      </c:pt>
                      <c:pt idx="111">
                        <c:v>0.74111739300366297</c:v>
                      </c:pt>
                      <c:pt idx="112">
                        <c:v>0.74346955475005505</c:v>
                      </c:pt>
                      <c:pt idx="113">
                        <c:v>0.73882942956922604</c:v>
                      </c:pt>
                      <c:pt idx="114">
                        <c:v>0.73540577303665999</c:v>
                      </c:pt>
                      <c:pt idx="115">
                        <c:v>0.73988946803320599</c:v>
                      </c:pt>
                      <c:pt idx="116">
                        <c:v>0.74865300091266895</c:v>
                      </c:pt>
                      <c:pt idx="117">
                        <c:v>0.74384045984605096</c:v>
                      </c:pt>
                      <c:pt idx="118">
                        <c:v>0.73374295903256403</c:v>
                      </c:pt>
                      <c:pt idx="119">
                        <c:v>0.74886695888434096</c:v>
                      </c:pt>
                      <c:pt idx="120">
                        <c:v>0.73939556865754796</c:v>
                      </c:pt>
                      <c:pt idx="121">
                        <c:v>0.75159094268208304</c:v>
                      </c:pt>
                      <c:pt idx="122">
                        <c:v>0.732007581350964</c:v>
                      </c:pt>
                      <c:pt idx="123">
                        <c:v>0.74313267642454495</c:v>
                      </c:pt>
                      <c:pt idx="124">
                        <c:v>0.74710537474516903</c:v>
                      </c:pt>
                      <c:pt idx="125">
                        <c:v>0.74138764252199196</c:v>
                      </c:pt>
                      <c:pt idx="126">
                        <c:v>0.75798903735594603</c:v>
                      </c:pt>
                      <c:pt idx="127">
                        <c:v>0.73216972543019898</c:v>
                      </c:pt>
                      <c:pt idx="128">
                        <c:v>0.74765570794843506</c:v>
                      </c:pt>
                      <c:pt idx="129">
                        <c:v>0.74211376456044098</c:v>
                      </c:pt>
                      <c:pt idx="130">
                        <c:v>0.74492634465404906</c:v>
                      </c:pt>
                      <c:pt idx="131">
                        <c:v>0.74835053022589604</c:v>
                      </c:pt>
                      <c:pt idx="132">
                        <c:v>0.746384338698172</c:v>
                      </c:pt>
                      <c:pt idx="133">
                        <c:v>0.75349311100287197</c:v>
                      </c:pt>
                      <c:pt idx="134">
                        <c:v>0.74381207740788802</c:v>
                      </c:pt>
                      <c:pt idx="135">
                        <c:v>0.74804568504121305</c:v>
                      </c:pt>
                      <c:pt idx="136">
                        <c:v>0.75703215438613403</c:v>
                      </c:pt>
                      <c:pt idx="137">
                        <c:v>0.74983175312967398</c:v>
                      </c:pt>
                      <c:pt idx="138">
                        <c:v>0.74975968828228701</c:v>
                      </c:pt>
                      <c:pt idx="139">
                        <c:v>0.74933655785887598</c:v>
                      </c:pt>
                      <c:pt idx="140">
                        <c:v>0.74333216603105201</c:v>
                      </c:pt>
                      <c:pt idx="141">
                        <c:v>0.74972033138372696</c:v>
                      </c:pt>
                      <c:pt idx="142">
                        <c:v>0.74137562391152401</c:v>
                      </c:pt>
                      <c:pt idx="143">
                        <c:v>0.74728584769781403</c:v>
                      </c:pt>
                      <c:pt idx="144">
                        <c:v>0.75667349927809402</c:v>
                      </c:pt>
                      <c:pt idx="145">
                        <c:v>0.76114369927435499</c:v>
                      </c:pt>
                      <c:pt idx="146">
                        <c:v>0.74975484950124704</c:v>
                      </c:pt>
                      <c:pt idx="147">
                        <c:v>0.74408009765042804</c:v>
                      </c:pt>
                      <c:pt idx="148">
                        <c:v>0.74979805776351205</c:v>
                      </c:pt>
                      <c:pt idx="149">
                        <c:v>0.75935422965312704</c:v>
                      </c:pt>
                      <c:pt idx="150">
                        <c:v>0.75656861796376895</c:v>
                      </c:pt>
                      <c:pt idx="151">
                        <c:v>0.746047277992399</c:v>
                      </c:pt>
                      <c:pt idx="152">
                        <c:v>0.753419766855013</c:v>
                      </c:pt>
                      <c:pt idx="153">
                        <c:v>0.75007658308104397</c:v>
                      </c:pt>
                      <c:pt idx="154">
                        <c:v>0.75759732323728102</c:v>
                      </c:pt>
                      <c:pt idx="155">
                        <c:v>0.75663609351389405</c:v>
                      </c:pt>
                      <c:pt idx="156">
                        <c:v>0.75880051170732199</c:v>
                      </c:pt>
                      <c:pt idx="157">
                        <c:v>0.75600308141327899</c:v>
                      </c:pt>
                      <c:pt idx="158">
                        <c:v>0.75504759166458701</c:v>
                      </c:pt>
                      <c:pt idx="159">
                        <c:v>0.74817476383069703</c:v>
                      </c:pt>
                      <c:pt idx="160">
                        <c:v>0.75757683381117102</c:v>
                      </c:pt>
                      <c:pt idx="161">
                        <c:v>0.75073559701426396</c:v>
                      </c:pt>
                      <c:pt idx="162">
                        <c:v>0.76404233057935</c:v>
                      </c:pt>
                      <c:pt idx="163">
                        <c:v>0.75208516509645196</c:v>
                      </c:pt>
                      <c:pt idx="164">
                        <c:v>0.75388190970429003</c:v>
                      </c:pt>
                      <c:pt idx="165">
                        <c:v>0.75838148904825797</c:v>
                      </c:pt>
                      <c:pt idx="166">
                        <c:v>0.75435982436522198</c:v>
                      </c:pt>
                      <c:pt idx="167">
                        <c:v>0.75316737633439901</c:v>
                      </c:pt>
                      <c:pt idx="168">
                        <c:v>0.76512774502302305</c:v>
                      </c:pt>
                      <c:pt idx="169">
                        <c:v>0.76723459982958497</c:v>
                      </c:pt>
                      <c:pt idx="170">
                        <c:v>0.75416809570592402</c:v>
                      </c:pt>
                      <c:pt idx="171">
                        <c:v>0.74703676646114003</c:v>
                      </c:pt>
                      <c:pt idx="172">
                        <c:v>0.75975350088262605</c:v>
                      </c:pt>
                      <c:pt idx="173">
                        <c:v>0.75675609022357404</c:v>
                      </c:pt>
                      <c:pt idx="174">
                        <c:v>0.75465567064198402</c:v>
                      </c:pt>
                      <c:pt idx="175">
                        <c:v>0.75928415076642897</c:v>
                      </c:pt>
                      <c:pt idx="176">
                        <c:v>0.75388865468289501</c:v>
                      </c:pt>
                      <c:pt idx="177">
                        <c:v>0.75493433599002702</c:v>
                      </c:pt>
                      <c:pt idx="178">
                        <c:v>0.75325061672037896</c:v>
                      </c:pt>
                      <c:pt idx="179">
                        <c:v>0.760652831819566</c:v>
                      </c:pt>
                      <c:pt idx="180">
                        <c:v>0.759342072778463</c:v>
                      </c:pt>
                      <c:pt idx="181">
                        <c:v>0.76400356037319905</c:v>
                      </c:pt>
                      <c:pt idx="182">
                        <c:v>0.75454848556320597</c:v>
                      </c:pt>
                      <c:pt idx="183">
                        <c:v>0.761351410320949</c:v>
                      </c:pt>
                      <c:pt idx="184">
                        <c:v>0.75687926078799805</c:v>
                      </c:pt>
                      <c:pt idx="185">
                        <c:v>0.75402594459590999</c:v>
                      </c:pt>
                      <c:pt idx="186">
                        <c:v>0.75932941247700603</c:v>
                      </c:pt>
                      <c:pt idx="187">
                        <c:v>0.76122245801155497</c:v>
                      </c:pt>
                      <c:pt idx="188">
                        <c:v>0.75902592307040595</c:v>
                      </c:pt>
                      <c:pt idx="189">
                        <c:v>0.75683182781291702</c:v>
                      </c:pt>
                      <c:pt idx="190">
                        <c:v>0.77225861866183698</c:v>
                      </c:pt>
                      <c:pt idx="191">
                        <c:v>0.75810197418682701</c:v>
                      </c:pt>
                      <c:pt idx="192">
                        <c:v>0.75193422199911497</c:v>
                      </c:pt>
                      <c:pt idx="193">
                        <c:v>0.76541183510316202</c:v>
                      </c:pt>
                      <c:pt idx="194">
                        <c:v>0.77058730610612303</c:v>
                      </c:pt>
                      <c:pt idx="195">
                        <c:v>0.76105943665685105</c:v>
                      </c:pt>
                      <c:pt idx="196">
                        <c:v>0.75668297342719903</c:v>
                      </c:pt>
                      <c:pt idx="197">
                        <c:v>0.76462716249361495</c:v>
                      </c:pt>
                      <c:pt idx="198">
                        <c:v>0.77142294161195601</c:v>
                      </c:pt>
                      <c:pt idx="199">
                        <c:v>0.76455367497238402</c:v>
                      </c:pt>
                      <c:pt idx="200">
                        <c:v>0.765897193965552</c:v>
                      </c:pt>
                      <c:pt idx="201">
                        <c:v>0.75895843289274101</c:v>
                      </c:pt>
                      <c:pt idx="202">
                        <c:v>0.76458201644050505</c:v>
                      </c:pt>
                      <c:pt idx="203">
                        <c:v>0.76265504035262399</c:v>
                      </c:pt>
                      <c:pt idx="204">
                        <c:v>0.77098753126796604</c:v>
                      </c:pt>
                      <c:pt idx="205">
                        <c:v>0.76785463458377901</c:v>
                      </c:pt>
                      <c:pt idx="206">
                        <c:v>0.76371816891334998</c:v>
                      </c:pt>
                      <c:pt idx="207">
                        <c:v>0.75933285771584402</c:v>
                      </c:pt>
                      <c:pt idx="208">
                        <c:v>0.76413492997413102</c:v>
                      </c:pt>
                      <c:pt idx="209">
                        <c:v>0.76237161475001802</c:v>
                      </c:pt>
                      <c:pt idx="210">
                        <c:v>0.76353924729418998</c:v>
                      </c:pt>
                      <c:pt idx="211">
                        <c:v>0.77444199496494603</c:v>
                      </c:pt>
                      <c:pt idx="212">
                        <c:v>0.76509357863476002</c:v>
                      </c:pt>
                      <c:pt idx="213">
                        <c:v>0.76088191822560902</c:v>
                      </c:pt>
                      <c:pt idx="214">
                        <c:v>0.75760951779869301</c:v>
                      </c:pt>
                      <c:pt idx="215">
                        <c:v>0.76350944916423102</c:v>
                      </c:pt>
                      <c:pt idx="216">
                        <c:v>0.76173866503471499</c:v>
                      </c:pt>
                      <c:pt idx="217">
                        <c:v>0.77264314728525596</c:v>
                      </c:pt>
                      <c:pt idx="218">
                        <c:v>0.77880926866919598</c:v>
                      </c:pt>
                      <c:pt idx="219">
                        <c:v>0.76994409632463201</c:v>
                      </c:pt>
                      <c:pt idx="220">
                        <c:v>0.77142834130952198</c:v>
                      </c:pt>
                      <c:pt idx="221">
                        <c:v>0.76317078393273197</c:v>
                      </c:pt>
                      <c:pt idx="222">
                        <c:v>0.76786081713718601</c:v>
                      </c:pt>
                      <c:pt idx="223">
                        <c:v>0.76402342757623898</c:v>
                      </c:pt>
                      <c:pt idx="224">
                        <c:v>0.76605346463974999</c:v>
                      </c:pt>
                      <c:pt idx="225">
                        <c:v>0.76473527275285802</c:v>
                      </c:pt>
                      <c:pt idx="226">
                        <c:v>0.76204867731490999</c:v>
                      </c:pt>
                      <c:pt idx="227">
                        <c:v>0.76340968254491903</c:v>
                      </c:pt>
                      <c:pt idx="228">
                        <c:v>0.76958022533883896</c:v>
                      </c:pt>
                      <c:pt idx="229">
                        <c:v>0.75899442806624895</c:v>
                      </c:pt>
                      <c:pt idx="230">
                        <c:v>0.76734622019559595</c:v>
                      </c:pt>
                      <c:pt idx="231">
                        <c:v>0.75867643808798102</c:v>
                      </c:pt>
                      <c:pt idx="232">
                        <c:v>0.77417476052162904</c:v>
                      </c:pt>
                      <c:pt idx="233">
                        <c:v>0.763050952428871</c:v>
                      </c:pt>
                      <c:pt idx="234">
                        <c:v>0.77362288279815405</c:v>
                      </c:pt>
                      <c:pt idx="235">
                        <c:v>0.76290285796893897</c:v>
                      </c:pt>
                      <c:pt idx="236">
                        <c:v>0.76217754383764402</c:v>
                      </c:pt>
                      <c:pt idx="237">
                        <c:v>0.75704691130539103</c:v>
                      </c:pt>
                      <c:pt idx="238">
                        <c:v>0.76620504045919202</c:v>
                      </c:pt>
                      <c:pt idx="239">
                        <c:v>0.76876881664594199</c:v>
                      </c:pt>
                      <c:pt idx="240">
                        <c:v>0.76625271753200497</c:v>
                      </c:pt>
                      <c:pt idx="241">
                        <c:v>0.76848721941154197</c:v>
                      </c:pt>
                      <c:pt idx="242">
                        <c:v>0.77153992386877501</c:v>
                      </c:pt>
                      <c:pt idx="243">
                        <c:v>0.76305686865115796</c:v>
                      </c:pt>
                      <c:pt idx="244">
                        <c:v>0.75882300025843297</c:v>
                      </c:pt>
                      <c:pt idx="245">
                        <c:v>0.76937772840604102</c:v>
                      </c:pt>
                      <c:pt idx="246">
                        <c:v>0.773399812978116</c:v>
                      </c:pt>
                      <c:pt idx="247">
                        <c:v>0.77153631742253204</c:v>
                      </c:pt>
                      <c:pt idx="248">
                        <c:v>0.76409498701392498</c:v>
                      </c:pt>
                      <c:pt idx="249">
                        <c:v>0.76008364337294598</c:v>
                      </c:pt>
                      <c:pt idx="250">
                        <c:v>0.771021346347606</c:v>
                      </c:pt>
                      <c:pt idx="251">
                        <c:v>0.771892033146239</c:v>
                      </c:pt>
                      <c:pt idx="252">
                        <c:v>0.76397023033570499</c:v>
                      </c:pt>
                      <c:pt idx="253">
                        <c:v>0.76984888484007896</c:v>
                      </c:pt>
                      <c:pt idx="254">
                        <c:v>0.77175920101012696</c:v>
                      </c:pt>
                      <c:pt idx="255">
                        <c:v>0.77340474882211396</c:v>
                      </c:pt>
                      <c:pt idx="256">
                        <c:v>0.76508445090324995</c:v>
                      </c:pt>
                      <c:pt idx="257">
                        <c:v>0.77627110431242297</c:v>
                      </c:pt>
                      <c:pt idx="258">
                        <c:v>0.76878630802071002</c:v>
                      </c:pt>
                      <c:pt idx="259">
                        <c:v>0.76777200905483101</c:v>
                      </c:pt>
                      <c:pt idx="260">
                        <c:v>0.77261760476566699</c:v>
                      </c:pt>
                      <c:pt idx="261">
                        <c:v>0.76877287426569196</c:v>
                      </c:pt>
                      <c:pt idx="262">
                        <c:v>0.77126050466549601</c:v>
                      </c:pt>
                      <c:pt idx="263">
                        <c:v>0.76784602149325598</c:v>
                      </c:pt>
                      <c:pt idx="264">
                        <c:v>0.76713570937831999</c:v>
                      </c:pt>
                      <c:pt idx="265">
                        <c:v>0.77076981300938097</c:v>
                      </c:pt>
                      <c:pt idx="266">
                        <c:v>0.77035387275546297</c:v>
                      </c:pt>
                      <c:pt idx="267">
                        <c:v>0.76642326015305895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A1C-44D9-BBD1-6E208C54BAAD}"/>
                  </c:ext>
                </c:extLst>
              </c15:ser>
            </c15:filteredLineSeries>
            <c15:filteredLineSeries>
              <c15:ser>
                <c:idx val="17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Plot8!$R$31</c15:sqref>
                        </c15:formulaRef>
                      </c:ext>
                    </c:extLst>
                    <c:strCache>
                      <c:ptCount val="1"/>
                      <c:pt idx="0">
                        <c:v>target_avgF1_2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Plot8!$R$32:$R$299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2.89393802316475E-2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4.1953519826220696E-3</c:v>
                      </c:pt>
                      <c:pt idx="40">
                        <c:v>8.2575181880048393E-3</c:v>
                      </c:pt>
                      <c:pt idx="41">
                        <c:v>5.6546048524873703E-3</c:v>
                      </c:pt>
                      <c:pt idx="42">
                        <c:v>1.5764352949086801E-2</c:v>
                      </c:pt>
                      <c:pt idx="43">
                        <c:v>2.4002717865973001E-2</c:v>
                      </c:pt>
                      <c:pt idx="44">
                        <c:v>1.4669605491582799E-2</c:v>
                      </c:pt>
                      <c:pt idx="45">
                        <c:v>1.61303111147902E-2</c:v>
                      </c:pt>
                      <c:pt idx="46">
                        <c:v>1.30381856334207E-2</c:v>
                      </c:pt>
                      <c:pt idx="47">
                        <c:v>4.5976141245185599E-2</c:v>
                      </c:pt>
                      <c:pt idx="48">
                        <c:v>3.5728644626480899E-2</c:v>
                      </c:pt>
                      <c:pt idx="49">
                        <c:v>4.6707105680158199E-2</c:v>
                      </c:pt>
                      <c:pt idx="50">
                        <c:v>2.6728615800404601E-2</c:v>
                      </c:pt>
                      <c:pt idx="51">
                        <c:v>5.4000976407807801E-2</c:v>
                      </c:pt>
                      <c:pt idx="52">
                        <c:v>6.8482683005340203E-2</c:v>
                      </c:pt>
                      <c:pt idx="53">
                        <c:v>5.28874818418925E-2</c:v>
                      </c:pt>
                      <c:pt idx="54">
                        <c:v>8.6321791238789095E-2</c:v>
                      </c:pt>
                      <c:pt idx="55">
                        <c:v>5.5668854085615303E-2</c:v>
                      </c:pt>
                      <c:pt idx="56">
                        <c:v>8.9008963209208494E-2</c:v>
                      </c:pt>
                      <c:pt idx="57">
                        <c:v>0.14881207039713601</c:v>
                      </c:pt>
                      <c:pt idx="58">
                        <c:v>0.12275754643815399</c:v>
                      </c:pt>
                      <c:pt idx="59">
                        <c:v>0.104143826730639</c:v>
                      </c:pt>
                      <c:pt idx="60">
                        <c:v>0.122639801195926</c:v>
                      </c:pt>
                      <c:pt idx="61">
                        <c:v>0.10831940156822301</c:v>
                      </c:pt>
                      <c:pt idx="62">
                        <c:v>0.123973777942557</c:v>
                      </c:pt>
                      <c:pt idx="63">
                        <c:v>7.8431362068708196E-2</c:v>
                      </c:pt>
                      <c:pt idx="64">
                        <c:v>0.126155302598702</c:v>
                      </c:pt>
                      <c:pt idx="65">
                        <c:v>0.158890793982393</c:v>
                      </c:pt>
                      <c:pt idx="66">
                        <c:v>0.195455235573051</c:v>
                      </c:pt>
                      <c:pt idx="67">
                        <c:v>0.17355501726394801</c:v>
                      </c:pt>
                      <c:pt idx="68">
                        <c:v>0.161117254115584</c:v>
                      </c:pt>
                      <c:pt idx="69">
                        <c:v>0.22500253971501299</c:v>
                      </c:pt>
                      <c:pt idx="70">
                        <c:v>0.21457574494907999</c:v>
                      </c:pt>
                      <c:pt idx="71">
                        <c:v>0.18417212874427</c:v>
                      </c:pt>
                      <c:pt idx="72">
                        <c:v>0.159687315425983</c:v>
                      </c:pt>
                      <c:pt idx="73">
                        <c:v>0.206230296447834</c:v>
                      </c:pt>
                      <c:pt idx="74">
                        <c:v>0.18473139501813801</c:v>
                      </c:pt>
                      <c:pt idx="75">
                        <c:v>0.17167543844195901</c:v>
                      </c:pt>
                      <c:pt idx="76">
                        <c:v>0.211605751474187</c:v>
                      </c:pt>
                      <c:pt idx="77">
                        <c:v>0.16074701050626999</c:v>
                      </c:pt>
                      <c:pt idx="78">
                        <c:v>0.247477115284333</c:v>
                      </c:pt>
                      <c:pt idx="79">
                        <c:v>0.26887016907265898</c:v>
                      </c:pt>
                      <c:pt idx="80">
                        <c:v>0.234540037029282</c:v>
                      </c:pt>
                      <c:pt idx="81">
                        <c:v>0.27596517058272602</c:v>
                      </c:pt>
                      <c:pt idx="82">
                        <c:v>0.25787876739084598</c:v>
                      </c:pt>
                      <c:pt idx="83">
                        <c:v>0.26001405474882999</c:v>
                      </c:pt>
                      <c:pt idx="84">
                        <c:v>0.23387460675635399</c:v>
                      </c:pt>
                      <c:pt idx="85">
                        <c:v>0.27620276229516</c:v>
                      </c:pt>
                      <c:pt idx="86">
                        <c:v>0.27562005741169299</c:v>
                      </c:pt>
                      <c:pt idx="87">
                        <c:v>0.30898773095697701</c:v>
                      </c:pt>
                      <c:pt idx="88">
                        <c:v>0.32951450738967802</c:v>
                      </c:pt>
                      <c:pt idx="89">
                        <c:v>0.34394313379778402</c:v>
                      </c:pt>
                      <c:pt idx="90">
                        <c:v>0.28272878648510502</c:v>
                      </c:pt>
                      <c:pt idx="91">
                        <c:v>0.313613886117458</c:v>
                      </c:pt>
                      <c:pt idx="92">
                        <c:v>0.31648669389573603</c:v>
                      </c:pt>
                      <c:pt idx="93">
                        <c:v>0.27182031580968202</c:v>
                      </c:pt>
                      <c:pt idx="94">
                        <c:v>0.33142608164760801</c:v>
                      </c:pt>
                      <c:pt idx="95">
                        <c:v>0.32403681622274499</c:v>
                      </c:pt>
                      <c:pt idx="96">
                        <c:v>0.34331452401137702</c:v>
                      </c:pt>
                      <c:pt idx="97">
                        <c:v>0.35978949283936201</c:v>
                      </c:pt>
                      <c:pt idx="98">
                        <c:v>0.31534757419752502</c:v>
                      </c:pt>
                      <c:pt idx="99">
                        <c:v>0.29364790864346302</c:v>
                      </c:pt>
                      <c:pt idx="100">
                        <c:v>0.33374376814459</c:v>
                      </c:pt>
                      <c:pt idx="101">
                        <c:v>0.295119166157638</c:v>
                      </c:pt>
                      <c:pt idx="102">
                        <c:v>0.351751469725745</c:v>
                      </c:pt>
                      <c:pt idx="103">
                        <c:v>0.351434531591789</c:v>
                      </c:pt>
                      <c:pt idx="104">
                        <c:v>0.366257374346943</c:v>
                      </c:pt>
                      <c:pt idx="105">
                        <c:v>0.30863457819697299</c:v>
                      </c:pt>
                      <c:pt idx="106">
                        <c:v>0.33863875592349102</c:v>
                      </c:pt>
                      <c:pt idx="107">
                        <c:v>0.36960902218281699</c:v>
                      </c:pt>
                      <c:pt idx="108">
                        <c:v>0.32724934609316803</c:v>
                      </c:pt>
                      <c:pt idx="109">
                        <c:v>0.359009645086596</c:v>
                      </c:pt>
                      <c:pt idx="110">
                        <c:v>0.34750021024217997</c:v>
                      </c:pt>
                      <c:pt idx="111">
                        <c:v>0.369668579768612</c:v>
                      </c:pt>
                      <c:pt idx="112">
                        <c:v>0.346319338872074</c:v>
                      </c:pt>
                      <c:pt idx="113">
                        <c:v>0.36598530062941198</c:v>
                      </c:pt>
                      <c:pt idx="114">
                        <c:v>0.323935857495737</c:v>
                      </c:pt>
                      <c:pt idx="115">
                        <c:v>0.32573064669602197</c:v>
                      </c:pt>
                      <c:pt idx="116">
                        <c:v>0.33692627804890402</c:v>
                      </c:pt>
                      <c:pt idx="117">
                        <c:v>0.32254343873858798</c:v>
                      </c:pt>
                      <c:pt idx="118">
                        <c:v>0.33240739451247098</c:v>
                      </c:pt>
                      <c:pt idx="119">
                        <c:v>0.32042620070949601</c:v>
                      </c:pt>
                      <c:pt idx="120">
                        <c:v>0.35495658501112898</c:v>
                      </c:pt>
                      <c:pt idx="121">
                        <c:v>0.38025089805074802</c:v>
                      </c:pt>
                      <c:pt idx="122">
                        <c:v>0.33241457314071099</c:v>
                      </c:pt>
                      <c:pt idx="123">
                        <c:v>0.38667777698581901</c:v>
                      </c:pt>
                      <c:pt idx="124">
                        <c:v>0.37317760111172898</c:v>
                      </c:pt>
                      <c:pt idx="125">
                        <c:v>0.32417557778574901</c:v>
                      </c:pt>
                      <c:pt idx="126">
                        <c:v>0.33334457193226902</c:v>
                      </c:pt>
                      <c:pt idx="127">
                        <c:v>0.36992761188707102</c:v>
                      </c:pt>
                      <c:pt idx="128">
                        <c:v>0.36224159051046201</c:v>
                      </c:pt>
                      <c:pt idx="129">
                        <c:v>0.37749501025371701</c:v>
                      </c:pt>
                      <c:pt idx="130">
                        <c:v>0.39261359542041602</c:v>
                      </c:pt>
                      <c:pt idx="131">
                        <c:v>0.32147149665909502</c:v>
                      </c:pt>
                      <c:pt idx="132">
                        <c:v>0.39602764327810602</c:v>
                      </c:pt>
                      <c:pt idx="133">
                        <c:v>0.39070197423744901</c:v>
                      </c:pt>
                      <c:pt idx="134">
                        <c:v>0.36024135388933998</c:v>
                      </c:pt>
                      <c:pt idx="135">
                        <c:v>0.36950132372373301</c:v>
                      </c:pt>
                      <c:pt idx="136">
                        <c:v>0.352790007069888</c:v>
                      </c:pt>
                      <c:pt idx="137">
                        <c:v>0.40601890072177899</c:v>
                      </c:pt>
                      <c:pt idx="138">
                        <c:v>0.39214109916227702</c:v>
                      </c:pt>
                      <c:pt idx="139">
                        <c:v>0.386223173063378</c:v>
                      </c:pt>
                      <c:pt idx="140">
                        <c:v>0.37552767860394598</c:v>
                      </c:pt>
                      <c:pt idx="141">
                        <c:v>0.37616040238771598</c:v>
                      </c:pt>
                      <c:pt idx="142">
                        <c:v>0.35466569405255799</c:v>
                      </c:pt>
                      <c:pt idx="143">
                        <c:v>0.38537779240683501</c:v>
                      </c:pt>
                      <c:pt idx="144">
                        <c:v>0.331938931597419</c:v>
                      </c:pt>
                      <c:pt idx="145">
                        <c:v>0.35845251040765902</c:v>
                      </c:pt>
                      <c:pt idx="146">
                        <c:v>0.42678702785335698</c:v>
                      </c:pt>
                      <c:pt idx="147">
                        <c:v>0.39562714695730999</c:v>
                      </c:pt>
                      <c:pt idx="148">
                        <c:v>0.42156927864392402</c:v>
                      </c:pt>
                      <c:pt idx="149">
                        <c:v>0.39975261908155801</c:v>
                      </c:pt>
                      <c:pt idx="150">
                        <c:v>0.35869349232522502</c:v>
                      </c:pt>
                      <c:pt idx="151">
                        <c:v>0.32608185455113797</c:v>
                      </c:pt>
                      <c:pt idx="152">
                        <c:v>0.44632818598971302</c:v>
                      </c:pt>
                      <c:pt idx="153">
                        <c:v>0.32737393724899599</c:v>
                      </c:pt>
                      <c:pt idx="154">
                        <c:v>0.394948876750428</c:v>
                      </c:pt>
                      <c:pt idx="155">
                        <c:v>0.36102277574908198</c:v>
                      </c:pt>
                      <c:pt idx="156">
                        <c:v>0.41567870574774202</c:v>
                      </c:pt>
                      <c:pt idx="157">
                        <c:v>0.38065166418146901</c:v>
                      </c:pt>
                      <c:pt idx="158">
                        <c:v>0.37479524393629998</c:v>
                      </c:pt>
                      <c:pt idx="159">
                        <c:v>0.37701647567438701</c:v>
                      </c:pt>
                      <c:pt idx="160">
                        <c:v>0.428343443816114</c:v>
                      </c:pt>
                      <c:pt idx="161">
                        <c:v>0.42080874985143801</c:v>
                      </c:pt>
                      <c:pt idx="162">
                        <c:v>0.43019720191205402</c:v>
                      </c:pt>
                      <c:pt idx="163">
                        <c:v>0.41459408151643001</c:v>
                      </c:pt>
                      <c:pt idx="164">
                        <c:v>0.39261180778430399</c:v>
                      </c:pt>
                      <c:pt idx="165">
                        <c:v>0.39657906113255498</c:v>
                      </c:pt>
                      <c:pt idx="166">
                        <c:v>0.43322662823869701</c:v>
                      </c:pt>
                      <c:pt idx="167">
                        <c:v>0.41557589925566202</c:v>
                      </c:pt>
                      <c:pt idx="168">
                        <c:v>0.46481457479990701</c:v>
                      </c:pt>
                      <c:pt idx="169">
                        <c:v>0.37367825775264002</c:v>
                      </c:pt>
                      <c:pt idx="170">
                        <c:v>0.430694609121406</c:v>
                      </c:pt>
                      <c:pt idx="171">
                        <c:v>0.38349970423157298</c:v>
                      </c:pt>
                      <c:pt idx="172">
                        <c:v>0.388786381075926</c:v>
                      </c:pt>
                      <c:pt idx="173">
                        <c:v>0.38384462417988102</c:v>
                      </c:pt>
                      <c:pt idx="174">
                        <c:v>0.36954174709968501</c:v>
                      </c:pt>
                      <c:pt idx="175">
                        <c:v>0.318092507442432</c:v>
                      </c:pt>
                      <c:pt idx="176">
                        <c:v>0.416525031217024</c:v>
                      </c:pt>
                      <c:pt idx="177">
                        <c:v>0.39427156445696798</c:v>
                      </c:pt>
                      <c:pt idx="178">
                        <c:v>0.39085734908612302</c:v>
                      </c:pt>
                      <c:pt idx="179">
                        <c:v>0.37729630816394599</c:v>
                      </c:pt>
                      <c:pt idx="180">
                        <c:v>0.39826783270454202</c:v>
                      </c:pt>
                      <c:pt idx="181">
                        <c:v>0.39568341983273603</c:v>
                      </c:pt>
                      <c:pt idx="182">
                        <c:v>0.39995553186369398</c:v>
                      </c:pt>
                      <c:pt idx="183">
                        <c:v>0.37373490580206398</c:v>
                      </c:pt>
                      <c:pt idx="184">
                        <c:v>0.41629387819008901</c:v>
                      </c:pt>
                      <c:pt idx="185">
                        <c:v>0.40543497321237598</c:v>
                      </c:pt>
                      <c:pt idx="186">
                        <c:v>0.36692882247492398</c:v>
                      </c:pt>
                      <c:pt idx="187">
                        <c:v>0.37730918028242</c:v>
                      </c:pt>
                      <c:pt idx="188">
                        <c:v>0.40841694284240698</c:v>
                      </c:pt>
                      <c:pt idx="189">
                        <c:v>0.42006251460662503</c:v>
                      </c:pt>
                      <c:pt idx="190">
                        <c:v>0.43201206020059302</c:v>
                      </c:pt>
                      <c:pt idx="191">
                        <c:v>0.39295876798449603</c:v>
                      </c:pt>
                      <c:pt idx="192">
                        <c:v>0.397169206710422</c:v>
                      </c:pt>
                      <c:pt idx="193">
                        <c:v>0.39405801152493702</c:v>
                      </c:pt>
                      <c:pt idx="194">
                        <c:v>0.44966190925859001</c:v>
                      </c:pt>
                      <c:pt idx="195">
                        <c:v>0.375249473514291</c:v>
                      </c:pt>
                      <c:pt idx="196">
                        <c:v>0.39210702131249198</c:v>
                      </c:pt>
                      <c:pt idx="197">
                        <c:v>0.41439753334422702</c:v>
                      </c:pt>
                      <c:pt idx="198">
                        <c:v>0.40923224758785598</c:v>
                      </c:pt>
                      <c:pt idx="199">
                        <c:v>0.44744359085222402</c:v>
                      </c:pt>
                      <c:pt idx="200">
                        <c:v>0.40641234808073601</c:v>
                      </c:pt>
                      <c:pt idx="201">
                        <c:v>0.4427367337957</c:v>
                      </c:pt>
                      <c:pt idx="202">
                        <c:v>0.35146789789880201</c:v>
                      </c:pt>
                      <c:pt idx="203">
                        <c:v>0.37496195418148898</c:v>
                      </c:pt>
                      <c:pt idx="204">
                        <c:v>0.36032947533677401</c:v>
                      </c:pt>
                      <c:pt idx="205">
                        <c:v>0.43344018487050801</c:v>
                      </c:pt>
                      <c:pt idx="206">
                        <c:v>0.33550709183174798</c:v>
                      </c:pt>
                      <c:pt idx="207">
                        <c:v>0.43550150454588898</c:v>
                      </c:pt>
                      <c:pt idx="208">
                        <c:v>0.40965356766732702</c:v>
                      </c:pt>
                      <c:pt idx="209">
                        <c:v>0.39725296074224498</c:v>
                      </c:pt>
                      <c:pt idx="210">
                        <c:v>0.363304166334041</c:v>
                      </c:pt>
                      <c:pt idx="211">
                        <c:v>0.41717735630734898</c:v>
                      </c:pt>
                      <c:pt idx="212">
                        <c:v>0.41484839357569703</c:v>
                      </c:pt>
                      <c:pt idx="213">
                        <c:v>0.422154262489704</c:v>
                      </c:pt>
                      <c:pt idx="214">
                        <c:v>0.47834571034775702</c:v>
                      </c:pt>
                      <c:pt idx="215">
                        <c:v>0.42722636492058302</c:v>
                      </c:pt>
                      <c:pt idx="216">
                        <c:v>0.455788102618367</c:v>
                      </c:pt>
                      <c:pt idx="217">
                        <c:v>0.41392452725342899</c:v>
                      </c:pt>
                      <c:pt idx="218">
                        <c:v>0.427965826600057</c:v>
                      </c:pt>
                      <c:pt idx="219">
                        <c:v>0.48042442047012601</c:v>
                      </c:pt>
                      <c:pt idx="220">
                        <c:v>0.43347932371231801</c:v>
                      </c:pt>
                      <c:pt idx="221">
                        <c:v>0.31122512206683201</c:v>
                      </c:pt>
                      <c:pt idx="222">
                        <c:v>0.39239819587345198</c:v>
                      </c:pt>
                      <c:pt idx="223">
                        <c:v>0.44932350546008498</c:v>
                      </c:pt>
                      <c:pt idx="224">
                        <c:v>0.44182621513008902</c:v>
                      </c:pt>
                      <c:pt idx="225">
                        <c:v>0.41363254751816397</c:v>
                      </c:pt>
                      <c:pt idx="226">
                        <c:v>0.42483219144109402</c:v>
                      </c:pt>
                      <c:pt idx="227">
                        <c:v>0.42970396099643599</c:v>
                      </c:pt>
                      <c:pt idx="228">
                        <c:v>0.40920464914777299</c:v>
                      </c:pt>
                      <c:pt idx="229">
                        <c:v>0.42663527281417701</c:v>
                      </c:pt>
                      <c:pt idx="230">
                        <c:v>0.36943771917566598</c:v>
                      </c:pt>
                      <c:pt idx="231">
                        <c:v>0.402162214044813</c:v>
                      </c:pt>
                      <c:pt idx="232">
                        <c:v>0.38132160728036202</c:v>
                      </c:pt>
                      <c:pt idx="233">
                        <c:v>0.45740777186590298</c:v>
                      </c:pt>
                      <c:pt idx="234">
                        <c:v>0.424186650710286</c:v>
                      </c:pt>
                      <c:pt idx="235">
                        <c:v>0.41324983709260499</c:v>
                      </c:pt>
                      <c:pt idx="236">
                        <c:v>0.38443632511458697</c:v>
                      </c:pt>
                      <c:pt idx="237">
                        <c:v>0.39038507191586302</c:v>
                      </c:pt>
                      <c:pt idx="238">
                        <c:v>0.40355796812751799</c:v>
                      </c:pt>
                      <c:pt idx="239">
                        <c:v>0.40674076511324198</c:v>
                      </c:pt>
                      <c:pt idx="240">
                        <c:v>0.40345976599234101</c:v>
                      </c:pt>
                      <c:pt idx="241">
                        <c:v>0.38819296077778798</c:v>
                      </c:pt>
                      <c:pt idx="242">
                        <c:v>0.42741924462727299</c:v>
                      </c:pt>
                      <c:pt idx="243">
                        <c:v>0.43605848424294902</c:v>
                      </c:pt>
                      <c:pt idx="244">
                        <c:v>0.419799346769826</c:v>
                      </c:pt>
                      <c:pt idx="245">
                        <c:v>0.31815093327027999</c:v>
                      </c:pt>
                      <c:pt idx="246">
                        <c:v>0.400400402256541</c:v>
                      </c:pt>
                      <c:pt idx="247">
                        <c:v>0.41246459534244601</c:v>
                      </c:pt>
                      <c:pt idx="248">
                        <c:v>0.44462456723751098</c:v>
                      </c:pt>
                      <c:pt idx="249">
                        <c:v>0.439689795752155</c:v>
                      </c:pt>
                      <c:pt idx="250">
                        <c:v>0.395931217713619</c:v>
                      </c:pt>
                      <c:pt idx="251">
                        <c:v>0.46759946323701101</c:v>
                      </c:pt>
                      <c:pt idx="252">
                        <c:v>0.43788355131864698</c:v>
                      </c:pt>
                      <c:pt idx="253">
                        <c:v>0.41936614791854099</c:v>
                      </c:pt>
                      <c:pt idx="254">
                        <c:v>0.44545636328077898</c:v>
                      </c:pt>
                      <c:pt idx="255">
                        <c:v>0.393825951732306</c:v>
                      </c:pt>
                      <c:pt idx="256">
                        <c:v>0.443407388546805</c:v>
                      </c:pt>
                      <c:pt idx="257">
                        <c:v>0.42352348202942802</c:v>
                      </c:pt>
                      <c:pt idx="258">
                        <c:v>0.40387435449168002</c:v>
                      </c:pt>
                      <c:pt idx="259">
                        <c:v>0.41820232380486599</c:v>
                      </c:pt>
                      <c:pt idx="260">
                        <c:v>0.42798052357487698</c:v>
                      </c:pt>
                      <c:pt idx="261">
                        <c:v>0.42937329623993198</c:v>
                      </c:pt>
                      <c:pt idx="262">
                        <c:v>0.41838938340392301</c:v>
                      </c:pt>
                      <c:pt idx="263">
                        <c:v>0.420086266309802</c:v>
                      </c:pt>
                      <c:pt idx="264">
                        <c:v>0.44334546465262598</c:v>
                      </c:pt>
                      <c:pt idx="265">
                        <c:v>0.41242167101013699</c:v>
                      </c:pt>
                      <c:pt idx="266">
                        <c:v>0.396761267158174</c:v>
                      </c:pt>
                      <c:pt idx="267">
                        <c:v>0.465530660068872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1C-44D9-BBD1-6E208C54BAAD}"/>
                  </c:ext>
                </c:extLst>
              </c15:ser>
            </c15:filteredLineSeries>
            <c15:filteredLineSeries>
              <c15:ser>
                <c:idx val="18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Plot8!$S$31</c15:sqref>
                        </c15:formulaRef>
                      </c:ext>
                    </c:extLst>
                    <c:strCache>
                      <c:ptCount val="1"/>
                      <c:pt idx="0">
                        <c:v>target_loss</c:v>
                      </c:pt>
                    </c:strCache>
                  </c:strRef>
                </c:tx>
                <c:spPr>
                  <a:ln w="28575" cap="rnd">
                    <a:solidFill>
                      <a:srgbClr val="FFFF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Plot8!$S$32:$S$299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0.99119718271077595</c:v>
                      </c:pt>
                      <c:pt idx="1">
                        <c:v>0.75553235043814504</c:v>
                      </c:pt>
                      <c:pt idx="2">
                        <c:v>0.67620042401709501</c:v>
                      </c:pt>
                      <c:pt idx="3">
                        <c:v>0.65695659152893005</c:v>
                      </c:pt>
                      <c:pt idx="4">
                        <c:v>0.64656595992148902</c:v>
                      </c:pt>
                      <c:pt idx="5">
                        <c:v>0.63350844718898602</c:v>
                      </c:pt>
                      <c:pt idx="6">
                        <c:v>0.61707155608994402</c:v>
                      </c:pt>
                      <c:pt idx="7">
                        <c:v>0.59695753760200698</c:v>
                      </c:pt>
                      <c:pt idx="8">
                        <c:v>0.58111065281183205</c:v>
                      </c:pt>
                      <c:pt idx="9">
                        <c:v>0.57628113952317395</c:v>
                      </c:pt>
                      <c:pt idx="10">
                        <c:v>0.56483106356415003</c:v>
                      </c:pt>
                      <c:pt idx="11">
                        <c:v>0.55091768280708397</c:v>
                      </c:pt>
                      <c:pt idx="12">
                        <c:v>0.53668935498299497</c:v>
                      </c:pt>
                      <c:pt idx="13">
                        <c:v>0.53126443119612798</c:v>
                      </c:pt>
                      <c:pt idx="14">
                        <c:v>0.52400181824185099</c:v>
                      </c:pt>
                      <c:pt idx="15">
                        <c:v>0.52327479369960594</c:v>
                      </c:pt>
                      <c:pt idx="16">
                        <c:v>0.51692083409369205</c:v>
                      </c:pt>
                      <c:pt idx="17">
                        <c:v>0.50857736523586405</c:v>
                      </c:pt>
                      <c:pt idx="18">
                        <c:v>0.50039958465485301</c:v>
                      </c:pt>
                      <c:pt idx="19">
                        <c:v>0.49132887522767099</c:v>
                      </c:pt>
                      <c:pt idx="20">
                        <c:v>0.48874181965607</c:v>
                      </c:pt>
                      <c:pt idx="21">
                        <c:v>0.48059310854481202</c:v>
                      </c:pt>
                      <c:pt idx="22">
                        <c:v>0.48464715536618302</c:v>
                      </c:pt>
                      <c:pt idx="23">
                        <c:v>0.47129095879747102</c:v>
                      </c:pt>
                      <c:pt idx="24">
                        <c:v>0.45874569895968498</c:v>
                      </c:pt>
                      <c:pt idx="25">
                        <c:v>0.47945827279433201</c:v>
                      </c:pt>
                      <c:pt idx="26">
                        <c:v>0.46429551182231599</c:v>
                      </c:pt>
                      <c:pt idx="27">
                        <c:v>0.45621349467678002</c:v>
                      </c:pt>
                      <c:pt idx="28">
                        <c:v>0.450110335102129</c:v>
                      </c:pt>
                      <c:pt idx="29">
                        <c:v>0.44906068216810102</c:v>
                      </c:pt>
                      <c:pt idx="30">
                        <c:v>0.43806471760614901</c:v>
                      </c:pt>
                      <c:pt idx="31">
                        <c:v>0.43950899501339202</c:v>
                      </c:pt>
                      <c:pt idx="32">
                        <c:v>0.43256848017576199</c:v>
                      </c:pt>
                      <c:pt idx="33">
                        <c:v>0.42550438706455301</c:v>
                      </c:pt>
                      <c:pt idx="34">
                        <c:v>0.42979097868270899</c:v>
                      </c:pt>
                      <c:pt idx="35">
                        <c:v>0.41795666231524797</c:v>
                      </c:pt>
                      <c:pt idx="36">
                        <c:v>0.412196846029386</c:v>
                      </c:pt>
                      <c:pt idx="37">
                        <c:v>0.40995840787003801</c:v>
                      </c:pt>
                      <c:pt idx="38">
                        <c:v>0.40755903522793702</c:v>
                      </c:pt>
                      <c:pt idx="39">
                        <c:v>0.40190379730296</c:v>
                      </c:pt>
                      <c:pt idx="40">
                        <c:v>0.40389831415511401</c:v>
                      </c:pt>
                      <c:pt idx="41">
                        <c:v>0.39454496374659198</c:v>
                      </c:pt>
                      <c:pt idx="42">
                        <c:v>0.391844511156135</c:v>
                      </c:pt>
                      <c:pt idx="43">
                        <c:v>0.39124352263139101</c:v>
                      </c:pt>
                      <c:pt idx="44">
                        <c:v>0.38473235080589102</c:v>
                      </c:pt>
                      <c:pt idx="45">
                        <c:v>0.393971691203374</c:v>
                      </c:pt>
                      <c:pt idx="46">
                        <c:v>0.38417755783433599</c:v>
                      </c:pt>
                      <c:pt idx="47">
                        <c:v>0.38166409731686401</c:v>
                      </c:pt>
                      <c:pt idx="48">
                        <c:v>0.38200798368311301</c:v>
                      </c:pt>
                      <c:pt idx="49">
                        <c:v>0.37978494346785202</c:v>
                      </c:pt>
                      <c:pt idx="50">
                        <c:v>0.37188815973657402</c:v>
                      </c:pt>
                      <c:pt idx="51">
                        <c:v>0.37998710089967602</c:v>
                      </c:pt>
                      <c:pt idx="52">
                        <c:v>0.376022951006656</c:v>
                      </c:pt>
                      <c:pt idx="53">
                        <c:v>0.37013826992409699</c:v>
                      </c:pt>
                      <c:pt idx="54">
                        <c:v>0.37026101209699003</c:v>
                      </c:pt>
                      <c:pt idx="55">
                        <c:v>0.373156354143306</c:v>
                      </c:pt>
                      <c:pt idx="56">
                        <c:v>0.36322327229303403</c:v>
                      </c:pt>
                      <c:pt idx="57">
                        <c:v>0.359763431954498</c:v>
                      </c:pt>
                      <c:pt idx="58">
                        <c:v>0.36573057902046802</c:v>
                      </c:pt>
                      <c:pt idx="59">
                        <c:v>0.37276115489883499</c:v>
                      </c:pt>
                      <c:pt idx="60">
                        <c:v>0.367069934206397</c:v>
                      </c:pt>
                      <c:pt idx="61">
                        <c:v>0.36113822288081499</c:v>
                      </c:pt>
                      <c:pt idx="62">
                        <c:v>0.36254342069534601</c:v>
                      </c:pt>
                      <c:pt idx="63">
                        <c:v>0.361479427169832</c:v>
                      </c:pt>
                      <c:pt idx="64">
                        <c:v>0.35823921823799199</c:v>
                      </c:pt>
                      <c:pt idx="65">
                        <c:v>0.35969641119811402</c:v>
                      </c:pt>
                      <c:pt idx="66">
                        <c:v>0.35439241960371398</c:v>
                      </c:pt>
                      <c:pt idx="67">
                        <c:v>0.35895622624642698</c:v>
                      </c:pt>
                      <c:pt idx="68">
                        <c:v>0.35068495684985301</c:v>
                      </c:pt>
                      <c:pt idx="69">
                        <c:v>0.351417370112451</c:v>
                      </c:pt>
                      <c:pt idx="70">
                        <c:v>0.34819744696138299</c:v>
                      </c:pt>
                      <c:pt idx="71">
                        <c:v>0.34682849692203699</c:v>
                      </c:pt>
                      <c:pt idx="72">
                        <c:v>0.34393508015458402</c:v>
                      </c:pt>
                      <c:pt idx="73">
                        <c:v>0.348522350938193</c:v>
                      </c:pt>
                      <c:pt idx="74">
                        <c:v>0.34915740092052699</c:v>
                      </c:pt>
                      <c:pt idx="75">
                        <c:v>0.35434200427578399</c:v>
                      </c:pt>
                      <c:pt idx="76">
                        <c:v>0.34245027280594897</c:v>
                      </c:pt>
                      <c:pt idx="77">
                        <c:v>0.34880994140737498</c:v>
                      </c:pt>
                      <c:pt idx="78">
                        <c:v>0.33896865855501701</c:v>
                      </c:pt>
                      <c:pt idx="79">
                        <c:v>0.34403302917509598</c:v>
                      </c:pt>
                      <c:pt idx="80">
                        <c:v>0.34012020720680802</c:v>
                      </c:pt>
                      <c:pt idx="81">
                        <c:v>0.33839013198523099</c:v>
                      </c:pt>
                      <c:pt idx="82">
                        <c:v>0.33666430477870202</c:v>
                      </c:pt>
                      <c:pt idx="83">
                        <c:v>0.33049684543962399</c:v>
                      </c:pt>
                      <c:pt idx="84">
                        <c:v>0.33165519495502699</c:v>
                      </c:pt>
                      <c:pt idx="85">
                        <c:v>0.33545144492418</c:v>
                      </c:pt>
                      <c:pt idx="86">
                        <c:v>0.32747644862376402</c:v>
                      </c:pt>
                      <c:pt idx="87">
                        <c:v>0.32965410272373302</c:v>
                      </c:pt>
                      <c:pt idx="88">
                        <c:v>0.32417879243451397</c:v>
                      </c:pt>
                      <c:pt idx="89">
                        <c:v>0.32994406295622603</c:v>
                      </c:pt>
                      <c:pt idx="90">
                        <c:v>0.33559628005206998</c:v>
                      </c:pt>
                      <c:pt idx="91">
                        <c:v>0.32675984938272701</c:v>
                      </c:pt>
                      <c:pt idx="92">
                        <c:v>0.32614519305324602</c:v>
                      </c:pt>
                      <c:pt idx="93">
                        <c:v>0.32458854376269702</c:v>
                      </c:pt>
                      <c:pt idx="94">
                        <c:v>0.32089620963124599</c:v>
                      </c:pt>
                      <c:pt idx="95">
                        <c:v>0.32479072020227101</c:v>
                      </c:pt>
                      <c:pt idx="96">
                        <c:v>0.319748932300703</c:v>
                      </c:pt>
                      <c:pt idx="97">
                        <c:v>0.31852222442440897</c:v>
                      </c:pt>
                      <c:pt idx="98">
                        <c:v>0.31785574375939601</c:v>
                      </c:pt>
                      <c:pt idx="99">
                        <c:v>0.31246890206147199</c:v>
                      </c:pt>
                      <c:pt idx="100">
                        <c:v>0.30987441813795302</c:v>
                      </c:pt>
                      <c:pt idx="101">
                        <c:v>0.316220054822278</c:v>
                      </c:pt>
                      <c:pt idx="102">
                        <c:v>0.31315120707362498</c:v>
                      </c:pt>
                      <c:pt idx="103">
                        <c:v>0.310347416424475</c:v>
                      </c:pt>
                      <c:pt idx="104">
                        <c:v>0.321212196969477</c:v>
                      </c:pt>
                      <c:pt idx="105">
                        <c:v>0.313164977083777</c:v>
                      </c:pt>
                      <c:pt idx="106">
                        <c:v>0.31230901932279098</c:v>
                      </c:pt>
                      <c:pt idx="107">
                        <c:v>0.30969916852882701</c:v>
                      </c:pt>
                      <c:pt idx="108">
                        <c:v>0.31335241135438902</c:v>
                      </c:pt>
                      <c:pt idx="109">
                        <c:v>0.30673735184234702</c:v>
                      </c:pt>
                      <c:pt idx="110">
                        <c:v>0.31046786383404801</c:v>
                      </c:pt>
                      <c:pt idx="111">
                        <c:v>0.30670165075702599</c:v>
                      </c:pt>
                      <c:pt idx="112">
                        <c:v>0.30936054092170401</c:v>
                      </c:pt>
                      <c:pt idx="113">
                        <c:v>0.30870163912409698</c:v>
                      </c:pt>
                      <c:pt idx="114">
                        <c:v>0.31033345258876199</c:v>
                      </c:pt>
                      <c:pt idx="115">
                        <c:v>0.31151747063629798</c:v>
                      </c:pt>
                      <c:pt idx="116">
                        <c:v>0.30657262608093</c:v>
                      </c:pt>
                      <c:pt idx="117">
                        <c:v>0.30809591108435702</c:v>
                      </c:pt>
                      <c:pt idx="118">
                        <c:v>0.304994832711251</c:v>
                      </c:pt>
                      <c:pt idx="119">
                        <c:v>0.30757879173667202</c:v>
                      </c:pt>
                      <c:pt idx="120">
                        <c:v>0.30625686591321699</c:v>
                      </c:pt>
                      <c:pt idx="121">
                        <c:v>0.30586493141645799</c:v>
                      </c:pt>
                      <c:pt idx="122">
                        <c:v>0.31023557968839799</c:v>
                      </c:pt>
                      <c:pt idx="123">
                        <c:v>0.30525080191250298</c:v>
                      </c:pt>
                      <c:pt idx="124">
                        <c:v>0.30533766572877602</c:v>
                      </c:pt>
                      <c:pt idx="125">
                        <c:v>0.30366291274933199</c:v>
                      </c:pt>
                      <c:pt idx="126">
                        <c:v>0.30265634151998999</c:v>
                      </c:pt>
                      <c:pt idx="127">
                        <c:v>0.30316793810082499</c:v>
                      </c:pt>
                      <c:pt idx="128">
                        <c:v>0.301988350661341</c:v>
                      </c:pt>
                      <c:pt idx="129">
                        <c:v>0.299713036951682</c:v>
                      </c:pt>
                      <c:pt idx="130">
                        <c:v>0.29664930672961198</c:v>
                      </c:pt>
                      <c:pt idx="131">
                        <c:v>0.299483522670075</c:v>
                      </c:pt>
                      <c:pt idx="132">
                        <c:v>0.29514198695315602</c:v>
                      </c:pt>
                      <c:pt idx="133">
                        <c:v>0.29810273008161098</c:v>
                      </c:pt>
                      <c:pt idx="134">
                        <c:v>0.29358820215454801</c:v>
                      </c:pt>
                      <c:pt idx="135">
                        <c:v>0.29298755254061998</c:v>
                      </c:pt>
                      <c:pt idx="136">
                        <c:v>0.29959868483215302</c:v>
                      </c:pt>
                      <c:pt idx="137">
                        <c:v>0.29424481276247799</c:v>
                      </c:pt>
                      <c:pt idx="138">
                        <c:v>0.296037518194398</c:v>
                      </c:pt>
                      <c:pt idx="139">
                        <c:v>0.295419127911829</c:v>
                      </c:pt>
                      <c:pt idx="140">
                        <c:v>0.29927437230489201</c:v>
                      </c:pt>
                      <c:pt idx="141">
                        <c:v>0.29710954853300398</c:v>
                      </c:pt>
                      <c:pt idx="142">
                        <c:v>0.30095727631059299</c:v>
                      </c:pt>
                      <c:pt idx="143">
                        <c:v>0.29504361851796101</c:v>
                      </c:pt>
                      <c:pt idx="144">
                        <c:v>0.29137710223258001</c:v>
                      </c:pt>
                      <c:pt idx="145">
                        <c:v>0.29278533591112799</c:v>
                      </c:pt>
                      <c:pt idx="146">
                        <c:v>0.29671844101677702</c:v>
                      </c:pt>
                      <c:pt idx="147">
                        <c:v>0.298137656011977</c:v>
                      </c:pt>
                      <c:pt idx="148">
                        <c:v>0.29491139772205299</c:v>
                      </c:pt>
                      <c:pt idx="149">
                        <c:v>0.28998908987357203</c:v>
                      </c:pt>
                      <c:pt idx="150">
                        <c:v>0.29015162865072702</c:v>
                      </c:pt>
                      <c:pt idx="151">
                        <c:v>0.29348484911136002</c:v>
                      </c:pt>
                      <c:pt idx="152">
                        <c:v>0.29089337087744199</c:v>
                      </c:pt>
                      <c:pt idx="153">
                        <c:v>0.29373528922405701</c:v>
                      </c:pt>
                      <c:pt idx="154">
                        <c:v>0.29387650329419501</c:v>
                      </c:pt>
                      <c:pt idx="155">
                        <c:v>0.28861697867177399</c:v>
                      </c:pt>
                      <c:pt idx="156">
                        <c:v>0.28830914725515</c:v>
                      </c:pt>
                      <c:pt idx="157">
                        <c:v>0.28477222368456401</c:v>
                      </c:pt>
                      <c:pt idx="158">
                        <c:v>0.28828592309872397</c:v>
                      </c:pt>
                      <c:pt idx="159">
                        <c:v>0.29414837392397503</c:v>
                      </c:pt>
                      <c:pt idx="160">
                        <c:v>0.28468670072861202</c:v>
                      </c:pt>
                      <c:pt idx="161">
                        <c:v>0.29124275018108697</c:v>
                      </c:pt>
                      <c:pt idx="162">
                        <c:v>0.28629384037421601</c:v>
                      </c:pt>
                      <c:pt idx="163">
                        <c:v>0.28814485364484899</c:v>
                      </c:pt>
                      <c:pt idx="164">
                        <c:v>0.28590412266791698</c:v>
                      </c:pt>
                      <c:pt idx="165">
                        <c:v>0.288414890546143</c:v>
                      </c:pt>
                      <c:pt idx="166">
                        <c:v>0.288992912057844</c:v>
                      </c:pt>
                      <c:pt idx="167">
                        <c:v>0.28597783643133601</c:v>
                      </c:pt>
                      <c:pt idx="168">
                        <c:v>0.28450507549613802</c:v>
                      </c:pt>
                      <c:pt idx="169">
                        <c:v>0.28417233863257002</c:v>
                      </c:pt>
                      <c:pt idx="170">
                        <c:v>0.29020797109817797</c:v>
                      </c:pt>
                      <c:pt idx="171">
                        <c:v>0.288469761381349</c:v>
                      </c:pt>
                      <c:pt idx="172">
                        <c:v>0.28848870802272902</c:v>
                      </c:pt>
                      <c:pt idx="173">
                        <c:v>0.28946708067369797</c:v>
                      </c:pt>
                      <c:pt idx="174">
                        <c:v>0.28642661654603402</c:v>
                      </c:pt>
                      <c:pt idx="175">
                        <c:v>0.28361793569973298</c:v>
                      </c:pt>
                      <c:pt idx="176">
                        <c:v>0.28350538981256901</c:v>
                      </c:pt>
                      <c:pt idx="177">
                        <c:v>0.28538523495220502</c:v>
                      </c:pt>
                      <c:pt idx="178">
                        <c:v>0.28639687096395</c:v>
                      </c:pt>
                      <c:pt idx="179">
                        <c:v>0.28799035194047501</c:v>
                      </c:pt>
                      <c:pt idx="180">
                        <c:v>0.28088763666673799</c:v>
                      </c:pt>
                      <c:pt idx="181">
                        <c:v>0.28298566337601699</c:v>
                      </c:pt>
                      <c:pt idx="182">
                        <c:v>0.281771453858848</c:v>
                      </c:pt>
                      <c:pt idx="183">
                        <c:v>0.28391034028467699</c:v>
                      </c:pt>
                      <c:pt idx="184">
                        <c:v>0.28127951438055798</c:v>
                      </c:pt>
                      <c:pt idx="185">
                        <c:v>0.28135745363770898</c:v>
                      </c:pt>
                      <c:pt idx="186">
                        <c:v>0.283662944295685</c:v>
                      </c:pt>
                      <c:pt idx="187">
                        <c:v>0.28458339661759002</c:v>
                      </c:pt>
                      <c:pt idx="188">
                        <c:v>0.28361298394445</c:v>
                      </c:pt>
                      <c:pt idx="189">
                        <c:v>0.280007185795974</c:v>
                      </c:pt>
                      <c:pt idx="190">
                        <c:v>0.27874807385532202</c:v>
                      </c:pt>
                      <c:pt idx="191">
                        <c:v>0.27872429032104901</c:v>
                      </c:pt>
                      <c:pt idx="192">
                        <c:v>0.28276575122904002</c:v>
                      </c:pt>
                      <c:pt idx="193">
                        <c:v>0.27737171028770102</c:v>
                      </c:pt>
                      <c:pt idx="194">
                        <c:v>0.27816042303263799</c:v>
                      </c:pt>
                      <c:pt idx="195">
                        <c:v>0.280555588198446</c:v>
                      </c:pt>
                      <c:pt idx="196">
                        <c:v>0.28830452179828098</c:v>
                      </c:pt>
                      <c:pt idx="197">
                        <c:v>0.28002147855800802</c:v>
                      </c:pt>
                      <c:pt idx="198">
                        <c:v>0.27552451523758897</c:v>
                      </c:pt>
                      <c:pt idx="199">
                        <c:v>0.28056306929260499</c:v>
                      </c:pt>
                      <c:pt idx="200">
                        <c:v>0.27724347599136501</c:v>
                      </c:pt>
                      <c:pt idx="201">
                        <c:v>0.27868370939904102</c:v>
                      </c:pt>
                      <c:pt idx="202">
                        <c:v>0.27856606014808299</c:v>
                      </c:pt>
                      <c:pt idx="203">
                        <c:v>0.278980231723854</c:v>
                      </c:pt>
                      <c:pt idx="204">
                        <c:v>0.27556244770251698</c:v>
                      </c:pt>
                      <c:pt idx="205">
                        <c:v>0.27409474973189202</c:v>
                      </c:pt>
                      <c:pt idx="206">
                        <c:v>0.28242629741270397</c:v>
                      </c:pt>
                      <c:pt idx="207">
                        <c:v>0.27979058448585198</c:v>
                      </c:pt>
                      <c:pt idx="208">
                        <c:v>0.28245369581674501</c:v>
                      </c:pt>
                      <c:pt idx="209">
                        <c:v>0.272845315691367</c:v>
                      </c:pt>
                      <c:pt idx="210">
                        <c:v>0.27811592790562301</c:v>
                      </c:pt>
                      <c:pt idx="211">
                        <c:v>0.27627162695597601</c:v>
                      </c:pt>
                      <c:pt idx="212">
                        <c:v>0.280691366829244</c:v>
                      </c:pt>
                      <c:pt idx="213">
                        <c:v>0.28372924665292099</c:v>
                      </c:pt>
                      <c:pt idx="214">
                        <c:v>0.27742218595670998</c:v>
                      </c:pt>
                      <c:pt idx="215">
                        <c:v>0.274023125902359</c:v>
                      </c:pt>
                      <c:pt idx="216">
                        <c:v>0.27155823179053401</c:v>
                      </c:pt>
                      <c:pt idx="217">
                        <c:v>0.27622702340261701</c:v>
                      </c:pt>
                      <c:pt idx="218">
                        <c:v>0.27377030911549799</c:v>
                      </c:pt>
                      <c:pt idx="219">
                        <c:v>0.27457678637403399</c:v>
                      </c:pt>
                      <c:pt idx="220">
                        <c:v>0.27265073770059001</c:v>
                      </c:pt>
                      <c:pt idx="221">
                        <c:v>0.27896533718281502</c:v>
                      </c:pt>
                      <c:pt idx="222">
                        <c:v>0.27723058999662198</c:v>
                      </c:pt>
                      <c:pt idx="223">
                        <c:v>0.27635777359403202</c:v>
                      </c:pt>
                      <c:pt idx="224">
                        <c:v>0.27322406272829802</c:v>
                      </c:pt>
                      <c:pt idx="225">
                        <c:v>0.27221282919325401</c:v>
                      </c:pt>
                      <c:pt idx="226">
                        <c:v>0.27771645687091201</c:v>
                      </c:pt>
                      <c:pt idx="227">
                        <c:v>0.27669074630447299</c:v>
                      </c:pt>
                      <c:pt idx="228">
                        <c:v>0.27394800050343199</c:v>
                      </c:pt>
                      <c:pt idx="229">
                        <c:v>0.27454920032660302</c:v>
                      </c:pt>
                      <c:pt idx="230">
                        <c:v>0.279038982735</c:v>
                      </c:pt>
                      <c:pt idx="231">
                        <c:v>0.28108178904903303</c:v>
                      </c:pt>
                      <c:pt idx="232">
                        <c:v>0.26954329270025901</c:v>
                      </c:pt>
                      <c:pt idx="233">
                        <c:v>0.27649874793163798</c:v>
                      </c:pt>
                      <c:pt idx="234">
                        <c:v>0.27443594537749899</c:v>
                      </c:pt>
                      <c:pt idx="235">
                        <c:v>0.27605655483173702</c:v>
                      </c:pt>
                      <c:pt idx="236">
                        <c:v>0.27416303568581502</c:v>
                      </c:pt>
                      <c:pt idx="237">
                        <c:v>0.27715751014398898</c:v>
                      </c:pt>
                      <c:pt idx="238">
                        <c:v>0.27498332170062401</c:v>
                      </c:pt>
                      <c:pt idx="239">
                        <c:v>0.27044341601465199</c:v>
                      </c:pt>
                      <c:pt idx="240">
                        <c:v>0.27438381109238902</c:v>
                      </c:pt>
                      <c:pt idx="241">
                        <c:v>0.273042244084992</c:v>
                      </c:pt>
                      <c:pt idx="242">
                        <c:v>0.27004799731671603</c:v>
                      </c:pt>
                      <c:pt idx="243">
                        <c:v>0.275774458276696</c:v>
                      </c:pt>
                      <c:pt idx="244">
                        <c:v>0.27860773517850101</c:v>
                      </c:pt>
                      <c:pt idx="245">
                        <c:v>0.27596439936874501</c:v>
                      </c:pt>
                      <c:pt idx="246">
                        <c:v>0.27605379270024999</c:v>
                      </c:pt>
                      <c:pt idx="247">
                        <c:v>0.27445464539099901</c:v>
                      </c:pt>
                      <c:pt idx="248">
                        <c:v>0.27603154220457299</c:v>
                      </c:pt>
                      <c:pt idx="249">
                        <c:v>0.27874009109067399</c:v>
                      </c:pt>
                      <c:pt idx="250">
                        <c:v>0.27500954356796897</c:v>
                      </c:pt>
                      <c:pt idx="251">
                        <c:v>0.26577673909420402</c:v>
                      </c:pt>
                      <c:pt idx="252">
                        <c:v>0.27385641412758799</c:v>
                      </c:pt>
                      <c:pt idx="253">
                        <c:v>0.27471430775076999</c:v>
                      </c:pt>
                      <c:pt idx="254">
                        <c:v>0.269269732245079</c:v>
                      </c:pt>
                      <c:pt idx="255">
                        <c:v>0.27442438053959101</c:v>
                      </c:pt>
                      <c:pt idx="256">
                        <c:v>0.27470532368196499</c:v>
                      </c:pt>
                      <c:pt idx="257">
                        <c:v>0.26846588509478703</c:v>
                      </c:pt>
                      <c:pt idx="258">
                        <c:v>0.27188933842559498</c:v>
                      </c:pt>
                      <c:pt idx="259">
                        <c:v>0.27129154690826002</c:v>
                      </c:pt>
                      <c:pt idx="260">
                        <c:v>0.26817881023020201</c:v>
                      </c:pt>
                      <c:pt idx="261">
                        <c:v>0.27208893702048398</c:v>
                      </c:pt>
                      <c:pt idx="262">
                        <c:v>0.26950877588225303</c:v>
                      </c:pt>
                      <c:pt idx="263">
                        <c:v>0.269717057720398</c:v>
                      </c:pt>
                      <c:pt idx="264">
                        <c:v>0.26964243309467401</c:v>
                      </c:pt>
                      <c:pt idx="265">
                        <c:v>0.27140924703130598</c:v>
                      </c:pt>
                      <c:pt idx="266">
                        <c:v>0.27281833248108001</c:v>
                      </c:pt>
                      <c:pt idx="267">
                        <c:v>0.26941059773773501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A1C-44D9-BBD1-6E208C54BAAD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Plot8!$U$31</c15:sqref>
                        </c15:formulaRef>
                      </c:ext>
                    </c:extLst>
                    <c:strCache>
                      <c:ptCount val="1"/>
                      <c:pt idx="0">
                        <c:v>val_link_loss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Plot8!$U$32:$U$299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0.47812984756424898</c:v>
                      </c:pt>
                      <c:pt idx="1">
                        <c:v>0.463466655240099</c:v>
                      </c:pt>
                      <c:pt idx="2">
                        <c:v>0.457030347906626</c:v>
                      </c:pt>
                      <c:pt idx="3">
                        <c:v>0.45632089279655702</c:v>
                      </c:pt>
                      <c:pt idx="4">
                        <c:v>0.45373024237461501</c:v>
                      </c:pt>
                      <c:pt idx="5">
                        <c:v>0.44946057941668999</c:v>
                      </c:pt>
                      <c:pt idx="6">
                        <c:v>0.43765457496683802</c:v>
                      </c:pt>
                      <c:pt idx="7">
                        <c:v>0.43468980325592799</c:v>
                      </c:pt>
                      <c:pt idx="8">
                        <c:v>0.43640475433606302</c:v>
                      </c:pt>
                      <c:pt idx="9">
                        <c:v>0.42218667472529597</c:v>
                      </c:pt>
                      <c:pt idx="10">
                        <c:v>0.42632301521097399</c:v>
                      </c:pt>
                      <c:pt idx="11">
                        <c:v>0.41337270894621098</c:v>
                      </c:pt>
                      <c:pt idx="12">
                        <c:v>0.41234636943564401</c:v>
                      </c:pt>
                      <c:pt idx="13">
                        <c:v>0.41329613289771899</c:v>
                      </c:pt>
                      <c:pt idx="14">
                        <c:v>0.41967221865287102</c:v>
                      </c:pt>
                      <c:pt idx="15">
                        <c:v>0.42869070312406199</c:v>
                      </c:pt>
                      <c:pt idx="16">
                        <c:v>0.41391582481372002</c:v>
                      </c:pt>
                      <c:pt idx="17">
                        <c:v>0.42267390436086899</c:v>
                      </c:pt>
                      <c:pt idx="18">
                        <c:v>0.41846175695586402</c:v>
                      </c:pt>
                      <c:pt idx="19">
                        <c:v>0.42161671511637799</c:v>
                      </c:pt>
                      <c:pt idx="20">
                        <c:v>0.42789712675616198</c:v>
                      </c:pt>
                      <c:pt idx="21">
                        <c:v>0.43925697324622298</c:v>
                      </c:pt>
                      <c:pt idx="22">
                        <c:v>0.43211329480012201</c:v>
                      </c:pt>
                      <c:pt idx="23">
                        <c:v>0.43085049436642497</c:v>
                      </c:pt>
                      <c:pt idx="24">
                        <c:v>0.449205701422487</c:v>
                      </c:pt>
                      <c:pt idx="25">
                        <c:v>0.45323472985854502</c:v>
                      </c:pt>
                      <c:pt idx="26">
                        <c:v>0.44826605623094401</c:v>
                      </c:pt>
                      <c:pt idx="27">
                        <c:v>0.44621826237083501</c:v>
                      </c:pt>
                      <c:pt idx="28">
                        <c:v>0.46496820882854301</c:v>
                      </c:pt>
                      <c:pt idx="29">
                        <c:v>0.46455694327496999</c:v>
                      </c:pt>
                      <c:pt idx="30">
                        <c:v>0.46362540839064798</c:v>
                      </c:pt>
                      <c:pt idx="31">
                        <c:v>0.46773382269928598</c:v>
                      </c:pt>
                      <c:pt idx="32">
                        <c:v>0.46948555022732802</c:v>
                      </c:pt>
                      <c:pt idx="33">
                        <c:v>0.48148554818243</c:v>
                      </c:pt>
                      <c:pt idx="34">
                        <c:v>0.48701083048796001</c:v>
                      </c:pt>
                      <c:pt idx="35">
                        <c:v>0.47033118921467298</c:v>
                      </c:pt>
                      <c:pt idx="36">
                        <c:v>0.47457996023516302</c:v>
                      </c:pt>
                      <c:pt idx="37">
                        <c:v>0.485978234145376</c:v>
                      </c:pt>
                      <c:pt idx="38">
                        <c:v>0.49522973418745198</c:v>
                      </c:pt>
                      <c:pt idx="39">
                        <c:v>0.50159710556523396</c:v>
                      </c:pt>
                      <c:pt idx="40">
                        <c:v>0.50787891129143203</c:v>
                      </c:pt>
                      <c:pt idx="41">
                        <c:v>0.50878681102369505</c:v>
                      </c:pt>
                      <c:pt idx="42">
                        <c:v>0.54305478064422896</c:v>
                      </c:pt>
                      <c:pt idx="43">
                        <c:v>0.51337453990410498</c:v>
                      </c:pt>
                      <c:pt idx="44">
                        <c:v>0.52421028440834105</c:v>
                      </c:pt>
                      <c:pt idx="45">
                        <c:v>0.52266818361404599</c:v>
                      </c:pt>
                      <c:pt idx="46">
                        <c:v>0.539990858389781</c:v>
                      </c:pt>
                      <c:pt idx="47">
                        <c:v>0.56005019484422103</c:v>
                      </c:pt>
                      <c:pt idx="48">
                        <c:v>0.53734171874502701</c:v>
                      </c:pt>
                      <c:pt idx="49">
                        <c:v>0.58992696878237605</c:v>
                      </c:pt>
                      <c:pt idx="50">
                        <c:v>0.55229522810023002</c:v>
                      </c:pt>
                      <c:pt idx="51">
                        <c:v>0.54314409285528997</c:v>
                      </c:pt>
                      <c:pt idx="52">
                        <c:v>0.55273426496065503</c:v>
                      </c:pt>
                      <c:pt idx="53">
                        <c:v>0.56770117746459103</c:v>
                      </c:pt>
                      <c:pt idx="54">
                        <c:v>0.58267583296849101</c:v>
                      </c:pt>
                      <c:pt idx="55">
                        <c:v>0.52196672991809601</c:v>
                      </c:pt>
                      <c:pt idx="56">
                        <c:v>0.56866802822830298</c:v>
                      </c:pt>
                      <c:pt idx="57">
                        <c:v>0.57223037725839798</c:v>
                      </c:pt>
                      <c:pt idx="58">
                        <c:v>0.56096949944129304</c:v>
                      </c:pt>
                      <c:pt idx="59">
                        <c:v>0.584049137739034</c:v>
                      </c:pt>
                      <c:pt idx="60">
                        <c:v>0.62342095196756497</c:v>
                      </c:pt>
                      <c:pt idx="61">
                        <c:v>0.570145568786523</c:v>
                      </c:pt>
                      <c:pt idx="62">
                        <c:v>0.58354977919505102</c:v>
                      </c:pt>
                      <c:pt idx="63">
                        <c:v>0.57641759795001402</c:v>
                      </c:pt>
                      <c:pt idx="64">
                        <c:v>0.59313479014950898</c:v>
                      </c:pt>
                      <c:pt idx="65">
                        <c:v>0.59710267899382796</c:v>
                      </c:pt>
                      <c:pt idx="66">
                        <c:v>0.600933797084368</c:v>
                      </c:pt>
                      <c:pt idx="67">
                        <c:v>0.59450727319106</c:v>
                      </c:pt>
                      <c:pt idx="68">
                        <c:v>0.59800142686591096</c:v>
                      </c:pt>
                      <c:pt idx="69">
                        <c:v>0.62571213719172303</c:v>
                      </c:pt>
                      <c:pt idx="70">
                        <c:v>0.60822582958090998</c:v>
                      </c:pt>
                      <c:pt idx="71">
                        <c:v>0.66891724482560699</c:v>
                      </c:pt>
                      <c:pt idx="72">
                        <c:v>0.63722739922694605</c:v>
                      </c:pt>
                      <c:pt idx="73">
                        <c:v>0.65176274964951997</c:v>
                      </c:pt>
                      <c:pt idx="74">
                        <c:v>0.60546716945803003</c:v>
                      </c:pt>
                      <c:pt idx="75">
                        <c:v>0.63882123659818602</c:v>
                      </c:pt>
                      <c:pt idx="76">
                        <c:v>0.65898592018673496</c:v>
                      </c:pt>
                      <c:pt idx="77">
                        <c:v>0.63739014334148802</c:v>
                      </c:pt>
                      <c:pt idx="78">
                        <c:v>0.67809472379521396</c:v>
                      </c:pt>
                      <c:pt idx="79">
                        <c:v>0.65319138561558499</c:v>
                      </c:pt>
                      <c:pt idx="80">
                        <c:v>0.66023687827281397</c:v>
                      </c:pt>
                      <c:pt idx="81">
                        <c:v>0.62926681225116399</c:v>
                      </c:pt>
                      <c:pt idx="82">
                        <c:v>0.67929361085606399</c:v>
                      </c:pt>
                      <c:pt idx="83">
                        <c:v>0.66785276038014996</c:v>
                      </c:pt>
                      <c:pt idx="84">
                        <c:v>0.64402228491937996</c:v>
                      </c:pt>
                      <c:pt idx="85">
                        <c:v>0.71359668175379398</c:v>
                      </c:pt>
                      <c:pt idx="86">
                        <c:v>0.76993502663750901</c:v>
                      </c:pt>
                      <c:pt idx="87">
                        <c:v>0.71703650554021203</c:v>
                      </c:pt>
                      <c:pt idx="88">
                        <c:v>0.66074034062206199</c:v>
                      </c:pt>
                      <c:pt idx="89">
                        <c:v>0.65950749623469795</c:v>
                      </c:pt>
                      <c:pt idx="90">
                        <c:v>0.70301700045919802</c:v>
                      </c:pt>
                      <c:pt idx="91">
                        <c:v>0.63682446011111205</c:v>
                      </c:pt>
                      <c:pt idx="92">
                        <c:v>0.70381840783306604</c:v>
                      </c:pt>
                      <c:pt idx="93">
                        <c:v>0.69073279749633898</c:v>
                      </c:pt>
                      <c:pt idx="94">
                        <c:v>0.74579201473130097</c:v>
                      </c:pt>
                      <c:pt idx="95">
                        <c:v>0.74163599095792798</c:v>
                      </c:pt>
                      <c:pt idx="96">
                        <c:v>0.72171051354489701</c:v>
                      </c:pt>
                      <c:pt idx="97">
                        <c:v>0.75011469869532099</c:v>
                      </c:pt>
                      <c:pt idx="98">
                        <c:v>0.74758060365660495</c:v>
                      </c:pt>
                      <c:pt idx="99">
                        <c:v>0.77447299493683697</c:v>
                      </c:pt>
                      <c:pt idx="100">
                        <c:v>0.83074745917931503</c:v>
                      </c:pt>
                      <c:pt idx="101">
                        <c:v>0.72432454554443604</c:v>
                      </c:pt>
                      <c:pt idx="102">
                        <c:v>0.79259013594725103</c:v>
                      </c:pt>
                      <c:pt idx="103">
                        <c:v>0.75516495159548502</c:v>
                      </c:pt>
                      <c:pt idx="104">
                        <c:v>0.72368829117880895</c:v>
                      </c:pt>
                      <c:pt idx="105">
                        <c:v>0.774222612380981</c:v>
                      </c:pt>
                      <c:pt idx="106">
                        <c:v>0.75289513310815503</c:v>
                      </c:pt>
                      <c:pt idx="107">
                        <c:v>0.71484864827914096</c:v>
                      </c:pt>
                      <c:pt idx="108">
                        <c:v>0.78645701005927504</c:v>
                      </c:pt>
                      <c:pt idx="109">
                        <c:v>0.75578739143844298</c:v>
                      </c:pt>
                      <c:pt idx="110">
                        <c:v>0.75206343689535404</c:v>
                      </c:pt>
                      <c:pt idx="111">
                        <c:v>0.73059348316274098</c:v>
                      </c:pt>
                      <c:pt idx="112">
                        <c:v>0.78674166044618299</c:v>
                      </c:pt>
                      <c:pt idx="113">
                        <c:v>0.76550813617869296</c:v>
                      </c:pt>
                      <c:pt idx="114">
                        <c:v>0.81352695771771599</c:v>
                      </c:pt>
                      <c:pt idx="115">
                        <c:v>0.79775241501310901</c:v>
                      </c:pt>
                      <c:pt idx="116">
                        <c:v>0.77744025526902605</c:v>
                      </c:pt>
                      <c:pt idx="117">
                        <c:v>0.75052194411938</c:v>
                      </c:pt>
                      <c:pt idx="118">
                        <c:v>0.81689782962839796</c:v>
                      </c:pt>
                      <c:pt idx="119">
                        <c:v>0.85553220169156996</c:v>
                      </c:pt>
                      <c:pt idx="120">
                        <c:v>0.82388346368430998</c:v>
                      </c:pt>
                      <c:pt idx="121">
                        <c:v>0.80294531303593197</c:v>
                      </c:pt>
                      <c:pt idx="122">
                        <c:v>0.82319617526143996</c:v>
                      </c:pt>
                      <c:pt idx="123">
                        <c:v>0.71658511905588596</c:v>
                      </c:pt>
                      <c:pt idx="124">
                        <c:v>0.83177401010806695</c:v>
                      </c:pt>
                      <c:pt idx="125">
                        <c:v>0.78029999722782295</c:v>
                      </c:pt>
                      <c:pt idx="126">
                        <c:v>0.75017840434343297</c:v>
                      </c:pt>
                      <c:pt idx="127">
                        <c:v>0.73393136262893599</c:v>
                      </c:pt>
                      <c:pt idx="128">
                        <c:v>0.82278500357244699</c:v>
                      </c:pt>
                      <c:pt idx="129">
                        <c:v>0.80561621092323499</c:v>
                      </c:pt>
                      <c:pt idx="130">
                        <c:v>0.80696225217264905</c:v>
                      </c:pt>
                      <c:pt idx="131">
                        <c:v>0.80410930234142797</c:v>
                      </c:pt>
                      <c:pt idx="132">
                        <c:v>0.75083203142524702</c:v>
                      </c:pt>
                      <c:pt idx="133">
                        <c:v>0.826704691108475</c:v>
                      </c:pt>
                      <c:pt idx="134">
                        <c:v>0.774852806176894</c:v>
                      </c:pt>
                      <c:pt idx="135">
                        <c:v>0.83109678875686699</c:v>
                      </c:pt>
                      <c:pt idx="136">
                        <c:v>0.84999648220518698</c:v>
                      </c:pt>
                      <c:pt idx="137">
                        <c:v>0.90858360488190604</c:v>
                      </c:pt>
                      <c:pt idx="138">
                        <c:v>0.85022517274587495</c:v>
                      </c:pt>
                      <c:pt idx="139">
                        <c:v>0.79967686584872</c:v>
                      </c:pt>
                      <c:pt idx="140">
                        <c:v>0.837295026605964</c:v>
                      </c:pt>
                      <c:pt idx="141">
                        <c:v>0.84357649953956204</c:v>
                      </c:pt>
                      <c:pt idx="142">
                        <c:v>0.84162765257378902</c:v>
                      </c:pt>
                      <c:pt idx="143">
                        <c:v>0.77310284462749401</c:v>
                      </c:pt>
                      <c:pt idx="144">
                        <c:v>0.82874748594740499</c:v>
                      </c:pt>
                      <c:pt idx="145">
                        <c:v>0.87337253516555802</c:v>
                      </c:pt>
                      <c:pt idx="146">
                        <c:v>0.88548007632932002</c:v>
                      </c:pt>
                      <c:pt idx="147">
                        <c:v>0.83531585055538704</c:v>
                      </c:pt>
                      <c:pt idx="148">
                        <c:v>0.84184137598062103</c:v>
                      </c:pt>
                      <c:pt idx="149">
                        <c:v>0.85089451049128095</c:v>
                      </c:pt>
                      <c:pt idx="150">
                        <c:v>0.82283912331630005</c:v>
                      </c:pt>
                      <c:pt idx="151">
                        <c:v>0.88743557583572497</c:v>
                      </c:pt>
                      <c:pt idx="152">
                        <c:v>0.84714389815289703</c:v>
                      </c:pt>
                      <c:pt idx="153">
                        <c:v>0.896699341698589</c:v>
                      </c:pt>
                      <c:pt idx="154">
                        <c:v>0.96055146516897705</c:v>
                      </c:pt>
                      <c:pt idx="155">
                        <c:v>0.893359083395737</c:v>
                      </c:pt>
                      <c:pt idx="156">
                        <c:v>0.89912235227405501</c:v>
                      </c:pt>
                      <c:pt idx="157">
                        <c:v>0.96828783704684296</c:v>
                      </c:pt>
                      <c:pt idx="158">
                        <c:v>0.89889391441630495</c:v>
                      </c:pt>
                      <c:pt idx="159">
                        <c:v>0.88698515194093996</c:v>
                      </c:pt>
                      <c:pt idx="160">
                        <c:v>0.79454347898817401</c:v>
                      </c:pt>
                      <c:pt idx="161">
                        <c:v>0.92652310647516101</c:v>
                      </c:pt>
                      <c:pt idx="162">
                        <c:v>0.92102742551738304</c:v>
                      </c:pt>
                      <c:pt idx="163">
                        <c:v>0.88552251661944503</c:v>
                      </c:pt>
                      <c:pt idx="164">
                        <c:v>0.952012615071402</c:v>
                      </c:pt>
                      <c:pt idx="165">
                        <c:v>0.87097086814733604</c:v>
                      </c:pt>
                      <c:pt idx="166">
                        <c:v>0.87533005715435297</c:v>
                      </c:pt>
                      <c:pt idx="167">
                        <c:v>0.87235040542406905</c:v>
                      </c:pt>
                      <c:pt idx="168">
                        <c:v>0.91302985156703198</c:v>
                      </c:pt>
                      <c:pt idx="169">
                        <c:v>0.91170665851006105</c:v>
                      </c:pt>
                      <c:pt idx="170">
                        <c:v>0.93218400794216705</c:v>
                      </c:pt>
                      <c:pt idx="171">
                        <c:v>0.89425583604054504</c:v>
                      </c:pt>
                      <c:pt idx="172">
                        <c:v>0.92366445599458102</c:v>
                      </c:pt>
                      <c:pt idx="173">
                        <c:v>0.92566282193884797</c:v>
                      </c:pt>
                      <c:pt idx="174">
                        <c:v>0.88603286024851602</c:v>
                      </c:pt>
                      <c:pt idx="175">
                        <c:v>0.91070084795992601</c:v>
                      </c:pt>
                      <c:pt idx="176">
                        <c:v>0.91643529086031394</c:v>
                      </c:pt>
                      <c:pt idx="177">
                        <c:v>0.80727674309005004</c:v>
                      </c:pt>
                      <c:pt idx="178">
                        <c:v>0.89654675711933296</c:v>
                      </c:pt>
                      <c:pt idx="179">
                        <c:v>0.90455920191911499</c:v>
                      </c:pt>
                      <c:pt idx="180">
                        <c:v>0.85024772444341901</c:v>
                      </c:pt>
                      <c:pt idx="181">
                        <c:v>0.90723426194272405</c:v>
                      </c:pt>
                      <c:pt idx="182">
                        <c:v>0.89462134649610903</c:v>
                      </c:pt>
                      <c:pt idx="183">
                        <c:v>0.98756608010357205</c:v>
                      </c:pt>
                      <c:pt idx="184">
                        <c:v>0.95051037246345405</c:v>
                      </c:pt>
                      <c:pt idx="185">
                        <c:v>0.93561841458336903</c:v>
                      </c:pt>
                      <c:pt idx="186">
                        <c:v>1.00143880670906</c:v>
                      </c:pt>
                      <c:pt idx="187">
                        <c:v>0.86771556735038702</c:v>
                      </c:pt>
                      <c:pt idx="188">
                        <c:v>0.94012837736015598</c:v>
                      </c:pt>
                      <c:pt idx="189">
                        <c:v>0.959590644917936</c:v>
                      </c:pt>
                      <c:pt idx="190">
                        <c:v>0.83380305130257504</c:v>
                      </c:pt>
                      <c:pt idx="191">
                        <c:v>0.90479453328328197</c:v>
                      </c:pt>
                      <c:pt idx="192">
                        <c:v>0.94580749441415801</c:v>
                      </c:pt>
                      <c:pt idx="193">
                        <c:v>0.93931537917536501</c:v>
                      </c:pt>
                      <c:pt idx="194">
                        <c:v>0.988285053744275</c:v>
                      </c:pt>
                      <c:pt idx="195">
                        <c:v>1.05197578057264</c:v>
                      </c:pt>
                      <c:pt idx="196">
                        <c:v>0.95633953274824601</c:v>
                      </c:pt>
                      <c:pt idx="197">
                        <c:v>0.95421618987352397</c:v>
                      </c:pt>
                      <c:pt idx="198">
                        <c:v>1.02428307492508</c:v>
                      </c:pt>
                      <c:pt idx="199">
                        <c:v>0.99545760210762602</c:v>
                      </c:pt>
                      <c:pt idx="200">
                        <c:v>0.97912385575791705</c:v>
                      </c:pt>
                      <c:pt idx="201">
                        <c:v>0.95513832288929501</c:v>
                      </c:pt>
                      <c:pt idx="202">
                        <c:v>0.96189832076048198</c:v>
                      </c:pt>
                      <c:pt idx="203">
                        <c:v>0.89871626430087603</c:v>
                      </c:pt>
                      <c:pt idx="204">
                        <c:v>0.96400076405614799</c:v>
                      </c:pt>
                      <c:pt idx="205">
                        <c:v>0.93886484575067797</c:v>
                      </c:pt>
                      <c:pt idx="206">
                        <c:v>0.96527291847090402</c:v>
                      </c:pt>
                      <c:pt idx="207">
                        <c:v>0.98907784620920802</c:v>
                      </c:pt>
                      <c:pt idx="208">
                        <c:v>0.962075469585565</c:v>
                      </c:pt>
                      <c:pt idx="209">
                        <c:v>0.94366771619543999</c:v>
                      </c:pt>
                      <c:pt idx="210">
                        <c:v>1.04138427921849</c:v>
                      </c:pt>
                      <c:pt idx="211">
                        <c:v>1.02380993070765</c:v>
                      </c:pt>
                      <c:pt idx="212">
                        <c:v>0.973139324249365</c:v>
                      </c:pt>
                      <c:pt idx="213">
                        <c:v>1.0103448876458301</c:v>
                      </c:pt>
                      <c:pt idx="214">
                        <c:v>0.992896070337703</c:v>
                      </c:pt>
                      <c:pt idx="215">
                        <c:v>0.970289580332927</c:v>
                      </c:pt>
                      <c:pt idx="216">
                        <c:v>1.0557601591970101</c:v>
                      </c:pt>
                      <c:pt idx="217">
                        <c:v>0.96279472774929398</c:v>
                      </c:pt>
                      <c:pt idx="218">
                        <c:v>0.95618452883174199</c:v>
                      </c:pt>
                      <c:pt idx="219">
                        <c:v>1.04667816916082</c:v>
                      </c:pt>
                      <c:pt idx="220">
                        <c:v>0.95891302569299597</c:v>
                      </c:pt>
                      <c:pt idx="221">
                        <c:v>0.96016844368388499</c:v>
                      </c:pt>
                      <c:pt idx="222">
                        <c:v>0.950194036094551</c:v>
                      </c:pt>
                      <c:pt idx="223">
                        <c:v>0.93947927284444499</c:v>
                      </c:pt>
                      <c:pt idx="224">
                        <c:v>1.01057422568655</c:v>
                      </c:pt>
                      <c:pt idx="225">
                        <c:v>1.0122250089278499</c:v>
                      </c:pt>
                      <c:pt idx="226">
                        <c:v>0.98857702480422105</c:v>
                      </c:pt>
                      <c:pt idx="227">
                        <c:v>0.96353565347500303</c:v>
                      </c:pt>
                      <c:pt idx="228">
                        <c:v>0.96881846357614498</c:v>
                      </c:pt>
                      <c:pt idx="229">
                        <c:v>0.97391577026782805</c:v>
                      </c:pt>
                      <c:pt idx="230">
                        <c:v>0.96270212734866301</c:v>
                      </c:pt>
                      <c:pt idx="231">
                        <c:v>1.0301130897978401</c:v>
                      </c:pt>
                      <c:pt idx="232">
                        <c:v>1.02075558391391</c:v>
                      </c:pt>
                      <c:pt idx="233">
                        <c:v>0.95554820798401097</c:v>
                      </c:pt>
                      <c:pt idx="234">
                        <c:v>1.02071482197851</c:v>
                      </c:pt>
                      <c:pt idx="235">
                        <c:v>0.96283729081479896</c:v>
                      </c:pt>
                      <c:pt idx="236">
                        <c:v>0.95379458456976796</c:v>
                      </c:pt>
                      <c:pt idx="237">
                        <c:v>0.97909033323964501</c:v>
                      </c:pt>
                      <c:pt idx="238">
                        <c:v>0.98286584147021305</c:v>
                      </c:pt>
                      <c:pt idx="239">
                        <c:v>0.93248143027990205</c:v>
                      </c:pt>
                      <c:pt idx="240">
                        <c:v>0.88488022792033605</c:v>
                      </c:pt>
                      <c:pt idx="241">
                        <c:v>0.97619951943047001</c:v>
                      </c:pt>
                      <c:pt idx="242">
                        <c:v>1.03505748153751</c:v>
                      </c:pt>
                      <c:pt idx="243">
                        <c:v>1.0334873902492001</c:v>
                      </c:pt>
                      <c:pt idx="244">
                        <c:v>0.94757867266989104</c:v>
                      </c:pt>
                      <c:pt idx="245">
                        <c:v>0.93796755437158097</c:v>
                      </c:pt>
                      <c:pt idx="246">
                        <c:v>1.08057946425217</c:v>
                      </c:pt>
                      <c:pt idx="247">
                        <c:v>0.99056514537232498</c:v>
                      </c:pt>
                      <c:pt idx="248">
                        <c:v>1.01930767043024</c:v>
                      </c:pt>
                      <c:pt idx="249">
                        <c:v>1.11314033901589</c:v>
                      </c:pt>
                      <c:pt idx="250">
                        <c:v>1.0575626950997501</c:v>
                      </c:pt>
                      <c:pt idx="251">
                        <c:v>1.0046739756551499</c:v>
                      </c:pt>
                      <c:pt idx="252">
                        <c:v>0.98789363895726001</c:v>
                      </c:pt>
                      <c:pt idx="253">
                        <c:v>0.99032998721823695</c:v>
                      </c:pt>
                      <c:pt idx="254">
                        <c:v>1.0644857440239299</c:v>
                      </c:pt>
                      <c:pt idx="255">
                        <c:v>1.0665080267139899</c:v>
                      </c:pt>
                      <c:pt idx="256">
                        <c:v>0.98199808673980904</c:v>
                      </c:pt>
                      <c:pt idx="257">
                        <c:v>0.99250428213013497</c:v>
                      </c:pt>
                      <c:pt idx="258">
                        <c:v>1.0400052659022501</c:v>
                      </c:pt>
                      <c:pt idx="259">
                        <c:v>1.11317534884835</c:v>
                      </c:pt>
                      <c:pt idx="260">
                        <c:v>1.07178846307289</c:v>
                      </c:pt>
                      <c:pt idx="261">
                        <c:v>1.0057980698397999</c:v>
                      </c:pt>
                      <c:pt idx="262">
                        <c:v>0.99846291618469396</c:v>
                      </c:pt>
                      <c:pt idx="263">
                        <c:v>1.0666081064786599</c:v>
                      </c:pt>
                      <c:pt idx="264">
                        <c:v>1.0003591516079</c:v>
                      </c:pt>
                      <c:pt idx="265">
                        <c:v>1.09364500208797</c:v>
                      </c:pt>
                      <c:pt idx="266">
                        <c:v>1.04127124028328</c:v>
                      </c:pt>
                      <c:pt idx="267">
                        <c:v>1.12146066396664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A1C-44D9-BBD1-6E208C54BAAD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Plot8!$V$31</c15:sqref>
                        </c15:formulaRef>
                      </c:ext>
                    </c:extLst>
                    <c:strCache>
                      <c:ptCount val="1"/>
                      <c:pt idx="0">
                        <c:v>val_loss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Plot8!$V$32:$V$299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47.521623823377801</c:v>
                      </c:pt>
                      <c:pt idx="1">
                        <c:v>42.6410368894919</c:v>
                      </c:pt>
                      <c:pt idx="2">
                        <c:v>39.292269486647299</c:v>
                      </c:pt>
                      <c:pt idx="3">
                        <c:v>36.724685848268599</c:v>
                      </c:pt>
                      <c:pt idx="4">
                        <c:v>34.575074546357499</c:v>
                      </c:pt>
                      <c:pt idx="5">
                        <c:v>32.759522006042999</c:v>
                      </c:pt>
                      <c:pt idx="6">
                        <c:v>31.0431843619061</c:v>
                      </c:pt>
                      <c:pt idx="7">
                        <c:v>29.7889446274847</c:v>
                      </c:pt>
                      <c:pt idx="8">
                        <c:v>28.844946103218199</c:v>
                      </c:pt>
                      <c:pt idx="9">
                        <c:v>27.596727892883798</c:v>
                      </c:pt>
                      <c:pt idx="10">
                        <c:v>27.005841100317799</c:v>
                      </c:pt>
                      <c:pt idx="11">
                        <c:v>25.964278164072901</c:v>
                      </c:pt>
                      <c:pt idx="12">
                        <c:v>25.407644059922902</c:v>
                      </c:pt>
                      <c:pt idx="13">
                        <c:v>24.858331500974401</c:v>
                      </c:pt>
                      <c:pt idx="14">
                        <c:v>24.755921388283699</c:v>
                      </c:pt>
                      <c:pt idx="15">
                        <c:v>24.490039988460701</c:v>
                      </c:pt>
                      <c:pt idx="16">
                        <c:v>23.678085897722799</c:v>
                      </c:pt>
                      <c:pt idx="17">
                        <c:v>23.665863110468901</c:v>
                      </c:pt>
                      <c:pt idx="18">
                        <c:v>23.258435265630698</c:v>
                      </c:pt>
                      <c:pt idx="19">
                        <c:v>23.067789632031001</c:v>
                      </c:pt>
                      <c:pt idx="20">
                        <c:v>23.102903154161201</c:v>
                      </c:pt>
                      <c:pt idx="21">
                        <c:v>23.250700665335302</c:v>
                      </c:pt>
                      <c:pt idx="22">
                        <c:v>22.9573336462689</c:v>
                      </c:pt>
                      <c:pt idx="23">
                        <c:v>22.6885607222206</c:v>
                      </c:pt>
                      <c:pt idx="24">
                        <c:v>23.172575184422598</c:v>
                      </c:pt>
                      <c:pt idx="25">
                        <c:v>23.156418286836999</c:v>
                      </c:pt>
                      <c:pt idx="26">
                        <c:v>22.878161193977999</c:v>
                      </c:pt>
                      <c:pt idx="27">
                        <c:v>22.7633754942152</c:v>
                      </c:pt>
                      <c:pt idx="28">
                        <c:v>23.281722892043899</c:v>
                      </c:pt>
                      <c:pt idx="29">
                        <c:v>23.161990646623099</c:v>
                      </c:pt>
                      <c:pt idx="30">
                        <c:v>23.1365079472207</c:v>
                      </c:pt>
                      <c:pt idx="31">
                        <c:v>23.272694237211802</c:v>
                      </c:pt>
                      <c:pt idx="32">
                        <c:v>23.182424292605099</c:v>
                      </c:pt>
                      <c:pt idx="33">
                        <c:v>23.531068981203202</c:v>
                      </c:pt>
                      <c:pt idx="34">
                        <c:v>23.733437146895898</c:v>
                      </c:pt>
                      <c:pt idx="35">
                        <c:v>23.300856753292202</c:v>
                      </c:pt>
                      <c:pt idx="36">
                        <c:v>23.241261751223799</c:v>
                      </c:pt>
                      <c:pt idx="37">
                        <c:v>23.5761907284076</c:v>
                      </c:pt>
                      <c:pt idx="38">
                        <c:v>23.8290286267924</c:v>
                      </c:pt>
                      <c:pt idx="39">
                        <c:v>23.986645869719599</c:v>
                      </c:pt>
                      <c:pt idx="40">
                        <c:v>24.247397023388402</c:v>
                      </c:pt>
                      <c:pt idx="41">
                        <c:v>24.199013726324001</c:v>
                      </c:pt>
                      <c:pt idx="42">
                        <c:v>25.300677128327099</c:v>
                      </c:pt>
                      <c:pt idx="43">
                        <c:v>24.376883245940899</c:v>
                      </c:pt>
                      <c:pt idx="44">
                        <c:v>24.709411278749101</c:v>
                      </c:pt>
                      <c:pt idx="45">
                        <c:v>24.628268673888599</c:v>
                      </c:pt>
                      <c:pt idx="46">
                        <c:v>25.161993629912001</c:v>
                      </c:pt>
                      <c:pt idx="47">
                        <c:v>25.8411663495577</c:v>
                      </c:pt>
                      <c:pt idx="48">
                        <c:v>25.0254442426893</c:v>
                      </c:pt>
                      <c:pt idx="49">
                        <c:v>26.654355937599099</c:v>
                      </c:pt>
                      <c:pt idx="50">
                        <c:v>25.541040591704501</c:v>
                      </c:pt>
                      <c:pt idx="51">
                        <c:v>25.268169117788901</c:v>
                      </c:pt>
                      <c:pt idx="52">
                        <c:v>25.557221559377801</c:v>
                      </c:pt>
                      <c:pt idx="53">
                        <c:v>25.847626906174799</c:v>
                      </c:pt>
                      <c:pt idx="54">
                        <c:v>26.463511458828901</c:v>
                      </c:pt>
                      <c:pt idx="55">
                        <c:v>24.5637919108072</c:v>
                      </c:pt>
                      <c:pt idx="56">
                        <c:v>26.095636873163699</c:v>
                      </c:pt>
                      <c:pt idx="57">
                        <c:v>26.043716683347</c:v>
                      </c:pt>
                      <c:pt idx="58">
                        <c:v>25.7612249749338</c:v>
                      </c:pt>
                      <c:pt idx="59">
                        <c:v>26.573248349703199</c:v>
                      </c:pt>
                      <c:pt idx="60">
                        <c:v>27.659763482900701</c:v>
                      </c:pt>
                      <c:pt idx="61">
                        <c:v>26.119234525240302</c:v>
                      </c:pt>
                      <c:pt idx="62">
                        <c:v>26.551360187367401</c:v>
                      </c:pt>
                      <c:pt idx="63">
                        <c:v>26.1863571558243</c:v>
                      </c:pt>
                      <c:pt idx="64">
                        <c:v>26.6893183227278</c:v>
                      </c:pt>
                      <c:pt idx="65">
                        <c:v>26.9817521918533</c:v>
                      </c:pt>
                      <c:pt idx="66">
                        <c:v>27.0048569980849</c:v>
                      </c:pt>
                      <c:pt idx="67">
                        <c:v>26.762058331416199</c:v>
                      </c:pt>
                      <c:pt idx="68">
                        <c:v>26.847437589596399</c:v>
                      </c:pt>
                      <c:pt idx="69">
                        <c:v>27.788264559884301</c:v>
                      </c:pt>
                      <c:pt idx="70">
                        <c:v>27.1660598363631</c:v>
                      </c:pt>
                      <c:pt idx="71">
                        <c:v>29.103654282724701</c:v>
                      </c:pt>
                      <c:pt idx="72">
                        <c:v>28.077650485894601</c:v>
                      </c:pt>
                      <c:pt idx="73">
                        <c:v>28.484633078941901</c:v>
                      </c:pt>
                      <c:pt idx="74">
                        <c:v>27.244761075728899</c:v>
                      </c:pt>
                      <c:pt idx="75">
                        <c:v>28.165912065750501</c:v>
                      </c:pt>
                      <c:pt idx="76">
                        <c:v>28.8101070273635</c:v>
                      </c:pt>
                      <c:pt idx="77">
                        <c:v>28.037816675300199</c:v>
                      </c:pt>
                      <c:pt idx="78">
                        <c:v>29.365599893097102</c:v>
                      </c:pt>
                      <c:pt idx="79">
                        <c:v>28.630554142161301</c:v>
                      </c:pt>
                      <c:pt idx="80">
                        <c:v>28.719497990404399</c:v>
                      </c:pt>
                      <c:pt idx="81">
                        <c:v>27.861907584035499</c:v>
                      </c:pt>
                      <c:pt idx="82">
                        <c:v>29.322114724379301</c:v>
                      </c:pt>
                      <c:pt idx="83">
                        <c:v>28.9612701693151</c:v>
                      </c:pt>
                      <c:pt idx="84">
                        <c:v>28.403086482969101</c:v>
                      </c:pt>
                      <c:pt idx="85">
                        <c:v>30.507320518167599</c:v>
                      </c:pt>
                      <c:pt idx="86">
                        <c:v>32.152591314071202</c:v>
                      </c:pt>
                      <c:pt idx="87">
                        <c:v>30.532780899960699</c:v>
                      </c:pt>
                      <c:pt idx="88">
                        <c:v>28.872182242890698</c:v>
                      </c:pt>
                      <c:pt idx="89">
                        <c:v>28.8295121559729</c:v>
                      </c:pt>
                      <c:pt idx="90">
                        <c:v>30.293567233615398</c:v>
                      </c:pt>
                      <c:pt idx="91">
                        <c:v>28.043097593845399</c:v>
                      </c:pt>
                      <c:pt idx="92">
                        <c:v>30.164782401842899</c:v>
                      </c:pt>
                      <c:pt idx="93">
                        <c:v>29.605468489166</c:v>
                      </c:pt>
                      <c:pt idx="94">
                        <c:v>31.460081010802099</c:v>
                      </c:pt>
                      <c:pt idx="95">
                        <c:v>31.339498348725101</c:v>
                      </c:pt>
                      <c:pt idx="96">
                        <c:v>30.663986067486601</c:v>
                      </c:pt>
                      <c:pt idx="97">
                        <c:v>31.329620279817501</c:v>
                      </c:pt>
                      <c:pt idx="98">
                        <c:v>31.351548569834101</c:v>
                      </c:pt>
                      <c:pt idx="99">
                        <c:v>32.3117512596978</c:v>
                      </c:pt>
                      <c:pt idx="100">
                        <c:v>33.849576363196697</c:v>
                      </c:pt>
                      <c:pt idx="101">
                        <c:v>30.6679898367987</c:v>
                      </c:pt>
                      <c:pt idx="102">
                        <c:v>32.6796986995599</c:v>
                      </c:pt>
                      <c:pt idx="103">
                        <c:v>31.674580826718501</c:v>
                      </c:pt>
                      <c:pt idx="104">
                        <c:v>30.825489084944699</c:v>
                      </c:pt>
                      <c:pt idx="105">
                        <c:v>32.248502682416799</c:v>
                      </c:pt>
                      <c:pt idx="106">
                        <c:v>31.737476731976798</c:v>
                      </c:pt>
                      <c:pt idx="107">
                        <c:v>30.522941377427799</c:v>
                      </c:pt>
                      <c:pt idx="108">
                        <c:v>32.954059633434298</c:v>
                      </c:pt>
                      <c:pt idx="109">
                        <c:v>31.761459334283799</c:v>
                      </c:pt>
                      <c:pt idx="110">
                        <c:v>31.655832910130101</c:v>
                      </c:pt>
                      <c:pt idx="111">
                        <c:v>31.119774582039501</c:v>
                      </c:pt>
                      <c:pt idx="112">
                        <c:v>32.7145147242097</c:v>
                      </c:pt>
                      <c:pt idx="113">
                        <c:v>32.169212993393501</c:v>
                      </c:pt>
                      <c:pt idx="114">
                        <c:v>33.507341841347198</c:v>
                      </c:pt>
                      <c:pt idx="115">
                        <c:v>33.314786699083101</c:v>
                      </c:pt>
                      <c:pt idx="116">
                        <c:v>32.529644485212799</c:v>
                      </c:pt>
                      <c:pt idx="117">
                        <c:v>31.8364517016288</c:v>
                      </c:pt>
                      <c:pt idx="118">
                        <c:v>33.591877211872301</c:v>
                      </c:pt>
                      <c:pt idx="119">
                        <c:v>34.828237386850198</c:v>
                      </c:pt>
                      <c:pt idx="120">
                        <c:v>34.0328369140625</c:v>
                      </c:pt>
                      <c:pt idx="121">
                        <c:v>33.514803617428498</c:v>
                      </c:pt>
                      <c:pt idx="122">
                        <c:v>33.781612070197703</c:v>
                      </c:pt>
                      <c:pt idx="123">
                        <c:v>30.622985098097001</c:v>
                      </c:pt>
                      <c:pt idx="124">
                        <c:v>34.0945103800194</c:v>
                      </c:pt>
                      <c:pt idx="125">
                        <c:v>32.649056532444099</c:v>
                      </c:pt>
                      <c:pt idx="126">
                        <c:v>31.801442276718198</c:v>
                      </c:pt>
                      <c:pt idx="127">
                        <c:v>31.236530418069901</c:v>
                      </c:pt>
                      <c:pt idx="128">
                        <c:v>34.058505685920302</c:v>
                      </c:pt>
                      <c:pt idx="129">
                        <c:v>33.247094618968397</c:v>
                      </c:pt>
                      <c:pt idx="130">
                        <c:v>33.5643850473257</c:v>
                      </c:pt>
                      <c:pt idx="131">
                        <c:v>33.304139764899801</c:v>
                      </c:pt>
                      <c:pt idx="132">
                        <c:v>31.5985545378464</c:v>
                      </c:pt>
                      <c:pt idx="133">
                        <c:v>33.987337014613999</c:v>
                      </c:pt>
                      <c:pt idx="134">
                        <c:v>32.276669746790098</c:v>
                      </c:pt>
                      <c:pt idx="135">
                        <c:v>34.488903013049999</c:v>
                      </c:pt>
                      <c:pt idx="136">
                        <c:v>34.8742657848912</c:v>
                      </c:pt>
                      <c:pt idx="137">
                        <c:v>36.356626901871103</c:v>
                      </c:pt>
                      <c:pt idx="138">
                        <c:v>34.789223679110499</c:v>
                      </c:pt>
                      <c:pt idx="139">
                        <c:v>33.486607885768201</c:v>
                      </c:pt>
                      <c:pt idx="140">
                        <c:v>34.332301392514402</c:v>
                      </c:pt>
                      <c:pt idx="141">
                        <c:v>34.647846140413201</c:v>
                      </c:pt>
                      <c:pt idx="142">
                        <c:v>34.487953544681901</c:v>
                      </c:pt>
                      <c:pt idx="143">
                        <c:v>32.6574550367828</c:v>
                      </c:pt>
                      <c:pt idx="144">
                        <c:v>34.132467824169701</c:v>
                      </c:pt>
                      <c:pt idx="145">
                        <c:v>35.822462473160101</c:v>
                      </c:pt>
                      <c:pt idx="146">
                        <c:v>35.860656624166303</c:v>
                      </c:pt>
                      <c:pt idx="147">
                        <c:v>34.404041143564001</c:v>
                      </c:pt>
                      <c:pt idx="148">
                        <c:v>34.670885020851003</c:v>
                      </c:pt>
                      <c:pt idx="149">
                        <c:v>34.752362340943399</c:v>
                      </c:pt>
                      <c:pt idx="150">
                        <c:v>34.020135504567698</c:v>
                      </c:pt>
                      <c:pt idx="151">
                        <c:v>35.7608595791026</c:v>
                      </c:pt>
                      <c:pt idx="152">
                        <c:v>34.743761535383697</c:v>
                      </c:pt>
                      <c:pt idx="153">
                        <c:v>36.205658839299097</c:v>
                      </c:pt>
                      <c:pt idx="154">
                        <c:v>38.138427522447301</c:v>
                      </c:pt>
                      <c:pt idx="155">
                        <c:v>36.448380739260898</c:v>
                      </c:pt>
                      <c:pt idx="156">
                        <c:v>36.6517735179672</c:v>
                      </c:pt>
                      <c:pt idx="157">
                        <c:v>38.460450001251999</c:v>
                      </c:pt>
                      <c:pt idx="158">
                        <c:v>36.446869010599201</c:v>
                      </c:pt>
                      <c:pt idx="159">
                        <c:v>35.9055391458364</c:v>
                      </c:pt>
                      <c:pt idx="160">
                        <c:v>33.098730560041901</c:v>
                      </c:pt>
                      <c:pt idx="161">
                        <c:v>37.249946023663902</c:v>
                      </c:pt>
                      <c:pt idx="162">
                        <c:v>36.982724360930597</c:v>
                      </c:pt>
                      <c:pt idx="163">
                        <c:v>36.169603233663402</c:v>
                      </c:pt>
                      <c:pt idx="164">
                        <c:v>38.098704101692903</c:v>
                      </c:pt>
                      <c:pt idx="165">
                        <c:v>35.533071827684701</c:v>
                      </c:pt>
                      <c:pt idx="166">
                        <c:v>35.712097803751597</c:v>
                      </c:pt>
                      <c:pt idx="167">
                        <c:v>35.700050419212403</c:v>
                      </c:pt>
                      <c:pt idx="168">
                        <c:v>36.841313810430002</c:v>
                      </c:pt>
                      <c:pt idx="169">
                        <c:v>36.805187339456602</c:v>
                      </c:pt>
                      <c:pt idx="170">
                        <c:v>37.3912104093111</c:v>
                      </c:pt>
                      <c:pt idx="171">
                        <c:v>36.275292290581497</c:v>
                      </c:pt>
                      <c:pt idx="172">
                        <c:v>37.354518971891402</c:v>
                      </c:pt>
                      <c:pt idx="173">
                        <c:v>37.501687889425099</c:v>
                      </c:pt>
                      <c:pt idx="174">
                        <c:v>36.111411966829202</c:v>
                      </c:pt>
                      <c:pt idx="175">
                        <c:v>36.724735129592702</c:v>
                      </c:pt>
                      <c:pt idx="176">
                        <c:v>37.066154414771901</c:v>
                      </c:pt>
                      <c:pt idx="177">
                        <c:v>33.661992651784502</c:v>
                      </c:pt>
                      <c:pt idx="178">
                        <c:v>36.539245116404999</c:v>
                      </c:pt>
                      <c:pt idx="179">
                        <c:v>36.644709790873698</c:v>
                      </c:pt>
                      <c:pt idx="180">
                        <c:v>35.131095967740997</c:v>
                      </c:pt>
                      <c:pt idx="181">
                        <c:v>36.613039326463998</c:v>
                      </c:pt>
                      <c:pt idx="182">
                        <c:v>36.523036402514798</c:v>
                      </c:pt>
                      <c:pt idx="183">
                        <c:v>39.238368743505198</c:v>
                      </c:pt>
                      <c:pt idx="184">
                        <c:v>38.063458679068802</c:v>
                      </c:pt>
                      <c:pt idx="185">
                        <c:v>37.325424960535798</c:v>
                      </c:pt>
                      <c:pt idx="186">
                        <c:v>39.785418697911403</c:v>
                      </c:pt>
                      <c:pt idx="187">
                        <c:v>35.533065779596299</c:v>
                      </c:pt>
                      <c:pt idx="188">
                        <c:v>37.542574499407301</c:v>
                      </c:pt>
                      <c:pt idx="189">
                        <c:v>38.4949695228511</c:v>
                      </c:pt>
                      <c:pt idx="190">
                        <c:v>34.729653431819003</c:v>
                      </c:pt>
                      <c:pt idx="191">
                        <c:v>36.7301012674967</c:v>
                      </c:pt>
                      <c:pt idx="192">
                        <c:v>38.104852513370297</c:v>
                      </c:pt>
                      <c:pt idx="193">
                        <c:v>37.945616078172897</c:v>
                      </c:pt>
                      <c:pt idx="194">
                        <c:v>39.2405437078231</c:v>
                      </c:pt>
                      <c:pt idx="195">
                        <c:v>41.050286871755198</c:v>
                      </c:pt>
                      <c:pt idx="196">
                        <c:v>38.188162290132901</c:v>
                      </c:pt>
                      <c:pt idx="197">
                        <c:v>38.028585678491801</c:v>
                      </c:pt>
                      <c:pt idx="198">
                        <c:v>40.231139109684797</c:v>
                      </c:pt>
                      <c:pt idx="199">
                        <c:v>39.450184406378298</c:v>
                      </c:pt>
                      <c:pt idx="200">
                        <c:v>39.116670005341803</c:v>
                      </c:pt>
                      <c:pt idx="201">
                        <c:v>38.245249756381</c:v>
                      </c:pt>
                      <c:pt idx="202">
                        <c:v>38.363053215874501</c:v>
                      </c:pt>
                      <c:pt idx="203">
                        <c:v>36.572303331815199</c:v>
                      </c:pt>
                      <c:pt idx="204">
                        <c:v>38.433659251938501</c:v>
                      </c:pt>
                      <c:pt idx="205">
                        <c:v>37.956665283594297</c:v>
                      </c:pt>
                      <c:pt idx="206">
                        <c:v>38.518393329066001</c:v>
                      </c:pt>
                      <c:pt idx="207">
                        <c:v>39.341895307231098</c:v>
                      </c:pt>
                      <c:pt idx="208">
                        <c:v>38.246951681935798</c:v>
                      </c:pt>
                      <c:pt idx="209">
                        <c:v>37.840516033335597</c:v>
                      </c:pt>
                      <c:pt idx="210">
                        <c:v>40.647396364782601</c:v>
                      </c:pt>
                      <c:pt idx="211">
                        <c:v>40.257391839964697</c:v>
                      </c:pt>
                      <c:pt idx="212">
                        <c:v>38.753215512658798</c:v>
                      </c:pt>
                      <c:pt idx="213">
                        <c:v>39.792948730990403</c:v>
                      </c:pt>
                      <c:pt idx="214">
                        <c:v>39.230855680938397</c:v>
                      </c:pt>
                      <c:pt idx="215">
                        <c:v>38.566541508731603</c:v>
                      </c:pt>
                      <c:pt idx="216">
                        <c:v>41.395147258399803</c:v>
                      </c:pt>
                      <c:pt idx="217">
                        <c:v>38.2685744619777</c:v>
                      </c:pt>
                      <c:pt idx="218">
                        <c:v>38.305426377516497</c:v>
                      </c:pt>
                      <c:pt idx="219">
                        <c:v>40.907922989282802</c:v>
                      </c:pt>
                      <c:pt idx="220">
                        <c:v>38.607471922523899</c:v>
                      </c:pt>
                      <c:pt idx="221">
                        <c:v>38.680659188164597</c:v>
                      </c:pt>
                      <c:pt idx="222">
                        <c:v>38.055544649433799</c:v>
                      </c:pt>
                      <c:pt idx="223">
                        <c:v>37.713262769910997</c:v>
                      </c:pt>
                      <c:pt idx="224">
                        <c:v>39.962161333132997</c:v>
                      </c:pt>
                      <c:pt idx="225">
                        <c:v>39.777486181666703</c:v>
                      </c:pt>
                      <c:pt idx="226">
                        <c:v>39.220106092273603</c:v>
                      </c:pt>
                      <c:pt idx="227">
                        <c:v>38.387967297154603</c:v>
                      </c:pt>
                      <c:pt idx="228">
                        <c:v>38.702611890613497</c:v>
                      </c:pt>
                      <c:pt idx="229">
                        <c:v>39.061538908216598</c:v>
                      </c:pt>
                      <c:pt idx="230">
                        <c:v>38.568465811574498</c:v>
                      </c:pt>
                      <c:pt idx="231">
                        <c:v>40.527451833089103</c:v>
                      </c:pt>
                      <c:pt idx="232">
                        <c:v>40.215790675236597</c:v>
                      </c:pt>
                      <c:pt idx="233">
                        <c:v>38.378885578905397</c:v>
                      </c:pt>
                      <c:pt idx="234">
                        <c:v>40.273962868584498</c:v>
                      </c:pt>
                      <c:pt idx="235">
                        <c:v>38.491244242741502</c:v>
                      </c:pt>
                      <c:pt idx="236">
                        <c:v>38.260808096991603</c:v>
                      </c:pt>
                      <c:pt idx="237">
                        <c:v>39.021073561448297</c:v>
                      </c:pt>
                      <c:pt idx="238">
                        <c:v>38.954015340560503</c:v>
                      </c:pt>
                      <c:pt idx="239">
                        <c:v>37.4469741430038</c:v>
                      </c:pt>
                      <c:pt idx="240">
                        <c:v>36.326177140586303</c:v>
                      </c:pt>
                      <c:pt idx="241">
                        <c:v>38.953171281732999</c:v>
                      </c:pt>
                      <c:pt idx="242">
                        <c:v>40.652927675817701</c:v>
                      </c:pt>
                      <c:pt idx="243">
                        <c:v>40.495982096745401</c:v>
                      </c:pt>
                      <c:pt idx="244">
                        <c:v>37.990905370467701</c:v>
                      </c:pt>
                      <c:pt idx="245">
                        <c:v>37.647284450694002</c:v>
                      </c:pt>
                      <c:pt idx="246">
                        <c:v>42.183757390731401</c:v>
                      </c:pt>
                      <c:pt idx="247">
                        <c:v>39.3170456519493</c:v>
                      </c:pt>
                      <c:pt idx="248">
                        <c:v>40.075580401298303</c:v>
                      </c:pt>
                      <c:pt idx="249">
                        <c:v>43.185414485442301</c:v>
                      </c:pt>
                      <c:pt idx="250">
                        <c:v>41.236211450690803</c:v>
                      </c:pt>
                      <c:pt idx="251">
                        <c:v>39.608658782437303</c:v>
                      </c:pt>
                      <c:pt idx="252">
                        <c:v>39.535987120408201</c:v>
                      </c:pt>
                      <c:pt idx="253">
                        <c:v>39.224327250423499</c:v>
                      </c:pt>
                      <c:pt idx="254">
                        <c:v>41.563203469300802</c:v>
                      </c:pt>
                      <c:pt idx="255">
                        <c:v>41.575826221042199</c:v>
                      </c:pt>
                      <c:pt idx="256">
                        <c:v>38.912229440151101</c:v>
                      </c:pt>
                      <c:pt idx="257">
                        <c:v>39.363096889267602</c:v>
                      </c:pt>
                      <c:pt idx="258">
                        <c:v>40.654413206964399</c:v>
                      </c:pt>
                      <c:pt idx="259">
                        <c:v>42.844495137532498</c:v>
                      </c:pt>
                      <c:pt idx="260">
                        <c:v>41.699548607198601</c:v>
                      </c:pt>
                      <c:pt idx="261">
                        <c:v>39.766361383291297</c:v>
                      </c:pt>
                      <c:pt idx="262">
                        <c:v>39.573754449175901</c:v>
                      </c:pt>
                      <c:pt idx="263">
                        <c:v>41.716009645380502</c:v>
                      </c:pt>
                      <c:pt idx="264">
                        <c:v>39.723934336605197</c:v>
                      </c:pt>
                      <c:pt idx="265">
                        <c:v>42.4815648885873</c:v>
                      </c:pt>
                      <c:pt idx="266">
                        <c:v>40.8603530948997</c:v>
                      </c:pt>
                      <c:pt idx="267">
                        <c:v>43.3705383529011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A1C-44D9-BBD1-6E208C54BAAD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Plot8!$W$31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Plot8!$W$32:$W$299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6.7193450150228604E-3</c:v>
                      </c:pt>
                      <c:pt idx="13">
                        <c:v>0</c:v>
                      </c:pt>
                      <c:pt idx="14">
                        <c:v>1.9696741178398799E-2</c:v>
                      </c:pt>
                      <c:pt idx="15">
                        <c:v>0</c:v>
                      </c:pt>
                      <c:pt idx="16">
                        <c:v>0.116824848618119</c:v>
                      </c:pt>
                      <c:pt idx="17">
                        <c:v>6.3809839580802703E-3</c:v>
                      </c:pt>
                      <c:pt idx="18">
                        <c:v>8.9313818506962406E-2</c:v>
                      </c:pt>
                      <c:pt idx="19">
                        <c:v>0.15621053746920399</c:v>
                      </c:pt>
                      <c:pt idx="20">
                        <c:v>7.6374454601947306E-2</c:v>
                      </c:pt>
                      <c:pt idx="21">
                        <c:v>6.0345102956368801E-2</c:v>
                      </c:pt>
                      <c:pt idx="22">
                        <c:v>9.0176869980820307E-2</c:v>
                      </c:pt>
                      <c:pt idx="23">
                        <c:v>0.16533296320125401</c:v>
                      </c:pt>
                      <c:pt idx="24">
                        <c:v>6.5813892324170398E-2</c:v>
                      </c:pt>
                      <c:pt idx="25">
                        <c:v>9.7922040027053805E-2</c:v>
                      </c:pt>
                      <c:pt idx="26">
                        <c:v>0.183929150983203</c:v>
                      </c:pt>
                      <c:pt idx="27">
                        <c:v>0.11030560070432199</c:v>
                      </c:pt>
                      <c:pt idx="28">
                        <c:v>0.17144391708760601</c:v>
                      </c:pt>
                      <c:pt idx="29">
                        <c:v>0.20562661394091999</c:v>
                      </c:pt>
                      <c:pt idx="30">
                        <c:v>0.192857737573674</c:v>
                      </c:pt>
                      <c:pt idx="31">
                        <c:v>0.139148214351661</c:v>
                      </c:pt>
                      <c:pt idx="32">
                        <c:v>0.14649661215187401</c:v>
                      </c:pt>
                      <c:pt idx="33">
                        <c:v>9.0095167737419907E-2</c:v>
                      </c:pt>
                      <c:pt idx="34">
                        <c:v>0.175513814266061</c:v>
                      </c:pt>
                      <c:pt idx="35">
                        <c:v>0.161283218612533</c:v>
                      </c:pt>
                      <c:pt idx="36">
                        <c:v>0.18431589401269199</c:v>
                      </c:pt>
                      <c:pt idx="37">
                        <c:v>0.19394040273393101</c:v>
                      </c:pt>
                      <c:pt idx="38">
                        <c:v>0.196752522907717</c:v>
                      </c:pt>
                      <c:pt idx="39">
                        <c:v>0.22242351836135099</c:v>
                      </c:pt>
                      <c:pt idx="40">
                        <c:v>0.23324392970388799</c:v>
                      </c:pt>
                      <c:pt idx="41">
                        <c:v>0.108927176184876</c:v>
                      </c:pt>
                      <c:pt idx="42">
                        <c:v>0.20237144607906701</c:v>
                      </c:pt>
                      <c:pt idx="43">
                        <c:v>0.16966363188164099</c:v>
                      </c:pt>
                      <c:pt idx="44">
                        <c:v>0.13250676114808399</c:v>
                      </c:pt>
                      <c:pt idx="45">
                        <c:v>0.208144302240823</c:v>
                      </c:pt>
                      <c:pt idx="46">
                        <c:v>0.17460204978628199</c:v>
                      </c:pt>
                      <c:pt idx="47">
                        <c:v>0.18090862406809399</c:v>
                      </c:pt>
                      <c:pt idx="48">
                        <c:v>0.212821318586525</c:v>
                      </c:pt>
                      <c:pt idx="49">
                        <c:v>0.19606623171943799</c:v>
                      </c:pt>
                      <c:pt idx="50">
                        <c:v>0.18649298080812601</c:v>
                      </c:pt>
                      <c:pt idx="51">
                        <c:v>0.20133447126571299</c:v>
                      </c:pt>
                      <c:pt idx="52">
                        <c:v>0.186706798263155</c:v>
                      </c:pt>
                      <c:pt idx="53">
                        <c:v>0.18595013852838299</c:v>
                      </c:pt>
                      <c:pt idx="54">
                        <c:v>0.15626189805701901</c:v>
                      </c:pt>
                      <c:pt idx="55">
                        <c:v>0.175681597718926</c:v>
                      </c:pt>
                      <c:pt idx="56">
                        <c:v>0.191740070380474</c:v>
                      </c:pt>
                      <c:pt idx="57">
                        <c:v>0.179546859834536</c:v>
                      </c:pt>
                      <c:pt idx="58">
                        <c:v>0.212897726306744</c:v>
                      </c:pt>
                      <c:pt idx="59">
                        <c:v>0.15395077393255299</c:v>
                      </c:pt>
                      <c:pt idx="60">
                        <c:v>0.156430091103608</c:v>
                      </c:pt>
                      <c:pt idx="61">
                        <c:v>0.18561718116231701</c:v>
                      </c:pt>
                      <c:pt idx="62">
                        <c:v>0.177245210143057</c:v>
                      </c:pt>
                      <c:pt idx="63">
                        <c:v>0.109580808800576</c:v>
                      </c:pt>
                      <c:pt idx="64">
                        <c:v>0.171553201317556</c:v>
                      </c:pt>
                      <c:pt idx="65">
                        <c:v>0.15635755574667301</c:v>
                      </c:pt>
                      <c:pt idx="66">
                        <c:v>0.161087327364837</c:v>
                      </c:pt>
                      <c:pt idx="67">
                        <c:v>0.23730041684581801</c:v>
                      </c:pt>
                      <c:pt idx="68">
                        <c:v>0.13968987649741599</c:v>
                      </c:pt>
                      <c:pt idx="69">
                        <c:v>0.19309850734308801</c:v>
                      </c:pt>
                      <c:pt idx="70">
                        <c:v>0.133768964052321</c:v>
                      </c:pt>
                      <c:pt idx="71">
                        <c:v>0.148638817398452</c:v>
                      </c:pt>
                      <c:pt idx="72">
                        <c:v>0.16365829043878799</c:v>
                      </c:pt>
                      <c:pt idx="73">
                        <c:v>0.13090286180020599</c:v>
                      </c:pt>
                      <c:pt idx="74">
                        <c:v>0.19080533546845899</c:v>
                      </c:pt>
                      <c:pt idx="75">
                        <c:v>0.1230998971468</c:v>
                      </c:pt>
                      <c:pt idx="76">
                        <c:v>0.12085615056519999</c:v>
                      </c:pt>
                      <c:pt idx="77">
                        <c:v>0.18285229224160801</c:v>
                      </c:pt>
                      <c:pt idx="78">
                        <c:v>0.17436504125305699</c:v>
                      </c:pt>
                      <c:pt idx="79">
                        <c:v>0.15611361992888301</c:v>
                      </c:pt>
                      <c:pt idx="80">
                        <c:v>9.8556219619945901E-2</c:v>
                      </c:pt>
                      <c:pt idx="81">
                        <c:v>0.142997239530087</c:v>
                      </c:pt>
                      <c:pt idx="82">
                        <c:v>0.15163531768236499</c:v>
                      </c:pt>
                      <c:pt idx="83">
                        <c:v>0.175804414833173</c:v>
                      </c:pt>
                      <c:pt idx="84">
                        <c:v>0.18652460728057199</c:v>
                      </c:pt>
                      <c:pt idx="85">
                        <c:v>0.133525941987296</c:v>
                      </c:pt>
                      <c:pt idx="86">
                        <c:v>0.111877830009542</c:v>
                      </c:pt>
                      <c:pt idx="87">
                        <c:v>0.16244310058554801</c:v>
                      </c:pt>
                      <c:pt idx="88">
                        <c:v>0.148144090366647</c:v>
                      </c:pt>
                      <c:pt idx="89">
                        <c:v>0.18349130000000699</c:v>
                      </c:pt>
                      <c:pt idx="90">
                        <c:v>0.13030362219791899</c:v>
                      </c:pt>
                      <c:pt idx="91">
                        <c:v>0.170868900903628</c:v>
                      </c:pt>
                      <c:pt idx="92">
                        <c:v>0.20805261468814601</c:v>
                      </c:pt>
                      <c:pt idx="93">
                        <c:v>0.16250628106073101</c:v>
                      </c:pt>
                      <c:pt idx="94">
                        <c:v>0.18191342603906099</c:v>
                      </c:pt>
                      <c:pt idx="95">
                        <c:v>0.14904918175491699</c:v>
                      </c:pt>
                      <c:pt idx="96">
                        <c:v>0.150074613959324</c:v>
                      </c:pt>
                      <c:pt idx="97">
                        <c:v>9.7068780232730301E-2</c:v>
                      </c:pt>
                      <c:pt idx="98">
                        <c:v>0.143173715183783</c:v>
                      </c:pt>
                      <c:pt idx="99">
                        <c:v>0.13711702154098299</c:v>
                      </c:pt>
                      <c:pt idx="100">
                        <c:v>0.17265194141517801</c:v>
                      </c:pt>
                      <c:pt idx="101">
                        <c:v>0.14412482249080399</c:v>
                      </c:pt>
                      <c:pt idx="102">
                        <c:v>0.14057814060943699</c:v>
                      </c:pt>
                      <c:pt idx="103">
                        <c:v>0.161679032217871</c:v>
                      </c:pt>
                      <c:pt idx="104">
                        <c:v>0.167223783616363</c:v>
                      </c:pt>
                      <c:pt idx="105">
                        <c:v>0.15701308234101699</c:v>
                      </c:pt>
                      <c:pt idx="106">
                        <c:v>0.20616642026909199</c:v>
                      </c:pt>
                      <c:pt idx="107">
                        <c:v>0.19871799901554199</c:v>
                      </c:pt>
                      <c:pt idx="108">
                        <c:v>0.153272769834843</c:v>
                      </c:pt>
                      <c:pt idx="109">
                        <c:v>0.154486871461368</c:v>
                      </c:pt>
                      <c:pt idx="110">
                        <c:v>0.16147153811523601</c:v>
                      </c:pt>
                      <c:pt idx="111">
                        <c:v>0.157858230546772</c:v>
                      </c:pt>
                      <c:pt idx="112">
                        <c:v>0.12687349808249199</c:v>
                      </c:pt>
                      <c:pt idx="113">
                        <c:v>0.151839089482322</c:v>
                      </c:pt>
                      <c:pt idx="114">
                        <c:v>0.15361503699801099</c:v>
                      </c:pt>
                      <c:pt idx="115">
                        <c:v>0.145179428439417</c:v>
                      </c:pt>
                      <c:pt idx="116">
                        <c:v>0.16607193019476099</c:v>
                      </c:pt>
                      <c:pt idx="117">
                        <c:v>0.16873063595931301</c:v>
                      </c:pt>
                      <c:pt idx="118">
                        <c:v>0.14598148800671501</c:v>
                      </c:pt>
                      <c:pt idx="119">
                        <c:v>0.12161763890249699</c:v>
                      </c:pt>
                      <c:pt idx="120">
                        <c:v>0.15651763199683499</c:v>
                      </c:pt>
                      <c:pt idx="121">
                        <c:v>0.10444043531759301</c:v>
                      </c:pt>
                      <c:pt idx="122">
                        <c:v>0.131968587686279</c:v>
                      </c:pt>
                      <c:pt idx="123">
                        <c:v>0.13655992435810499</c:v>
                      </c:pt>
                      <c:pt idx="124">
                        <c:v>0.14658446808885001</c:v>
                      </c:pt>
                      <c:pt idx="125">
                        <c:v>0.16962670043276701</c:v>
                      </c:pt>
                      <c:pt idx="126">
                        <c:v>0.167743831672927</c:v>
                      </c:pt>
                      <c:pt idx="127">
                        <c:v>0.13848506289174101</c:v>
                      </c:pt>
                      <c:pt idx="128">
                        <c:v>0.14009112676597399</c:v>
                      </c:pt>
                      <c:pt idx="129">
                        <c:v>0.18855635657703801</c:v>
                      </c:pt>
                      <c:pt idx="130">
                        <c:v>0.19580156482196701</c:v>
                      </c:pt>
                      <c:pt idx="131">
                        <c:v>0.12994149081188799</c:v>
                      </c:pt>
                      <c:pt idx="132">
                        <c:v>0.16948372879391399</c:v>
                      </c:pt>
                      <c:pt idx="133">
                        <c:v>0.15512951740314301</c:v>
                      </c:pt>
                      <c:pt idx="134">
                        <c:v>0.139767626092033</c:v>
                      </c:pt>
                      <c:pt idx="135">
                        <c:v>0.15349639494536299</c:v>
                      </c:pt>
                      <c:pt idx="136">
                        <c:v>0.15327252697096799</c:v>
                      </c:pt>
                      <c:pt idx="137">
                        <c:v>0.15066749345074901</c:v>
                      </c:pt>
                      <c:pt idx="138">
                        <c:v>0.15357286647732099</c:v>
                      </c:pt>
                      <c:pt idx="139">
                        <c:v>0.16693689684431601</c:v>
                      </c:pt>
                      <c:pt idx="140">
                        <c:v>0.18533596666058699</c:v>
                      </c:pt>
                      <c:pt idx="141">
                        <c:v>0.189416220359441</c:v>
                      </c:pt>
                      <c:pt idx="142">
                        <c:v>0.14407497316683801</c:v>
                      </c:pt>
                      <c:pt idx="143">
                        <c:v>0.12605861996657799</c:v>
                      </c:pt>
                      <c:pt idx="144">
                        <c:v>0.17088150061944299</c:v>
                      </c:pt>
                      <c:pt idx="145">
                        <c:v>0.16076041190719301</c:v>
                      </c:pt>
                      <c:pt idx="146">
                        <c:v>0.13060396041474701</c:v>
                      </c:pt>
                      <c:pt idx="147">
                        <c:v>0.15850988110454001</c:v>
                      </c:pt>
                      <c:pt idx="148">
                        <c:v>0.154966893536848</c:v>
                      </c:pt>
                      <c:pt idx="149">
                        <c:v>0.14248912709237799</c:v>
                      </c:pt>
                      <c:pt idx="150">
                        <c:v>0.19185904432523099</c:v>
                      </c:pt>
                      <c:pt idx="151">
                        <c:v>0.14256134749072399</c:v>
                      </c:pt>
                      <c:pt idx="152">
                        <c:v>0.104301492935339</c:v>
                      </c:pt>
                      <c:pt idx="153">
                        <c:v>0.115861943631027</c:v>
                      </c:pt>
                      <c:pt idx="154">
                        <c:v>0.123265408125667</c:v>
                      </c:pt>
                      <c:pt idx="155">
                        <c:v>0.182205648042018</c:v>
                      </c:pt>
                      <c:pt idx="156">
                        <c:v>0.160030066553183</c:v>
                      </c:pt>
                      <c:pt idx="157">
                        <c:v>0.14513676404472001</c:v>
                      </c:pt>
                      <c:pt idx="158">
                        <c:v>0.13060521287068499</c:v>
                      </c:pt>
                      <c:pt idx="159">
                        <c:v>0.15378585338537401</c:v>
                      </c:pt>
                      <c:pt idx="160">
                        <c:v>0.14785749496137199</c:v>
                      </c:pt>
                      <c:pt idx="161">
                        <c:v>0.13296608573163701</c:v>
                      </c:pt>
                      <c:pt idx="162">
                        <c:v>0.11500840093661401</c:v>
                      </c:pt>
                      <c:pt idx="163">
                        <c:v>0.17366360742578099</c:v>
                      </c:pt>
                      <c:pt idx="164">
                        <c:v>0.17092846115216001</c:v>
                      </c:pt>
                      <c:pt idx="165">
                        <c:v>0.196333295386213</c:v>
                      </c:pt>
                      <c:pt idx="166">
                        <c:v>0.15725460664952301</c:v>
                      </c:pt>
                      <c:pt idx="167">
                        <c:v>0.14961351898009301</c:v>
                      </c:pt>
                      <c:pt idx="168">
                        <c:v>0.182254762644316</c:v>
                      </c:pt>
                      <c:pt idx="169">
                        <c:v>0.14699402380930801</c:v>
                      </c:pt>
                      <c:pt idx="170">
                        <c:v>0.15546704487426</c:v>
                      </c:pt>
                      <c:pt idx="171">
                        <c:v>0.17576008382716299</c:v>
                      </c:pt>
                      <c:pt idx="172">
                        <c:v>0.14390143541068501</c:v>
                      </c:pt>
                      <c:pt idx="173">
                        <c:v>0.14887681675710199</c:v>
                      </c:pt>
                      <c:pt idx="174">
                        <c:v>0.17421288772399601</c:v>
                      </c:pt>
                      <c:pt idx="175">
                        <c:v>0.18235971632141201</c:v>
                      </c:pt>
                      <c:pt idx="176">
                        <c:v>0.16184909510457501</c:v>
                      </c:pt>
                      <c:pt idx="177">
                        <c:v>0.15326967366615399</c:v>
                      </c:pt>
                      <c:pt idx="178">
                        <c:v>0.145377830641782</c:v>
                      </c:pt>
                      <c:pt idx="179">
                        <c:v>0.17293804813295799</c:v>
                      </c:pt>
                      <c:pt idx="180">
                        <c:v>0.182929964268044</c:v>
                      </c:pt>
                      <c:pt idx="181">
                        <c:v>0.17507466694191401</c:v>
                      </c:pt>
                      <c:pt idx="182">
                        <c:v>0.181720575535051</c:v>
                      </c:pt>
                      <c:pt idx="183">
                        <c:v>0.13753553825985501</c:v>
                      </c:pt>
                      <c:pt idx="184">
                        <c:v>0.171310230565107</c:v>
                      </c:pt>
                      <c:pt idx="185">
                        <c:v>0.17145574277235401</c:v>
                      </c:pt>
                      <c:pt idx="186">
                        <c:v>0.10216795144091501</c:v>
                      </c:pt>
                      <c:pt idx="187">
                        <c:v>0.138870786312908</c:v>
                      </c:pt>
                      <c:pt idx="188">
                        <c:v>0.16975446656624801</c:v>
                      </c:pt>
                      <c:pt idx="189">
                        <c:v>0.167167375642675</c:v>
                      </c:pt>
                      <c:pt idx="190">
                        <c:v>0.191821979062994</c:v>
                      </c:pt>
                      <c:pt idx="191">
                        <c:v>0.197364810961456</c:v>
                      </c:pt>
                      <c:pt idx="192">
                        <c:v>0.13264620759675999</c:v>
                      </c:pt>
                      <c:pt idx="193">
                        <c:v>0.18112392926031301</c:v>
                      </c:pt>
                      <c:pt idx="194">
                        <c:v>0.142658991373664</c:v>
                      </c:pt>
                      <c:pt idx="195">
                        <c:v>0.13430513107747599</c:v>
                      </c:pt>
                      <c:pt idx="196">
                        <c:v>0.13667511338869301</c:v>
                      </c:pt>
                      <c:pt idx="197">
                        <c:v>0.16306797120314201</c:v>
                      </c:pt>
                      <c:pt idx="198">
                        <c:v>0.165814106257615</c:v>
                      </c:pt>
                      <c:pt idx="199">
                        <c:v>0.14095785913813799</c:v>
                      </c:pt>
                      <c:pt idx="200">
                        <c:v>0.14231556723277899</c:v>
                      </c:pt>
                      <c:pt idx="201">
                        <c:v>0.14816959003466099</c:v>
                      </c:pt>
                      <c:pt idx="202">
                        <c:v>0.15899622865290799</c:v>
                      </c:pt>
                      <c:pt idx="203">
                        <c:v>0.205193426040715</c:v>
                      </c:pt>
                      <c:pt idx="204">
                        <c:v>0.16840430441253401</c:v>
                      </c:pt>
                      <c:pt idx="205">
                        <c:v>0.15111106700207599</c:v>
                      </c:pt>
                      <c:pt idx="206">
                        <c:v>0.17153941604292799</c:v>
                      </c:pt>
                      <c:pt idx="207">
                        <c:v>0.17359264543257699</c:v>
                      </c:pt>
                      <c:pt idx="208">
                        <c:v>0.15526146766437801</c:v>
                      </c:pt>
                      <c:pt idx="209">
                        <c:v>0.18349206879605101</c:v>
                      </c:pt>
                      <c:pt idx="210">
                        <c:v>0.15022380576824801</c:v>
                      </c:pt>
                      <c:pt idx="211">
                        <c:v>0.134573899721663</c:v>
                      </c:pt>
                      <c:pt idx="212">
                        <c:v>0.165998321150995</c:v>
                      </c:pt>
                      <c:pt idx="213">
                        <c:v>0.18532275510628399</c:v>
                      </c:pt>
                      <c:pt idx="214">
                        <c:v>0.15756460534192299</c:v>
                      </c:pt>
                      <c:pt idx="215">
                        <c:v>0.190911255037651</c:v>
                      </c:pt>
                      <c:pt idx="216">
                        <c:v>0.18449305328326299</c:v>
                      </c:pt>
                      <c:pt idx="217">
                        <c:v>0.19238809997745199</c:v>
                      </c:pt>
                      <c:pt idx="218">
                        <c:v>0.21752592536893001</c:v>
                      </c:pt>
                      <c:pt idx="219">
                        <c:v>0.129304755695968</c:v>
                      </c:pt>
                      <c:pt idx="220">
                        <c:v>0.159859113886794</c:v>
                      </c:pt>
                      <c:pt idx="221">
                        <c:v>0.16847624410890299</c:v>
                      </c:pt>
                      <c:pt idx="222">
                        <c:v>0.15646522608317001</c:v>
                      </c:pt>
                      <c:pt idx="223">
                        <c:v>0.155488655745461</c:v>
                      </c:pt>
                      <c:pt idx="224">
                        <c:v>0.17770803409708999</c:v>
                      </c:pt>
                      <c:pt idx="225">
                        <c:v>0.17311109106772499</c:v>
                      </c:pt>
                      <c:pt idx="226">
                        <c:v>0.178141434384538</c:v>
                      </c:pt>
                      <c:pt idx="227">
                        <c:v>0.181252790358199</c:v>
                      </c:pt>
                      <c:pt idx="228">
                        <c:v>0.14182955257329899</c:v>
                      </c:pt>
                      <c:pt idx="229">
                        <c:v>0.21943716018366799</c:v>
                      </c:pt>
                      <c:pt idx="230">
                        <c:v>0.16995393054687799</c:v>
                      </c:pt>
                      <c:pt idx="231">
                        <c:v>0.15234747395947201</c:v>
                      </c:pt>
                      <c:pt idx="232">
                        <c:v>0.15258789913467799</c:v>
                      </c:pt>
                      <c:pt idx="233">
                        <c:v>0.1894594826255</c:v>
                      </c:pt>
                      <c:pt idx="234">
                        <c:v>0.16751851700919701</c:v>
                      </c:pt>
                      <c:pt idx="235">
                        <c:v>0.161184871484646</c:v>
                      </c:pt>
                      <c:pt idx="236">
                        <c:v>0.156904162132294</c:v>
                      </c:pt>
                      <c:pt idx="237">
                        <c:v>0.16526281642548599</c:v>
                      </c:pt>
                      <c:pt idx="238">
                        <c:v>0.15520586234817099</c:v>
                      </c:pt>
                      <c:pt idx="239">
                        <c:v>0.19964300733073301</c:v>
                      </c:pt>
                      <c:pt idx="240">
                        <c:v>0.19966273310381499</c:v>
                      </c:pt>
                      <c:pt idx="241">
                        <c:v>0.15688262452478999</c:v>
                      </c:pt>
                      <c:pt idx="242">
                        <c:v>0.15877944761223101</c:v>
                      </c:pt>
                      <c:pt idx="243">
                        <c:v>0.15737302167136599</c:v>
                      </c:pt>
                      <c:pt idx="244">
                        <c:v>0.16539390802572501</c:v>
                      </c:pt>
                      <c:pt idx="245">
                        <c:v>0.161195287271546</c:v>
                      </c:pt>
                      <c:pt idx="246">
                        <c:v>0.15121910598772401</c:v>
                      </c:pt>
                      <c:pt idx="247">
                        <c:v>0.183159487695844</c:v>
                      </c:pt>
                      <c:pt idx="248">
                        <c:v>0.164934136922404</c:v>
                      </c:pt>
                      <c:pt idx="249">
                        <c:v>0.135368511323118</c:v>
                      </c:pt>
                      <c:pt idx="250">
                        <c:v>0.20860145269286601</c:v>
                      </c:pt>
                      <c:pt idx="251">
                        <c:v>0.19462329827385699</c:v>
                      </c:pt>
                      <c:pt idx="252">
                        <c:v>0.17860451934774799</c:v>
                      </c:pt>
                      <c:pt idx="253">
                        <c:v>0.187499951690868</c:v>
                      </c:pt>
                      <c:pt idx="254">
                        <c:v>0.19212124952574999</c:v>
                      </c:pt>
                      <c:pt idx="255">
                        <c:v>0.15755557009033799</c:v>
                      </c:pt>
                      <c:pt idx="256">
                        <c:v>0.13961250726117799</c:v>
                      </c:pt>
                      <c:pt idx="257">
                        <c:v>0.16495754820651001</c:v>
                      </c:pt>
                      <c:pt idx="258">
                        <c:v>0.15576559268991899</c:v>
                      </c:pt>
                      <c:pt idx="259">
                        <c:v>0.165210012285081</c:v>
                      </c:pt>
                      <c:pt idx="260">
                        <c:v>0.173555573558869</c:v>
                      </c:pt>
                      <c:pt idx="261">
                        <c:v>0.14341143389741901</c:v>
                      </c:pt>
                      <c:pt idx="262">
                        <c:v>0.16012402542454099</c:v>
                      </c:pt>
                      <c:pt idx="263">
                        <c:v>0.193371637132665</c:v>
                      </c:pt>
                      <c:pt idx="264">
                        <c:v>0.211854763096054</c:v>
                      </c:pt>
                      <c:pt idx="265">
                        <c:v>0.173475208202407</c:v>
                      </c:pt>
                      <c:pt idx="266">
                        <c:v>0.16759063645829</c:v>
                      </c:pt>
                      <c:pt idx="267">
                        <c:v>0.16229947946741699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A1C-44D9-BBD1-6E208C54BAAD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Plot8!$X$31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val_relation_avgF1_0123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Plot8!$X$32:$X$299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1.6798362537557099E-3</c:v>
                      </c:pt>
                      <c:pt idx="13">
                        <c:v>0</c:v>
                      </c:pt>
                      <c:pt idx="14">
                        <c:v>1.3067294332514801E-2</c:v>
                      </c:pt>
                      <c:pt idx="15">
                        <c:v>1.67983609105464E-3</c:v>
                      </c:pt>
                      <c:pt idx="16">
                        <c:v>3.25448867171634E-2</c:v>
                      </c:pt>
                      <c:pt idx="17">
                        <c:v>1.59524598952006E-3</c:v>
                      </c:pt>
                      <c:pt idx="18">
                        <c:v>2.72623753329557E-2</c:v>
                      </c:pt>
                      <c:pt idx="19">
                        <c:v>4.7115851609857602E-2</c:v>
                      </c:pt>
                      <c:pt idx="20">
                        <c:v>3.4471572941951197E-2</c:v>
                      </c:pt>
                      <c:pt idx="21">
                        <c:v>2.4571393299709102E-2</c:v>
                      </c:pt>
                      <c:pt idx="22">
                        <c:v>5.03024844332155E-2</c:v>
                      </c:pt>
                      <c:pt idx="23">
                        <c:v>5.0717371998737E-2</c:v>
                      </c:pt>
                      <c:pt idx="24">
                        <c:v>3.7300141136230099E-2</c:v>
                      </c:pt>
                      <c:pt idx="25">
                        <c:v>5.8952273846224597E-2</c:v>
                      </c:pt>
                      <c:pt idx="26">
                        <c:v>5.5230781549756199E-2</c:v>
                      </c:pt>
                      <c:pt idx="27">
                        <c:v>4.08655200603074E-2</c:v>
                      </c:pt>
                      <c:pt idx="28">
                        <c:v>5.2077702741590702E-2</c:v>
                      </c:pt>
                      <c:pt idx="29">
                        <c:v>6.7460312243467102E-2</c:v>
                      </c:pt>
                      <c:pt idx="30">
                        <c:v>5.9114660123004197E-2</c:v>
                      </c:pt>
                      <c:pt idx="31">
                        <c:v>8.8790859338786707E-2</c:v>
                      </c:pt>
                      <c:pt idx="32">
                        <c:v>7.533572820376E-2</c:v>
                      </c:pt>
                      <c:pt idx="33">
                        <c:v>6.9331354615053395E-2</c:v>
                      </c:pt>
                      <c:pt idx="34">
                        <c:v>8.5604734376551694E-2</c:v>
                      </c:pt>
                      <c:pt idx="35">
                        <c:v>0.10102235993857001</c:v>
                      </c:pt>
                      <c:pt idx="36">
                        <c:v>9.4612189025115298E-2</c:v>
                      </c:pt>
                      <c:pt idx="37">
                        <c:v>7.8888198913518795E-2</c:v>
                      </c:pt>
                      <c:pt idx="38">
                        <c:v>7.9646452602367607E-2</c:v>
                      </c:pt>
                      <c:pt idx="39">
                        <c:v>8.4213509448322496E-2</c:v>
                      </c:pt>
                      <c:pt idx="40">
                        <c:v>7.4178106650168593E-2</c:v>
                      </c:pt>
                      <c:pt idx="41">
                        <c:v>4.3535480089501102E-2</c:v>
                      </c:pt>
                      <c:pt idx="42">
                        <c:v>6.9246480361148194E-2</c:v>
                      </c:pt>
                      <c:pt idx="43">
                        <c:v>5.2883403330678098E-2</c:v>
                      </c:pt>
                      <c:pt idx="44">
                        <c:v>4.61258124774096E-2</c:v>
                      </c:pt>
                      <c:pt idx="45">
                        <c:v>7.0356603164284104E-2</c:v>
                      </c:pt>
                      <c:pt idx="46">
                        <c:v>6.5815920910669998E-2</c:v>
                      </c:pt>
                      <c:pt idx="47">
                        <c:v>0.116510047357858</c:v>
                      </c:pt>
                      <c:pt idx="48">
                        <c:v>8.4087542383768504E-2</c:v>
                      </c:pt>
                      <c:pt idx="49">
                        <c:v>0.10056508780238101</c:v>
                      </c:pt>
                      <c:pt idx="50">
                        <c:v>6.9433697310480796E-2</c:v>
                      </c:pt>
                      <c:pt idx="51">
                        <c:v>5.8064904773671301E-2</c:v>
                      </c:pt>
                      <c:pt idx="52">
                        <c:v>9.3105046354837101E-2</c:v>
                      </c:pt>
                      <c:pt idx="53">
                        <c:v>8.5190567529182304E-2</c:v>
                      </c:pt>
                      <c:pt idx="54">
                        <c:v>8.4104626942597793E-2</c:v>
                      </c:pt>
                      <c:pt idx="55">
                        <c:v>6.7714572017605307E-2</c:v>
                      </c:pt>
                      <c:pt idx="56">
                        <c:v>8.1393707071470506E-2</c:v>
                      </c:pt>
                      <c:pt idx="57">
                        <c:v>8.6477510021344794E-2</c:v>
                      </c:pt>
                      <c:pt idx="58">
                        <c:v>7.2457435513210405E-2</c:v>
                      </c:pt>
                      <c:pt idx="59">
                        <c:v>6.6366365135326094E-2</c:v>
                      </c:pt>
                      <c:pt idx="60">
                        <c:v>9.7469231161793596E-2</c:v>
                      </c:pt>
                      <c:pt idx="61">
                        <c:v>8.1496745434893797E-2</c:v>
                      </c:pt>
                      <c:pt idx="62">
                        <c:v>9.1160226156864102E-2</c:v>
                      </c:pt>
                      <c:pt idx="63">
                        <c:v>7.6498410701158703E-2</c:v>
                      </c:pt>
                      <c:pt idx="64">
                        <c:v>9.2875524847797597E-2</c:v>
                      </c:pt>
                      <c:pt idx="65">
                        <c:v>0.1044014073732</c:v>
                      </c:pt>
                      <c:pt idx="66">
                        <c:v>0.10397000508210601</c:v>
                      </c:pt>
                      <c:pt idx="67">
                        <c:v>7.5750539115937598E-2</c:v>
                      </c:pt>
                      <c:pt idx="68">
                        <c:v>8.3268392251704196E-2</c:v>
                      </c:pt>
                      <c:pt idx="69">
                        <c:v>0.106581349176288</c:v>
                      </c:pt>
                      <c:pt idx="70">
                        <c:v>8.2623780464534696E-2</c:v>
                      </c:pt>
                      <c:pt idx="71">
                        <c:v>6.0615552205877603E-2</c:v>
                      </c:pt>
                      <c:pt idx="72">
                        <c:v>7.7964652900939402E-2</c:v>
                      </c:pt>
                      <c:pt idx="73">
                        <c:v>8.16395221009283E-2</c:v>
                      </c:pt>
                      <c:pt idx="74">
                        <c:v>6.4067582862618502E-2</c:v>
                      </c:pt>
                      <c:pt idx="75">
                        <c:v>8.0254156552750394E-2</c:v>
                      </c:pt>
                      <c:pt idx="76">
                        <c:v>7.4095250025969006E-2</c:v>
                      </c:pt>
                      <c:pt idx="77">
                        <c:v>0.101315792566712</c:v>
                      </c:pt>
                      <c:pt idx="78">
                        <c:v>9.6097195280575601E-2</c:v>
                      </c:pt>
                      <c:pt idx="79">
                        <c:v>7.3599546343359107E-2</c:v>
                      </c:pt>
                      <c:pt idx="80">
                        <c:v>6.9592593067715994E-2</c:v>
                      </c:pt>
                      <c:pt idx="81">
                        <c:v>5.4406918484824297E-2</c:v>
                      </c:pt>
                      <c:pt idx="82">
                        <c:v>8.2331707347446298E-2</c:v>
                      </c:pt>
                      <c:pt idx="83">
                        <c:v>8.2797136675020297E-2</c:v>
                      </c:pt>
                      <c:pt idx="84">
                        <c:v>0.112964250953194</c:v>
                      </c:pt>
                      <c:pt idx="85">
                        <c:v>7.4601266147417994E-2</c:v>
                      </c:pt>
                      <c:pt idx="86">
                        <c:v>6.1438087337212302E-2</c:v>
                      </c:pt>
                      <c:pt idx="87">
                        <c:v>5.58899240552716E-2</c:v>
                      </c:pt>
                      <c:pt idx="88">
                        <c:v>6.2074284411718798E-2</c:v>
                      </c:pt>
                      <c:pt idx="89">
                        <c:v>6.4359176187558403E-2</c:v>
                      </c:pt>
                      <c:pt idx="90">
                        <c:v>0.109937308489922</c:v>
                      </c:pt>
                      <c:pt idx="91">
                        <c:v>0.119008119508454</c:v>
                      </c:pt>
                      <c:pt idx="92">
                        <c:v>0.123556803600552</c:v>
                      </c:pt>
                      <c:pt idx="93">
                        <c:v>9.3917609130876101E-2</c:v>
                      </c:pt>
                      <c:pt idx="94">
                        <c:v>8.6070424768004195E-2</c:v>
                      </c:pt>
                      <c:pt idx="95">
                        <c:v>8.1423377445398001E-2</c:v>
                      </c:pt>
                      <c:pt idx="96">
                        <c:v>0.10188912676282</c:v>
                      </c:pt>
                      <c:pt idx="97">
                        <c:v>8.0625950866044099E-2</c:v>
                      </c:pt>
                      <c:pt idx="98">
                        <c:v>0.105577822991011</c:v>
                      </c:pt>
                      <c:pt idx="99">
                        <c:v>7.69797655417334E-2</c:v>
                      </c:pt>
                      <c:pt idx="100">
                        <c:v>0.106136686862075</c:v>
                      </c:pt>
                      <c:pt idx="101">
                        <c:v>9.7233057795956104E-2</c:v>
                      </c:pt>
                      <c:pt idx="102">
                        <c:v>9.0960722171225195E-2</c:v>
                      </c:pt>
                      <c:pt idx="103">
                        <c:v>9.7528404605494806E-2</c:v>
                      </c:pt>
                      <c:pt idx="104">
                        <c:v>0.106949827348678</c:v>
                      </c:pt>
                      <c:pt idx="105">
                        <c:v>8.1793043752637101E-2</c:v>
                      </c:pt>
                      <c:pt idx="106">
                        <c:v>0.109262802581769</c:v>
                      </c:pt>
                      <c:pt idx="107">
                        <c:v>0.103063835851486</c:v>
                      </c:pt>
                      <c:pt idx="108">
                        <c:v>9.9608201506354604E-2</c:v>
                      </c:pt>
                      <c:pt idx="109">
                        <c:v>9.9444998132979301E-2</c:v>
                      </c:pt>
                      <c:pt idx="110">
                        <c:v>8.8875119210557602E-2</c:v>
                      </c:pt>
                      <c:pt idx="111">
                        <c:v>7.0719769672438204E-2</c:v>
                      </c:pt>
                      <c:pt idx="112">
                        <c:v>8.1640344574876095E-2</c:v>
                      </c:pt>
                      <c:pt idx="113">
                        <c:v>8.0928611254928895E-2</c:v>
                      </c:pt>
                      <c:pt idx="114">
                        <c:v>8.1988386296699897E-2</c:v>
                      </c:pt>
                      <c:pt idx="115">
                        <c:v>0.107695821601723</c:v>
                      </c:pt>
                      <c:pt idx="116">
                        <c:v>8.8135070651134795E-2</c:v>
                      </c:pt>
                      <c:pt idx="117">
                        <c:v>6.5960725819843594E-2</c:v>
                      </c:pt>
                      <c:pt idx="118">
                        <c:v>8.9760140306004405E-2</c:v>
                      </c:pt>
                      <c:pt idx="119">
                        <c:v>7.5817954814529007E-2</c:v>
                      </c:pt>
                      <c:pt idx="120">
                        <c:v>6.9164377440818006E-2</c:v>
                      </c:pt>
                      <c:pt idx="121">
                        <c:v>5.80852592294041E-2</c:v>
                      </c:pt>
                      <c:pt idx="122">
                        <c:v>8.5007446703512707E-2</c:v>
                      </c:pt>
                      <c:pt idx="123">
                        <c:v>7.8604514495079894E-2</c:v>
                      </c:pt>
                      <c:pt idx="124">
                        <c:v>8.3062758082310104E-2</c:v>
                      </c:pt>
                      <c:pt idx="125">
                        <c:v>0.107600935627783</c:v>
                      </c:pt>
                      <c:pt idx="126">
                        <c:v>8.0354220081478606E-2</c:v>
                      </c:pt>
                      <c:pt idx="127">
                        <c:v>8.1177199573855094E-2</c:v>
                      </c:pt>
                      <c:pt idx="128">
                        <c:v>7.8589602205049305E-2</c:v>
                      </c:pt>
                      <c:pt idx="129">
                        <c:v>9.9178690789186105E-2</c:v>
                      </c:pt>
                      <c:pt idx="130">
                        <c:v>0.105438709299181</c:v>
                      </c:pt>
                      <c:pt idx="131">
                        <c:v>7.9642130712461803E-2</c:v>
                      </c:pt>
                      <c:pt idx="132">
                        <c:v>8.6457374458479799E-2</c:v>
                      </c:pt>
                      <c:pt idx="133">
                        <c:v>8.4293539262693201E-2</c:v>
                      </c:pt>
                      <c:pt idx="134">
                        <c:v>8.5104482745728793E-2</c:v>
                      </c:pt>
                      <c:pt idx="135">
                        <c:v>7.3896828490726305E-2</c:v>
                      </c:pt>
                      <c:pt idx="136">
                        <c:v>7.3363516564180095E-2</c:v>
                      </c:pt>
                      <c:pt idx="137">
                        <c:v>9.3298361750808106E-2</c:v>
                      </c:pt>
                      <c:pt idx="138">
                        <c:v>9.2531527214515796E-2</c:v>
                      </c:pt>
                      <c:pt idx="139">
                        <c:v>8.9856976125520502E-2</c:v>
                      </c:pt>
                      <c:pt idx="140">
                        <c:v>9.2640393333927706E-2</c:v>
                      </c:pt>
                      <c:pt idx="141">
                        <c:v>0.103782507694829</c:v>
                      </c:pt>
                      <c:pt idx="142">
                        <c:v>8.8452664424941901E-2</c:v>
                      </c:pt>
                      <c:pt idx="143">
                        <c:v>7.3606107710392096E-2</c:v>
                      </c:pt>
                      <c:pt idx="144">
                        <c:v>7.8145805635048998E-2</c:v>
                      </c:pt>
                      <c:pt idx="145">
                        <c:v>8.3783835963513506E-2</c:v>
                      </c:pt>
                      <c:pt idx="146">
                        <c:v>8.7399194948397596E-2</c:v>
                      </c:pt>
                      <c:pt idx="147">
                        <c:v>8.8314006582486296E-2</c:v>
                      </c:pt>
                      <c:pt idx="148">
                        <c:v>7.7822333498414997E-2</c:v>
                      </c:pt>
                      <c:pt idx="149">
                        <c:v>7.58205486429359E-2</c:v>
                      </c:pt>
                      <c:pt idx="150">
                        <c:v>0.100824571108785</c:v>
                      </c:pt>
                      <c:pt idx="151">
                        <c:v>9.3811514001540794E-2</c:v>
                      </c:pt>
                      <c:pt idx="152">
                        <c:v>6.9435304764738401E-2</c:v>
                      </c:pt>
                      <c:pt idx="153">
                        <c:v>8.2398972817933305E-2</c:v>
                      </c:pt>
                      <c:pt idx="154">
                        <c:v>6.6582805814410603E-2</c:v>
                      </c:pt>
                      <c:pt idx="155">
                        <c:v>8.9350286188122796E-2</c:v>
                      </c:pt>
                      <c:pt idx="156">
                        <c:v>6.9523528085683406E-2</c:v>
                      </c:pt>
                      <c:pt idx="157">
                        <c:v>7.5636614729172297E-2</c:v>
                      </c:pt>
                      <c:pt idx="158">
                        <c:v>7.2785710056762098E-2</c:v>
                      </c:pt>
                      <c:pt idx="159">
                        <c:v>9.20788700427011E-2</c:v>
                      </c:pt>
                      <c:pt idx="160">
                        <c:v>8.9976876309963094E-2</c:v>
                      </c:pt>
                      <c:pt idx="161">
                        <c:v>8.3106710076651796E-2</c:v>
                      </c:pt>
                      <c:pt idx="162">
                        <c:v>7.6166886395935995E-2</c:v>
                      </c:pt>
                      <c:pt idx="163">
                        <c:v>9.1460269741173605E-2</c:v>
                      </c:pt>
                      <c:pt idx="164">
                        <c:v>8.7473985690672801E-2</c:v>
                      </c:pt>
                      <c:pt idx="165">
                        <c:v>0.108240937234799</c:v>
                      </c:pt>
                      <c:pt idx="166">
                        <c:v>9.4203564451883007E-2</c:v>
                      </c:pt>
                      <c:pt idx="167">
                        <c:v>7.41361411829633E-2</c:v>
                      </c:pt>
                      <c:pt idx="168">
                        <c:v>9.2506173661573696E-2</c:v>
                      </c:pt>
                      <c:pt idx="169">
                        <c:v>7.7538344422880504E-2</c:v>
                      </c:pt>
                      <c:pt idx="170">
                        <c:v>8.9072871310557494E-2</c:v>
                      </c:pt>
                      <c:pt idx="171">
                        <c:v>9.7460890925318303E-2</c:v>
                      </c:pt>
                      <c:pt idx="172">
                        <c:v>6.7929990544094404E-2</c:v>
                      </c:pt>
                      <c:pt idx="173">
                        <c:v>6.9513111498284E-2</c:v>
                      </c:pt>
                      <c:pt idx="174">
                        <c:v>8.07211410871327E-2</c:v>
                      </c:pt>
                      <c:pt idx="175">
                        <c:v>9.3510594319429194E-2</c:v>
                      </c:pt>
                      <c:pt idx="176">
                        <c:v>7.6896324836522797E-2</c:v>
                      </c:pt>
                      <c:pt idx="177">
                        <c:v>8.0807490612163496E-2</c:v>
                      </c:pt>
                      <c:pt idx="178">
                        <c:v>7.4080176076017398E-2</c:v>
                      </c:pt>
                      <c:pt idx="179">
                        <c:v>8.1764879962350503E-2</c:v>
                      </c:pt>
                      <c:pt idx="180">
                        <c:v>8.2854087871881907E-2</c:v>
                      </c:pt>
                      <c:pt idx="181">
                        <c:v>9.7511637037653004E-2</c:v>
                      </c:pt>
                      <c:pt idx="182">
                        <c:v>8.3796847449008893E-2</c:v>
                      </c:pt>
                      <c:pt idx="183">
                        <c:v>7.4857734627980996E-2</c:v>
                      </c:pt>
                      <c:pt idx="184">
                        <c:v>9.0585227885402603E-2</c:v>
                      </c:pt>
                      <c:pt idx="185">
                        <c:v>0.10386408983913401</c:v>
                      </c:pt>
                      <c:pt idx="186">
                        <c:v>6.2855239693427906E-2</c:v>
                      </c:pt>
                      <c:pt idx="187">
                        <c:v>8.3841507916597599E-2</c:v>
                      </c:pt>
                      <c:pt idx="188">
                        <c:v>0.10187359676997899</c:v>
                      </c:pt>
                      <c:pt idx="189">
                        <c:v>8.9357755137836004E-2</c:v>
                      </c:pt>
                      <c:pt idx="190">
                        <c:v>8.6376195840189698E-2</c:v>
                      </c:pt>
                      <c:pt idx="191">
                        <c:v>9.08237058510869E-2</c:v>
                      </c:pt>
                      <c:pt idx="192">
                        <c:v>8.8068821557489796E-2</c:v>
                      </c:pt>
                      <c:pt idx="193">
                        <c:v>0.110776390535081</c:v>
                      </c:pt>
                      <c:pt idx="194">
                        <c:v>7.94801157018548E-2</c:v>
                      </c:pt>
                      <c:pt idx="195">
                        <c:v>7.2907896773252601E-2</c:v>
                      </c:pt>
                      <c:pt idx="196">
                        <c:v>9.59017666963662E-2</c:v>
                      </c:pt>
                      <c:pt idx="197">
                        <c:v>9.3264349724127504E-2</c:v>
                      </c:pt>
                      <c:pt idx="198">
                        <c:v>9.3974116110659894E-2</c:v>
                      </c:pt>
                      <c:pt idx="199">
                        <c:v>7.7882257088414494E-2</c:v>
                      </c:pt>
                      <c:pt idx="200">
                        <c:v>7.2825466249435297E-2</c:v>
                      </c:pt>
                      <c:pt idx="201">
                        <c:v>7.9548971714721903E-2</c:v>
                      </c:pt>
                      <c:pt idx="202">
                        <c:v>8.9985246082565307E-2</c:v>
                      </c:pt>
                      <c:pt idx="203">
                        <c:v>8.8307576809856403E-2</c:v>
                      </c:pt>
                      <c:pt idx="204">
                        <c:v>8.1804417777485205E-2</c:v>
                      </c:pt>
                      <c:pt idx="205">
                        <c:v>7.7565698130104499E-2</c:v>
                      </c:pt>
                      <c:pt idx="206">
                        <c:v>8.3979055741498998E-2</c:v>
                      </c:pt>
                      <c:pt idx="207">
                        <c:v>9.7473019986171805E-2</c:v>
                      </c:pt>
                      <c:pt idx="208">
                        <c:v>9.2635323140843204E-2</c:v>
                      </c:pt>
                      <c:pt idx="209">
                        <c:v>9.6563056242959897E-2</c:v>
                      </c:pt>
                      <c:pt idx="210">
                        <c:v>8.5550367621081494E-2</c:v>
                      </c:pt>
                      <c:pt idx="211">
                        <c:v>9.1141851429062296E-2</c:v>
                      </c:pt>
                      <c:pt idx="212">
                        <c:v>8.9639714085673297E-2</c:v>
                      </c:pt>
                      <c:pt idx="213">
                        <c:v>8.6108751834001407E-2</c:v>
                      </c:pt>
                      <c:pt idx="214">
                        <c:v>8.3525960493997006E-2</c:v>
                      </c:pt>
                      <c:pt idx="215">
                        <c:v>8.5796413170961899E-2</c:v>
                      </c:pt>
                      <c:pt idx="216">
                        <c:v>8.4614745752237805E-2</c:v>
                      </c:pt>
                      <c:pt idx="217">
                        <c:v>8.1256277112870701E-2</c:v>
                      </c:pt>
                      <c:pt idx="218">
                        <c:v>0.10119270453318401</c:v>
                      </c:pt>
                      <c:pt idx="219">
                        <c:v>6.8135759841649296E-2</c:v>
                      </c:pt>
                      <c:pt idx="220">
                        <c:v>7.3916077668149005E-2</c:v>
                      </c:pt>
                      <c:pt idx="221">
                        <c:v>7.9393103999995093E-2</c:v>
                      </c:pt>
                      <c:pt idx="222">
                        <c:v>8.8259747848305301E-2</c:v>
                      </c:pt>
                      <c:pt idx="223">
                        <c:v>8.3808783911781898E-2</c:v>
                      </c:pt>
                      <c:pt idx="224">
                        <c:v>8.3389964994593099E-2</c:v>
                      </c:pt>
                      <c:pt idx="225">
                        <c:v>9.9196966373249401E-2</c:v>
                      </c:pt>
                      <c:pt idx="226">
                        <c:v>9.2305054472213294E-2</c:v>
                      </c:pt>
                      <c:pt idx="227">
                        <c:v>9.6826772563653005E-2</c:v>
                      </c:pt>
                      <c:pt idx="228">
                        <c:v>7.9217295101054006E-2</c:v>
                      </c:pt>
                      <c:pt idx="229">
                        <c:v>9.1564836147594406E-2</c:v>
                      </c:pt>
                      <c:pt idx="230">
                        <c:v>0.100315591800212</c:v>
                      </c:pt>
                      <c:pt idx="231">
                        <c:v>7.9652377095363699E-2</c:v>
                      </c:pt>
                      <c:pt idx="232">
                        <c:v>8.2925983132910497E-2</c:v>
                      </c:pt>
                      <c:pt idx="233">
                        <c:v>9.0795511926463804E-2</c:v>
                      </c:pt>
                      <c:pt idx="234">
                        <c:v>8.2746626653941002E-2</c:v>
                      </c:pt>
                      <c:pt idx="235">
                        <c:v>7.5893121154614607E-2</c:v>
                      </c:pt>
                      <c:pt idx="236">
                        <c:v>8.3701950494973296E-2</c:v>
                      </c:pt>
                      <c:pt idx="237">
                        <c:v>8.2234851405389206E-2</c:v>
                      </c:pt>
                      <c:pt idx="238">
                        <c:v>8.9081624306051405E-2</c:v>
                      </c:pt>
                      <c:pt idx="239">
                        <c:v>9.5533585751099298E-2</c:v>
                      </c:pt>
                      <c:pt idx="240">
                        <c:v>8.61915609814419E-2</c:v>
                      </c:pt>
                      <c:pt idx="241">
                        <c:v>7.8365957600615502E-2</c:v>
                      </c:pt>
                      <c:pt idx="242">
                        <c:v>9.7990002221653105E-2</c:v>
                      </c:pt>
                      <c:pt idx="243">
                        <c:v>8.1038050495286396E-2</c:v>
                      </c:pt>
                      <c:pt idx="244">
                        <c:v>8.5631073981989506E-2</c:v>
                      </c:pt>
                      <c:pt idx="245">
                        <c:v>8.25670462633388E-2</c:v>
                      </c:pt>
                      <c:pt idx="246">
                        <c:v>7.9334078949051201E-2</c:v>
                      </c:pt>
                      <c:pt idx="247">
                        <c:v>8.4467799029320195E-2</c:v>
                      </c:pt>
                      <c:pt idx="248">
                        <c:v>8.7006928335843295E-2</c:v>
                      </c:pt>
                      <c:pt idx="249">
                        <c:v>6.7126822377167494E-2</c:v>
                      </c:pt>
                      <c:pt idx="250">
                        <c:v>0.108616484205738</c:v>
                      </c:pt>
                      <c:pt idx="251">
                        <c:v>0.102395453878196</c:v>
                      </c:pt>
                      <c:pt idx="252">
                        <c:v>8.1243320996373894E-2</c:v>
                      </c:pt>
                      <c:pt idx="253">
                        <c:v>9.2099875289625696E-2</c:v>
                      </c:pt>
                      <c:pt idx="254">
                        <c:v>9.0399605588586701E-2</c:v>
                      </c:pt>
                      <c:pt idx="255">
                        <c:v>7.8780031165829406E-2</c:v>
                      </c:pt>
                      <c:pt idx="256">
                        <c:v>8.0575086598724199E-2</c:v>
                      </c:pt>
                      <c:pt idx="257">
                        <c:v>8.0137458930323702E-2</c:v>
                      </c:pt>
                      <c:pt idx="258">
                        <c:v>8.5584183997626406E-2</c:v>
                      </c:pt>
                      <c:pt idx="259">
                        <c:v>9.5180327310874904E-2</c:v>
                      </c:pt>
                      <c:pt idx="260">
                        <c:v>9.2428306626938905E-2</c:v>
                      </c:pt>
                      <c:pt idx="261">
                        <c:v>7.4344364362638707E-2</c:v>
                      </c:pt>
                      <c:pt idx="262">
                        <c:v>8.6414775114980205E-2</c:v>
                      </c:pt>
                      <c:pt idx="263">
                        <c:v>8.2496654599692798E-2</c:v>
                      </c:pt>
                      <c:pt idx="264">
                        <c:v>9.1472437572137494E-2</c:v>
                      </c:pt>
                      <c:pt idx="265">
                        <c:v>8.3148088677655399E-2</c:v>
                      </c:pt>
                      <c:pt idx="266">
                        <c:v>8.5815444763679E-2</c:v>
                      </c:pt>
                      <c:pt idx="267">
                        <c:v>8.8473074302760094E-2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A1C-44D9-BBD1-6E208C54BAAD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Plot8!$Z$31</c15:sqref>
                        </c15:formulaRef>
                      </c:ext>
                    </c:extLst>
                    <c:strCache>
                      <c:ptCount val="1"/>
                      <c:pt idx="0">
                        <c:v>val_relation_avgF1_2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Plot8!$Z$32:$Z$299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0.10351375407829699</c:v>
                      </c:pt>
                      <c:pt idx="193">
                        <c:v>9.3162373598294698E-2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9.3162373598294698E-2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8.4693063134850394E-2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7.6312569226409097E-2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A1C-44D9-BBD1-6E208C54BAAD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Plot8!$AA$31</c15:sqref>
                        </c15:formulaRef>
                      </c:ext>
                    </c:extLst>
                    <c:strCache>
                      <c:ptCount val="1"/>
                      <c:pt idx="0">
                        <c:v>val_relation_loss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Plot8!$AA$32:$AA$299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1.0283950623283999</c:v>
                      </c:pt>
                      <c:pt idx="1">
                        <c:v>0.96641357612405998</c:v>
                      </c:pt>
                      <c:pt idx="2">
                        <c:v>0.96278131364757102</c:v>
                      </c:pt>
                      <c:pt idx="3">
                        <c:v>0.96175802874768901</c:v>
                      </c:pt>
                      <c:pt idx="4">
                        <c:v>0.95686490209693498</c:v>
                      </c:pt>
                      <c:pt idx="5">
                        <c:v>0.95071346255449096</c:v>
                      </c:pt>
                      <c:pt idx="6">
                        <c:v>0.93636174334420097</c:v>
                      </c:pt>
                      <c:pt idx="7">
                        <c:v>0.92938842095880403</c:v>
                      </c:pt>
                      <c:pt idx="8">
                        <c:v>0.92374387816486103</c:v>
                      </c:pt>
                      <c:pt idx="9">
                        <c:v>0.90938481561139095</c:v>
                      </c:pt>
                      <c:pt idx="10">
                        <c:v>0.91225165663621299</c:v>
                      </c:pt>
                      <c:pt idx="11">
                        <c:v>0.89441594303163696</c:v>
                      </c:pt>
                      <c:pt idx="12">
                        <c:v>0.89610918108214599</c:v>
                      </c:pt>
                      <c:pt idx="13">
                        <c:v>0.88729234994986095</c:v>
                      </c:pt>
                      <c:pt idx="14">
                        <c:v>0.90458488515299595</c:v>
                      </c:pt>
                      <c:pt idx="15">
                        <c:v>0.89677063725952399</c:v>
                      </c:pt>
                      <c:pt idx="16">
                        <c:v>0.88120107238109202</c:v>
                      </c:pt>
                      <c:pt idx="17">
                        <c:v>0.89213833238324503</c:v>
                      </c:pt>
                      <c:pt idx="18">
                        <c:v>0.88572103982297701</c:v>
                      </c:pt>
                      <c:pt idx="19">
                        <c:v>0.88610243593525595</c:v>
                      </c:pt>
                      <c:pt idx="20">
                        <c:v>0.89709487455522896</c:v>
                      </c:pt>
                      <c:pt idx="21">
                        <c:v>0.90518071661647503</c:v>
                      </c:pt>
                      <c:pt idx="22">
                        <c:v>0.90768049109695303</c:v>
                      </c:pt>
                      <c:pt idx="23">
                        <c:v>0.89977305006777097</c:v>
                      </c:pt>
                      <c:pt idx="24">
                        <c:v>0.91992151278715795</c:v>
                      </c:pt>
                      <c:pt idx="25">
                        <c:v>0.92111170623037497</c:v>
                      </c:pt>
                      <c:pt idx="26">
                        <c:v>0.91619222464724404</c:v>
                      </c:pt>
                      <c:pt idx="27">
                        <c:v>0.91837310205157996</c:v>
                      </c:pt>
                      <c:pt idx="28">
                        <c:v>0.93988180415243106</c:v>
                      </c:pt>
                      <c:pt idx="29">
                        <c:v>0.93624391693335296</c:v>
                      </c:pt>
                      <c:pt idx="30">
                        <c:v>0.94068892975138796</c:v>
                      </c:pt>
                      <c:pt idx="31">
                        <c:v>0.95236974597996105</c:v>
                      </c:pt>
                      <c:pt idx="32">
                        <c:v>0.94450528040910298</c:v>
                      </c:pt>
                      <c:pt idx="33">
                        <c:v>0.95670046663691799</c:v>
                      </c:pt>
                      <c:pt idx="34">
                        <c:v>0.96990452286524598</c:v>
                      </c:pt>
                      <c:pt idx="35">
                        <c:v>0.96533773877681806</c:v>
                      </c:pt>
                      <c:pt idx="36">
                        <c:v>0.95482024957990996</c:v>
                      </c:pt>
                      <c:pt idx="37">
                        <c:v>0.96640537793819703</c:v>
                      </c:pt>
                      <c:pt idx="38">
                        <c:v>0.97663416465123498</c:v>
                      </c:pt>
                      <c:pt idx="39">
                        <c:v>0.98279297122588505</c:v>
                      </c:pt>
                      <c:pt idx="40">
                        <c:v>0.99465980972999102</c:v>
                      </c:pt>
                      <c:pt idx="41">
                        <c:v>0.99261523464806001</c:v>
                      </c:pt>
                      <c:pt idx="42">
                        <c:v>1.0312203652838301</c:v>
                      </c:pt>
                      <c:pt idx="43">
                        <c:v>1.0029461903449799</c:v>
                      </c:pt>
                      <c:pt idx="44">
                        <c:v>1.01631407299612</c:v>
                      </c:pt>
                      <c:pt idx="45">
                        <c:v>1.0130988891817501</c:v>
                      </c:pt>
                      <c:pt idx="46">
                        <c:v>1.0324555013933701</c:v>
                      </c:pt>
                      <c:pt idx="47">
                        <c:v>1.05741722308672</c:v>
                      </c:pt>
                      <c:pt idx="48">
                        <c:v>1.02615755516239</c:v>
                      </c:pt>
                      <c:pt idx="49">
                        <c:v>1.0803062681458899</c:v>
                      </c:pt>
                      <c:pt idx="50">
                        <c:v>1.04809407902579</c:v>
                      </c:pt>
                      <c:pt idx="51">
                        <c:v>1.0421518138331201</c:v>
                      </c:pt>
                      <c:pt idx="52">
                        <c:v>1.0512901361172</c:v>
                      </c:pt>
                      <c:pt idx="53">
                        <c:v>1.05260854348158</c:v>
                      </c:pt>
                      <c:pt idx="54">
                        <c:v>1.08089853606672</c:v>
                      </c:pt>
                      <c:pt idx="55">
                        <c:v>1.02108102272718</c:v>
                      </c:pt>
                      <c:pt idx="56">
                        <c:v>1.0756807755201201</c:v>
                      </c:pt>
                      <c:pt idx="57">
                        <c:v>1.06519549677514</c:v>
                      </c:pt>
                      <c:pt idx="58">
                        <c:v>1.05936683090324</c:v>
                      </c:pt>
                      <c:pt idx="59">
                        <c:v>1.0924693137152499</c:v>
                      </c:pt>
                      <c:pt idx="60">
                        <c:v>1.1192937865216499</c:v>
                      </c:pt>
                      <c:pt idx="61">
                        <c:v>1.0770581660107601</c:v>
                      </c:pt>
                      <c:pt idx="62">
                        <c:v>1.09200159963379</c:v>
                      </c:pt>
                      <c:pt idx="63">
                        <c:v>1.0725625468115501</c:v>
                      </c:pt>
                      <c:pt idx="64">
                        <c:v>1.0888888331559901</c:v>
                      </c:pt>
                      <c:pt idx="65">
                        <c:v>1.10768686400519</c:v>
                      </c:pt>
                      <c:pt idx="66">
                        <c:v>1.1035121776099801</c:v>
                      </c:pt>
                      <c:pt idx="67">
                        <c:v>1.0936449735592499</c:v>
                      </c:pt>
                      <c:pt idx="68">
                        <c:v>1.0964874890115499</c:v>
                      </c:pt>
                      <c:pt idx="69">
                        <c:v>1.13395015194884</c:v>
                      </c:pt>
                      <c:pt idx="70">
                        <c:v>1.10740183408443</c:v>
                      </c:pt>
                      <c:pt idx="71">
                        <c:v>1.17515545217399</c:v>
                      </c:pt>
                      <c:pt idx="72">
                        <c:v>1.13879776968915</c:v>
                      </c:pt>
                      <c:pt idx="73">
                        <c:v>1.1502662902204399</c:v>
                      </c:pt>
                      <c:pt idx="74">
                        <c:v>1.1210706045484899</c:v>
                      </c:pt>
                      <c:pt idx="75">
                        <c:v>1.1462282563885999</c:v>
                      </c:pt>
                      <c:pt idx="76">
                        <c:v>1.1682109781819501</c:v>
                      </c:pt>
                      <c:pt idx="77">
                        <c:v>1.1369383543984499</c:v>
                      </c:pt>
                      <c:pt idx="78">
                        <c:v>1.1857406950404501</c:v>
                      </c:pt>
                      <c:pt idx="79">
                        <c:v>1.16346215081011</c:v>
                      </c:pt>
                      <c:pt idx="80">
                        <c:v>1.1593656560294601</c:v>
                      </c:pt>
                      <c:pt idx="81">
                        <c:v>1.1369832407714899</c:v>
                      </c:pt>
                      <c:pt idx="82">
                        <c:v>1.1791394694238599</c:v>
                      </c:pt>
                      <c:pt idx="83">
                        <c:v>1.1673769619729699</c:v>
                      </c:pt>
                      <c:pt idx="84">
                        <c:v>1.16022259913958</c:v>
                      </c:pt>
                      <c:pt idx="85">
                        <c:v>1.2261633480715901</c:v>
                      </c:pt>
                      <c:pt idx="86">
                        <c:v>1.2758261678565199</c:v>
                      </c:pt>
                      <c:pt idx="87">
                        <c:v>1.22452659841276</c:v>
                      </c:pt>
                      <c:pt idx="88">
                        <c:v>1.1733677473842501</c:v>
                      </c:pt>
                      <c:pt idx="89">
                        <c:v>1.1702837781009501</c:v>
                      </c:pt>
                      <c:pt idx="90">
                        <c:v>1.22633289730446</c:v>
                      </c:pt>
                      <c:pt idx="91">
                        <c:v>1.1401098345079901</c:v>
                      </c:pt>
                      <c:pt idx="92">
                        <c:v>1.2148859674095001</c:v>
                      </c:pt>
                      <c:pt idx="93">
                        <c:v>1.1871025450209201</c:v>
                      </c:pt>
                      <c:pt idx="94">
                        <c:v>1.258103640161</c:v>
                      </c:pt>
                      <c:pt idx="95">
                        <c:v>1.25353885919619</c:v>
                      </c:pt>
                      <c:pt idx="96">
                        <c:v>1.2285878826410299</c:v>
                      </c:pt>
                      <c:pt idx="97">
                        <c:v>1.2385852265561701</c:v>
                      </c:pt>
                      <c:pt idx="98">
                        <c:v>1.2453449597725501</c:v>
                      </c:pt>
                      <c:pt idx="99">
                        <c:v>1.2834036818936301</c:v>
                      </c:pt>
                      <c:pt idx="100">
                        <c:v>1.32347739557934</c:v>
                      </c:pt>
                      <c:pt idx="101">
                        <c:v>1.22221896485385</c:v>
                      </c:pt>
                      <c:pt idx="102">
                        <c:v>1.2852757282746099</c:v>
                      </c:pt>
                      <c:pt idx="103">
                        <c:v>1.25935067784073</c:v>
                      </c:pt>
                      <c:pt idx="104">
                        <c:v>1.2377275692092</c:v>
                      </c:pt>
                      <c:pt idx="105">
                        <c:v>1.2778512193606399</c:v>
                      </c:pt>
                      <c:pt idx="106">
                        <c:v>1.2685915995866801</c:v>
                      </c:pt>
                      <c:pt idx="107">
                        <c:v>1.2267053723335199</c:v>
                      </c:pt>
                      <c:pt idx="108">
                        <c:v>1.3189697449023901</c:v>
                      </c:pt>
                      <c:pt idx="109">
                        <c:v>1.26513989868327</c:v>
                      </c:pt>
                      <c:pt idx="110">
                        <c:v>1.2616201455776499</c:v>
                      </c:pt>
                      <c:pt idx="111">
                        <c:v>1.25335276228749</c:v>
                      </c:pt>
                      <c:pt idx="112">
                        <c:v>1.29637875312413</c:v>
                      </c:pt>
                      <c:pt idx="113">
                        <c:v>1.2858578674813601</c:v>
                      </c:pt>
                      <c:pt idx="114">
                        <c:v>1.32365666495429</c:v>
                      </c:pt>
                      <c:pt idx="115">
                        <c:v>1.3311171251484399</c:v>
                      </c:pt>
                      <c:pt idx="116">
                        <c:v>1.2969163559440799</c:v>
                      </c:pt>
                      <c:pt idx="117">
                        <c:v>1.2786788711181001</c:v>
                      </c:pt>
                      <c:pt idx="118">
                        <c:v>1.3231746146821499</c:v>
                      </c:pt>
                      <c:pt idx="119">
                        <c:v>1.36652147973704</c:v>
                      </c:pt>
                      <c:pt idx="120">
                        <c:v>1.3486874388833301</c:v>
                      </c:pt>
                      <c:pt idx="121">
                        <c:v>1.34090681463225</c:v>
                      </c:pt>
                      <c:pt idx="122">
                        <c:v>1.3262222332832101</c:v>
                      </c:pt>
                      <c:pt idx="123">
                        <c:v>1.22997750532932</c:v>
                      </c:pt>
                      <c:pt idx="124">
                        <c:v>1.34169280070524</c:v>
                      </c:pt>
                      <c:pt idx="125">
                        <c:v>1.3007600801622701</c:v>
                      </c:pt>
                      <c:pt idx="126">
                        <c:v>1.27835032114615</c:v>
                      </c:pt>
                      <c:pt idx="127">
                        <c:v>1.2538960204165199</c:v>
                      </c:pt>
                      <c:pt idx="128">
                        <c:v>1.3550268482958101</c:v>
                      </c:pt>
                      <c:pt idx="129">
                        <c:v>1.3091822928852499</c:v>
                      </c:pt>
                      <c:pt idx="130">
                        <c:v>1.33443719709021</c:v>
                      </c:pt>
                      <c:pt idx="131">
                        <c:v>1.31789606096398</c:v>
                      </c:pt>
                      <c:pt idx="132">
                        <c:v>1.2580095656916599</c:v>
                      </c:pt>
                      <c:pt idx="133">
                        <c:v>1.3393932886612701</c:v>
                      </c:pt>
                      <c:pt idx="134">
                        <c:v>1.2738428961517401</c:v>
                      </c:pt>
                      <c:pt idx="135">
                        <c:v>1.3776320998485201</c:v>
                      </c:pt>
                      <c:pt idx="136">
                        <c:v>1.3789050028874299</c:v>
                      </c:pt>
                      <c:pt idx="137">
                        <c:v>1.41021565850983</c:v>
                      </c:pt>
                      <c:pt idx="138">
                        <c:v>1.3712530136108301</c:v>
                      </c:pt>
                      <c:pt idx="139">
                        <c:v>1.3390863644771001</c:v>
                      </c:pt>
                      <c:pt idx="140">
                        <c:v>1.3519941048744299</c:v>
                      </c:pt>
                      <c:pt idx="141">
                        <c:v>1.3672777765836399</c:v>
                      </c:pt>
                      <c:pt idx="142">
                        <c:v>1.35671267448327</c:v>
                      </c:pt>
                      <c:pt idx="143">
                        <c:v>1.31275868772441</c:v>
                      </c:pt>
                      <c:pt idx="144">
                        <c:v>1.3487921168661501</c:v>
                      </c:pt>
                      <c:pt idx="145">
                        <c:v>1.4235877736001901</c:v>
                      </c:pt>
                      <c:pt idx="146">
                        <c:v>1.40490432325591</c:v>
                      </c:pt>
                      <c:pt idx="147">
                        <c:v>1.3619859773888501</c:v>
                      </c:pt>
                      <c:pt idx="148">
                        <c:v>1.3735110871812199</c:v>
                      </c:pt>
                      <c:pt idx="149">
                        <c:v>1.36400977159157</c:v>
                      </c:pt>
                      <c:pt idx="150">
                        <c:v>1.3464836513894201</c:v>
                      </c:pt>
                      <c:pt idx="151">
                        <c:v>1.3903406155414999</c:v>
                      </c:pt>
                      <c:pt idx="152">
                        <c:v>1.37068654736901</c:v>
                      </c:pt>
                      <c:pt idx="153">
                        <c:v>1.41144522999086</c:v>
                      </c:pt>
                      <c:pt idx="154">
                        <c:v>1.4802496127593201</c:v>
                      </c:pt>
                      <c:pt idx="155">
                        <c:v>1.4399000431737301</c:v>
                      </c:pt>
                      <c:pt idx="156">
                        <c:v>1.45053742940609</c:v>
                      </c:pt>
                      <c:pt idx="157">
                        <c:v>1.4933865997526301</c:v>
                      </c:pt>
                      <c:pt idx="158">
                        <c:v>1.4304846229716199</c:v>
                      </c:pt>
                      <c:pt idx="159">
                        <c:v>1.4023285864764801</c:v>
                      </c:pt>
                      <c:pt idx="160">
                        <c:v>1.31123183018121</c:v>
                      </c:pt>
                      <c:pt idx="161">
                        <c:v>1.4543830191987099</c:v>
                      </c:pt>
                      <c:pt idx="162">
                        <c:v>1.4399939530935</c:v>
                      </c:pt>
                      <c:pt idx="163">
                        <c:v>1.42786596320633</c:v>
                      </c:pt>
                      <c:pt idx="164">
                        <c:v>1.48270687435427</c:v>
                      </c:pt>
                      <c:pt idx="165">
                        <c:v>1.3939637944229599</c:v>
                      </c:pt>
                      <c:pt idx="166">
                        <c:v>1.40398700522561</c:v>
                      </c:pt>
                      <c:pt idx="167">
                        <c:v>1.4084978577418199</c:v>
                      </c:pt>
                      <c:pt idx="168">
                        <c:v>1.4376355109051699</c:v>
                      </c:pt>
                      <c:pt idx="169">
                        <c:v>1.4386403871397599</c:v>
                      </c:pt>
                      <c:pt idx="170">
                        <c:v>1.4526399577784701</c:v>
                      </c:pt>
                      <c:pt idx="171">
                        <c:v>1.4182230651887999</c:v>
                      </c:pt>
                      <c:pt idx="172">
                        <c:v>1.4659778796709499</c:v>
                      </c:pt>
                      <c:pt idx="173">
                        <c:v>1.4800392852889099</c:v>
                      </c:pt>
                      <c:pt idx="174">
                        <c:v>1.4185808988717801</c:v>
                      </c:pt>
                      <c:pt idx="175">
                        <c:v>1.43167650088285</c:v>
                      </c:pt>
                      <c:pt idx="176">
                        <c:v>1.4529005059829101</c:v>
                      </c:pt>
                      <c:pt idx="177">
                        <c:v>1.3352052182213801</c:v>
                      </c:pt>
                      <c:pt idx="178">
                        <c:v>1.44222988837804</c:v>
                      </c:pt>
                      <c:pt idx="179">
                        <c:v>1.4355367737957501</c:v>
                      </c:pt>
                      <c:pt idx="180">
                        <c:v>1.3940281455333401</c:v>
                      </c:pt>
                      <c:pt idx="181">
                        <c:v>1.42521750315641</c:v>
                      </c:pt>
                      <c:pt idx="182">
                        <c:v>1.4421404880336199</c:v>
                      </c:pt>
                      <c:pt idx="183">
                        <c:v>1.5244450930856199</c:v>
                      </c:pt>
                      <c:pt idx="184">
                        <c:v>1.48287602877005</c:v>
                      </c:pt>
                      <c:pt idx="185">
                        <c:v>1.44240766050469</c:v>
                      </c:pt>
                      <c:pt idx="186">
                        <c:v>1.5506075248758999</c:v>
                      </c:pt>
                      <c:pt idx="187">
                        <c:v>1.3995790736288001</c:v>
                      </c:pt>
                      <c:pt idx="188">
                        <c:v>1.4526182596500099</c:v>
                      </c:pt>
                      <c:pt idx="189">
                        <c:v>1.5052494997652099</c:v>
                      </c:pt>
                      <c:pt idx="190">
                        <c:v>1.3860111384310201</c:v>
                      </c:pt>
                      <c:pt idx="191">
                        <c:v>1.4409467506612399</c:v>
                      </c:pt>
                      <c:pt idx="192">
                        <c:v>1.49448877929622</c:v>
                      </c:pt>
                      <c:pt idx="193">
                        <c:v>1.4915423525704199</c:v>
                      </c:pt>
                      <c:pt idx="194">
                        <c:v>1.52569369220326</c:v>
                      </c:pt>
                      <c:pt idx="195">
                        <c:v>1.5747867139995599</c:v>
                      </c:pt>
                      <c:pt idx="196">
                        <c:v>1.4824744590327199</c:v>
                      </c:pt>
                      <c:pt idx="197">
                        <c:v>1.4740987649330699</c:v>
                      </c:pt>
                      <c:pt idx="198">
                        <c:v>1.5476095701894099</c:v>
                      </c:pt>
                      <c:pt idx="199">
                        <c:v>1.53022494326289</c:v>
                      </c:pt>
                      <c:pt idx="200">
                        <c:v>1.5293008781905799</c:v>
                      </c:pt>
                      <c:pt idx="201">
                        <c:v>1.4907320004243101</c:v>
                      </c:pt>
                      <c:pt idx="202">
                        <c:v>1.4877042327171699</c:v>
                      </c:pt>
                      <c:pt idx="203">
                        <c:v>1.4352634060077101</c:v>
                      </c:pt>
                      <c:pt idx="204">
                        <c:v>1.4908747392841799</c:v>
                      </c:pt>
                      <c:pt idx="205">
                        <c:v>1.49084387681423</c:v>
                      </c:pt>
                      <c:pt idx="206">
                        <c:v>1.4958594308959099</c:v>
                      </c:pt>
                      <c:pt idx="207">
                        <c:v>1.52572257141781</c:v>
                      </c:pt>
                      <c:pt idx="208">
                        <c:v>1.47812533531433</c:v>
                      </c:pt>
                      <c:pt idx="209">
                        <c:v>1.47103686821766</c:v>
                      </c:pt>
                      <c:pt idx="210">
                        <c:v>1.55510031259976</c:v>
                      </c:pt>
                      <c:pt idx="211">
                        <c:v>1.54951219884758</c:v>
                      </c:pt>
                      <c:pt idx="212">
                        <c:v>1.4996286875162299</c:v>
                      </c:pt>
                      <c:pt idx="213">
                        <c:v>1.52888396560636</c:v>
                      </c:pt>
                      <c:pt idx="214">
                        <c:v>1.5069944048539099</c:v>
                      </c:pt>
                      <c:pt idx="215">
                        <c:v>1.49031676084567</c:v>
                      </c:pt>
                      <c:pt idx="216">
                        <c:v>1.5934820786500501</c:v>
                      </c:pt>
                      <c:pt idx="217">
                        <c:v>1.47675011911962</c:v>
                      </c:pt>
                      <c:pt idx="218">
                        <c:v>1.4908684150785401</c:v>
                      </c:pt>
                      <c:pt idx="219">
                        <c:v>1.5699322147247099</c:v>
                      </c:pt>
                      <c:pt idx="220">
                        <c:v>1.5149608417453899</c:v>
                      </c:pt>
                      <c:pt idx="221">
                        <c:v>1.5194126117942599</c:v>
                      </c:pt>
                      <c:pt idx="222">
                        <c:v>1.47996918156615</c:v>
                      </c:pt>
                      <c:pt idx="223">
                        <c:v>1.4667716174044101</c:v>
                      </c:pt>
                      <c:pt idx="224">
                        <c:v>1.5467495485248699</c:v>
                      </c:pt>
                      <c:pt idx="225">
                        <c:v>1.52735453181796</c:v>
                      </c:pt>
                      <c:pt idx="226">
                        <c:v>1.51671419591985</c:v>
                      </c:pt>
                      <c:pt idx="227">
                        <c:v>1.4861807109963101</c:v>
                      </c:pt>
                      <c:pt idx="228">
                        <c:v>1.5041567377555001</c:v>
                      </c:pt>
                      <c:pt idx="229">
                        <c:v>1.5287267061380201</c:v>
                      </c:pt>
                      <c:pt idx="230">
                        <c:v>1.50668965904121</c:v>
                      </c:pt>
                      <c:pt idx="231">
                        <c:v>1.5635807830044299</c:v>
                      </c:pt>
                      <c:pt idx="232">
                        <c:v>1.5507061226755099</c:v>
                      </c:pt>
                      <c:pt idx="233">
                        <c:v>1.49798351271539</c:v>
                      </c:pt>
                      <c:pt idx="234">
                        <c:v>1.5554529382632301</c:v>
                      </c:pt>
                      <c:pt idx="235">
                        <c:v>1.4959049000699201</c:v>
                      </c:pt>
                      <c:pt idx="236">
                        <c:v>1.49224031837577</c:v>
                      </c:pt>
                      <c:pt idx="237">
                        <c:v>1.5155866793078201</c:v>
                      </c:pt>
                      <c:pt idx="238">
                        <c:v>1.5024405116708801</c:v>
                      </c:pt>
                      <c:pt idx="239">
                        <c:v>1.4543024204735</c:v>
                      </c:pt>
                      <c:pt idx="240">
                        <c:v>1.4367381410721001</c:v>
                      </c:pt>
                      <c:pt idx="241">
                        <c:v>1.5130146721489399</c:v>
                      </c:pt>
                      <c:pt idx="242">
                        <c:v>1.5634003312159801</c:v>
                      </c:pt>
                      <c:pt idx="243">
                        <c:v>1.5538111120207601</c:v>
                      </c:pt>
                      <c:pt idx="244">
                        <c:v>1.47713565164142</c:v>
                      </c:pt>
                      <c:pt idx="245">
                        <c:v>1.4648904026064</c:v>
                      </c:pt>
                      <c:pt idx="246">
                        <c:v>1.6218894939137301</c:v>
                      </c:pt>
                      <c:pt idx="247">
                        <c:v>1.52130302506634</c:v>
                      </c:pt>
                      <c:pt idx="248">
                        <c:v>1.5404030359708301</c:v>
                      </c:pt>
                      <c:pt idx="249">
                        <c:v>1.65831237267225</c:v>
                      </c:pt>
                      <c:pt idx="250">
                        <c:v>1.5765277952210499</c:v>
                      </c:pt>
                      <c:pt idx="251">
                        <c:v>1.5209234331408099</c:v>
                      </c:pt>
                      <c:pt idx="252">
                        <c:v>1.54633854087601</c:v>
                      </c:pt>
                      <c:pt idx="253">
                        <c:v>1.51740213235219</c:v>
                      </c:pt>
                      <c:pt idx="254">
                        <c:v>1.5969071225223299</c:v>
                      </c:pt>
                      <c:pt idx="255">
                        <c:v>1.59745728460132</c:v>
                      </c:pt>
                      <c:pt idx="256">
                        <c:v>1.5021267869533601</c:v>
                      </c:pt>
                      <c:pt idx="257">
                        <c:v>1.5244072675704901</c:v>
                      </c:pt>
                      <c:pt idx="258">
                        <c:v>1.5608602813166399</c:v>
                      </c:pt>
                      <c:pt idx="259">
                        <c:v>1.6284422314065099</c:v>
                      </c:pt>
                      <c:pt idx="260">
                        <c:v>1.5984028633843099</c:v>
                      </c:pt>
                      <c:pt idx="261">
                        <c:v>1.54145717773682</c:v>
                      </c:pt>
                      <c:pt idx="262">
                        <c:v>1.5346974913890501</c:v>
                      </c:pt>
                      <c:pt idx="263">
                        <c:v>1.6083509667306799</c:v>
                      </c:pt>
                      <c:pt idx="264">
                        <c:v>1.54063587616651</c:v>
                      </c:pt>
                      <c:pt idx="265">
                        <c:v>1.62949401242101</c:v>
                      </c:pt>
                      <c:pt idx="266">
                        <c:v>1.5722249420280101</c:v>
                      </c:pt>
                      <c:pt idx="267">
                        <c:v>1.6620054290844799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A1C-44D9-BBD1-6E208C54BAAD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Plot8!$AB$31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Plot8!$AB$32:$AB$299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0.84736114390166695</c:v>
                      </c:pt>
                      <c:pt idx="1">
                        <c:v>0.84736114390166695</c:v>
                      </c:pt>
                      <c:pt idx="2">
                        <c:v>0.84736114390166695</c:v>
                      </c:pt>
                      <c:pt idx="3">
                        <c:v>0.84736114390166695</c:v>
                      </c:pt>
                      <c:pt idx="4">
                        <c:v>0.84736114390166695</c:v>
                      </c:pt>
                      <c:pt idx="5">
                        <c:v>0.84736114390166695</c:v>
                      </c:pt>
                      <c:pt idx="6">
                        <c:v>0.84736114390166695</c:v>
                      </c:pt>
                      <c:pt idx="7">
                        <c:v>0.84736114390166695</c:v>
                      </c:pt>
                      <c:pt idx="8">
                        <c:v>0.84736114390166695</c:v>
                      </c:pt>
                      <c:pt idx="9">
                        <c:v>0.84736114390166695</c:v>
                      </c:pt>
                      <c:pt idx="10">
                        <c:v>0.84762050655542898</c:v>
                      </c:pt>
                      <c:pt idx="11">
                        <c:v>0.84736114390166695</c:v>
                      </c:pt>
                      <c:pt idx="12">
                        <c:v>0.84704138493778403</c:v>
                      </c:pt>
                      <c:pt idx="13">
                        <c:v>0.84774651058580597</c:v>
                      </c:pt>
                      <c:pt idx="14">
                        <c:v>0.82813045467664304</c:v>
                      </c:pt>
                      <c:pt idx="15">
                        <c:v>0.84791812165329705</c:v>
                      </c:pt>
                      <c:pt idx="16">
                        <c:v>0.84615436436196101</c:v>
                      </c:pt>
                      <c:pt idx="17">
                        <c:v>0.84804886119368295</c:v>
                      </c:pt>
                      <c:pt idx="18">
                        <c:v>0.84779630412762697</c:v>
                      </c:pt>
                      <c:pt idx="19">
                        <c:v>0.84927329299677001</c:v>
                      </c:pt>
                      <c:pt idx="20">
                        <c:v>0.842823068228162</c:v>
                      </c:pt>
                      <c:pt idx="21">
                        <c:v>0.84223796243955096</c:v>
                      </c:pt>
                      <c:pt idx="22">
                        <c:v>0.84861479753642499</c:v>
                      </c:pt>
                      <c:pt idx="23">
                        <c:v>0.85119249722717805</c:v>
                      </c:pt>
                      <c:pt idx="24">
                        <c:v>0.85440699850964896</c:v>
                      </c:pt>
                      <c:pt idx="25">
                        <c:v>0.84596770557682399</c:v>
                      </c:pt>
                      <c:pt idx="26">
                        <c:v>0.85235721593600799</c:v>
                      </c:pt>
                      <c:pt idx="27">
                        <c:v>0.85145137086142397</c:v>
                      </c:pt>
                      <c:pt idx="28">
                        <c:v>0.85079905918767595</c:v>
                      </c:pt>
                      <c:pt idx="29">
                        <c:v>0.85127019246518398</c:v>
                      </c:pt>
                      <c:pt idx="30">
                        <c:v>0.85159926325422897</c:v>
                      </c:pt>
                      <c:pt idx="31">
                        <c:v>0.847953181771262</c:v>
                      </c:pt>
                      <c:pt idx="32">
                        <c:v>0.84783826472774204</c:v>
                      </c:pt>
                      <c:pt idx="33">
                        <c:v>0.85228185509834098</c:v>
                      </c:pt>
                      <c:pt idx="34">
                        <c:v>0.84535309622152999</c:v>
                      </c:pt>
                      <c:pt idx="35">
                        <c:v>0.84624006611108504</c:v>
                      </c:pt>
                      <c:pt idx="36">
                        <c:v>0.84844418810315803</c:v>
                      </c:pt>
                      <c:pt idx="37">
                        <c:v>0.84488876503711297</c:v>
                      </c:pt>
                      <c:pt idx="38">
                        <c:v>0.84166334053657499</c:v>
                      </c:pt>
                      <c:pt idx="39">
                        <c:v>0.84698618798743497</c:v>
                      </c:pt>
                      <c:pt idx="40">
                        <c:v>0.844132096715974</c:v>
                      </c:pt>
                      <c:pt idx="41">
                        <c:v>0.84230622176997905</c:v>
                      </c:pt>
                      <c:pt idx="42">
                        <c:v>0.84432647122904003</c:v>
                      </c:pt>
                      <c:pt idx="43">
                        <c:v>0.84164558704227999</c:v>
                      </c:pt>
                      <c:pt idx="44">
                        <c:v>0.84428775204409201</c:v>
                      </c:pt>
                      <c:pt idx="45">
                        <c:v>0.84645663067270205</c:v>
                      </c:pt>
                      <c:pt idx="46">
                        <c:v>0.84674868000714398</c:v>
                      </c:pt>
                      <c:pt idx="47">
                        <c:v>0.84312081659578497</c:v>
                      </c:pt>
                      <c:pt idx="48">
                        <c:v>0.84412592120924201</c:v>
                      </c:pt>
                      <c:pt idx="49">
                        <c:v>0.84534334883586004</c:v>
                      </c:pt>
                      <c:pt idx="50">
                        <c:v>0.84233172794425903</c:v>
                      </c:pt>
                      <c:pt idx="51">
                        <c:v>0.84387019743186398</c:v>
                      </c:pt>
                      <c:pt idx="52">
                        <c:v>0.84359734258877395</c:v>
                      </c:pt>
                      <c:pt idx="53">
                        <c:v>0.83815667665722804</c:v>
                      </c:pt>
                      <c:pt idx="54">
                        <c:v>0.83839712153205703</c:v>
                      </c:pt>
                      <c:pt idx="55">
                        <c:v>0.84316210261726299</c:v>
                      </c:pt>
                      <c:pt idx="56">
                        <c:v>0.84428471428769702</c:v>
                      </c:pt>
                      <c:pt idx="57">
                        <c:v>0.83781168405473805</c:v>
                      </c:pt>
                      <c:pt idx="58">
                        <c:v>0.84662703584577903</c:v>
                      </c:pt>
                      <c:pt idx="59">
                        <c:v>0.84608266341996896</c:v>
                      </c:pt>
                      <c:pt idx="60">
                        <c:v>0.83784108830979298</c:v>
                      </c:pt>
                      <c:pt idx="61">
                        <c:v>0.83988803231395104</c:v>
                      </c:pt>
                      <c:pt idx="62">
                        <c:v>0.83549495704559895</c:v>
                      </c:pt>
                      <c:pt idx="63">
                        <c:v>0.83303298311840202</c:v>
                      </c:pt>
                      <c:pt idx="64">
                        <c:v>0.84180613992798003</c:v>
                      </c:pt>
                      <c:pt idx="65">
                        <c:v>0.82904932943630105</c:v>
                      </c:pt>
                      <c:pt idx="66">
                        <c:v>0.83178514637922496</c:v>
                      </c:pt>
                      <c:pt idx="67">
                        <c:v>0.84553309444994795</c:v>
                      </c:pt>
                      <c:pt idx="68">
                        <c:v>0.83363593234161004</c:v>
                      </c:pt>
                      <c:pt idx="69">
                        <c:v>0.841881747595977</c:v>
                      </c:pt>
                      <c:pt idx="70">
                        <c:v>0.83630532238950295</c:v>
                      </c:pt>
                      <c:pt idx="71">
                        <c:v>0.84410238488178602</c:v>
                      </c:pt>
                      <c:pt idx="72">
                        <c:v>0.84430011865017096</c:v>
                      </c:pt>
                      <c:pt idx="73">
                        <c:v>0.84468848503539695</c:v>
                      </c:pt>
                      <c:pt idx="74">
                        <c:v>0.84240290324340195</c:v>
                      </c:pt>
                      <c:pt idx="75">
                        <c:v>0.84527103241025903</c:v>
                      </c:pt>
                      <c:pt idx="76">
                        <c:v>0.84579654977365903</c:v>
                      </c:pt>
                      <c:pt idx="77">
                        <c:v>0.83937113100739402</c:v>
                      </c:pt>
                      <c:pt idx="78">
                        <c:v>0.84373526812696598</c:v>
                      </c:pt>
                      <c:pt idx="79">
                        <c:v>0.84342584909698703</c:v>
                      </c:pt>
                      <c:pt idx="80">
                        <c:v>0.82669417271048695</c:v>
                      </c:pt>
                      <c:pt idx="81">
                        <c:v>0.84572747841667595</c:v>
                      </c:pt>
                      <c:pt idx="82">
                        <c:v>0.82946950939652997</c:v>
                      </c:pt>
                      <c:pt idx="83">
                        <c:v>0.83857941998263297</c:v>
                      </c:pt>
                      <c:pt idx="84">
                        <c:v>0.83895769816111598</c:v>
                      </c:pt>
                      <c:pt idx="85">
                        <c:v>0.83854496722597505</c:v>
                      </c:pt>
                      <c:pt idx="86">
                        <c:v>0.84089739533760899</c:v>
                      </c:pt>
                      <c:pt idx="87">
                        <c:v>0.83837534752836496</c:v>
                      </c:pt>
                      <c:pt idx="88">
                        <c:v>0.846697389552441</c:v>
                      </c:pt>
                      <c:pt idx="89">
                        <c:v>0.84278295557944405</c:v>
                      </c:pt>
                      <c:pt idx="90">
                        <c:v>0.81128540089727597</c:v>
                      </c:pt>
                      <c:pt idx="91">
                        <c:v>0.82166906600759804</c:v>
                      </c:pt>
                      <c:pt idx="92">
                        <c:v>0.834951319670164</c:v>
                      </c:pt>
                      <c:pt idx="93">
                        <c:v>0.83402805464772201</c:v>
                      </c:pt>
                      <c:pt idx="94">
                        <c:v>0.83510543866333797</c:v>
                      </c:pt>
                      <c:pt idx="95">
                        <c:v>0.83636863105896797</c:v>
                      </c:pt>
                      <c:pt idx="96">
                        <c:v>0.83015424141753202</c:v>
                      </c:pt>
                      <c:pt idx="97">
                        <c:v>0.84355360267177804</c:v>
                      </c:pt>
                      <c:pt idx="98">
                        <c:v>0.83363644483620003</c:v>
                      </c:pt>
                      <c:pt idx="99">
                        <c:v>0.83481870115633505</c:v>
                      </c:pt>
                      <c:pt idx="100">
                        <c:v>0.83057762904505505</c:v>
                      </c:pt>
                      <c:pt idx="101">
                        <c:v>0.83888211754278996</c:v>
                      </c:pt>
                      <c:pt idx="102">
                        <c:v>0.83764303722825295</c:v>
                      </c:pt>
                      <c:pt idx="103">
                        <c:v>0.83117041650592804</c:v>
                      </c:pt>
                      <c:pt idx="104">
                        <c:v>0.83563722119675299</c:v>
                      </c:pt>
                      <c:pt idx="105">
                        <c:v>0.82790785361179098</c:v>
                      </c:pt>
                      <c:pt idx="106">
                        <c:v>0.83162714983837105</c:v>
                      </c:pt>
                      <c:pt idx="107">
                        <c:v>0.84250242837768097</c:v>
                      </c:pt>
                      <c:pt idx="108">
                        <c:v>0.82779892164936797</c:v>
                      </c:pt>
                      <c:pt idx="109">
                        <c:v>0.83797802421635303</c:v>
                      </c:pt>
                      <c:pt idx="110">
                        <c:v>0.83384178291942201</c:v>
                      </c:pt>
                      <c:pt idx="111">
                        <c:v>0.83401337531254105</c:v>
                      </c:pt>
                      <c:pt idx="112">
                        <c:v>0.82758067906682997</c:v>
                      </c:pt>
                      <c:pt idx="113">
                        <c:v>0.83483583779910397</c:v>
                      </c:pt>
                      <c:pt idx="114">
                        <c:v>0.83866635424023395</c:v>
                      </c:pt>
                      <c:pt idx="115">
                        <c:v>0.79673366106158205</c:v>
                      </c:pt>
                      <c:pt idx="116">
                        <c:v>0.82784823714941302</c:v>
                      </c:pt>
                      <c:pt idx="117">
                        <c:v>0.83790134630544799</c:v>
                      </c:pt>
                      <c:pt idx="118">
                        <c:v>0.82408904386100201</c:v>
                      </c:pt>
                      <c:pt idx="119">
                        <c:v>0.82126307010562505</c:v>
                      </c:pt>
                      <c:pt idx="120">
                        <c:v>0.83331926863400596</c:v>
                      </c:pt>
                      <c:pt idx="121">
                        <c:v>0.82846557054888004</c:v>
                      </c:pt>
                      <c:pt idx="122">
                        <c:v>0.834589141137135</c:v>
                      </c:pt>
                      <c:pt idx="123">
                        <c:v>0.83392352257772895</c:v>
                      </c:pt>
                      <c:pt idx="124">
                        <c:v>0.83178293876949505</c:v>
                      </c:pt>
                      <c:pt idx="125">
                        <c:v>0.83354224624970097</c:v>
                      </c:pt>
                      <c:pt idx="126">
                        <c:v>0.84211028115925801</c:v>
                      </c:pt>
                      <c:pt idx="127">
                        <c:v>0.83339859157422802</c:v>
                      </c:pt>
                      <c:pt idx="128">
                        <c:v>0.83184189352873905</c:v>
                      </c:pt>
                      <c:pt idx="129">
                        <c:v>0.83461120703620695</c:v>
                      </c:pt>
                      <c:pt idx="130">
                        <c:v>0.81419102189836201</c:v>
                      </c:pt>
                      <c:pt idx="131">
                        <c:v>0.83488756190365598</c:v>
                      </c:pt>
                      <c:pt idx="132">
                        <c:v>0.83528572463373396</c:v>
                      </c:pt>
                      <c:pt idx="133">
                        <c:v>0.83576393830016704</c:v>
                      </c:pt>
                      <c:pt idx="134">
                        <c:v>0.82602590016297195</c:v>
                      </c:pt>
                      <c:pt idx="135">
                        <c:v>0.82741745435102898</c:v>
                      </c:pt>
                      <c:pt idx="136">
                        <c:v>0.83331577072062302</c:v>
                      </c:pt>
                      <c:pt idx="137">
                        <c:v>0.82479983341901997</c:v>
                      </c:pt>
                      <c:pt idx="138">
                        <c:v>0.82867976344542205</c:v>
                      </c:pt>
                      <c:pt idx="139">
                        <c:v>0.83783814159551595</c:v>
                      </c:pt>
                      <c:pt idx="140">
                        <c:v>0.83845036486561497</c:v>
                      </c:pt>
                      <c:pt idx="141">
                        <c:v>0.83063259113351895</c:v>
                      </c:pt>
                      <c:pt idx="142">
                        <c:v>0.81015123748369</c:v>
                      </c:pt>
                      <c:pt idx="143">
                        <c:v>0.83896807895695202</c:v>
                      </c:pt>
                      <c:pt idx="144">
                        <c:v>0.82333192909384401</c:v>
                      </c:pt>
                      <c:pt idx="145">
                        <c:v>0.83077852278252096</c:v>
                      </c:pt>
                      <c:pt idx="146">
                        <c:v>0.82486071266578997</c:v>
                      </c:pt>
                      <c:pt idx="147">
                        <c:v>0.81590428532860604</c:v>
                      </c:pt>
                      <c:pt idx="148">
                        <c:v>0.828936878070067</c:v>
                      </c:pt>
                      <c:pt idx="149">
                        <c:v>0.834045458900739</c:v>
                      </c:pt>
                      <c:pt idx="150">
                        <c:v>0.82370777045841104</c:v>
                      </c:pt>
                      <c:pt idx="151">
                        <c:v>0.81611189084038804</c:v>
                      </c:pt>
                      <c:pt idx="152">
                        <c:v>0.82261278093968204</c:v>
                      </c:pt>
                      <c:pt idx="153">
                        <c:v>0.83074055213535603</c:v>
                      </c:pt>
                      <c:pt idx="154">
                        <c:v>0.81721576243486205</c:v>
                      </c:pt>
                      <c:pt idx="155">
                        <c:v>0.83723353509639298</c:v>
                      </c:pt>
                      <c:pt idx="156">
                        <c:v>0.839602313056237</c:v>
                      </c:pt>
                      <c:pt idx="157">
                        <c:v>0.83099080201420406</c:v>
                      </c:pt>
                      <c:pt idx="158">
                        <c:v>0.84401328954368504</c:v>
                      </c:pt>
                      <c:pt idx="159">
                        <c:v>0.82379948240051803</c:v>
                      </c:pt>
                      <c:pt idx="160">
                        <c:v>0.81734679768572105</c:v>
                      </c:pt>
                      <c:pt idx="161">
                        <c:v>0.81815206341639002</c:v>
                      </c:pt>
                      <c:pt idx="162">
                        <c:v>0.825735983280935</c:v>
                      </c:pt>
                      <c:pt idx="163">
                        <c:v>0.83106580788140905</c:v>
                      </c:pt>
                      <c:pt idx="164">
                        <c:v>0.82590538309871797</c:v>
                      </c:pt>
                      <c:pt idx="165">
                        <c:v>0.823193920643427</c:v>
                      </c:pt>
                      <c:pt idx="166">
                        <c:v>0.83649836031569202</c:v>
                      </c:pt>
                      <c:pt idx="167">
                        <c:v>0.83316774386134695</c:v>
                      </c:pt>
                      <c:pt idx="168">
                        <c:v>0.82500989326843299</c:v>
                      </c:pt>
                      <c:pt idx="169">
                        <c:v>0.82465392829920903</c:v>
                      </c:pt>
                      <c:pt idx="170">
                        <c:v>0.82519325889722595</c:v>
                      </c:pt>
                      <c:pt idx="171">
                        <c:v>0.82549260406811797</c:v>
                      </c:pt>
                      <c:pt idx="172">
                        <c:v>0.83479184848634602</c:v>
                      </c:pt>
                      <c:pt idx="173">
                        <c:v>0.82983433755252201</c:v>
                      </c:pt>
                      <c:pt idx="174">
                        <c:v>0.83098473123743</c:v>
                      </c:pt>
                      <c:pt idx="175">
                        <c:v>0.82871505341531404</c:v>
                      </c:pt>
                      <c:pt idx="176">
                        <c:v>0.82631625332557102</c:v>
                      </c:pt>
                      <c:pt idx="177">
                        <c:v>0.828790006839208</c:v>
                      </c:pt>
                      <c:pt idx="178">
                        <c:v>0.82690410359334199</c:v>
                      </c:pt>
                      <c:pt idx="179">
                        <c:v>0.834945048168102</c:v>
                      </c:pt>
                      <c:pt idx="180">
                        <c:v>0.83413379772471696</c:v>
                      </c:pt>
                      <c:pt idx="181">
                        <c:v>0.82215391536355698</c:v>
                      </c:pt>
                      <c:pt idx="182">
                        <c:v>0.82236462272423705</c:v>
                      </c:pt>
                      <c:pt idx="183">
                        <c:v>0.82558179031356604</c:v>
                      </c:pt>
                      <c:pt idx="184">
                        <c:v>0.81210582323082203</c:v>
                      </c:pt>
                      <c:pt idx="185">
                        <c:v>0.81803236573373295</c:v>
                      </c:pt>
                      <c:pt idx="186">
                        <c:v>0.82261432022932301</c:v>
                      </c:pt>
                      <c:pt idx="187">
                        <c:v>0.82021875144531697</c:v>
                      </c:pt>
                      <c:pt idx="188">
                        <c:v>0.82208197078299905</c:v>
                      </c:pt>
                      <c:pt idx="189">
                        <c:v>0.83273455024139398</c:v>
                      </c:pt>
                      <c:pt idx="190">
                        <c:v>0.82928386163474899</c:v>
                      </c:pt>
                      <c:pt idx="191">
                        <c:v>0.83233257296678398</c:v>
                      </c:pt>
                      <c:pt idx="192">
                        <c:v>0.830694781792784</c:v>
                      </c:pt>
                      <c:pt idx="193">
                        <c:v>0.83869606220459103</c:v>
                      </c:pt>
                      <c:pt idx="194">
                        <c:v>0.837136634932937</c:v>
                      </c:pt>
                      <c:pt idx="195">
                        <c:v>0.82999352799611303</c:v>
                      </c:pt>
                      <c:pt idx="196">
                        <c:v>0.81990241234566297</c:v>
                      </c:pt>
                      <c:pt idx="197">
                        <c:v>0.81239045765154205</c:v>
                      </c:pt>
                      <c:pt idx="198">
                        <c:v>0.81889643976141002</c:v>
                      </c:pt>
                      <c:pt idx="199">
                        <c:v>0.82847400699259099</c:v>
                      </c:pt>
                      <c:pt idx="200">
                        <c:v>0.82593720589018405</c:v>
                      </c:pt>
                      <c:pt idx="201">
                        <c:v>0.83123209094069195</c:v>
                      </c:pt>
                      <c:pt idx="202">
                        <c:v>0.83389214343175599</c:v>
                      </c:pt>
                      <c:pt idx="203">
                        <c:v>0.82633945972652401</c:v>
                      </c:pt>
                      <c:pt idx="204">
                        <c:v>0.83181342923349399</c:v>
                      </c:pt>
                      <c:pt idx="205">
                        <c:v>0.835282417437053</c:v>
                      </c:pt>
                      <c:pt idx="206">
                        <c:v>0.83120341466807701</c:v>
                      </c:pt>
                      <c:pt idx="207">
                        <c:v>0.82816447548882799</c:v>
                      </c:pt>
                      <c:pt idx="208">
                        <c:v>0.81400816720708402</c:v>
                      </c:pt>
                      <c:pt idx="209">
                        <c:v>0.81655963257685205</c:v>
                      </c:pt>
                      <c:pt idx="210">
                        <c:v>0.81962960901332305</c:v>
                      </c:pt>
                      <c:pt idx="211">
                        <c:v>0.82897006674568696</c:v>
                      </c:pt>
                      <c:pt idx="212">
                        <c:v>0.81766905199350903</c:v>
                      </c:pt>
                      <c:pt idx="213">
                        <c:v>0.81827416554261601</c:v>
                      </c:pt>
                      <c:pt idx="214">
                        <c:v>0.82169071603708499</c:v>
                      </c:pt>
                      <c:pt idx="215">
                        <c:v>0.82416627571684598</c:v>
                      </c:pt>
                      <c:pt idx="216">
                        <c:v>0.83191614945703196</c:v>
                      </c:pt>
                      <c:pt idx="217">
                        <c:v>0.82556232833091203</c:v>
                      </c:pt>
                      <c:pt idx="218">
                        <c:v>0.82741288540764402</c:v>
                      </c:pt>
                      <c:pt idx="219">
                        <c:v>0.83356030025912098</c:v>
                      </c:pt>
                      <c:pt idx="220">
                        <c:v>0.831869148528814</c:v>
                      </c:pt>
                      <c:pt idx="221">
                        <c:v>0.83366841483398901</c:v>
                      </c:pt>
                      <c:pt idx="222">
                        <c:v>0.83045823671688002</c:v>
                      </c:pt>
                      <c:pt idx="223">
                        <c:v>0.82584403139204399</c:v>
                      </c:pt>
                      <c:pt idx="224">
                        <c:v>0.82303084483921995</c:v>
                      </c:pt>
                      <c:pt idx="225">
                        <c:v>0.81827748166497505</c:v>
                      </c:pt>
                      <c:pt idx="226">
                        <c:v>0.820726084337568</c:v>
                      </c:pt>
                      <c:pt idx="227">
                        <c:v>0.81873976883468302</c:v>
                      </c:pt>
                      <c:pt idx="228">
                        <c:v>0.82913135551836803</c:v>
                      </c:pt>
                      <c:pt idx="229">
                        <c:v>0.83765986357449096</c:v>
                      </c:pt>
                      <c:pt idx="230">
                        <c:v>0.84062169914426899</c:v>
                      </c:pt>
                      <c:pt idx="231">
                        <c:v>0.83476832538605605</c:v>
                      </c:pt>
                      <c:pt idx="232">
                        <c:v>0.82210223331657295</c:v>
                      </c:pt>
                      <c:pt idx="233">
                        <c:v>0.83158491446170701</c:v>
                      </c:pt>
                      <c:pt idx="234">
                        <c:v>0.83297101196803303</c:v>
                      </c:pt>
                      <c:pt idx="235">
                        <c:v>0.83506321255682603</c:v>
                      </c:pt>
                      <c:pt idx="236">
                        <c:v>0.82390059189668496</c:v>
                      </c:pt>
                      <c:pt idx="237">
                        <c:v>0.83806347228788902</c:v>
                      </c:pt>
                      <c:pt idx="238">
                        <c:v>0.82654688733877801</c:v>
                      </c:pt>
                      <c:pt idx="239">
                        <c:v>0.83399373407432797</c:v>
                      </c:pt>
                      <c:pt idx="240">
                        <c:v>0.84209172875828797</c:v>
                      </c:pt>
                      <c:pt idx="241">
                        <c:v>0.83705178564335503</c:v>
                      </c:pt>
                      <c:pt idx="242">
                        <c:v>0.83370206397973501</c:v>
                      </c:pt>
                      <c:pt idx="243">
                        <c:v>0.83125715009366496</c:v>
                      </c:pt>
                      <c:pt idx="244">
                        <c:v>0.82810390494055697</c:v>
                      </c:pt>
                      <c:pt idx="245">
                        <c:v>0.83131976231391203</c:v>
                      </c:pt>
                      <c:pt idx="246">
                        <c:v>0.84053700107593898</c:v>
                      </c:pt>
                      <c:pt idx="247">
                        <c:v>0.84002291080835501</c:v>
                      </c:pt>
                      <c:pt idx="248">
                        <c:v>0.82760999915743905</c:v>
                      </c:pt>
                      <c:pt idx="249">
                        <c:v>0.83731855083776896</c:v>
                      </c:pt>
                      <c:pt idx="250">
                        <c:v>0.81431341408122004</c:v>
                      </c:pt>
                      <c:pt idx="251">
                        <c:v>0.82427679196091097</c:v>
                      </c:pt>
                      <c:pt idx="252">
                        <c:v>0.841608516446397</c:v>
                      </c:pt>
                      <c:pt idx="253">
                        <c:v>0.82295190099913695</c:v>
                      </c:pt>
                      <c:pt idx="254">
                        <c:v>0.84023938402981602</c:v>
                      </c:pt>
                      <c:pt idx="255">
                        <c:v>0.83831358325821104</c:v>
                      </c:pt>
                      <c:pt idx="256">
                        <c:v>0.84116316234797195</c:v>
                      </c:pt>
                      <c:pt idx="257">
                        <c:v>0.83999963944187395</c:v>
                      </c:pt>
                      <c:pt idx="258">
                        <c:v>0.82388532750204502</c:v>
                      </c:pt>
                      <c:pt idx="259">
                        <c:v>0.83493698639717395</c:v>
                      </c:pt>
                      <c:pt idx="260">
                        <c:v>0.83676117667275796</c:v>
                      </c:pt>
                      <c:pt idx="261">
                        <c:v>0.83564070108808897</c:v>
                      </c:pt>
                      <c:pt idx="262">
                        <c:v>0.82102337470303599</c:v>
                      </c:pt>
                      <c:pt idx="263">
                        <c:v>0.83050842924218504</c:v>
                      </c:pt>
                      <c:pt idx="264">
                        <c:v>0.84082253399865303</c:v>
                      </c:pt>
                      <c:pt idx="265">
                        <c:v>0.83737946094108096</c:v>
                      </c:pt>
                      <c:pt idx="266">
                        <c:v>0.823731288081201</c:v>
                      </c:pt>
                      <c:pt idx="267">
                        <c:v>0.832526793803265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BA1C-44D9-BBD1-6E208C54BAAD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Plot8!$AD$31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Plot8!$AD$32:$AD$299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3.9643567610977998E-3</c:v>
                      </c:pt>
                      <c:pt idx="11">
                        <c:v>0</c:v>
                      </c:pt>
                      <c:pt idx="12">
                        <c:v>4.4536263321420098E-2</c:v>
                      </c:pt>
                      <c:pt idx="13">
                        <c:v>2.7765657482396001E-2</c:v>
                      </c:pt>
                      <c:pt idx="14">
                        <c:v>0.26483431467490798</c:v>
                      </c:pt>
                      <c:pt idx="15">
                        <c:v>0.105092185233225</c:v>
                      </c:pt>
                      <c:pt idx="16">
                        <c:v>0.17529961540498101</c:v>
                      </c:pt>
                      <c:pt idx="17">
                        <c:v>7.4373823899111999E-2</c:v>
                      </c:pt>
                      <c:pt idx="18">
                        <c:v>0.16358207995651</c:v>
                      </c:pt>
                      <c:pt idx="19">
                        <c:v>0.188974172878841</c:v>
                      </c:pt>
                      <c:pt idx="20">
                        <c:v>0.33966900607469702</c:v>
                      </c:pt>
                      <c:pt idx="21">
                        <c:v>0.35290088729582503</c:v>
                      </c:pt>
                      <c:pt idx="22">
                        <c:v>0.30784300905768902</c:v>
                      </c:pt>
                      <c:pt idx="23">
                        <c:v>0.28864888483270601</c:v>
                      </c:pt>
                      <c:pt idx="24">
                        <c:v>0.38613449183773801</c:v>
                      </c:pt>
                      <c:pt idx="25">
                        <c:v>0.34998611396357998</c:v>
                      </c:pt>
                      <c:pt idx="26">
                        <c:v>0.261366017964002</c:v>
                      </c:pt>
                      <c:pt idx="27">
                        <c:v>0.29929995491067302</c:v>
                      </c:pt>
                      <c:pt idx="28">
                        <c:v>0.33254788497735699</c:v>
                      </c:pt>
                      <c:pt idx="29">
                        <c:v>0.28966021144964499</c:v>
                      </c:pt>
                      <c:pt idx="30">
                        <c:v>0.27367148660504798</c:v>
                      </c:pt>
                      <c:pt idx="31">
                        <c:v>0.465086866651161</c:v>
                      </c:pt>
                      <c:pt idx="32">
                        <c:v>0.40035631605528299</c:v>
                      </c:pt>
                      <c:pt idx="33">
                        <c:v>0.40001407537980399</c:v>
                      </c:pt>
                      <c:pt idx="34">
                        <c:v>0.40464914245890998</c:v>
                      </c:pt>
                      <c:pt idx="35">
                        <c:v>0.48874297042741999</c:v>
                      </c:pt>
                      <c:pt idx="36">
                        <c:v>0.45349738451608701</c:v>
                      </c:pt>
                      <c:pt idx="37">
                        <c:v>0.26561742085802897</c:v>
                      </c:pt>
                      <c:pt idx="38">
                        <c:v>0.33808521306346101</c:v>
                      </c:pt>
                      <c:pt idx="39">
                        <c:v>0.34248374579570201</c:v>
                      </c:pt>
                      <c:pt idx="40">
                        <c:v>0.20564193630376401</c:v>
                      </c:pt>
                      <c:pt idx="41">
                        <c:v>0.29675843469880703</c:v>
                      </c:pt>
                      <c:pt idx="42">
                        <c:v>0.24177350600171499</c:v>
                      </c:pt>
                      <c:pt idx="43">
                        <c:v>0.27249438063096998</c:v>
                      </c:pt>
                      <c:pt idx="44">
                        <c:v>0.31251198436947902</c:v>
                      </c:pt>
                      <c:pt idx="45">
                        <c:v>0.310719330351588</c:v>
                      </c:pt>
                      <c:pt idx="46">
                        <c:v>0.32997011105805202</c:v>
                      </c:pt>
                      <c:pt idx="47">
                        <c:v>0.51417183512934395</c:v>
                      </c:pt>
                      <c:pt idx="48">
                        <c:v>0.37535876247712502</c:v>
                      </c:pt>
                      <c:pt idx="49">
                        <c:v>0.42997647105826298</c:v>
                      </c:pt>
                      <c:pt idx="50">
                        <c:v>0.28165507637193898</c:v>
                      </c:pt>
                      <c:pt idx="51">
                        <c:v>0.20934019033022599</c:v>
                      </c:pt>
                      <c:pt idx="52">
                        <c:v>0.32327798453484302</c:v>
                      </c:pt>
                      <c:pt idx="53">
                        <c:v>0.43698512269864698</c:v>
                      </c:pt>
                      <c:pt idx="54">
                        <c:v>0.38345177337304898</c:v>
                      </c:pt>
                      <c:pt idx="55">
                        <c:v>0.34745317620870902</c:v>
                      </c:pt>
                      <c:pt idx="56">
                        <c:v>0.38815757371183202</c:v>
                      </c:pt>
                      <c:pt idx="57">
                        <c:v>0.36976228451711002</c:v>
                      </c:pt>
                      <c:pt idx="58">
                        <c:v>0.25429042136357999</c:v>
                      </c:pt>
                      <c:pt idx="59">
                        <c:v>0.35870861619990801</c:v>
                      </c:pt>
                      <c:pt idx="60">
                        <c:v>0.398082989412744</c:v>
                      </c:pt>
                      <c:pt idx="61">
                        <c:v>0.38389626157462398</c:v>
                      </c:pt>
                      <c:pt idx="62">
                        <c:v>0.40862315288974999</c:v>
                      </c:pt>
                      <c:pt idx="63">
                        <c:v>0.42719055115924498</c:v>
                      </c:pt>
                      <c:pt idx="64">
                        <c:v>0.41364515317345302</c:v>
                      </c:pt>
                      <c:pt idx="65">
                        <c:v>0.44318308729091599</c:v>
                      </c:pt>
                      <c:pt idx="66">
                        <c:v>0.44787028417759001</c:v>
                      </c:pt>
                      <c:pt idx="67">
                        <c:v>0.23802400754484601</c:v>
                      </c:pt>
                      <c:pt idx="68">
                        <c:v>0.39594425078047502</c:v>
                      </c:pt>
                      <c:pt idx="69">
                        <c:v>0.42891966561418099</c:v>
                      </c:pt>
                      <c:pt idx="70">
                        <c:v>0.42273519727917702</c:v>
                      </c:pt>
                      <c:pt idx="71">
                        <c:v>0.33634665647269202</c:v>
                      </c:pt>
                      <c:pt idx="72">
                        <c:v>0.35359367375990303</c:v>
                      </c:pt>
                      <c:pt idx="73">
                        <c:v>0.43993273897341501</c:v>
                      </c:pt>
                      <c:pt idx="74">
                        <c:v>0.331294022001689</c:v>
                      </c:pt>
                      <c:pt idx="75">
                        <c:v>0.39142987104442301</c:v>
                      </c:pt>
                      <c:pt idx="76">
                        <c:v>0.405609364411403</c:v>
                      </c:pt>
                      <c:pt idx="77">
                        <c:v>0.41668177174311399</c:v>
                      </c:pt>
                      <c:pt idx="78">
                        <c:v>0.39663999975647402</c:v>
                      </c:pt>
                      <c:pt idx="79">
                        <c:v>0.35843168499929801</c:v>
                      </c:pt>
                      <c:pt idx="80">
                        <c:v>0.41995465667328902</c:v>
                      </c:pt>
                      <c:pt idx="81">
                        <c:v>0.31202434544299301</c:v>
                      </c:pt>
                      <c:pt idx="82">
                        <c:v>0.38040786551481498</c:v>
                      </c:pt>
                      <c:pt idx="83">
                        <c:v>0.35376627640167502</c:v>
                      </c:pt>
                      <c:pt idx="84">
                        <c:v>0.43556474621783497</c:v>
                      </c:pt>
                      <c:pt idx="85">
                        <c:v>0.315449210438838</c:v>
                      </c:pt>
                      <c:pt idx="86">
                        <c:v>0.36013667950626399</c:v>
                      </c:pt>
                      <c:pt idx="87">
                        <c:v>0.31911589989844902</c:v>
                      </c:pt>
                      <c:pt idx="88">
                        <c:v>0.32842743655835699</c:v>
                      </c:pt>
                      <c:pt idx="89">
                        <c:v>0.239304049678606</c:v>
                      </c:pt>
                      <c:pt idx="90">
                        <c:v>0.45995438224235802</c:v>
                      </c:pt>
                      <c:pt idx="91">
                        <c:v>0.42374414726640902</c:v>
                      </c:pt>
                      <c:pt idx="92">
                        <c:v>0.42439552382810702</c:v>
                      </c:pt>
                      <c:pt idx="93">
                        <c:v>0.36687103734063098</c:v>
                      </c:pt>
                      <c:pt idx="94">
                        <c:v>0.35017151612299002</c:v>
                      </c:pt>
                      <c:pt idx="95">
                        <c:v>0.36631508856992701</c:v>
                      </c:pt>
                      <c:pt idx="96">
                        <c:v>0.40622470310869901</c:v>
                      </c:pt>
                      <c:pt idx="97">
                        <c:v>0.42618093924690997</c:v>
                      </c:pt>
                      <c:pt idx="98">
                        <c:v>0.41216259992936199</c:v>
                      </c:pt>
                      <c:pt idx="99">
                        <c:v>0.33251187123054998</c:v>
                      </c:pt>
                      <c:pt idx="100">
                        <c:v>0.41600702219533803</c:v>
                      </c:pt>
                      <c:pt idx="101">
                        <c:v>0.375370135364616</c:v>
                      </c:pt>
                      <c:pt idx="102">
                        <c:v>0.37831036205659202</c:v>
                      </c:pt>
                      <c:pt idx="103">
                        <c:v>0.37217074991611099</c:v>
                      </c:pt>
                      <c:pt idx="104">
                        <c:v>0.377036039664639</c:v>
                      </c:pt>
                      <c:pt idx="105">
                        <c:v>0.367880797919382</c:v>
                      </c:pt>
                      <c:pt idx="106">
                        <c:v>0.363143315060386</c:v>
                      </c:pt>
                      <c:pt idx="107">
                        <c:v>0.36406059745087599</c:v>
                      </c:pt>
                      <c:pt idx="108">
                        <c:v>0.39111593749922402</c:v>
                      </c:pt>
                      <c:pt idx="109">
                        <c:v>0.36363789967889798</c:v>
                      </c:pt>
                      <c:pt idx="110">
                        <c:v>0.355315169571981</c:v>
                      </c:pt>
                      <c:pt idx="111">
                        <c:v>0.31500351690553402</c:v>
                      </c:pt>
                      <c:pt idx="112">
                        <c:v>0.35471328631729798</c:v>
                      </c:pt>
                      <c:pt idx="113">
                        <c:v>0.369743087964227</c:v>
                      </c:pt>
                      <c:pt idx="114">
                        <c:v>0.33861385495276197</c:v>
                      </c:pt>
                      <c:pt idx="115">
                        <c:v>0.41764848930079301</c:v>
                      </c:pt>
                      <c:pt idx="116">
                        <c:v>0.34789096174187401</c:v>
                      </c:pt>
                      <c:pt idx="117">
                        <c:v>0.28826639624267297</c:v>
                      </c:pt>
                      <c:pt idx="118">
                        <c:v>0.37875939087365601</c:v>
                      </c:pt>
                      <c:pt idx="119">
                        <c:v>0.36242713355657702</c:v>
                      </c:pt>
                      <c:pt idx="120">
                        <c:v>0.31776925929222899</c:v>
                      </c:pt>
                      <c:pt idx="121">
                        <c:v>0.35436717836581599</c:v>
                      </c:pt>
                      <c:pt idx="122">
                        <c:v>0.35610658987889199</c:v>
                      </c:pt>
                      <c:pt idx="123">
                        <c:v>0.35335945077575098</c:v>
                      </c:pt>
                      <c:pt idx="124">
                        <c:v>0.354591665387679</c:v>
                      </c:pt>
                      <c:pt idx="125">
                        <c:v>0.37038887597683601</c:v>
                      </c:pt>
                      <c:pt idx="126">
                        <c:v>0.31086345490763401</c:v>
                      </c:pt>
                      <c:pt idx="127">
                        <c:v>0.30983776819444903</c:v>
                      </c:pt>
                      <c:pt idx="128">
                        <c:v>0.35151100876247598</c:v>
                      </c:pt>
                      <c:pt idx="129">
                        <c:v>0.32398301988380601</c:v>
                      </c:pt>
                      <c:pt idx="130">
                        <c:v>0.37672370068454097</c:v>
                      </c:pt>
                      <c:pt idx="131">
                        <c:v>0.35189312278164397</c:v>
                      </c:pt>
                      <c:pt idx="132">
                        <c:v>0.35911335139667699</c:v>
                      </c:pt>
                      <c:pt idx="133">
                        <c:v>0.37495988379047102</c:v>
                      </c:pt>
                      <c:pt idx="134">
                        <c:v>0.35586629683405102</c:v>
                      </c:pt>
                      <c:pt idx="135">
                        <c:v>0.30792343465359101</c:v>
                      </c:pt>
                      <c:pt idx="136">
                        <c:v>0.31630040816657701</c:v>
                      </c:pt>
                      <c:pt idx="137">
                        <c:v>0.36448827835193898</c:v>
                      </c:pt>
                      <c:pt idx="138">
                        <c:v>0.35054032342174002</c:v>
                      </c:pt>
                      <c:pt idx="139">
                        <c:v>0.31544949296150698</c:v>
                      </c:pt>
                      <c:pt idx="140">
                        <c:v>0.35488986181495702</c:v>
                      </c:pt>
                      <c:pt idx="141">
                        <c:v>0.37193902344054203</c:v>
                      </c:pt>
                      <c:pt idx="142">
                        <c:v>0.37854808898444497</c:v>
                      </c:pt>
                      <c:pt idx="143">
                        <c:v>0.33423942492222197</c:v>
                      </c:pt>
                      <c:pt idx="144">
                        <c:v>0.31605537940121398</c:v>
                      </c:pt>
                      <c:pt idx="145">
                        <c:v>0.30737660042199799</c:v>
                      </c:pt>
                      <c:pt idx="146">
                        <c:v>0.36108772800599698</c:v>
                      </c:pt>
                      <c:pt idx="147">
                        <c:v>0.35358930381715098</c:v>
                      </c:pt>
                      <c:pt idx="148">
                        <c:v>0.27567081533881399</c:v>
                      </c:pt>
                      <c:pt idx="149">
                        <c:v>0.31788590200167799</c:v>
                      </c:pt>
                      <c:pt idx="150">
                        <c:v>0.35312342345355402</c:v>
                      </c:pt>
                      <c:pt idx="151">
                        <c:v>0.359856624560776</c:v>
                      </c:pt>
                      <c:pt idx="152">
                        <c:v>0.37077794672036801</c:v>
                      </c:pt>
                      <c:pt idx="153">
                        <c:v>0.32670830573321902</c:v>
                      </c:pt>
                      <c:pt idx="154">
                        <c:v>0.32940910205164797</c:v>
                      </c:pt>
                      <c:pt idx="155">
                        <c:v>0.30047196300253798</c:v>
                      </c:pt>
                      <c:pt idx="156">
                        <c:v>0.317342727513926</c:v>
                      </c:pt>
                      <c:pt idx="157">
                        <c:v>0.33957326000485</c:v>
                      </c:pt>
                      <c:pt idx="158">
                        <c:v>0.30438349324396502</c:v>
                      </c:pt>
                      <c:pt idx="159">
                        <c:v>0.375560755650657</c:v>
                      </c:pt>
                      <c:pt idx="160">
                        <c:v>0.34692063591504502</c:v>
                      </c:pt>
                      <c:pt idx="161">
                        <c:v>0.342507324103758</c:v>
                      </c:pt>
                      <c:pt idx="162">
                        <c:v>0.34458927631327901</c:v>
                      </c:pt>
                      <c:pt idx="163">
                        <c:v>0.33293803507860698</c:v>
                      </c:pt>
                      <c:pt idx="164">
                        <c:v>0.326399248182562</c:v>
                      </c:pt>
                      <c:pt idx="165">
                        <c:v>0.39727674064421298</c:v>
                      </c:pt>
                      <c:pt idx="166">
                        <c:v>0.36559769533690401</c:v>
                      </c:pt>
                      <c:pt idx="167">
                        <c:v>0.30101779239634802</c:v>
                      </c:pt>
                      <c:pt idx="168">
                        <c:v>0.36398853735104802</c:v>
                      </c:pt>
                      <c:pt idx="169">
                        <c:v>0.30832577128316202</c:v>
                      </c:pt>
                      <c:pt idx="170">
                        <c:v>0.344514025595058</c:v>
                      </c:pt>
                      <c:pt idx="171">
                        <c:v>0.36004147342760201</c:v>
                      </c:pt>
                      <c:pt idx="172">
                        <c:v>0.27068550720277901</c:v>
                      </c:pt>
                      <c:pt idx="173">
                        <c:v>0.28464068623983002</c:v>
                      </c:pt>
                      <c:pt idx="174">
                        <c:v>0.292294672676505</c:v>
                      </c:pt>
                      <c:pt idx="175">
                        <c:v>0.37611269404082798</c:v>
                      </c:pt>
                      <c:pt idx="176">
                        <c:v>0.30598911900435</c:v>
                      </c:pt>
                      <c:pt idx="177">
                        <c:v>0.28957898433058099</c:v>
                      </c:pt>
                      <c:pt idx="178">
                        <c:v>0.30705388839370001</c:v>
                      </c:pt>
                      <c:pt idx="179">
                        <c:v>0.30990693416050802</c:v>
                      </c:pt>
                      <c:pt idx="180">
                        <c:v>0.30607962955491802</c:v>
                      </c:pt>
                      <c:pt idx="181">
                        <c:v>0.334014331126611</c:v>
                      </c:pt>
                      <c:pt idx="182">
                        <c:v>0.30606017308948402</c:v>
                      </c:pt>
                      <c:pt idx="183">
                        <c:v>0.32924148193497199</c:v>
                      </c:pt>
                      <c:pt idx="184">
                        <c:v>0.35427766974067398</c:v>
                      </c:pt>
                      <c:pt idx="185">
                        <c:v>0.38345161571228298</c:v>
                      </c:pt>
                      <c:pt idx="186">
                        <c:v>0.32999829707526601</c:v>
                      </c:pt>
                      <c:pt idx="187">
                        <c:v>0.36054065117890399</c:v>
                      </c:pt>
                      <c:pt idx="188">
                        <c:v>0.375784950809044</c:v>
                      </c:pt>
                      <c:pt idx="189">
                        <c:v>0.29885210902117598</c:v>
                      </c:pt>
                      <c:pt idx="190">
                        <c:v>0.30611132152123299</c:v>
                      </c:pt>
                      <c:pt idx="191">
                        <c:v>0.281422518057861</c:v>
                      </c:pt>
                      <c:pt idx="192">
                        <c:v>0.28329540348613402</c:v>
                      </c:pt>
                      <c:pt idx="193">
                        <c:v>0.263796039854717</c:v>
                      </c:pt>
                      <c:pt idx="194">
                        <c:v>0.37493888476854598</c:v>
                      </c:pt>
                      <c:pt idx="195">
                        <c:v>0.32131463840992902</c:v>
                      </c:pt>
                      <c:pt idx="196">
                        <c:v>0.39210376889099202</c:v>
                      </c:pt>
                      <c:pt idx="197">
                        <c:v>0.37367186109887102</c:v>
                      </c:pt>
                      <c:pt idx="198">
                        <c:v>0.33687650989099199</c:v>
                      </c:pt>
                      <c:pt idx="199">
                        <c:v>0.31192402209161202</c:v>
                      </c:pt>
                      <c:pt idx="200">
                        <c:v>0.289768852672391</c:v>
                      </c:pt>
                      <c:pt idx="201">
                        <c:v>0.33026420347318503</c:v>
                      </c:pt>
                      <c:pt idx="202">
                        <c:v>0.33191957925027499</c:v>
                      </c:pt>
                      <c:pt idx="203">
                        <c:v>0.27979045105737599</c:v>
                      </c:pt>
                      <c:pt idx="204">
                        <c:v>0.316383761399884</c:v>
                      </c:pt>
                      <c:pt idx="205">
                        <c:v>0.29775245475389001</c:v>
                      </c:pt>
                      <c:pt idx="206">
                        <c:v>0.31790389075923497</c:v>
                      </c:pt>
                      <c:pt idx="207">
                        <c:v>0.32124323698672202</c:v>
                      </c:pt>
                      <c:pt idx="208">
                        <c:v>0.38630897002785203</c:v>
                      </c:pt>
                      <c:pt idx="209">
                        <c:v>0.34097417079696402</c:v>
                      </c:pt>
                      <c:pt idx="210">
                        <c:v>0.35354133698450302</c:v>
                      </c:pt>
                      <c:pt idx="211">
                        <c:v>0.31147684046466001</c:v>
                      </c:pt>
                      <c:pt idx="212">
                        <c:v>0.35506404048574403</c:v>
                      </c:pt>
                      <c:pt idx="213">
                        <c:v>0.32024030206434101</c:v>
                      </c:pt>
                      <c:pt idx="214">
                        <c:v>0.31411930559434398</c:v>
                      </c:pt>
                      <c:pt idx="215">
                        <c:v>0.33721828779131102</c:v>
                      </c:pt>
                      <c:pt idx="216">
                        <c:v>0.29007764591941798</c:v>
                      </c:pt>
                      <c:pt idx="217">
                        <c:v>0.31076722838965898</c:v>
                      </c:pt>
                      <c:pt idx="218">
                        <c:v>0.33585062758904199</c:v>
                      </c:pt>
                      <c:pt idx="219">
                        <c:v>0.29755307685896198</c:v>
                      </c:pt>
                      <c:pt idx="220">
                        <c:v>0.247977619488356</c:v>
                      </c:pt>
                      <c:pt idx="221">
                        <c:v>0.26729923368040098</c:v>
                      </c:pt>
                      <c:pt idx="222">
                        <c:v>0.349666168862862</c:v>
                      </c:pt>
                      <c:pt idx="223">
                        <c:v>0.27374292587537002</c:v>
                      </c:pt>
                      <c:pt idx="224">
                        <c:v>0.31595711235340901</c:v>
                      </c:pt>
                      <c:pt idx="225">
                        <c:v>0.38333133122588497</c:v>
                      </c:pt>
                      <c:pt idx="226">
                        <c:v>0.33370787928673501</c:v>
                      </c:pt>
                      <c:pt idx="227">
                        <c:v>0.37351369773604798</c:v>
                      </c:pt>
                      <c:pt idx="228">
                        <c:v>0.32323014365932801</c:v>
                      </c:pt>
                      <c:pt idx="229">
                        <c:v>0.29269585426963102</c:v>
                      </c:pt>
                      <c:pt idx="230">
                        <c:v>0.31472422349929202</c:v>
                      </c:pt>
                      <c:pt idx="231">
                        <c:v>0.304962404631693</c:v>
                      </c:pt>
                      <c:pt idx="232">
                        <c:v>0.33729150387443801</c:v>
                      </c:pt>
                      <c:pt idx="233">
                        <c:v>0.33102685362561801</c:v>
                      </c:pt>
                      <c:pt idx="234">
                        <c:v>0.32123946627197703</c:v>
                      </c:pt>
                      <c:pt idx="235">
                        <c:v>0.30629918372854298</c:v>
                      </c:pt>
                      <c:pt idx="236">
                        <c:v>0.34814240135329699</c:v>
                      </c:pt>
                      <c:pt idx="237">
                        <c:v>0.30592041975517897</c:v>
                      </c:pt>
                      <c:pt idx="238">
                        <c:v>0.36031247735153299</c:v>
                      </c:pt>
                      <c:pt idx="239">
                        <c:v>0.331312839451674</c:v>
                      </c:pt>
                      <c:pt idx="240">
                        <c:v>0.24906114606496799</c:v>
                      </c:pt>
                      <c:pt idx="241">
                        <c:v>0.32301103403901199</c:v>
                      </c:pt>
                      <c:pt idx="242">
                        <c:v>0.27704173842104501</c:v>
                      </c:pt>
                      <c:pt idx="243">
                        <c:v>0.34182420267610603</c:v>
                      </c:pt>
                      <c:pt idx="244">
                        <c:v>0.32164767911765002</c:v>
                      </c:pt>
                      <c:pt idx="245">
                        <c:v>0.366505375805801</c:v>
                      </c:pt>
                      <c:pt idx="246">
                        <c:v>0.30297451542117299</c:v>
                      </c:pt>
                      <c:pt idx="247">
                        <c:v>0.25848292557916702</c:v>
                      </c:pt>
                      <c:pt idx="248">
                        <c:v>0.37043580355043298</c:v>
                      </c:pt>
                      <c:pt idx="249">
                        <c:v>0.289402485159723</c:v>
                      </c:pt>
                      <c:pt idx="250">
                        <c:v>0.326606908420569</c:v>
                      </c:pt>
                      <c:pt idx="251">
                        <c:v>0.37018623609705398</c:v>
                      </c:pt>
                      <c:pt idx="252">
                        <c:v>0.24395347639015699</c:v>
                      </c:pt>
                      <c:pt idx="253">
                        <c:v>0.35949278312392502</c:v>
                      </c:pt>
                      <c:pt idx="254">
                        <c:v>0.26745481848948299</c:v>
                      </c:pt>
                      <c:pt idx="255">
                        <c:v>0.35841242578711902</c:v>
                      </c:pt>
                      <c:pt idx="256">
                        <c:v>0.33454174549099502</c:v>
                      </c:pt>
                      <c:pt idx="257">
                        <c:v>0.31726166989342403</c:v>
                      </c:pt>
                      <c:pt idx="258">
                        <c:v>0.37477357065738798</c:v>
                      </c:pt>
                      <c:pt idx="259">
                        <c:v>0.356883223802476</c:v>
                      </c:pt>
                      <c:pt idx="260">
                        <c:v>0.33113850854046001</c:v>
                      </c:pt>
                      <c:pt idx="261">
                        <c:v>0.36519822994736401</c:v>
                      </c:pt>
                      <c:pt idx="262">
                        <c:v>0.34404443875788798</c:v>
                      </c:pt>
                      <c:pt idx="263">
                        <c:v>0.319982500722861</c:v>
                      </c:pt>
                      <c:pt idx="264">
                        <c:v>0.29376270741147897</c:v>
                      </c:pt>
                      <c:pt idx="265">
                        <c:v>0.33327534058055103</c:v>
                      </c:pt>
                      <c:pt idx="266">
                        <c:v>0.33976912072828103</c:v>
                      </c:pt>
                      <c:pt idx="267">
                        <c:v>0.34765985181728198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A1C-44D9-BBD1-6E208C54BAAD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Plot8!$AE$31</c15:sqref>
                        </c15:formulaRef>
                      </c:ext>
                    </c:extLst>
                    <c:strCache>
                      <c:ptCount val="1"/>
                      <c:pt idx="0">
                        <c:v>val_source_avgF1_2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Plot8!$AE$32:$AE$299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3.8817656701093398E-2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3.33867489024108E-2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3.2375026292451599E-2</c:v>
                      </c:pt>
                      <c:pt idx="89">
                        <c:v>3.3272267586785698E-2</c:v>
                      </c:pt>
                      <c:pt idx="90">
                        <c:v>6.5511695002402601E-2</c:v>
                      </c:pt>
                      <c:pt idx="91">
                        <c:v>9.5804171503201599E-2</c:v>
                      </c:pt>
                      <c:pt idx="92">
                        <c:v>0</c:v>
                      </c:pt>
                      <c:pt idx="93">
                        <c:v>3.33867489024108E-2</c:v>
                      </c:pt>
                      <c:pt idx="94">
                        <c:v>3.33867489024108E-2</c:v>
                      </c:pt>
                      <c:pt idx="95">
                        <c:v>0</c:v>
                      </c:pt>
                      <c:pt idx="96">
                        <c:v>9.0628479072166299E-2</c:v>
                      </c:pt>
                      <c:pt idx="97">
                        <c:v>0.14762504708455401</c:v>
                      </c:pt>
                      <c:pt idx="98">
                        <c:v>5.92651693070936E-2</c:v>
                      </c:pt>
                      <c:pt idx="99">
                        <c:v>3.5831666938516402E-2</c:v>
                      </c:pt>
                      <c:pt idx="100">
                        <c:v>0.111753838005474</c:v>
                      </c:pt>
                      <c:pt idx="101">
                        <c:v>0.14609040625153399</c:v>
                      </c:pt>
                      <c:pt idx="102">
                        <c:v>0</c:v>
                      </c:pt>
                      <c:pt idx="103">
                        <c:v>0.216122394510779</c:v>
                      </c:pt>
                      <c:pt idx="104">
                        <c:v>0</c:v>
                      </c:pt>
                      <c:pt idx="105">
                        <c:v>0.18133429452277899</c:v>
                      </c:pt>
                      <c:pt idx="106">
                        <c:v>6.3547763045399705E-2</c:v>
                      </c:pt>
                      <c:pt idx="107">
                        <c:v>0.153683324650354</c:v>
                      </c:pt>
                      <c:pt idx="108">
                        <c:v>6.4750058667483401E-2</c:v>
                      </c:pt>
                      <c:pt idx="109">
                        <c:v>0.11643200884916199</c:v>
                      </c:pt>
                      <c:pt idx="110">
                        <c:v>0.177608339813736</c:v>
                      </c:pt>
                      <c:pt idx="111">
                        <c:v>0.18709698055679899</c:v>
                      </c:pt>
                      <c:pt idx="112">
                        <c:v>0.18509112962451901</c:v>
                      </c:pt>
                      <c:pt idx="113">
                        <c:v>0.241955970146846</c:v>
                      </c:pt>
                      <c:pt idx="114">
                        <c:v>0.14226695773879</c:v>
                      </c:pt>
                      <c:pt idx="115">
                        <c:v>0.191037154064676</c:v>
                      </c:pt>
                      <c:pt idx="116">
                        <c:v>9.1958870333783096E-2</c:v>
                      </c:pt>
                      <c:pt idx="117">
                        <c:v>0.104972051995252</c:v>
                      </c:pt>
                      <c:pt idx="118">
                        <c:v>0.256410216082543</c:v>
                      </c:pt>
                      <c:pt idx="119">
                        <c:v>0.19856189736705901</c:v>
                      </c:pt>
                      <c:pt idx="120">
                        <c:v>0.31099093261553801</c:v>
                      </c:pt>
                      <c:pt idx="121">
                        <c:v>0.25122512386648499</c:v>
                      </c:pt>
                      <c:pt idx="122">
                        <c:v>0.260026598828558</c:v>
                      </c:pt>
                      <c:pt idx="123">
                        <c:v>0.22691741470705401</c:v>
                      </c:pt>
                      <c:pt idx="124">
                        <c:v>0.25683756515011602</c:v>
                      </c:pt>
                      <c:pt idx="125">
                        <c:v>0.15162206731693001</c:v>
                      </c:pt>
                      <c:pt idx="126">
                        <c:v>0.16921038526698701</c:v>
                      </c:pt>
                      <c:pt idx="127">
                        <c:v>0.27049757248672102</c:v>
                      </c:pt>
                      <c:pt idx="128">
                        <c:v>9.2104163071198897E-2</c:v>
                      </c:pt>
                      <c:pt idx="129">
                        <c:v>0.113268480180245</c:v>
                      </c:pt>
                      <c:pt idx="130">
                        <c:v>0.14873331093870801</c:v>
                      </c:pt>
                      <c:pt idx="131">
                        <c:v>0.206843045211618</c:v>
                      </c:pt>
                      <c:pt idx="132">
                        <c:v>0.26264772954326399</c:v>
                      </c:pt>
                      <c:pt idx="133">
                        <c:v>0.28249646259703998</c:v>
                      </c:pt>
                      <c:pt idx="134">
                        <c:v>0.25648026720474998</c:v>
                      </c:pt>
                      <c:pt idx="135">
                        <c:v>0.11280691318526299</c:v>
                      </c:pt>
                      <c:pt idx="136">
                        <c:v>0.19885096315113501</c:v>
                      </c:pt>
                      <c:pt idx="137">
                        <c:v>0.233576650982422</c:v>
                      </c:pt>
                      <c:pt idx="138">
                        <c:v>0.20216276902041999</c:v>
                      </c:pt>
                      <c:pt idx="139">
                        <c:v>0.31119827902027097</c:v>
                      </c:pt>
                      <c:pt idx="140">
                        <c:v>0.24807082870949501</c:v>
                      </c:pt>
                      <c:pt idx="141">
                        <c:v>0.28787248807304799</c:v>
                      </c:pt>
                      <c:pt idx="142">
                        <c:v>0.34500766487732798</c:v>
                      </c:pt>
                      <c:pt idx="143">
                        <c:v>0.32593844736815197</c:v>
                      </c:pt>
                      <c:pt idx="144">
                        <c:v>0.190294773835817</c:v>
                      </c:pt>
                      <c:pt idx="145">
                        <c:v>0.12249947555464</c:v>
                      </c:pt>
                      <c:pt idx="146">
                        <c:v>0.291485039477342</c:v>
                      </c:pt>
                      <c:pt idx="147">
                        <c:v>0.25732934848278699</c:v>
                      </c:pt>
                      <c:pt idx="148">
                        <c:v>0.31090548121238698</c:v>
                      </c:pt>
                      <c:pt idx="149">
                        <c:v>0.35981069909643298</c:v>
                      </c:pt>
                      <c:pt idx="150">
                        <c:v>0.18734115036867099</c:v>
                      </c:pt>
                      <c:pt idx="151">
                        <c:v>0.252722565165722</c:v>
                      </c:pt>
                      <c:pt idx="152">
                        <c:v>0.28051162466924501</c:v>
                      </c:pt>
                      <c:pt idx="153">
                        <c:v>0.28666538285738702</c:v>
                      </c:pt>
                      <c:pt idx="154">
                        <c:v>0.241042036211397</c:v>
                      </c:pt>
                      <c:pt idx="155">
                        <c:v>0.33323581322720303</c:v>
                      </c:pt>
                      <c:pt idx="156">
                        <c:v>0.28812632017414302</c:v>
                      </c:pt>
                      <c:pt idx="157">
                        <c:v>0.24592689907624701</c:v>
                      </c:pt>
                      <c:pt idx="158">
                        <c:v>0.32255418150867099</c:v>
                      </c:pt>
                      <c:pt idx="159">
                        <c:v>0.309765953193613</c:v>
                      </c:pt>
                      <c:pt idx="160">
                        <c:v>0.310640236295878</c:v>
                      </c:pt>
                      <c:pt idx="161">
                        <c:v>0.32474810746425498</c:v>
                      </c:pt>
                      <c:pt idx="162">
                        <c:v>0.28293581947065799</c:v>
                      </c:pt>
                      <c:pt idx="163">
                        <c:v>0.33361068810406302</c:v>
                      </c:pt>
                      <c:pt idx="164">
                        <c:v>0.278105854003876</c:v>
                      </c:pt>
                      <c:pt idx="165">
                        <c:v>0.29957879915769198</c:v>
                      </c:pt>
                      <c:pt idx="166">
                        <c:v>0.269651447101385</c:v>
                      </c:pt>
                      <c:pt idx="167">
                        <c:v>0.32486298116990803</c:v>
                      </c:pt>
                      <c:pt idx="168">
                        <c:v>0.37106049420857901</c:v>
                      </c:pt>
                      <c:pt idx="169">
                        <c:v>0.36702722124419801</c:v>
                      </c:pt>
                      <c:pt idx="170">
                        <c:v>0.26740520501138199</c:v>
                      </c:pt>
                      <c:pt idx="171">
                        <c:v>0.30792521339073498</c:v>
                      </c:pt>
                      <c:pt idx="172">
                        <c:v>0.32192282726075799</c:v>
                      </c:pt>
                      <c:pt idx="173">
                        <c:v>0.336910191796989</c:v>
                      </c:pt>
                      <c:pt idx="174">
                        <c:v>0.29777450470160799</c:v>
                      </c:pt>
                      <c:pt idx="175">
                        <c:v>0.24972868741878901</c:v>
                      </c:pt>
                      <c:pt idx="176">
                        <c:v>0.32680889604134999</c:v>
                      </c:pt>
                      <c:pt idx="177">
                        <c:v>0.38670104811815198</c:v>
                      </c:pt>
                      <c:pt idx="178">
                        <c:v>0.31652416807418698</c:v>
                      </c:pt>
                      <c:pt idx="179">
                        <c:v>0.29247165493649002</c:v>
                      </c:pt>
                      <c:pt idx="180">
                        <c:v>0.29921530993979201</c:v>
                      </c:pt>
                      <c:pt idx="181">
                        <c:v>0.34403110575211199</c:v>
                      </c:pt>
                      <c:pt idx="182">
                        <c:v>0.33190878492933101</c:v>
                      </c:pt>
                      <c:pt idx="183">
                        <c:v>0.36742270092964102</c:v>
                      </c:pt>
                      <c:pt idx="184">
                        <c:v>0.293231413709994</c:v>
                      </c:pt>
                      <c:pt idx="185">
                        <c:v>0.31449691442128502</c:v>
                      </c:pt>
                      <c:pt idx="186">
                        <c:v>0.36025636377618198</c:v>
                      </c:pt>
                      <c:pt idx="187">
                        <c:v>0.30042151790349603</c:v>
                      </c:pt>
                      <c:pt idx="188">
                        <c:v>0.33584534533797999</c:v>
                      </c:pt>
                      <c:pt idx="189">
                        <c:v>0.32248012661731301</c:v>
                      </c:pt>
                      <c:pt idx="190">
                        <c:v>0.35190092407467399</c:v>
                      </c:pt>
                      <c:pt idx="191">
                        <c:v>0.34007507649935398</c:v>
                      </c:pt>
                      <c:pt idx="192">
                        <c:v>0.36164374122248599</c:v>
                      </c:pt>
                      <c:pt idx="193">
                        <c:v>0.34432452076342301</c:v>
                      </c:pt>
                      <c:pt idx="194">
                        <c:v>0.32104302634666898</c:v>
                      </c:pt>
                      <c:pt idx="195">
                        <c:v>0.35072932458073502</c:v>
                      </c:pt>
                      <c:pt idx="196">
                        <c:v>0.37571947069918099</c:v>
                      </c:pt>
                      <c:pt idx="197">
                        <c:v>0.379583067410317</c:v>
                      </c:pt>
                      <c:pt idx="198">
                        <c:v>0.36579251329302698</c:v>
                      </c:pt>
                      <c:pt idx="199">
                        <c:v>0.33141757741654398</c:v>
                      </c:pt>
                      <c:pt idx="200">
                        <c:v>0.33615990890588898</c:v>
                      </c:pt>
                      <c:pt idx="201">
                        <c:v>0.34272011265867097</c:v>
                      </c:pt>
                      <c:pt idx="202">
                        <c:v>0.278520235410468</c:v>
                      </c:pt>
                      <c:pt idx="203">
                        <c:v>0.36923295305234299</c:v>
                      </c:pt>
                      <c:pt idx="204">
                        <c:v>0.320743999117305</c:v>
                      </c:pt>
                      <c:pt idx="205">
                        <c:v>0.34335812071796601</c:v>
                      </c:pt>
                      <c:pt idx="206">
                        <c:v>0.28770795170882002</c:v>
                      </c:pt>
                      <c:pt idx="207">
                        <c:v>0.31291630536575299</c:v>
                      </c:pt>
                      <c:pt idx="208">
                        <c:v>0.30709595999778799</c:v>
                      </c:pt>
                      <c:pt idx="209">
                        <c:v>0.32775156524687699</c:v>
                      </c:pt>
                      <c:pt idx="210">
                        <c:v>0.29213903036803401</c:v>
                      </c:pt>
                      <c:pt idx="211">
                        <c:v>0.37873160763332397</c:v>
                      </c:pt>
                      <c:pt idx="212">
                        <c:v>0.26976892523444801</c:v>
                      </c:pt>
                      <c:pt idx="213">
                        <c:v>0.30567725960055803</c:v>
                      </c:pt>
                      <c:pt idx="214">
                        <c:v>0.30463064558379899</c:v>
                      </c:pt>
                      <c:pt idx="215">
                        <c:v>0.31885471977277102</c:v>
                      </c:pt>
                      <c:pt idx="216">
                        <c:v>0.34796589864446997</c:v>
                      </c:pt>
                      <c:pt idx="217">
                        <c:v>0.30805666731821701</c:v>
                      </c:pt>
                      <c:pt idx="218">
                        <c:v>0.378104447466653</c:v>
                      </c:pt>
                      <c:pt idx="219">
                        <c:v>0.33735860017344699</c:v>
                      </c:pt>
                      <c:pt idx="220">
                        <c:v>0.30992215599865502</c:v>
                      </c:pt>
                      <c:pt idx="221">
                        <c:v>0.328085121834572</c:v>
                      </c:pt>
                      <c:pt idx="222">
                        <c:v>0.37582837327997198</c:v>
                      </c:pt>
                      <c:pt idx="223">
                        <c:v>0.33310836480573303</c:v>
                      </c:pt>
                      <c:pt idx="224">
                        <c:v>0.35026875349911102</c:v>
                      </c:pt>
                      <c:pt idx="225">
                        <c:v>0.25388857955443001</c:v>
                      </c:pt>
                      <c:pt idx="226">
                        <c:v>0.32363474985163498</c:v>
                      </c:pt>
                      <c:pt idx="227">
                        <c:v>0.30400987711191901</c:v>
                      </c:pt>
                      <c:pt idx="228">
                        <c:v>0.36738087711678502</c:v>
                      </c:pt>
                      <c:pt idx="229">
                        <c:v>0.29334550147795602</c:v>
                      </c:pt>
                      <c:pt idx="230">
                        <c:v>0.35296579833009001</c:v>
                      </c:pt>
                      <c:pt idx="231">
                        <c:v>0.33293012476288703</c:v>
                      </c:pt>
                      <c:pt idx="232">
                        <c:v>0.368131820739802</c:v>
                      </c:pt>
                      <c:pt idx="233">
                        <c:v>0.33652508447316498</c:v>
                      </c:pt>
                      <c:pt idx="234">
                        <c:v>0.30492175131517202</c:v>
                      </c:pt>
                      <c:pt idx="235">
                        <c:v>0.34154511705181401</c:v>
                      </c:pt>
                      <c:pt idx="236">
                        <c:v>0.35130561682457201</c:v>
                      </c:pt>
                      <c:pt idx="237">
                        <c:v>0.32661665730139799</c:v>
                      </c:pt>
                      <c:pt idx="238">
                        <c:v>0.32039118957616403</c:v>
                      </c:pt>
                      <c:pt idx="239">
                        <c:v>0.326321573008507</c:v>
                      </c:pt>
                      <c:pt idx="240">
                        <c:v>0.31803333355228902</c:v>
                      </c:pt>
                      <c:pt idx="241">
                        <c:v>0.291025117927807</c:v>
                      </c:pt>
                      <c:pt idx="242">
                        <c:v>0.31445968621032699</c:v>
                      </c:pt>
                      <c:pt idx="243">
                        <c:v>0.31699835697871998</c:v>
                      </c:pt>
                      <c:pt idx="244">
                        <c:v>0.35071396622013801</c:v>
                      </c:pt>
                      <c:pt idx="245">
                        <c:v>0.25595488555804002</c:v>
                      </c:pt>
                      <c:pt idx="246">
                        <c:v>0.380648919631278</c:v>
                      </c:pt>
                      <c:pt idx="247">
                        <c:v>0.43673532959316003</c:v>
                      </c:pt>
                      <c:pt idx="248">
                        <c:v>0.34066909482608199</c:v>
                      </c:pt>
                      <c:pt idx="249">
                        <c:v>0.31698052443048202</c:v>
                      </c:pt>
                      <c:pt idx="250">
                        <c:v>0.362789941319066</c:v>
                      </c:pt>
                      <c:pt idx="251">
                        <c:v>0.254120831728816</c:v>
                      </c:pt>
                      <c:pt idx="252">
                        <c:v>0.42974676613541302</c:v>
                      </c:pt>
                      <c:pt idx="253">
                        <c:v>0.30930297049460598</c:v>
                      </c:pt>
                      <c:pt idx="254">
                        <c:v>0.31115176726118399</c:v>
                      </c:pt>
                      <c:pt idx="255">
                        <c:v>0.34220282194655799</c:v>
                      </c:pt>
                      <c:pt idx="256">
                        <c:v>0.37736878113755901</c:v>
                      </c:pt>
                      <c:pt idx="257">
                        <c:v>0.39866229071023401</c:v>
                      </c:pt>
                      <c:pt idx="258">
                        <c:v>0.37498555324035698</c:v>
                      </c:pt>
                      <c:pt idx="259">
                        <c:v>0.397917043791085</c:v>
                      </c:pt>
                      <c:pt idx="260">
                        <c:v>0.37384933023797901</c:v>
                      </c:pt>
                      <c:pt idx="261">
                        <c:v>0.37156158057039401</c:v>
                      </c:pt>
                      <c:pt idx="262">
                        <c:v>0.38074361523272199</c:v>
                      </c:pt>
                      <c:pt idx="263">
                        <c:v>0.40391797245168598</c:v>
                      </c:pt>
                      <c:pt idx="264">
                        <c:v>0.41981920362506497</c:v>
                      </c:pt>
                      <c:pt idx="265">
                        <c:v>0.38570466052947699</c:v>
                      </c:pt>
                      <c:pt idx="266">
                        <c:v>0.38902185188699401</c:v>
                      </c:pt>
                      <c:pt idx="267">
                        <c:v>0.32913124595620102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BA1C-44D9-BBD1-6E208C54BAAD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Plot8!$AF$31</c15:sqref>
                        </c15:formulaRef>
                      </c:ext>
                    </c:extLst>
                    <c:strCache>
                      <c:ptCount val="1"/>
                      <c:pt idx="0">
                        <c:v>val_source_loss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Plot8!$AF$32:$AF$299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0.83283728386601796</c:v>
                      </c:pt>
                      <c:pt idx="1">
                        <c:v>0.697971926795111</c:v>
                      </c:pt>
                      <c:pt idx="2">
                        <c:v>0.67787659652212695</c:v>
                      </c:pt>
                      <c:pt idx="3">
                        <c:v>0.67639157634515001</c:v>
                      </c:pt>
                      <c:pt idx="4">
                        <c:v>0.669038739214595</c:v>
                      </c:pt>
                      <c:pt idx="5">
                        <c:v>0.66497358374106497</c:v>
                      </c:pt>
                      <c:pt idx="6">
                        <c:v>0.66860001336815</c:v>
                      </c:pt>
                      <c:pt idx="7">
                        <c:v>0.65778800284760597</c:v>
                      </c:pt>
                      <c:pt idx="8">
                        <c:v>0.64351122272320205</c:v>
                      </c:pt>
                      <c:pt idx="9">
                        <c:v>0.63736688453927004</c:v>
                      </c:pt>
                      <c:pt idx="10">
                        <c:v>0.63256481773832895</c:v>
                      </c:pt>
                      <c:pt idx="11">
                        <c:v>0.63157134127413095</c:v>
                      </c:pt>
                      <c:pt idx="12">
                        <c:v>0.61955620361189501</c:v>
                      </c:pt>
                      <c:pt idx="13">
                        <c:v>0.61352524314171197</c:v>
                      </c:pt>
                      <c:pt idx="14">
                        <c:v>0.62703009701182699</c:v>
                      </c:pt>
                      <c:pt idx="15">
                        <c:v>0.59963912204799397</c:v>
                      </c:pt>
                      <c:pt idx="16">
                        <c:v>0.59638634400489998</c:v>
                      </c:pt>
                      <c:pt idx="17">
                        <c:v>0.59245002473521402</c:v>
                      </c:pt>
                      <c:pt idx="18">
                        <c:v>0.59491832796324995</c:v>
                      </c:pt>
                      <c:pt idx="19">
                        <c:v>0.58211604550353402</c:v>
                      </c:pt>
                      <c:pt idx="20">
                        <c:v>0.583611896404853</c:v>
                      </c:pt>
                      <c:pt idx="21">
                        <c:v>0.58685451440322001</c:v>
                      </c:pt>
                      <c:pt idx="22">
                        <c:v>0.58031685382891895</c:v>
                      </c:pt>
                      <c:pt idx="23">
                        <c:v>0.580055033549284</c:v>
                      </c:pt>
                      <c:pt idx="24">
                        <c:v>0.58609452003087703</c:v>
                      </c:pt>
                      <c:pt idx="25">
                        <c:v>0.58448913209458697</c:v>
                      </c:pt>
                      <c:pt idx="26">
                        <c:v>0.58412031969453504</c:v>
                      </c:pt>
                      <c:pt idx="27">
                        <c:v>0.58174421389897601</c:v>
                      </c:pt>
                      <c:pt idx="28">
                        <c:v>0.58518446663505996</c:v>
                      </c:pt>
                      <c:pt idx="29">
                        <c:v>0.58201650116178705</c:v>
                      </c:pt>
                      <c:pt idx="30">
                        <c:v>0.58915166187490098</c:v>
                      </c:pt>
                      <c:pt idx="31">
                        <c:v>0.586694424223696</c:v>
                      </c:pt>
                      <c:pt idx="32">
                        <c:v>0.58726225551376998</c:v>
                      </c:pt>
                      <c:pt idx="33">
                        <c:v>0.58638768904229499</c:v>
                      </c:pt>
                      <c:pt idx="34">
                        <c:v>0.59333134639976304</c:v>
                      </c:pt>
                      <c:pt idx="35">
                        <c:v>0.59739041150125605</c:v>
                      </c:pt>
                      <c:pt idx="36">
                        <c:v>0.59174822181717901</c:v>
                      </c:pt>
                      <c:pt idx="37">
                        <c:v>0.59862947744182005</c:v>
                      </c:pt>
                      <c:pt idx="38">
                        <c:v>0.59186184177031798</c:v>
                      </c:pt>
                      <c:pt idx="39">
                        <c:v>0.59212566186220195</c:v>
                      </c:pt>
                      <c:pt idx="40">
                        <c:v>0.61350197083929603</c:v>
                      </c:pt>
                      <c:pt idx="41">
                        <c:v>0.59206127127011599</c:v>
                      </c:pt>
                      <c:pt idx="42">
                        <c:v>0.61637425804749502</c:v>
                      </c:pt>
                      <c:pt idx="43">
                        <c:v>0.60632167489100697</c:v>
                      </c:pt>
                      <c:pt idx="44">
                        <c:v>0.60491766736038699</c:v>
                      </c:pt>
                      <c:pt idx="45">
                        <c:v>0.60659996541137295</c:v>
                      </c:pt>
                      <c:pt idx="46">
                        <c:v>0.59800903129781402</c:v>
                      </c:pt>
                      <c:pt idx="47">
                        <c:v>0.611733478613388</c:v>
                      </c:pt>
                      <c:pt idx="48">
                        <c:v>0.60060125028985101</c:v>
                      </c:pt>
                      <c:pt idx="49">
                        <c:v>0.60589270102671999</c:v>
                      </c:pt>
                      <c:pt idx="50">
                        <c:v>0.61801422737602496</c:v>
                      </c:pt>
                      <c:pt idx="51">
                        <c:v>0.61588255742676201</c:v>
                      </c:pt>
                      <c:pt idx="52">
                        <c:v>0.61452095656313399</c:v>
                      </c:pt>
                      <c:pt idx="53">
                        <c:v>0.60312757711125198</c:v>
                      </c:pt>
                      <c:pt idx="54">
                        <c:v>0.60498766511933399</c:v>
                      </c:pt>
                      <c:pt idx="55">
                        <c:v>0.603240442836386</c:v>
                      </c:pt>
                      <c:pt idx="56">
                        <c:v>0.61598279129745603</c:v>
                      </c:pt>
                      <c:pt idx="57">
                        <c:v>0.609849178892934</c:v>
                      </c:pt>
                      <c:pt idx="58">
                        <c:v>0.62523914351422505</c:v>
                      </c:pt>
                      <c:pt idx="59">
                        <c:v>0.624031704715174</c:v>
                      </c:pt>
                      <c:pt idx="60">
                        <c:v>0.62622817000772202</c:v>
                      </c:pt>
                      <c:pt idx="61">
                        <c:v>0.62731777016933099</c:v>
                      </c:pt>
                      <c:pt idx="62">
                        <c:v>0.63217058039119101</c:v>
                      </c:pt>
                      <c:pt idx="63">
                        <c:v>0.62648256033913696</c:v>
                      </c:pt>
                      <c:pt idx="64">
                        <c:v>0.62180911475776601</c:v>
                      </c:pt>
                      <c:pt idx="65">
                        <c:v>0.63915671395440299</c:v>
                      </c:pt>
                      <c:pt idx="66">
                        <c:v>0.63192060284125495</c:v>
                      </c:pt>
                      <c:pt idx="67">
                        <c:v>0.64121021113844001</c:v>
                      </c:pt>
                      <c:pt idx="68">
                        <c:v>0.62417730714520803</c:v>
                      </c:pt>
                      <c:pt idx="69">
                        <c:v>0.62648789546428496</c:v>
                      </c:pt>
                      <c:pt idx="70">
                        <c:v>0.62540479042591102</c:v>
                      </c:pt>
                      <c:pt idx="71">
                        <c:v>0.64385289539638701</c:v>
                      </c:pt>
                      <c:pt idx="72">
                        <c:v>0.635081831461344</c:v>
                      </c:pt>
                      <c:pt idx="73">
                        <c:v>0.619858168129228</c:v>
                      </c:pt>
                      <c:pt idx="74">
                        <c:v>0.64324955807791795</c:v>
                      </c:pt>
                      <c:pt idx="75">
                        <c:v>0.62620445245351497</c:v>
                      </c:pt>
                      <c:pt idx="76">
                        <c:v>0.63606924073308901</c:v>
                      </c:pt>
                      <c:pt idx="77">
                        <c:v>0.62419568422513105</c:v>
                      </c:pt>
                      <c:pt idx="78">
                        <c:v>0.64542640656487504</c:v>
                      </c:pt>
                      <c:pt idx="79">
                        <c:v>0.63823354473480798</c:v>
                      </c:pt>
                      <c:pt idx="80">
                        <c:v>0.63998445231690304</c:v>
                      </c:pt>
                      <c:pt idx="81">
                        <c:v>0.63851218753390804</c:v>
                      </c:pt>
                      <c:pt idx="82">
                        <c:v>0.64059338635868501</c:v>
                      </c:pt>
                      <c:pt idx="83">
                        <c:v>0.63851068162510505</c:v>
                      </c:pt>
                      <c:pt idx="84">
                        <c:v>0.64003848571043698</c:v>
                      </c:pt>
                      <c:pt idx="85">
                        <c:v>0.65322895921193602</c:v>
                      </c:pt>
                      <c:pt idx="86">
                        <c:v>0.65101607946249096</c:v>
                      </c:pt>
                      <c:pt idx="87">
                        <c:v>0.63617465766067105</c:v>
                      </c:pt>
                      <c:pt idx="88">
                        <c:v>0.645953888312364</c:v>
                      </c:pt>
                      <c:pt idx="89">
                        <c:v>0.65079274518876995</c:v>
                      </c:pt>
                      <c:pt idx="90">
                        <c:v>0.656188431968036</c:v>
                      </c:pt>
                      <c:pt idx="91">
                        <c:v>0.63857718359710802</c:v>
                      </c:pt>
                      <c:pt idx="92">
                        <c:v>0.63130331625286296</c:v>
                      </c:pt>
                      <c:pt idx="93">
                        <c:v>0.62990108336138895</c:v>
                      </c:pt>
                      <c:pt idx="94">
                        <c:v>0.63779048761750901</c:v>
                      </c:pt>
                      <c:pt idx="95">
                        <c:v>0.651828881767061</c:v>
                      </c:pt>
                      <c:pt idx="96">
                        <c:v>0.64302898319358504</c:v>
                      </c:pt>
                      <c:pt idx="97">
                        <c:v>0.61251220183494703</c:v>
                      </c:pt>
                      <c:pt idx="98">
                        <c:v>0.63049860718922701</c:v>
                      </c:pt>
                      <c:pt idx="99">
                        <c:v>0.65022905973287703</c:v>
                      </c:pt>
                      <c:pt idx="100">
                        <c:v>0.64663814301164702</c:v>
                      </c:pt>
                      <c:pt idx="101">
                        <c:v>0.63850962860971405</c:v>
                      </c:pt>
                      <c:pt idx="102">
                        <c:v>0.630496839682261</c:v>
                      </c:pt>
                      <c:pt idx="103">
                        <c:v>0.64454864665993195</c:v>
                      </c:pt>
                      <c:pt idx="104">
                        <c:v>0.65104098554350298</c:v>
                      </c:pt>
                      <c:pt idx="105">
                        <c:v>0.64370664572104397</c:v>
                      </c:pt>
                      <c:pt idx="106">
                        <c:v>0.66305512138920897</c:v>
                      </c:pt>
                      <c:pt idx="107">
                        <c:v>0.65301946416879297</c:v>
                      </c:pt>
                      <c:pt idx="108">
                        <c:v>0.68312705480135405</c:v>
                      </c:pt>
                      <c:pt idx="109">
                        <c:v>0.65963968583661203</c:v>
                      </c:pt>
                      <c:pt idx="110">
                        <c:v>0.654059543823584</c:v>
                      </c:pt>
                      <c:pt idx="111">
                        <c:v>0.65311902710515202</c:v>
                      </c:pt>
                      <c:pt idx="112">
                        <c:v>0.66272310670624401</c:v>
                      </c:pt>
                      <c:pt idx="113">
                        <c:v>0.65815046811715106</c:v>
                      </c:pt>
                      <c:pt idx="114">
                        <c:v>0.65573102898067903</c:v>
                      </c:pt>
                      <c:pt idx="115">
                        <c:v>0.69180682734546495</c:v>
                      </c:pt>
                      <c:pt idx="116">
                        <c:v>0.66653853527501095</c:v>
                      </c:pt>
                      <c:pt idx="117">
                        <c:v>0.68029455369354297</c:v>
                      </c:pt>
                      <c:pt idx="118">
                        <c:v>0.66327094726073399</c:v>
                      </c:pt>
                      <c:pt idx="119">
                        <c:v>0.66564619082670895</c:v>
                      </c:pt>
                      <c:pt idx="120">
                        <c:v>0.70062411697501803</c:v>
                      </c:pt>
                      <c:pt idx="121">
                        <c:v>0.68729154268900505</c:v>
                      </c:pt>
                      <c:pt idx="122">
                        <c:v>0.66723078132694602</c:v>
                      </c:pt>
                      <c:pt idx="123">
                        <c:v>0.66792737036688699</c:v>
                      </c:pt>
                      <c:pt idx="124">
                        <c:v>0.672312797134758</c:v>
                      </c:pt>
                      <c:pt idx="125">
                        <c:v>0.68515738895815603</c:v>
                      </c:pt>
                      <c:pt idx="126">
                        <c:v>0.68077115956534595</c:v>
                      </c:pt>
                      <c:pt idx="127">
                        <c:v>0.67708763556602602</c:v>
                      </c:pt>
                      <c:pt idx="128">
                        <c:v>0.68738475925901998</c:v>
                      </c:pt>
                      <c:pt idx="129">
                        <c:v>0.67359976432262303</c:v>
                      </c:pt>
                      <c:pt idx="130">
                        <c:v>0.70390233932397295</c:v>
                      </c:pt>
                      <c:pt idx="131">
                        <c:v>0.67482039434278096</c:v>
                      </c:pt>
                      <c:pt idx="132">
                        <c:v>0.65936075342007106</c:v>
                      </c:pt>
                      <c:pt idx="133">
                        <c:v>0.684370242377631</c:v>
                      </c:pt>
                      <c:pt idx="134">
                        <c:v>0.67201538702361596</c:v>
                      </c:pt>
                      <c:pt idx="135">
                        <c:v>0.718648897276984</c:v>
                      </c:pt>
                      <c:pt idx="136">
                        <c:v>0.70275588779367903</c:v>
                      </c:pt>
                      <c:pt idx="137">
                        <c:v>0.68482582181946805</c:v>
                      </c:pt>
                      <c:pt idx="138">
                        <c:v>0.686813317048244</c:v>
                      </c:pt>
                      <c:pt idx="139">
                        <c:v>0.72940388551125102</c:v>
                      </c:pt>
                      <c:pt idx="140">
                        <c:v>0.69072095425719804</c:v>
                      </c:pt>
                      <c:pt idx="141">
                        <c:v>0.70325945228592901</c:v>
                      </c:pt>
                      <c:pt idx="142">
                        <c:v>0.70223410516722495</c:v>
                      </c:pt>
                      <c:pt idx="143">
                        <c:v>0.70651123462579102</c:v>
                      </c:pt>
                      <c:pt idx="144">
                        <c:v>0.68518562143684403</c:v>
                      </c:pt>
                      <c:pt idx="145">
                        <c:v>0.72559380225646097</c:v>
                      </c:pt>
                      <c:pt idx="146">
                        <c:v>0.68812881117193103</c:v>
                      </c:pt>
                      <c:pt idx="147">
                        <c:v>0.69636503447834197</c:v>
                      </c:pt>
                      <c:pt idx="148">
                        <c:v>0.70538345335895103</c:v>
                      </c:pt>
                      <c:pt idx="149">
                        <c:v>0.69608231003467802</c:v>
                      </c:pt>
                      <c:pt idx="150">
                        <c:v>0.70315479391660396</c:v>
                      </c:pt>
                      <c:pt idx="151">
                        <c:v>0.68481127217284599</c:v>
                      </c:pt>
                      <c:pt idx="152">
                        <c:v>0.69817260773772805</c:v>
                      </c:pt>
                      <c:pt idx="153">
                        <c:v>0.70420290618880099</c:v>
                      </c:pt>
                      <c:pt idx="154">
                        <c:v>0.69485715795785896</c:v>
                      </c:pt>
                      <c:pt idx="155">
                        <c:v>0.73837439091796497</c:v>
                      </c:pt>
                      <c:pt idx="156">
                        <c:v>0.72472304793504505</c:v>
                      </c:pt>
                      <c:pt idx="157">
                        <c:v>0.694412143311948</c:v>
                      </c:pt>
                      <c:pt idx="158">
                        <c:v>0.71114113621222597</c:v>
                      </c:pt>
                      <c:pt idx="159">
                        <c:v>0.71552053399575</c:v>
                      </c:pt>
                      <c:pt idx="160">
                        <c:v>0.68879118077775303</c:v>
                      </c:pt>
                      <c:pt idx="161">
                        <c:v>0.723972921188061</c:v>
                      </c:pt>
                      <c:pt idx="162">
                        <c:v>0.709390121902156</c:v>
                      </c:pt>
                      <c:pt idx="163">
                        <c:v>0.73166492122870197</c:v>
                      </c:pt>
                      <c:pt idx="164">
                        <c:v>0.72981274051543998</c:v>
                      </c:pt>
                      <c:pt idx="165">
                        <c:v>0.70515039079209596</c:v>
                      </c:pt>
                      <c:pt idx="166">
                        <c:v>0.71545666812831499</c:v>
                      </c:pt>
                      <c:pt idx="167">
                        <c:v>0.71620542244014496</c:v>
                      </c:pt>
                      <c:pt idx="168">
                        <c:v>0.73366626358439702</c:v>
                      </c:pt>
                      <c:pt idx="169">
                        <c:v>0.72244110219498903</c:v>
                      </c:pt>
                      <c:pt idx="170">
                        <c:v>0.73373993696310502</c:v>
                      </c:pt>
                      <c:pt idx="171">
                        <c:v>0.738078368270499</c:v>
                      </c:pt>
                      <c:pt idx="172">
                        <c:v>0.74484904225055903</c:v>
                      </c:pt>
                      <c:pt idx="173">
                        <c:v>0.73034920040358797</c:v>
                      </c:pt>
                      <c:pt idx="174">
                        <c:v>0.74242982090028897</c:v>
                      </c:pt>
                      <c:pt idx="175">
                        <c:v>0.72468009310909798</c:v>
                      </c:pt>
                      <c:pt idx="176">
                        <c:v>0.73897222295785503</c:v>
                      </c:pt>
                      <c:pt idx="177">
                        <c:v>0.72134207278235296</c:v>
                      </c:pt>
                      <c:pt idx="178">
                        <c:v>0.72838482489952605</c:v>
                      </c:pt>
                      <c:pt idx="179">
                        <c:v>0.71810986954941702</c:v>
                      </c:pt>
                      <c:pt idx="180">
                        <c:v>0.71991446155768102</c:v>
                      </c:pt>
                      <c:pt idx="181">
                        <c:v>0.71377145377998596</c:v>
                      </c:pt>
                      <c:pt idx="182">
                        <c:v>0.73638138353315097</c:v>
                      </c:pt>
                      <c:pt idx="183">
                        <c:v>0.73135682481985798</c:v>
                      </c:pt>
                      <c:pt idx="184">
                        <c:v>0.739521310624913</c:v>
                      </c:pt>
                      <c:pt idx="185">
                        <c:v>0.709597785503436</c:v>
                      </c:pt>
                      <c:pt idx="186">
                        <c:v>0.74930446193768396</c:v>
                      </c:pt>
                      <c:pt idx="187">
                        <c:v>0.72548982832166797</c:v>
                      </c:pt>
                      <c:pt idx="188">
                        <c:v>0.71736523254304796</c:v>
                      </c:pt>
                      <c:pt idx="189">
                        <c:v>0.74930537154531796</c:v>
                      </c:pt>
                      <c:pt idx="190">
                        <c:v>0.73003308589641802</c:v>
                      </c:pt>
                      <c:pt idx="191">
                        <c:v>0.72486230247041095</c:v>
                      </c:pt>
                      <c:pt idx="192">
                        <c:v>0.74777373034729899</c:v>
                      </c:pt>
                      <c:pt idx="193">
                        <c:v>0.74955116887377804</c:v>
                      </c:pt>
                      <c:pt idx="194">
                        <c:v>0.70957929099726802</c:v>
                      </c:pt>
                      <c:pt idx="195">
                        <c:v>0.72494948598054698</c:v>
                      </c:pt>
                      <c:pt idx="196">
                        <c:v>0.72509590555460002</c:v>
                      </c:pt>
                      <c:pt idx="197">
                        <c:v>0.70990923760283697</c:v>
                      </c:pt>
                      <c:pt idx="198">
                        <c:v>0.74281116836091299</c:v>
                      </c:pt>
                      <c:pt idx="199">
                        <c:v>0.72722640939247896</c:v>
                      </c:pt>
                      <c:pt idx="200">
                        <c:v>0.74070134708005098</c:v>
                      </c:pt>
                      <c:pt idx="201">
                        <c:v>0.73467082702196496</c:v>
                      </c:pt>
                      <c:pt idx="202">
                        <c:v>0.73050278781825595</c:v>
                      </c:pt>
                      <c:pt idx="203">
                        <c:v>0.74032197574264902</c:v>
                      </c:pt>
                      <c:pt idx="204">
                        <c:v>0.72084007991684795</c:v>
                      </c:pt>
                      <c:pt idx="205">
                        <c:v>0.74876511912060595</c:v>
                      </c:pt>
                      <c:pt idx="206">
                        <c:v>0.72207288711498896</c:v>
                      </c:pt>
                      <c:pt idx="207">
                        <c:v>0.76482435755240596</c:v>
                      </c:pt>
                      <c:pt idx="208">
                        <c:v>0.71930019672100298</c:v>
                      </c:pt>
                      <c:pt idx="209">
                        <c:v>0.74555222371704499</c:v>
                      </c:pt>
                      <c:pt idx="210">
                        <c:v>0.72609314271527403</c:v>
                      </c:pt>
                      <c:pt idx="211">
                        <c:v>0.74202893941830295</c:v>
                      </c:pt>
                      <c:pt idx="212">
                        <c:v>0.762358140996378</c:v>
                      </c:pt>
                      <c:pt idx="213">
                        <c:v>0.73447601509909299</c:v>
                      </c:pt>
                      <c:pt idx="214">
                        <c:v>0.75165197202283096</c:v>
                      </c:pt>
                      <c:pt idx="215">
                        <c:v>0.73120860564403001</c:v>
                      </c:pt>
                      <c:pt idx="216">
                        <c:v>0.78071773077687601</c:v>
                      </c:pt>
                      <c:pt idx="217">
                        <c:v>0.718594209760682</c:v>
                      </c:pt>
                      <c:pt idx="218">
                        <c:v>0.74166957995830396</c:v>
                      </c:pt>
                      <c:pt idx="219">
                        <c:v>0.72064193369995799</c:v>
                      </c:pt>
                      <c:pt idx="220">
                        <c:v>0.75118178078251996</c:v>
                      </c:pt>
                      <c:pt idx="221">
                        <c:v>0.75277391687417605</c:v>
                      </c:pt>
                      <c:pt idx="222">
                        <c:v>0.72120782707491404</c:v>
                      </c:pt>
                      <c:pt idx="223">
                        <c:v>0.72871070004935901</c:v>
                      </c:pt>
                      <c:pt idx="224">
                        <c:v>0.739566937980488</c:v>
                      </c:pt>
                      <c:pt idx="225">
                        <c:v>0.71452388880599205</c:v>
                      </c:pt>
                      <c:pt idx="226">
                        <c:v>0.74540499489531498</c:v>
                      </c:pt>
                      <c:pt idx="227">
                        <c:v>0.73358558360327997</c:v>
                      </c:pt>
                      <c:pt idx="228">
                        <c:v>0.74850017418209303</c:v>
                      </c:pt>
                      <c:pt idx="229">
                        <c:v>0.76236350210303905</c:v>
                      </c:pt>
                      <c:pt idx="230">
                        <c:v>0.72579388052989202</c:v>
                      </c:pt>
                      <c:pt idx="231">
                        <c:v>0.73594183544827296</c:v>
                      </c:pt>
                      <c:pt idx="232">
                        <c:v>0.742781031590241</c:v>
                      </c:pt>
                      <c:pt idx="233">
                        <c:v>0.74775502314934295</c:v>
                      </c:pt>
                      <c:pt idx="234">
                        <c:v>0.75283413641473096</c:v>
                      </c:pt>
                      <c:pt idx="235">
                        <c:v>0.73681240688022298</c:v>
                      </c:pt>
                      <c:pt idx="236">
                        <c:v>0.73256613148583305</c:v>
                      </c:pt>
                      <c:pt idx="237">
                        <c:v>0.73808533870256798</c:v>
                      </c:pt>
                      <c:pt idx="238">
                        <c:v>0.73981507109780598</c:v>
                      </c:pt>
                      <c:pt idx="239">
                        <c:v>0.72546995552177096</c:v>
                      </c:pt>
                      <c:pt idx="240">
                        <c:v>0.75345467145626299</c:v>
                      </c:pt>
                      <c:pt idx="241">
                        <c:v>0.74239983441483204</c:v>
                      </c:pt>
                      <c:pt idx="242">
                        <c:v>0.74388499290515198</c:v>
                      </c:pt>
                      <c:pt idx="243">
                        <c:v>0.72945142632875604</c:v>
                      </c:pt>
                      <c:pt idx="244">
                        <c:v>0.73259919907292703</c:v>
                      </c:pt>
                      <c:pt idx="245">
                        <c:v>0.70942614093804901</c:v>
                      </c:pt>
                      <c:pt idx="246">
                        <c:v>0.766137201307166</c:v>
                      </c:pt>
                      <c:pt idx="247">
                        <c:v>0.72809917422441295</c:v>
                      </c:pt>
                      <c:pt idx="248">
                        <c:v>0.716341459853017</c:v>
                      </c:pt>
                      <c:pt idx="249">
                        <c:v>0.74316814720121205</c:v>
                      </c:pt>
                      <c:pt idx="250">
                        <c:v>0.73233244434381095</c:v>
                      </c:pt>
                      <c:pt idx="251">
                        <c:v>0.73218064022879303</c:v>
                      </c:pt>
                      <c:pt idx="252">
                        <c:v>0.77343102831106902</c:v>
                      </c:pt>
                      <c:pt idx="253">
                        <c:v>0.720582136995772</c:v>
                      </c:pt>
                      <c:pt idx="254">
                        <c:v>0.75120629357476498</c:v>
                      </c:pt>
                      <c:pt idx="255">
                        <c:v>0.72066781281406</c:v>
                      </c:pt>
                      <c:pt idx="256">
                        <c:v>0.71179881360795705</c:v>
                      </c:pt>
                      <c:pt idx="257">
                        <c:v>0.72472173892534697</c:v>
                      </c:pt>
                      <c:pt idx="258">
                        <c:v>0.70277828258326902</c:v>
                      </c:pt>
                      <c:pt idx="259">
                        <c:v>0.72048348978034404</c:v>
                      </c:pt>
                      <c:pt idx="260">
                        <c:v>0.72458898460763099</c:v>
                      </c:pt>
                      <c:pt idx="261">
                        <c:v>0.706814472746645</c:v>
                      </c:pt>
                      <c:pt idx="262">
                        <c:v>0.73219084026466996</c:v>
                      </c:pt>
                      <c:pt idx="263">
                        <c:v>0.74833294214346402</c:v>
                      </c:pt>
                      <c:pt idx="264">
                        <c:v>0.74899628452765599</c:v>
                      </c:pt>
                      <c:pt idx="265">
                        <c:v>0.74206910428837802</c:v>
                      </c:pt>
                      <c:pt idx="266">
                        <c:v>0.74411022204619104</c:v>
                      </c:pt>
                      <c:pt idx="267">
                        <c:v>0.74432984580341499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BA1C-44D9-BBD1-6E208C54BAAD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Plot8!$AG$31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Plot8!$AG$32:$AG$299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0.84738309188054795</c:v>
                      </c:pt>
                      <c:pt idx="1">
                        <c:v>0.84738309188054795</c:v>
                      </c:pt>
                      <c:pt idx="2">
                        <c:v>0.84738309188054795</c:v>
                      </c:pt>
                      <c:pt idx="3">
                        <c:v>0.84738309188054795</c:v>
                      </c:pt>
                      <c:pt idx="4">
                        <c:v>0.84738309188054795</c:v>
                      </c:pt>
                      <c:pt idx="5">
                        <c:v>0.84738309188054795</c:v>
                      </c:pt>
                      <c:pt idx="6">
                        <c:v>0.84738309188054795</c:v>
                      </c:pt>
                      <c:pt idx="7">
                        <c:v>0.84728420207313704</c:v>
                      </c:pt>
                      <c:pt idx="8">
                        <c:v>0.84738309188054795</c:v>
                      </c:pt>
                      <c:pt idx="9">
                        <c:v>0.84616512377602904</c:v>
                      </c:pt>
                      <c:pt idx="10">
                        <c:v>0.84420370641106501</c:v>
                      </c:pt>
                      <c:pt idx="11">
                        <c:v>0.847605176086069</c:v>
                      </c:pt>
                      <c:pt idx="12">
                        <c:v>0.84859173624011897</c:v>
                      </c:pt>
                      <c:pt idx="13">
                        <c:v>0.84915714906630702</c:v>
                      </c:pt>
                      <c:pt idx="14">
                        <c:v>0.84919963119318498</c:v>
                      </c:pt>
                      <c:pt idx="15">
                        <c:v>0.85056553484973996</c:v>
                      </c:pt>
                      <c:pt idx="16">
                        <c:v>0.843797426844488</c:v>
                      </c:pt>
                      <c:pt idx="17">
                        <c:v>0.84740158222337103</c:v>
                      </c:pt>
                      <c:pt idx="18">
                        <c:v>0.84706889079221803</c:v>
                      </c:pt>
                      <c:pt idx="19">
                        <c:v>0.84163185714311295</c:v>
                      </c:pt>
                      <c:pt idx="20">
                        <c:v>0.84469505895021202</c:v>
                      </c:pt>
                      <c:pt idx="21">
                        <c:v>0.84460841644798101</c:v>
                      </c:pt>
                      <c:pt idx="22">
                        <c:v>0.84792039059437296</c:v>
                      </c:pt>
                      <c:pt idx="23">
                        <c:v>0.84379025072756997</c:v>
                      </c:pt>
                      <c:pt idx="24">
                        <c:v>0.85011086749764497</c:v>
                      </c:pt>
                      <c:pt idx="25">
                        <c:v>0.84375160378261005</c:v>
                      </c:pt>
                      <c:pt idx="26">
                        <c:v>0.847448923028842</c:v>
                      </c:pt>
                      <c:pt idx="27">
                        <c:v>0.83809098843599295</c:v>
                      </c:pt>
                      <c:pt idx="28">
                        <c:v>0.829781005663905</c:v>
                      </c:pt>
                      <c:pt idx="29">
                        <c:v>0.83127268509200403</c:v>
                      </c:pt>
                      <c:pt idx="30">
                        <c:v>0.82981159666782001</c:v>
                      </c:pt>
                      <c:pt idx="31">
                        <c:v>0.83084319893257297</c:v>
                      </c:pt>
                      <c:pt idx="32">
                        <c:v>0.84016263647973999</c:v>
                      </c:pt>
                      <c:pt idx="33">
                        <c:v>0.84613089668227404</c:v>
                      </c:pt>
                      <c:pt idx="34">
                        <c:v>0.83084464768992405</c:v>
                      </c:pt>
                      <c:pt idx="35">
                        <c:v>0.83259875955094897</c:v>
                      </c:pt>
                      <c:pt idx="36">
                        <c:v>0.82885783295709203</c:v>
                      </c:pt>
                      <c:pt idx="37">
                        <c:v>0.83493763769689899</c:v>
                      </c:pt>
                      <c:pt idx="38">
                        <c:v>0.82928966426506801</c:v>
                      </c:pt>
                      <c:pt idx="39">
                        <c:v>0.81999817553669296</c:v>
                      </c:pt>
                      <c:pt idx="40">
                        <c:v>0.81919838189184002</c:v>
                      </c:pt>
                      <c:pt idx="41">
                        <c:v>0.82685718437630296</c:v>
                      </c:pt>
                      <c:pt idx="42">
                        <c:v>0.81773262165487803</c:v>
                      </c:pt>
                      <c:pt idx="43">
                        <c:v>0.82914411435798696</c:v>
                      </c:pt>
                      <c:pt idx="44">
                        <c:v>0.82319604167585103</c:v>
                      </c:pt>
                      <c:pt idx="45">
                        <c:v>0.82698016197903002</c:v>
                      </c:pt>
                      <c:pt idx="46">
                        <c:v>0.83048839533571395</c:v>
                      </c:pt>
                      <c:pt idx="47">
                        <c:v>0.82948269435344701</c:v>
                      </c:pt>
                      <c:pt idx="48">
                        <c:v>0.82219378112945996</c:v>
                      </c:pt>
                      <c:pt idx="49">
                        <c:v>0.83101868524503397</c:v>
                      </c:pt>
                      <c:pt idx="50">
                        <c:v>0.82822062293035803</c:v>
                      </c:pt>
                      <c:pt idx="51">
                        <c:v>0.82273007399574805</c:v>
                      </c:pt>
                      <c:pt idx="52">
                        <c:v>0.82799596420380706</c:v>
                      </c:pt>
                      <c:pt idx="53">
                        <c:v>0.81962818698568196</c:v>
                      </c:pt>
                      <c:pt idx="54">
                        <c:v>0.84201189244890096</c:v>
                      </c:pt>
                      <c:pt idx="55">
                        <c:v>0.82663329896994797</c:v>
                      </c:pt>
                      <c:pt idx="56">
                        <c:v>0.82050305574783</c:v>
                      </c:pt>
                      <c:pt idx="57">
                        <c:v>0.827345582497516</c:v>
                      </c:pt>
                      <c:pt idx="58">
                        <c:v>0.81525759719157198</c:v>
                      </c:pt>
                      <c:pt idx="59">
                        <c:v>0.811530828736448</c:v>
                      </c:pt>
                      <c:pt idx="60">
                        <c:v>0.83055016049159203</c:v>
                      </c:pt>
                      <c:pt idx="61">
                        <c:v>0.82226895174398595</c:v>
                      </c:pt>
                      <c:pt idx="62">
                        <c:v>0.81625058537008399</c:v>
                      </c:pt>
                      <c:pt idx="63">
                        <c:v>0.83505977713843904</c:v>
                      </c:pt>
                      <c:pt idx="64">
                        <c:v>0.81974477561991399</c:v>
                      </c:pt>
                      <c:pt idx="65">
                        <c:v>0.82960818945036996</c:v>
                      </c:pt>
                      <c:pt idx="66">
                        <c:v>0.83237335699072601</c:v>
                      </c:pt>
                      <c:pt idx="67">
                        <c:v>0.80937829345555701</c:v>
                      </c:pt>
                      <c:pt idx="68">
                        <c:v>0.82606960507555105</c:v>
                      </c:pt>
                      <c:pt idx="69">
                        <c:v>0.82941555775740805</c:v>
                      </c:pt>
                      <c:pt idx="70">
                        <c:v>0.82779714017985795</c:v>
                      </c:pt>
                      <c:pt idx="71">
                        <c:v>0.82176335880167095</c:v>
                      </c:pt>
                      <c:pt idx="72">
                        <c:v>0.83379686548590304</c:v>
                      </c:pt>
                      <c:pt idx="73">
                        <c:v>0.83960203882581896</c:v>
                      </c:pt>
                      <c:pt idx="74">
                        <c:v>0.81466607641793998</c:v>
                      </c:pt>
                      <c:pt idx="75">
                        <c:v>0.83180366021452901</c:v>
                      </c:pt>
                      <c:pt idx="76">
                        <c:v>0.82546624457019602</c:v>
                      </c:pt>
                      <c:pt idx="77">
                        <c:v>0.82184660574014401</c:v>
                      </c:pt>
                      <c:pt idx="78">
                        <c:v>0.82439936010261305</c:v>
                      </c:pt>
                      <c:pt idx="79">
                        <c:v>0.82918931422382403</c:v>
                      </c:pt>
                      <c:pt idx="80">
                        <c:v>0.835588927574761</c:v>
                      </c:pt>
                      <c:pt idx="81">
                        <c:v>0.82076032129057197</c:v>
                      </c:pt>
                      <c:pt idx="82">
                        <c:v>0.81381037567061598</c:v>
                      </c:pt>
                      <c:pt idx="83">
                        <c:v>0.81892423094431599</c:v>
                      </c:pt>
                      <c:pt idx="84">
                        <c:v>0.81726313768412395</c:v>
                      </c:pt>
                      <c:pt idx="85">
                        <c:v>0.82220760479732502</c:v>
                      </c:pt>
                      <c:pt idx="86">
                        <c:v>0.82675655383151903</c:v>
                      </c:pt>
                      <c:pt idx="87">
                        <c:v>0.82405794021011802</c:v>
                      </c:pt>
                      <c:pt idx="88">
                        <c:v>0.82976960498293595</c:v>
                      </c:pt>
                      <c:pt idx="89">
                        <c:v>0.80961062990313604</c:v>
                      </c:pt>
                      <c:pt idx="90">
                        <c:v>0.83588832560853499</c:v>
                      </c:pt>
                      <c:pt idx="91">
                        <c:v>0.82979180204331005</c:v>
                      </c:pt>
                      <c:pt idx="92">
                        <c:v>0.823840865851449</c:v>
                      </c:pt>
                      <c:pt idx="93">
                        <c:v>0.82612973213648899</c:v>
                      </c:pt>
                      <c:pt idx="94">
                        <c:v>0.82525048179296001</c:v>
                      </c:pt>
                      <c:pt idx="95">
                        <c:v>0.823057880872473</c:v>
                      </c:pt>
                      <c:pt idx="96">
                        <c:v>0.83189274554417503</c:v>
                      </c:pt>
                      <c:pt idx="97">
                        <c:v>0.83704612820728297</c:v>
                      </c:pt>
                      <c:pt idx="98">
                        <c:v>0.82792160711948304</c:v>
                      </c:pt>
                      <c:pt idx="99">
                        <c:v>0.81782825504468404</c:v>
                      </c:pt>
                      <c:pt idx="100">
                        <c:v>0.82562344999300796</c:v>
                      </c:pt>
                      <c:pt idx="101">
                        <c:v>0.81700666111065001</c:v>
                      </c:pt>
                      <c:pt idx="102">
                        <c:v>0.82258847906668997</c:v>
                      </c:pt>
                      <c:pt idx="103">
                        <c:v>0.82795561415857799</c:v>
                      </c:pt>
                      <c:pt idx="104">
                        <c:v>0.82317807299399004</c:v>
                      </c:pt>
                      <c:pt idx="105">
                        <c:v>0.83203886828968698</c:v>
                      </c:pt>
                      <c:pt idx="106">
                        <c:v>0.82516778276695801</c:v>
                      </c:pt>
                      <c:pt idx="107">
                        <c:v>0.82533763228899804</c:v>
                      </c:pt>
                      <c:pt idx="108">
                        <c:v>0.83027016893066896</c:v>
                      </c:pt>
                      <c:pt idx="109">
                        <c:v>0.82411189354965797</c:v>
                      </c:pt>
                      <c:pt idx="110">
                        <c:v>0.82390265938255103</c:v>
                      </c:pt>
                      <c:pt idx="111">
                        <c:v>0.82550545490073401</c:v>
                      </c:pt>
                      <c:pt idx="112">
                        <c:v>0.82849072211766694</c:v>
                      </c:pt>
                      <c:pt idx="113">
                        <c:v>0.82441597124029498</c:v>
                      </c:pt>
                      <c:pt idx="114">
                        <c:v>0.81677986218105603</c:v>
                      </c:pt>
                      <c:pt idx="115">
                        <c:v>0.83458540700206196</c:v>
                      </c:pt>
                      <c:pt idx="116">
                        <c:v>0.82258542861186601</c:v>
                      </c:pt>
                      <c:pt idx="117">
                        <c:v>0.822052595100632</c:v>
                      </c:pt>
                      <c:pt idx="118">
                        <c:v>0.82027328322316095</c:v>
                      </c:pt>
                      <c:pt idx="119">
                        <c:v>0.83136074663151305</c:v>
                      </c:pt>
                      <c:pt idx="120">
                        <c:v>0.82113561477974495</c:v>
                      </c:pt>
                      <c:pt idx="121">
                        <c:v>0.82895901388842796</c:v>
                      </c:pt>
                      <c:pt idx="122">
                        <c:v>0.82561768203171904</c:v>
                      </c:pt>
                      <c:pt idx="123">
                        <c:v>0.83079486582247497</c:v>
                      </c:pt>
                      <c:pt idx="124">
                        <c:v>0.83253420937568701</c:v>
                      </c:pt>
                      <c:pt idx="125">
                        <c:v>0.82721296588358695</c:v>
                      </c:pt>
                      <c:pt idx="126">
                        <c:v>0.82777370138578898</c:v>
                      </c:pt>
                      <c:pt idx="127">
                        <c:v>0.83059895477539103</c:v>
                      </c:pt>
                      <c:pt idx="128">
                        <c:v>0.82641724497601499</c:v>
                      </c:pt>
                      <c:pt idx="129">
                        <c:v>0.82197649484274005</c:v>
                      </c:pt>
                      <c:pt idx="130">
                        <c:v>0.82695482267139997</c:v>
                      </c:pt>
                      <c:pt idx="131">
                        <c:v>0.82894805667261096</c:v>
                      </c:pt>
                      <c:pt idx="132">
                        <c:v>0.81802466798973805</c:v>
                      </c:pt>
                      <c:pt idx="133">
                        <c:v>0.824659012402021</c:v>
                      </c:pt>
                      <c:pt idx="134">
                        <c:v>0.82940388511865104</c:v>
                      </c:pt>
                      <c:pt idx="135">
                        <c:v>0.82686504792609306</c:v>
                      </c:pt>
                      <c:pt idx="136">
                        <c:v>0.81958524546908995</c:v>
                      </c:pt>
                      <c:pt idx="137">
                        <c:v>0.82406812294738196</c:v>
                      </c:pt>
                      <c:pt idx="138">
                        <c:v>0.81714572582815104</c:v>
                      </c:pt>
                      <c:pt idx="139">
                        <c:v>0.82390423473408303</c:v>
                      </c:pt>
                      <c:pt idx="140">
                        <c:v>0.81408511246115001</c:v>
                      </c:pt>
                      <c:pt idx="141">
                        <c:v>0.81911337200012302</c:v>
                      </c:pt>
                      <c:pt idx="142">
                        <c:v>0.82803757318540705</c:v>
                      </c:pt>
                      <c:pt idx="143">
                        <c:v>0.82411140129021898</c:v>
                      </c:pt>
                      <c:pt idx="144">
                        <c:v>0.81838518234028901</c:v>
                      </c:pt>
                      <c:pt idx="145">
                        <c:v>0.819136268980591</c:v>
                      </c:pt>
                      <c:pt idx="146">
                        <c:v>0.83141436573363503</c:v>
                      </c:pt>
                      <c:pt idx="147">
                        <c:v>0.82642425984781698</c:v>
                      </c:pt>
                      <c:pt idx="148">
                        <c:v>0.82182392349876998</c:v>
                      </c:pt>
                      <c:pt idx="149">
                        <c:v>0.83041263504194796</c:v>
                      </c:pt>
                      <c:pt idx="150">
                        <c:v>0.82901537652055102</c:v>
                      </c:pt>
                      <c:pt idx="151">
                        <c:v>0.82692730075526599</c:v>
                      </c:pt>
                      <c:pt idx="152">
                        <c:v>0.83145282211409099</c:v>
                      </c:pt>
                      <c:pt idx="153">
                        <c:v>0.82994038683755</c:v>
                      </c:pt>
                      <c:pt idx="154">
                        <c:v>0.82599836182471997</c:v>
                      </c:pt>
                      <c:pt idx="155">
                        <c:v>0.82042188264873195</c:v>
                      </c:pt>
                      <c:pt idx="156">
                        <c:v>0.81761995158196898</c:v>
                      </c:pt>
                      <c:pt idx="157">
                        <c:v>0.81998732524629103</c:v>
                      </c:pt>
                      <c:pt idx="158">
                        <c:v>0.82466153512378304</c:v>
                      </c:pt>
                      <c:pt idx="159">
                        <c:v>0.81641964647301402</c:v>
                      </c:pt>
                      <c:pt idx="160">
                        <c:v>0.80665731309205402</c:v>
                      </c:pt>
                      <c:pt idx="161">
                        <c:v>0.82104367363202602</c:v>
                      </c:pt>
                      <c:pt idx="162">
                        <c:v>0.82548882473948104</c:v>
                      </c:pt>
                      <c:pt idx="163">
                        <c:v>0.80978247066109799</c:v>
                      </c:pt>
                      <c:pt idx="164">
                        <c:v>0.81400255437575497</c:v>
                      </c:pt>
                      <c:pt idx="165">
                        <c:v>0.80628559218715201</c:v>
                      </c:pt>
                      <c:pt idx="166">
                        <c:v>0.82071823035805103</c:v>
                      </c:pt>
                      <c:pt idx="167">
                        <c:v>0.82309180778845903</c:v>
                      </c:pt>
                      <c:pt idx="168">
                        <c:v>0.82126719632470602</c:v>
                      </c:pt>
                      <c:pt idx="169">
                        <c:v>0.816858571018789</c:v>
                      </c:pt>
                      <c:pt idx="170">
                        <c:v>0.81990579583592804</c:v>
                      </c:pt>
                      <c:pt idx="171">
                        <c:v>0.81595569188738604</c:v>
                      </c:pt>
                      <c:pt idx="172">
                        <c:v>0.81382275153619998</c:v>
                      </c:pt>
                      <c:pt idx="173">
                        <c:v>0.81802936946688398</c:v>
                      </c:pt>
                      <c:pt idx="174">
                        <c:v>0.81506958820369402</c:v>
                      </c:pt>
                      <c:pt idx="175">
                        <c:v>0.82002387545271804</c:v>
                      </c:pt>
                      <c:pt idx="176">
                        <c:v>0.82613416240499105</c:v>
                      </c:pt>
                      <c:pt idx="177">
                        <c:v>0.82057117986333805</c:v>
                      </c:pt>
                      <c:pt idx="178">
                        <c:v>0.82463660718953402</c:v>
                      </c:pt>
                      <c:pt idx="179">
                        <c:v>0.81823619760134703</c:v>
                      </c:pt>
                      <c:pt idx="180">
                        <c:v>0.81934712787480601</c:v>
                      </c:pt>
                      <c:pt idx="181">
                        <c:v>0.829297779489923</c:v>
                      </c:pt>
                      <c:pt idx="182">
                        <c:v>0.81514730330525798</c:v>
                      </c:pt>
                      <c:pt idx="183">
                        <c:v>0.82192022676421805</c:v>
                      </c:pt>
                      <c:pt idx="184">
                        <c:v>0.82473954146855</c:v>
                      </c:pt>
                      <c:pt idx="185">
                        <c:v>0.81852734116721304</c:v>
                      </c:pt>
                      <c:pt idx="186">
                        <c:v>0.83596949783297803</c:v>
                      </c:pt>
                      <c:pt idx="187">
                        <c:v>0.82149145456685102</c:v>
                      </c:pt>
                      <c:pt idx="188">
                        <c:v>0.82433643239818899</c:v>
                      </c:pt>
                      <c:pt idx="189">
                        <c:v>0.82372457395259702</c:v>
                      </c:pt>
                      <c:pt idx="190">
                        <c:v>0.80922896966317004</c:v>
                      </c:pt>
                      <c:pt idx="191">
                        <c:v>0.81255423495355295</c:v>
                      </c:pt>
                      <c:pt idx="192">
                        <c:v>0.82238838453947904</c:v>
                      </c:pt>
                      <c:pt idx="193">
                        <c:v>0.81771783969524303</c:v>
                      </c:pt>
                      <c:pt idx="194">
                        <c:v>0.82086147071661597</c:v>
                      </c:pt>
                      <c:pt idx="195">
                        <c:v>0.82126441806982298</c:v>
                      </c:pt>
                      <c:pt idx="196">
                        <c:v>0.82496519277750602</c:v>
                      </c:pt>
                      <c:pt idx="197">
                        <c:v>0.818222467145855</c:v>
                      </c:pt>
                      <c:pt idx="198">
                        <c:v>0.82849568351554204</c:v>
                      </c:pt>
                      <c:pt idx="199">
                        <c:v>0.82504237003888103</c:v>
                      </c:pt>
                      <c:pt idx="200">
                        <c:v>0.82778384790914905</c:v>
                      </c:pt>
                      <c:pt idx="201">
                        <c:v>0.81496617984180897</c:v>
                      </c:pt>
                      <c:pt idx="202">
                        <c:v>0.81896723243631298</c:v>
                      </c:pt>
                      <c:pt idx="203">
                        <c:v>0.81742528420647498</c:v>
                      </c:pt>
                      <c:pt idx="204">
                        <c:v>0.82478562150168599</c:v>
                      </c:pt>
                      <c:pt idx="205">
                        <c:v>0.82032711169402595</c:v>
                      </c:pt>
                      <c:pt idx="206">
                        <c:v>0.82443205704405698</c:v>
                      </c:pt>
                      <c:pt idx="207">
                        <c:v>0.82603460031979303</c:v>
                      </c:pt>
                      <c:pt idx="208">
                        <c:v>0.82073795602696598</c:v>
                      </c:pt>
                      <c:pt idx="209">
                        <c:v>0.82675553587016104</c:v>
                      </c:pt>
                      <c:pt idx="210">
                        <c:v>0.81999252611141604</c:v>
                      </c:pt>
                      <c:pt idx="211">
                        <c:v>0.81154004077680597</c:v>
                      </c:pt>
                      <c:pt idx="212">
                        <c:v>0.81618343437672303</c:v>
                      </c:pt>
                      <c:pt idx="213">
                        <c:v>0.807369917625538</c:v>
                      </c:pt>
                      <c:pt idx="214">
                        <c:v>0.80955174629992899</c:v>
                      </c:pt>
                      <c:pt idx="215">
                        <c:v>0.815025371673187</c:v>
                      </c:pt>
                      <c:pt idx="216">
                        <c:v>0.82101700118196796</c:v>
                      </c:pt>
                      <c:pt idx="217">
                        <c:v>0.80903755304654501</c:v>
                      </c:pt>
                      <c:pt idx="218">
                        <c:v>0.80991581396290502</c:v>
                      </c:pt>
                      <c:pt idx="219">
                        <c:v>0.82323285494850995</c:v>
                      </c:pt>
                      <c:pt idx="220">
                        <c:v>0.82435032187788804</c:v>
                      </c:pt>
                      <c:pt idx="221">
                        <c:v>0.81804813500208395</c:v>
                      </c:pt>
                      <c:pt idx="222">
                        <c:v>0.81454284804017896</c:v>
                      </c:pt>
                      <c:pt idx="223">
                        <c:v>0.81220140264770901</c:v>
                      </c:pt>
                      <c:pt idx="224">
                        <c:v>0.821977068186312</c:v>
                      </c:pt>
                      <c:pt idx="225">
                        <c:v>0.82747769319195896</c:v>
                      </c:pt>
                      <c:pt idx="226">
                        <c:v>0.82645143702441004</c:v>
                      </c:pt>
                      <c:pt idx="227">
                        <c:v>0.824095799439023</c:v>
                      </c:pt>
                      <c:pt idx="228">
                        <c:v>0.81987177728528204</c:v>
                      </c:pt>
                      <c:pt idx="229">
                        <c:v>0.80995095181311705</c:v>
                      </c:pt>
                      <c:pt idx="230">
                        <c:v>0.81415410903880803</c:v>
                      </c:pt>
                      <c:pt idx="231">
                        <c:v>0.82508100526163497</c:v>
                      </c:pt>
                      <c:pt idx="232">
                        <c:v>0.81943323070901597</c:v>
                      </c:pt>
                      <c:pt idx="233">
                        <c:v>0.83032288438648305</c:v>
                      </c:pt>
                      <c:pt idx="234">
                        <c:v>0.83356496730085095</c:v>
                      </c:pt>
                      <c:pt idx="235">
                        <c:v>0.82289054269663198</c:v>
                      </c:pt>
                      <c:pt idx="236">
                        <c:v>0.82823187987059599</c:v>
                      </c:pt>
                      <c:pt idx="237">
                        <c:v>0.83779237780070503</c:v>
                      </c:pt>
                      <c:pt idx="238">
                        <c:v>0.83357163720460603</c:v>
                      </c:pt>
                      <c:pt idx="239">
                        <c:v>0.82000356277067399</c:v>
                      </c:pt>
                      <c:pt idx="240">
                        <c:v>0.82041614201767699</c:v>
                      </c:pt>
                      <c:pt idx="241">
                        <c:v>0.80615517471416498</c:v>
                      </c:pt>
                      <c:pt idx="242">
                        <c:v>0.82466110218144595</c:v>
                      </c:pt>
                      <c:pt idx="243">
                        <c:v>0.82731106749977401</c:v>
                      </c:pt>
                      <c:pt idx="244">
                        <c:v>0.81929351157050601</c:v>
                      </c:pt>
                      <c:pt idx="245">
                        <c:v>0.81465160916248802</c:v>
                      </c:pt>
                      <c:pt idx="246">
                        <c:v>0.82371194313152096</c:v>
                      </c:pt>
                      <c:pt idx="247">
                        <c:v>0.81443955318571604</c:v>
                      </c:pt>
                      <c:pt idx="248">
                        <c:v>0.82507722916237303</c:v>
                      </c:pt>
                      <c:pt idx="249">
                        <c:v>0.82657240798989595</c:v>
                      </c:pt>
                      <c:pt idx="250">
                        <c:v>0.82184063419828601</c:v>
                      </c:pt>
                      <c:pt idx="251">
                        <c:v>0.81299576026327103</c:v>
                      </c:pt>
                      <c:pt idx="252">
                        <c:v>0.82735465211060599</c:v>
                      </c:pt>
                      <c:pt idx="253">
                        <c:v>0.82041429760143203</c:v>
                      </c:pt>
                      <c:pt idx="254">
                        <c:v>0.82104071825754299</c:v>
                      </c:pt>
                      <c:pt idx="255">
                        <c:v>0.81949067164970402</c:v>
                      </c:pt>
                      <c:pt idx="256">
                        <c:v>0.82518396881487799</c:v>
                      </c:pt>
                      <c:pt idx="257">
                        <c:v>0.81676133890823399</c:v>
                      </c:pt>
                      <c:pt idx="258">
                        <c:v>0.82916726349305903</c:v>
                      </c:pt>
                      <c:pt idx="259">
                        <c:v>0.83449217208924897</c:v>
                      </c:pt>
                      <c:pt idx="260">
                        <c:v>0.83063984764103405</c:v>
                      </c:pt>
                      <c:pt idx="261">
                        <c:v>0.82795551712819504</c:v>
                      </c:pt>
                      <c:pt idx="262">
                        <c:v>0.82278537200027801</c:v>
                      </c:pt>
                      <c:pt idx="263">
                        <c:v>0.81899009365243802</c:v>
                      </c:pt>
                      <c:pt idx="264">
                        <c:v>0.810055593894496</c:v>
                      </c:pt>
                      <c:pt idx="265">
                        <c:v>0.82556183105343195</c:v>
                      </c:pt>
                      <c:pt idx="266">
                        <c:v>0.82759090077212805</c:v>
                      </c:pt>
                      <c:pt idx="267">
                        <c:v>0.82495862132650499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A1C-44D9-BBD1-6E208C54BAAD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Plot8!$AI$31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val_target_avgF1_1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Plot8!$AI$32:$AI$299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2.92009113627415E-2</c:v>
                      </c:pt>
                      <c:pt idx="8">
                        <c:v>0</c:v>
                      </c:pt>
                      <c:pt idx="9">
                        <c:v>6.6417299649502506E-2</c:v>
                      </c:pt>
                      <c:pt idx="10">
                        <c:v>0.152906545550652</c:v>
                      </c:pt>
                      <c:pt idx="11">
                        <c:v>3.2143073051933202E-2</c:v>
                      </c:pt>
                      <c:pt idx="12">
                        <c:v>0.13605778889525</c:v>
                      </c:pt>
                      <c:pt idx="13">
                        <c:v>0.13562335169621001</c:v>
                      </c:pt>
                      <c:pt idx="14">
                        <c:v>0.103334775574192</c:v>
                      </c:pt>
                      <c:pt idx="15">
                        <c:v>6.5176478132468699E-2</c:v>
                      </c:pt>
                      <c:pt idx="16">
                        <c:v>0.30935269323775499</c:v>
                      </c:pt>
                      <c:pt idx="17">
                        <c:v>9.7816463442755394E-2</c:v>
                      </c:pt>
                      <c:pt idx="18">
                        <c:v>0.234201766356647</c:v>
                      </c:pt>
                      <c:pt idx="19">
                        <c:v>0.29531329132679301</c:v>
                      </c:pt>
                      <c:pt idx="20">
                        <c:v>0.26370090750886299</c:v>
                      </c:pt>
                      <c:pt idx="21">
                        <c:v>0.175617589952272</c:v>
                      </c:pt>
                      <c:pt idx="22">
                        <c:v>0.20840800175618099</c:v>
                      </c:pt>
                      <c:pt idx="23">
                        <c:v>0.31455780392897198</c:v>
                      </c:pt>
                      <c:pt idx="24">
                        <c:v>0.219807250144024</c:v>
                      </c:pt>
                      <c:pt idx="25">
                        <c:v>0.19689906707442101</c:v>
                      </c:pt>
                      <c:pt idx="26">
                        <c:v>0.35679613615518502</c:v>
                      </c:pt>
                      <c:pt idx="27">
                        <c:v>0.25439284716386601</c:v>
                      </c:pt>
                      <c:pt idx="28">
                        <c:v>0.30450182474495902</c:v>
                      </c:pt>
                      <c:pt idx="29">
                        <c:v>0.35568619304969301</c:v>
                      </c:pt>
                      <c:pt idx="30">
                        <c:v>0.32734410458600299</c:v>
                      </c:pt>
                      <c:pt idx="31">
                        <c:v>0.211469590711267</c:v>
                      </c:pt>
                      <c:pt idx="32">
                        <c:v>0.25495711098181101</c:v>
                      </c:pt>
                      <c:pt idx="33">
                        <c:v>0.178605482198918</c:v>
                      </c:pt>
                      <c:pt idx="34">
                        <c:v>0.26280866368271499</c:v>
                      </c:pt>
                      <c:pt idx="35">
                        <c:v>0.23554213054088299</c:v>
                      </c:pt>
                      <c:pt idx="36">
                        <c:v>0.285173595553115</c:v>
                      </c:pt>
                      <c:pt idx="37">
                        <c:v>0.29763333239850098</c:v>
                      </c:pt>
                      <c:pt idx="38">
                        <c:v>0.27485570714298901</c:v>
                      </c:pt>
                      <c:pt idx="39">
                        <c:v>0.34382073738515301</c:v>
                      </c:pt>
                      <c:pt idx="40">
                        <c:v>0.37925913339862199</c:v>
                      </c:pt>
                      <c:pt idx="41">
                        <c:v>0.19494753347979399</c:v>
                      </c:pt>
                      <c:pt idx="42">
                        <c:v>0.35570982741293899</c:v>
                      </c:pt>
                      <c:pt idx="43">
                        <c:v>0.26040500974181902</c:v>
                      </c:pt>
                      <c:pt idx="44">
                        <c:v>0.21803318327917501</c:v>
                      </c:pt>
                      <c:pt idx="45">
                        <c:v>0.33441778009798401</c:v>
                      </c:pt>
                      <c:pt idx="46">
                        <c:v>0.26806231306124001</c:v>
                      </c:pt>
                      <c:pt idx="47">
                        <c:v>0.21922704710433999</c:v>
                      </c:pt>
                      <c:pt idx="48">
                        <c:v>0.30763303929673103</c:v>
                      </c:pt>
                      <c:pt idx="49">
                        <c:v>0.232196717904705</c:v>
                      </c:pt>
                      <c:pt idx="50">
                        <c:v>0.336853894038322</c:v>
                      </c:pt>
                      <c:pt idx="51">
                        <c:v>0.34592850915926199</c:v>
                      </c:pt>
                      <c:pt idx="52">
                        <c:v>0.28191190304958902</c:v>
                      </c:pt>
                      <c:pt idx="53">
                        <c:v>0.25621999407575202</c:v>
                      </c:pt>
                      <c:pt idx="54">
                        <c:v>0.217757832775653</c:v>
                      </c:pt>
                      <c:pt idx="55">
                        <c:v>0.28338228340343202</c:v>
                      </c:pt>
                      <c:pt idx="56">
                        <c:v>0.33332507099626602</c:v>
                      </c:pt>
                      <c:pt idx="57">
                        <c:v>0.35476852606866299</c:v>
                      </c:pt>
                      <c:pt idx="58">
                        <c:v>0.40027193003837602</c:v>
                      </c:pt>
                      <c:pt idx="59">
                        <c:v>0.26135131540197198</c:v>
                      </c:pt>
                      <c:pt idx="60">
                        <c:v>0.23804654585555801</c:v>
                      </c:pt>
                      <c:pt idx="61">
                        <c:v>0.34952479466117398</c:v>
                      </c:pt>
                      <c:pt idx="62">
                        <c:v>0.294326468505132</c:v>
                      </c:pt>
                      <c:pt idx="63">
                        <c:v>0.25560516097677</c:v>
                      </c:pt>
                      <c:pt idx="64">
                        <c:v>0.30807970160771703</c:v>
                      </c:pt>
                      <c:pt idx="65">
                        <c:v>0.23982896970881801</c:v>
                      </c:pt>
                      <c:pt idx="66">
                        <c:v>0.293884466992546</c:v>
                      </c:pt>
                      <c:pt idx="67">
                        <c:v>0.36455860038727</c:v>
                      </c:pt>
                      <c:pt idx="68">
                        <c:v>0.25837968319140298</c:v>
                      </c:pt>
                      <c:pt idx="69">
                        <c:v>0.28758790024331599</c:v>
                      </c:pt>
                      <c:pt idx="70">
                        <c:v>0.26250132382196001</c:v>
                      </c:pt>
                      <c:pt idx="71">
                        <c:v>0.27201894256317899</c:v>
                      </c:pt>
                      <c:pt idx="72">
                        <c:v>0.28492325597115897</c:v>
                      </c:pt>
                      <c:pt idx="73">
                        <c:v>0.25629868647338999</c:v>
                      </c:pt>
                      <c:pt idx="74">
                        <c:v>0.34011534452373299</c:v>
                      </c:pt>
                      <c:pt idx="75">
                        <c:v>0.206806850629497</c:v>
                      </c:pt>
                      <c:pt idx="76">
                        <c:v>0.24335394945139199</c:v>
                      </c:pt>
                      <c:pt idx="77">
                        <c:v>0.29745420792125299</c:v>
                      </c:pt>
                      <c:pt idx="78">
                        <c:v>0.33576648245749502</c:v>
                      </c:pt>
                      <c:pt idx="79">
                        <c:v>0.25495339549977603</c:v>
                      </c:pt>
                      <c:pt idx="80">
                        <c:v>0.22624292926959599</c:v>
                      </c:pt>
                      <c:pt idx="81">
                        <c:v>0.30058389206203101</c:v>
                      </c:pt>
                      <c:pt idx="82">
                        <c:v>0.26665356431625098</c:v>
                      </c:pt>
                      <c:pt idx="83">
                        <c:v>0.29455533322425298</c:v>
                      </c:pt>
                      <c:pt idx="84">
                        <c:v>0.31506683707829702</c:v>
                      </c:pt>
                      <c:pt idx="85">
                        <c:v>0.238581552553363</c:v>
                      </c:pt>
                      <c:pt idx="86">
                        <c:v>0.23658037192886899</c:v>
                      </c:pt>
                      <c:pt idx="87">
                        <c:v>0.28208090463466901</c:v>
                      </c:pt>
                      <c:pt idx="88">
                        <c:v>0.25016488865957598</c:v>
                      </c:pt>
                      <c:pt idx="89">
                        <c:v>0.331263008694202</c:v>
                      </c:pt>
                      <c:pt idx="90">
                        <c:v>0.235980160574636</c:v>
                      </c:pt>
                      <c:pt idx="91">
                        <c:v>0.29068769667807898</c:v>
                      </c:pt>
                      <c:pt idx="92">
                        <c:v>0.32905499361429202</c:v>
                      </c:pt>
                      <c:pt idx="93">
                        <c:v>0.30065485362220601</c:v>
                      </c:pt>
                      <c:pt idx="94">
                        <c:v>0.30731300566166803</c:v>
                      </c:pt>
                      <c:pt idx="95">
                        <c:v>0.30115787557729601</c:v>
                      </c:pt>
                      <c:pt idx="96">
                        <c:v>0.27001389215619098</c:v>
                      </c:pt>
                      <c:pt idx="97">
                        <c:v>0.21100446566551201</c:v>
                      </c:pt>
                      <c:pt idx="98">
                        <c:v>0.25910247339257803</c:v>
                      </c:pt>
                      <c:pt idx="99">
                        <c:v>0.29047926321821499</c:v>
                      </c:pt>
                      <c:pt idx="100">
                        <c:v>0.26498927034270198</c:v>
                      </c:pt>
                      <c:pt idx="101">
                        <c:v>0.29909001739110003</c:v>
                      </c:pt>
                      <c:pt idx="102">
                        <c:v>0.29021426599961497</c:v>
                      </c:pt>
                      <c:pt idx="103">
                        <c:v>0.27656066369668098</c:v>
                      </c:pt>
                      <c:pt idx="104">
                        <c:v>0.33617411561258498</c:v>
                      </c:pt>
                      <c:pt idx="105">
                        <c:v>0.27595884869246701</c:v>
                      </c:pt>
                      <c:pt idx="106">
                        <c:v>0.32987843631904801</c:v>
                      </c:pt>
                      <c:pt idx="107">
                        <c:v>0.35093049876302301</c:v>
                      </c:pt>
                      <c:pt idx="108">
                        <c:v>0.323499373962852</c:v>
                      </c:pt>
                      <c:pt idx="109">
                        <c:v>0.27650698955964698</c:v>
                      </c:pt>
                      <c:pt idx="110">
                        <c:v>0.32387089669635</c:v>
                      </c:pt>
                      <c:pt idx="111">
                        <c:v>0.32307768905157203</c:v>
                      </c:pt>
                      <c:pt idx="112">
                        <c:v>0.24924474942420699</c:v>
                      </c:pt>
                      <c:pt idx="113">
                        <c:v>0.333576504136056</c:v>
                      </c:pt>
                      <c:pt idx="114">
                        <c:v>0.303733597198178</c:v>
                      </c:pt>
                      <c:pt idx="115">
                        <c:v>0.23913898096116201</c:v>
                      </c:pt>
                      <c:pt idx="116">
                        <c:v>0.32686145785953902</c:v>
                      </c:pt>
                      <c:pt idx="117">
                        <c:v>0.317822698754815</c:v>
                      </c:pt>
                      <c:pt idx="118">
                        <c:v>0.27987503271091702</c:v>
                      </c:pt>
                      <c:pt idx="119">
                        <c:v>0.24177389447679601</c:v>
                      </c:pt>
                      <c:pt idx="120">
                        <c:v>0.29673533468054097</c:v>
                      </c:pt>
                      <c:pt idx="121">
                        <c:v>0.269777000687139</c:v>
                      </c:pt>
                      <c:pt idx="122">
                        <c:v>0.218471849152308</c:v>
                      </c:pt>
                      <c:pt idx="123">
                        <c:v>0.31038467005195097</c:v>
                      </c:pt>
                      <c:pt idx="124">
                        <c:v>0.26010174423045401</c:v>
                      </c:pt>
                      <c:pt idx="125">
                        <c:v>0.34135346541481398</c:v>
                      </c:pt>
                      <c:pt idx="126">
                        <c:v>0.32199289553245097</c:v>
                      </c:pt>
                      <c:pt idx="127">
                        <c:v>0.267306251045554</c:v>
                      </c:pt>
                      <c:pt idx="128">
                        <c:v>0.28700796920872501</c:v>
                      </c:pt>
                      <c:pt idx="129">
                        <c:v>0.34736470351787002</c:v>
                      </c:pt>
                      <c:pt idx="130">
                        <c:v>0.345573153219979</c:v>
                      </c:pt>
                      <c:pt idx="131">
                        <c:v>0.24382542339612101</c:v>
                      </c:pt>
                      <c:pt idx="132">
                        <c:v>0.34935557787733901</c:v>
                      </c:pt>
                      <c:pt idx="133">
                        <c:v>0.28235160346034099</c:v>
                      </c:pt>
                      <c:pt idx="134">
                        <c:v>0.29592528741799101</c:v>
                      </c:pt>
                      <c:pt idx="135">
                        <c:v>0.31658572609810198</c:v>
                      </c:pt>
                      <c:pt idx="136">
                        <c:v>0.29755059418352903</c:v>
                      </c:pt>
                      <c:pt idx="137">
                        <c:v>0.25665575456593598</c:v>
                      </c:pt>
                      <c:pt idx="138">
                        <c:v>0.32118864613442799</c:v>
                      </c:pt>
                      <c:pt idx="139">
                        <c:v>0.33626431725539802</c:v>
                      </c:pt>
                      <c:pt idx="140">
                        <c:v>0.32509657081985299</c:v>
                      </c:pt>
                      <c:pt idx="141">
                        <c:v>0.32521614163328699</c:v>
                      </c:pt>
                      <c:pt idx="142">
                        <c:v>0.29562474212575601</c:v>
                      </c:pt>
                      <c:pt idx="143">
                        <c:v>0.31979025624363699</c:v>
                      </c:pt>
                      <c:pt idx="144">
                        <c:v>0.338116177903385</c:v>
                      </c:pt>
                      <c:pt idx="145">
                        <c:v>0.35957088881770599</c:v>
                      </c:pt>
                      <c:pt idx="146">
                        <c:v>0.23040131075138201</c:v>
                      </c:pt>
                      <c:pt idx="147">
                        <c:v>0.339910354736641</c:v>
                      </c:pt>
                      <c:pt idx="148">
                        <c:v>0.31880475784851198</c:v>
                      </c:pt>
                      <c:pt idx="149">
                        <c:v>0.27834521573017001</c:v>
                      </c:pt>
                      <c:pt idx="150">
                        <c:v>0.341980746461234</c:v>
                      </c:pt>
                      <c:pt idx="151">
                        <c:v>0.28719760721915399</c:v>
                      </c:pt>
                      <c:pt idx="152">
                        <c:v>0.32386768767712998</c:v>
                      </c:pt>
                      <c:pt idx="153">
                        <c:v>0.247273331440897</c:v>
                      </c:pt>
                      <c:pt idx="154">
                        <c:v>0.28815624083650998</c:v>
                      </c:pt>
                      <c:pt idx="155">
                        <c:v>0.36445658272082199</c:v>
                      </c:pt>
                      <c:pt idx="156">
                        <c:v>0.34996733773542499</c:v>
                      </c:pt>
                      <c:pt idx="157">
                        <c:v>0.287402434248823</c:v>
                      </c:pt>
                      <c:pt idx="158">
                        <c:v>0.27218967746539702</c:v>
                      </c:pt>
                      <c:pt idx="159">
                        <c:v>0.32731963296125599</c:v>
                      </c:pt>
                      <c:pt idx="160">
                        <c:v>0.32048009784741099</c:v>
                      </c:pt>
                      <c:pt idx="161">
                        <c:v>0.28532297872152401</c:v>
                      </c:pt>
                      <c:pt idx="162">
                        <c:v>0.25335431907218398</c:v>
                      </c:pt>
                      <c:pt idx="163">
                        <c:v>0.29408375864212799</c:v>
                      </c:pt>
                      <c:pt idx="164">
                        <c:v>0.29816051677444699</c:v>
                      </c:pt>
                      <c:pt idx="165">
                        <c:v>0.35016175969860303</c:v>
                      </c:pt>
                      <c:pt idx="166">
                        <c:v>0.29914738134023899</c:v>
                      </c:pt>
                      <c:pt idx="167">
                        <c:v>0.29669639377349899</c:v>
                      </c:pt>
                      <c:pt idx="168">
                        <c:v>0.29134959898344198</c:v>
                      </c:pt>
                      <c:pt idx="169">
                        <c:v>0.27103385187451301</c:v>
                      </c:pt>
                      <c:pt idx="170">
                        <c:v>0.27034526987868501</c:v>
                      </c:pt>
                      <c:pt idx="171">
                        <c:v>0.313657449837352</c:v>
                      </c:pt>
                      <c:pt idx="172">
                        <c:v>0.25915262050850102</c:v>
                      </c:pt>
                      <c:pt idx="173">
                        <c:v>0.27255979771993499</c:v>
                      </c:pt>
                      <c:pt idx="174">
                        <c:v>0.31922796997139602</c:v>
                      </c:pt>
                      <c:pt idx="175">
                        <c:v>0.31600773905924001</c:v>
                      </c:pt>
                      <c:pt idx="176">
                        <c:v>0.28634593105843997</c:v>
                      </c:pt>
                      <c:pt idx="177">
                        <c:v>0.29365355869448101</c:v>
                      </c:pt>
                      <c:pt idx="178">
                        <c:v>0.28452389563519498</c:v>
                      </c:pt>
                      <c:pt idx="179">
                        <c:v>0.31105457659225699</c:v>
                      </c:pt>
                      <c:pt idx="180">
                        <c:v>0.31132248238464899</c:v>
                      </c:pt>
                      <c:pt idx="181">
                        <c:v>0.27000411540256902</c:v>
                      </c:pt>
                      <c:pt idx="182">
                        <c:v>0.34168604218620602</c:v>
                      </c:pt>
                      <c:pt idx="183">
                        <c:v>0.25633995516332703</c:v>
                      </c:pt>
                      <c:pt idx="184">
                        <c:v>0.28228999788204601</c:v>
                      </c:pt>
                      <c:pt idx="185">
                        <c:v>0.30078725866373801</c:v>
                      </c:pt>
                      <c:pt idx="186">
                        <c:v>0.23373313589949801</c:v>
                      </c:pt>
                      <c:pt idx="187">
                        <c:v>0.31356187036864103</c:v>
                      </c:pt>
                      <c:pt idx="188">
                        <c:v>0.27545604289577302</c:v>
                      </c:pt>
                      <c:pt idx="189">
                        <c:v>0.30746766449433099</c:v>
                      </c:pt>
                      <c:pt idx="190">
                        <c:v>0.315016550709317</c:v>
                      </c:pt>
                      <c:pt idx="191">
                        <c:v>0.31822965464062303</c:v>
                      </c:pt>
                      <c:pt idx="192">
                        <c:v>0.31690052668524499</c:v>
                      </c:pt>
                      <c:pt idx="193">
                        <c:v>0.29451917659205101</c:v>
                      </c:pt>
                      <c:pt idx="194">
                        <c:v>0.30242067910552001</c:v>
                      </c:pt>
                      <c:pt idx="195">
                        <c:v>0.232809381685192</c:v>
                      </c:pt>
                      <c:pt idx="196">
                        <c:v>0.28613122248577499</c:v>
                      </c:pt>
                      <c:pt idx="197">
                        <c:v>0.26654195747328602</c:v>
                      </c:pt>
                      <c:pt idx="198">
                        <c:v>0.29438900998105799</c:v>
                      </c:pt>
                      <c:pt idx="199">
                        <c:v>0.280137685832966</c:v>
                      </c:pt>
                      <c:pt idx="200">
                        <c:v>0.28508992385515097</c:v>
                      </c:pt>
                      <c:pt idx="201">
                        <c:v>0.28545306073337001</c:v>
                      </c:pt>
                      <c:pt idx="202">
                        <c:v>0.30891866016858599</c:v>
                      </c:pt>
                      <c:pt idx="203">
                        <c:v>0.33532437647802998</c:v>
                      </c:pt>
                      <c:pt idx="204">
                        <c:v>0.30758107888666297</c:v>
                      </c:pt>
                      <c:pt idx="205">
                        <c:v>0.30987994072018199</c:v>
                      </c:pt>
                      <c:pt idx="206">
                        <c:v>0.298943599944901</c:v>
                      </c:pt>
                      <c:pt idx="207">
                        <c:v>0.32414384152615799</c:v>
                      </c:pt>
                      <c:pt idx="208">
                        <c:v>0.31575283461542197</c:v>
                      </c:pt>
                      <c:pt idx="209">
                        <c:v>0.30645007797162299</c:v>
                      </c:pt>
                      <c:pt idx="210">
                        <c:v>0.28606768512264202</c:v>
                      </c:pt>
                      <c:pt idx="211">
                        <c:v>0.31070924994750498</c:v>
                      </c:pt>
                      <c:pt idx="212">
                        <c:v>0.32022657805271398</c:v>
                      </c:pt>
                      <c:pt idx="213">
                        <c:v>0.34988409479083998</c:v>
                      </c:pt>
                      <c:pt idx="214">
                        <c:v>0.30219619628751898</c:v>
                      </c:pt>
                      <c:pt idx="215">
                        <c:v>0.35142805796027599</c:v>
                      </c:pt>
                      <c:pt idx="216">
                        <c:v>0.29915013380472399</c:v>
                      </c:pt>
                      <c:pt idx="217">
                        <c:v>0.35901958654551203</c:v>
                      </c:pt>
                      <c:pt idx="218">
                        <c:v>0.34392402560202601</c:v>
                      </c:pt>
                      <c:pt idx="219">
                        <c:v>0.26332901957281402</c:v>
                      </c:pt>
                      <c:pt idx="220">
                        <c:v>0.295761635861225</c:v>
                      </c:pt>
                      <c:pt idx="221">
                        <c:v>0.30312904266493601</c:v>
                      </c:pt>
                      <c:pt idx="222">
                        <c:v>0.26553107775900298</c:v>
                      </c:pt>
                      <c:pt idx="223">
                        <c:v>0.26483546422521398</c:v>
                      </c:pt>
                      <c:pt idx="224">
                        <c:v>0.29798145689504901</c:v>
                      </c:pt>
                      <c:pt idx="225">
                        <c:v>0.29117648883310498</c:v>
                      </c:pt>
                      <c:pt idx="226">
                        <c:v>0.33600636777064702</c:v>
                      </c:pt>
                      <c:pt idx="227">
                        <c:v>0.315056505567683</c:v>
                      </c:pt>
                      <c:pt idx="228">
                        <c:v>0.26008178465813803</c:v>
                      </c:pt>
                      <c:pt idx="229">
                        <c:v>0.37632701306586702</c:v>
                      </c:pt>
                      <c:pt idx="230">
                        <c:v>0.35639798881752599</c:v>
                      </c:pt>
                      <c:pt idx="231">
                        <c:v>0.29083968437068503</c:v>
                      </c:pt>
                      <c:pt idx="232">
                        <c:v>0.32295928385307399</c:v>
                      </c:pt>
                      <c:pt idx="233">
                        <c:v>0.32096207066639199</c:v>
                      </c:pt>
                      <c:pt idx="234">
                        <c:v>0.27584191236730299</c:v>
                      </c:pt>
                      <c:pt idx="235">
                        <c:v>0.33152738670814802</c:v>
                      </c:pt>
                      <c:pt idx="236">
                        <c:v>0.30351822181663202</c:v>
                      </c:pt>
                      <c:pt idx="237">
                        <c:v>0.27293319249550901</c:v>
                      </c:pt>
                      <c:pt idx="238">
                        <c:v>0.29985795973554402</c:v>
                      </c:pt>
                      <c:pt idx="239">
                        <c:v>0.33414724027676801</c:v>
                      </c:pt>
                      <c:pt idx="240">
                        <c:v>0.3765716589732</c:v>
                      </c:pt>
                      <c:pt idx="241">
                        <c:v>0.34668910194963098</c:v>
                      </c:pt>
                      <c:pt idx="242">
                        <c:v>0.27153727343950801</c:v>
                      </c:pt>
                      <c:pt idx="243">
                        <c:v>0.306133710743628</c:v>
                      </c:pt>
                      <c:pt idx="244">
                        <c:v>0.32929530751806602</c:v>
                      </c:pt>
                      <c:pt idx="245">
                        <c:v>0.335523684013737</c:v>
                      </c:pt>
                      <c:pt idx="246">
                        <c:v>0.27433527993741902</c:v>
                      </c:pt>
                      <c:pt idx="247">
                        <c:v>0.30346220017401798</c:v>
                      </c:pt>
                      <c:pt idx="248">
                        <c:v>0.27586001312198999</c:v>
                      </c:pt>
                      <c:pt idx="249">
                        <c:v>0.245047548777792</c:v>
                      </c:pt>
                      <c:pt idx="250">
                        <c:v>0.29477535137010302</c:v>
                      </c:pt>
                      <c:pt idx="251">
                        <c:v>0.31209526263496001</c:v>
                      </c:pt>
                      <c:pt idx="252">
                        <c:v>0.31156767543216701</c:v>
                      </c:pt>
                      <c:pt idx="253">
                        <c:v>0.33731675126308303</c:v>
                      </c:pt>
                      <c:pt idx="254">
                        <c:v>0.30941806862337401</c:v>
                      </c:pt>
                      <c:pt idx="255">
                        <c:v>0.324911153813014</c:v>
                      </c:pt>
                      <c:pt idx="256">
                        <c:v>0.301377144322307</c:v>
                      </c:pt>
                      <c:pt idx="257">
                        <c:v>0.30989620382951799</c:v>
                      </c:pt>
                      <c:pt idx="258">
                        <c:v>0.32187548497412599</c:v>
                      </c:pt>
                      <c:pt idx="259">
                        <c:v>0.29615565812129802</c:v>
                      </c:pt>
                      <c:pt idx="260">
                        <c:v>0.29754590550479199</c:v>
                      </c:pt>
                      <c:pt idx="261">
                        <c:v>0.32601829458026299</c:v>
                      </c:pt>
                      <c:pt idx="262">
                        <c:v>0.33053086421917299</c:v>
                      </c:pt>
                      <c:pt idx="263">
                        <c:v>0.36065282035807</c:v>
                      </c:pt>
                      <c:pt idx="264">
                        <c:v>0.350727474341964</c:v>
                      </c:pt>
                      <c:pt idx="265">
                        <c:v>0.29544131441982602</c:v>
                      </c:pt>
                      <c:pt idx="266">
                        <c:v>0.300898839022749</c:v>
                      </c:pt>
                      <c:pt idx="267">
                        <c:v>0.25849789109066201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A1C-44D9-BBD1-6E208C54BAAD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Plot8!$AJ$31</c15:sqref>
                        </c15:formulaRef>
                      </c:ext>
                    </c:extLst>
                    <c:strCache>
                      <c:ptCount val="1"/>
                      <c:pt idx="0">
                        <c:v>val_target_avgF1_2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Plot8!$AJ$32:$AJ$299</c15:sqref>
                        </c15:formulaRef>
                      </c:ext>
                    </c:extLst>
                    <c:numCache>
                      <c:formatCode>0.00%</c:formatCode>
                      <c:ptCount val="26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7.4529907673163004E-2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8.7339724757115406E-2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3.8817660097637999E-2</c:v>
                      </c:pt>
                      <c:pt idx="57">
                        <c:v>3.72649504082063E-2</c:v>
                      </c:pt>
                      <c:pt idx="58">
                        <c:v>3.72649504082063E-2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6.4249911031844006E-2</c:v>
                      </c:pt>
                      <c:pt idx="62">
                        <c:v>6.6544552879167204E-2</c:v>
                      </c:pt>
                      <c:pt idx="63">
                        <c:v>3.58316801686668E-2</c:v>
                      </c:pt>
                      <c:pt idx="64">
                        <c:v>3.4504578303029998E-2</c:v>
                      </c:pt>
                      <c:pt idx="65">
                        <c:v>6.4249911031844006E-2</c:v>
                      </c:pt>
                      <c:pt idx="66">
                        <c:v>3.58316801686668E-2</c:v>
                      </c:pt>
                      <c:pt idx="67">
                        <c:v>0</c:v>
                      </c:pt>
                      <c:pt idx="68">
                        <c:v>8.4693065016918007E-2</c:v>
                      </c:pt>
                      <c:pt idx="69">
                        <c:v>3.58316801686668E-2</c:v>
                      </c:pt>
                      <c:pt idx="70">
                        <c:v>0.116452972620362</c:v>
                      </c:pt>
                      <c:pt idx="71">
                        <c:v>0</c:v>
                      </c:pt>
                      <c:pt idx="72">
                        <c:v>9.6374874191288706E-2</c:v>
                      </c:pt>
                      <c:pt idx="73">
                        <c:v>0</c:v>
                      </c:pt>
                      <c:pt idx="74">
                        <c:v>6.4249911031844006E-2</c:v>
                      </c:pt>
                      <c:pt idx="75">
                        <c:v>0</c:v>
                      </c:pt>
                      <c:pt idx="76">
                        <c:v>3.58316801686668E-2</c:v>
                      </c:pt>
                      <c:pt idx="77">
                        <c:v>3.58316801686668E-2</c:v>
                      </c:pt>
                      <c:pt idx="78">
                        <c:v>0.15596881988472</c:v>
                      </c:pt>
                      <c:pt idx="79">
                        <c:v>3.3272269606886798E-2</c:v>
                      </c:pt>
                      <c:pt idx="80">
                        <c:v>0.14697798612931601</c:v>
                      </c:pt>
                      <c:pt idx="81">
                        <c:v>6.4249911031844006E-2</c:v>
                      </c:pt>
                      <c:pt idx="82">
                        <c:v>0.13690049456369399</c:v>
                      </c:pt>
                      <c:pt idx="83">
                        <c:v>6.4249911031844006E-2</c:v>
                      </c:pt>
                      <c:pt idx="84">
                        <c:v>9.3162376496679106E-2</c:v>
                      </c:pt>
                      <c:pt idx="85">
                        <c:v>9.6374874191288706E-2</c:v>
                      </c:pt>
                      <c:pt idx="86">
                        <c:v>9.0157136835742599E-2</c:v>
                      </c:pt>
                      <c:pt idx="87">
                        <c:v>0.113624905674601</c:v>
                      </c:pt>
                      <c:pt idx="88">
                        <c:v>0.14197781864130499</c:v>
                      </c:pt>
                      <c:pt idx="89">
                        <c:v>3.4463740805962699E-2</c:v>
                      </c:pt>
                      <c:pt idx="90">
                        <c:v>7.7635306141849297E-2</c:v>
                      </c:pt>
                      <c:pt idx="91">
                        <c:v>0.11008286421611201</c:v>
                      </c:pt>
                      <c:pt idx="92">
                        <c:v>6.9009168363173598E-2</c:v>
                      </c:pt>
                      <c:pt idx="93">
                        <c:v>7.1663356815417495E-2</c:v>
                      </c:pt>
                      <c:pt idx="94">
                        <c:v>0.165464135644559</c:v>
                      </c:pt>
                      <c:pt idx="95">
                        <c:v>0.122839468192757</c:v>
                      </c:pt>
                      <c:pt idx="96">
                        <c:v>9.9548870277139698E-2</c:v>
                      </c:pt>
                      <c:pt idx="97">
                        <c:v>0.204848534622776</c:v>
                      </c:pt>
                      <c:pt idx="98">
                        <c:v>9.3162370395838898E-2</c:v>
                      </c:pt>
                      <c:pt idx="99">
                        <c:v>0.13927989059033399</c:v>
                      </c:pt>
                      <c:pt idx="100">
                        <c:v>0.105750446322346</c:v>
                      </c:pt>
                      <c:pt idx="101">
                        <c:v>0.10126344753809501</c:v>
                      </c:pt>
                      <c:pt idx="102">
                        <c:v>9.3162370395838898E-2</c:v>
                      </c:pt>
                      <c:pt idx="103">
                        <c:v>0.24407480440722401</c:v>
                      </c:pt>
                      <c:pt idx="104">
                        <c:v>3.21249478724017E-2</c:v>
                      </c:pt>
                      <c:pt idx="105">
                        <c:v>0.18774405515508599</c:v>
                      </c:pt>
                      <c:pt idx="106">
                        <c:v>0.122582074007982</c:v>
                      </c:pt>
                      <c:pt idx="107">
                        <c:v>0.18639381497949301</c:v>
                      </c:pt>
                      <c:pt idx="108">
                        <c:v>0.125898754647568</c:v>
                      </c:pt>
                      <c:pt idx="109">
                        <c:v>0.18709697894750699</c:v>
                      </c:pt>
                      <c:pt idx="110">
                        <c:v>0.20630656830254299</c:v>
                      </c:pt>
                      <c:pt idx="111">
                        <c:v>0.13699630292413301</c:v>
                      </c:pt>
                      <c:pt idx="112">
                        <c:v>0.20553907598809901</c:v>
                      </c:pt>
                      <c:pt idx="113">
                        <c:v>0.20111344692055999</c:v>
                      </c:pt>
                      <c:pt idx="114">
                        <c:v>0.158270127528053</c:v>
                      </c:pt>
                      <c:pt idx="115">
                        <c:v>0.15039115419033999</c:v>
                      </c:pt>
                      <c:pt idx="116">
                        <c:v>0.17257793592904</c:v>
                      </c:pt>
                      <c:pt idx="117">
                        <c:v>0</c:v>
                      </c:pt>
                      <c:pt idx="118">
                        <c:v>0.18622431542483001</c:v>
                      </c:pt>
                      <c:pt idx="119">
                        <c:v>0.17708788745693199</c:v>
                      </c:pt>
                      <c:pt idx="120">
                        <c:v>0.25234467820828099</c:v>
                      </c:pt>
                      <c:pt idx="121">
                        <c:v>0.14328261137375001</c:v>
                      </c:pt>
                      <c:pt idx="122">
                        <c:v>0.176463430716926</c:v>
                      </c:pt>
                      <c:pt idx="123">
                        <c:v>0.121415134169295</c:v>
                      </c:pt>
                      <c:pt idx="124">
                        <c:v>0.15389359910932901</c:v>
                      </c:pt>
                      <c:pt idx="125">
                        <c:v>0.14143260527115001</c:v>
                      </c:pt>
                      <c:pt idx="126">
                        <c:v>0.156420121425452</c:v>
                      </c:pt>
                      <c:pt idx="127">
                        <c:v>0.130341844711821</c:v>
                      </c:pt>
                      <c:pt idx="128">
                        <c:v>0.14996396049541899</c:v>
                      </c:pt>
                      <c:pt idx="129">
                        <c:v>0.13474134511039201</c:v>
                      </c:pt>
                      <c:pt idx="130">
                        <c:v>0.15495709755346301</c:v>
                      </c:pt>
                      <c:pt idx="131">
                        <c:v>0.172201748217369</c:v>
                      </c:pt>
                      <c:pt idx="132">
                        <c:v>0.216324304315341</c:v>
                      </c:pt>
                      <c:pt idx="133">
                        <c:v>0.18787760737152001</c:v>
                      </c:pt>
                      <c:pt idx="134">
                        <c:v>0.13398147456105899</c:v>
                      </c:pt>
                      <c:pt idx="135">
                        <c:v>0.12893789581071499</c:v>
                      </c:pt>
                      <c:pt idx="136">
                        <c:v>0.150438886528413</c:v>
                      </c:pt>
                      <c:pt idx="137">
                        <c:v>0.172626849275727</c:v>
                      </c:pt>
                      <c:pt idx="138">
                        <c:v>0.14807639245003301</c:v>
                      </c:pt>
                      <c:pt idx="139">
                        <c:v>0.16098589014709699</c:v>
                      </c:pt>
                      <c:pt idx="140">
                        <c:v>0.17929860819337101</c:v>
                      </c:pt>
                      <c:pt idx="141">
                        <c:v>0.167682552147431</c:v>
                      </c:pt>
                      <c:pt idx="142">
                        <c:v>0.22010864443338499</c:v>
                      </c:pt>
                      <c:pt idx="143">
                        <c:v>0.15901348889962699</c:v>
                      </c:pt>
                      <c:pt idx="144">
                        <c:v>0.15495709755346301</c:v>
                      </c:pt>
                      <c:pt idx="145">
                        <c:v>0.14807639245003301</c:v>
                      </c:pt>
                      <c:pt idx="146">
                        <c:v>0.27627105136337399</c:v>
                      </c:pt>
                      <c:pt idx="147">
                        <c:v>0.20596291633195701</c:v>
                      </c:pt>
                      <c:pt idx="148">
                        <c:v>0.21512490058073</c:v>
                      </c:pt>
                      <c:pt idx="149">
                        <c:v>0.15756686863047401</c:v>
                      </c:pt>
                      <c:pt idx="150">
                        <c:v>0.157045814813945</c:v>
                      </c:pt>
                      <c:pt idx="151">
                        <c:v>0.15183263365572999</c:v>
                      </c:pt>
                      <c:pt idx="152">
                        <c:v>0.16209663425515999</c:v>
                      </c:pt>
                      <c:pt idx="153">
                        <c:v>0.19797352216783401</c:v>
                      </c:pt>
                      <c:pt idx="154">
                        <c:v>0.19821730199365201</c:v>
                      </c:pt>
                      <c:pt idx="155">
                        <c:v>0.15035350584541199</c:v>
                      </c:pt>
                      <c:pt idx="156">
                        <c:v>0.16035884478853499</c:v>
                      </c:pt>
                      <c:pt idx="157">
                        <c:v>0.17750301617073999</c:v>
                      </c:pt>
                      <c:pt idx="158">
                        <c:v>0.19951887723110101</c:v>
                      </c:pt>
                      <c:pt idx="159">
                        <c:v>0.226265249342984</c:v>
                      </c:pt>
                      <c:pt idx="160">
                        <c:v>0.25991523719687298</c:v>
                      </c:pt>
                      <c:pt idx="161">
                        <c:v>0.225991353121166</c:v>
                      </c:pt>
                      <c:pt idx="162">
                        <c:v>0.18490964906881199</c:v>
                      </c:pt>
                      <c:pt idx="163">
                        <c:v>0.202478589305053</c:v>
                      </c:pt>
                      <c:pt idx="164">
                        <c:v>0.16847821754693401</c:v>
                      </c:pt>
                      <c:pt idx="165">
                        <c:v>0.18182810115888201</c:v>
                      </c:pt>
                      <c:pt idx="166">
                        <c:v>0.18198001416860399</c:v>
                      </c:pt>
                      <c:pt idx="167">
                        <c:v>0.238136274953931</c:v>
                      </c:pt>
                      <c:pt idx="168">
                        <c:v>0.201652374769204</c:v>
                      </c:pt>
                      <c:pt idx="169">
                        <c:v>0.288633953018886</c:v>
                      </c:pt>
                      <c:pt idx="170">
                        <c:v>0.22329055500839201</c:v>
                      </c:pt>
                      <c:pt idx="171">
                        <c:v>0.254652157300989</c:v>
                      </c:pt>
                      <c:pt idx="172">
                        <c:v>0.31784957593952601</c:v>
                      </c:pt>
                      <c:pt idx="173">
                        <c:v>0.27330645841391799</c:v>
                      </c:pt>
                      <c:pt idx="174">
                        <c:v>0.32075189651087499</c:v>
                      </c:pt>
                      <c:pt idx="175">
                        <c:v>0.21270973458992401</c:v>
                      </c:pt>
                      <c:pt idx="176">
                        <c:v>0.23561248872931601</c:v>
                      </c:pt>
                      <c:pt idx="177">
                        <c:v>0.17296686282640999</c:v>
                      </c:pt>
                      <c:pt idx="178">
                        <c:v>0.23490181466403801</c:v>
                      </c:pt>
                      <c:pt idx="179">
                        <c:v>0.151193239875729</c:v>
                      </c:pt>
                      <c:pt idx="180">
                        <c:v>0.18626619762434299</c:v>
                      </c:pt>
                      <c:pt idx="181">
                        <c:v>0.309664430764379</c:v>
                      </c:pt>
                      <c:pt idx="182">
                        <c:v>0.18087035288617101</c:v>
                      </c:pt>
                      <c:pt idx="183">
                        <c:v>0.1972086092524</c:v>
                      </c:pt>
                      <c:pt idx="184">
                        <c:v>0.21199304634056801</c:v>
                      </c:pt>
                      <c:pt idx="185">
                        <c:v>0.25998329576464901</c:v>
                      </c:pt>
                      <c:pt idx="186">
                        <c:v>0.14252507602919401</c:v>
                      </c:pt>
                      <c:pt idx="187">
                        <c:v>0.167682552147431</c:v>
                      </c:pt>
                      <c:pt idx="188">
                        <c:v>0.182780998163556</c:v>
                      </c:pt>
                      <c:pt idx="189">
                        <c:v>0.216935011869796</c:v>
                      </c:pt>
                      <c:pt idx="190">
                        <c:v>0.21346017436674899</c:v>
                      </c:pt>
                      <c:pt idx="191">
                        <c:v>0.28745645837963801</c:v>
                      </c:pt>
                      <c:pt idx="192">
                        <c:v>0.198252949047801</c:v>
                      </c:pt>
                      <c:pt idx="193">
                        <c:v>0.37284341530176301</c:v>
                      </c:pt>
                      <c:pt idx="194">
                        <c:v>0.19355918271051101</c:v>
                      </c:pt>
                      <c:pt idx="195">
                        <c:v>0.27028035379512799</c:v>
                      </c:pt>
                      <c:pt idx="196">
                        <c:v>0.17422744041426799</c:v>
                      </c:pt>
                      <c:pt idx="197">
                        <c:v>0.214495436078633</c:v>
                      </c:pt>
                      <c:pt idx="198">
                        <c:v>0.27667698072003499</c:v>
                      </c:pt>
                      <c:pt idx="199">
                        <c:v>0.25950242259591</c:v>
                      </c:pt>
                      <c:pt idx="200">
                        <c:v>0.197385234529634</c:v>
                      </c:pt>
                      <c:pt idx="201">
                        <c:v>0.38107490829549401</c:v>
                      </c:pt>
                      <c:pt idx="202">
                        <c:v>0.215271865411057</c:v>
                      </c:pt>
                      <c:pt idx="203">
                        <c:v>0.29972362035816003</c:v>
                      </c:pt>
                      <c:pt idx="204">
                        <c:v>0.215065031683566</c:v>
                      </c:pt>
                      <c:pt idx="205">
                        <c:v>0.21265766777478301</c:v>
                      </c:pt>
                      <c:pt idx="206">
                        <c:v>0.20268094735344</c:v>
                      </c:pt>
                      <c:pt idx="207">
                        <c:v>0.30993763333594698</c:v>
                      </c:pt>
                      <c:pt idx="208">
                        <c:v>0.19635771014945599</c:v>
                      </c:pt>
                      <c:pt idx="209">
                        <c:v>0.26822965246805802</c:v>
                      </c:pt>
                      <c:pt idx="210">
                        <c:v>0.21646337165788501</c:v>
                      </c:pt>
                      <c:pt idx="211">
                        <c:v>0.26104706425728702</c:v>
                      </c:pt>
                      <c:pt idx="212">
                        <c:v>0.22727268085267899</c:v>
                      </c:pt>
                      <c:pt idx="213">
                        <c:v>0.23247290778914501</c:v>
                      </c:pt>
                      <c:pt idx="214">
                        <c:v>0.24437825863495699</c:v>
                      </c:pt>
                      <c:pt idx="215">
                        <c:v>0.27132824611910999</c:v>
                      </c:pt>
                      <c:pt idx="216">
                        <c:v>0.238147371352639</c:v>
                      </c:pt>
                      <c:pt idx="217">
                        <c:v>0.23896920492076801</c:v>
                      </c:pt>
                      <c:pt idx="218">
                        <c:v>0.313492870104843</c:v>
                      </c:pt>
                      <c:pt idx="219">
                        <c:v>0.27569334891013397</c:v>
                      </c:pt>
                      <c:pt idx="220">
                        <c:v>0.25126935665501998</c:v>
                      </c:pt>
                      <c:pt idx="221">
                        <c:v>0.29037463170132799</c:v>
                      </c:pt>
                      <c:pt idx="222">
                        <c:v>0.251148224640933</c:v>
                      </c:pt>
                      <c:pt idx="223">
                        <c:v>0.278157245464354</c:v>
                      </c:pt>
                      <c:pt idx="224">
                        <c:v>0.24292248993262699</c:v>
                      </c:pt>
                      <c:pt idx="225">
                        <c:v>0.215065031683566</c:v>
                      </c:pt>
                      <c:pt idx="226">
                        <c:v>0.29150992462675002</c:v>
                      </c:pt>
                      <c:pt idx="227">
                        <c:v>0.257482471163407</c:v>
                      </c:pt>
                      <c:pt idx="228">
                        <c:v>0.33748962273963801</c:v>
                      </c:pt>
                      <c:pt idx="229">
                        <c:v>0.21321729719523699</c:v>
                      </c:pt>
                      <c:pt idx="230">
                        <c:v>0.244074806696263</c:v>
                      </c:pt>
                      <c:pt idx="231">
                        <c:v>0.26876994392304898</c:v>
                      </c:pt>
                      <c:pt idx="232">
                        <c:v>0.28581054838981501</c:v>
                      </c:pt>
                      <c:pt idx="233">
                        <c:v>0.27998061118260498</c:v>
                      </c:pt>
                      <c:pt idx="234">
                        <c:v>0.251400362022349</c:v>
                      </c:pt>
                      <c:pt idx="235">
                        <c:v>0.28111328694569998</c:v>
                      </c:pt>
                      <c:pt idx="236">
                        <c:v>0.26876994392304898</c:v>
                      </c:pt>
                      <c:pt idx="237">
                        <c:v>0.25488028645834598</c:v>
                      </c:pt>
                      <c:pt idx="238">
                        <c:v>0.294628728146904</c:v>
                      </c:pt>
                      <c:pt idx="239">
                        <c:v>0.25296602763166598</c:v>
                      </c:pt>
                      <c:pt idx="240">
                        <c:v>0.25465442997066701</c:v>
                      </c:pt>
                      <c:pt idx="241">
                        <c:v>0.30749819766494102</c:v>
                      </c:pt>
                      <c:pt idx="242">
                        <c:v>0.37146609207537401</c:v>
                      </c:pt>
                      <c:pt idx="243">
                        <c:v>0.24878476056953899</c:v>
                      </c:pt>
                      <c:pt idx="244">
                        <c:v>0.26720193844536599</c:v>
                      </c:pt>
                      <c:pt idx="245">
                        <c:v>0.30742182551145197</c:v>
                      </c:pt>
                      <c:pt idx="246">
                        <c:v>0.26228838872363702</c:v>
                      </c:pt>
                      <c:pt idx="247">
                        <c:v>0.31483976006786502</c:v>
                      </c:pt>
                      <c:pt idx="248">
                        <c:v>0.325950486712273</c:v>
                      </c:pt>
                      <c:pt idx="249">
                        <c:v>0.23844064784666899</c:v>
                      </c:pt>
                      <c:pt idx="250">
                        <c:v>0.31990227308128999</c:v>
                      </c:pt>
                      <c:pt idx="251">
                        <c:v>0.26274708295712801</c:v>
                      </c:pt>
                      <c:pt idx="252">
                        <c:v>0.28570856133758299</c:v>
                      </c:pt>
                      <c:pt idx="253">
                        <c:v>0.28601204697245403</c:v>
                      </c:pt>
                      <c:pt idx="254">
                        <c:v>0.26080780142589599</c:v>
                      </c:pt>
                      <c:pt idx="255">
                        <c:v>0.28881927491341203</c:v>
                      </c:pt>
                      <c:pt idx="256">
                        <c:v>0.35188087486679198</c:v>
                      </c:pt>
                      <c:pt idx="257">
                        <c:v>0.26659832706901698</c:v>
                      </c:pt>
                      <c:pt idx="258">
                        <c:v>0.31250867063701998</c:v>
                      </c:pt>
                      <c:pt idx="259">
                        <c:v>0.38679173104308701</c:v>
                      </c:pt>
                      <c:pt idx="260">
                        <c:v>0.32991279330456103</c:v>
                      </c:pt>
                      <c:pt idx="261">
                        <c:v>0.27123050750438299</c:v>
                      </c:pt>
                      <c:pt idx="262">
                        <c:v>0.41042394971494101</c:v>
                      </c:pt>
                      <c:pt idx="263">
                        <c:v>0.25379766803971898</c:v>
                      </c:pt>
                      <c:pt idx="264">
                        <c:v>0.31661450702086402</c:v>
                      </c:pt>
                      <c:pt idx="265">
                        <c:v>0.29316395321498101</c:v>
                      </c:pt>
                      <c:pt idx="266">
                        <c:v>0.35321436950019203</c:v>
                      </c:pt>
                      <c:pt idx="267">
                        <c:v>0.29285240235473797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A1C-44D9-BBD1-6E208C54BAAD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Plot8!$AK$31</c15:sqref>
                        </c15:formulaRef>
                      </c:ext>
                    </c:extLst>
                    <c:strCache>
                      <c:ptCount val="1"/>
                      <c:pt idx="0">
                        <c:v>val_target_loss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Plot8!$A$32:$A$299</c15:sqref>
                        </c15:formulaRef>
                      </c:ext>
                    </c:extLst>
                    <c:numCache>
                      <c:formatCode>General</c:formatCode>
                      <c:ptCount val="26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Plot8!$AK$32:$AK$299</c15:sqref>
                        </c15:formulaRef>
                      </c:ext>
                    </c:extLst>
                    <c:numCache>
                      <c:formatCode>0.000</c:formatCode>
                      <c:ptCount val="268"/>
                      <c:pt idx="0">
                        <c:v>0.77044758710086803</c:v>
                      </c:pt>
                      <c:pt idx="1">
                        <c:v>0.70023859973646596</c:v>
                      </c:pt>
                      <c:pt idx="2">
                        <c:v>0.67594211580406904</c:v>
                      </c:pt>
                      <c:pt idx="3">
                        <c:v>0.67131879136093597</c:v>
                      </c:pt>
                      <c:pt idx="4">
                        <c:v>0.66606002103569095</c:v>
                      </c:pt>
                      <c:pt idx="5">
                        <c:v>0.655360916231432</c:v>
                      </c:pt>
                      <c:pt idx="6">
                        <c:v>0.64679073497780304</c:v>
                      </c:pt>
                      <c:pt idx="7">
                        <c:v>0.62759605508584204</c:v>
                      </c:pt>
                      <c:pt idx="8">
                        <c:v>0.64039878330679001</c:v>
                      </c:pt>
                      <c:pt idx="9">
                        <c:v>0.61662073853688304</c:v>
                      </c:pt>
                      <c:pt idx="10">
                        <c:v>0.611784947224152</c:v>
                      </c:pt>
                      <c:pt idx="11">
                        <c:v>0.59882126684881598</c:v>
                      </c:pt>
                      <c:pt idx="12">
                        <c:v>0.59134823975399997</c:v>
                      </c:pt>
                      <c:pt idx="13">
                        <c:v>0.58600937734302205</c:v>
                      </c:pt>
                      <c:pt idx="14">
                        <c:v>0.590111865192397</c:v>
                      </c:pt>
                      <c:pt idx="15">
                        <c:v>0.61422554983032995</c:v>
                      </c:pt>
                      <c:pt idx="16">
                        <c:v>0.58146766923431603</c:v>
                      </c:pt>
                      <c:pt idx="17">
                        <c:v>0.58988404477763301</c:v>
                      </c:pt>
                      <c:pt idx="18">
                        <c:v>0.582844995790057</c:v>
                      </c:pt>
                      <c:pt idx="19">
                        <c:v>0.57775173151594905</c:v>
                      </c:pt>
                      <c:pt idx="20">
                        <c:v>0.58005348230019504</c:v>
                      </c:pt>
                      <c:pt idx="21">
                        <c:v>0.60248780709046501</c:v>
                      </c:pt>
                      <c:pt idx="22">
                        <c:v>0.59375938951459695</c:v>
                      </c:pt>
                      <c:pt idx="23">
                        <c:v>0.58138535802180902</c:v>
                      </c:pt>
                      <c:pt idx="24">
                        <c:v>0.62103665027862898</c:v>
                      </c:pt>
                      <c:pt idx="25">
                        <c:v>0.63114639276113205</c:v>
                      </c:pt>
                      <c:pt idx="26">
                        <c:v>0.60580454295516994</c:v>
                      </c:pt>
                      <c:pt idx="27">
                        <c:v>0.605966453114126</c:v>
                      </c:pt>
                      <c:pt idx="28">
                        <c:v>0.61825528104081096</c:v>
                      </c:pt>
                      <c:pt idx="29">
                        <c:v>0.61564582051374905</c:v>
                      </c:pt>
                      <c:pt idx="30">
                        <c:v>0.62104734803876305</c:v>
                      </c:pt>
                      <c:pt idx="31">
                        <c:v>0.62395754634824496</c:v>
                      </c:pt>
                      <c:pt idx="32">
                        <c:v>0.62925107637022204</c:v>
                      </c:pt>
                      <c:pt idx="33">
                        <c:v>0.662237388201249</c:v>
                      </c:pt>
                      <c:pt idx="34">
                        <c:v>0.654972593244324</c:v>
                      </c:pt>
                      <c:pt idx="35">
                        <c:v>0.63884194844808295</c:v>
                      </c:pt>
                      <c:pt idx="36">
                        <c:v>0.63635628014548196</c:v>
                      </c:pt>
                      <c:pt idx="37">
                        <c:v>0.648713767019092</c:v>
                      </c:pt>
                      <c:pt idx="38">
                        <c:v>0.651578611797756</c:v>
                      </c:pt>
                      <c:pt idx="39">
                        <c:v>0.64492627290578897</c:v>
                      </c:pt>
                      <c:pt idx="40">
                        <c:v>0.66242858359956303</c:v>
                      </c:pt>
                      <c:pt idx="41">
                        <c:v>0.66689644843085105</c:v>
                      </c:pt>
                      <c:pt idx="42">
                        <c:v>0.69011306686279095</c:v>
                      </c:pt>
                      <c:pt idx="43">
                        <c:v>0.67704638482158996</c:v>
                      </c:pt>
                      <c:pt idx="44">
                        <c:v>0.67684782774020402</c:v>
                      </c:pt>
                      <c:pt idx="45">
                        <c:v>0.67380351668749106</c:v>
                      </c:pt>
                      <c:pt idx="46">
                        <c:v>0.68229183809369998</c:v>
                      </c:pt>
                      <c:pt idx="47">
                        <c:v>0.71014694194508399</c:v>
                      </c:pt>
                      <c:pt idx="48">
                        <c:v>0.683677026603975</c:v>
                      </c:pt>
                      <c:pt idx="49">
                        <c:v>0.72254979916107898</c:v>
                      </c:pt>
                      <c:pt idx="50">
                        <c:v>0.69136703702119595</c:v>
                      </c:pt>
                      <c:pt idx="51">
                        <c:v>0.67539598315189997</c:v>
                      </c:pt>
                      <c:pt idx="52">
                        <c:v>0.69298160534638598</c:v>
                      </c:pt>
                      <c:pt idx="53">
                        <c:v>0.68956377363612498</c:v>
                      </c:pt>
                      <c:pt idx="54">
                        <c:v>0.729837487905453</c:v>
                      </c:pt>
                      <c:pt idx="55">
                        <c:v>0.65131227022562199</c:v>
                      </c:pt>
                      <c:pt idx="56">
                        <c:v>0.69088766895807696</c:v>
                      </c:pt>
                      <c:pt idx="57">
                        <c:v>0.68824551706640102</c:v>
                      </c:pt>
                      <c:pt idx="58">
                        <c:v>0.68155236427600496</c:v>
                      </c:pt>
                      <c:pt idx="59">
                        <c:v>0.70311377369440498</c:v>
                      </c:pt>
                      <c:pt idx="60">
                        <c:v>0.73680368422442999</c:v>
                      </c:pt>
                      <c:pt idx="61">
                        <c:v>0.68383068814236803</c:v>
                      </c:pt>
                      <c:pt idx="62">
                        <c:v>0.70103010637128405</c:v>
                      </c:pt>
                      <c:pt idx="63">
                        <c:v>0.68416691183025002</c:v>
                      </c:pt>
                      <c:pt idx="64">
                        <c:v>0.69173741442525405</c:v>
                      </c:pt>
                      <c:pt idx="65">
                        <c:v>0.70173393763028602</c:v>
                      </c:pt>
                      <c:pt idx="66">
                        <c:v>0.70311706392174</c:v>
                      </c:pt>
                      <c:pt idx="67">
                        <c:v>0.68658341148979596</c:v>
                      </c:pt>
                      <c:pt idx="68">
                        <c:v>0.68833466294484202</c:v>
                      </c:pt>
                      <c:pt idx="69">
                        <c:v>0.70109466125822395</c:v>
                      </c:pt>
                      <c:pt idx="70">
                        <c:v>0.69770330547267501</c:v>
                      </c:pt>
                      <c:pt idx="71">
                        <c:v>0.72903181879948298</c:v>
                      </c:pt>
                      <c:pt idx="72">
                        <c:v>0.70779676697192995</c:v>
                      </c:pt>
                      <c:pt idx="73">
                        <c:v>0.72373605513165096</c:v>
                      </c:pt>
                      <c:pt idx="74">
                        <c:v>0.68119243220386305</c:v>
                      </c:pt>
                      <c:pt idx="75">
                        <c:v>0.70599750117358995</c:v>
                      </c:pt>
                      <c:pt idx="76">
                        <c:v>0.71366327338748503</c:v>
                      </c:pt>
                      <c:pt idx="77">
                        <c:v>0.69764352074036196</c:v>
                      </c:pt>
                      <c:pt idx="78">
                        <c:v>0.70323769811891002</c:v>
                      </c:pt>
                      <c:pt idx="79">
                        <c:v>0.700441190065481</c:v>
                      </c:pt>
                      <c:pt idx="80">
                        <c:v>0.69165407770719201</c:v>
                      </c:pt>
                      <c:pt idx="81">
                        <c:v>0.67838180345347798</c:v>
                      </c:pt>
                      <c:pt idx="82">
                        <c:v>0.71570872547279996</c:v>
                      </c:pt>
                      <c:pt idx="83">
                        <c:v>0.70116374966425699</c:v>
                      </c:pt>
                      <c:pt idx="84">
                        <c:v>0.69042550498603705</c:v>
                      </c:pt>
                      <c:pt idx="85">
                        <c:v>0.73317322797245399</c:v>
                      </c:pt>
                      <c:pt idx="86">
                        <c:v>0.75271562582407203</c:v>
                      </c:pt>
                      <c:pt idx="87">
                        <c:v>0.72064708109594799</c:v>
                      </c:pt>
                      <c:pt idx="88">
                        <c:v>0.689345615032391</c:v>
                      </c:pt>
                      <c:pt idx="89">
                        <c:v>0.69393489554397003</c:v>
                      </c:pt>
                      <c:pt idx="90">
                        <c:v>0.72210799374131995</c:v>
                      </c:pt>
                      <c:pt idx="91">
                        <c:v>0.67047308627356805</c:v>
                      </c:pt>
                      <c:pt idx="92">
                        <c:v>0.70750466167417303</c:v>
                      </c:pt>
                      <c:pt idx="93">
                        <c:v>0.69117276383261395</c:v>
                      </c:pt>
                      <c:pt idx="94">
                        <c:v>0.72030905067411199</c:v>
                      </c:pt>
                      <c:pt idx="95">
                        <c:v>0.716441003175882</c:v>
                      </c:pt>
                      <c:pt idx="96">
                        <c:v>0.69764451848136</c:v>
                      </c:pt>
                      <c:pt idx="97">
                        <c:v>0.72262375069479601</c:v>
                      </c:pt>
                      <c:pt idx="98">
                        <c:v>0.70433838092363799</c:v>
                      </c:pt>
                      <c:pt idx="99">
                        <c:v>0.72441814266718296</c:v>
                      </c:pt>
                      <c:pt idx="100">
                        <c:v>0.73852177257211804</c:v>
                      </c:pt>
                      <c:pt idx="101">
                        <c:v>0.70427186927224805</c:v>
                      </c:pt>
                      <c:pt idx="102">
                        <c:v>0.72907402347295702</c:v>
                      </c:pt>
                      <c:pt idx="103">
                        <c:v>0.71454218055447905</c:v>
                      </c:pt>
                      <c:pt idx="104">
                        <c:v>0.697685117650235</c:v>
                      </c:pt>
                      <c:pt idx="105">
                        <c:v>0.72053440157164805</c:v>
                      </c:pt>
                      <c:pt idx="106">
                        <c:v>0.70640276359696597</c:v>
                      </c:pt>
                      <c:pt idx="107">
                        <c:v>0.68058523051759101</c:v>
                      </c:pt>
                      <c:pt idx="108">
                        <c:v>0.726071745921403</c:v>
                      </c:pt>
                      <c:pt idx="109">
                        <c:v>0.712187325088386</c:v>
                      </c:pt>
                      <c:pt idx="110">
                        <c:v>0.72414266833892205</c:v>
                      </c:pt>
                      <c:pt idx="111">
                        <c:v>0.69842260082562702</c:v>
                      </c:pt>
                      <c:pt idx="112">
                        <c:v>0.72360956566965395</c:v>
                      </c:pt>
                      <c:pt idx="113">
                        <c:v>0.71239684305639295</c:v>
                      </c:pt>
                      <c:pt idx="114">
                        <c:v>0.71548141908441798</c:v>
                      </c:pt>
                      <c:pt idx="115">
                        <c:v>0.72225450807147495</c:v>
                      </c:pt>
                      <c:pt idx="116">
                        <c:v>0.70679723299466601</c:v>
                      </c:pt>
                      <c:pt idx="117">
                        <c:v>0.719530242885279</c:v>
                      </c:pt>
                      <c:pt idx="118">
                        <c:v>0.71704475823630598</c:v>
                      </c:pt>
                      <c:pt idx="119">
                        <c:v>0.74540463472023899</c:v>
                      </c:pt>
                      <c:pt idx="120">
                        <c:v>0.72588071711043001</c:v>
                      </c:pt>
                      <c:pt idx="121">
                        <c:v>0.71262897996820895</c:v>
                      </c:pt>
                      <c:pt idx="122">
                        <c:v>0.74205564739357699</c:v>
                      </c:pt>
                      <c:pt idx="123">
                        <c:v>0.68294220322217603</c:v>
                      </c:pt>
                      <c:pt idx="124">
                        <c:v>0.72850577775229697</c:v>
                      </c:pt>
                      <c:pt idx="125">
                        <c:v>0.70769545843458503</c:v>
                      </c:pt>
                      <c:pt idx="126">
                        <c:v>0.68959850403997602</c:v>
                      </c:pt>
                      <c:pt idx="127">
                        <c:v>0.69570439468082201</c:v>
                      </c:pt>
                      <c:pt idx="128">
                        <c:v>0.71394940624889103</c:v>
                      </c:pt>
                      <c:pt idx="129">
                        <c:v>0.71714701102330103</c:v>
                      </c:pt>
                      <c:pt idx="130">
                        <c:v>0.72028138749619797</c:v>
                      </c:pt>
                      <c:pt idx="131">
                        <c:v>0.71159257134820597</c:v>
                      </c:pt>
                      <c:pt idx="132">
                        <c:v>0.68685171186414495</c:v>
                      </c:pt>
                      <c:pt idx="133">
                        <c:v>0.72114768777138105</c:v>
                      </c:pt>
                      <c:pt idx="134">
                        <c:v>0.71684310910029203</c:v>
                      </c:pt>
                      <c:pt idx="135">
                        <c:v>0.71767769639308598</c:v>
                      </c:pt>
                      <c:pt idx="136">
                        <c:v>0.72978701168655302</c:v>
                      </c:pt>
                      <c:pt idx="137">
                        <c:v>0.74346977013808002</c:v>
                      </c:pt>
                      <c:pt idx="138">
                        <c:v>0.72262370076953797</c:v>
                      </c:pt>
                      <c:pt idx="139">
                        <c:v>0.70522179664709606</c:v>
                      </c:pt>
                      <c:pt idx="140">
                        <c:v>0.71022095894202197</c:v>
                      </c:pt>
                      <c:pt idx="141">
                        <c:v>0.73085695530614203</c:v>
                      </c:pt>
                      <c:pt idx="142">
                        <c:v>0.71396452519628695</c:v>
                      </c:pt>
                      <c:pt idx="143">
                        <c:v>0.69449624521100595</c:v>
                      </c:pt>
                      <c:pt idx="144">
                        <c:v>0.71926293948776698</c:v>
                      </c:pt>
                      <c:pt idx="145">
                        <c:v>0.72763970315965798</c:v>
                      </c:pt>
                      <c:pt idx="146">
                        <c:v>0.745284334461913</c:v>
                      </c:pt>
                      <c:pt idx="147">
                        <c:v>0.70727088869127397</c:v>
                      </c:pt>
                      <c:pt idx="148">
                        <c:v>0.718660259093993</c:v>
                      </c:pt>
                      <c:pt idx="149">
                        <c:v>0.72122937644648699</c:v>
                      </c:pt>
                      <c:pt idx="150">
                        <c:v>0.71564947361620002</c:v>
                      </c:pt>
                      <c:pt idx="151">
                        <c:v>0.74104635735862201</c:v>
                      </c:pt>
                      <c:pt idx="152">
                        <c:v>0.70756961010460095</c:v>
                      </c:pt>
                      <c:pt idx="153">
                        <c:v>0.75912930084089902</c:v>
                      </c:pt>
                      <c:pt idx="154">
                        <c:v>0.73482405986541299</c:v>
                      </c:pt>
                      <c:pt idx="155">
                        <c:v>0.75074944180301095</c:v>
                      </c:pt>
                      <c:pt idx="156">
                        <c:v>0.74430020115314299</c:v>
                      </c:pt>
                      <c:pt idx="157">
                        <c:v>0.77130853314684999</c:v>
                      </c:pt>
                      <c:pt idx="158">
                        <c:v>0.75755621021629305</c:v>
                      </c:pt>
                      <c:pt idx="159">
                        <c:v>0.73156116100458002</c:v>
                      </c:pt>
                      <c:pt idx="160">
                        <c:v>0.70670360479599303</c:v>
                      </c:pt>
                      <c:pt idx="161">
                        <c:v>0.75215071108606102</c:v>
                      </c:pt>
                      <c:pt idx="162">
                        <c:v>0.74965405897197501</c:v>
                      </c:pt>
                      <c:pt idx="163">
                        <c:v>0.73730641144972497</c:v>
                      </c:pt>
                      <c:pt idx="164">
                        <c:v>0.77662814504060995</c:v>
                      </c:pt>
                      <c:pt idx="165">
                        <c:v>0.74652355196129505</c:v>
                      </c:pt>
                      <c:pt idx="166">
                        <c:v>0.72839757596325605</c:v>
                      </c:pt>
                      <c:pt idx="167">
                        <c:v>0.72843871896083501</c:v>
                      </c:pt>
                      <c:pt idx="168">
                        <c:v>0.751162140797346</c:v>
                      </c:pt>
                      <c:pt idx="169">
                        <c:v>0.73949502777849496</c:v>
                      </c:pt>
                      <c:pt idx="170">
                        <c:v>0.76329312951136796</c:v>
                      </c:pt>
                      <c:pt idx="171">
                        <c:v>0.74199605905092603</c:v>
                      </c:pt>
                      <c:pt idx="172">
                        <c:v>0.75352044620065595</c:v>
                      </c:pt>
                      <c:pt idx="173">
                        <c:v>0.735175993452724</c:v>
                      </c:pt>
                      <c:pt idx="174">
                        <c:v>0.73723535532625295</c:v>
                      </c:pt>
                      <c:pt idx="175">
                        <c:v>0.744968549308613</c:v>
                      </c:pt>
                      <c:pt idx="176">
                        <c:v>0.74589427261271002</c:v>
                      </c:pt>
                      <c:pt idx="177">
                        <c:v>0.72104544033352103</c:v>
                      </c:pt>
                      <c:pt idx="178">
                        <c:v>0.72933679538914198</c:v>
                      </c:pt>
                      <c:pt idx="179">
                        <c:v>0.74223032084285701</c:v>
                      </c:pt>
                      <c:pt idx="180">
                        <c:v>0.729724321864609</c:v>
                      </c:pt>
                      <c:pt idx="181">
                        <c:v>0.76169734480034501</c:v>
                      </c:pt>
                      <c:pt idx="182">
                        <c:v>0.73584329954579297</c:v>
                      </c:pt>
                      <c:pt idx="183">
                        <c:v>0.77554476184722698</c:v>
                      </c:pt>
                      <c:pt idx="184">
                        <c:v>0.75102359464025903</c:v>
                      </c:pt>
                      <c:pt idx="185">
                        <c:v>0.74858084550270598</c:v>
                      </c:pt>
                      <c:pt idx="186">
                        <c:v>0.77008748360169199</c:v>
                      </c:pt>
                      <c:pt idx="187">
                        <c:v>0.72657158792528298</c:v>
                      </c:pt>
                      <c:pt idx="188">
                        <c:v>0.76202344257607402</c:v>
                      </c:pt>
                      <c:pt idx="189">
                        <c:v>0.76120410923264903</c:v>
                      </c:pt>
                      <c:pt idx="190">
                        <c:v>0.72011879672351997</c:v>
                      </c:pt>
                      <c:pt idx="191">
                        <c:v>0.74928443528648103</c:v>
                      </c:pt>
                      <c:pt idx="192">
                        <c:v>0.74572740991910302</c:v>
                      </c:pt>
                      <c:pt idx="193">
                        <c:v>0.74734450965864996</c:v>
                      </c:pt>
                      <c:pt idx="194">
                        <c:v>0.75507128391510403</c:v>
                      </c:pt>
                      <c:pt idx="195">
                        <c:v>0.78312659034362198</c:v>
                      </c:pt>
                      <c:pt idx="196">
                        <c:v>0.75755159569601704</c:v>
                      </c:pt>
                      <c:pt idx="197">
                        <c:v>0.73653207859422398</c:v>
                      </c:pt>
                      <c:pt idx="198">
                        <c:v>0.76942115257947796</c:v>
                      </c:pt>
                      <c:pt idx="199">
                        <c:v>0.75923390419055203</c:v>
                      </c:pt>
                      <c:pt idx="200">
                        <c:v>0.74979986288608602</c:v>
                      </c:pt>
                      <c:pt idx="201">
                        <c:v>0.748393913619538</c:v>
                      </c:pt>
                      <c:pt idx="202">
                        <c:v>0.75810237343494702</c:v>
                      </c:pt>
                      <c:pt idx="203">
                        <c:v>0.74104337508861795</c:v>
                      </c:pt>
                      <c:pt idx="204">
                        <c:v>0.75529240160925704</c:v>
                      </c:pt>
                      <c:pt idx="205">
                        <c:v>0.754576487164212</c:v>
                      </c:pt>
                      <c:pt idx="206">
                        <c:v>0.76731083866877403</c:v>
                      </c:pt>
                      <c:pt idx="207">
                        <c:v>0.77007107194672197</c:v>
                      </c:pt>
                      <c:pt idx="208">
                        <c:v>0.74215208363329199</c:v>
                      </c:pt>
                      <c:pt idx="209">
                        <c:v>0.74927933297605598</c:v>
                      </c:pt>
                      <c:pt idx="210">
                        <c:v>0.77634459351881902</c:v>
                      </c:pt>
                      <c:pt idx="211">
                        <c:v>0.77705266918891502</c:v>
                      </c:pt>
                      <c:pt idx="212">
                        <c:v>0.76199045216935302</c:v>
                      </c:pt>
                      <c:pt idx="213">
                        <c:v>0.78980585194041497</c:v>
                      </c:pt>
                      <c:pt idx="214">
                        <c:v>0.78139994949357106</c:v>
                      </c:pt>
                      <c:pt idx="215">
                        <c:v>0.75598191170610896</c:v>
                      </c:pt>
                      <c:pt idx="216">
                        <c:v>0.796142234252049</c:v>
                      </c:pt>
                      <c:pt idx="217">
                        <c:v>0.75852635299038595</c:v>
                      </c:pt>
                      <c:pt idx="218">
                        <c:v>0.75719510795723599</c:v>
                      </c:pt>
                      <c:pt idx="219">
                        <c:v>0.78208175454384199</c:v>
                      </c:pt>
                      <c:pt idx="220">
                        <c:v>0.75621577180348898</c:v>
                      </c:pt>
                      <c:pt idx="221">
                        <c:v>0.75673648485770595</c:v>
                      </c:pt>
                      <c:pt idx="222">
                        <c:v>0.75496689656860805</c:v>
                      </c:pt>
                      <c:pt idx="223">
                        <c:v>0.74891870526167004</c:v>
                      </c:pt>
                      <c:pt idx="224">
                        <c:v>0.76289511924116005</c:v>
                      </c:pt>
                      <c:pt idx="225">
                        <c:v>0.76034601503967203</c:v>
                      </c:pt>
                      <c:pt idx="226">
                        <c:v>0.74984934416591598</c:v>
                      </c:pt>
                      <c:pt idx="227">
                        <c:v>0.73860276127472901</c:v>
                      </c:pt>
                      <c:pt idx="228">
                        <c:v>0.75512573352226797</c:v>
                      </c:pt>
                      <c:pt idx="229">
                        <c:v>0.754137286773094</c:v>
                      </c:pt>
                      <c:pt idx="230">
                        <c:v>0.74034421362428504</c:v>
                      </c:pt>
                      <c:pt idx="231">
                        <c:v>0.76781833579397596</c:v>
                      </c:pt>
                      <c:pt idx="232">
                        <c:v>0.76132789432492998</c:v>
                      </c:pt>
                      <c:pt idx="233">
                        <c:v>0.75229380324355499</c:v>
                      </c:pt>
                      <c:pt idx="234">
                        <c:v>0.76775586197518897</c:v>
                      </c:pt>
                      <c:pt idx="235">
                        <c:v>0.74908314199529102</c:v>
                      </c:pt>
                      <c:pt idx="236">
                        <c:v>0.73562950023219098</c:v>
                      </c:pt>
                      <c:pt idx="237">
                        <c:v>0.74855220215952201</c:v>
                      </c:pt>
                      <c:pt idx="238">
                        <c:v>0.73657907838495296</c:v>
                      </c:pt>
                      <c:pt idx="239">
                        <c:v>0.73629107230748803</c:v>
                      </c:pt>
                      <c:pt idx="240">
                        <c:v>0.71377395768450802</c:v>
                      </c:pt>
                      <c:pt idx="241">
                        <c:v>0.75509093459854704</c:v>
                      </c:pt>
                      <c:pt idx="242">
                        <c:v>0.76602531141704899</c:v>
                      </c:pt>
                      <c:pt idx="243">
                        <c:v>0.75146123206513504</c:v>
                      </c:pt>
                      <c:pt idx="244">
                        <c:v>0.72980806740940096</c:v>
                      </c:pt>
                      <c:pt idx="245">
                        <c:v>0.72572742236985099</c:v>
                      </c:pt>
                      <c:pt idx="246">
                        <c:v>0.78005155335124698</c:v>
                      </c:pt>
                      <c:pt idx="247">
                        <c:v>0.75965445698835898</c:v>
                      </c:pt>
                      <c:pt idx="248">
                        <c:v>0.75960344611070096</c:v>
                      </c:pt>
                      <c:pt idx="249">
                        <c:v>0.78335047990847795</c:v>
                      </c:pt>
                      <c:pt idx="250">
                        <c:v>0.771276825513595</c:v>
                      </c:pt>
                      <c:pt idx="251">
                        <c:v>0.76007384443894399</c:v>
                      </c:pt>
                      <c:pt idx="252">
                        <c:v>0.73259062109849304</c:v>
                      </c:pt>
                      <c:pt idx="253">
                        <c:v>0.72144493868208304</c:v>
                      </c:pt>
                      <c:pt idx="254">
                        <c:v>0.75405254832699697</c:v>
                      </c:pt>
                      <c:pt idx="255">
                        <c:v>0.75203860264557998</c:v>
                      </c:pt>
                      <c:pt idx="256">
                        <c:v>0.74229868100239604</c:v>
                      </c:pt>
                      <c:pt idx="257">
                        <c:v>0.74477767307534104</c:v>
                      </c:pt>
                      <c:pt idx="258">
                        <c:v>0.74277005058068402</c:v>
                      </c:pt>
                      <c:pt idx="259">
                        <c:v>0.77323597185632098</c:v>
                      </c:pt>
                      <c:pt idx="260">
                        <c:v>0.75750695410956603</c:v>
                      </c:pt>
                      <c:pt idx="261">
                        <c:v>0.72930510635049905</c:v>
                      </c:pt>
                      <c:pt idx="262">
                        <c:v>0.72355939358727495</c:v>
                      </c:pt>
                      <c:pt idx="263">
                        <c:v>0.74599972927672198</c:v>
                      </c:pt>
                      <c:pt idx="264">
                        <c:v>0.75342231683242</c:v>
                      </c:pt>
                      <c:pt idx="265">
                        <c:v>0.75826418730947698</c:v>
                      </c:pt>
                      <c:pt idx="266">
                        <c:v>0.75542270551379898</c:v>
                      </c:pt>
                      <c:pt idx="267">
                        <c:v>0.77183818613362098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A1C-44D9-BBD1-6E208C54BAAD}"/>
                  </c:ext>
                </c:extLst>
              </c15:ser>
            </c15:filteredLineSeries>
          </c:ext>
        </c:extLst>
      </c:lineChart>
      <c:catAx>
        <c:axId val="197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26279280"/>
        <c:crosses val="autoZero"/>
        <c:auto val="1"/>
        <c:lblAlgn val="ctr"/>
        <c:lblOffset val="100"/>
        <c:noMultiLvlLbl val="0"/>
      </c:catAx>
      <c:valAx>
        <c:axId val="2026279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7348528115519"/>
          <c:y val="0.12965538866218682"/>
          <c:w val="0.25370868010735825"/>
          <c:h val="0.49778025529023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F-measure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Plot8!$M$2</c:f>
              <c:strCache>
                <c:ptCount val="1"/>
                <c:pt idx="0">
                  <c:v>Baseline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Plot8!$N$1:$AA$1</c15:sqref>
                  </c15:fullRef>
                </c:ext>
              </c:extLst>
              <c:f>(Plot8!$N$1:$O$1,Plot8!$R$1,Plot8!$W$1,Plot8!$AA$1)</c:f>
              <c:strCache>
                <c:ptCount val="5"/>
                <c:pt idx="0">
                  <c:v>AVG</c:v>
                </c:pt>
                <c:pt idx="1">
                  <c:v>link_avgF1_0</c:v>
                </c:pt>
                <c:pt idx="2">
                  <c:v>relation_avgF1_02</c:v>
                </c:pt>
                <c:pt idx="3">
                  <c:v>source_avgF1_012</c:v>
                </c:pt>
                <c:pt idx="4">
                  <c:v>target_avgF1_012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Plot8!$N$2:$AA$2</c15:sqref>
                  </c15:fullRef>
                </c:ext>
              </c:extLst>
              <c:f>(Plot8!$N$2:$O$2,Plot8!$R$2,Plot8!$W$2,Plot8!$AA$2)</c:f>
              <c:numCache>
                <c:formatCode>0.00%</c:formatCode>
                <c:ptCount val="5"/>
                <c:pt idx="0">
                  <c:v>0.69799999999999995</c:v>
                </c:pt>
                <c:pt idx="1">
                  <c:v>0.60299999999999998</c:v>
                </c:pt>
                <c:pt idx="3">
                  <c:v>0.79300000000000004</c:v>
                </c:pt>
                <c:pt idx="4">
                  <c:v>0.79300000000000004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3-4EFA-8538-31AD904FE602}"/>
            </c:ext>
          </c:extLst>
        </c:ser>
        <c:ser>
          <c:idx val="1"/>
          <c:order val="1"/>
          <c:tx>
            <c:strRef>
              <c:f>Plot8!$M$3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Plot8!$N$1:$AA$1</c15:sqref>
                  </c15:fullRef>
                </c:ext>
              </c:extLst>
              <c:f>(Plot8!$N$1:$O$1,Plot8!$R$1,Plot8!$W$1,Plot8!$AA$1)</c:f>
              <c:strCache>
                <c:ptCount val="5"/>
                <c:pt idx="0">
                  <c:v>AVG</c:v>
                </c:pt>
                <c:pt idx="1">
                  <c:v>link_avgF1_0</c:v>
                </c:pt>
                <c:pt idx="2">
                  <c:v>relation_avgF1_02</c:v>
                </c:pt>
                <c:pt idx="3">
                  <c:v>source_avgF1_012</c:v>
                </c:pt>
                <c:pt idx="4">
                  <c:v>target_avgF1_012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Plot8!$N$3:$AA$3</c15:sqref>
                  </c15:fullRef>
                </c:ext>
              </c:extLst>
              <c:f>(Plot8!$N$3:$O$3,Plot8!$R$3,Plot8!$W$3,Plot8!$AA$3)</c:f>
              <c:numCache>
                <c:formatCode>0.00%</c:formatCode>
                <c:ptCount val="5"/>
                <c:pt idx="0">
                  <c:v>0.30702313250633401</c:v>
                </c:pt>
                <c:pt idx="1">
                  <c:v>0.23897010383835901</c:v>
                </c:pt>
                <c:pt idx="2">
                  <c:v>0.113551277882924</c:v>
                </c:pt>
                <c:pt idx="3">
                  <c:v>0.34083757097158002</c:v>
                </c:pt>
                <c:pt idx="4">
                  <c:v>0.40931475137703799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3-4EFA-8538-31AD904FE602}"/>
            </c:ext>
          </c:extLst>
        </c:ser>
        <c:ser>
          <c:idx val="2"/>
          <c:order val="2"/>
          <c:tx>
            <c:strRef>
              <c:f>Plot8!$M$4</c:f>
              <c:strCache>
                <c:ptCount val="1"/>
                <c:pt idx="0">
                  <c:v>Val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Plot8!$N$1:$AA$1</c15:sqref>
                  </c15:fullRef>
                </c:ext>
              </c:extLst>
              <c:f>(Plot8!$N$1:$O$1,Plot8!$R$1,Plot8!$W$1,Plot8!$AA$1)</c:f>
              <c:strCache>
                <c:ptCount val="5"/>
                <c:pt idx="0">
                  <c:v>AVG</c:v>
                </c:pt>
                <c:pt idx="1">
                  <c:v>link_avgF1_0</c:v>
                </c:pt>
                <c:pt idx="2">
                  <c:v>relation_avgF1_02</c:v>
                </c:pt>
                <c:pt idx="3">
                  <c:v>source_avgF1_012</c:v>
                </c:pt>
                <c:pt idx="4">
                  <c:v>target_avgF1_012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Plot8!$N$4:$AA$4</c15:sqref>
                  </c15:fullRef>
                </c:ext>
              </c:extLst>
              <c:f>(Plot8!$N$4:$O$4,Plot8!$R$4,Plot8!$W$4,Plot8!$AA$4)</c:f>
              <c:numCache>
                <c:formatCode>0.00%</c:formatCode>
                <c:ptCount val="5"/>
                <c:pt idx="0">
                  <c:v>0.21529073421689648</c:v>
                </c:pt>
                <c:pt idx="1">
                  <c:v>0.24351900865114501</c:v>
                </c:pt>
                <c:pt idx="2">
                  <c:v>0.11865020842290901</c:v>
                </c:pt>
                <c:pt idx="3">
                  <c:v>0.37412491956529598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3-4EFA-8538-31AD904FE602}"/>
            </c:ext>
          </c:extLst>
        </c:ser>
        <c:ser>
          <c:idx val="3"/>
          <c:order val="3"/>
          <c:tx>
            <c:strRef>
              <c:f>Plot8!$M$5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Plot8!$N$1:$AA$1</c15:sqref>
                  </c15:fullRef>
                </c:ext>
              </c:extLst>
              <c:f>(Plot8!$N$1:$O$1,Plot8!$R$1,Plot8!$W$1,Plot8!$AA$1)</c:f>
              <c:strCache>
                <c:ptCount val="5"/>
                <c:pt idx="0">
                  <c:v>AVG</c:v>
                </c:pt>
                <c:pt idx="1">
                  <c:v>link_avgF1_0</c:v>
                </c:pt>
                <c:pt idx="2">
                  <c:v>relation_avgF1_02</c:v>
                </c:pt>
                <c:pt idx="3">
                  <c:v>source_avgF1_012</c:v>
                </c:pt>
                <c:pt idx="4">
                  <c:v>target_avgF1_012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Plot8!$N$5:$AA$5</c15:sqref>
                  </c15:fullRef>
                </c:ext>
              </c:extLst>
              <c:f>(Plot8!$N$5:$O$5,Plot8!$R$5,Plot8!$W$5,Plot8!$AA$5)</c:f>
              <c:numCache>
                <c:formatCode>0.00%</c:formatCode>
                <c:ptCount val="5"/>
                <c:pt idx="0">
                  <c:v>0.53308200526221583</c:v>
                </c:pt>
                <c:pt idx="1">
                  <c:v>0.71286028300533899</c:v>
                </c:pt>
                <c:pt idx="2">
                  <c:v>0.35137039441753098</c:v>
                </c:pt>
                <c:pt idx="3">
                  <c:v>0.53305243777423705</c:v>
                </c:pt>
                <c:pt idx="4">
                  <c:v>0.17355501726394801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C3-4EFA-8538-31AD904FE602}"/>
            </c:ext>
          </c:extLst>
        </c:ser>
        <c:ser>
          <c:idx val="4"/>
          <c:order val="4"/>
          <c:tx>
            <c:strRef>
              <c:f>Plot8!$M$6</c:f>
              <c:strCache>
                <c:ptCount val="1"/>
                <c:pt idx="0">
                  <c:v>Val-top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Plot8!$N$1:$AA$1</c15:sqref>
                  </c15:fullRef>
                </c:ext>
              </c:extLst>
              <c:f>(Plot8!$N$1:$O$1,Plot8!$R$1,Plot8!$W$1,Plot8!$AA$1)</c:f>
              <c:strCache>
                <c:ptCount val="5"/>
                <c:pt idx="0">
                  <c:v>AVG</c:v>
                </c:pt>
                <c:pt idx="1">
                  <c:v>link_avgF1_0</c:v>
                </c:pt>
                <c:pt idx="2">
                  <c:v>relation_avgF1_02</c:v>
                </c:pt>
                <c:pt idx="3">
                  <c:v>source_avgF1_012</c:v>
                </c:pt>
                <c:pt idx="4">
                  <c:v>target_avgF1_012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Plot8!$N$6:$AA$6</c15:sqref>
                  </c15:fullRef>
                </c:ext>
              </c:extLst>
              <c:f>(Plot8!$N$6:$O$6,Plot8!$R$6,Plot8!$W$6,Plot8!$AA$6)</c:f>
              <c:numCache>
                <c:formatCode>0.00%</c:formatCode>
                <c:ptCount val="5"/>
                <c:pt idx="0">
                  <c:v>0.33354932415259775</c:v>
                </c:pt>
                <c:pt idx="1">
                  <c:v>0.24351900865114501</c:v>
                </c:pt>
                <c:pt idx="2">
                  <c:v>0.137143151429303</c:v>
                </c:pt>
                <c:pt idx="3">
                  <c:v>0.43673532959316003</c:v>
                </c:pt>
                <c:pt idx="4">
                  <c:v>0.41042394971494101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7-450B-83C1-7084168ED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341343"/>
        <c:axId val="564701807"/>
      </c:barChart>
      <c:catAx>
        <c:axId val="5263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701807"/>
        <c:crosses val="autoZero"/>
        <c:auto val="1"/>
        <c:lblAlgn val="ctr"/>
        <c:lblOffset val="100"/>
        <c:noMultiLvlLbl val="0"/>
      </c:catAx>
      <c:valAx>
        <c:axId val="564701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4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4B7FA4E-36B2-446B-B176-889784B57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E01C109C-05D5-4AEE-B0CA-4C2326997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3E7D2F69-EA55-4B4B-9809-F01247C88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E264D27-3843-4592-87CC-61E9D0837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5AA60F0-C52C-42AD-A6CE-F746DAD98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4C5CB24-9AD5-41FB-ABEA-789161C19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EB4F88-8811-4FF7-A10F-958C4C960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8C3308-FA63-4646-9785-239AB5B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F7EAD78-CAE2-4492-8329-218B169E9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5568250-2A72-45FE-866F-3D223D289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2980254-6A1F-403E-A1CD-926BA612C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FDC2578-C811-4A98-9B38-0975A1936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25344E-C3C4-45F6-97CE-A85054D17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5D8056D-4EDC-4E69-A88B-32D69195F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98D215B-867D-4476-9C4F-207F449BC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0DFC93B-C63D-4381-9FD2-8390127C8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01BA5B2-DAE9-4591-A3B5-C75954DA9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F4B97718-92BC-475F-832C-676165F85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C3A48DB-6230-400D-974E-CB1E16FB2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235857</xdr:colOff>
      <xdr:row>6</xdr:row>
      <xdr:rowOff>75292</xdr:rowOff>
    </xdr:from>
    <xdr:to>
      <xdr:col>11</xdr:col>
      <xdr:colOff>918882</xdr:colOff>
      <xdr:row>24</xdr:row>
      <xdr:rowOff>157842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2F6CE4-8CDE-46ED-84F7-26967AD0C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324170</xdr:colOff>
      <xdr:row>7</xdr:row>
      <xdr:rowOff>29881</xdr:rowOff>
    </xdr:from>
    <xdr:to>
      <xdr:col>16</xdr:col>
      <xdr:colOff>739587</xdr:colOff>
      <xdr:row>22</xdr:row>
      <xdr:rowOff>99731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D32929B-7BCC-40C0-ABAE-047B96490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</xdr:row>
      <xdr:rowOff>57150</xdr:rowOff>
    </xdr:from>
    <xdr:to>
      <xdr:col>5</xdr:col>
      <xdr:colOff>1168400</xdr:colOff>
      <xdr:row>24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A1003EA-243C-45D3-B8E6-3FB13ED3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261897</xdr:colOff>
      <xdr:row>6</xdr:row>
      <xdr:rowOff>163338</xdr:rowOff>
    </xdr:from>
    <xdr:to>
      <xdr:col>12</xdr:col>
      <xdr:colOff>762000</xdr:colOff>
      <xdr:row>25</xdr:row>
      <xdr:rowOff>59123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A4F7BA4-BDA7-4063-A648-DF901767A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241994</xdr:colOff>
      <xdr:row>7</xdr:row>
      <xdr:rowOff>22411</xdr:rowOff>
    </xdr:from>
    <xdr:to>
      <xdr:col>18</xdr:col>
      <xdr:colOff>702235</xdr:colOff>
      <xdr:row>25</xdr:row>
      <xdr:rowOff>119530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C6D9692-E42D-4501-B5C0-7358C4A3F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A1402B-EDE0-4970-958E-86D71DB56C9D}" name="Tabella1" displayName="Tabella1" ref="A2:H6" totalsRowShown="0" headerRowDxfId="332" dataDxfId="330" headerRowBorderDxfId="331" tableBorderDxfId="329" totalsRowBorderDxfId="328">
  <autoFilter ref="A2:H6" xr:uid="{B8DF26DF-8A5C-4465-9A46-D108F1D39550}"/>
  <tableColumns count="8">
    <tableColumn id="1" xr3:uid="{CA369CDE-34B9-41E7-8726-282A7E63875C}" name="Dataset" dataDxfId="327"/>
    <tableColumn id="2" xr3:uid="{ACA6AC71-0980-4A12-A40E-D3CCDFBD024F}" name="Documents" dataDxfId="326"/>
    <tableColumn id="3" xr3:uid="{BCC1E130-B338-4E03-A1F3-289CD41ACC8A}" name="Propositions" dataDxfId="325"/>
    <tableColumn id="4" xr3:uid="{BD29F3E3-5890-430F-930F-2E9D2B5E9D62}" name="Possible Couples" dataDxfId="324"/>
    <tableColumn id="5" xr3:uid="{A3811466-5C2E-49C9-8F8B-74332BC1D930}" name="Link a to b" dataDxfId="323"/>
    <tableColumn id="14" xr3:uid="{C7A6B97B-59E7-4AE8-9172-4D252C9DD682}" name="% of links" dataDxfId="322">
      <calculatedColumnFormula>Tabella1[[#This Row],[Link a to b]]/Tabella1[[#This Row],[Possible Couples]]</calculatedColumnFormula>
    </tableColumn>
    <tableColumn id="6" xr3:uid="{75337FAD-F22A-4394-885E-44EFF9BF31DC}" name="Supports" dataDxfId="321"/>
    <tableColumn id="7" xr3:uid="{3CA0BEAF-7425-41CD-9FBF-96DB28280175}" name="Attacks" dataDxfId="320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8A023A-4DFF-46AC-A369-0D022EE2BD27}" name="Tabella17" displayName="Tabella17" ref="A10:H14" totalsRowShown="0" headerRowDxfId="319" dataDxfId="317" headerRowBorderDxfId="318" tableBorderDxfId="316" totalsRowBorderDxfId="315">
  <autoFilter ref="A10:H14" xr:uid="{708FB164-EB98-4524-B2D5-30FE483B3D8E}"/>
  <tableColumns count="8">
    <tableColumn id="1" xr3:uid="{8BB4C6E9-EEBE-4E5A-8080-1FBA8C99A593}" name="Dataset" dataDxfId="314"/>
    <tableColumn id="2" xr3:uid="{C8A7AC21-A8EE-43EB-83C8-32D16AEB2AD4}" name="Documents" dataDxfId="313"/>
    <tableColumn id="3" xr3:uid="{8BB7B718-4B9B-4479-885C-97DA35ECB386}" name="Propositions" dataDxfId="312"/>
    <tableColumn id="4" xr3:uid="{FC7A4FB3-3B98-4752-BD9E-E02CBB3C7955}" name="Possible Couples" dataDxfId="311"/>
    <tableColumn id="5" xr3:uid="{010A5427-D31C-4CA1-BD48-A737D4249E5C}" name="Link a to b" dataDxfId="310"/>
    <tableColumn id="14" xr3:uid="{72201468-4E16-4D67-BBA7-AAC13F9C5794}" name="% of links" dataDxfId="309">
      <calculatedColumnFormula>Tabella17[[#This Row],[Link a to b]]/Tabella17[[#This Row],[Possible Couples]]</calculatedColumnFormula>
    </tableColumn>
    <tableColumn id="6" xr3:uid="{41CE6E1E-B870-46F6-94FE-1EEE3D5B8D24}" name="Supports" dataDxfId="308"/>
    <tableColumn id="7" xr3:uid="{4BB6C030-4005-492F-AF10-119F49854B50}" name="Attacks" dataDxfId="307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ABB1EED-AECB-464C-942A-49486049F3DD}" name="Tabella178" displayName="Tabella178" ref="A18:H22" totalsRowShown="0" headerRowDxfId="306" dataDxfId="304" headerRowBorderDxfId="305" tableBorderDxfId="303" totalsRowBorderDxfId="302">
  <autoFilter ref="A18:H22" xr:uid="{6505E498-F638-42F3-B008-69B670DE085C}"/>
  <tableColumns count="8">
    <tableColumn id="1" xr3:uid="{55FC323E-E00A-4863-AD19-047D18522B49}" name="Dataset" dataDxfId="301"/>
    <tableColumn id="2" xr3:uid="{0353DE1B-12E5-40D1-A9F3-6B988339D2AE}" name="Documents" dataDxfId="300"/>
    <tableColumn id="3" xr3:uid="{739BDF12-D38F-4EB5-8F10-A075132F8C5B}" name="Propositions" dataDxfId="299"/>
    <tableColumn id="4" xr3:uid="{35A850CC-7CEF-49F6-8F50-40D3A926E411}" name="Possible Couples" dataDxfId="298"/>
    <tableColumn id="5" xr3:uid="{86BB4F03-09DC-46E7-9015-173DE81F2921}" name="Link a to b" dataDxfId="297"/>
    <tableColumn id="14" xr3:uid="{877C04A4-7CEA-415F-B0DF-B6C9332EC579}" name="% of links" dataDxfId="296">
      <calculatedColumnFormula>Tabella178[[#This Row],[Link a to b]]/Tabella178[[#This Row],[Possible Couples]]</calculatedColumnFormula>
    </tableColumn>
    <tableColumn id="6" xr3:uid="{EE69D8F2-1878-41E0-820E-83F2E5CD96CA}" name="Supports" dataDxfId="295"/>
    <tableColumn id="7" xr3:uid="{4AFA73B6-61AB-41E7-B46E-EBE8E2EB3318}" name="Attacks" dataDxfId="294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A1FFD0B-9F40-4A91-8B42-041C74BD3F31}" name="Tabella17827" displayName="Tabella17827" ref="A26:K31" totalsRowShown="0" headerRowDxfId="293" dataDxfId="291" headerRowBorderDxfId="292" tableBorderDxfId="290" totalsRowBorderDxfId="289">
  <autoFilter ref="A26:K31" xr:uid="{DE121B31-7BD9-414D-A64D-C824FE2A80DB}"/>
  <tableColumns count="11">
    <tableColumn id="1" xr3:uid="{490754BE-3F4E-45A8-8C83-920CFD886B09}" name="Dataset" dataDxfId="288"/>
    <tableColumn id="2" xr3:uid="{44F560AB-F033-49B7-95E1-B45D0B9BD3D3}" name="Documents" dataDxfId="287"/>
    <tableColumn id="3" xr3:uid="{E0BF4A06-C746-4D24-9BF0-C829746287BA}" name="Propositions" dataDxfId="286"/>
    <tableColumn id="4" xr3:uid="{7158BC97-9B59-4E08-9236-08E74B5EEDCB}" name="Possible Couples" dataDxfId="285"/>
    <tableColumn id="5" xr3:uid="{F79B785C-A3F8-4D7F-A73B-B27A04D5E656}" name="Link a to b" dataDxfId="284"/>
    <tableColumn id="14" xr3:uid="{B62AB6ED-A40A-4E4D-8090-7FD549AA0DA4}" name="% of links" dataDxfId="283">
      <calculatedColumnFormula>Tabella17827[[#This Row],[Link a to b]]/Tabella17827[[#This Row],[Possible Couples]]</calculatedColumnFormula>
    </tableColumn>
    <tableColumn id="6" xr3:uid="{68B73124-5877-4978-AC73-6874B81AD218}" name="Supports" dataDxfId="282"/>
    <tableColumn id="7" xr3:uid="{F5CEC9E9-370E-46BA-82FB-C319FEE9AD36}" name="Attacks" dataDxfId="281"/>
    <tableColumn id="8" xr3:uid="{68141321-148A-4885-BD7C-0C86B7176FE4}" name="Claim" dataDxfId="280"/>
    <tableColumn id="9" xr3:uid="{A284508D-ECB9-4D2B-B724-A4E7658D1583}" name="Premise" dataDxfId="279"/>
    <tableColumn id="10" xr3:uid="{4AF1D9CA-5DA5-4A8F-8AD6-F72020738822}" name="MajorClaim" dataDxfId="278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BEDFFA-789B-4160-993A-A8068E019CE6}" name="Tabella2" displayName="Tabella2" ref="A7:C43" totalsRowShown="0" headerRowDxfId="277" dataDxfId="276">
  <autoFilter ref="A7:C43" xr:uid="{2CD19B54-3AA2-4DC6-BF3B-746078B34B34}"/>
  <tableColumns count="3">
    <tableColumn id="1" xr3:uid="{9F50491A-D3F1-46FD-8C90-AACEDE3DC76B}" name="Sep" dataDxfId="275"/>
    <tableColumn id="2" xr3:uid="{C90E44D4-B946-430C-A1BE-FFDD2123C708}" name="Voc_size" dataDxfId="274"/>
    <tableColumn id="3" xr3:uid="{396B7765-571B-45A2-AA9B-61DF74B229DA}" name="Orphans" dataDxfId="273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A31E8A-164B-43FF-AA7B-0AE16036B10D}" name="Tabella3" displayName="Tabella3" ref="E7:G62" totalsRowShown="0">
  <autoFilter ref="E7:G62" xr:uid="{27A805C6-F055-4C95-B93F-F71B0B3A3CE2}"/>
  <sortState ref="E8:G98">
    <sortCondition ref="F7:F98"/>
  </sortState>
  <tableColumns count="3">
    <tableColumn id="1" xr3:uid="{EB1F21C4-BEC4-469D-80B2-2AAEA78BD5DC}" name="Orphans" dataDxfId="272"/>
    <tableColumn id="2" xr3:uid="{2CA15102-39E2-4F81-B70D-8870D05261BB}" name="Type"/>
    <tableColumn id="3" xr3:uid="{218AD517-A62D-4869-94C7-8437C570F7E4}" name="Possible Correction"/>
  </tableColumns>
  <tableStyleInfo name="TableStyleMedium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653598-4BCE-40C8-920D-D94CDDACC208}" name="Tabella4" displayName="Tabella4" ref="I7:I391" totalsRowShown="0" headerRowDxfId="271" dataDxfId="269" headerRowBorderDxfId="270" tableBorderDxfId="268">
  <autoFilter ref="I7:I391" xr:uid="{392DCD6B-B95B-48B5-B297-DFD75B75F5A5}"/>
  <sortState ref="I8:I311">
    <sortCondition ref="I7:I311"/>
  </sortState>
  <tableColumns count="1">
    <tableColumn id="1" xr3:uid="{B84EEBE0-0A8F-4F1C-8457-8A7773579D19}" name="Orphans" dataDxfId="267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CBCA6AC-BA9D-4C0A-B44A-A09A7A220EF5}" name="Tabella11" displayName="Tabella11" ref="A5:B7" totalsRowShown="0">
  <autoFilter ref="A5:B7" xr:uid="{BC766496-3F9B-4115-9897-6443154B6554}"/>
  <tableColumns count="2">
    <tableColumn id="1" xr3:uid="{3025EE41-34DE-47BC-871F-BA2D66AFC177}" name="Links"/>
    <tableColumn id="2" xr3:uid="{11E2A859-10EC-409B-A473-1184098C5DC4}" name="class encoding" dataDxfId="266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68FEB9B-F92F-4335-975A-CC4049BCB98B}" name="Tabella13" displayName="Tabella13" ref="A9:B12" totalsRowShown="0">
  <autoFilter ref="A9:B12" xr:uid="{5BEAD9B4-1AD9-47E4-9E95-17F2CC000333}"/>
  <tableColumns count="2">
    <tableColumn id="1" xr3:uid="{59CF9673-D472-44C7-86E9-3705AC003285}" name="Prop_type"/>
    <tableColumn id="2" xr3:uid="{57C5F1FD-D8CF-47D7-8F34-F79231455E4F}" name="class encoding" dataDxfId="265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AB4A7AB-906B-497B-BCF3-F9DB23CC719B}" name="Tabella33" displayName="Tabella33" ref="G3:R35" totalsRowShown="0" headerRowDxfId="264">
  <autoFilter ref="G3:R35" xr:uid="{4ADB98AE-616E-4D5F-AD4B-67EDAE04BAE5}"/>
  <tableColumns count="12">
    <tableColumn id="1" xr3:uid="{B0E3ECA6-5515-457F-B697-C947F2D3E534}" name="Distance"/>
    <tableColumn id="11" xr3:uid="{10F7441D-03F4-45A6-8EBC-3E60544C6A4E}" name="Not_links"/>
    <tableColumn id="2" xr3:uid="{29AF93C6-3336-4F29-9481-9FB3C648B992}" name="Links"/>
    <tableColumn id="14" xr3:uid="{EE5FDE29-BF24-4A0D-9E6B-46F81751DAB2}" name="L/NL" dataDxfId="263">
      <calculatedColumnFormula>Tabella33[[#This Row],[TP]]/SUM($H$4:H4)</calculatedColumnFormula>
    </tableColumn>
    <tableColumn id="10" xr3:uid="{5DC7A2C4-FF25-4451-852E-52DC5494BA97}" name="% Links" dataDxfId="262">
      <calculatedColumnFormula>Tabella33[[#This Row],[TP]]/I$2</calculatedColumnFormula>
    </tableColumn>
    <tableColumn id="3" xr3:uid="{AF779A20-D760-4355-B56C-0167122D7B0E}" name="TP" dataDxfId="261">
      <calculatedColumnFormula>SUM($I$4:I4)</calculatedColumnFormula>
    </tableColumn>
    <tableColumn id="4" xr3:uid="{4AC87D85-7765-425D-B49F-BB88F265DFD5}" name="TN" dataDxfId="260">
      <calculatedColumnFormula>G$2-I$2</calculatedColumnFormula>
    </tableColumn>
    <tableColumn id="5" xr3:uid="{8A80A7CB-7DCD-4F74-BC47-F6CDED9DD9F2}" name="FP"/>
    <tableColumn id="6" xr3:uid="{84A5C98A-2181-4D1D-B971-9B7F497574AE}" name="FN" dataDxfId="259">
      <calculatedColumnFormula>I$2-Tabella33[[#This Row],[TP]]</calculatedColumnFormula>
    </tableColumn>
    <tableColumn id="7" xr3:uid="{9CD878A9-8297-406F-9E6C-4841A718224F}" name="Prec" dataDxfId="258">
      <calculatedColumnFormula>Tabella33[[#This Row],[TP]]/(Tabella33[[#This Row],[TP]]+Tabella33[[#This Row],[FP]])</calculatedColumnFormula>
    </tableColumn>
    <tableColumn id="8" xr3:uid="{BD1993DB-661C-4BB1-9176-55181EB554FA}" name="Rec" dataDxfId="257">
      <calculatedColumnFormula>Tabella33[[#This Row],[TP]]/(Tabella33[[#This Row],[TP]]+Tabella33[[#This Row],[FN]])</calculatedColumnFormula>
    </tableColumn>
    <tableColumn id="9" xr3:uid="{8C44CF03-EEA9-4D28-9559-3256D3202A93}" name="F1" dataDxfId="256">
      <calculatedColumnFormula>2*Tabella33[[#This Row],[Prec]]*Tabella33[[#This Row],[Rec]]/(Tabella33[[#This Row],[Prec]]+Tabella33[[#This Row],[Rec]])</calculatedColumnFormula>
    </tableColumn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68BA3B6-51C4-43DA-A20F-0BD8D259FB1A}" name="Tabella1210" displayName="Tabella1210" ref="A16:B21" totalsRowShown="0">
  <autoFilter ref="A16:B21" xr:uid="{E5DC92FB-250D-4720-8693-0AC099B217CE}"/>
  <tableColumns count="2">
    <tableColumn id="1" xr3:uid="{86638303-5038-4A6A-943A-4B8D5941749D}" name="Relation_type"/>
    <tableColumn id="2" xr3:uid="{7B7CA80C-EF2D-490C-9FE2-06FC542D7795}" name="class encoding" dataDxfId="255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C9620A2-FD46-42AF-8C83-7140452B097A}" name="Tabella1128" displayName="Tabella1128" ref="A5:B7" totalsRowShown="0">
  <autoFilter ref="A5:B7" xr:uid="{BC766496-3F9B-4115-9897-6443154B6554}"/>
  <tableColumns count="2">
    <tableColumn id="1" xr3:uid="{05B4D279-D568-47D6-AADC-5CA99EBB2297}" name="Links"/>
    <tableColumn id="2" xr3:uid="{5721211C-5AE0-49CD-A745-360C831AF6C4}" name="class encoding" dataDxfId="254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B1BDE66-1DE7-4213-8D7E-DF274FF72B69}" name="Tabella1329" displayName="Tabella1329" ref="A9:B12" totalsRowShown="0">
  <autoFilter ref="A9:B12" xr:uid="{5BEAD9B4-1AD9-47E4-9E95-17F2CC000333}"/>
  <tableColumns count="2">
    <tableColumn id="1" xr3:uid="{AC6720E1-217A-4451-B955-815A411D7DEE}" name="Prop_type"/>
    <tableColumn id="2" xr3:uid="{09CF678D-FE80-4EF5-B192-705121A063EF}" name="class encoding" dataDxfId="253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EBD6FAA-2E5A-4E9E-B125-94DFB1F0B011}" name="Tabella3330" displayName="Tabella3330" ref="G3:R14" totalsRowShown="0" headerRowDxfId="252">
  <autoFilter ref="G3:R14" xr:uid="{4ADB98AE-616E-4D5F-AD4B-67EDAE04BAE5}"/>
  <tableColumns count="12">
    <tableColumn id="1" xr3:uid="{36F024E7-766F-4D04-B3F5-B0C16689180C}" name="Distance"/>
    <tableColumn id="11" xr3:uid="{6FB96DDC-31B2-4FAE-845D-0B288B606307}" name="Not_links"/>
    <tableColumn id="2" xr3:uid="{C25C5410-8723-4DEB-90A9-E2CA1A311FC1}" name="Links"/>
    <tableColumn id="14" xr3:uid="{50035E63-A113-4B5C-B47F-BE4969092955}" name="L/NL" dataDxfId="251">
      <calculatedColumnFormula>Tabella3330[[#This Row],[TP]]/SUM($H$4:H4)</calculatedColumnFormula>
    </tableColumn>
    <tableColumn id="10" xr3:uid="{AA2EAD2E-E5A9-446C-8A9D-531F2FF33CD3}" name="% Links" dataDxfId="250">
      <calculatedColumnFormula>Tabella3330[[#This Row],[TP]]/I$2</calculatedColumnFormula>
    </tableColumn>
    <tableColumn id="3" xr3:uid="{46758E42-A1E5-4D94-A8B6-2AA18AA08194}" name="TP" dataDxfId="249">
      <calculatedColumnFormula>SUM($I$4:I4)</calculatedColumnFormula>
    </tableColumn>
    <tableColumn id="4" xr3:uid="{0C443858-C605-4BBA-8B15-9B902297A03F}" name="TN" dataDxfId="248">
      <calculatedColumnFormula>G$2-I$2</calculatedColumnFormula>
    </tableColumn>
    <tableColumn id="5" xr3:uid="{4F614491-146E-4D45-BAC7-99D8C76A17CA}" name="FP"/>
    <tableColumn id="6" xr3:uid="{551E16E8-8EA8-4CE7-AB34-3F96EE0F4682}" name="FN" dataDxfId="247">
      <calculatedColumnFormula>I$2-Tabella3330[[#This Row],[TP]]</calculatedColumnFormula>
    </tableColumn>
    <tableColumn id="7" xr3:uid="{C8129EF4-9863-4D61-87DF-720684B6978D}" name="Prec" dataDxfId="246">
      <calculatedColumnFormula>Tabella3330[[#This Row],[TP]]/(Tabella3330[[#This Row],[TP]]+Tabella3330[[#This Row],[FP]])</calculatedColumnFormula>
    </tableColumn>
    <tableColumn id="8" xr3:uid="{30D8EFB5-6EA7-4ACE-AECD-00BA7EC67D28}" name="Rec" dataDxfId="245">
      <calculatedColumnFormula>Tabella3330[[#This Row],[TP]]/(Tabella3330[[#This Row],[TP]]+Tabella3330[[#This Row],[FN]])</calculatedColumnFormula>
    </tableColumn>
    <tableColumn id="9" xr3:uid="{C36C844A-1708-4E63-BB2A-377E75404393}" name="F1" dataDxfId="244">
      <calculatedColumnFormula>2*Tabella3330[[#This Row],[Prec]]*Tabella3330[[#This Row],[Rec]]/(Tabella3330[[#This Row],[Prec]]+Tabella3330[[#This Row],[Rec]])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C65C4AB-21B6-41C2-981F-B3F746F57417}" name="Tabella121031" displayName="Tabella121031" ref="A16:B21" totalsRowShown="0">
  <autoFilter ref="A16:B21" xr:uid="{E5DC92FB-250D-4720-8693-0AC099B217CE}"/>
  <tableColumns count="2">
    <tableColumn id="1" xr3:uid="{B586DB3B-A620-4CFD-B531-F29655CADE40}" name="Relation_type"/>
    <tableColumn id="2" xr3:uid="{AFA3A99E-3F22-4C69-AC1D-A31AF12250DB}" name="class encoding" dataDxfId="243"/>
  </tableColumns>
  <tableStyleInfo name="TableStyleMedium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0BB567-5A33-405D-9582-16B357E125B3}" name="Tabella1419232527293136384050" displayName="Tabella1419232527293136384050" ref="A31:S221" totalsRowShown="0" headerRowDxfId="242" dataDxfId="241">
  <autoFilter ref="A31:S221" xr:uid="{CA866203-F950-45E7-9ADB-49A84E7947EF}"/>
  <tableColumns count="19">
    <tableColumn id="1" xr3:uid="{7295D43B-4A36-4A3E-B6FD-F3782CF8091D}" name="epoch" dataDxfId="240"/>
    <tableColumn id="2" xr3:uid="{7EF75726-9588-4AE9-9011-CD5132FF3524}" name="link_loss" dataDxfId="239"/>
    <tableColumn id="3" xr3:uid="{796C8B44-0EBE-4C2A-9E64-CD206B7605AC}" name="link_single_class_fmeasure" dataDxfId="238"/>
    <tableColumn id="4" xr3:uid="{1A081B9C-DC06-4316-94B6-00AB3F9D65B8}" name="loss" dataDxfId="237"/>
    <tableColumn id="5" xr3:uid="{8C7DA33B-E988-4825-8531-5A7FAA55E926}" name="relation_fmeasure_some_classes" dataDxfId="236"/>
    <tableColumn id="6" xr3:uid="{729113B2-88C4-4642-8C03-E6EE4E6C7ED7}" name="relation_loss" dataDxfId="235"/>
    <tableColumn id="7" xr3:uid="{91CDC532-4668-464A-B671-15095FCCBCD7}" name="source_fmeasure" dataDxfId="234"/>
    <tableColumn id="8" xr3:uid="{EC479A0C-9201-4666-A96D-C6CA39E09E13}" name="source_loss" dataDxfId="233"/>
    <tableColumn id="9" xr3:uid="{47F9A128-EFBB-4B73-AB81-65A1C8BCE2C5}" name="target_fmeasure" dataDxfId="232"/>
    <tableColumn id="10" xr3:uid="{532A6CCB-590C-4078-A79E-3949F93F49BB}" name="target_loss" dataDxfId="231"/>
    <tableColumn id="11" xr3:uid="{D3B8F59D-FB1F-4EA5-9788-E471F785F7C9}" name="val_link_loss" dataDxfId="230"/>
    <tableColumn id="12" xr3:uid="{4547930D-8BBD-4BBB-B61E-FD29481E1A9A}" name="val_link_single_class_fmeasure" dataDxfId="229"/>
    <tableColumn id="13" xr3:uid="{3117D795-2DF3-4AFD-8FD6-5DAEBFD1C979}" name="val_loss" dataDxfId="228"/>
    <tableColumn id="14" xr3:uid="{05F2B537-B5AF-46FB-9BDF-AB4F07817A96}" name="val_relation_fmeasure_some_classes" dataDxfId="227"/>
    <tableColumn id="15" xr3:uid="{0C88B51F-E684-4F5E-8D7B-3CF0A3F61139}" name="val_relation_loss" dataDxfId="226"/>
    <tableColumn id="16" xr3:uid="{59F6DB3D-294C-45C9-9743-2DA318CD7759}" name="val_source_fmeasure" dataDxfId="225"/>
    <tableColumn id="17" xr3:uid="{2F0DC219-8B8B-48FF-9904-440EF4AE6FF1}" name="val_source_loss" dataDxfId="224"/>
    <tableColumn id="18" xr3:uid="{A90570F3-B711-441A-B96D-9D90648DBE92}" name="val_target_fmeasure" dataDxfId="223"/>
    <tableColumn id="19" xr3:uid="{05DCB03E-75BA-42A2-90FE-EC231CD52258}" name="val_target_loss" dataDxfId="222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DBB4D36-BA8A-4173-8D7D-3628C57B4589}" name="Tabella1520242628303237394151" displayName="Tabella1520242628303237394151" ref="M1:R5" totalsRowShown="0" headerRowDxfId="221">
  <autoFilter ref="M1:R5" xr:uid="{9EC70A14-D063-427F-9AFB-E78A4FED50EF}"/>
  <tableColumns count="6">
    <tableColumn id="1" xr3:uid="{707761E3-ABCB-4456-95FE-9D0C7CFA7DBA}" name="Test"/>
    <tableColumn id="2" xr3:uid="{3B72E796-BB59-4A54-B945-604D34486614}" name="link_fmeasure (P)" dataDxfId="220"/>
    <tableColumn id="3" xr3:uid="{3342B0FB-BBD2-4AF6-A06F-378E29057338}" name="relation_fmeasure (P)" dataDxfId="219"/>
    <tableColumn id="4" xr3:uid="{42D27106-7976-4C3B-AFEB-45027936082A}" name="source_fmeasure" dataDxfId="218"/>
    <tableColumn id="5" xr3:uid="{269321BE-BCA7-4F09-B1FC-AF2F63380C9A}" name="target_fmeasure" dataDxfId="217"/>
    <tableColumn id="6" xr3:uid="{BA6F0C3C-15CE-4235-8759-12354B3EA38D}" name="avg" dataDxfId="216">
      <calculatedColumnFormula>AVERAGE(Tabella1520242628303237394151[[#This Row],[link_fmeasure (P)]],AVERAGE(Tabella1520242628303237394151[[#This Row],[source_fmeasure]],Tabella1520242628303237394151[[#This Row],[target_fmeasure]]))</calculatedColumnFormula>
    </tableColumn>
  </tableColumns>
  <tableStyleInfo name="TableStyleMedium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C49FC8-A445-4FCA-8637-01E1832D3E55}" name="Tabella141923252729313638405011" displayName="Tabella141923252729313638405011" ref="A31:S177" totalsRowShown="0" headerRowDxfId="215" dataDxfId="214">
  <autoFilter ref="A31:S177" xr:uid="{CA866203-F950-45E7-9ADB-49A84E7947EF}"/>
  <tableColumns count="19">
    <tableColumn id="1" xr3:uid="{82BEE9C5-3800-4959-A927-AABE73E41753}" name="epoch" dataDxfId="213"/>
    <tableColumn id="2" xr3:uid="{A43ABF6B-75C2-4B56-971C-AEB8BC792D58}" name="link_loss" dataDxfId="212"/>
    <tableColumn id="3" xr3:uid="{BA46778C-ED15-47D2-8BC4-5850D169B9F3}" name="link_single_class_fmeasure" dataDxfId="211"/>
    <tableColumn id="4" xr3:uid="{365CA604-7DD0-4A0D-8F1A-2F473C3EBC13}" name="loss" dataDxfId="210"/>
    <tableColumn id="5" xr3:uid="{D7A3346E-EB98-40E7-905C-C3AD1C68B2D0}" name="relation_fmeasure_some_classes" dataDxfId="209"/>
    <tableColumn id="6" xr3:uid="{24C12CDA-90FE-44B5-B4D6-7135E9A2D815}" name="relation_loss" dataDxfId="208"/>
    <tableColumn id="7" xr3:uid="{BF6935D0-1437-4D7F-8DD7-D393E2B83C38}" name="source_fmeasure" dataDxfId="207"/>
    <tableColumn id="8" xr3:uid="{939BF3DC-2CEA-412B-8A57-3FABAE567A37}" name="source_loss" dataDxfId="206"/>
    <tableColumn id="9" xr3:uid="{7CD8F6D1-0C85-4CCD-AED0-D69C9566796B}" name="target_fmeasure" dataDxfId="205"/>
    <tableColumn id="10" xr3:uid="{D1BD3AB7-6B93-411A-8F32-176FF87407F3}" name="target_loss" dataDxfId="204"/>
    <tableColumn id="11" xr3:uid="{2E40BE39-B7EB-4FF2-9277-3DEF30344B90}" name="val_link_loss" dataDxfId="203"/>
    <tableColumn id="12" xr3:uid="{C6B2B910-BB07-44A7-853C-49CD01A5DD94}" name="val_link_single_class_fmeasure" dataDxfId="202"/>
    <tableColumn id="13" xr3:uid="{8AD25D87-C562-4228-9EF7-45E16D0D15FD}" name="val_loss" dataDxfId="201"/>
    <tableColumn id="14" xr3:uid="{4FCAF38E-413D-4110-AC01-849B69C9BD87}" name="val_relation_fmeasure_some_classes" dataDxfId="200"/>
    <tableColumn id="15" xr3:uid="{762E263C-B9A3-4B62-8E25-8E065373B635}" name="val_relation_loss" dataDxfId="199"/>
    <tableColumn id="16" xr3:uid="{664353B1-807C-4051-B3A5-D4A20D50432A}" name="val_source_fmeasure" dataDxfId="198"/>
    <tableColumn id="17" xr3:uid="{E85E4FF2-279A-46F3-8E08-E69173D2E68C}" name="val_source_loss" dataDxfId="197"/>
    <tableColumn id="18" xr3:uid="{914F7F6A-613D-468E-A936-C4DF670FDDF5}" name="val_target_fmeasure" dataDxfId="196"/>
    <tableColumn id="19" xr3:uid="{E8A30F13-B363-4A0F-9153-9F817CF0F89D}" name="val_target_loss" dataDxfId="195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920360D-F412-45B3-BF7A-C41FF79DB614}" name="Tabella152024262830323739415113" displayName="Tabella152024262830323739415113" ref="M1:R5" totalsRowShown="0" headerRowDxfId="194">
  <autoFilter ref="M1:R5" xr:uid="{9EC70A14-D063-427F-9AFB-E78A4FED50EF}"/>
  <tableColumns count="6">
    <tableColumn id="1" xr3:uid="{50215790-65F1-4C32-86D8-2EEF5C1352D2}" name="Test"/>
    <tableColumn id="2" xr3:uid="{0BC86484-FD0B-41A9-B200-D96A68B919AF}" name="link_fmeasure (P)" dataDxfId="193"/>
    <tableColumn id="3" xr3:uid="{790A6744-9958-4A8D-8E33-F9D3A155DCB2}" name="relation_fmeasure (P)" dataDxfId="192"/>
    <tableColumn id="4" xr3:uid="{DA5A34D6-F83D-4DF2-A409-4B81BA755155}" name="source_fmeasure" dataDxfId="191"/>
    <tableColumn id="5" xr3:uid="{B51FACA8-CC26-43A0-A5F7-AB9C64DFA45B}" name="target_fmeasure" dataDxfId="190"/>
    <tableColumn id="6" xr3:uid="{B324F1BB-7FBA-4DCC-AE57-73888E6287DF}" name="avg" dataDxfId="189">
      <calculatedColumnFormula>AVERAGE(Tabella152024262830323739415113[[#This Row],[link_fmeasure (P)]],AVERAGE(Tabella152024262830323739415113[[#This Row],[source_fmeasure]],Tabella152024262830323739415113[[#This Row],[target_fmeasure]]))</calculatedColumnFormula>
    </tableColumn>
  </tableColumns>
  <tableStyleInfo name="TableStyleMedium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C245401-2C79-41AC-BA0E-7F8AB7DC491C}" name="Tabella14192325272931363840501115" displayName="Tabella14192325272931363840501115" ref="A31:S241" totalsRowShown="0" headerRowDxfId="188" dataDxfId="187">
  <autoFilter ref="A31:S241" xr:uid="{CA866203-F950-45E7-9ADB-49A84E7947EF}"/>
  <tableColumns count="19">
    <tableColumn id="1" xr3:uid="{1220F270-E36B-4CC5-BB7B-509EC0343F56}" name="epoch" dataDxfId="186"/>
    <tableColumn id="2" xr3:uid="{04BFE14F-08CC-4F56-B40D-EBC3E505BED3}" name="link_loss" dataDxfId="185"/>
    <tableColumn id="3" xr3:uid="{97C9CD33-6E0B-4730-85D3-56C8F5946A34}" name="link_single_class_fmeasure" dataDxfId="184"/>
    <tableColumn id="4" xr3:uid="{3F05AE79-5B07-4590-BC60-32D9A401F3A4}" name="loss" dataDxfId="183"/>
    <tableColumn id="5" xr3:uid="{ABA6269B-AF9F-4A34-8AE4-199D9DE57D02}" name="relation_fmeasure_some_classes" dataDxfId="182"/>
    <tableColumn id="6" xr3:uid="{423F1B46-2BF8-40E6-BA8B-F3B3856F7606}" name="relation_loss" dataDxfId="181"/>
    <tableColumn id="7" xr3:uid="{F57D92AF-A917-4167-81CD-ADBBE5D399D7}" name="source_fmeasure" dataDxfId="180"/>
    <tableColumn id="8" xr3:uid="{312B32DE-F194-4F3A-9CEF-19977BD543AA}" name="source_loss" dataDxfId="179"/>
    <tableColumn id="9" xr3:uid="{24CB9792-EF3B-45D2-ACC7-C87D3CD7C73B}" name="target_fmeasure" dataDxfId="178"/>
    <tableColumn id="10" xr3:uid="{DE9F5E5B-A110-419A-AA5F-B8818984543D}" name="target_loss" dataDxfId="177"/>
    <tableColumn id="11" xr3:uid="{D831F03C-03CC-430C-A7C9-50E64D0DAFA9}" name="val_link_loss" dataDxfId="176"/>
    <tableColumn id="12" xr3:uid="{E761C939-6322-440C-A88C-6BAECCBDA024}" name="val_link_single_class_fmeasure" dataDxfId="175"/>
    <tableColumn id="13" xr3:uid="{FF3E2E07-F6D9-4DB7-AEC6-18133B672415}" name="val_loss" dataDxfId="174"/>
    <tableColumn id="14" xr3:uid="{CD2C9847-2460-4C63-A131-310B9A8628C7}" name="val_relation_fmeasure_some_classes" dataDxfId="173"/>
    <tableColumn id="15" xr3:uid="{46BB25AA-02E0-41C8-AD9A-3E1A46492122}" name="val_relation_loss" dataDxfId="172"/>
    <tableColumn id="16" xr3:uid="{68B25F51-E29B-406A-A47D-3661630EA4C6}" name="val_source_fmeasure" dataDxfId="171"/>
    <tableColumn id="17" xr3:uid="{E98D62A7-AADD-40C1-994C-F3404C593B61}" name="val_source_loss" dataDxfId="170"/>
    <tableColumn id="18" xr3:uid="{D124F43B-6544-42E9-8430-3DC30EB3C6C6}" name="val_target_fmeasure" dataDxfId="169"/>
    <tableColumn id="19" xr3:uid="{3EACF775-1B83-4BB1-B15C-9CFBF3856277}" name="val_target_loss" dataDxfId="168"/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B72A5B9-D87A-403B-9E02-2F7F5DC30410}" name="Tabella15202426283032373941511316" displayName="Tabella15202426283032373941511316" ref="M1:R5" totalsRowShown="0" headerRowDxfId="167">
  <autoFilter ref="M1:R5" xr:uid="{9EC70A14-D063-427F-9AFB-E78A4FED50EF}"/>
  <tableColumns count="6">
    <tableColumn id="1" xr3:uid="{6179C904-90A0-4968-9B86-FACF0B7EA27A}" name="Test"/>
    <tableColumn id="2" xr3:uid="{A23A5BF3-208C-46D1-8E24-952AFB1F173C}" name="link_fmeasure (P)" dataDxfId="166"/>
    <tableColumn id="3" xr3:uid="{10E55D4C-F1DD-43EC-A0C3-13713928BF94}" name="relation_fmeasure (P)" dataDxfId="165"/>
    <tableColumn id="4" xr3:uid="{7AB4CA99-0404-4550-AB83-5FF99DF29640}" name="source_fmeasure" dataDxfId="164"/>
    <tableColumn id="5" xr3:uid="{557C2D85-54DD-42C0-BF3D-8D61B3C5C50B}" name="target_fmeasure" dataDxfId="163"/>
    <tableColumn id="6" xr3:uid="{F0D966D0-9FAB-4128-AB37-5EAF176D771F}" name="avg" dataDxfId="162">
      <calculatedColumnFormula>AVERAGE(Tabella15202426283032373941511316[[#This Row],[link_fmeasure (P)]],AVERAGE(Tabella15202426283032373941511316[[#This Row],[source_fmeasure]],Tabella15202426283032373941511316[[#This Row],[target_fmeasure]]))</calculatedColumnFormula>
    </tableColumn>
  </tableColumns>
  <tableStyleInfo name="TableStyleMedium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245908-6D94-4CAC-B853-0E749AC4C427}" name="Tabella1419232527293136384050111517" displayName="Tabella1419232527293136384050111517" ref="A31:S324" totalsRowShown="0" headerRowDxfId="161" dataDxfId="160">
  <autoFilter ref="A31:S324" xr:uid="{CA866203-F950-45E7-9ADB-49A84E7947EF}"/>
  <tableColumns count="19">
    <tableColumn id="1" xr3:uid="{BFBA9629-04E6-4651-86D3-44BEA5769B43}" name="epoch" dataDxfId="159"/>
    <tableColumn id="2" xr3:uid="{910F9592-9C8B-4694-ACD2-5B25BC87FDC0}" name="link_loss" dataDxfId="158"/>
    <tableColumn id="3" xr3:uid="{E7134944-D370-453A-AA9C-D0E8DE2B0BCF}" name="link_single_class_fmeasure" dataDxfId="157"/>
    <tableColumn id="4" xr3:uid="{CEC3CC32-849F-4A5E-B583-78E5C50AED1B}" name="loss" dataDxfId="156"/>
    <tableColumn id="5" xr3:uid="{EDC86C62-FEEE-4580-B0E6-9DAA8B0710F7}" name="relation_fmeasure_some_classes" dataDxfId="155"/>
    <tableColumn id="6" xr3:uid="{8A4B8F78-E38E-4B76-884A-12F6EF1A07B8}" name="relation_loss" dataDxfId="154"/>
    <tableColumn id="7" xr3:uid="{F1A8C4BB-4103-4DE4-AD67-3193964E5D4D}" name="source_fmeasure" dataDxfId="153"/>
    <tableColumn id="8" xr3:uid="{5268798D-4869-4B3F-A354-1A932D7E58A1}" name="source_loss" dataDxfId="152"/>
    <tableColumn id="9" xr3:uid="{ADD193C4-07A5-41C7-BC38-7E870E49C74B}" name="target_fmeasure" dataDxfId="151"/>
    <tableColumn id="10" xr3:uid="{46709C72-0D00-41DC-A1EE-49DF19EC295E}" name="target_loss" dataDxfId="150"/>
    <tableColumn id="11" xr3:uid="{8A06F197-18EA-402E-B6B1-8D3B4D4AF1B3}" name="val_link_loss" dataDxfId="149"/>
    <tableColumn id="12" xr3:uid="{DF09D217-AAF1-4A84-A47E-9BA3F359AD07}" name="val_link_single_class_fmeasure" dataDxfId="148"/>
    <tableColumn id="13" xr3:uid="{F72C1403-67C9-40AF-84BE-C961B2990F88}" name="val_loss" dataDxfId="147"/>
    <tableColumn id="14" xr3:uid="{6B450F15-F39D-4453-A171-0D0C9171A3ED}" name="val_relation_fmeasure_some_classes" dataDxfId="146"/>
    <tableColumn id="15" xr3:uid="{D6D35611-8ACE-4A9A-9BF4-751A216441BB}" name="val_relation_loss" dataDxfId="145"/>
    <tableColumn id="16" xr3:uid="{C3803E48-AE8A-4FE5-9DE3-6644B7B16AC7}" name="val_source_fmeasure" dataDxfId="144"/>
    <tableColumn id="17" xr3:uid="{4B7756DF-BCBB-489B-B2BF-1BD2CF1D35DB}" name="val_source_loss" dataDxfId="143"/>
    <tableColumn id="18" xr3:uid="{CA31BF9E-6DEE-4A40-BFC5-F5FF122959BF}" name="val_target_fmeasure" dataDxfId="142"/>
    <tableColumn id="19" xr3:uid="{324C2F7C-7469-4532-B2AB-4C8420AD574C}" name="val_target_loss" dataDxfId="141"/>
  </tableColumns>
  <tableStyleInfo name="TableStyleMedium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58899F4-92E2-4713-A199-0C3F47E55797}" name="Tabella1520242628303237394151131618" displayName="Tabella1520242628303237394151131618" ref="M1:R5" totalsRowShown="0" headerRowDxfId="140">
  <autoFilter ref="M1:R5" xr:uid="{9EC70A14-D063-427F-9AFB-E78A4FED50EF}"/>
  <tableColumns count="6">
    <tableColumn id="1" xr3:uid="{B69C4528-FCCA-4786-95F1-C5FB8399C9C5}" name="Test"/>
    <tableColumn id="2" xr3:uid="{BBE40966-708C-4A18-B5D1-869082085A1E}" name="link_fmeasure (P)" dataDxfId="139"/>
    <tableColumn id="3" xr3:uid="{A923B449-2038-4ACE-A833-05D42F08E2D9}" name="relation_fmeasure (P)" dataDxfId="138"/>
    <tableColumn id="4" xr3:uid="{5BE6DF83-B880-49F9-B9A8-CAC2330CE706}" name="source_fmeasure" dataDxfId="137"/>
    <tableColumn id="5" xr3:uid="{CC71351C-330D-49D7-B44F-11AC962F20F9}" name="target_fmeasure" dataDxfId="136"/>
    <tableColumn id="6" xr3:uid="{FB767DF9-0892-45A6-9095-8CC7CDCCABFC}" name="avg" dataDxfId="135">
      <calculatedColumnFormula>AVERAGE(Tabella1520242628303237394151131618[[#This Row],[link_fmeasure (P)]],AVERAGE(Tabella1520242628303237394151131618[[#This Row],[source_fmeasure]],Tabella1520242628303237394151131618[[#This Row],[target_fmeasure]]))</calculatedColumnFormula>
    </tableColumn>
  </tableColumns>
  <tableStyleInfo name="TableStyleMedium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B215296-5B76-4A80-932E-0F1B6CC292CB}" name="Tabella141923252729313638405011151719" displayName="Tabella141923252729313638405011151719" ref="A31:S482" totalsRowShown="0" headerRowDxfId="134" dataDxfId="133">
  <autoFilter ref="A31:S482" xr:uid="{CA866203-F950-45E7-9ADB-49A84E7947EF}"/>
  <tableColumns count="19">
    <tableColumn id="1" xr3:uid="{E562F2EE-87E6-4B61-82CF-B9A359A61821}" name="epoch" dataDxfId="132"/>
    <tableColumn id="2" xr3:uid="{A6811C08-EA8E-49AA-88DE-0FDDC978229A}" name="link_loss" dataDxfId="131"/>
    <tableColumn id="3" xr3:uid="{63BB2922-36DD-4EA5-BF76-C03214D97C42}" name="link_single_class_fmeasure" dataDxfId="130"/>
    <tableColumn id="4" xr3:uid="{B6F481F3-6106-46F2-A68C-5BBA5F89E205}" name="loss" dataDxfId="129"/>
    <tableColumn id="5" xr3:uid="{747B84E5-5C90-44D3-8DFF-5C5F6C51B209}" name="relation_fmeasure_some_classes" dataDxfId="128"/>
    <tableColumn id="6" xr3:uid="{502C8B9E-E7CE-45B6-9742-1AE60C60BD20}" name="relation_loss" dataDxfId="127"/>
    <tableColumn id="7" xr3:uid="{C8B1F329-10B3-4B84-A95D-1E92DA9F3DDB}" name="source_fmeasure" dataDxfId="126"/>
    <tableColumn id="8" xr3:uid="{6259E6FE-4AFD-46A9-A025-0B1DE47A5A8E}" name="source_loss" dataDxfId="125"/>
    <tableColumn id="9" xr3:uid="{59EA72CA-E379-468B-BB59-9225D62C1202}" name="target_fmeasure" dataDxfId="124"/>
    <tableColumn id="10" xr3:uid="{969A8B52-7DFC-475B-8B8C-026601BB2387}" name="target_loss" dataDxfId="123"/>
    <tableColumn id="11" xr3:uid="{61546E47-BC76-4774-8E25-E3ACB1830FF5}" name="val_link_loss" dataDxfId="122"/>
    <tableColumn id="12" xr3:uid="{04F947E1-C56B-4631-AF72-61D362F88963}" name="val_link_single_class_fmeasure" dataDxfId="121"/>
    <tableColumn id="13" xr3:uid="{74C8013A-B802-428D-9392-6A615E702622}" name="val_loss" dataDxfId="120"/>
    <tableColumn id="14" xr3:uid="{4F559642-ECBF-4F75-9A8B-1B6DFCE4FEEF}" name="val_relation_fmeasure_some_classes" dataDxfId="119"/>
    <tableColumn id="15" xr3:uid="{8E7214D5-DB90-4B5D-836A-2A5BC3D41FEB}" name="val_relation_loss" dataDxfId="118"/>
    <tableColumn id="16" xr3:uid="{ACA76954-85D1-434E-B1D3-F22164AE56E7}" name="val_source_fmeasure" dataDxfId="117"/>
    <tableColumn id="17" xr3:uid="{45177549-555F-45A0-9F74-FB666C881FD5}" name="val_source_loss" dataDxfId="116"/>
    <tableColumn id="18" xr3:uid="{ADEA5740-6493-48BA-88F6-F6BD712AF21D}" name="val_target_fmeasure" dataDxfId="115"/>
    <tableColumn id="19" xr3:uid="{46692258-C339-4318-B876-5A771D4D10C0}" name="val_target_loss" dataDxfId="114"/>
  </tableColumns>
  <tableStyleInfo name="TableStyleMedium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77BD280-277E-4096-B80F-B6BBAD10106B}" name="Tabella152024262830323739415113161820" displayName="Tabella152024262830323739415113161820" ref="M1:R5" totalsRowShown="0" headerRowDxfId="113">
  <autoFilter ref="M1:R5" xr:uid="{9EC70A14-D063-427F-9AFB-E78A4FED50EF}"/>
  <tableColumns count="6">
    <tableColumn id="1" xr3:uid="{F8013C76-5A1D-4F1B-B652-E34D7D54A076}" name="Test"/>
    <tableColumn id="2" xr3:uid="{999A4177-770E-421E-8266-DB183E2D7A41}" name="link_fmeasure (P)" dataDxfId="112"/>
    <tableColumn id="3" xr3:uid="{21AD150D-32AF-44DB-956B-0151128EBAFE}" name="relation_fmeasure (P)" dataDxfId="111"/>
    <tableColumn id="4" xr3:uid="{3FB4869C-0E73-4499-A3AA-4476FB9B3248}" name="source_fmeasure" dataDxfId="110"/>
    <tableColumn id="5" xr3:uid="{54AE97F2-DBD0-443A-AE66-5288C28E15E3}" name="target_fmeasure" dataDxfId="109"/>
    <tableColumn id="6" xr3:uid="{3096867E-9DDB-4820-8299-7DCC79708944}" name="avg" dataDxfId="108">
      <calculatedColumnFormula>AVERAGE(Tabella152024262830323739415113161820[[#This Row],[link_fmeasure (P)]],AVERAGE(Tabella152024262830323739415113161820[[#This Row],[source_fmeasure]],Tabella152024262830323739415113161820[[#This Row],[target_fmeasure]]))</calculatedColumnFormula>
    </tableColumn>
  </tableColumns>
  <tableStyleInfo name="TableStyleMedium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56B75AD-7E53-499E-9FF0-A40155D0D78C}" name="Tabella14192325272931363840501115171921" displayName="Tabella14192325272931363840501115171921" ref="A31:S482" totalsRowShown="0" headerRowDxfId="107" dataDxfId="106">
  <autoFilter ref="A31:S482" xr:uid="{CA866203-F950-45E7-9ADB-49A84E7947EF}"/>
  <tableColumns count="19">
    <tableColumn id="1" xr3:uid="{E741300F-5BFB-4BC6-AC60-E61C35282BBF}" name="epoch" dataDxfId="105"/>
    <tableColumn id="2" xr3:uid="{E36387A2-E5E0-446B-A0D2-355749A7CC0B}" name="link_loss" dataDxfId="104"/>
    <tableColumn id="3" xr3:uid="{07DFCC9C-1609-4463-92EB-42EFB665BE76}" name="link_single_class_fmeasure" dataDxfId="103"/>
    <tableColumn id="4" xr3:uid="{A3AA7E15-9DF4-438D-8819-A47A408503F1}" name="loss" dataDxfId="102"/>
    <tableColumn id="5" xr3:uid="{F964AFA5-9668-42BB-882C-08005516700E}" name="relation_fmeasure_some_classes" dataDxfId="101"/>
    <tableColumn id="6" xr3:uid="{FA05D148-08DE-4345-9CAE-C4B16EA52498}" name="relation_loss" dataDxfId="100"/>
    <tableColumn id="7" xr3:uid="{DCE6F296-3751-4F40-995E-8696657FE1AC}" name="source_fmeasure" dataDxfId="99"/>
    <tableColumn id="8" xr3:uid="{610C11B6-BCD7-40E9-8FBB-8B490EA478B3}" name="source_loss" dataDxfId="98"/>
    <tableColumn id="9" xr3:uid="{13A37E75-440F-408A-B5DE-B2E5BB67319D}" name="target_fmeasure" dataDxfId="97"/>
    <tableColumn id="10" xr3:uid="{C836441C-CF04-4301-8E65-65F17345994C}" name="target_loss" dataDxfId="96"/>
    <tableColumn id="11" xr3:uid="{43BBA770-5CFD-4ED5-866F-6CCBDDB5BDFA}" name="val_link_loss" dataDxfId="95"/>
    <tableColumn id="12" xr3:uid="{C920CAB7-4009-4F45-B816-2F2D4DCD6FEA}" name="val_link_single_class_fmeasure" dataDxfId="94"/>
    <tableColumn id="13" xr3:uid="{711FE7E6-69AE-4D51-8114-4015F7216205}" name="val_loss" dataDxfId="93"/>
    <tableColumn id="14" xr3:uid="{A27ED58E-0585-485C-8D69-2C03B3CD4BB8}" name="val_relation_fmeasure_some_classes" dataDxfId="92"/>
    <tableColumn id="15" xr3:uid="{B8B21D44-E683-4F63-863E-B0D2B6A3F18A}" name="val_relation_loss" dataDxfId="91"/>
    <tableColumn id="16" xr3:uid="{6A4F4E9B-B273-4F05-B992-E688168DB1B0}" name="val_source_fmeasure" dataDxfId="90"/>
    <tableColumn id="17" xr3:uid="{92487603-3D10-497C-9EFE-14E702F43D32}" name="val_source_loss" dataDxfId="89"/>
    <tableColumn id="18" xr3:uid="{9E6E7078-8A70-4F30-9167-E45220D37376}" name="val_target_fmeasure" dataDxfId="88"/>
    <tableColumn id="19" xr3:uid="{950BB8B9-087D-4E17-B1E2-3672E8DEFE11}" name="val_target_loss" dataDxfId="87"/>
  </tableColumns>
  <tableStyleInfo name="TableStyleMedium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9DDD804-D0D8-499A-80FE-4B08BB91A48A}" name="Tabella15202426283032373941511316182022" displayName="Tabella15202426283032373941511316182022" ref="M1:R5" totalsRowShown="0" headerRowDxfId="86">
  <autoFilter ref="M1:R5" xr:uid="{9EC70A14-D063-427F-9AFB-E78A4FED50EF}"/>
  <tableColumns count="6">
    <tableColumn id="1" xr3:uid="{208C52AE-E9BE-41E2-ACB8-17DCAFE2F49D}" name="Test"/>
    <tableColumn id="2" xr3:uid="{2AB9C951-39D9-4A6F-AA66-9AB8ACCBBD0F}" name="link_fmeasure (P)" dataDxfId="85"/>
    <tableColumn id="3" xr3:uid="{3B9F7B74-4681-41CA-A382-DE1950CBD56D}" name="relation_fmeasure (P)" dataDxfId="84"/>
    <tableColumn id="4" xr3:uid="{D8F9AD5E-B583-487A-9035-01FF12EA3B89}" name="source_fmeasure" dataDxfId="83"/>
    <tableColumn id="5" xr3:uid="{F8395935-1A48-4CC4-AD84-CCEEC68408F3}" name="target_fmeasure" dataDxfId="82"/>
    <tableColumn id="6" xr3:uid="{4E055C13-345C-4FB3-9509-7B026D5611FA}" name="avg" dataDxfId="81">
      <calculatedColumnFormula>AVERAGE(Tabella15202426283032373941511316182022[[#This Row],[link_fmeasure (P)]],AVERAGE(Tabella15202426283032373941511316182022[[#This Row],[source_fmeasure]],Tabella15202426283032373941511316182022[[#This Row],[target_fmeasure]]))</calculatedColumnFormula>
    </tableColumn>
  </tableColumns>
  <tableStyleInfo name="TableStyleMedium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4452F5-14C5-4B15-9FD0-64BB1E211E42}" name="Tabella1419232527293136384050111517192123" displayName="Tabella1419232527293136384050111517192123" ref="A31:S274" totalsRowShown="0" headerRowDxfId="80" dataDxfId="79">
  <autoFilter ref="A31:S274" xr:uid="{CA866203-F950-45E7-9ADB-49A84E7947EF}"/>
  <tableColumns count="19">
    <tableColumn id="1" xr3:uid="{E0DB2F5C-AF59-4498-BCE4-FEC7500E0A24}" name="epoch" dataDxfId="78"/>
    <tableColumn id="2" xr3:uid="{DFE474DF-D089-4945-87C9-6507CB2416DC}" name="link_loss" dataDxfId="77"/>
    <tableColumn id="3" xr3:uid="{F1703AAD-11C1-47B7-BA3F-C9C93F91047B}" name="link_single_class_fmeasure" dataDxfId="76"/>
    <tableColumn id="4" xr3:uid="{C8BFE5B3-A192-4A5D-979B-4E4B813D2907}" name="loss" dataDxfId="75"/>
    <tableColumn id="5" xr3:uid="{6B9D7605-3F54-40C1-BAA8-203827A81D2E}" name="relation_fmeasure_some_classes" dataDxfId="74"/>
    <tableColumn id="6" xr3:uid="{5A1E4D2E-143E-4889-AABC-C1BAD07F3971}" name="relation_loss" dataDxfId="73"/>
    <tableColumn id="7" xr3:uid="{295D9D9F-DD83-4B2C-8247-56C4372E0E4B}" name="source_fmeasure" dataDxfId="72"/>
    <tableColumn id="8" xr3:uid="{FFD22F85-5AD6-45CE-AEF7-B7A883E4CD35}" name="source_loss" dataDxfId="71"/>
    <tableColumn id="9" xr3:uid="{0FAC436E-2AE4-4E5F-BE86-91AFB9A878F2}" name="target_fmeasure" dataDxfId="70"/>
    <tableColumn id="10" xr3:uid="{8285D949-937C-41EC-8A6D-575477681F97}" name="target_loss" dataDxfId="69"/>
    <tableColumn id="11" xr3:uid="{647B6286-ED09-4D15-8CA2-F478E2002F01}" name="val_link_loss" dataDxfId="68"/>
    <tableColumn id="12" xr3:uid="{852F7010-B819-4774-881F-A227949EEDC5}" name="val_link_single_class_fmeasure" dataDxfId="67"/>
    <tableColumn id="13" xr3:uid="{DC3BA378-B3B4-4C8A-A92C-102FD8DEA4A5}" name="val_loss" dataDxfId="66"/>
    <tableColumn id="14" xr3:uid="{81BE0F31-F54F-4C5C-B109-7F988CCB609F}" name="val_relation_fmeasure_some_classes" dataDxfId="65"/>
    <tableColumn id="15" xr3:uid="{EF62CFA7-721B-457B-AC15-28B065B8CE09}" name="val_relation_loss" dataDxfId="64"/>
    <tableColumn id="16" xr3:uid="{67B9DF37-5212-4163-BD3A-397304122130}" name="val_source_fmeasure" dataDxfId="63"/>
    <tableColumn id="17" xr3:uid="{7549D4C2-AFC2-4FF3-A027-36142E07A132}" name="val_source_loss" dataDxfId="62"/>
    <tableColumn id="18" xr3:uid="{06E7B61F-E0BC-4445-9D15-453F071E3ACB}" name="val_target_fmeasure" dataDxfId="61"/>
    <tableColumn id="19" xr3:uid="{2FF077EB-31B2-485A-A698-7E61FAF6CF2B}" name="val_target_loss" dataDxfId="60"/>
  </tableColumns>
  <tableStyleInfo name="TableStyleMedium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D6E4F3C-B4AA-47B8-8AB3-7B2A72C79240}" name="Tabella1520242628303237394151131618202224" displayName="Tabella1520242628303237394151131618202224" ref="M1:R5" totalsRowShown="0" headerRowDxfId="59">
  <autoFilter ref="M1:R5" xr:uid="{9EC70A14-D063-427F-9AFB-E78A4FED50EF}"/>
  <tableColumns count="6">
    <tableColumn id="1" xr3:uid="{1D781AC7-6476-4E00-A58E-EDA1322E2849}" name="Test"/>
    <tableColumn id="2" xr3:uid="{C995E293-F8E2-4F38-BFA6-32F727F2D2D4}" name="link_fmeasure (P)" dataDxfId="58"/>
    <tableColumn id="3" xr3:uid="{69CDF203-B0E2-49AF-B139-FB8E1D1DA3D2}" name="relation_fmeasure (P)" dataDxfId="57"/>
    <tableColumn id="4" xr3:uid="{ED6CD208-1749-47C4-90D3-166CF5F05298}" name="source_fmeasure" dataDxfId="56"/>
    <tableColumn id="5" xr3:uid="{56E23F09-8869-4EDE-B445-5F6A1ED9C14C}" name="target_fmeasure" dataDxfId="55"/>
    <tableColumn id="6" xr3:uid="{6D56E094-521C-4A93-9B05-BBF3CE5F614D}" name="avg" dataDxfId="54">
      <calculatedColumnFormula>AVERAGE(Tabella1520242628303237394151131618202224[[#This Row],[link_fmeasure (P)]],AVERAGE(Tabella1520242628303237394151131618202224[[#This Row],[source_fmeasure]],Tabella1520242628303237394151131618202224[[#This Row],[target_fmeasure]]))</calculatedColumnFormula>
    </tableColumn>
  </tableColumns>
  <tableStyleInfo name="TableStyleMedium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9BC4D1D-ECCE-4E5E-8ED1-07FA139F798E}" name="Tabella141923252729313638405011151719212325" displayName="Tabella141923252729313638405011151719212325" ref="A31:AK299" totalsRowShown="0" headerRowDxfId="53" dataDxfId="52">
  <autoFilter ref="A31:AK299" xr:uid="{CA866203-F950-45E7-9ADB-49A84E7947EF}"/>
  <tableColumns count="37">
    <tableColumn id="1" xr3:uid="{9F0887DB-DD99-4CEA-B069-DD95222DB428}" name="epoch" dataDxfId="51"/>
    <tableColumn id="2" xr3:uid="{5BD982D0-5246-4AE5-A061-17AC36EB5214}" name="link_avgF1_0" dataDxfId="50"/>
    <tableColumn id="3" xr3:uid="{683F4EB2-5E89-4232-8390-B7B21C766A1C}" name="link_loss" dataDxfId="49"/>
    <tableColumn id="4" xr3:uid="{DD0C1233-EBB2-4A2C-B752-7C7E047D281E}" name="loss" dataDxfId="48"/>
    <tableColumn id="5" xr3:uid="{40365DD2-E818-416C-A7F3-26FE0ED4BB21}" name="relation_avgF1_0" dataDxfId="47"/>
    <tableColumn id="6" xr3:uid="{8AAE7FAD-7590-495A-B4F4-3B1BB7303A7A}" name="relation_avgF1_0123" dataDxfId="46"/>
    <tableColumn id="7" xr3:uid="{16AF3B10-A6F2-4BC6-9691-A2F24FB63A8F}" name="relation_avgF1_02" dataDxfId="45"/>
    <tableColumn id="8" xr3:uid="{32A4D28C-B173-40B0-8158-421FF35D60B0}" name="relation_avgF1_2" dataDxfId="44"/>
    <tableColumn id="9" xr3:uid="{31B93E01-DF9A-4D5D-8878-7A499DC14611}" name="relation_loss" dataDxfId="43"/>
    <tableColumn id="10" xr3:uid="{1098B651-5D5D-4EB5-ADE2-9B420CC5AEAB}" name="source_avgF1_0" dataDxfId="42"/>
    <tableColumn id="11" xr3:uid="{CA6B9B0A-3663-42B9-A3FC-1C0955928127}" name="source_avgF1_012" dataDxfId="41"/>
    <tableColumn id="12" xr3:uid="{3CD08A6A-898D-4463-95D7-F9DB4E228E1C}" name="source_avgF1_1" dataDxfId="40"/>
    <tableColumn id="13" xr3:uid="{17B77982-5FDD-4BDF-8FF1-A5B60DB4517E}" name="source_avgF1_2" dataDxfId="39"/>
    <tableColumn id="14" xr3:uid="{BA7306B6-EB55-4D95-9A8C-09372F586202}" name="source_loss" dataDxfId="38"/>
    <tableColumn id="15" xr3:uid="{42148AB0-61DB-4EA2-8555-D7ADED0D537A}" name="target_avgF1_0" dataDxfId="37"/>
    <tableColumn id="16" xr3:uid="{5E5C07C5-820E-479B-BB0A-AD04EAD86514}" name="target_avgF1_012" dataDxfId="36"/>
    <tableColumn id="17" xr3:uid="{11FDEC3C-7093-4B42-BFC0-72604DB586EF}" name="target_avgF1_1" dataDxfId="35"/>
    <tableColumn id="18" xr3:uid="{933BD0C4-AECB-49C6-AA9B-698101639082}" name="target_avgF1_2" dataDxfId="34"/>
    <tableColumn id="19" xr3:uid="{781FEBD7-4047-449E-AFE2-6718C9095AEE}" name="target_loss" dataDxfId="33"/>
    <tableColumn id="20" xr3:uid="{731A8F39-7932-4073-8612-F9D7DBC38551}" name="val_link_avgF1_0" dataDxfId="32"/>
    <tableColumn id="21" xr3:uid="{19553D5D-3F21-4A9A-BC7F-FCF3B2E98AA4}" name="val_link_loss" dataDxfId="31"/>
    <tableColumn id="22" xr3:uid="{2A3B3B4F-A965-4D21-B7C9-850E0DBD73FC}" name="val_loss" dataDxfId="30"/>
    <tableColumn id="23" xr3:uid="{A80907BD-DB89-4DD4-A2C6-CFCB5E0E961F}" name="val_relation_avgF1_0" dataDxfId="29"/>
    <tableColumn id="24" xr3:uid="{4AD4C244-2FDD-47AC-B427-A93AEA20A245}" name="val_relation_avgF1_0123" dataDxfId="28"/>
    <tableColumn id="25" xr3:uid="{893C1EED-B48F-401B-ABB7-BE680F8456C6}" name="val_relation_avgF1_02" dataDxfId="27"/>
    <tableColumn id="26" xr3:uid="{D992D276-AA31-421A-81AC-CAD8070BA6F4}" name="val_relation_avgF1_2" dataDxfId="26"/>
    <tableColumn id="27" xr3:uid="{5A3C6577-DE64-4C4D-ADA7-B443C542C647}" name="val_relation_loss" dataDxfId="25"/>
    <tableColumn id="28" xr3:uid="{0A560E5D-2C6C-40A6-9DB1-9A30997B61E6}" name="val_source_avgF1_0" dataDxfId="24"/>
    <tableColumn id="29" xr3:uid="{E453C37E-7CC9-41CA-8408-853A89263ACB}" name="val_source_avgF1_012" dataDxfId="23"/>
    <tableColumn id="30" xr3:uid="{36FC34BA-3E45-4182-81CF-B6174EFE1048}" name="val_source_avgF1_1" dataDxfId="22"/>
    <tableColumn id="31" xr3:uid="{84999987-EF51-4C30-9DA7-C3460D5BD6D2}" name="val_source_avgF1_2" dataDxfId="21"/>
    <tableColumn id="32" xr3:uid="{C66118DB-FB51-485C-8832-ACD9C3B8EEBA}" name="val_source_loss" dataDxfId="20"/>
    <tableColumn id="33" xr3:uid="{8194527E-007A-4F0D-A777-5E77D78DEA2A}" name="val_target_avgF1_0" dataDxfId="19"/>
    <tableColumn id="34" xr3:uid="{51EA12A3-ED2F-4051-A768-3439345E2587}" name="val_target_avgF1_012" dataDxfId="18"/>
    <tableColumn id="35" xr3:uid="{F55F55DE-E995-41CF-93F4-CBFCA240D7EC}" name="val_target_avgF1_1" dataDxfId="17"/>
    <tableColumn id="36" xr3:uid="{50E612E0-B96B-4828-8F19-D59212E6A1C0}" name="val_target_avgF1_2" dataDxfId="16"/>
    <tableColumn id="37" xr3:uid="{79E5B711-D045-4039-B05A-7AE9827F9F15}" name="val_target_loss" dataDxfId="15"/>
  </tableColumns>
  <tableStyleInfo name="TableStyleMedium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058F604-8C7E-4E4A-A36D-60B88931F261}" name="Tabella152024262830323739415113161820222426" displayName="Tabella152024262830323739415113161820222426" ref="M1:AA6" totalsRowShown="0" headerRowDxfId="14">
  <autoFilter ref="M1:AA6" xr:uid="{9EC70A14-D063-427F-9AFB-E78A4FED50EF}"/>
  <tableColumns count="15">
    <tableColumn id="1" xr3:uid="{341425B5-6681-4B27-98D8-E14C0409BCD8}" name="Test"/>
    <tableColumn id="16" xr3:uid="{D70AB510-EE07-4741-B683-6F5B421EB1E4}" name="AVG" dataDxfId="13">
      <calculatedColumnFormula>AVERAGE(Tabella152024262830323739415113161820222426[[#This Row],[link_avgF1_0]],AVERAGE(Tabella152024262830323739415113161820222426[[#This Row],[source_avgF1_012]],Tabella152024262830323739415113161820222426[[#This Row],[target_avgF1_012]]))</calculatedColumnFormula>
    </tableColumn>
    <tableColumn id="2" xr3:uid="{11ED1D4B-EA06-4DB3-A85E-94206555C885}" name="link_avgF1_0" dataDxfId="12"/>
    <tableColumn id="3" xr3:uid="{892C4D70-8C48-4EF9-9B7A-7D77D083CCBA}" name="relation_avgF1_0" dataDxfId="11"/>
    <tableColumn id="4" xr3:uid="{2A4595A4-F43B-4AD2-B391-4D0544C2B368}" name="relation_avgF1_2" dataDxfId="10"/>
    <tableColumn id="5" xr3:uid="{E6EBCB69-61C5-4A06-ABFF-52E8C1D433FC}" name="relation_avgF1_02" dataDxfId="9"/>
    <tableColumn id="6" xr3:uid="{B8584A7C-8A7E-42D0-8751-4A40232518E2}" name="relation_avgF1_0123" dataDxfId="8">
      <calculatedColumnFormula>AVERAGE(Tabella152024262830323739415113161820222426[[#This Row],[link_avgF1_0]],AVERAGE(Tabella152024262830323739415113161820222426[[#This Row],[relation_avgF1_2]],Tabella152024262830323739415113161820222426[[#This Row],[relation_avgF1_02]]))</calculatedColumnFormula>
    </tableColumn>
    <tableColumn id="7" xr3:uid="{081BE87F-707B-4D1D-A790-8AD752CB5CA9}" name="source_avgF1_0" dataDxfId="7"/>
    <tableColumn id="8" xr3:uid="{DAA3ED43-77E9-4599-A66F-2CEB927A8D0D}" name="source_avgF1_1" dataDxfId="6"/>
    <tableColumn id="9" xr3:uid="{4FDCC6BA-46D3-45C0-966B-794922E2E148}" name="source_avgF1_2" dataDxfId="5"/>
    <tableColumn id="10" xr3:uid="{D997D614-FA79-4E23-872D-257EAF72C564}" name="source_avgF1_012" dataDxfId="4"/>
    <tableColumn id="11" xr3:uid="{35E1C889-0A59-4B09-8519-32C533FAA78C}" name="target_avgF1_0" dataDxfId="3"/>
    <tableColumn id="12" xr3:uid="{CBF0CA94-2AB6-41F6-8930-2F3BA806962D}" name="target_avgF1_1" dataDxfId="2"/>
    <tableColumn id="13" xr3:uid="{53F38935-2294-4958-941E-0F368340B70E}" name="target_avgF1_2" dataDxfId="1"/>
    <tableColumn id="14" xr3:uid="{02AF14BC-551A-4BB7-B72D-34E921A2C1C9}" name="target_avgF1_01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2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2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2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59FC2-0686-42B4-8018-5CB477DB8AA3}">
  <dimension ref="A1:K32"/>
  <sheetViews>
    <sheetView tabSelected="1" topLeftCell="A18" workbookViewId="0">
      <selection activeCell="C33" sqref="C33"/>
    </sheetView>
  </sheetViews>
  <sheetFormatPr defaultColWidth="17.36328125" defaultRowHeight="14.5" x14ac:dyDescent="0.35"/>
  <cols>
    <col min="1" max="1" width="18" bestFit="1" customWidth="1"/>
    <col min="2" max="2" width="12.6328125" bestFit="1" customWidth="1"/>
    <col min="3" max="3" width="13.6328125" bestFit="1" customWidth="1"/>
    <col min="4" max="4" width="17.08984375" bestFit="1" customWidth="1"/>
    <col min="5" max="5" width="11.7265625" bestFit="1" customWidth="1"/>
    <col min="6" max="6" width="11.36328125" bestFit="1" customWidth="1"/>
    <col min="7" max="7" width="10.6328125" bestFit="1" customWidth="1"/>
    <col min="8" max="8" width="11.26953125" bestFit="1" customWidth="1"/>
    <col min="9" max="9" width="7.81640625" bestFit="1" customWidth="1"/>
    <col min="10" max="10" width="11.81640625" bestFit="1" customWidth="1"/>
    <col min="11" max="11" width="13.26953125" bestFit="1" customWidth="1"/>
    <col min="12" max="12" width="6.54296875" bestFit="1" customWidth="1"/>
    <col min="13" max="13" width="11.453125" bestFit="1" customWidth="1"/>
    <col min="14" max="14" width="6.26953125" bestFit="1" customWidth="1"/>
  </cols>
  <sheetData>
    <row r="1" spans="1:8" x14ac:dyDescent="0.35">
      <c r="A1" t="s">
        <v>99</v>
      </c>
    </row>
    <row r="2" spans="1:8" ht="15" thickBot="1" x14ac:dyDescent="0.4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54</v>
      </c>
      <c r="G2" s="4" t="s">
        <v>97</v>
      </c>
      <c r="H2" s="4" t="s">
        <v>98</v>
      </c>
    </row>
    <row r="3" spans="1:8" ht="15" thickBot="1" x14ac:dyDescent="0.4">
      <c r="A3" s="2" t="s">
        <v>5</v>
      </c>
      <c r="B3" s="1">
        <v>322</v>
      </c>
      <c r="C3" s="1">
        <v>4529</v>
      </c>
      <c r="D3" s="1">
        <v>17250</v>
      </c>
      <c r="E3" s="1">
        <v>2922</v>
      </c>
      <c r="F3" s="19">
        <f>Tabella1[[#This Row],[Link a to b]]/Tabella1[[#This Row],[Possible Couples]]</f>
        <v>0.16939130434782609</v>
      </c>
      <c r="G3" s="1">
        <v>2748</v>
      </c>
      <c r="H3" s="1">
        <v>174</v>
      </c>
    </row>
    <row r="4" spans="1:8" ht="15" thickBot="1" x14ac:dyDescent="0.4">
      <c r="A4" s="2" t="s">
        <v>6</v>
      </c>
      <c r="B4" s="1">
        <v>80</v>
      </c>
      <c r="C4" s="1">
        <v>1184</v>
      </c>
      <c r="D4" s="1">
        <v>4922</v>
      </c>
      <c r="E4" s="1">
        <v>776</v>
      </c>
      <c r="F4" s="19">
        <f>Tabella1[[#This Row],[Link a to b]]/Tabella1[[#This Row],[Possible Couples]]</f>
        <v>0.15765948801300284</v>
      </c>
      <c r="G4" s="1">
        <v>735</v>
      </c>
      <c r="H4" s="1">
        <v>26</v>
      </c>
    </row>
    <row r="5" spans="1:8" ht="15" thickBot="1" x14ac:dyDescent="0.4">
      <c r="A5" s="5" t="s">
        <v>7</v>
      </c>
      <c r="B5" s="6">
        <f>SUM(B3:B4)</f>
        <v>402</v>
      </c>
      <c r="C5" s="6">
        <f t="shared" ref="C5:H5" si="0">SUM(C3:C4)</f>
        <v>5713</v>
      </c>
      <c r="D5" s="6">
        <f t="shared" si="0"/>
        <v>22172</v>
      </c>
      <c r="E5" s="6">
        <f t="shared" si="0"/>
        <v>3698</v>
      </c>
      <c r="F5" s="20">
        <f>Tabella1[[#This Row],[Link a to b]]/Tabella1[[#This Row],[Possible Couples]]</f>
        <v>0.16678693848096698</v>
      </c>
      <c r="G5" s="6">
        <f t="shared" si="0"/>
        <v>3483</v>
      </c>
      <c r="H5" s="6">
        <f t="shared" si="0"/>
        <v>200</v>
      </c>
    </row>
    <row r="6" spans="1:8" x14ac:dyDescent="0.35">
      <c r="A6" s="5" t="s">
        <v>55</v>
      </c>
      <c r="B6" s="6">
        <v>402</v>
      </c>
      <c r="C6" s="6">
        <v>6100</v>
      </c>
      <c r="D6" s="6">
        <v>22000</v>
      </c>
      <c r="E6" s="6">
        <v>3800</v>
      </c>
      <c r="F6" s="20">
        <f>Tabella1[[#This Row],[Link a to b]]/Tabella1[[#This Row],[Possible Couples]]</f>
        <v>0.17272727272727273</v>
      </c>
      <c r="G6" s="6"/>
      <c r="H6" s="6"/>
    </row>
    <row r="9" spans="1:8" x14ac:dyDescent="0.35">
      <c r="A9" t="s">
        <v>100</v>
      </c>
    </row>
    <row r="10" spans="1:8" ht="15" thickBot="1" x14ac:dyDescent="0.4">
      <c r="A10" s="3" t="s">
        <v>0</v>
      </c>
      <c r="B10" s="4" t="s">
        <v>1</v>
      </c>
      <c r="C10" s="4" t="s">
        <v>2</v>
      </c>
      <c r="D10" s="4" t="s">
        <v>3</v>
      </c>
      <c r="E10" s="4" t="s">
        <v>4</v>
      </c>
      <c r="F10" s="4" t="s">
        <v>54</v>
      </c>
      <c r="G10" s="4" t="s">
        <v>97</v>
      </c>
      <c r="H10" s="4" t="s">
        <v>98</v>
      </c>
    </row>
    <row r="11" spans="1:8" ht="15" thickBot="1" x14ac:dyDescent="0.4">
      <c r="A11" s="2" t="s">
        <v>5</v>
      </c>
      <c r="B11" s="1">
        <v>1111</v>
      </c>
      <c r="C11" s="1">
        <v>4529</v>
      </c>
      <c r="D11" s="1">
        <v>17250</v>
      </c>
      <c r="E11" s="1">
        <v>2922</v>
      </c>
      <c r="F11" s="19">
        <f>Tabella17[[#This Row],[Link a to b]]/Tabella17[[#This Row],[Possible Couples]]</f>
        <v>0.16939130434782609</v>
      </c>
      <c r="G11" s="1">
        <v>2748</v>
      </c>
      <c r="H11" s="1">
        <v>174</v>
      </c>
    </row>
    <row r="12" spans="1:8" ht="15" thickBot="1" x14ac:dyDescent="0.4">
      <c r="A12" s="2" t="s">
        <v>6</v>
      </c>
      <c r="B12" s="1">
        <v>277</v>
      </c>
      <c r="C12" s="1">
        <v>1184</v>
      </c>
      <c r="D12" s="1">
        <v>4922</v>
      </c>
      <c r="E12" s="1">
        <v>776</v>
      </c>
      <c r="F12" s="19">
        <f>Tabella17[[#This Row],[Link a to b]]/Tabella17[[#This Row],[Possible Couples]]</f>
        <v>0.15765948801300284</v>
      </c>
      <c r="G12" s="1">
        <v>735</v>
      </c>
      <c r="H12" s="1">
        <v>26</v>
      </c>
    </row>
    <row r="13" spans="1:8" ht="15" thickBot="1" x14ac:dyDescent="0.4">
      <c r="A13" s="5" t="s">
        <v>7</v>
      </c>
      <c r="B13" s="6">
        <f>SUM(B11:B12)</f>
        <v>1388</v>
      </c>
      <c r="C13" s="6">
        <f t="shared" ref="C13:E13" si="1">SUM(C11:C12)</f>
        <v>5713</v>
      </c>
      <c r="D13" s="6">
        <f t="shared" si="1"/>
        <v>22172</v>
      </c>
      <c r="E13" s="6">
        <f t="shared" si="1"/>
        <v>3698</v>
      </c>
      <c r="F13" s="20">
        <f>Tabella17[[#This Row],[Link a to b]]/Tabella17[[#This Row],[Possible Couples]]</f>
        <v>0.16678693848096698</v>
      </c>
      <c r="G13" s="6">
        <f t="shared" ref="G13:H13" si="2">SUM(G11:G12)</f>
        <v>3483</v>
      </c>
      <c r="H13" s="6">
        <f t="shared" si="2"/>
        <v>200</v>
      </c>
    </row>
    <row r="14" spans="1:8" x14ac:dyDescent="0.35">
      <c r="A14" s="5" t="s">
        <v>55</v>
      </c>
      <c r="B14" s="6">
        <v>402</v>
      </c>
      <c r="C14" s="6">
        <v>6100</v>
      </c>
      <c r="D14" s="6">
        <v>22000</v>
      </c>
      <c r="E14" s="6">
        <v>3800</v>
      </c>
      <c r="F14" s="20">
        <f>Tabella17[[#This Row],[Link a to b]]/Tabella17[[#This Row],[Possible Couples]]</f>
        <v>0.17272727272727273</v>
      </c>
      <c r="G14" s="6"/>
      <c r="H14" s="6"/>
    </row>
    <row r="16" spans="1:8" ht="15" thickBot="1" x14ac:dyDescent="0.4">
      <c r="A16" s="3"/>
      <c r="B16" s="4"/>
      <c r="C16" s="4"/>
      <c r="D16" s="4"/>
      <c r="E16" s="4"/>
      <c r="F16" s="4"/>
      <c r="G16" s="4"/>
      <c r="H16" s="4"/>
    </row>
    <row r="17" spans="1:11" x14ac:dyDescent="0.35">
      <c r="A17" t="s">
        <v>101</v>
      </c>
    </row>
    <row r="18" spans="1:11" ht="15" thickBot="1" x14ac:dyDescent="0.4">
      <c r="A18" s="3" t="s">
        <v>0</v>
      </c>
      <c r="B18" s="4" t="s">
        <v>1</v>
      </c>
      <c r="C18" s="4" t="s">
        <v>2</v>
      </c>
      <c r="D18" s="4" t="s">
        <v>3</v>
      </c>
      <c r="E18" s="4" t="s">
        <v>4</v>
      </c>
      <c r="F18" s="4" t="s">
        <v>54</v>
      </c>
      <c r="G18" s="4" t="s">
        <v>97</v>
      </c>
      <c r="H18" s="4" t="s">
        <v>98</v>
      </c>
    </row>
    <row r="19" spans="1:11" ht="15" thickBot="1" x14ac:dyDescent="0.4">
      <c r="A19" s="2" t="s">
        <v>5</v>
      </c>
      <c r="B19" s="1">
        <v>990</v>
      </c>
      <c r="C19" s="1">
        <v>4035</v>
      </c>
      <c r="D19" s="1">
        <v>15378</v>
      </c>
      <c r="E19" s="1">
        <v>2602</v>
      </c>
      <c r="F19" s="19">
        <f>Tabella178[[#This Row],[Link a to b]]/Tabella178[[#This Row],[Possible Couples]]</f>
        <v>0.1692027571855898</v>
      </c>
      <c r="G19" s="1">
        <v>2448</v>
      </c>
      <c r="H19" s="1">
        <v>154</v>
      </c>
    </row>
    <row r="20" spans="1:11" ht="15" thickBot="1" x14ac:dyDescent="0.4">
      <c r="A20" s="5" t="s">
        <v>56</v>
      </c>
      <c r="B20" s="6">
        <v>121</v>
      </c>
      <c r="C20" s="6">
        <v>494</v>
      </c>
      <c r="D20" s="6">
        <v>1872</v>
      </c>
      <c r="E20" s="6">
        <v>320</v>
      </c>
      <c r="F20" s="20">
        <f>Tabella178[[#This Row],[Link a to b]]/Tabella178[[#This Row],[Possible Couples]]</f>
        <v>0.17094017094017094</v>
      </c>
      <c r="G20" s="6">
        <v>300</v>
      </c>
      <c r="H20" s="6">
        <v>20</v>
      </c>
    </row>
    <row r="21" spans="1:11" ht="15" thickBot="1" x14ac:dyDescent="0.4">
      <c r="A21" s="2" t="s">
        <v>6</v>
      </c>
      <c r="B21" s="1">
        <v>277</v>
      </c>
      <c r="C21" s="1">
        <v>1184</v>
      </c>
      <c r="D21" s="1">
        <v>4922</v>
      </c>
      <c r="E21" s="1">
        <v>776</v>
      </c>
      <c r="F21" s="19">
        <f>Tabella178[[#This Row],[Link a to b]]/Tabella178[[#This Row],[Possible Couples]]</f>
        <v>0.15765948801300284</v>
      </c>
      <c r="G21" s="1">
        <v>735</v>
      </c>
      <c r="H21" s="1">
        <v>26</v>
      </c>
    </row>
    <row r="22" spans="1:11" x14ac:dyDescent="0.35">
      <c r="A22" s="5" t="s">
        <v>7</v>
      </c>
      <c r="B22" s="6">
        <f>SUM(B19:B21)</f>
        <v>1388</v>
      </c>
      <c r="C22" s="6">
        <f>SUM(C19:C21)</f>
        <v>5713</v>
      </c>
      <c r="D22" s="6">
        <f>SUM(D19:D21)</f>
        <v>22172</v>
      </c>
      <c r="E22" s="6">
        <f>SUM(E19:E21)</f>
        <v>3698</v>
      </c>
      <c r="F22" s="20">
        <f>Tabella178[[#This Row],[Link a to b]]/Tabella178[[#This Row],[Possible Couples]]</f>
        <v>0.16678693848096698</v>
      </c>
      <c r="G22" s="6">
        <f>SUM(G19:G21)</f>
        <v>3483</v>
      </c>
      <c r="H22" s="6">
        <f>SUM(H19:H21)</f>
        <v>200</v>
      </c>
    </row>
    <row r="25" spans="1:11" x14ac:dyDescent="0.35">
      <c r="A25" t="s">
        <v>234</v>
      </c>
    </row>
    <row r="26" spans="1:11" ht="15" thickBot="1" x14ac:dyDescent="0.4">
      <c r="A26" s="3" t="s">
        <v>0</v>
      </c>
      <c r="B26" s="4" t="s">
        <v>1</v>
      </c>
      <c r="C26" s="4" t="s">
        <v>2</v>
      </c>
      <c r="D26" s="4" t="s">
        <v>3</v>
      </c>
      <c r="E26" s="4" t="s">
        <v>4</v>
      </c>
      <c r="F26" s="4" t="s">
        <v>54</v>
      </c>
      <c r="G26" s="4" t="s">
        <v>97</v>
      </c>
      <c r="H26" s="4" t="s">
        <v>98</v>
      </c>
      <c r="I26" s="4" t="s">
        <v>168</v>
      </c>
      <c r="J26" s="4" t="s">
        <v>167</v>
      </c>
      <c r="K26" s="4" t="s">
        <v>235</v>
      </c>
    </row>
    <row r="27" spans="1:11" ht="15" thickBot="1" x14ac:dyDescent="0.4">
      <c r="A27" s="2" t="s">
        <v>5</v>
      </c>
      <c r="B27">
        <v>1034</v>
      </c>
      <c r="C27">
        <v>4201</v>
      </c>
      <c r="D27" s="1">
        <v>15918</v>
      </c>
      <c r="E27" s="1">
        <v>2796</v>
      </c>
      <c r="F27" s="19">
        <f>Tabella17827[[#This Row],[Link a to b]]/Tabella17827[[#This Row],[Possible Couples]]</f>
        <v>0.17565020731247644</v>
      </c>
      <c r="G27" s="1">
        <v>2636</v>
      </c>
      <c r="H27" s="1">
        <v>160</v>
      </c>
      <c r="I27" s="1">
        <v>1120</v>
      </c>
      <c r="J27" s="1">
        <v>2796</v>
      </c>
      <c r="K27" s="1">
        <v>554</v>
      </c>
    </row>
    <row r="28" spans="1:11" ht="15" thickBot="1" x14ac:dyDescent="0.4">
      <c r="A28" s="5" t="s">
        <v>56</v>
      </c>
      <c r="B28" s="6">
        <v>77</v>
      </c>
      <c r="C28" s="6">
        <v>328</v>
      </c>
      <c r="D28" s="6">
        <v>1332</v>
      </c>
      <c r="E28" s="6">
        <v>227</v>
      </c>
      <c r="F28" s="20">
        <f>Tabella17827[[#This Row],[Link a to b]]/Tabella17827[[#This Row],[Possible Couples]]</f>
        <v>0.17042042042042041</v>
      </c>
      <c r="G28" s="6">
        <v>210</v>
      </c>
      <c r="H28" s="6">
        <v>17</v>
      </c>
      <c r="I28" s="1">
        <v>82</v>
      </c>
      <c r="J28" s="1">
        <v>227</v>
      </c>
      <c r="K28" s="1">
        <v>44</v>
      </c>
    </row>
    <row r="29" spans="1:11" ht="15" thickBot="1" x14ac:dyDescent="0.4">
      <c r="A29" s="2" t="s">
        <v>6</v>
      </c>
      <c r="B29" s="1">
        <v>277</v>
      </c>
      <c r="C29" s="1">
        <v>1184</v>
      </c>
      <c r="D29" s="1">
        <v>4922</v>
      </c>
      <c r="E29" s="49">
        <v>809</v>
      </c>
      <c r="F29" s="19">
        <f>Tabella17827[[#This Row],[Link a to b]]/Tabella17827[[#This Row],[Possible Couples]]</f>
        <v>0.16436407964242178</v>
      </c>
      <c r="G29" s="1">
        <v>767</v>
      </c>
      <c r="H29" s="1">
        <v>42</v>
      </c>
      <c r="I29" s="49">
        <v>304</v>
      </c>
      <c r="J29" s="49">
        <v>809</v>
      </c>
      <c r="K29" s="49">
        <v>153</v>
      </c>
    </row>
    <row r="30" spans="1:11" ht="15" thickBot="1" x14ac:dyDescent="0.4">
      <c r="A30" s="5" t="s">
        <v>7</v>
      </c>
      <c r="B30" s="6">
        <f>SUM(B27:B29)</f>
        <v>1388</v>
      </c>
      <c r="C30" s="6">
        <f>SUM(C27:C29)</f>
        <v>5713</v>
      </c>
      <c r="D30" s="6">
        <f>SUM(D27:D29)</f>
        <v>22172</v>
      </c>
      <c r="E30" s="6">
        <f>SUM(E27:E29)</f>
        <v>3832</v>
      </c>
      <c r="F30" s="20">
        <f>Tabella17827[[#This Row],[Link a to b]]/Tabella17827[[#This Row],[Possible Couples]]</f>
        <v>0.17283059714955801</v>
      </c>
      <c r="G30" s="50">
        <f>SUM(G27:G29)</f>
        <v>3613</v>
      </c>
      <c r="H30" s="50">
        <f>SUM(H27:H29)</f>
        <v>219</v>
      </c>
      <c r="I30" s="50">
        <f>SUM(I27:I29)</f>
        <v>1506</v>
      </c>
      <c r="J30" s="50">
        <f>SUM(J27:J29)</f>
        <v>3832</v>
      </c>
      <c r="K30" s="50">
        <f>SUM(K27:K29)</f>
        <v>751</v>
      </c>
    </row>
    <row r="31" spans="1:11" x14ac:dyDescent="0.35">
      <c r="A31" s="21" t="s">
        <v>55</v>
      </c>
      <c r="B31" s="22">
        <v>1833</v>
      </c>
      <c r="C31" s="22">
        <v>6100</v>
      </c>
      <c r="D31" s="22">
        <v>22000</v>
      </c>
      <c r="E31" s="22">
        <v>3800</v>
      </c>
      <c r="F31" s="23">
        <f>Tabella17827[[#This Row],[Link a to b]]/Tabella17827[[#This Row],[Possible Couples]]</f>
        <v>0.17272727272727273</v>
      </c>
      <c r="G31" s="22">
        <v>3613</v>
      </c>
      <c r="H31" s="22">
        <v>219</v>
      </c>
      <c r="I31" s="22">
        <v>1506</v>
      </c>
      <c r="J31" s="22">
        <v>3832</v>
      </c>
      <c r="K31" s="6">
        <v>751</v>
      </c>
    </row>
    <row r="32" spans="1:11" x14ac:dyDescent="0.35">
      <c r="B32" t="s">
        <v>239</v>
      </c>
      <c r="C32" t="s">
        <v>241</v>
      </c>
    </row>
  </sheetData>
  <pageMargins left="0.7" right="0.7" top="0.75" bottom="0.75" header="0.3" footer="0.3"/>
  <pageSetup paperSize="9" orientation="portrait" verticalDpi="0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DB8E5-EE00-4C0C-8A07-751ED122BDF9}">
  <dimension ref="A1:K391"/>
  <sheetViews>
    <sheetView workbookViewId="0">
      <selection activeCell="D18" sqref="D18"/>
    </sheetView>
  </sheetViews>
  <sheetFormatPr defaultRowHeight="14.5" x14ac:dyDescent="0.35"/>
  <cols>
    <col min="1" max="1" width="10.36328125" style="7" bestFit="1" customWidth="1"/>
    <col min="2" max="3" width="10.26953125" style="7" bestFit="1" customWidth="1"/>
    <col min="4" max="4" width="10.26953125" style="7" customWidth="1"/>
    <col min="5" max="5" width="20.54296875" bestFit="1" customWidth="1"/>
    <col min="6" max="6" width="19.453125" bestFit="1" customWidth="1"/>
    <col min="7" max="7" width="19.36328125" bestFit="1" customWidth="1"/>
    <col min="9" max="9" width="30" bestFit="1" customWidth="1"/>
  </cols>
  <sheetData>
    <row r="1" spans="1:11" ht="23.5" x14ac:dyDescent="0.55000000000000004">
      <c r="A1" s="12" t="s">
        <v>51</v>
      </c>
      <c r="I1" s="12" t="s">
        <v>52</v>
      </c>
      <c r="J1" s="7"/>
      <c r="K1" s="7"/>
    </row>
    <row r="2" spans="1:11" x14ac:dyDescent="0.35">
      <c r="A2" s="7" t="s">
        <v>49</v>
      </c>
      <c r="B2" s="7">
        <f>MAX(Tabella2[Voc_size])</f>
        <v>7540</v>
      </c>
      <c r="I2" s="7" t="s">
        <v>49</v>
      </c>
      <c r="J2" s="7"/>
      <c r="K2" s="7"/>
    </row>
    <row r="3" spans="1:11" x14ac:dyDescent="0.35">
      <c r="A3" s="7" t="s">
        <v>48</v>
      </c>
      <c r="B3" s="7">
        <f>COUNTA(Tabella2[Sep])-1</f>
        <v>35</v>
      </c>
      <c r="I3" s="7"/>
      <c r="J3" s="7"/>
      <c r="K3" s="7"/>
    </row>
    <row r="4" spans="1:11" x14ac:dyDescent="0.35">
      <c r="A4" s="7" t="s">
        <v>50</v>
      </c>
      <c r="B4" s="7">
        <f>MIN(Tabella2[Orphans])</f>
        <v>56</v>
      </c>
      <c r="I4" s="7" t="s">
        <v>50</v>
      </c>
      <c r="J4" s="7">
        <f>COUNTA(Tabella4[Orphans])</f>
        <v>0</v>
      </c>
      <c r="K4" s="7"/>
    </row>
    <row r="5" spans="1:11" x14ac:dyDescent="0.35">
      <c r="A5" s="7" t="s">
        <v>53</v>
      </c>
      <c r="B5" s="18">
        <f>(B2-B3)/(B2+B4-B3)</f>
        <v>0.99259357227879907</v>
      </c>
      <c r="I5" s="7" t="s">
        <v>53</v>
      </c>
      <c r="J5" s="18" t="e">
        <f>(J2-J3)/(J2+J4-J3)</f>
        <v>#DIV/0!</v>
      </c>
      <c r="K5" s="7"/>
    </row>
    <row r="7" spans="1:11" ht="15" thickBot="1" x14ac:dyDescent="0.4">
      <c r="A7" s="8" t="s">
        <v>9</v>
      </c>
      <c r="B7" s="8" t="s">
        <v>10</v>
      </c>
      <c r="C7" s="8" t="s">
        <v>8</v>
      </c>
      <c r="D7" s="8"/>
      <c r="E7" t="s">
        <v>8</v>
      </c>
      <c r="F7" t="s">
        <v>38</v>
      </c>
      <c r="G7" t="s">
        <v>47</v>
      </c>
      <c r="I7" s="13" t="s">
        <v>8</v>
      </c>
    </row>
    <row r="8" spans="1:11" x14ac:dyDescent="0.35">
      <c r="A8" s="7" t="s">
        <v>240</v>
      </c>
      <c r="B8" s="7">
        <v>7437</v>
      </c>
      <c r="C8" s="7">
        <v>325</v>
      </c>
      <c r="E8" s="9" t="s">
        <v>102</v>
      </c>
      <c r="I8" s="10"/>
    </row>
    <row r="9" spans="1:11" x14ac:dyDescent="0.35">
      <c r="A9" s="7" t="s">
        <v>11</v>
      </c>
      <c r="B9" s="7">
        <v>7439</v>
      </c>
      <c r="C9" s="7">
        <v>322</v>
      </c>
      <c r="E9" s="9" t="s">
        <v>103</v>
      </c>
      <c r="I9" s="10"/>
    </row>
    <row r="10" spans="1:11" x14ac:dyDescent="0.35">
      <c r="A10" s="7" t="s">
        <v>12</v>
      </c>
      <c r="B10" s="7">
        <v>7441</v>
      </c>
      <c r="C10" s="7">
        <v>317</v>
      </c>
      <c r="E10" s="9" t="s">
        <v>104</v>
      </c>
      <c r="I10" s="11"/>
    </row>
    <row r="11" spans="1:11" x14ac:dyDescent="0.35">
      <c r="A11" s="7" t="s">
        <v>13</v>
      </c>
      <c r="B11" s="7">
        <v>7442</v>
      </c>
      <c r="C11" s="7">
        <v>317</v>
      </c>
      <c r="E11" s="9" t="s">
        <v>105</v>
      </c>
      <c r="I11" s="10"/>
    </row>
    <row r="12" spans="1:11" x14ac:dyDescent="0.35">
      <c r="A12" s="7" t="s">
        <v>14</v>
      </c>
      <c r="B12" s="7">
        <v>7443</v>
      </c>
      <c r="C12" s="7">
        <v>317</v>
      </c>
      <c r="E12" s="9" t="s">
        <v>106</v>
      </c>
      <c r="I12" s="11"/>
    </row>
    <row r="13" spans="1:11" x14ac:dyDescent="0.35">
      <c r="A13" s="7" t="s">
        <v>15</v>
      </c>
      <c r="B13" s="7">
        <v>7444</v>
      </c>
      <c r="C13" s="7">
        <v>317</v>
      </c>
      <c r="E13" s="9" t="s">
        <v>107</v>
      </c>
      <c r="I13" s="10"/>
    </row>
    <row r="14" spans="1:11" x14ac:dyDescent="0.35">
      <c r="A14" s="7" t="s">
        <v>16</v>
      </c>
      <c r="B14" s="7">
        <v>7445</v>
      </c>
      <c r="C14" s="7">
        <v>317</v>
      </c>
      <c r="E14" s="9" t="s">
        <v>108</v>
      </c>
      <c r="I14" s="10"/>
    </row>
    <row r="15" spans="1:11" x14ac:dyDescent="0.35">
      <c r="A15" s="7" t="s">
        <v>17</v>
      </c>
      <c r="B15" s="7">
        <v>7445</v>
      </c>
      <c r="C15" s="7">
        <v>316</v>
      </c>
      <c r="E15" s="9" t="s">
        <v>109</v>
      </c>
      <c r="I15" s="10"/>
    </row>
    <row r="16" spans="1:11" x14ac:dyDescent="0.35">
      <c r="A16" s="7" t="s">
        <v>18</v>
      </c>
      <c r="B16" s="7">
        <v>7446</v>
      </c>
      <c r="C16" s="7">
        <v>316</v>
      </c>
      <c r="E16" s="9" t="s">
        <v>110</v>
      </c>
      <c r="I16" s="11"/>
    </row>
    <row r="17" spans="1:9" x14ac:dyDescent="0.35">
      <c r="A17" s="7" t="s">
        <v>19</v>
      </c>
      <c r="B17" s="7">
        <v>7447</v>
      </c>
      <c r="C17" s="7">
        <v>316</v>
      </c>
      <c r="E17" s="9" t="s">
        <v>111</v>
      </c>
      <c r="I17" s="11"/>
    </row>
    <row r="18" spans="1:9" x14ac:dyDescent="0.35">
      <c r="A18" s="7" t="s">
        <v>40</v>
      </c>
      <c r="B18" s="7">
        <v>7448</v>
      </c>
      <c r="C18" s="7">
        <v>316</v>
      </c>
      <c r="E18" s="9" t="s">
        <v>112</v>
      </c>
      <c r="I18" s="11"/>
    </row>
    <row r="19" spans="1:9" x14ac:dyDescent="0.35">
      <c r="A19" s="7" t="s">
        <v>41</v>
      </c>
      <c r="B19" s="7">
        <v>7449</v>
      </c>
      <c r="C19" s="7">
        <v>316</v>
      </c>
      <c r="E19" s="9" t="s">
        <v>113</v>
      </c>
      <c r="I19" s="10"/>
    </row>
    <row r="20" spans="1:9" x14ac:dyDescent="0.35">
      <c r="A20" s="7" t="s">
        <v>42</v>
      </c>
      <c r="B20" s="7">
        <v>7450</v>
      </c>
      <c r="C20" s="7">
        <v>316</v>
      </c>
      <c r="E20" s="9" t="s">
        <v>114</v>
      </c>
      <c r="I20" s="10"/>
    </row>
    <row r="21" spans="1:9" x14ac:dyDescent="0.35">
      <c r="A21" s="7" t="s">
        <v>43</v>
      </c>
      <c r="B21" s="7">
        <v>7451</v>
      </c>
      <c r="C21" s="7">
        <v>316</v>
      </c>
      <c r="E21" s="9" t="s">
        <v>115</v>
      </c>
      <c r="I21" s="10"/>
    </row>
    <row r="22" spans="1:9" x14ac:dyDescent="0.35">
      <c r="A22" s="7" t="s">
        <v>44</v>
      </c>
      <c r="B22" s="7">
        <v>7452</v>
      </c>
      <c r="C22" s="7">
        <v>316</v>
      </c>
      <c r="E22" s="9" t="s">
        <v>116</v>
      </c>
      <c r="I22" s="11"/>
    </row>
    <row r="23" spans="1:9" x14ac:dyDescent="0.35">
      <c r="A23" s="7" t="s">
        <v>45</v>
      </c>
      <c r="B23" s="7">
        <v>7453</v>
      </c>
      <c r="C23" s="7">
        <v>316</v>
      </c>
      <c r="E23" s="9" t="s">
        <v>117</v>
      </c>
      <c r="I23" s="10"/>
    </row>
    <row r="24" spans="1:9" x14ac:dyDescent="0.35">
      <c r="A24" s="7" t="s">
        <v>39</v>
      </c>
      <c r="B24" s="7">
        <v>7454</v>
      </c>
      <c r="C24" s="7">
        <v>316</v>
      </c>
      <c r="E24" s="9" t="s">
        <v>118</v>
      </c>
      <c r="I24" s="11"/>
    </row>
    <row r="25" spans="1:9" x14ac:dyDescent="0.35">
      <c r="A25" s="7" t="s">
        <v>46</v>
      </c>
      <c r="B25" s="7">
        <v>7455</v>
      </c>
      <c r="C25" s="7">
        <v>316</v>
      </c>
      <c r="E25" s="9" t="s">
        <v>119</v>
      </c>
      <c r="I25" s="11"/>
    </row>
    <row r="26" spans="1:9" x14ac:dyDescent="0.35">
      <c r="A26" s="7" t="s">
        <v>20</v>
      </c>
      <c r="B26" s="7">
        <v>7456</v>
      </c>
      <c r="C26" s="7">
        <v>316</v>
      </c>
      <c r="E26" s="9" t="s">
        <v>120</v>
      </c>
      <c r="I26" s="10"/>
    </row>
    <row r="27" spans="1:9" x14ac:dyDescent="0.35">
      <c r="A27" s="7" t="s">
        <v>21</v>
      </c>
      <c r="B27" s="7">
        <v>7457</v>
      </c>
      <c r="C27" s="7">
        <v>316</v>
      </c>
      <c r="E27" s="9" t="s">
        <v>121</v>
      </c>
      <c r="I27" s="11"/>
    </row>
    <row r="28" spans="1:9" x14ac:dyDescent="0.35">
      <c r="A28" s="7" t="s">
        <v>22</v>
      </c>
      <c r="B28" s="7">
        <v>7458</v>
      </c>
      <c r="C28" s="7">
        <v>316</v>
      </c>
      <c r="E28" s="9" t="s">
        <v>122</v>
      </c>
      <c r="I28" s="10"/>
    </row>
    <row r="29" spans="1:9" x14ac:dyDescent="0.35">
      <c r="A29" s="35" t="s">
        <v>37</v>
      </c>
      <c r="B29" s="7">
        <v>7472</v>
      </c>
      <c r="C29" s="7">
        <v>282</v>
      </c>
      <c r="E29" s="9" t="s">
        <v>123</v>
      </c>
      <c r="I29" s="11"/>
    </row>
    <row r="30" spans="1:9" x14ac:dyDescent="0.35">
      <c r="A30" s="7" t="s">
        <v>23</v>
      </c>
      <c r="B30" s="7">
        <v>7477</v>
      </c>
      <c r="C30" s="7">
        <v>276</v>
      </c>
      <c r="E30" s="9" t="s">
        <v>124</v>
      </c>
      <c r="I30" s="10"/>
    </row>
    <row r="31" spans="1:9" x14ac:dyDescent="0.35">
      <c r="A31" s="7" t="s">
        <v>24</v>
      </c>
      <c r="B31" s="7">
        <v>7478</v>
      </c>
      <c r="C31" s="7">
        <v>276</v>
      </c>
      <c r="E31" s="9" t="s">
        <v>125</v>
      </c>
      <c r="I31" s="11"/>
    </row>
    <row r="32" spans="1:9" x14ac:dyDescent="0.35">
      <c r="A32" s="7" t="s">
        <v>25</v>
      </c>
      <c r="B32" s="7">
        <v>7479</v>
      </c>
      <c r="C32" s="7">
        <v>276</v>
      </c>
      <c r="E32" s="9" t="s">
        <v>126</v>
      </c>
      <c r="I32" s="10"/>
    </row>
    <row r="33" spans="1:9" x14ac:dyDescent="0.35">
      <c r="A33" s="7" t="s">
        <v>26</v>
      </c>
      <c r="B33" s="7">
        <v>7480</v>
      </c>
      <c r="C33" s="7">
        <v>276</v>
      </c>
      <c r="E33" s="9" t="s">
        <v>127</v>
      </c>
      <c r="I33" s="11"/>
    </row>
    <row r="34" spans="1:9" x14ac:dyDescent="0.35">
      <c r="A34" s="7" t="s">
        <v>27</v>
      </c>
      <c r="B34" s="7">
        <v>7481</v>
      </c>
      <c r="C34" s="7">
        <v>275</v>
      </c>
      <c r="E34" s="9" t="s">
        <v>128</v>
      </c>
      <c r="I34" s="10"/>
    </row>
    <row r="35" spans="1:9" x14ac:dyDescent="0.35">
      <c r="A35" s="7" t="s">
        <v>28</v>
      </c>
      <c r="B35" s="7">
        <v>7482</v>
      </c>
      <c r="C35" s="7">
        <v>271</v>
      </c>
      <c r="E35" s="9" t="s">
        <v>129</v>
      </c>
      <c r="I35" s="11"/>
    </row>
    <row r="36" spans="1:9" x14ac:dyDescent="0.35">
      <c r="A36" s="7" t="s">
        <v>29</v>
      </c>
      <c r="B36" s="7">
        <v>7483</v>
      </c>
      <c r="C36" s="7">
        <v>271</v>
      </c>
      <c r="E36" s="9" t="s">
        <v>130</v>
      </c>
      <c r="I36" s="10"/>
    </row>
    <row r="37" spans="1:9" x14ac:dyDescent="0.35">
      <c r="A37" s="7" t="s">
        <v>30</v>
      </c>
      <c r="B37" s="7">
        <v>7496</v>
      </c>
      <c r="C37" s="7">
        <v>179</v>
      </c>
      <c r="E37" s="9" t="s">
        <v>131</v>
      </c>
      <c r="I37" s="11"/>
    </row>
    <row r="38" spans="1:9" x14ac:dyDescent="0.35">
      <c r="A38" s="7" t="s">
        <v>31</v>
      </c>
      <c r="B38" s="7">
        <v>7497</v>
      </c>
      <c r="C38" s="7">
        <v>176</v>
      </c>
      <c r="E38" s="9" t="s">
        <v>132</v>
      </c>
      <c r="I38" s="10"/>
    </row>
    <row r="39" spans="1:9" x14ac:dyDescent="0.35">
      <c r="A39" s="7" t="s">
        <v>32</v>
      </c>
      <c r="B39" s="7">
        <v>7498</v>
      </c>
      <c r="C39" s="7">
        <v>175</v>
      </c>
      <c r="E39" s="9" t="s">
        <v>133</v>
      </c>
      <c r="I39" s="11"/>
    </row>
    <row r="40" spans="1:9" x14ac:dyDescent="0.35">
      <c r="A40" s="7" t="s">
        <v>33</v>
      </c>
      <c r="B40" s="7">
        <v>7499</v>
      </c>
      <c r="C40" s="7">
        <v>175</v>
      </c>
      <c r="E40" s="9" t="s">
        <v>134</v>
      </c>
      <c r="I40" s="10"/>
    </row>
    <row r="41" spans="1:9" x14ac:dyDescent="0.35">
      <c r="A41" s="7" t="s">
        <v>34</v>
      </c>
      <c r="B41" s="7">
        <v>7500</v>
      </c>
      <c r="C41" s="7">
        <v>175</v>
      </c>
      <c r="E41" s="9" t="s">
        <v>135</v>
      </c>
      <c r="I41" s="11"/>
    </row>
    <row r="42" spans="1:9" x14ac:dyDescent="0.35">
      <c r="A42" s="7" t="s">
        <v>35</v>
      </c>
      <c r="B42" s="7">
        <v>7517</v>
      </c>
      <c r="C42" s="7">
        <v>133</v>
      </c>
      <c r="E42" s="9" t="s">
        <v>136</v>
      </c>
      <c r="I42" s="10"/>
    </row>
    <row r="43" spans="1:9" x14ac:dyDescent="0.35">
      <c r="A43" s="7" t="s">
        <v>36</v>
      </c>
      <c r="B43" s="7">
        <v>7540</v>
      </c>
      <c r="C43" s="7">
        <v>56</v>
      </c>
      <c r="E43" s="9" t="s">
        <v>137</v>
      </c>
      <c r="I43" s="11"/>
    </row>
    <row r="44" spans="1:9" x14ac:dyDescent="0.35">
      <c r="E44" s="9" t="s">
        <v>138</v>
      </c>
      <c r="I44" s="10"/>
    </row>
    <row r="45" spans="1:9" x14ac:dyDescent="0.35">
      <c r="E45" s="9" t="s">
        <v>139</v>
      </c>
      <c r="I45" s="11"/>
    </row>
    <row r="46" spans="1:9" x14ac:dyDescent="0.35">
      <c r="E46" s="9" t="s">
        <v>140</v>
      </c>
      <c r="I46" s="11"/>
    </row>
    <row r="47" spans="1:9" x14ac:dyDescent="0.35">
      <c r="E47" s="9" t="s">
        <v>141</v>
      </c>
      <c r="I47" s="10"/>
    </row>
    <row r="48" spans="1:9" x14ac:dyDescent="0.35">
      <c r="E48" s="9" t="s">
        <v>142</v>
      </c>
      <c r="I48" s="10"/>
    </row>
    <row r="49" spans="5:9" x14ac:dyDescent="0.35">
      <c r="E49" s="9" t="s">
        <v>143</v>
      </c>
      <c r="I49" s="11"/>
    </row>
    <row r="50" spans="5:9" x14ac:dyDescent="0.35">
      <c r="E50" s="9" t="s">
        <v>144</v>
      </c>
      <c r="I50" s="11"/>
    </row>
    <row r="51" spans="5:9" x14ac:dyDescent="0.35">
      <c r="E51" s="9" t="s">
        <v>145</v>
      </c>
      <c r="I51" s="10"/>
    </row>
    <row r="52" spans="5:9" x14ac:dyDescent="0.35">
      <c r="E52" s="9" t="s">
        <v>146</v>
      </c>
      <c r="I52" s="10"/>
    </row>
    <row r="53" spans="5:9" x14ac:dyDescent="0.35">
      <c r="E53" s="9" t="s">
        <v>147</v>
      </c>
      <c r="I53" s="11"/>
    </row>
    <row r="54" spans="5:9" x14ac:dyDescent="0.35">
      <c r="E54" s="9" t="s">
        <v>148</v>
      </c>
      <c r="I54" s="10"/>
    </row>
    <row r="55" spans="5:9" x14ac:dyDescent="0.35">
      <c r="E55" s="9" t="s">
        <v>149</v>
      </c>
      <c r="I55" s="11"/>
    </row>
    <row r="56" spans="5:9" x14ac:dyDescent="0.35">
      <c r="E56" s="9" t="s">
        <v>150</v>
      </c>
      <c r="I56" s="10"/>
    </row>
    <row r="57" spans="5:9" x14ac:dyDescent="0.35">
      <c r="E57" s="9" t="s">
        <v>151</v>
      </c>
      <c r="I57" s="11"/>
    </row>
    <row r="58" spans="5:9" x14ac:dyDescent="0.35">
      <c r="E58" s="9" t="s">
        <v>152</v>
      </c>
      <c r="I58" s="10"/>
    </row>
    <row r="59" spans="5:9" x14ac:dyDescent="0.35">
      <c r="E59" s="9" t="s">
        <v>153</v>
      </c>
      <c r="I59" s="11"/>
    </row>
    <row r="60" spans="5:9" x14ac:dyDescent="0.35">
      <c r="E60" s="9" t="s">
        <v>154</v>
      </c>
      <c r="I60" s="10"/>
    </row>
    <row r="61" spans="5:9" x14ac:dyDescent="0.35">
      <c r="E61" s="9" t="s">
        <v>155</v>
      </c>
      <c r="I61" s="11"/>
    </row>
    <row r="62" spans="5:9" x14ac:dyDescent="0.35">
      <c r="E62" s="9" t="s">
        <v>156</v>
      </c>
      <c r="I62" s="10"/>
    </row>
    <row r="63" spans="5:9" x14ac:dyDescent="0.35">
      <c r="E63" s="9"/>
      <c r="I63" s="11"/>
    </row>
    <row r="64" spans="5:9" x14ac:dyDescent="0.35">
      <c r="E64" s="9"/>
      <c r="I64" s="11"/>
    </row>
    <row r="65" spans="5:9" x14ac:dyDescent="0.35">
      <c r="E65" s="9"/>
      <c r="I65" s="10"/>
    </row>
    <row r="66" spans="5:9" x14ac:dyDescent="0.35">
      <c r="E66" s="9"/>
      <c r="I66" s="10"/>
    </row>
    <row r="67" spans="5:9" x14ac:dyDescent="0.35">
      <c r="E67" s="9"/>
      <c r="I67" s="11"/>
    </row>
    <row r="68" spans="5:9" x14ac:dyDescent="0.35">
      <c r="E68" s="9"/>
      <c r="I68" s="11"/>
    </row>
    <row r="69" spans="5:9" x14ac:dyDescent="0.35">
      <c r="E69" s="9"/>
      <c r="I69" s="10"/>
    </row>
    <row r="70" spans="5:9" x14ac:dyDescent="0.35">
      <c r="E70" s="9"/>
      <c r="I70" s="10"/>
    </row>
    <row r="71" spans="5:9" x14ac:dyDescent="0.35">
      <c r="E71" s="9"/>
      <c r="I71" s="11"/>
    </row>
    <row r="72" spans="5:9" x14ac:dyDescent="0.35">
      <c r="E72" s="9"/>
      <c r="I72" s="10"/>
    </row>
    <row r="73" spans="5:9" x14ac:dyDescent="0.35">
      <c r="E73" s="9"/>
      <c r="I73" s="11"/>
    </row>
    <row r="74" spans="5:9" x14ac:dyDescent="0.35">
      <c r="E74" s="9"/>
      <c r="I74" s="10"/>
    </row>
    <row r="75" spans="5:9" x14ac:dyDescent="0.35">
      <c r="E75" s="9"/>
      <c r="I75" s="11"/>
    </row>
    <row r="76" spans="5:9" x14ac:dyDescent="0.35">
      <c r="E76" s="9"/>
      <c r="I76" s="10"/>
    </row>
    <row r="77" spans="5:9" x14ac:dyDescent="0.35">
      <c r="E77" s="9"/>
      <c r="I77" s="10"/>
    </row>
    <row r="78" spans="5:9" x14ac:dyDescent="0.35">
      <c r="E78" s="9"/>
      <c r="I78" s="11"/>
    </row>
    <row r="79" spans="5:9" x14ac:dyDescent="0.35">
      <c r="E79" s="9"/>
      <c r="I79" s="10"/>
    </row>
    <row r="80" spans="5:9" x14ac:dyDescent="0.35">
      <c r="E80" s="9"/>
      <c r="I80" s="11"/>
    </row>
    <row r="81" spans="5:9" x14ac:dyDescent="0.35">
      <c r="E81" s="9"/>
      <c r="I81" s="11"/>
    </row>
    <row r="82" spans="5:9" x14ac:dyDescent="0.35">
      <c r="E82" s="9"/>
      <c r="I82" s="16"/>
    </row>
    <row r="83" spans="5:9" x14ac:dyDescent="0.35">
      <c r="E83" s="9"/>
      <c r="I83" s="16"/>
    </row>
    <row r="84" spans="5:9" x14ac:dyDescent="0.35">
      <c r="E84" s="9"/>
      <c r="I84" s="16"/>
    </row>
    <row r="85" spans="5:9" x14ac:dyDescent="0.35">
      <c r="E85" s="9"/>
      <c r="I85" s="16"/>
    </row>
    <row r="86" spans="5:9" x14ac:dyDescent="0.35">
      <c r="E86" s="9"/>
      <c r="I86" s="10"/>
    </row>
    <row r="87" spans="5:9" x14ac:dyDescent="0.35">
      <c r="E87" s="9"/>
      <c r="I87" s="16"/>
    </row>
    <row r="88" spans="5:9" x14ac:dyDescent="0.35">
      <c r="E88" s="9"/>
      <c r="I88" s="16"/>
    </row>
    <row r="89" spans="5:9" x14ac:dyDescent="0.35">
      <c r="E89" s="9"/>
      <c r="I89" s="16"/>
    </row>
    <row r="90" spans="5:9" ht="15" thickBot="1" x14ac:dyDescent="0.4">
      <c r="E90" s="9"/>
      <c r="I90" s="17"/>
    </row>
    <row r="91" spans="5:9" x14ac:dyDescent="0.35">
      <c r="E91" s="9"/>
      <c r="I91" s="9"/>
    </row>
    <row r="92" spans="5:9" x14ac:dyDescent="0.35">
      <c r="E92" s="9"/>
      <c r="I92" s="9"/>
    </row>
    <row r="93" spans="5:9" x14ac:dyDescent="0.35">
      <c r="E93" s="9"/>
      <c r="I93" s="9"/>
    </row>
    <row r="94" spans="5:9" x14ac:dyDescent="0.35">
      <c r="E94" s="9"/>
      <c r="I94" s="9"/>
    </row>
    <row r="95" spans="5:9" x14ac:dyDescent="0.35">
      <c r="E95" s="9"/>
      <c r="I95" s="9"/>
    </row>
    <row r="96" spans="5:9" x14ac:dyDescent="0.35">
      <c r="E96" s="9"/>
      <c r="I96" s="9"/>
    </row>
    <row r="97" spans="5:9" x14ac:dyDescent="0.35">
      <c r="E97" s="9"/>
      <c r="I97" s="9"/>
    </row>
    <row r="98" spans="5:9" x14ac:dyDescent="0.35">
      <c r="E98" s="9"/>
      <c r="I98" s="9"/>
    </row>
    <row r="99" spans="5:9" x14ac:dyDescent="0.35">
      <c r="I99" s="9"/>
    </row>
    <row r="100" spans="5:9" x14ac:dyDescent="0.35">
      <c r="I100" s="9"/>
    </row>
    <row r="101" spans="5:9" x14ac:dyDescent="0.35">
      <c r="I101" s="9"/>
    </row>
    <row r="102" spans="5:9" x14ac:dyDescent="0.35">
      <c r="I102" s="9"/>
    </row>
    <row r="103" spans="5:9" x14ac:dyDescent="0.35">
      <c r="I103" s="9"/>
    </row>
    <row r="104" spans="5:9" x14ac:dyDescent="0.35">
      <c r="I104" s="9"/>
    </row>
    <row r="105" spans="5:9" x14ac:dyDescent="0.35">
      <c r="I105" s="9"/>
    </row>
    <row r="106" spans="5:9" x14ac:dyDescent="0.35">
      <c r="I106" s="9"/>
    </row>
    <row r="107" spans="5:9" x14ac:dyDescent="0.35">
      <c r="I107" s="9"/>
    </row>
    <row r="108" spans="5:9" x14ac:dyDescent="0.35">
      <c r="I108" s="9"/>
    </row>
    <row r="109" spans="5:9" x14ac:dyDescent="0.35">
      <c r="I109" s="9"/>
    </row>
    <row r="110" spans="5:9" x14ac:dyDescent="0.35">
      <c r="I110" s="9"/>
    </row>
    <row r="111" spans="5:9" x14ac:dyDescent="0.35">
      <c r="I111" s="9"/>
    </row>
    <row r="112" spans="5:9" x14ac:dyDescent="0.35">
      <c r="I112" s="9"/>
    </row>
    <row r="113" spans="9:9" x14ac:dyDescent="0.35">
      <c r="I113" s="9"/>
    </row>
    <row r="114" spans="9:9" x14ac:dyDescent="0.35">
      <c r="I114" s="9"/>
    </row>
    <row r="115" spans="9:9" x14ac:dyDescent="0.35">
      <c r="I115" s="9"/>
    </row>
    <row r="116" spans="9:9" x14ac:dyDescent="0.35">
      <c r="I116" s="9"/>
    </row>
    <row r="117" spans="9:9" x14ac:dyDescent="0.35">
      <c r="I117" s="9"/>
    </row>
    <row r="118" spans="9:9" x14ac:dyDescent="0.35">
      <c r="I118" s="9"/>
    </row>
    <row r="119" spans="9:9" x14ac:dyDescent="0.35">
      <c r="I119" s="9"/>
    </row>
    <row r="120" spans="9:9" x14ac:dyDescent="0.35">
      <c r="I120" s="9"/>
    </row>
    <row r="121" spans="9:9" x14ac:dyDescent="0.35">
      <c r="I121" s="9"/>
    </row>
    <row r="122" spans="9:9" x14ac:dyDescent="0.35">
      <c r="I122" s="9"/>
    </row>
    <row r="123" spans="9:9" x14ac:dyDescent="0.35">
      <c r="I123" s="9"/>
    </row>
    <row r="124" spans="9:9" x14ac:dyDescent="0.35">
      <c r="I124" s="9"/>
    </row>
    <row r="125" spans="9:9" x14ac:dyDescent="0.35">
      <c r="I125" s="9"/>
    </row>
    <row r="126" spans="9:9" x14ac:dyDescent="0.35">
      <c r="I126" s="9"/>
    </row>
    <row r="127" spans="9:9" x14ac:dyDescent="0.35">
      <c r="I127" s="9"/>
    </row>
    <row r="128" spans="9:9" x14ac:dyDescent="0.35">
      <c r="I128" s="9"/>
    </row>
    <row r="129" spans="9:9" x14ac:dyDescent="0.35">
      <c r="I129" s="9"/>
    </row>
    <row r="130" spans="9:9" x14ac:dyDescent="0.35">
      <c r="I130" s="9"/>
    </row>
    <row r="131" spans="9:9" x14ac:dyDescent="0.35">
      <c r="I131" s="9"/>
    </row>
    <row r="132" spans="9:9" x14ac:dyDescent="0.35">
      <c r="I132" s="9"/>
    </row>
    <row r="133" spans="9:9" x14ac:dyDescent="0.35">
      <c r="I133" s="9"/>
    </row>
    <row r="134" spans="9:9" x14ac:dyDescent="0.35">
      <c r="I134" s="9"/>
    </row>
    <row r="135" spans="9:9" x14ac:dyDescent="0.35">
      <c r="I135" s="9"/>
    </row>
    <row r="136" spans="9:9" x14ac:dyDescent="0.35">
      <c r="I136" s="9"/>
    </row>
    <row r="137" spans="9:9" x14ac:dyDescent="0.35">
      <c r="I137" s="9"/>
    </row>
    <row r="138" spans="9:9" x14ac:dyDescent="0.35">
      <c r="I138" s="9"/>
    </row>
    <row r="139" spans="9:9" x14ac:dyDescent="0.35">
      <c r="I139" s="9"/>
    </row>
    <row r="140" spans="9:9" x14ac:dyDescent="0.35">
      <c r="I140" s="9"/>
    </row>
    <row r="141" spans="9:9" x14ac:dyDescent="0.35">
      <c r="I141" s="9"/>
    </row>
    <row r="142" spans="9:9" x14ac:dyDescent="0.35">
      <c r="I142" s="9"/>
    </row>
    <row r="143" spans="9:9" x14ac:dyDescent="0.35">
      <c r="I143" s="9"/>
    </row>
    <row r="144" spans="9:9" x14ac:dyDescent="0.35">
      <c r="I144" s="9"/>
    </row>
    <row r="145" spans="9:9" x14ac:dyDescent="0.35">
      <c r="I145" s="9"/>
    </row>
    <row r="146" spans="9:9" x14ac:dyDescent="0.35">
      <c r="I146" s="9"/>
    </row>
    <row r="147" spans="9:9" x14ac:dyDescent="0.35">
      <c r="I147" s="9"/>
    </row>
    <row r="148" spans="9:9" x14ac:dyDescent="0.35">
      <c r="I148" s="9"/>
    </row>
    <row r="149" spans="9:9" x14ac:dyDescent="0.35">
      <c r="I149" s="9"/>
    </row>
    <row r="150" spans="9:9" x14ac:dyDescent="0.35">
      <c r="I150" s="9"/>
    </row>
    <row r="151" spans="9:9" x14ac:dyDescent="0.35">
      <c r="I151" s="9"/>
    </row>
    <row r="152" spans="9:9" x14ac:dyDescent="0.35">
      <c r="I152" s="9"/>
    </row>
    <row r="153" spans="9:9" x14ac:dyDescent="0.35">
      <c r="I153" s="9"/>
    </row>
    <row r="154" spans="9:9" x14ac:dyDescent="0.35">
      <c r="I154" s="9"/>
    </row>
    <row r="155" spans="9:9" x14ac:dyDescent="0.35">
      <c r="I155" s="9"/>
    </row>
    <row r="156" spans="9:9" x14ac:dyDescent="0.35">
      <c r="I156" s="9"/>
    </row>
    <row r="157" spans="9:9" x14ac:dyDescent="0.35">
      <c r="I157" s="9"/>
    </row>
    <row r="158" spans="9:9" x14ac:dyDescent="0.35">
      <c r="I158" s="9"/>
    </row>
    <row r="159" spans="9:9" x14ac:dyDescent="0.35">
      <c r="I159" s="9"/>
    </row>
    <row r="160" spans="9:9" x14ac:dyDescent="0.35">
      <c r="I160" s="9"/>
    </row>
    <row r="161" spans="9:9" x14ac:dyDescent="0.35">
      <c r="I161" s="9"/>
    </row>
    <row r="162" spans="9:9" x14ac:dyDescent="0.35">
      <c r="I162" s="9"/>
    </row>
    <row r="163" spans="9:9" x14ac:dyDescent="0.35">
      <c r="I163" s="9"/>
    </row>
    <row r="164" spans="9:9" x14ac:dyDescent="0.35">
      <c r="I164" s="9"/>
    </row>
    <row r="165" spans="9:9" x14ac:dyDescent="0.35">
      <c r="I165" s="9"/>
    </row>
    <row r="166" spans="9:9" x14ac:dyDescent="0.35">
      <c r="I166" s="9"/>
    </row>
    <row r="167" spans="9:9" x14ac:dyDescent="0.35">
      <c r="I167" s="9"/>
    </row>
    <row r="168" spans="9:9" x14ac:dyDescent="0.35">
      <c r="I168" s="9"/>
    </row>
    <row r="169" spans="9:9" x14ac:dyDescent="0.35">
      <c r="I169" s="9"/>
    </row>
    <row r="170" spans="9:9" x14ac:dyDescent="0.35">
      <c r="I170" s="9"/>
    </row>
    <row r="171" spans="9:9" x14ac:dyDescent="0.35">
      <c r="I171" s="9"/>
    </row>
    <row r="172" spans="9:9" x14ac:dyDescent="0.35">
      <c r="I172" s="9"/>
    </row>
    <row r="173" spans="9:9" x14ac:dyDescent="0.35">
      <c r="I173" s="9"/>
    </row>
    <row r="174" spans="9:9" x14ac:dyDescent="0.35">
      <c r="I174" s="9"/>
    </row>
    <row r="175" spans="9:9" x14ac:dyDescent="0.35">
      <c r="I175" s="9"/>
    </row>
    <row r="176" spans="9:9" x14ac:dyDescent="0.35">
      <c r="I176" s="9"/>
    </row>
    <row r="177" spans="9:9" x14ac:dyDescent="0.35">
      <c r="I177" s="9"/>
    </row>
    <row r="178" spans="9:9" x14ac:dyDescent="0.35">
      <c r="I178" s="9"/>
    </row>
    <row r="179" spans="9:9" x14ac:dyDescent="0.35">
      <c r="I179" s="9"/>
    </row>
    <row r="180" spans="9:9" x14ac:dyDescent="0.35">
      <c r="I180" s="9"/>
    </row>
    <row r="181" spans="9:9" x14ac:dyDescent="0.35">
      <c r="I181" s="15"/>
    </row>
    <row r="182" spans="9:9" x14ac:dyDescent="0.35">
      <c r="I182" s="14"/>
    </row>
    <row r="183" spans="9:9" x14ac:dyDescent="0.35">
      <c r="I183" s="9"/>
    </row>
    <row r="184" spans="9:9" x14ac:dyDescent="0.35">
      <c r="I184" s="9"/>
    </row>
    <row r="185" spans="9:9" x14ac:dyDescent="0.35">
      <c r="I185" s="14"/>
    </row>
    <row r="186" spans="9:9" x14ac:dyDescent="0.35">
      <c r="I186" s="15"/>
    </row>
    <row r="187" spans="9:9" x14ac:dyDescent="0.35">
      <c r="I187" s="9"/>
    </row>
    <row r="188" spans="9:9" x14ac:dyDescent="0.35">
      <c r="I188" s="9"/>
    </row>
    <row r="189" spans="9:9" x14ac:dyDescent="0.35">
      <c r="I189" s="9"/>
    </row>
    <row r="190" spans="9:9" x14ac:dyDescent="0.35">
      <c r="I190" s="9"/>
    </row>
    <row r="191" spans="9:9" x14ac:dyDescent="0.35">
      <c r="I191" s="9"/>
    </row>
    <row r="192" spans="9:9" x14ac:dyDescent="0.35">
      <c r="I192" s="9"/>
    </row>
    <row r="193" spans="9:9" x14ac:dyDescent="0.35">
      <c r="I193" s="9"/>
    </row>
    <row r="194" spans="9:9" x14ac:dyDescent="0.35">
      <c r="I194" s="9"/>
    </row>
    <row r="195" spans="9:9" x14ac:dyDescent="0.35">
      <c r="I195" s="9"/>
    </row>
    <row r="196" spans="9:9" x14ac:dyDescent="0.35">
      <c r="I196" s="9"/>
    </row>
    <row r="197" spans="9:9" x14ac:dyDescent="0.35">
      <c r="I197" s="9"/>
    </row>
    <row r="198" spans="9:9" x14ac:dyDescent="0.35">
      <c r="I198" s="9"/>
    </row>
    <row r="199" spans="9:9" x14ac:dyDescent="0.35">
      <c r="I199" s="9"/>
    </row>
    <row r="200" spans="9:9" x14ac:dyDescent="0.35">
      <c r="I200" s="9"/>
    </row>
    <row r="201" spans="9:9" x14ac:dyDescent="0.35">
      <c r="I201" s="9"/>
    </row>
    <row r="202" spans="9:9" x14ac:dyDescent="0.35">
      <c r="I202" s="9"/>
    </row>
    <row r="203" spans="9:9" x14ac:dyDescent="0.35">
      <c r="I203" s="9"/>
    </row>
    <row r="204" spans="9:9" x14ac:dyDescent="0.35">
      <c r="I204" s="9"/>
    </row>
    <row r="205" spans="9:9" x14ac:dyDescent="0.35">
      <c r="I205" s="9"/>
    </row>
    <row r="206" spans="9:9" x14ac:dyDescent="0.35">
      <c r="I206" s="9"/>
    </row>
    <row r="207" spans="9:9" x14ac:dyDescent="0.35">
      <c r="I207" s="9"/>
    </row>
    <row r="208" spans="9:9" x14ac:dyDescent="0.35">
      <c r="I208" s="9"/>
    </row>
    <row r="209" spans="9:9" x14ac:dyDescent="0.35">
      <c r="I209" s="9"/>
    </row>
    <row r="210" spans="9:9" x14ac:dyDescent="0.35">
      <c r="I210" s="9"/>
    </row>
    <row r="211" spans="9:9" x14ac:dyDescent="0.35">
      <c r="I211" s="9"/>
    </row>
    <row r="212" spans="9:9" x14ac:dyDescent="0.35">
      <c r="I212" s="9"/>
    </row>
    <row r="213" spans="9:9" x14ac:dyDescent="0.35">
      <c r="I213" s="9"/>
    </row>
    <row r="214" spans="9:9" x14ac:dyDescent="0.35">
      <c r="I214" s="9"/>
    </row>
    <row r="215" spans="9:9" x14ac:dyDescent="0.35">
      <c r="I215" s="9"/>
    </row>
    <row r="216" spans="9:9" x14ac:dyDescent="0.35">
      <c r="I216" s="9"/>
    </row>
    <row r="217" spans="9:9" x14ac:dyDescent="0.35">
      <c r="I217" s="9"/>
    </row>
    <row r="218" spans="9:9" x14ac:dyDescent="0.35">
      <c r="I218" s="9"/>
    </row>
    <row r="219" spans="9:9" x14ac:dyDescent="0.35">
      <c r="I219" s="9"/>
    </row>
    <row r="220" spans="9:9" x14ac:dyDescent="0.35">
      <c r="I220" s="9"/>
    </row>
    <row r="221" spans="9:9" x14ac:dyDescent="0.35">
      <c r="I221" s="9"/>
    </row>
    <row r="222" spans="9:9" x14ac:dyDescent="0.35">
      <c r="I222" s="9"/>
    </row>
    <row r="223" spans="9:9" x14ac:dyDescent="0.35">
      <c r="I223" s="9"/>
    </row>
    <row r="224" spans="9:9" x14ac:dyDescent="0.35">
      <c r="I224" s="9"/>
    </row>
    <row r="225" spans="9:9" x14ac:dyDescent="0.35">
      <c r="I225" s="9"/>
    </row>
    <row r="226" spans="9:9" x14ac:dyDescent="0.35">
      <c r="I226" s="9"/>
    </row>
    <row r="227" spans="9:9" x14ac:dyDescent="0.35">
      <c r="I227" s="9"/>
    </row>
    <row r="228" spans="9:9" x14ac:dyDescent="0.35">
      <c r="I228" s="9"/>
    </row>
    <row r="229" spans="9:9" x14ac:dyDescent="0.35">
      <c r="I229" s="9"/>
    </row>
    <row r="230" spans="9:9" x14ac:dyDescent="0.35">
      <c r="I230" s="9"/>
    </row>
    <row r="231" spans="9:9" x14ac:dyDescent="0.35">
      <c r="I231" s="9"/>
    </row>
    <row r="232" spans="9:9" x14ac:dyDescent="0.35">
      <c r="I232" s="9"/>
    </row>
    <row r="233" spans="9:9" x14ac:dyDescent="0.35">
      <c r="I233" s="9"/>
    </row>
    <row r="234" spans="9:9" x14ac:dyDescent="0.35">
      <c r="I234" s="9"/>
    </row>
    <row r="235" spans="9:9" x14ac:dyDescent="0.35">
      <c r="I235" s="9"/>
    </row>
    <row r="236" spans="9:9" x14ac:dyDescent="0.35">
      <c r="I236" s="9"/>
    </row>
    <row r="237" spans="9:9" x14ac:dyDescent="0.35">
      <c r="I237" s="9"/>
    </row>
    <row r="238" spans="9:9" x14ac:dyDescent="0.35">
      <c r="I238" s="9"/>
    </row>
    <row r="239" spans="9:9" x14ac:dyDescent="0.35">
      <c r="I239" s="9"/>
    </row>
    <row r="240" spans="9:9" x14ac:dyDescent="0.35">
      <c r="I240" s="9"/>
    </row>
    <row r="241" spans="9:9" x14ac:dyDescent="0.35">
      <c r="I241" s="9"/>
    </row>
    <row r="242" spans="9:9" x14ac:dyDescent="0.35">
      <c r="I242" s="9"/>
    </row>
    <row r="243" spans="9:9" x14ac:dyDescent="0.35">
      <c r="I243" s="9"/>
    </row>
    <row r="244" spans="9:9" x14ac:dyDescent="0.35">
      <c r="I244" s="9"/>
    </row>
    <row r="245" spans="9:9" x14ac:dyDescent="0.35">
      <c r="I245" s="9"/>
    </row>
    <row r="246" spans="9:9" x14ac:dyDescent="0.35">
      <c r="I246" s="9"/>
    </row>
    <row r="247" spans="9:9" x14ac:dyDescent="0.35">
      <c r="I247" s="9"/>
    </row>
    <row r="248" spans="9:9" x14ac:dyDescent="0.35">
      <c r="I248" s="9"/>
    </row>
    <row r="249" spans="9:9" x14ac:dyDescent="0.35">
      <c r="I249" s="9"/>
    </row>
    <row r="250" spans="9:9" x14ac:dyDescent="0.35">
      <c r="I250" s="9"/>
    </row>
    <row r="251" spans="9:9" x14ac:dyDescent="0.35">
      <c r="I251" s="9"/>
    </row>
    <row r="252" spans="9:9" x14ac:dyDescent="0.35">
      <c r="I252" s="9"/>
    </row>
    <row r="253" spans="9:9" x14ac:dyDescent="0.35">
      <c r="I253" s="14"/>
    </row>
    <row r="254" spans="9:9" x14ac:dyDescent="0.35">
      <c r="I254" s="9"/>
    </row>
    <row r="255" spans="9:9" x14ac:dyDescent="0.35">
      <c r="I255" s="9"/>
    </row>
    <row r="256" spans="9:9" x14ac:dyDescent="0.35">
      <c r="I256" s="15"/>
    </row>
    <row r="257" spans="9:9" x14ac:dyDescent="0.35">
      <c r="I257" s="14"/>
    </row>
    <row r="258" spans="9:9" x14ac:dyDescent="0.35">
      <c r="I258" s="14"/>
    </row>
    <row r="259" spans="9:9" x14ac:dyDescent="0.35">
      <c r="I259" s="9"/>
    </row>
    <row r="260" spans="9:9" x14ac:dyDescent="0.35">
      <c r="I260" s="9"/>
    </row>
    <row r="261" spans="9:9" x14ac:dyDescent="0.35">
      <c r="I261" s="9"/>
    </row>
    <row r="262" spans="9:9" x14ac:dyDescent="0.35">
      <c r="I262" s="9"/>
    </row>
    <row r="263" spans="9:9" x14ac:dyDescent="0.35">
      <c r="I263" s="9"/>
    </row>
    <row r="264" spans="9:9" x14ac:dyDescent="0.35">
      <c r="I264" s="9"/>
    </row>
    <row r="265" spans="9:9" x14ac:dyDescent="0.35">
      <c r="I265" s="9"/>
    </row>
    <row r="266" spans="9:9" x14ac:dyDescent="0.35">
      <c r="I266" s="9"/>
    </row>
    <row r="267" spans="9:9" x14ac:dyDescent="0.35">
      <c r="I267" s="9"/>
    </row>
    <row r="268" spans="9:9" x14ac:dyDescent="0.35">
      <c r="I268" s="9"/>
    </row>
    <row r="269" spans="9:9" x14ac:dyDescent="0.35">
      <c r="I269" s="9"/>
    </row>
    <row r="270" spans="9:9" x14ac:dyDescent="0.35">
      <c r="I270" s="9"/>
    </row>
    <row r="271" spans="9:9" x14ac:dyDescent="0.35">
      <c r="I271" s="9"/>
    </row>
    <row r="272" spans="9:9" x14ac:dyDescent="0.35">
      <c r="I272" s="9"/>
    </row>
    <row r="273" spans="9:9" x14ac:dyDescent="0.35">
      <c r="I273" s="9"/>
    </row>
    <row r="274" spans="9:9" x14ac:dyDescent="0.35">
      <c r="I274" s="9"/>
    </row>
    <row r="275" spans="9:9" x14ac:dyDescent="0.35">
      <c r="I275" s="9"/>
    </row>
    <row r="276" spans="9:9" x14ac:dyDescent="0.35">
      <c r="I276" s="9"/>
    </row>
    <row r="277" spans="9:9" x14ac:dyDescent="0.35">
      <c r="I277" s="9"/>
    </row>
    <row r="278" spans="9:9" x14ac:dyDescent="0.35">
      <c r="I278" s="9"/>
    </row>
    <row r="279" spans="9:9" x14ac:dyDescent="0.35">
      <c r="I279" s="9"/>
    </row>
    <row r="280" spans="9:9" x14ac:dyDescent="0.35">
      <c r="I280" s="9"/>
    </row>
    <row r="281" spans="9:9" x14ac:dyDescent="0.35">
      <c r="I281" s="9"/>
    </row>
    <row r="282" spans="9:9" x14ac:dyDescent="0.35">
      <c r="I282" s="9"/>
    </row>
    <row r="283" spans="9:9" x14ac:dyDescent="0.35">
      <c r="I283" s="9"/>
    </row>
    <row r="284" spans="9:9" x14ac:dyDescent="0.35">
      <c r="I284" s="9"/>
    </row>
    <row r="285" spans="9:9" x14ac:dyDescent="0.35">
      <c r="I285" s="9"/>
    </row>
    <row r="286" spans="9:9" x14ac:dyDescent="0.35">
      <c r="I286" s="9"/>
    </row>
    <row r="287" spans="9:9" x14ac:dyDescent="0.35">
      <c r="I287" s="9"/>
    </row>
    <row r="288" spans="9:9" x14ac:dyDescent="0.35">
      <c r="I288" s="9"/>
    </row>
    <row r="289" spans="9:9" x14ac:dyDescent="0.35">
      <c r="I289" s="9"/>
    </row>
    <row r="290" spans="9:9" x14ac:dyDescent="0.35">
      <c r="I290" s="9"/>
    </row>
    <row r="291" spans="9:9" x14ac:dyDescent="0.35">
      <c r="I291" s="9"/>
    </row>
    <row r="292" spans="9:9" x14ac:dyDescent="0.35">
      <c r="I292" s="9"/>
    </row>
    <row r="293" spans="9:9" x14ac:dyDescent="0.35">
      <c r="I293" s="9"/>
    </row>
    <row r="294" spans="9:9" x14ac:dyDescent="0.35">
      <c r="I294" s="9"/>
    </row>
    <row r="295" spans="9:9" x14ac:dyDescent="0.35">
      <c r="I295" s="9"/>
    </row>
    <row r="296" spans="9:9" x14ac:dyDescent="0.35">
      <c r="I296" s="9"/>
    </row>
    <row r="297" spans="9:9" x14ac:dyDescent="0.35">
      <c r="I297" s="9"/>
    </row>
    <row r="298" spans="9:9" x14ac:dyDescent="0.35">
      <c r="I298" s="9"/>
    </row>
    <row r="299" spans="9:9" x14ac:dyDescent="0.35">
      <c r="I299" s="9"/>
    </row>
    <row r="300" spans="9:9" x14ac:dyDescent="0.35">
      <c r="I300" s="9"/>
    </row>
    <row r="301" spans="9:9" x14ac:dyDescent="0.35">
      <c r="I301" s="9"/>
    </row>
    <row r="302" spans="9:9" x14ac:dyDescent="0.35">
      <c r="I302" s="9"/>
    </row>
    <row r="303" spans="9:9" x14ac:dyDescent="0.35">
      <c r="I303" s="9"/>
    </row>
    <row r="304" spans="9:9" x14ac:dyDescent="0.35">
      <c r="I304" s="9"/>
    </row>
    <row r="305" spans="9:9" x14ac:dyDescent="0.35">
      <c r="I305" s="9"/>
    </row>
    <row r="306" spans="9:9" x14ac:dyDescent="0.35">
      <c r="I306" s="9"/>
    </row>
    <row r="307" spans="9:9" x14ac:dyDescent="0.35">
      <c r="I307" s="9"/>
    </row>
    <row r="308" spans="9:9" x14ac:dyDescent="0.35">
      <c r="I308" s="9"/>
    </row>
    <row r="309" spans="9:9" x14ac:dyDescent="0.35">
      <c r="I309" s="9"/>
    </row>
    <row r="310" spans="9:9" x14ac:dyDescent="0.35">
      <c r="I310" s="9"/>
    </row>
    <row r="311" spans="9:9" x14ac:dyDescent="0.35">
      <c r="I311" s="9"/>
    </row>
    <row r="312" spans="9:9" x14ac:dyDescent="0.35">
      <c r="I312" s="9"/>
    </row>
    <row r="313" spans="9:9" x14ac:dyDescent="0.35">
      <c r="I313" s="9"/>
    </row>
    <row r="314" spans="9:9" x14ac:dyDescent="0.35">
      <c r="I314" s="9"/>
    </row>
    <row r="315" spans="9:9" x14ac:dyDescent="0.35">
      <c r="I315" s="9"/>
    </row>
    <row r="316" spans="9:9" x14ac:dyDescent="0.35">
      <c r="I316" s="9"/>
    </row>
    <row r="317" spans="9:9" x14ac:dyDescent="0.35">
      <c r="I317" s="9"/>
    </row>
    <row r="318" spans="9:9" x14ac:dyDescent="0.35">
      <c r="I318" s="9"/>
    </row>
    <row r="319" spans="9:9" x14ac:dyDescent="0.35">
      <c r="I319" s="9"/>
    </row>
    <row r="320" spans="9:9" x14ac:dyDescent="0.35">
      <c r="I320" s="9"/>
    </row>
    <row r="321" spans="9:9" x14ac:dyDescent="0.35">
      <c r="I321" s="9"/>
    </row>
    <row r="322" spans="9:9" x14ac:dyDescent="0.35">
      <c r="I322" s="9"/>
    </row>
    <row r="323" spans="9:9" x14ac:dyDescent="0.35">
      <c r="I323" s="9"/>
    </row>
    <row r="324" spans="9:9" x14ac:dyDescent="0.35">
      <c r="I324" s="9"/>
    </row>
    <row r="325" spans="9:9" x14ac:dyDescent="0.35">
      <c r="I325" s="9"/>
    </row>
    <row r="326" spans="9:9" x14ac:dyDescent="0.35">
      <c r="I326" s="9"/>
    </row>
    <row r="327" spans="9:9" x14ac:dyDescent="0.35">
      <c r="I327" s="9"/>
    </row>
    <row r="328" spans="9:9" x14ac:dyDescent="0.35">
      <c r="I328" s="9"/>
    </row>
    <row r="329" spans="9:9" x14ac:dyDescent="0.35">
      <c r="I329" s="9"/>
    </row>
    <row r="330" spans="9:9" x14ac:dyDescent="0.35">
      <c r="I330" s="9"/>
    </row>
    <row r="331" spans="9:9" x14ac:dyDescent="0.35">
      <c r="I331" s="9"/>
    </row>
    <row r="332" spans="9:9" x14ac:dyDescent="0.35">
      <c r="I332" s="9"/>
    </row>
    <row r="333" spans="9:9" x14ac:dyDescent="0.35">
      <c r="I333" s="9"/>
    </row>
    <row r="334" spans="9:9" x14ac:dyDescent="0.35">
      <c r="I334" s="9"/>
    </row>
    <row r="335" spans="9:9" x14ac:dyDescent="0.35">
      <c r="I335" s="9"/>
    </row>
    <row r="336" spans="9:9" x14ac:dyDescent="0.35">
      <c r="I336" s="9"/>
    </row>
    <row r="337" spans="9:9" x14ac:dyDescent="0.35">
      <c r="I337" s="9"/>
    </row>
    <row r="338" spans="9:9" x14ac:dyDescent="0.35">
      <c r="I338" s="9"/>
    </row>
    <row r="339" spans="9:9" x14ac:dyDescent="0.35">
      <c r="I339" s="9"/>
    </row>
    <row r="340" spans="9:9" x14ac:dyDescent="0.35">
      <c r="I340" s="9"/>
    </row>
    <row r="341" spans="9:9" x14ac:dyDescent="0.35">
      <c r="I341" s="9"/>
    </row>
    <row r="342" spans="9:9" x14ac:dyDescent="0.35">
      <c r="I342" s="9"/>
    </row>
    <row r="343" spans="9:9" x14ac:dyDescent="0.35">
      <c r="I343" s="9"/>
    </row>
    <row r="344" spans="9:9" x14ac:dyDescent="0.35">
      <c r="I344" s="9"/>
    </row>
    <row r="345" spans="9:9" x14ac:dyDescent="0.35">
      <c r="I345" s="9"/>
    </row>
    <row r="346" spans="9:9" x14ac:dyDescent="0.35">
      <c r="I346" s="9"/>
    </row>
    <row r="347" spans="9:9" x14ac:dyDescent="0.35">
      <c r="I347" s="9"/>
    </row>
    <row r="348" spans="9:9" x14ac:dyDescent="0.35">
      <c r="I348" s="9"/>
    </row>
    <row r="349" spans="9:9" x14ac:dyDescent="0.35">
      <c r="I349" s="9"/>
    </row>
    <row r="350" spans="9:9" x14ac:dyDescent="0.35">
      <c r="I350" s="9"/>
    </row>
    <row r="351" spans="9:9" x14ac:dyDescent="0.35">
      <c r="I351" s="9"/>
    </row>
    <row r="352" spans="9:9" x14ac:dyDescent="0.35">
      <c r="I352" s="9"/>
    </row>
    <row r="353" spans="9:9" x14ac:dyDescent="0.35">
      <c r="I353" s="9"/>
    </row>
    <row r="354" spans="9:9" x14ac:dyDescent="0.35">
      <c r="I354" s="9"/>
    </row>
    <row r="355" spans="9:9" x14ac:dyDescent="0.35">
      <c r="I355" s="9"/>
    </row>
    <row r="356" spans="9:9" x14ac:dyDescent="0.35">
      <c r="I356" s="9"/>
    </row>
    <row r="357" spans="9:9" x14ac:dyDescent="0.35">
      <c r="I357" s="9"/>
    </row>
    <row r="358" spans="9:9" x14ac:dyDescent="0.35">
      <c r="I358" s="9"/>
    </row>
    <row r="359" spans="9:9" x14ac:dyDescent="0.35">
      <c r="I359" s="9"/>
    </row>
    <row r="360" spans="9:9" x14ac:dyDescent="0.35">
      <c r="I360" s="9"/>
    </row>
    <row r="361" spans="9:9" x14ac:dyDescent="0.35">
      <c r="I361" s="9"/>
    </row>
    <row r="362" spans="9:9" x14ac:dyDescent="0.35">
      <c r="I362" s="9"/>
    </row>
    <row r="363" spans="9:9" x14ac:dyDescent="0.35">
      <c r="I363" s="9"/>
    </row>
    <row r="364" spans="9:9" x14ac:dyDescent="0.35">
      <c r="I364" s="9"/>
    </row>
    <row r="365" spans="9:9" x14ac:dyDescent="0.35">
      <c r="I365" s="9"/>
    </row>
    <row r="366" spans="9:9" x14ac:dyDescent="0.35">
      <c r="I366" s="9"/>
    </row>
    <row r="367" spans="9:9" x14ac:dyDescent="0.35">
      <c r="I367" s="9"/>
    </row>
    <row r="368" spans="9:9" x14ac:dyDescent="0.35">
      <c r="I368" s="9"/>
    </row>
    <row r="369" spans="9:9" x14ac:dyDescent="0.35">
      <c r="I369" s="9"/>
    </row>
    <row r="370" spans="9:9" x14ac:dyDescent="0.35">
      <c r="I370" s="9"/>
    </row>
    <row r="371" spans="9:9" x14ac:dyDescent="0.35">
      <c r="I371" s="9"/>
    </row>
    <row r="372" spans="9:9" x14ac:dyDescent="0.35">
      <c r="I372" s="9"/>
    </row>
    <row r="373" spans="9:9" x14ac:dyDescent="0.35">
      <c r="I373" s="9"/>
    </row>
    <row r="374" spans="9:9" x14ac:dyDescent="0.35">
      <c r="I374" s="9"/>
    </row>
    <row r="375" spans="9:9" x14ac:dyDescent="0.35">
      <c r="I375" s="9"/>
    </row>
    <row r="376" spans="9:9" x14ac:dyDescent="0.35">
      <c r="I376" s="9"/>
    </row>
    <row r="377" spans="9:9" x14ac:dyDescent="0.35">
      <c r="I377" s="9"/>
    </row>
    <row r="378" spans="9:9" x14ac:dyDescent="0.35">
      <c r="I378" s="9"/>
    </row>
    <row r="379" spans="9:9" x14ac:dyDescent="0.35">
      <c r="I379" s="9"/>
    </row>
    <row r="380" spans="9:9" x14ac:dyDescent="0.35">
      <c r="I380" s="9"/>
    </row>
    <row r="381" spans="9:9" x14ac:dyDescent="0.35">
      <c r="I381" s="9"/>
    </row>
    <row r="382" spans="9:9" x14ac:dyDescent="0.35">
      <c r="I382" s="9"/>
    </row>
    <row r="383" spans="9:9" x14ac:dyDescent="0.35">
      <c r="I383" s="9"/>
    </row>
    <row r="384" spans="9:9" x14ac:dyDescent="0.35">
      <c r="I384" s="9"/>
    </row>
    <row r="385" spans="9:9" x14ac:dyDescent="0.35">
      <c r="I385" s="9"/>
    </row>
    <row r="386" spans="9:9" x14ac:dyDescent="0.35">
      <c r="I386" s="9"/>
    </row>
    <row r="387" spans="9:9" x14ac:dyDescent="0.35">
      <c r="I387" s="9"/>
    </row>
    <row r="388" spans="9:9" x14ac:dyDescent="0.35">
      <c r="I388" s="9"/>
    </row>
    <row r="389" spans="9:9" x14ac:dyDescent="0.35">
      <c r="I389" s="9"/>
    </row>
    <row r="390" spans="9:9" x14ac:dyDescent="0.35">
      <c r="I390" s="9"/>
    </row>
    <row r="391" spans="9:9" x14ac:dyDescent="0.35">
      <c r="I391" s="9"/>
    </row>
  </sheetData>
  <pageMargins left="0.7" right="0.7" top="0.75" bottom="0.75" header="0.3" footer="0.3"/>
  <pageSetup paperSize="9" orientation="portrait" verticalDpi="0"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1CFA1-F838-4BD4-B66A-7AB2B6D0C1F5}">
  <dimension ref="A1:R35"/>
  <sheetViews>
    <sheetView workbookViewId="0">
      <selection activeCell="D18" sqref="D18"/>
    </sheetView>
  </sheetViews>
  <sheetFormatPr defaultRowHeight="14.5" x14ac:dyDescent="0.35"/>
  <cols>
    <col min="1" max="1" width="16.08984375" bestFit="1" customWidth="1"/>
    <col min="2" max="2" width="15" bestFit="1" customWidth="1"/>
    <col min="7" max="7" width="14.453125" bestFit="1" customWidth="1"/>
    <col min="8" max="8" width="14.453125" customWidth="1"/>
    <col min="9" max="9" width="7.26953125" bestFit="1" customWidth="1"/>
    <col min="10" max="10" width="7.26953125" customWidth="1"/>
    <col min="11" max="11" width="9.1796875" bestFit="1" customWidth="1"/>
    <col min="12" max="12" width="5.1796875" bestFit="1" customWidth="1"/>
    <col min="13" max="13" width="5.81640625" bestFit="1" customWidth="1"/>
    <col min="14" max="14" width="5.08984375" bestFit="1" customWidth="1"/>
    <col min="15" max="15" width="5.26953125" bestFit="1" customWidth="1"/>
    <col min="16" max="18" width="7.81640625" bestFit="1" customWidth="1"/>
  </cols>
  <sheetData>
    <row r="1" spans="1:18" ht="15" thickBot="1" x14ac:dyDescent="0.4">
      <c r="A1" t="s">
        <v>58</v>
      </c>
      <c r="B1">
        <v>71</v>
      </c>
      <c r="I1" s="27"/>
      <c r="J1" s="32"/>
      <c r="K1" s="28"/>
    </row>
    <row r="2" spans="1:18" ht="15" thickBot="1" x14ac:dyDescent="0.4">
      <c r="A2" t="s">
        <v>57</v>
      </c>
      <c r="B2">
        <v>182</v>
      </c>
      <c r="G2">
        <f>H2+I2</f>
        <v>0</v>
      </c>
      <c r="H2">
        <f>SUM(Tabella33[Not_links])</f>
        <v>0</v>
      </c>
      <c r="I2" s="26">
        <f>SUM(Tabella33[Links])</f>
        <v>0</v>
      </c>
      <c r="J2" s="33"/>
      <c r="K2" s="28"/>
    </row>
    <row r="3" spans="1:18" s="31" customFormat="1" x14ac:dyDescent="0.35">
      <c r="G3" s="31" t="s">
        <v>89</v>
      </c>
      <c r="H3" s="31" t="s">
        <v>94</v>
      </c>
      <c r="I3" s="34" t="s">
        <v>59</v>
      </c>
      <c r="J3" s="34" t="s">
        <v>96</v>
      </c>
      <c r="K3" s="34" t="s">
        <v>95</v>
      </c>
      <c r="L3" s="34" t="s">
        <v>90</v>
      </c>
      <c r="M3" s="31" t="s">
        <v>91</v>
      </c>
      <c r="N3" s="31" t="s">
        <v>92</v>
      </c>
      <c r="O3" s="31" t="s">
        <v>93</v>
      </c>
      <c r="P3" s="31" t="s">
        <v>86</v>
      </c>
      <c r="Q3" s="31" t="s">
        <v>87</v>
      </c>
      <c r="R3" s="31" t="s">
        <v>88</v>
      </c>
    </row>
    <row r="4" spans="1:18" x14ac:dyDescent="0.35">
      <c r="G4">
        <v>1</v>
      </c>
      <c r="I4" s="28"/>
      <c r="J4" s="30" t="e">
        <f>Tabella33[[#This Row],[TP]]/SUM($H$4:H4)</f>
        <v>#DIV/0!</v>
      </c>
      <c r="K4" s="30" t="e">
        <f>Tabella33[[#This Row],[TP]]/I$2</f>
        <v>#DIV/0!</v>
      </c>
      <c r="L4" s="28">
        <f>SUM($I$4:I4)</f>
        <v>0</v>
      </c>
      <c r="M4">
        <f t="shared" ref="M4:M35" si="0">G$2-I$2</f>
        <v>0</v>
      </c>
      <c r="N4">
        <v>0</v>
      </c>
      <c r="O4">
        <f>I$2-Tabella33[[#This Row],[TP]]</f>
        <v>0</v>
      </c>
      <c r="P4" s="25" t="e">
        <f>Tabella33[[#This Row],[TP]]/(Tabella33[[#This Row],[TP]]+Tabella33[[#This Row],[FP]])</f>
        <v>#DIV/0!</v>
      </c>
      <c r="Q4" s="25" t="e">
        <f>Tabella33[[#This Row],[TP]]/(Tabella33[[#This Row],[TP]]+Tabella33[[#This Row],[FN]])</f>
        <v>#DIV/0!</v>
      </c>
      <c r="R4" s="25" t="e">
        <f>2*Tabella33[[#This Row],[Prec]]*Tabella33[[#This Row],[Rec]]/(Tabella33[[#This Row],[Prec]]+Tabella33[[#This Row],[Rec]])</f>
        <v>#DIV/0!</v>
      </c>
    </row>
    <row r="5" spans="1:18" x14ac:dyDescent="0.35">
      <c r="A5" t="s">
        <v>59</v>
      </c>
      <c r="B5" t="s">
        <v>64</v>
      </c>
      <c r="G5">
        <v>2</v>
      </c>
      <c r="J5" s="25" t="e">
        <f>Tabella33[[#This Row],[TP]]/SUM($H$4:H5)</f>
        <v>#DIV/0!</v>
      </c>
      <c r="K5" s="25" t="e">
        <f>Tabella33[[#This Row],[TP]]/I$2</f>
        <v>#DIV/0!</v>
      </c>
      <c r="L5">
        <f>SUM($I$4:I5)</f>
        <v>0</v>
      </c>
      <c r="M5">
        <f t="shared" si="0"/>
        <v>0</v>
      </c>
      <c r="N5">
        <v>0</v>
      </c>
      <c r="O5">
        <f>I$2-Tabella33[[#This Row],[TP]]</f>
        <v>0</v>
      </c>
      <c r="P5" s="25" t="e">
        <f>Tabella33[[#This Row],[TP]]/(Tabella33[[#This Row],[TP]]+Tabella33[[#This Row],[FP]])</f>
        <v>#DIV/0!</v>
      </c>
      <c r="Q5" s="25" t="e">
        <f>Tabella33[[#This Row],[TP]]/(Tabella33[[#This Row],[TP]]+Tabella33[[#This Row],[FN]])</f>
        <v>#DIV/0!</v>
      </c>
      <c r="R5" s="25" t="e">
        <f>2*Tabella33[[#This Row],[Prec]]*Tabella33[[#This Row],[Rec]]/(Tabella33[[#This Row],[Prec]]+Tabella33[[#This Row],[Rec]])</f>
        <v>#DIV/0!</v>
      </c>
    </row>
    <row r="6" spans="1:18" x14ac:dyDescent="0.35">
      <c r="A6" t="s">
        <v>60</v>
      </c>
      <c r="B6" s="24" t="s">
        <v>65</v>
      </c>
      <c r="G6">
        <v>3</v>
      </c>
      <c r="J6" s="25" t="e">
        <f>Tabella33[[#This Row],[TP]]/SUM($H$4:H6)</f>
        <v>#DIV/0!</v>
      </c>
      <c r="K6" s="25" t="e">
        <f>Tabella33[[#This Row],[TP]]/I$2</f>
        <v>#DIV/0!</v>
      </c>
      <c r="L6">
        <f>SUM($I$4:I6)</f>
        <v>0</v>
      </c>
      <c r="M6">
        <f t="shared" si="0"/>
        <v>0</v>
      </c>
      <c r="N6">
        <v>0</v>
      </c>
      <c r="O6">
        <f>I$2-Tabella33[[#This Row],[TP]]</f>
        <v>0</v>
      </c>
      <c r="P6" s="25" t="e">
        <f>Tabella33[[#This Row],[TP]]/(Tabella33[[#This Row],[TP]]+Tabella33[[#This Row],[FP]])</f>
        <v>#DIV/0!</v>
      </c>
      <c r="Q6" s="25" t="e">
        <f>Tabella33[[#This Row],[TP]]/(Tabella33[[#This Row],[TP]]+Tabella33[[#This Row],[FN]])</f>
        <v>#DIV/0!</v>
      </c>
      <c r="R6" s="25" t="e">
        <f>2*Tabella33[[#This Row],[Prec]]*Tabella33[[#This Row],[Rec]]/(Tabella33[[#This Row],[Prec]]+Tabella33[[#This Row],[Rec]])</f>
        <v>#DIV/0!</v>
      </c>
    </row>
    <row r="7" spans="1:18" x14ac:dyDescent="0.35">
      <c r="A7" t="s">
        <v>61</v>
      </c>
      <c r="B7" s="24" t="s">
        <v>66</v>
      </c>
      <c r="G7">
        <v>4</v>
      </c>
      <c r="J7" s="25" t="e">
        <f>Tabella33[[#This Row],[TP]]/SUM($H$4:H7)</f>
        <v>#DIV/0!</v>
      </c>
      <c r="K7" s="25" t="e">
        <f>Tabella33[[#This Row],[TP]]/I$2</f>
        <v>#DIV/0!</v>
      </c>
      <c r="L7">
        <f>SUM($I$4:I7)</f>
        <v>0</v>
      </c>
      <c r="M7">
        <f t="shared" si="0"/>
        <v>0</v>
      </c>
      <c r="N7">
        <v>0</v>
      </c>
      <c r="O7">
        <f>I$2-Tabella33[[#This Row],[TP]]</f>
        <v>0</v>
      </c>
      <c r="P7" s="25" t="e">
        <f>Tabella33[[#This Row],[TP]]/(Tabella33[[#This Row],[TP]]+Tabella33[[#This Row],[FP]])</f>
        <v>#DIV/0!</v>
      </c>
      <c r="Q7" s="25" t="e">
        <f>Tabella33[[#This Row],[TP]]/(Tabella33[[#This Row],[TP]]+Tabella33[[#This Row],[FN]])</f>
        <v>#DIV/0!</v>
      </c>
      <c r="R7" s="25" t="e">
        <f>2*Tabella33[[#This Row],[Prec]]*Tabella33[[#This Row],[Rec]]/(Tabella33[[#This Row],[Prec]]+Tabella33[[#This Row],[Rec]])</f>
        <v>#DIV/0!</v>
      </c>
    </row>
    <row r="8" spans="1:18" x14ac:dyDescent="0.35">
      <c r="G8">
        <v>5</v>
      </c>
      <c r="J8" s="25" t="e">
        <f>Tabella33[[#This Row],[TP]]/SUM($H$4:H8)</f>
        <v>#DIV/0!</v>
      </c>
      <c r="K8" s="25" t="e">
        <f>Tabella33[[#This Row],[TP]]/I$2</f>
        <v>#DIV/0!</v>
      </c>
      <c r="L8">
        <f>SUM($I$4:I8)</f>
        <v>0</v>
      </c>
      <c r="M8">
        <f t="shared" si="0"/>
        <v>0</v>
      </c>
      <c r="N8">
        <v>0</v>
      </c>
      <c r="O8">
        <f>I$2-Tabella33[[#This Row],[TP]]</f>
        <v>0</v>
      </c>
      <c r="P8" s="25" t="e">
        <f>Tabella33[[#This Row],[TP]]/(Tabella33[[#This Row],[TP]]+Tabella33[[#This Row],[FP]])</f>
        <v>#DIV/0!</v>
      </c>
      <c r="Q8" s="25" t="e">
        <f>Tabella33[[#This Row],[TP]]/(Tabella33[[#This Row],[TP]]+Tabella33[[#This Row],[FN]])</f>
        <v>#DIV/0!</v>
      </c>
      <c r="R8" s="25" t="e">
        <f>2*Tabella33[[#This Row],[Prec]]*Tabella33[[#This Row],[Rec]]/(Tabella33[[#This Row],[Prec]]+Tabella33[[#This Row],[Rec]])</f>
        <v>#DIV/0!</v>
      </c>
    </row>
    <row r="9" spans="1:18" x14ac:dyDescent="0.35">
      <c r="A9" t="s">
        <v>62</v>
      </c>
      <c r="B9" t="s">
        <v>64</v>
      </c>
      <c r="G9">
        <v>6</v>
      </c>
      <c r="J9" s="25" t="e">
        <f>Tabella33[[#This Row],[TP]]/SUM($H$4:H9)</f>
        <v>#DIV/0!</v>
      </c>
      <c r="K9" s="25" t="e">
        <f>Tabella33[[#This Row],[TP]]/I$2</f>
        <v>#DIV/0!</v>
      </c>
      <c r="L9">
        <f>SUM($I$4:I9)</f>
        <v>0</v>
      </c>
      <c r="M9">
        <f t="shared" si="0"/>
        <v>0</v>
      </c>
      <c r="N9">
        <v>0</v>
      </c>
      <c r="O9">
        <f>I$2-Tabella33[[#This Row],[TP]]</f>
        <v>0</v>
      </c>
      <c r="P9" s="25" t="e">
        <f>Tabella33[[#This Row],[TP]]/(Tabella33[[#This Row],[TP]]+Tabella33[[#This Row],[FP]])</f>
        <v>#DIV/0!</v>
      </c>
      <c r="Q9" s="25" t="e">
        <f>Tabella33[[#This Row],[TP]]/(Tabella33[[#This Row],[TP]]+Tabella33[[#This Row],[FN]])</f>
        <v>#DIV/0!</v>
      </c>
      <c r="R9" s="25" t="e">
        <f>2*Tabella33[[#This Row],[Prec]]*Tabella33[[#This Row],[Rec]]/(Tabella33[[#This Row],[Prec]]+Tabella33[[#This Row],[Rec]])</f>
        <v>#DIV/0!</v>
      </c>
    </row>
    <row r="10" spans="1:18" x14ac:dyDescent="0.35">
      <c r="A10" t="s">
        <v>167</v>
      </c>
      <c r="B10" s="24" t="s">
        <v>236</v>
      </c>
      <c r="G10">
        <v>7</v>
      </c>
      <c r="J10" s="25" t="e">
        <f>Tabella33[[#This Row],[TP]]/SUM($H$4:H10)</f>
        <v>#DIV/0!</v>
      </c>
      <c r="K10" s="25" t="e">
        <f>Tabella33[[#This Row],[TP]]/I$2</f>
        <v>#DIV/0!</v>
      </c>
      <c r="L10">
        <f>SUM($I$4:I10)</f>
        <v>0</v>
      </c>
      <c r="M10">
        <f t="shared" si="0"/>
        <v>0</v>
      </c>
      <c r="N10">
        <v>0</v>
      </c>
      <c r="O10">
        <f>I$2-Tabella33[[#This Row],[TP]]</f>
        <v>0</v>
      </c>
      <c r="P10" s="25" t="e">
        <f>Tabella33[[#This Row],[TP]]/(Tabella33[[#This Row],[TP]]+Tabella33[[#This Row],[FP]])</f>
        <v>#DIV/0!</v>
      </c>
      <c r="Q10" s="25" t="e">
        <f>Tabella33[[#This Row],[TP]]/(Tabella33[[#This Row],[TP]]+Tabella33[[#This Row],[FN]])</f>
        <v>#DIV/0!</v>
      </c>
      <c r="R10" s="25" t="e">
        <f>2*Tabella33[[#This Row],[Prec]]*Tabella33[[#This Row],[Rec]]/(Tabella33[[#This Row],[Prec]]+Tabella33[[#This Row],[Rec]])</f>
        <v>#DIV/0!</v>
      </c>
    </row>
    <row r="11" spans="1:18" x14ac:dyDescent="0.35">
      <c r="A11" t="s">
        <v>168</v>
      </c>
      <c r="B11" s="24" t="s">
        <v>237</v>
      </c>
      <c r="G11">
        <v>8</v>
      </c>
      <c r="J11" s="25" t="e">
        <f>Tabella33[[#This Row],[TP]]/SUM($H$4:H11)</f>
        <v>#DIV/0!</v>
      </c>
      <c r="K11" s="25" t="e">
        <f>Tabella33[[#This Row],[TP]]/I$2</f>
        <v>#DIV/0!</v>
      </c>
      <c r="L11">
        <f>SUM($I$4:I11)</f>
        <v>0</v>
      </c>
      <c r="M11">
        <f t="shared" si="0"/>
        <v>0</v>
      </c>
      <c r="N11">
        <v>0</v>
      </c>
      <c r="O11">
        <f>I$2-Tabella33[[#This Row],[TP]]</f>
        <v>0</v>
      </c>
      <c r="P11" s="25" t="e">
        <f>Tabella33[[#This Row],[TP]]/(Tabella33[[#This Row],[TP]]+Tabella33[[#This Row],[FP]])</f>
        <v>#DIV/0!</v>
      </c>
      <c r="Q11" s="25" t="e">
        <f>Tabella33[[#This Row],[TP]]/(Tabella33[[#This Row],[TP]]+Tabella33[[#This Row],[FN]])</f>
        <v>#DIV/0!</v>
      </c>
      <c r="R11" s="25" t="e">
        <f>2*Tabella33[[#This Row],[Prec]]*Tabella33[[#This Row],[Rec]]/(Tabella33[[#This Row],[Prec]]+Tabella33[[#This Row],[Rec]])</f>
        <v>#DIV/0!</v>
      </c>
    </row>
    <row r="12" spans="1:18" x14ac:dyDescent="0.35">
      <c r="A12" t="s">
        <v>235</v>
      </c>
      <c r="B12" s="24" t="s">
        <v>238</v>
      </c>
      <c r="G12">
        <v>9</v>
      </c>
      <c r="J12" s="25" t="e">
        <f>Tabella33[[#This Row],[TP]]/SUM($H$4:H12)</f>
        <v>#DIV/0!</v>
      </c>
      <c r="K12" s="25" t="e">
        <f>Tabella33[[#This Row],[TP]]/I$2</f>
        <v>#DIV/0!</v>
      </c>
      <c r="L12">
        <f>SUM($I$4:I12)</f>
        <v>0</v>
      </c>
      <c r="M12">
        <f t="shared" si="0"/>
        <v>0</v>
      </c>
      <c r="N12">
        <v>0</v>
      </c>
      <c r="O12">
        <f>I$2-Tabella33[[#This Row],[TP]]</f>
        <v>0</v>
      </c>
      <c r="P12" s="25" t="e">
        <f>Tabella33[[#This Row],[TP]]/(Tabella33[[#This Row],[TP]]+Tabella33[[#This Row],[FP]])</f>
        <v>#DIV/0!</v>
      </c>
      <c r="Q12" s="25" t="e">
        <f>Tabella33[[#This Row],[TP]]/(Tabella33[[#This Row],[TP]]+Tabella33[[#This Row],[FN]])</f>
        <v>#DIV/0!</v>
      </c>
      <c r="R12" s="25" t="e">
        <f>2*Tabella33[[#This Row],[Prec]]*Tabella33[[#This Row],[Rec]]/(Tabella33[[#This Row],[Prec]]+Tabella33[[#This Row],[Rec]])</f>
        <v>#DIV/0!</v>
      </c>
    </row>
    <row r="13" spans="1:18" x14ac:dyDescent="0.35">
      <c r="B13" s="24"/>
      <c r="G13">
        <v>10</v>
      </c>
      <c r="J13" s="25" t="e">
        <f>Tabella33[[#This Row],[TP]]/SUM($H$4:H13)</f>
        <v>#DIV/0!</v>
      </c>
      <c r="K13" s="25" t="e">
        <f>Tabella33[[#This Row],[TP]]/I$2</f>
        <v>#DIV/0!</v>
      </c>
      <c r="L13">
        <f>SUM($I$4:I13)</f>
        <v>0</v>
      </c>
      <c r="M13">
        <f t="shared" si="0"/>
        <v>0</v>
      </c>
      <c r="N13">
        <v>0</v>
      </c>
      <c r="O13">
        <f>I$2-Tabella33[[#This Row],[TP]]</f>
        <v>0</v>
      </c>
      <c r="P13" s="25" t="e">
        <f>Tabella33[[#This Row],[TP]]/(Tabella33[[#This Row],[TP]]+Tabella33[[#This Row],[FP]])</f>
        <v>#DIV/0!</v>
      </c>
      <c r="Q13" s="25" t="e">
        <f>Tabella33[[#This Row],[TP]]/(Tabella33[[#This Row],[TP]]+Tabella33[[#This Row],[FN]])</f>
        <v>#DIV/0!</v>
      </c>
      <c r="R13" s="25" t="e">
        <f>2*Tabella33[[#This Row],[Prec]]*Tabella33[[#This Row],[Rec]]/(Tabella33[[#This Row],[Prec]]+Tabella33[[#This Row],[Rec]])</f>
        <v>#DIV/0!</v>
      </c>
    </row>
    <row r="14" spans="1:18" x14ac:dyDescent="0.35">
      <c r="B14" s="24"/>
      <c r="G14">
        <v>11</v>
      </c>
      <c r="J14" s="25" t="e">
        <f>Tabella33[[#This Row],[TP]]/SUM($H$4:H14)</f>
        <v>#DIV/0!</v>
      </c>
      <c r="K14" s="25" t="e">
        <f>Tabella33[[#This Row],[TP]]/I$2</f>
        <v>#DIV/0!</v>
      </c>
      <c r="L14">
        <f>SUM($I$4:I14)</f>
        <v>0</v>
      </c>
      <c r="M14">
        <f t="shared" si="0"/>
        <v>0</v>
      </c>
      <c r="N14">
        <v>0</v>
      </c>
      <c r="O14">
        <f>I$2-Tabella33[[#This Row],[TP]]</f>
        <v>0</v>
      </c>
      <c r="P14" s="25" t="e">
        <f>Tabella33[[#This Row],[TP]]/(Tabella33[[#This Row],[TP]]+Tabella33[[#This Row],[FP]])</f>
        <v>#DIV/0!</v>
      </c>
      <c r="Q14" s="25" t="e">
        <f>Tabella33[[#This Row],[TP]]/(Tabella33[[#This Row],[TP]]+Tabella33[[#This Row],[FN]])</f>
        <v>#DIV/0!</v>
      </c>
      <c r="R14" s="25" t="e">
        <f>2*Tabella33[[#This Row],[Prec]]*Tabella33[[#This Row],[Rec]]/(Tabella33[[#This Row],[Prec]]+Tabella33[[#This Row],[Rec]])</f>
        <v>#DIV/0!</v>
      </c>
    </row>
    <row r="15" spans="1:18" x14ac:dyDescent="0.35">
      <c r="G15">
        <v>12</v>
      </c>
      <c r="J15" s="25" t="e">
        <f>Tabella33[[#This Row],[TP]]/SUM($H$4:H15)</f>
        <v>#DIV/0!</v>
      </c>
      <c r="K15" s="25" t="e">
        <f>Tabella33[[#This Row],[TP]]/I$2</f>
        <v>#DIV/0!</v>
      </c>
      <c r="L15">
        <f>SUM($I$4:I35)</f>
        <v>0</v>
      </c>
      <c r="M15">
        <f t="shared" si="0"/>
        <v>0</v>
      </c>
      <c r="N15">
        <v>0</v>
      </c>
      <c r="O15">
        <f>I$2-Tabella33[[#This Row],[TP]]</f>
        <v>0</v>
      </c>
      <c r="P15" s="25" t="e">
        <f>Tabella33[[#This Row],[TP]]/(Tabella33[[#This Row],[TP]]+Tabella33[[#This Row],[FP]])</f>
        <v>#DIV/0!</v>
      </c>
      <c r="Q15" s="25" t="e">
        <f>Tabella33[[#This Row],[TP]]/(Tabella33[[#This Row],[TP]]+Tabella33[[#This Row],[FN]])</f>
        <v>#DIV/0!</v>
      </c>
      <c r="R15" s="25" t="e">
        <f>2*Tabella33[[#This Row],[Prec]]*Tabella33[[#This Row],[Rec]]/(Tabella33[[#This Row],[Prec]]+Tabella33[[#This Row],[Rec]])</f>
        <v>#DIV/0!</v>
      </c>
    </row>
    <row r="16" spans="1:18" x14ac:dyDescent="0.35">
      <c r="A16" t="s">
        <v>63</v>
      </c>
      <c r="B16" t="s">
        <v>64</v>
      </c>
      <c r="G16">
        <v>13</v>
      </c>
      <c r="J16" s="25" t="e">
        <f>Tabella33[[#This Row],[TP]]/SUM($H$4:H16)</f>
        <v>#DIV/0!</v>
      </c>
      <c r="K16" s="25" t="e">
        <f>Tabella33[[#This Row],[TP]]/I$2</f>
        <v>#DIV/0!</v>
      </c>
      <c r="L16" s="29">
        <f>SUM($I$4:I16)</f>
        <v>0</v>
      </c>
      <c r="M16" s="29">
        <f t="shared" si="0"/>
        <v>0</v>
      </c>
      <c r="O16" s="29">
        <f>I$2-Tabella33[[#This Row],[TP]]</f>
        <v>0</v>
      </c>
      <c r="P16" s="25" t="e">
        <f>Tabella33[[#This Row],[TP]]/(Tabella33[[#This Row],[TP]]+Tabella33[[#This Row],[FP]])</f>
        <v>#DIV/0!</v>
      </c>
      <c r="Q16" s="25" t="e">
        <f>Tabella33[[#This Row],[TP]]/(Tabella33[[#This Row],[TP]]+Tabella33[[#This Row],[FN]])</f>
        <v>#DIV/0!</v>
      </c>
      <c r="R16" s="25" t="e">
        <f>2*Tabella33[[#This Row],[Prec]]*Tabella33[[#This Row],[Rec]]/(Tabella33[[#This Row],[Prec]]+Tabella33[[#This Row],[Rec]])</f>
        <v>#DIV/0!</v>
      </c>
    </row>
    <row r="17" spans="1:18" x14ac:dyDescent="0.35">
      <c r="A17" t="s">
        <v>163</v>
      </c>
      <c r="B17" s="24" t="s">
        <v>157</v>
      </c>
      <c r="G17">
        <v>14</v>
      </c>
      <c r="J17" s="25" t="e">
        <f>Tabella33[[#This Row],[TP]]/SUM($H$4:H17)</f>
        <v>#DIV/0!</v>
      </c>
      <c r="K17" s="25" t="e">
        <f>Tabella33[[#This Row],[TP]]/I$2</f>
        <v>#DIV/0!</v>
      </c>
      <c r="L17" s="29">
        <f>SUM($I$4:I17)</f>
        <v>0</v>
      </c>
      <c r="M17" s="29">
        <f t="shared" si="0"/>
        <v>0</v>
      </c>
      <c r="O17" s="29">
        <f>I$2-Tabella33[[#This Row],[TP]]</f>
        <v>0</v>
      </c>
      <c r="P17" s="25" t="e">
        <f>Tabella33[[#This Row],[TP]]/(Tabella33[[#This Row],[TP]]+Tabella33[[#This Row],[FP]])</f>
        <v>#DIV/0!</v>
      </c>
      <c r="Q17" s="25" t="e">
        <f>Tabella33[[#This Row],[TP]]/(Tabella33[[#This Row],[TP]]+Tabella33[[#This Row],[FN]])</f>
        <v>#DIV/0!</v>
      </c>
      <c r="R17" s="25" t="e">
        <f>2*Tabella33[[#This Row],[Prec]]*Tabella33[[#This Row],[Rec]]/(Tabella33[[#This Row],[Prec]]+Tabella33[[#This Row],[Rec]])</f>
        <v>#DIV/0!</v>
      </c>
    </row>
    <row r="18" spans="1:18" x14ac:dyDescent="0.35">
      <c r="A18" t="s">
        <v>164</v>
      </c>
      <c r="B18" s="24" t="s">
        <v>158</v>
      </c>
      <c r="G18">
        <v>15</v>
      </c>
      <c r="J18" s="25" t="e">
        <f>Tabella33[[#This Row],[TP]]/SUM($H$4:H18)</f>
        <v>#DIV/0!</v>
      </c>
      <c r="K18" s="25" t="e">
        <f>Tabella33[[#This Row],[TP]]/I$2</f>
        <v>#DIV/0!</v>
      </c>
      <c r="L18" s="29">
        <f>SUM($I$4:I18)</f>
        <v>0</v>
      </c>
      <c r="M18" s="29">
        <f t="shared" si="0"/>
        <v>0</v>
      </c>
      <c r="O18" s="29">
        <f>I$2-Tabella33[[#This Row],[TP]]</f>
        <v>0</v>
      </c>
      <c r="P18" s="25" t="e">
        <f>Tabella33[[#This Row],[TP]]/(Tabella33[[#This Row],[TP]]+Tabella33[[#This Row],[FP]])</f>
        <v>#DIV/0!</v>
      </c>
      <c r="Q18" s="25" t="e">
        <f>Tabella33[[#This Row],[TP]]/(Tabella33[[#This Row],[TP]]+Tabella33[[#This Row],[FN]])</f>
        <v>#DIV/0!</v>
      </c>
      <c r="R18" s="25" t="e">
        <f>2*Tabella33[[#This Row],[Prec]]*Tabella33[[#This Row],[Rec]]/(Tabella33[[#This Row],[Prec]]+Tabella33[[#This Row],[Rec]])</f>
        <v>#DIV/0!</v>
      </c>
    </row>
    <row r="19" spans="1:18" x14ac:dyDescent="0.35">
      <c r="A19" t="s">
        <v>165</v>
      </c>
      <c r="B19" s="24" t="s">
        <v>159</v>
      </c>
      <c r="G19">
        <v>16</v>
      </c>
      <c r="J19" s="25" t="e">
        <f>Tabella33[[#This Row],[TP]]/SUM($H$4:H19)</f>
        <v>#DIV/0!</v>
      </c>
      <c r="K19" s="25" t="e">
        <f>Tabella33[[#This Row],[TP]]/I$2</f>
        <v>#DIV/0!</v>
      </c>
      <c r="L19" s="29">
        <f>SUM($I$4:I19)</f>
        <v>0</v>
      </c>
      <c r="M19" s="29">
        <f t="shared" si="0"/>
        <v>0</v>
      </c>
      <c r="O19" s="29">
        <f>I$2-Tabella33[[#This Row],[TP]]</f>
        <v>0</v>
      </c>
      <c r="P19" s="25" t="e">
        <f>Tabella33[[#This Row],[TP]]/(Tabella33[[#This Row],[TP]]+Tabella33[[#This Row],[FP]])</f>
        <v>#DIV/0!</v>
      </c>
      <c r="Q19" s="25" t="e">
        <f>Tabella33[[#This Row],[TP]]/(Tabella33[[#This Row],[TP]]+Tabella33[[#This Row],[FN]])</f>
        <v>#DIV/0!</v>
      </c>
      <c r="R19" s="25" t="e">
        <f>2*Tabella33[[#This Row],[Prec]]*Tabella33[[#This Row],[Rec]]/(Tabella33[[#This Row],[Prec]]+Tabella33[[#This Row],[Rec]])</f>
        <v>#DIV/0!</v>
      </c>
    </row>
    <row r="20" spans="1:18" x14ac:dyDescent="0.35">
      <c r="A20" t="s">
        <v>166</v>
      </c>
      <c r="B20" s="24" t="s">
        <v>160</v>
      </c>
      <c r="G20">
        <v>17</v>
      </c>
      <c r="J20" s="25" t="e">
        <f>Tabella33[[#This Row],[TP]]/SUM($H$4:H20)</f>
        <v>#DIV/0!</v>
      </c>
      <c r="K20" s="25" t="e">
        <f>Tabella33[[#This Row],[TP]]/I$2</f>
        <v>#DIV/0!</v>
      </c>
      <c r="L20" s="29">
        <f>SUM($I$4:I20)</f>
        <v>0</v>
      </c>
      <c r="M20" s="29">
        <f t="shared" si="0"/>
        <v>0</v>
      </c>
      <c r="O20" s="29">
        <f>I$2-Tabella33[[#This Row],[TP]]</f>
        <v>0</v>
      </c>
      <c r="P20" s="25" t="e">
        <f>Tabella33[[#This Row],[TP]]/(Tabella33[[#This Row],[TP]]+Tabella33[[#This Row],[FP]])</f>
        <v>#DIV/0!</v>
      </c>
      <c r="Q20" s="25" t="e">
        <f>Tabella33[[#This Row],[TP]]/(Tabella33[[#This Row],[TP]]+Tabella33[[#This Row],[FN]])</f>
        <v>#DIV/0!</v>
      </c>
      <c r="R20" s="25" t="e">
        <f>2*Tabella33[[#This Row],[Prec]]*Tabella33[[#This Row],[Rec]]/(Tabella33[[#This Row],[Prec]]+Tabella33[[#This Row],[Rec]])</f>
        <v>#DIV/0!</v>
      </c>
    </row>
    <row r="21" spans="1:18" x14ac:dyDescent="0.35">
      <c r="A21" t="s">
        <v>162</v>
      </c>
      <c r="B21" s="24" t="s">
        <v>161</v>
      </c>
      <c r="G21">
        <v>18</v>
      </c>
      <c r="J21" s="25" t="e">
        <f>Tabella33[[#This Row],[TP]]/SUM($H$4:H21)</f>
        <v>#DIV/0!</v>
      </c>
      <c r="K21" s="25" t="e">
        <f>Tabella33[[#This Row],[TP]]/I$2</f>
        <v>#DIV/0!</v>
      </c>
      <c r="L21" s="29">
        <f>SUM($I$4:I21)</f>
        <v>0</v>
      </c>
      <c r="M21" s="29">
        <f t="shared" si="0"/>
        <v>0</v>
      </c>
      <c r="O21" s="29">
        <f>I$2-Tabella33[[#This Row],[TP]]</f>
        <v>0</v>
      </c>
      <c r="P21" s="25" t="e">
        <f>Tabella33[[#This Row],[TP]]/(Tabella33[[#This Row],[TP]]+Tabella33[[#This Row],[FP]])</f>
        <v>#DIV/0!</v>
      </c>
      <c r="Q21" s="25" t="e">
        <f>Tabella33[[#This Row],[TP]]/(Tabella33[[#This Row],[TP]]+Tabella33[[#This Row],[FN]])</f>
        <v>#DIV/0!</v>
      </c>
      <c r="R21" s="25" t="e">
        <f>2*Tabella33[[#This Row],[Prec]]*Tabella33[[#This Row],[Rec]]/(Tabella33[[#This Row],[Prec]]+Tabella33[[#This Row],[Rec]])</f>
        <v>#DIV/0!</v>
      </c>
    </row>
    <row r="22" spans="1:18" x14ac:dyDescent="0.35">
      <c r="G22">
        <v>19</v>
      </c>
      <c r="J22" s="25" t="e">
        <f>Tabella33[[#This Row],[TP]]/SUM($H$4:H22)</f>
        <v>#DIV/0!</v>
      </c>
      <c r="K22" s="25" t="e">
        <f>Tabella33[[#This Row],[TP]]/I$2</f>
        <v>#DIV/0!</v>
      </c>
      <c r="L22" s="29">
        <f>SUM($I$4:I22)</f>
        <v>0</v>
      </c>
      <c r="M22" s="29">
        <f t="shared" si="0"/>
        <v>0</v>
      </c>
      <c r="O22" s="29">
        <f>I$2-Tabella33[[#This Row],[TP]]</f>
        <v>0</v>
      </c>
      <c r="P22" s="25" t="e">
        <f>Tabella33[[#This Row],[TP]]/(Tabella33[[#This Row],[TP]]+Tabella33[[#This Row],[FP]])</f>
        <v>#DIV/0!</v>
      </c>
      <c r="Q22" s="25" t="e">
        <f>Tabella33[[#This Row],[TP]]/(Tabella33[[#This Row],[TP]]+Tabella33[[#This Row],[FN]])</f>
        <v>#DIV/0!</v>
      </c>
      <c r="R22" s="25" t="e">
        <f>2*Tabella33[[#This Row],[Prec]]*Tabella33[[#This Row],[Rec]]/(Tabella33[[#This Row],[Prec]]+Tabella33[[#This Row],[Rec]])</f>
        <v>#DIV/0!</v>
      </c>
    </row>
    <row r="23" spans="1:18" x14ac:dyDescent="0.35">
      <c r="G23">
        <v>20</v>
      </c>
      <c r="J23" s="25" t="e">
        <f>Tabella33[[#This Row],[TP]]/SUM($H$4:H23)</f>
        <v>#DIV/0!</v>
      </c>
      <c r="K23" s="25" t="e">
        <f>Tabella33[[#This Row],[TP]]/I$2</f>
        <v>#DIV/0!</v>
      </c>
      <c r="L23" s="29">
        <f>SUM($I$4:I23)</f>
        <v>0</v>
      </c>
      <c r="M23" s="29">
        <f t="shared" si="0"/>
        <v>0</v>
      </c>
      <c r="O23" s="29">
        <f>I$2-Tabella33[[#This Row],[TP]]</f>
        <v>0</v>
      </c>
      <c r="P23" s="25" t="e">
        <f>Tabella33[[#This Row],[TP]]/(Tabella33[[#This Row],[TP]]+Tabella33[[#This Row],[FP]])</f>
        <v>#DIV/0!</v>
      </c>
      <c r="Q23" s="25" t="e">
        <f>Tabella33[[#This Row],[TP]]/(Tabella33[[#This Row],[TP]]+Tabella33[[#This Row],[FN]])</f>
        <v>#DIV/0!</v>
      </c>
      <c r="R23" s="25" t="e">
        <f>2*Tabella33[[#This Row],[Prec]]*Tabella33[[#This Row],[Rec]]/(Tabella33[[#This Row],[Prec]]+Tabella33[[#This Row],[Rec]])</f>
        <v>#DIV/0!</v>
      </c>
    </row>
    <row r="24" spans="1:18" x14ac:dyDescent="0.35">
      <c r="G24">
        <v>21</v>
      </c>
      <c r="J24" s="25" t="e">
        <f>Tabella33[[#This Row],[TP]]/SUM($H$4:H24)</f>
        <v>#DIV/0!</v>
      </c>
      <c r="K24" s="25" t="e">
        <f>Tabella33[[#This Row],[TP]]/I$2</f>
        <v>#DIV/0!</v>
      </c>
      <c r="L24" s="29">
        <f>SUM($I$4:I24)</f>
        <v>0</v>
      </c>
      <c r="M24" s="29">
        <f t="shared" si="0"/>
        <v>0</v>
      </c>
      <c r="O24" s="29">
        <f>I$2-Tabella33[[#This Row],[TP]]</f>
        <v>0</v>
      </c>
      <c r="P24" s="25" t="e">
        <f>Tabella33[[#This Row],[TP]]/(Tabella33[[#This Row],[TP]]+Tabella33[[#This Row],[FP]])</f>
        <v>#DIV/0!</v>
      </c>
      <c r="Q24" s="25" t="e">
        <f>Tabella33[[#This Row],[TP]]/(Tabella33[[#This Row],[TP]]+Tabella33[[#This Row],[FN]])</f>
        <v>#DIV/0!</v>
      </c>
      <c r="R24" s="25" t="e">
        <f>2*Tabella33[[#This Row],[Prec]]*Tabella33[[#This Row],[Rec]]/(Tabella33[[#This Row],[Prec]]+Tabella33[[#This Row],[Rec]])</f>
        <v>#DIV/0!</v>
      </c>
    </row>
    <row r="25" spans="1:18" x14ac:dyDescent="0.35">
      <c r="G25">
        <v>22</v>
      </c>
      <c r="J25" s="25" t="e">
        <f>Tabella33[[#This Row],[TP]]/SUM($H$4:H25)</f>
        <v>#DIV/0!</v>
      </c>
      <c r="K25" s="25" t="e">
        <f>Tabella33[[#This Row],[TP]]/I$2</f>
        <v>#DIV/0!</v>
      </c>
      <c r="L25" s="29">
        <f>SUM($I$4:I25)</f>
        <v>0</v>
      </c>
      <c r="M25" s="29">
        <f t="shared" si="0"/>
        <v>0</v>
      </c>
      <c r="O25" s="29">
        <f>I$2-Tabella33[[#This Row],[TP]]</f>
        <v>0</v>
      </c>
      <c r="P25" s="25" t="e">
        <f>Tabella33[[#This Row],[TP]]/(Tabella33[[#This Row],[TP]]+Tabella33[[#This Row],[FP]])</f>
        <v>#DIV/0!</v>
      </c>
      <c r="Q25" s="25" t="e">
        <f>Tabella33[[#This Row],[TP]]/(Tabella33[[#This Row],[TP]]+Tabella33[[#This Row],[FN]])</f>
        <v>#DIV/0!</v>
      </c>
      <c r="R25" s="25" t="e">
        <f>2*Tabella33[[#This Row],[Prec]]*Tabella33[[#This Row],[Rec]]/(Tabella33[[#This Row],[Prec]]+Tabella33[[#This Row],[Rec]])</f>
        <v>#DIV/0!</v>
      </c>
    </row>
    <row r="26" spans="1:18" x14ac:dyDescent="0.35">
      <c r="G26">
        <v>23</v>
      </c>
      <c r="J26" s="25" t="e">
        <f>Tabella33[[#This Row],[TP]]/SUM($H$4:H26)</f>
        <v>#DIV/0!</v>
      </c>
      <c r="K26" s="25" t="e">
        <f>Tabella33[[#This Row],[TP]]/I$2</f>
        <v>#DIV/0!</v>
      </c>
      <c r="L26" s="29">
        <f>SUM($I$4:I26)</f>
        <v>0</v>
      </c>
      <c r="M26" s="29">
        <f t="shared" si="0"/>
        <v>0</v>
      </c>
      <c r="O26" s="29">
        <f>I$2-Tabella33[[#This Row],[TP]]</f>
        <v>0</v>
      </c>
      <c r="P26" s="25" t="e">
        <f>Tabella33[[#This Row],[TP]]/(Tabella33[[#This Row],[TP]]+Tabella33[[#This Row],[FP]])</f>
        <v>#DIV/0!</v>
      </c>
      <c r="Q26" s="25" t="e">
        <f>Tabella33[[#This Row],[TP]]/(Tabella33[[#This Row],[TP]]+Tabella33[[#This Row],[FN]])</f>
        <v>#DIV/0!</v>
      </c>
      <c r="R26" s="25" t="e">
        <f>2*Tabella33[[#This Row],[Prec]]*Tabella33[[#This Row],[Rec]]/(Tabella33[[#This Row],[Prec]]+Tabella33[[#This Row],[Rec]])</f>
        <v>#DIV/0!</v>
      </c>
    </row>
    <row r="27" spans="1:18" x14ac:dyDescent="0.35">
      <c r="G27">
        <v>24</v>
      </c>
      <c r="J27" s="25" t="e">
        <f>Tabella33[[#This Row],[TP]]/SUM($H$4:H27)</f>
        <v>#DIV/0!</v>
      </c>
      <c r="K27" s="25" t="e">
        <f>Tabella33[[#This Row],[TP]]/I$2</f>
        <v>#DIV/0!</v>
      </c>
      <c r="L27" s="29">
        <f>SUM($I$4:I27)</f>
        <v>0</v>
      </c>
      <c r="M27" s="29">
        <f t="shared" si="0"/>
        <v>0</v>
      </c>
      <c r="O27" s="29">
        <f>I$2-Tabella33[[#This Row],[TP]]</f>
        <v>0</v>
      </c>
      <c r="P27" s="25" t="e">
        <f>Tabella33[[#This Row],[TP]]/(Tabella33[[#This Row],[TP]]+Tabella33[[#This Row],[FP]])</f>
        <v>#DIV/0!</v>
      </c>
      <c r="Q27" s="25" t="e">
        <f>Tabella33[[#This Row],[TP]]/(Tabella33[[#This Row],[TP]]+Tabella33[[#This Row],[FN]])</f>
        <v>#DIV/0!</v>
      </c>
      <c r="R27" s="25" t="e">
        <f>2*Tabella33[[#This Row],[Prec]]*Tabella33[[#This Row],[Rec]]/(Tabella33[[#This Row],[Prec]]+Tabella33[[#This Row],[Rec]])</f>
        <v>#DIV/0!</v>
      </c>
    </row>
    <row r="28" spans="1:18" x14ac:dyDescent="0.35">
      <c r="G28">
        <v>25</v>
      </c>
      <c r="J28" s="25" t="e">
        <f>Tabella33[[#This Row],[TP]]/SUM($H$4:H28)</f>
        <v>#DIV/0!</v>
      </c>
      <c r="K28" s="25" t="e">
        <f>Tabella33[[#This Row],[TP]]/I$2</f>
        <v>#DIV/0!</v>
      </c>
      <c r="L28" s="29">
        <f>SUM($I$4:I28)</f>
        <v>0</v>
      </c>
      <c r="M28" s="29">
        <f t="shared" si="0"/>
        <v>0</v>
      </c>
      <c r="O28" s="29">
        <f>I$2-Tabella33[[#This Row],[TP]]</f>
        <v>0</v>
      </c>
      <c r="P28" s="25" t="e">
        <f>Tabella33[[#This Row],[TP]]/(Tabella33[[#This Row],[TP]]+Tabella33[[#This Row],[FP]])</f>
        <v>#DIV/0!</v>
      </c>
      <c r="Q28" s="25" t="e">
        <f>Tabella33[[#This Row],[TP]]/(Tabella33[[#This Row],[TP]]+Tabella33[[#This Row],[FN]])</f>
        <v>#DIV/0!</v>
      </c>
      <c r="R28" s="25" t="e">
        <f>2*Tabella33[[#This Row],[Prec]]*Tabella33[[#This Row],[Rec]]/(Tabella33[[#This Row],[Prec]]+Tabella33[[#This Row],[Rec]])</f>
        <v>#DIV/0!</v>
      </c>
    </row>
    <row r="29" spans="1:18" x14ac:dyDescent="0.35">
      <c r="G29">
        <v>26</v>
      </c>
      <c r="J29" s="25" t="e">
        <f>Tabella33[[#This Row],[TP]]/SUM($H$4:H29)</f>
        <v>#DIV/0!</v>
      </c>
      <c r="K29" s="25" t="e">
        <f>Tabella33[[#This Row],[TP]]/I$2</f>
        <v>#DIV/0!</v>
      </c>
      <c r="L29" s="29">
        <f>SUM($I$4:I29)</f>
        <v>0</v>
      </c>
      <c r="M29" s="29">
        <f t="shared" si="0"/>
        <v>0</v>
      </c>
      <c r="O29" s="29">
        <f>I$2-Tabella33[[#This Row],[TP]]</f>
        <v>0</v>
      </c>
      <c r="P29" s="25" t="e">
        <f>Tabella33[[#This Row],[TP]]/(Tabella33[[#This Row],[TP]]+Tabella33[[#This Row],[FP]])</f>
        <v>#DIV/0!</v>
      </c>
      <c r="Q29" s="25" t="e">
        <f>Tabella33[[#This Row],[TP]]/(Tabella33[[#This Row],[TP]]+Tabella33[[#This Row],[FN]])</f>
        <v>#DIV/0!</v>
      </c>
      <c r="R29" s="25" t="e">
        <f>2*Tabella33[[#This Row],[Prec]]*Tabella33[[#This Row],[Rec]]/(Tabella33[[#This Row],[Prec]]+Tabella33[[#This Row],[Rec]])</f>
        <v>#DIV/0!</v>
      </c>
    </row>
    <row r="30" spans="1:18" x14ac:dyDescent="0.35">
      <c r="G30">
        <v>27</v>
      </c>
      <c r="J30" s="25" t="e">
        <f>Tabella33[[#This Row],[TP]]/SUM($H$4:H30)</f>
        <v>#DIV/0!</v>
      </c>
      <c r="K30" s="25" t="e">
        <f>Tabella33[[#This Row],[TP]]/I$2</f>
        <v>#DIV/0!</v>
      </c>
      <c r="L30" s="29">
        <f>SUM($I$4:I30)</f>
        <v>0</v>
      </c>
      <c r="M30" s="29">
        <f t="shared" si="0"/>
        <v>0</v>
      </c>
      <c r="O30" s="29">
        <f>I$2-Tabella33[[#This Row],[TP]]</f>
        <v>0</v>
      </c>
      <c r="P30" s="25" t="e">
        <f>Tabella33[[#This Row],[TP]]/(Tabella33[[#This Row],[TP]]+Tabella33[[#This Row],[FP]])</f>
        <v>#DIV/0!</v>
      </c>
      <c r="Q30" s="25" t="e">
        <f>Tabella33[[#This Row],[TP]]/(Tabella33[[#This Row],[TP]]+Tabella33[[#This Row],[FN]])</f>
        <v>#DIV/0!</v>
      </c>
      <c r="R30" s="25" t="e">
        <f>2*Tabella33[[#This Row],[Prec]]*Tabella33[[#This Row],[Rec]]/(Tabella33[[#This Row],[Prec]]+Tabella33[[#This Row],[Rec]])</f>
        <v>#DIV/0!</v>
      </c>
    </row>
    <row r="31" spans="1:18" x14ac:dyDescent="0.35">
      <c r="G31">
        <v>28</v>
      </c>
      <c r="J31" s="25" t="e">
        <f>Tabella33[[#This Row],[TP]]/SUM($H$4:H31)</f>
        <v>#DIV/0!</v>
      </c>
      <c r="K31" s="25" t="e">
        <f>Tabella33[[#This Row],[TP]]/I$2</f>
        <v>#DIV/0!</v>
      </c>
      <c r="L31" s="29">
        <f>SUM($I$4:I31)</f>
        <v>0</v>
      </c>
      <c r="M31" s="29">
        <f t="shared" si="0"/>
        <v>0</v>
      </c>
      <c r="O31" s="29">
        <f>I$2-Tabella33[[#This Row],[TP]]</f>
        <v>0</v>
      </c>
      <c r="P31" s="25" t="e">
        <f>Tabella33[[#This Row],[TP]]/(Tabella33[[#This Row],[TP]]+Tabella33[[#This Row],[FP]])</f>
        <v>#DIV/0!</v>
      </c>
      <c r="Q31" s="25" t="e">
        <f>Tabella33[[#This Row],[TP]]/(Tabella33[[#This Row],[TP]]+Tabella33[[#This Row],[FN]])</f>
        <v>#DIV/0!</v>
      </c>
      <c r="R31" s="25" t="e">
        <f>2*Tabella33[[#This Row],[Prec]]*Tabella33[[#This Row],[Rec]]/(Tabella33[[#This Row],[Prec]]+Tabella33[[#This Row],[Rec]])</f>
        <v>#DIV/0!</v>
      </c>
    </row>
    <row r="32" spans="1:18" x14ac:dyDescent="0.35">
      <c r="G32">
        <v>29</v>
      </c>
      <c r="J32" s="25" t="e">
        <f>Tabella33[[#This Row],[TP]]/SUM($H$4:H32)</f>
        <v>#DIV/0!</v>
      </c>
      <c r="K32" s="25" t="e">
        <f>Tabella33[[#This Row],[TP]]/I$2</f>
        <v>#DIV/0!</v>
      </c>
      <c r="L32" s="29">
        <f>SUM($I$4:I32)</f>
        <v>0</v>
      </c>
      <c r="M32" s="29">
        <f t="shared" si="0"/>
        <v>0</v>
      </c>
      <c r="O32" s="29">
        <f>I$2-Tabella33[[#This Row],[TP]]</f>
        <v>0</v>
      </c>
      <c r="P32" s="25" t="e">
        <f>Tabella33[[#This Row],[TP]]/(Tabella33[[#This Row],[TP]]+Tabella33[[#This Row],[FP]])</f>
        <v>#DIV/0!</v>
      </c>
      <c r="Q32" s="25" t="e">
        <f>Tabella33[[#This Row],[TP]]/(Tabella33[[#This Row],[TP]]+Tabella33[[#This Row],[FN]])</f>
        <v>#DIV/0!</v>
      </c>
      <c r="R32" s="25" t="e">
        <f>2*Tabella33[[#This Row],[Prec]]*Tabella33[[#This Row],[Rec]]/(Tabella33[[#This Row],[Prec]]+Tabella33[[#This Row],[Rec]])</f>
        <v>#DIV/0!</v>
      </c>
    </row>
    <row r="33" spans="7:18" x14ac:dyDescent="0.35">
      <c r="G33">
        <v>30</v>
      </c>
      <c r="J33" s="25" t="e">
        <f>Tabella33[[#This Row],[TP]]/SUM($H$4:H33)</f>
        <v>#DIV/0!</v>
      </c>
      <c r="K33" s="25" t="e">
        <f>Tabella33[[#This Row],[TP]]/I$2</f>
        <v>#DIV/0!</v>
      </c>
      <c r="L33" s="29">
        <f>SUM($I$4:I33)</f>
        <v>0</v>
      </c>
      <c r="M33" s="29">
        <f t="shared" si="0"/>
        <v>0</v>
      </c>
      <c r="O33" s="29">
        <f>I$2-Tabella33[[#This Row],[TP]]</f>
        <v>0</v>
      </c>
      <c r="P33" s="25" t="e">
        <f>Tabella33[[#This Row],[TP]]/(Tabella33[[#This Row],[TP]]+Tabella33[[#This Row],[FP]])</f>
        <v>#DIV/0!</v>
      </c>
      <c r="Q33" s="25" t="e">
        <f>Tabella33[[#This Row],[TP]]/(Tabella33[[#This Row],[TP]]+Tabella33[[#This Row],[FN]])</f>
        <v>#DIV/0!</v>
      </c>
      <c r="R33" s="25" t="e">
        <f>2*Tabella33[[#This Row],[Prec]]*Tabella33[[#This Row],[Rec]]/(Tabella33[[#This Row],[Prec]]+Tabella33[[#This Row],[Rec]])</f>
        <v>#DIV/0!</v>
      </c>
    </row>
    <row r="34" spans="7:18" x14ac:dyDescent="0.35">
      <c r="G34">
        <v>31</v>
      </c>
      <c r="J34" s="25" t="e">
        <f>Tabella33[[#This Row],[TP]]/SUM($H$4:H34)</f>
        <v>#DIV/0!</v>
      </c>
      <c r="K34" s="25" t="e">
        <f>Tabella33[[#This Row],[TP]]/I$2</f>
        <v>#DIV/0!</v>
      </c>
      <c r="L34" s="29">
        <f>SUM($I$4:I34)</f>
        <v>0</v>
      </c>
      <c r="M34" s="29">
        <f t="shared" si="0"/>
        <v>0</v>
      </c>
      <c r="O34" s="29">
        <f>I$2-Tabella33[[#This Row],[TP]]</f>
        <v>0</v>
      </c>
      <c r="P34" s="25" t="e">
        <f>Tabella33[[#This Row],[TP]]/(Tabella33[[#This Row],[TP]]+Tabella33[[#This Row],[FP]])</f>
        <v>#DIV/0!</v>
      </c>
      <c r="Q34" s="25" t="e">
        <f>Tabella33[[#This Row],[TP]]/(Tabella33[[#This Row],[TP]]+Tabella33[[#This Row],[FN]])</f>
        <v>#DIV/0!</v>
      </c>
      <c r="R34" s="25" t="e">
        <f>2*Tabella33[[#This Row],[Prec]]*Tabella33[[#This Row],[Rec]]/(Tabella33[[#This Row],[Prec]]+Tabella33[[#This Row],[Rec]])</f>
        <v>#DIV/0!</v>
      </c>
    </row>
    <row r="35" spans="7:18" x14ac:dyDescent="0.35">
      <c r="G35">
        <v>32</v>
      </c>
      <c r="J35" s="25" t="e">
        <f>Tabella33[[#This Row],[TP]]/SUM($H$4:H35)</f>
        <v>#DIV/0!</v>
      </c>
      <c r="K35" s="25" t="e">
        <f>Tabella33[[#This Row],[TP]]/I$2</f>
        <v>#DIV/0!</v>
      </c>
      <c r="L35" s="29">
        <f>SUM($I$4:I35)</f>
        <v>0</v>
      </c>
      <c r="M35" s="29">
        <f t="shared" si="0"/>
        <v>0</v>
      </c>
      <c r="O35" s="29">
        <f>I$2-Tabella33[[#This Row],[TP]]</f>
        <v>0</v>
      </c>
      <c r="P35" s="25" t="e">
        <f>Tabella33[[#This Row],[TP]]/(Tabella33[[#This Row],[TP]]+Tabella33[[#This Row],[FP]])</f>
        <v>#DIV/0!</v>
      </c>
      <c r="Q35" s="25" t="e">
        <f>Tabella33[[#This Row],[TP]]/(Tabella33[[#This Row],[TP]]+Tabella33[[#This Row],[FN]])</f>
        <v>#DIV/0!</v>
      </c>
      <c r="R35" s="25" t="e">
        <f>2*Tabella33[[#This Row],[Prec]]*Tabella33[[#This Row],[Rec]]/(Tabella33[[#This Row],[Prec]]+Tabella33[[#This Row],[Rec]])</f>
        <v>#DIV/0!</v>
      </c>
    </row>
  </sheetData>
  <pageMargins left="0.7" right="0.7" top="0.75" bottom="0.75" header="0.3" footer="0.3"/>
  <pageSetup paperSize="9" orientation="portrait" verticalDpi="0"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E9811-3FE3-4DCC-9EC6-DD8BC13A5A9A}">
  <dimension ref="A1:R35"/>
  <sheetViews>
    <sheetView workbookViewId="0">
      <selection activeCell="E4" sqref="A1:E4"/>
    </sheetView>
  </sheetViews>
  <sheetFormatPr defaultRowHeight="14.5" x14ac:dyDescent="0.35"/>
  <cols>
    <col min="1" max="1" width="16.08984375" bestFit="1" customWidth="1"/>
    <col min="2" max="2" width="15" bestFit="1" customWidth="1"/>
    <col min="7" max="7" width="14.453125" bestFit="1" customWidth="1"/>
    <col min="8" max="8" width="14.453125" customWidth="1"/>
    <col min="9" max="9" width="7.26953125" bestFit="1" customWidth="1"/>
    <col min="10" max="10" width="7.26953125" customWidth="1"/>
    <col min="11" max="11" width="9.1796875" bestFit="1" customWidth="1"/>
    <col min="12" max="12" width="5.1796875" bestFit="1" customWidth="1"/>
    <col min="13" max="13" width="5.81640625" bestFit="1" customWidth="1"/>
    <col min="14" max="14" width="5.08984375" bestFit="1" customWidth="1"/>
    <col min="15" max="15" width="5.26953125" bestFit="1" customWidth="1"/>
    <col min="16" max="18" width="7.81640625" bestFit="1" customWidth="1"/>
  </cols>
  <sheetData>
    <row r="1" spans="1:18" ht="15" thickBot="1" x14ac:dyDescent="0.4">
      <c r="A1" t="s">
        <v>58</v>
      </c>
      <c r="B1">
        <v>72</v>
      </c>
      <c r="I1" s="27"/>
      <c r="J1" s="32"/>
      <c r="K1" s="28"/>
    </row>
    <row r="2" spans="1:18" ht="15" thickBot="1" x14ac:dyDescent="0.4">
      <c r="A2" t="s">
        <v>57</v>
      </c>
      <c r="G2">
        <f>H2+I2</f>
        <v>22172</v>
      </c>
      <c r="H2">
        <f>SUM(Tabella3330[Not_links])</f>
        <v>18340</v>
      </c>
      <c r="I2" s="26">
        <f>SUM(Tabella3330[Links])</f>
        <v>3832</v>
      </c>
      <c r="J2" s="33"/>
      <c r="K2" s="28"/>
    </row>
    <row r="3" spans="1:18" s="31" customFormat="1" x14ac:dyDescent="0.35">
      <c r="G3" s="31" t="s">
        <v>89</v>
      </c>
      <c r="H3" s="31" t="s">
        <v>94</v>
      </c>
      <c r="I3" s="34" t="s">
        <v>59</v>
      </c>
      <c r="J3" s="34" t="s">
        <v>96</v>
      </c>
      <c r="K3" s="34" t="s">
        <v>95</v>
      </c>
      <c r="L3" s="34" t="s">
        <v>90</v>
      </c>
      <c r="M3" s="31" t="s">
        <v>91</v>
      </c>
      <c r="N3" s="31" t="s">
        <v>92</v>
      </c>
      <c r="O3" s="31" t="s">
        <v>93</v>
      </c>
      <c r="P3" s="31" t="s">
        <v>86</v>
      </c>
      <c r="Q3" s="31" t="s">
        <v>87</v>
      </c>
      <c r="R3" s="31" t="s">
        <v>88</v>
      </c>
    </row>
    <row r="4" spans="1:18" x14ac:dyDescent="0.35">
      <c r="G4">
        <v>1</v>
      </c>
      <c r="H4">
        <v>6892</v>
      </c>
      <c r="I4" s="28">
        <v>1758</v>
      </c>
      <c r="J4" s="30">
        <f>Tabella3330[[#This Row],[TP]]/SUM($H$4:H4)</f>
        <v>0.25507835171213</v>
      </c>
      <c r="K4" s="30">
        <f>Tabella3330[[#This Row],[TP]]/I$2</f>
        <v>0.45876826722338204</v>
      </c>
      <c r="L4" s="28">
        <f>SUM($I$4:I4)</f>
        <v>1758</v>
      </c>
      <c r="M4">
        <f t="shared" ref="M4:M14" si="0">G$2-I$2</f>
        <v>18340</v>
      </c>
      <c r="N4">
        <v>0</v>
      </c>
      <c r="O4">
        <f>I$2-Tabella3330[[#This Row],[TP]]</f>
        <v>2074</v>
      </c>
      <c r="P4" s="25">
        <f>Tabella3330[[#This Row],[TP]]/(Tabella3330[[#This Row],[TP]]+Tabella3330[[#This Row],[FP]])</f>
        <v>1</v>
      </c>
      <c r="Q4" s="25">
        <f>Tabella3330[[#This Row],[TP]]/(Tabella3330[[#This Row],[TP]]+Tabella3330[[#This Row],[FN]])</f>
        <v>0.45876826722338204</v>
      </c>
      <c r="R4" s="25">
        <f>2*Tabella3330[[#This Row],[Prec]]*Tabella3330[[#This Row],[Rec]]/(Tabella3330[[#This Row],[Prec]]+Tabella3330[[#This Row],[Rec]])</f>
        <v>0.62898032200357779</v>
      </c>
    </row>
    <row r="5" spans="1:18" x14ac:dyDescent="0.35">
      <c r="A5" t="s">
        <v>59</v>
      </c>
      <c r="B5" t="s">
        <v>64</v>
      </c>
      <c r="G5">
        <v>2</v>
      </c>
      <c r="H5">
        <v>4986</v>
      </c>
      <c r="I5">
        <v>888</v>
      </c>
      <c r="J5" s="25">
        <f>Tabella3330[[#This Row],[TP]]/SUM($H$4:H5)</f>
        <v>0.2227647752146826</v>
      </c>
      <c r="K5" s="25">
        <f>Tabella3330[[#This Row],[TP]]/I$2</f>
        <v>0.69050104384133615</v>
      </c>
      <c r="L5">
        <f>SUM($I$4:I5)</f>
        <v>2646</v>
      </c>
      <c r="M5">
        <f t="shared" si="0"/>
        <v>18340</v>
      </c>
      <c r="N5">
        <v>0</v>
      </c>
      <c r="O5">
        <f>I$2-Tabella3330[[#This Row],[TP]]</f>
        <v>1186</v>
      </c>
      <c r="P5" s="25">
        <f>Tabella3330[[#This Row],[TP]]/(Tabella3330[[#This Row],[TP]]+Tabella3330[[#This Row],[FP]])</f>
        <v>1</v>
      </c>
      <c r="Q5" s="25">
        <f>Tabella3330[[#This Row],[TP]]/(Tabella3330[[#This Row],[TP]]+Tabella3330[[#This Row],[FN]])</f>
        <v>0.69050104384133615</v>
      </c>
      <c r="R5" s="25">
        <f>2*Tabella3330[[#This Row],[Prec]]*Tabella3330[[#This Row],[Rec]]/(Tabella3330[[#This Row],[Prec]]+Tabella3330[[#This Row],[Rec]])</f>
        <v>0.81691880209941337</v>
      </c>
    </row>
    <row r="6" spans="1:18" x14ac:dyDescent="0.35">
      <c r="A6" t="s">
        <v>60</v>
      </c>
      <c r="B6" s="24" t="s">
        <v>65</v>
      </c>
      <c r="G6">
        <v>3</v>
      </c>
      <c r="H6">
        <v>3140</v>
      </c>
      <c r="I6">
        <v>586</v>
      </c>
      <c r="J6" s="25">
        <f>Tabella3330[[#This Row],[TP]]/SUM($H$4:H6)</f>
        <v>0.21520841656678652</v>
      </c>
      <c r="K6" s="25">
        <f>Tabella3330[[#This Row],[TP]]/I$2</f>
        <v>0.8434237995824635</v>
      </c>
      <c r="L6">
        <f>SUM($I$4:I6)</f>
        <v>3232</v>
      </c>
      <c r="M6">
        <f t="shared" si="0"/>
        <v>18340</v>
      </c>
      <c r="N6">
        <v>0</v>
      </c>
      <c r="O6">
        <f>I$2-Tabella3330[[#This Row],[TP]]</f>
        <v>600</v>
      </c>
      <c r="P6" s="25">
        <f>Tabella3330[[#This Row],[TP]]/(Tabella3330[[#This Row],[TP]]+Tabella3330[[#This Row],[FP]])</f>
        <v>1</v>
      </c>
      <c r="Q6" s="25">
        <f>Tabella3330[[#This Row],[TP]]/(Tabella3330[[#This Row],[TP]]+Tabella3330[[#This Row],[FN]])</f>
        <v>0.8434237995824635</v>
      </c>
      <c r="R6" s="25">
        <f>2*Tabella3330[[#This Row],[Prec]]*Tabella3330[[#This Row],[Rec]]/(Tabella3330[[#This Row],[Prec]]+Tabella3330[[#This Row],[Rec]])</f>
        <v>0.91506228765571918</v>
      </c>
    </row>
    <row r="7" spans="1:18" x14ac:dyDescent="0.35">
      <c r="A7" t="s">
        <v>61</v>
      </c>
      <c r="B7" s="24" t="s">
        <v>66</v>
      </c>
      <c r="G7">
        <v>4</v>
      </c>
      <c r="H7">
        <v>1776</v>
      </c>
      <c r="I7">
        <v>316</v>
      </c>
      <c r="J7" s="25">
        <f>Tabella3330[[#This Row],[TP]]/SUM($H$4:H7)</f>
        <v>0.21126592830772895</v>
      </c>
      <c r="K7" s="25">
        <f>Tabella3330[[#This Row],[TP]]/I$2</f>
        <v>0.92588726513569941</v>
      </c>
      <c r="L7">
        <f>SUM($I$4:I7)</f>
        <v>3548</v>
      </c>
      <c r="M7">
        <f t="shared" si="0"/>
        <v>18340</v>
      </c>
      <c r="N7">
        <v>0</v>
      </c>
      <c r="O7">
        <f>I$2-Tabella3330[[#This Row],[TP]]</f>
        <v>284</v>
      </c>
      <c r="P7" s="25">
        <f>Tabella3330[[#This Row],[TP]]/(Tabella3330[[#This Row],[TP]]+Tabella3330[[#This Row],[FP]])</f>
        <v>1</v>
      </c>
      <c r="Q7" s="25">
        <f>Tabella3330[[#This Row],[TP]]/(Tabella3330[[#This Row],[TP]]+Tabella3330[[#This Row],[FN]])</f>
        <v>0.92588726513569941</v>
      </c>
      <c r="R7" s="25">
        <f>2*Tabella3330[[#This Row],[Prec]]*Tabella3330[[#This Row],[Rec]]/(Tabella3330[[#This Row],[Prec]]+Tabella3330[[#This Row],[Rec]])</f>
        <v>0.96151761517615175</v>
      </c>
    </row>
    <row r="8" spans="1:18" x14ac:dyDescent="0.35">
      <c r="G8">
        <v>5</v>
      </c>
      <c r="H8">
        <v>876</v>
      </c>
      <c r="I8">
        <v>178</v>
      </c>
      <c r="J8" s="25">
        <f>Tabella3330[[#This Row],[TP]]/SUM($H$4:H8)</f>
        <v>0.21086587436332768</v>
      </c>
      <c r="K8" s="25">
        <f>Tabella3330[[#This Row],[TP]]/I$2</f>
        <v>0.97233820459290188</v>
      </c>
      <c r="L8">
        <f>SUM($I$4:I8)</f>
        <v>3726</v>
      </c>
      <c r="M8">
        <f t="shared" si="0"/>
        <v>18340</v>
      </c>
      <c r="N8">
        <v>0</v>
      </c>
      <c r="O8">
        <f>I$2-Tabella3330[[#This Row],[TP]]</f>
        <v>106</v>
      </c>
      <c r="P8" s="25">
        <f>Tabella3330[[#This Row],[TP]]/(Tabella3330[[#This Row],[TP]]+Tabella3330[[#This Row],[FP]])</f>
        <v>1</v>
      </c>
      <c r="Q8" s="25">
        <f>Tabella3330[[#This Row],[TP]]/(Tabella3330[[#This Row],[TP]]+Tabella3330[[#This Row],[FN]])</f>
        <v>0.97233820459290188</v>
      </c>
      <c r="R8" s="25">
        <f>2*Tabella3330[[#This Row],[Prec]]*Tabella3330[[#This Row],[Rec]]/(Tabella3330[[#This Row],[Prec]]+Tabella3330[[#This Row],[Rec]])</f>
        <v>0.9859751256946282</v>
      </c>
    </row>
    <row r="9" spans="1:18" x14ac:dyDescent="0.35">
      <c r="A9" t="s">
        <v>62</v>
      </c>
      <c r="B9" t="s">
        <v>64</v>
      </c>
      <c r="G9">
        <v>6</v>
      </c>
      <c r="H9">
        <v>405</v>
      </c>
      <c r="I9">
        <v>65</v>
      </c>
      <c r="J9" s="25">
        <f>Tabella3330[[#This Row],[TP]]/SUM($H$4:H9)</f>
        <v>0.2097372060857538</v>
      </c>
      <c r="K9" s="25">
        <f>Tabella3330[[#This Row],[TP]]/I$2</f>
        <v>0.98930062630480164</v>
      </c>
      <c r="L9">
        <f>SUM($I$4:I9)</f>
        <v>3791</v>
      </c>
      <c r="M9">
        <f t="shared" si="0"/>
        <v>18340</v>
      </c>
      <c r="N9">
        <v>0</v>
      </c>
      <c r="O9">
        <f>I$2-Tabella3330[[#This Row],[TP]]</f>
        <v>41</v>
      </c>
      <c r="P9" s="25">
        <f>Tabella3330[[#This Row],[TP]]/(Tabella3330[[#This Row],[TP]]+Tabella3330[[#This Row],[FP]])</f>
        <v>1</v>
      </c>
      <c r="Q9" s="25">
        <f>Tabella3330[[#This Row],[TP]]/(Tabella3330[[#This Row],[TP]]+Tabella3330[[#This Row],[FN]])</f>
        <v>0.98930062630480164</v>
      </c>
      <c r="R9" s="25">
        <f>2*Tabella3330[[#This Row],[Prec]]*Tabella3330[[#This Row],[Rec]]/(Tabella3330[[#This Row],[Prec]]+Tabella3330[[#This Row],[Rec]])</f>
        <v>0.9946215400760855</v>
      </c>
    </row>
    <row r="10" spans="1:18" x14ac:dyDescent="0.35">
      <c r="A10" t="s">
        <v>167</v>
      </c>
      <c r="B10" s="24" t="s">
        <v>236</v>
      </c>
      <c r="G10">
        <v>7</v>
      </c>
      <c r="H10">
        <v>162</v>
      </c>
      <c r="I10">
        <v>26</v>
      </c>
      <c r="J10" s="25">
        <f>Tabella3330[[#This Row],[TP]]/SUM($H$4:H10)</f>
        <v>0.20929977518232165</v>
      </c>
      <c r="K10" s="25">
        <f>Tabella3330[[#This Row],[TP]]/I$2</f>
        <v>0.99608559498956162</v>
      </c>
      <c r="L10">
        <f>SUM($I$4:I10)</f>
        <v>3817</v>
      </c>
      <c r="M10">
        <f t="shared" si="0"/>
        <v>18340</v>
      </c>
      <c r="N10">
        <v>0</v>
      </c>
      <c r="O10">
        <f>I$2-Tabella3330[[#This Row],[TP]]</f>
        <v>15</v>
      </c>
      <c r="P10" s="25">
        <f>Tabella3330[[#This Row],[TP]]/(Tabella3330[[#This Row],[TP]]+Tabella3330[[#This Row],[FP]])</f>
        <v>1</v>
      </c>
      <c r="Q10" s="25">
        <f>Tabella3330[[#This Row],[TP]]/(Tabella3330[[#This Row],[TP]]+Tabella3330[[#This Row],[FN]])</f>
        <v>0.99608559498956162</v>
      </c>
      <c r="R10" s="25">
        <f>2*Tabella3330[[#This Row],[Prec]]*Tabella3330[[#This Row],[Rec]]/(Tabella3330[[#This Row],[Prec]]+Tabella3330[[#This Row],[Rec]])</f>
        <v>0.99803895934109044</v>
      </c>
    </row>
    <row r="11" spans="1:18" x14ac:dyDescent="0.35">
      <c r="A11" t="s">
        <v>168</v>
      </c>
      <c r="B11" s="24" t="s">
        <v>237</v>
      </c>
      <c r="G11">
        <v>8</v>
      </c>
      <c r="H11">
        <v>66</v>
      </c>
      <c r="I11">
        <v>10</v>
      </c>
      <c r="J11" s="25">
        <f>Tabella3330[[#This Row],[TP]]/SUM($H$4:H11)</f>
        <v>0.20909140578047314</v>
      </c>
      <c r="K11" s="25">
        <f>Tabella3330[[#This Row],[TP]]/I$2</f>
        <v>0.99869519832985387</v>
      </c>
      <c r="L11">
        <f>SUM($I$4:I11)</f>
        <v>3827</v>
      </c>
      <c r="M11">
        <f t="shared" si="0"/>
        <v>18340</v>
      </c>
      <c r="N11">
        <v>0</v>
      </c>
      <c r="O11">
        <f>I$2-Tabella3330[[#This Row],[TP]]</f>
        <v>5</v>
      </c>
      <c r="P11" s="25">
        <f>Tabella3330[[#This Row],[TP]]/(Tabella3330[[#This Row],[TP]]+Tabella3330[[#This Row],[FP]])</f>
        <v>1</v>
      </c>
      <c r="Q11" s="25">
        <f>Tabella3330[[#This Row],[TP]]/(Tabella3330[[#This Row],[TP]]+Tabella3330[[#This Row],[FN]])</f>
        <v>0.99869519832985387</v>
      </c>
      <c r="R11" s="25">
        <f>2*Tabella3330[[#This Row],[Prec]]*Tabella3330[[#This Row],[Rec]]/(Tabella3330[[#This Row],[Prec]]+Tabella3330[[#This Row],[Rec]])</f>
        <v>0.99934717326021671</v>
      </c>
    </row>
    <row r="12" spans="1:18" x14ac:dyDescent="0.35">
      <c r="A12" t="s">
        <v>235</v>
      </c>
      <c r="B12" s="24" t="s">
        <v>238</v>
      </c>
      <c r="G12">
        <v>9</v>
      </c>
      <c r="H12">
        <v>27</v>
      </c>
      <c r="I12">
        <v>3</v>
      </c>
      <c r="J12" s="25">
        <f>Tabella3330[[#This Row],[TP]]/SUM($H$4:H12)</f>
        <v>0.20894708128750683</v>
      </c>
      <c r="K12" s="25">
        <f>Tabella3330[[#This Row],[TP]]/I$2</f>
        <v>0.99947807933194155</v>
      </c>
      <c r="L12">
        <f>SUM($I$4:I12)</f>
        <v>3830</v>
      </c>
      <c r="M12">
        <f t="shared" si="0"/>
        <v>18340</v>
      </c>
      <c r="N12">
        <v>0</v>
      </c>
      <c r="O12">
        <f>I$2-Tabella3330[[#This Row],[TP]]</f>
        <v>2</v>
      </c>
      <c r="P12" s="25">
        <f>Tabella3330[[#This Row],[TP]]/(Tabella3330[[#This Row],[TP]]+Tabella3330[[#This Row],[FP]])</f>
        <v>1</v>
      </c>
      <c r="Q12" s="25">
        <f>Tabella3330[[#This Row],[TP]]/(Tabella3330[[#This Row],[TP]]+Tabella3330[[#This Row],[FN]])</f>
        <v>0.99947807933194155</v>
      </c>
      <c r="R12" s="25">
        <f>2*Tabella3330[[#This Row],[Prec]]*Tabella3330[[#This Row],[Rec]]/(Tabella3330[[#This Row],[Prec]]+Tabella3330[[#This Row],[Rec]])</f>
        <v>0.9997389715478987</v>
      </c>
    </row>
    <row r="13" spans="1:18" x14ac:dyDescent="0.35">
      <c r="B13" s="24"/>
      <c r="G13">
        <v>10</v>
      </c>
      <c r="H13">
        <v>9</v>
      </c>
      <c r="I13">
        <v>1</v>
      </c>
      <c r="J13" s="25">
        <f>Tabella3330[[#This Row],[TP]]/SUM($H$4:H13)</f>
        <v>0.20889906756093571</v>
      </c>
      <c r="K13" s="25">
        <f>Tabella3330[[#This Row],[TP]]/I$2</f>
        <v>0.99973903966597077</v>
      </c>
      <c r="L13">
        <f>SUM($I$4:I13)</f>
        <v>3831</v>
      </c>
      <c r="M13">
        <f t="shared" si="0"/>
        <v>18340</v>
      </c>
      <c r="N13">
        <v>0</v>
      </c>
      <c r="O13">
        <f>I$2-Tabella3330[[#This Row],[TP]]</f>
        <v>1</v>
      </c>
      <c r="P13" s="25">
        <f>Tabella3330[[#This Row],[TP]]/(Tabella3330[[#This Row],[TP]]+Tabella3330[[#This Row],[FP]])</f>
        <v>1</v>
      </c>
      <c r="Q13" s="25">
        <f>Tabella3330[[#This Row],[TP]]/(Tabella3330[[#This Row],[TP]]+Tabella3330[[#This Row],[FN]])</f>
        <v>0.99973903966597077</v>
      </c>
      <c r="R13" s="25">
        <f>2*Tabella3330[[#This Row],[Prec]]*Tabella3330[[#This Row],[Rec]]/(Tabella3330[[#This Row],[Prec]]+Tabella3330[[#This Row],[Rec]])</f>
        <v>0.99986950280568965</v>
      </c>
    </row>
    <row r="14" spans="1:18" x14ac:dyDescent="0.35">
      <c r="B14" s="24"/>
      <c r="G14">
        <v>11</v>
      </c>
      <c r="H14">
        <v>1</v>
      </c>
      <c r="I14">
        <v>1</v>
      </c>
      <c r="J14" s="25">
        <f>Tabella3330[[#This Row],[TP]]/SUM($H$4:H14)</f>
        <v>0.2089422028353326</v>
      </c>
      <c r="K14" s="25">
        <f>Tabella3330[[#This Row],[TP]]/I$2</f>
        <v>1</v>
      </c>
      <c r="L14">
        <f>SUM($I$4:I14)</f>
        <v>3832</v>
      </c>
      <c r="M14">
        <f t="shared" si="0"/>
        <v>18340</v>
      </c>
      <c r="N14">
        <v>0</v>
      </c>
      <c r="O14">
        <f>I$2-Tabella3330[[#This Row],[TP]]</f>
        <v>0</v>
      </c>
      <c r="P14" s="25">
        <f>Tabella3330[[#This Row],[TP]]/(Tabella3330[[#This Row],[TP]]+Tabella3330[[#This Row],[FP]])</f>
        <v>1</v>
      </c>
      <c r="Q14" s="25">
        <f>Tabella3330[[#This Row],[TP]]/(Tabella3330[[#This Row],[TP]]+Tabella3330[[#This Row],[FN]])</f>
        <v>1</v>
      </c>
      <c r="R14" s="25">
        <f>2*Tabella3330[[#This Row],[Prec]]*Tabella3330[[#This Row],[Rec]]/(Tabella3330[[#This Row],[Prec]]+Tabella3330[[#This Row],[Rec]])</f>
        <v>1</v>
      </c>
    </row>
    <row r="15" spans="1:18" x14ac:dyDescent="0.35">
      <c r="J15" s="25"/>
      <c r="K15" s="25"/>
      <c r="P15" s="25"/>
      <c r="Q15" s="25"/>
      <c r="R15" s="25"/>
    </row>
    <row r="16" spans="1:18" x14ac:dyDescent="0.35">
      <c r="A16" t="s">
        <v>63</v>
      </c>
      <c r="B16" t="s">
        <v>64</v>
      </c>
      <c r="J16" s="25"/>
      <c r="K16" s="25"/>
      <c r="L16" s="29"/>
      <c r="M16" s="29"/>
      <c r="O16" s="29"/>
      <c r="P16" s="25"/>
      <c r="Q16" s="25"/>
      <c r="R16" s="25"/>
    </row>
    <row r="17" spans="1:18" x14ac:dyDescent="0.35">
      <c r="A17" t="s">
        <v>163</v>
      </c>
      <c r="B17" s="24" t="s">
        <v>157</v>
      </c>
      <c r="J17" s="25"/>
      <c r="K17" s="25"/>
      <c r="L17" s="29"/>
      <c r="M17" s="29"/>
      <c r="O17" s="29"/>
      <c r="P17" s="25"/>
      <c r="Q17" s="25"/>
      <c r="R17" s="25"/>
    </row>
    <row r="18" spans="1:18" x14ac:dyDescent="0.35">
      <c r="A18" t="s">
        <v>164</v>
      </c>
      <c r="B18" s="24" t="s">
        <v>158</v>
      </c>
      <c r="J18" s="25"/>
      <c r="K18" s="25"/>
      <c r="L18" s="29"/>
      <c r="M18" s="29"/>
      <c r="O18" s="29"/>
      <c r="P18" s="25"/>
      <c r="Q18" s="25"/>
      <c r="R18" s="25"/>
    </row>
    <row r="19" spans="1:18" x14ac:dyDescent="0.35">
      <c r="A19" t="s">
        <v>165</v>
      </c>
      <c r="B19" s="24" t="s">
        <v>159</v>
      </c>
      <c r="J19" s="25"/>
      <c r="K19" s="25"/>
      <c r="L19" s="29"/>
      <c r="M19" s="29"/>
      <c r="O19" s="29"/>
      <c r="P19" s="25"/>
      <c r="Q19" s="25"/>
      <c r="R19" s="25"/>
    </row>
    <row r="20" spans="1:18" x14ac:dyDescent="0.35">
      <c r="A20" t="s">
        <v>166</v>
      </c>
      <c r="B20" s="24" t="s">
        <v>160</v>
      </c>
      <c r="J20" s="25"/>
      <c r="K20" s="25"/>
      <c r="L20" s="29"/>
      <c r="M20" s="29"/>
      <c r="O20" s="29"/>
      <c r="P20" s="25"/>
      <c r="Q20" s="25"/>
      <c r="R20" s="25"/>
    </row>
    <row r="21" spans="1:18" x14ac:dyDescent="0.35">
      <c r="A21" t="s">
        <v>162</v>
      </c>
      <c r="B21" s="24" t="s">
        <v>161</v>
      </c>
      <c r="J21" s="25"/>
      <c r="K21" s="25"/>
      <c r="L21" s="29"/>
      <c r="M21" s="29"/>
      <c r="O21" s="29"/>
      <c r="P21" s="25"/>
      <c r="Q21" s="25"/>
      <c r="R21" s="25"/>
    </row>
    <row r="22" spans="1:18" x14ac:dyDescent="0.35">
      <c r="J22" s="25"/>
      <c r="K22" s="25"/>
      <c r="L22" s="29"/>
      <c r="M22" s="29"/>
      <c r="O22" s="29"/>
      <c r="P22" s="25"/>
      <c r="Q22" s="25"/>
      <c r="R22" s="25"/>
    </row>
    <row r="23" spans="1:18" x14ac:dyDescent="0.35">
      <c r="J23" s="25"/>
      <c r="K23" s="25"/>
      <c r="L23" s="29"/>
      <c r="M23" s="29"/>
      <c r="O23" s="29"/>
      <c r="P23" s="25"/>
      <c r="Q23" s="25"/>
      <c r="R23" s="25"/>
    </row>
    <row r="24" spans="1:18" x14ac:dyDescent="0.35">
      <c r="J24" s="25"/>
      <c r="K24" s="25"/>
      <c r="L24" s="29"/>
      <c r="M24" s="29"/>
      <c r="O24" s="29"/>
      <c r="P24" s="25"/>
      <c r="Q24" s="25"/>
      <c r="R24" s="25"/>
    </row>
    <row r="25" spans="1:18" x14ac:dyDescent="0.35">
      <c r="J25" s="25"/>
      <c r="K25" s="25"/>
      <c r="L25" s="29"/>
      <c r="M25" s="29"/>
      <c r="O25" s="29"/>
      <c r="P25" s="25"/>
      <c r="Q25" s="25"/>
      <c r="R25" s="25"/>
    </row>
    <row r="26" spans="1:18" x14ac:dyDescent="0.35">
      <c r="J26" s="25"/>
      <c r="K26" s="25"/>
      <c r="L26" s="29"/>
      <c r="M26" s="29"/>
      <c r="O26" s="29"/>
      <c r="P26" s="25"/>
      <c r="Q26" s="25"/>
      <c r="R26" s="25"/>
    </row>
    <row r="27" spans="1:18" x14ac:dyDescent="0.35">
      <c r="J27" s="25"/>
      <c r="K27" s="25"/>
      <c r="L27" s="29"/>
      <c r="M27" s="29"/>
      <c r="O27" s="29"/>
      <c r="P27" s="25"/>
      <c r="Q27" s="25"/>
      <c r="R27" s="25"/>
    </row>
    <row r="28" spans="1:18" x14ac:dyDescent="0.35">
      <c r="J28" s="25"/>
      <c r="K28" s="25"/>
      <c r="L28" s="29"/>
      <c r="M28" s="29"/>
      <c r="O28" s="29"/>
      <c r="P28" s="25"/>
      <c r="Q28" s="25"/>
      <c r="R28" s="25"/>
    </row>
    <row r="29" spans="1:18" x14ac:dyDescent="0.35">
      <c r="J29" s="25"/>
      <c r="K29" s="25"/>
      <c r="L29" s="29"/>
      <c r="M29" s="29"/>
      <c r="O29" s="29"/>
      <c r="P29" s="25"/>
      <c r="Q29" s="25"/>
      <c r="R29" s="25"/>
    </row>
    <row r="30" spans="1:18" x14ac:dyDescent="0.35">
      <c r="J30" s="25"/>
      <c r="K30" s="25"/>
      <c r="L30" s="29"/>
      <c r="M30" s="29"/>
      <c r="O30" s="29"/>
      <c r="P30" s="25"/>
      <c r="Q30" s="25"/>
      <c r="R30" s="25"/>
    </row>
    <row r="31" spans="1:18" x14ac:dyDescent="0.35">
      <c r="J31" s="25"/>
      <c r="K31" s="25"/>
      <c r="L31" s="29"/>
      <c r="M31" s="29"/>
      <c r="O31" s="29"/>
      <c r="P31" s="25"/>
      <c r="Q31" s="25"/>
      <c r="R31" s="25"/>
    </row>
    <row r="32" spans="1:18" x14ac:dyDescent="0.35">
      <c r="J32" s="25"/>
      <c r="K32" s="25"/>
      <c r="L32" s="29"/>
      <c r="M32" s="29"/>
      <c r="O32" s="29"/>
      <c r="P32" s="25"/>
      <c r="Q32" s="25"/>
      <c r="R32" s="25"/>
    </row>
    <row r="33" spans="10:18" x14ac:dyDescent="0.35">
      <c r="J33" s="25"/>
      <c r="K33" s="25"/>
      <c r="L33" s="29"/>
      <c r="M33" s="29"/>
      <c r="O33" s="29"/>
      <c r="P33" s="25"/>
      <c r="Q33" s="25"/>
      <c r="R33" s="25"/>
    </row>
    <row r="34" spans="10:18" x14ac:dyDescent="0.35">
      <c r="J34" s="25"/>
      <c r="K34" s="25"/>
      <c r="L34" s="29"/>
      <c r="M34" s="29"/>
      <c r="O34" s="29"/>
      <c r="P34" s="25"/>
      <c r="Q34" s="25"/>
      <c r="R34" s="25"/>
    </row>
    <row r="35" spans="10:18" x14ac:dyDescent="0.35">
      <c r="J35" s="25"/>
      <c r="K35" s="25"/>
      <c r="L35" s="29"/>
      <c r="M35" s="29"/>
      <c r="O35" s="29"/>
      <c r="P35" s="25"/>
      <c r="Q35" s="25"/>
      <c r="R35" s="25"/>
    </row>
  </sheetData>
  <pageMargins left="0.7" right="0.7" top="0.75" bottom="0.75" header="0.3" footer="0.3"/>
  <pageSetup paperSize="9" orientation="portrait" verticalDpi="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FF36E-3DC3-46AC-84A6-38E824A76EEC}">
  <dimension ref="A1:S389"/>
  <sheetViews>
    <sheetView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186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174</v>
      </c>
      <c r="F2" t="s">
        <v>175</v>
      </c>
      <c r="H2" t="s">
        <v>176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D3" t="s">
        <v>177</v>
      </c>
      <c r="F3" t="s">
        <v>178</v>
      </c>
      <c r="M3" t="s">
        <v>6</v>
      </c>
      <c r="N3" s="25">
        <v>0.23178036117908199</v>
      </c>
      <c r="O3" s="25">
        <v>0.24291919257234401</v>
      </c>
      <c r="P3" s="25">
        <v>0.726139506979814</v>
      </c>
      <c r="Q3" s="25">
        <v>0.74984332065376802</v>
      </c>
      <c r="R3" s="25">
        <f>AVERAGE(Tabella1520242628303237394151[[#This Row],[link_fmeasure (P)]],AVERAGE(Tabella1520242628303237394151[[#This Row],[source_fmeasure]],Tabella1520242628303237394151[[#This Row],[target_fmeasure]]))</f>
        <v>0.48488588749793649</v>
      </c>
    </row>
    <row r="4" spans="2:18" x14ac:dyDescent="0.35">
      <c r="D4" t="s">
        <v>179</v>
      </c>
      <c r="F4" t="s">
        <v>180</v>
      </c>
      <c r="M4" t="s">
        <v>84</v>
      </c>
      <c r="N4" s="25">
        <f>MAX(Tabella1419232527293136384050[val_link_single_class_fmeasure])</f>
        <v>0.30065492075369499</v>
      </c>
      <c r="O4" s="25">
        <f>INDEX(Tabella1419232527293136384050[val_relation_fmeasure_some_classes],$A$30)</f>
        <v>0.26993932948317101</v>
      </c>
      <c r="P4" s="25">
        <f>INDEX(Tabella1419232527293136384050[val_source_fmeasure],$A$30)</f>
        <v>0.70254940329453797</v>
      </c>
      <c r="Q4" s="25">
        <f>INDEX(Tabella1419232527293136384050[val_target_fmeasure],$A$30)</f>
        <v>0.70973981076326098</v>
      </c>
      <c r="R4" s="25">
        <f>AVERAGE(Tabella1520242628303237394151[[#This Row],[link_fmeasure (P)]],AVERAGE(Tabella1520242628303237394151[[#This Row],[source_fmeasure]],Tabella1520242628303237394151[[#This Row],[target_fmeasure]]))</f>
        <v>0.50339976389129726</v>
      </c>
    </row>
    <row r="5" spans="2:18" x14ac:dyDescent="0.35">
      <c r="D5" t="s">
        <v>181</v>
      </c>
      <c r="F5" t="s">
        <v>182</v>
      </c>
      <c r="M5" t="s">
        <v>5</v>
      </c>
      <c r="N5" s="25">
        <f>INDEX(Tabella1419232527293136384050[link_single_class_fmeasure],$A$30)</f>
        <v>0.92301955148053105</v>
      </c>
      <c r="O5" s="25">
        <f>INDEX(Tabella1419232527293136384050[relation_fmeasure_some_classes],$A$30)</f>
        <v>0.84604306588182299</v>
      </c>
      <c r="P5" s="25">
        <f>INDEX(Tabella1419232527293136384050[source_fmeasure],$A$30)</f>
        <v>0.95509984702092798</v>
      </c>
      <c r="Q5" s="25">
        <f>INDEX(Tabella1419232527293136384050[target_fmeasure],$A$30)</f>
        <v>0.94259523303537596</v>
      </c>
      <c r="R5" s="25">
        <f>AVERAGE(Tabella1520242628303237394151[[#This Row],[link_fmeasure (P)]],AVERAGE(Tabella1520242628303237394151[[#This Row],[source_fmeasure]],Tabella1520242628303237394151[[#This Row],[target_fmeasure]]))</f>
        <v>0.93593354575434151</v>
      </c>
    </row>
    <row r="6" spans="2:18" x14ac:dyDescent="0.35">
      <c r="F6" t="s">
        <v>183</v>
      </c>
    </row>
    <row r="29" spans="1:19" x14ac:dyDescent="0.35">
      <c r="A29" t="s">
        <v>187</v>
      </c>
    </row>
    <row r="30" spans="1:19" x14ac:dyDescent="0.35">
      <c r="A30">
        <f>MATCH(MAX(Tabella1419232527293136384050[val_link_single_class_fmeasure]),Tabella1419232527293136384050[val_link_single_class_fmeasure],0)</f>
        <v>90</v>
      </c>
      <c r="B30">
        <f>MIN(Tabella1419232527293136384050[link_loss])</f>
        <v>2.7606366105941599E-2</v>
      </c>
      <c r="C30" s="25">
        <f>MAX(Tabella1419232527293136384050[link_single_class_fmeasure])</f>
        <v>0.96980365329291096</v>
      </c>
      <c r="D30">
        <f>MIN(Tabella1419232527293136384050[loss])</f>
        <v>5.4050415569667098</v>
      </c>
      <c r="E30" s="25">
        <f>MAX(Tabella1419232527293136384050[relation_fmeasure_some_classes])</f>
        <v>0.93320545014053802</v>
      </c>
      <c r="F30">
        <f>MIN(Tabella1419232527293136384050[relation_loss])</f>
        <v>0.11056319830580801</v>
      </c>
      <c r="G30" s="25">
        <f>MAX(Tabella1419232527293136384050[source_fmeasure])</f>
        <v>0.97891616439893703</v>
      </c>
      <c r="H30">
        <f>MIN(Tabella1419232527293136384050[source_loss])</f>
        <v>5.70048794638724E-2</v>
      </c>
      <c r="I30" s="25">
        <f>MAX(Tabella1419232527293136384050[target_fmeasure])</f>
        <v>0.97764594895366197</v>
      </c>
      <c r="J30">
        <f>MIN(Tabella1419232527293136384050[target_loss])</f>
        <v>6.2715831641599495E-2</v>
      </c>
      <c r="K30">
        <f>MIN(Tabella1419232527293136384050[val_link_loss])</f>
        <v>0.44371632537525901</v>
      </c>
      <c r="L30" s="25">
        <f>MAX(Tabella1419232527293136384050[val_link_single_class_fmeasure])</f>
        <v>0.30065492075369499</v>
      </c>
      <c r="M30">
        <f>MIN(Tabella1419232527293136384050[val_loss])</f>
        <v>31.966553520952498</v>
      </c>
      <c r="N30" s="25">
        <f>MAX(Tabella1419232527293136384050[val_relation_fmeasure_some_classes])</f>
        <v>0.30475196406382898</v>
      </c>
      <c r="O30">
        <f>MIN(Tabella1419232527293136384050[val_relation_loss])</f>
        <v>0.94313233071922198</v>
      </c>
      <c r="P30" s="25">
        <f>MAX(Tabella1419232527293136384050[val_source_fmeasure])</f>
        <v>0.763231560587883</v>
      </c>
      <c r="Q30">
        <f>MIN(Tabella1419232527293136384050[val_source_loss])</f>
        <v>0.63384619011328702</v>
      </c>
      <c r="R30" s="25">
        <f>MAX(Tabella1419232527293136384050[val_target_fmeasure])</f>
        <v>0.75922825665046001</v>
      </c>
      <c r="S30">
        <f>MIN(Tabella1419232527293136384050[val_target_loss])</f>
        <v>0.64288102510647804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0.69756421765792398</v>
      </c>
      <c r="C32" s="40">
        <v>0.17900695074343601</v>
      </c>
      <c r="D32" s="39">
        <v>78.112347779836398</v>
      </c>
      <c r="E32" s="40">
        <v>0.12124033074117301</v>
      </c>
      <c r="F32" s="39">
        <v>1.7996351079677799</v>
      </c>
      <c r="G32" s="40">
        <v>0.28533234068267999</v>
      </c>
      <c r="H32" s="39">
        <v>1.38105244150644</v>
      </c>
      <c r="I32" s="40">
        <v>0.28511001356697002</v>
      </c>
      <c r="J32" s="39">
        <v>1.4029338326654399</v>
      </c>
      <c r="K32" s="41">
        <v>0.52571524577772499</v>
      </c>
      <c r="L32" s="40">
        <v>0</v>
      </c>
      <c r="M32" s="39">
        <v>68.609897091857306</v>
      </c>
      <c r="N32" s="40">
        <v>1.9741151210981099E-2</v>
      </c>
      <c r="O32" s="41">
        <v>1.3238632029447801</v>
      </c>
      <c r="P32" s="40">
        <v>7.9645793630271897E-2</v>
      </c>
      <c r="Q32" s="41">
        <v>1.2822977314647399</v>
      </c>
      <c r="R32" s="40">
        <v>0.120206970092641</v>
      </c>
      <c r="S32" s="41">
        <v>1.14549391137229</v>
      </c>
    </row>
    <row r="33" spans="1:19" s="39" customFormat="1" x14ac:dyDescent="0.35">
      <c r="A33" s="39">
        <v>1</v>
      </c>
      <c r="B33" s="39">
        <v>0.49387426531536499</v>
      </c>
      <c r="C33" s="40">
        <v>9.0921769168099895E-3</v>
      </c>
      <c r="D33" s="39">
        <v>66.670223256425004</v>
      </c>
      <c r="E33" s="40">
        <v>0.10804511847614599</v>
      </c>
      <c r="F33" s="39">
        <v>1.3382600869914101</v>
      </c>
      <c r="G33" s="40">
        <v>0.30487273788324998</v>
      </c>
      <c r="H33" s="39">
        <v>1.0727100489988799</v>
      </c>
      <c r="I33" s="40">
        <v>0.32441751020738202</v>
      </c>
      <c r="J33" s="39">
        <v>1.0706821631541801</v>
      </c>
      <c r="K33" s="41">
        <v>0.462735655025029</v>
      </c>
      <c r="L33" s="40">
        <v>0</v>
      </c>
      <c r="M33" s="39">
        <v>62.690071464603697</v>
      </c>
      <c r="N33" s="40">
        <v>0</v>
      </c>
      <c r="O33" s="41">
        <v>1.1636466304970601</v>
      </c>
      <c r="P33" s="40">
        <v>7.3934970562879607E-2</v>
      </c>
      <c r="Q33" s="41">
        <v>0.97527102794912102</v>
      </c>
      <c r="R33" s="40">
        <v>0.49412573778476399</v>
      </c>
      <c r="S33" s="41">
        <v>0.88188189650193205</v>
      </c>
    </row>
    <row r="34" spans="1:19" s="39" customFormat="1" x14ac:dyDescent="0.35">
      <c r="A34" s="39">
        <v>2</v>
      </c>
      <c r="B34" s="39">
        <v>0.46130010119370002</v>
      </c>
      <c r="C34" s="40">
        <v>6.6664966331069497E-3</v>
      </c>
      <c r="D34" s="39">
        <v>60.431165623004297</v>
      </c>
      <c r="E34" s="40">
        <v>1.08302945643097E-2</v>
      </c>
      <c r="F34" s="39">
        <v>1.08419190998551</v>
      </c>
      <c r="G34" s="40">
        <v>0.55916395845827405</v>
      </c>
      <c r="H34" s="39">
        <v>0.84288198581394902</v>
      </c>
      <c r="I34" s="40">
        <v>0.58355325186790497</v>
      </c>
      <c r="J34" s="39">
        <v>0.824702768870611</v>
      </c>
      <c r="K34" s="41">
        <v>0.45326847398382902</v>
      </c>
      <c r="L34" s="40">
        <v>0</v>
      </c>
      <c r="M34" s="39">
        <v>58.367454936361703</v>
      </c>
      <c r="N34" s="40">
        <v>0</v>
      </c>
      <c r="O34" s="41">
        <v>1.03824343207554</v>
      </c>
      <c r="P34" s="40">
        <v>0.61342077963372499</v>
      </c>
      <c r="Q34" s="41">
        <v>0.80417941141332305</v>
      </c>
      <c r="R34" s="40">
        <v>0.73476342895092095</v>
      </c>
      <c r="S34" s="41">
        <v>0.755244860664392</v>
      </c>
    </row>
    <row r="35" spans="1:19" s="39" customFormat="1" x14ac:dyDescent="0.35">
      <c r="A35" s="39">
        <v>3</v>
      </c>
      <c r="B35" s="39">
        <v>0.45663549576721602</v>
      </c>
      <c r="C35" s="40">
        <v>1.01680946067201E-2</v>
      </c>
      <c r="D35" s="39">
        <v>56.582400082456601</v>
      </c>
      <c r="E35" s="40">
        <v>5.2806713673357103E-3</v>
      </c>
      <c r="F35" s="39">
        <v>0.98856096166769902</v>
      </c>
      <c r="G35" s="40">
        <v>0.73780286628382297</v>
      </c>
      <c r="H35" s="39">
        <v>0.70383718321825395</v>
      </c>
      <c r="I35" s="40">
        <v>0.73359054096778498</v>
      </c>
      <c r="J35" s="39">
        <v>0.68760679260871005</v>
      </c>
      <c r="K35" s="41">
        <v>0.44755259512836099</v>
      </c>
      <c r="L35" s="40">
        <v>0</v>
      </c>
      <c r="M35" s="39">
        <v>55.030120401300898</v>
      </c>
      <c r="N35" s="40">
        <v>0</v>
      </c>
      <c r="O35" s="41">
        <v>0.97404565846818103</v>
      </c>
      <c r="P35" s="40">
        <v>0.73524959614643604</v>
      </c>
      <c r="Q35" s="41">
        <v>0.70882292486663501</v>
      </c>
      <c r="R35" s="40">
        <v>0.73596995151959899</v>
      </c>
      <c r="S35" s="41">
        <v>0.70803078970847899</v>
      </c>
    </row>
    <row r="36" spans="1:19" s="39" customFormat="1" x14ac:dyDescent="0.35">
      <c r="A36" s="39">
        <v>4</v>
      </c>
      <c r="B36" s="39">
        <v>0.43723563314073299</v>
      </c>
      <c r="C36" s="40">
        <v>5.7825169193897297E-2</v>
      </c>
      <c r="D36" s="39">
        <v>53.323282116053797</v>
      </c>
      <c r="E36" s="40">
        <v>3.7397419515742901E-2</v>
      </c>
      <c r="F36" s="39">
        <v>0.94624069486177198</v>
      </c>
      <c r="G36" s="40">
        <v>0.75384677358776897</v>
      </c>
      <c r="H36" s="39">
        <v>0.66404579989326196</v>
      </c>
      <c r="I36" s="40">
        <v>0.75291083440124495</v>
      </c>
      <c r="J36" s="39">
        <v>0.62547300985628695</v>
      </c>
      <c r="K36" s="41">
        <v>0.50769951818590398</v>
      </c>
      <c r="L36" s="40">
        <v>0</v>
      </c>
      <c r="M36" s="39">
        <v>53.819456850361597</v>
      </c>
      <c r="N36" s="40">
        <v>0</v>
      </c>
      <c r="O36" s="41">
        <v>0.95685556187079501</v>
      </c>
      <c r="P36" s="40">
        <v>0.73557684857111705</v>
      </c>
      <c r="Q36" s="41">
        <v>0.68042240209049598</v>
      </c>
      <c r="R36" s="40">
        <v>0.73557687951968198</v>
      </c>
      <c r="S36" s="41">
        <v>0.74608737166620698</v>
      </c>
    </row>
    <row r="37" spans="1:19" s="39" customFormat="1" x14ac:dyDescent="0.35">
      <c r="A37" s="39">
        <v>5</v>
      </c>
      <c r="B37" s="39">
        <v>0.41558965042936902</v>
      </c>
      <c r="C37" s="40">
        <v>0.147030668554298</v>
      </c>
      <c r="D37" s="39">
        <v>50.262992129584397</v>
      </c>
      <c r="E37" s="40">
        <v>9.5925803491624898E-2</v>
      </c>
      <c r="F37" s="39">
        <v>0.90706793484257997</v>
      </c>
      <c r="G37" s="40">
        <v>0.75384782275044704</v>
      </c>
      <c r="H37" s="39">
        <v>0.63546760088601395</v>
      </c>
      <c r="I37" s="40">
        <v>0.76036846685012605</v>
      </c>
      <c r="J37" s="39">
        <v>0.58610409523020901</v>
      </c>
      <c r="K37" s="41">
        <v>0.44371632537525901</v>
      </c>
      <c r="L37" s="40">
        <v>6.6773497679621296E-3</v>
      </c>
      <c r="M37" s="39">
        <v>50.202817819057302</v>
      </c>
      <c r="N37" s="40">
        <v>1.68913173224109E-2</v>
      </c>
      <c r="O37" s="41">
        <v>0.94313233071922198</v>
      </c>
      <c r="P37" s="40">
        <v>0.73313445820767598</v>
      </c>
      <c r="Q37" s="41">
        <v>0.665188316096607</v>
      </c>
      <c r="R37" s="40">
        <v>0.74500904760808995</v>
      </c>
      <c r="S37" s="41">
        <v>0.64288102510647804</v>
      </c>
    </row>
    <row r="38" spans="1:19" s="39" customFormat="1" x14ac:dyDescent="0.35">
      <c r="A38" s="39">
        <v>6</v>
      </c>
      <c r="B38" s="39">
        <v>0.396073441966517</v>
      </c>
      <c r="C38" s="40">
        <v>0.244728227945431</v>
      </c>
      <c r="D38" s="39">
        <v>47.505015147121398</v>
      </c>
      <c r="E38" s="40">
        <v>0.15891466664869</v>
      </c>
      <c r="F38" s="39">
        <v>0.87605077711220203</v>
      </c>
      <c r="G38" s="40">
        <v>0.75389973603170501</v>
      </c>
      <c r="H38" s="39">
        <v>0.61635223888020596</v>
      </c>
      <c r="I38" s="40">
        <v>0.77174531354567999</v>
      </c>
      <c r="J38" s="39">
        <v>0.55510602767607897</v>
      </c>
      <c r="K38" s="41">
        <v>0.50282832929211796</v>
      </c>
      <c r="L38" s="40">
        <v>0</v>
      </c>
      <c r="M38" s="39">
        <v>49.814409476060099</v>
      </c>
      <c r="N38" s="40">
        <v>0</v>
      </c>
      <c r="O38" s="41">
        <v>0.97126595765097501</v>
      </c>
      <c r="P38" s="40">
        <v>0.73367729642961699</v>
      </c>
      <c r="Q38" s="41">
        <v>0.66519114973708005</v>
      </c>
      <c r="R38" s="40">
        <v>0.73774871013612797</v>
      </c>
      <c r="S38" s="41">
        <v>0.71396436994401802</v>
      </c>
    </row>
    <row r="39" spans="1:19" s="39" customFormat="1" x14ac:dyDescent="0.35">
      <c r="A39" s="39">
        <v>7</v>
      </c>
      <c r="B39" s="39">
        <v>0.37436260775435098</v>
      </c>
      <c r="C39" s="40">
        <v>0.32179690195021299</v>
      </c>
      <c r="D39" s="39">
        <v>44.830418554358801</v>
      </c>
      <c r="E39" s="40">
        <v>0.223372160286748</v>
      </c>
      <c r="F39" s="39">
        <v>0.84158410318559196</v>
      </c>
      <c r="G39" s="40">
        <v>0.75455949543387202</v>
      </c>
      <c r="H39" s="39">
        <v>0.59684778131919503</v>
      </c>
      <c r="I39" s="40">
        <v>0.78581307468155004</v>
      </c>
      <c r="J39" s="39">
        <v>0.52349753521062004</v>
      </c>
      <c r="K39" s="41">
        <v>0.49252645798727901</v>
      </c>
      <c r="L39" s="40">
        <v>0.249524615622533</v>
      </c>
      <c r="M39" s="39">
        <v>47.723652383201099</v>
      </c>
      <c r="N39" s="40">
        <v>0.17731773799259301</v>
      </c>
      <c r="O39" s="41">
        <v>0.96590466669991404</v>
      </c>
      <c r="P39" s="40">
        <v>0.74037597500360897</v>
      </c>
      <c r="Q39" s="41">
        <v>0.66057313991407995</v>
      </c>
      <c r="R39" s="40">
        <v>0.72770234343842499</v>
      </c>
      <c r="S39" s="41">
        <v>0.65373834088826699</v>
      </c>
    </row>
    <row r="40" spans="1:19" s="39" customFormat="1" x14ac:dyDescent="0.35">
      <c r="A40" s="39">
        <v>8</v>
      </c>
      <c r="B40" s="39">
        <v>0.35536704296826299</v>
      </c>
      <c r="C40" s="40">
        <v>0.40500104348301103</v>
      </c>
      <c r="D40" s="39">
        <v>42.464752308893502</v>
      </c>
      <c r="E40" s="40">
        <v>0.294736455759812</v>
      </c>
      <c r="F40" s="39">
        <v>0.81720018755057799</v>
      </c>
      <c r="G40" s="40">
        <v>0.76002899949115499</v>
      </c>
      <c r="H40" s="39">
        <v>0.57479498202351997</v>
      </c>
      <c r="I40" s="40">
        <v>0.79696846618378203</v>
      </c>
      <c r="J40" s="39">
        <v>0.50801735164471395</v>
      </c>
      <c r="K40" s="41">
        <v>0.48409832676506398</v>
      </c>
      <c r="L40" s="40">
        <v>7.0543354152963894E-2</v>
      </c>
      <c r="M40" s="39">
        <v>45.847749710083001</v>
      </c>
      <c r="N40" s="40">
        <v>7.5929146352111496E-2</v>
      </c>
      <c r="O40" s="41">
        <v>0.95648361258527104</v>
      </c>
      <c r="P40" s="40">
        <v>0.73172203597859398</v>
      </c>
      <c r="Q40" s="41">
        <v>0.63724546312776298</v>
      </c>
      <c r="R40" s="40">
        <v>0.74837085502779299</v>
      </c>
      <c r="S40" s="41">
        <v>0.69999652948134905</v>
      </c>
    </row>
    <row r="41" spans="1:19" s="39" customFormat="1" x14ac:dyDescent="0.35">
      <c r="A41" s="39">
        <v>9</v>
      </c>
      <c r="B41" s="39">
        <v>0.33813364533829798</v>
      </c>
      <c r="C41" s="40">
        <v>0.44807250103430701</v>
      </c>
      <c r="D41" s="39">
        <v>40.193101477353203</v>
      </c>
      <c r="E41" s="40">
        <v>0.333127673286152</v>
      </c>
      <c r="F41" s="39">
        <v>0.78589635594394402</v>
      </c>
      <c r="G41" s="40">
        <v>0.76598179663618304</v>
      </c>
      <c r="H41" s="39">
        <v>0.55310655254151098</v>
      </c>
      <c r="I41" s="40">
        <v>0.81075432891575305</v>
      </c>
      <c r="J41" s="39">
        <v>0.48436347967565302</v>
      </c>
      <c r="K41" s="41">
        <v>0.49047889229324099</v>
      </c>
      <c r="L41" s="40">
        <v>0.13271280995252099</v>
      </c>
      <c r="M41" s="39">
        <v>44.829662225185203</v>
      </c>
      <c r="N41" s="40">
        <v>0.101923556217765</v>
      </c>
      <c r="O41" s="41">
        <v>0.99318768300561799</v>
      </c>
      <c r="P41" s="40">
        <v>0.73873129079484501</v>
      </c>
      <c r="Q41" s="41">
        <v>0.65201183109201899</v>
      </c>
      <c r="R41" s="40">
        <v>0.74503320952256502</v>
      </c>
      <c r="S41" s="41">
        <v>0.67003126735361196</v>
      </c>
    </row>
    <row r="42" spans="1:19" s="39" customFormat="1" x14ac:dyDescent="0.35">
      <c r="A42" s="39">
        <v>10</v>
      </c>
      <c r="B42" s="39">
        <v>0.32130543908739201</v>
      </c>
      <c r="C42" s="40">
        <v>0.50746262257021701</v>
      </c>
      <c r="D42" s="39">
        <v>38.139134746764299</v>
      </c>
      <c r="E42" s="40">
        <v>0.38297983754526699</v>
      </c>
      <c r="F42" s="39">
        <v>0.76053423189437797</v>
      </c>
      <c r="G42" s="40">
        <v>0.779123837530171</v>
      </c>
      <c r="H42" s="39">
        <v>0.53649671414317301</v>
      </c>
      <c r="I42" s="40">
        <v>0.82052754552734197</v>
      </c>
      <c r="J42" s="39">
        <v>0.47191173023482302</v>
      </c>
      <c r="K42" s="41">
        <v>0.47485701969036598</v>
      </c>
      <c r="L42" s="40">
        <v>0.11440710897053</v>
      </c>
      <c r="M42" s="39">
        <v>42.921268666911303</v>
      </c>
      <c r="N42" s="40">
        <v>0.140661804848218</v>
      </c>
      <c r="O42" s="41">
        <v>0.97073815533747998</v>
      </c>
      <c r="P42" s="40">
        <v>0.74170804061950701</v>
      </c>
      <c r="Q42" s="41">
        <v>0.63384619011328702</v>
      </c>
      <c r="R42" s="40">
        <v>0.72561970162085998</v>
      </c>
      <c r="S42" s="41">
        <v>0.68899259939152901</v>
      </c>
    </row>
    <row r="43" spans="1:19" s="39" customFormat="1" x14ac:dyDescent="0.35">
      <c r="A43" s="39">
        <v>11</v>
      </c>
      <c r="B43" s="39">
        <v>0.31151602531087103</v>
      </c>
      <c r="C43" s="40">
        <v>0.53335580770576696</v>
      </c>
      <c r="D43" s="39">
        <v>36.356959751390598</v>
      </c>
      <c r="E43" s="40">
        <v>0.42135771864480798</v>
      </c>
      <c r="F43" s="39">
        <v>0.73769643001615903</v>
      </c>
      <c r="G43" s="40">
        <v>0.78491727485506602</v>
      </c>
      <c r="H43" s="39">
        <v>0.52060091311793</v>
      </c>
      <c r="I43" s="40">
        <v>0.82771321833094902</v>
      </c>
      <c r="J43" s="39">
        <v>0.45861361997383898</v>
      </c>
      <c r="K43" s="41">
        <v>0.48546369195493799</v>
      </c>
      <c r="L43" s="40">
        <v>5.4573688889960198E-2</v>
      </c>
      <c r="M43" s="39">
        <v>41.842124612922298</v>
      </c>
      <c r="N43" s="40">
        <v>0.10412681833402999</v>
      </c>
      <c r="O43" s="41">
        <v>0.96945013233229604</v>
      </c>
      <c r="P43" s="40">
        <v>0.74719628627993095</v>
      </c>
      <c r="Q43" s="41">
        <v>0.65234547496860795</v>
      </c>
      <c r="R43" s="40">
        <v>0.73168999096776599</v>
      </c>
      <c r="S43" s="41">
        <v>0.677019793253678</v>
      </c>
    </row>
    <row r="44" spans="1:19" s="39" customFormat="1" x14ac:dyDescent="0.35">
      <c r="A44" s="39">
        <v>12</v>
      </c>
      <c r="B44" s="39">
        <v>0.29535413428701102</v>
      </c>
      <c r="C44" s="40">
        <v>0.56825113909434199</v>
      </c>
      <c r="D44" s="39">
        <v>34.514923209315498</v>
      </c>
      <c r="E44" s="40">
        <v>0.45365119601745002</v>
      </c>
      <c r="F44" s="39">
        <v>0.71275920051795905</v>
      </c>
      <c r="G44" s="40">
        <v>0.79502061718321604</v>
      </c>
      <c r="H44" s="39">
        <v>0.50408433103517902</v>
      </c>
      <c r="I44" s="40">
        <v>0.83636657907029699</v>
      </c>
      <c r="J44" s="39">
        <v>0.44646533248110998</v>
      </c>
      <c r="K44" s="41">
        <v>0.59855800535943704</v>
      </c>
      <c r="L44" s="40">
        <v>4.8698539363426802E-2</v>
      </c>
      <c r="M44" s="39">
        <v>44.1906398707984</v>
      </c>
      <c r="N44" s="40">
        <v>4.8753252764638703E-2</v>
      </c>
      <c r="O44" s="41">
        <v>1.08271725819661</v>
      </c>
      <c r="P44" s="40">
        <v>0.74885723262261095</v>
      </c>
      <c r="Q44" s="41">
        <v>0.64330897155480504</v>
      </c>
      <c r="R44" s="40">
        <v>0.74228601679842698</v>
      </c>
      <c r="S44" s="41">
        <v>0.83153450208851398</v>
      </c>
    </row>
    <row r="45" spans="1:19" s="39" customFormat="1" x14ac:dyDescent="0.35">
      <c r="A45" s="39">
        <v>13</v>
      </c>
      <c r="B45" s="39">
        <v>0.28341882040324201</v>
      </c>
      <c r="C45" s="40">
        <v>0.59870620800845198</v>
      </c>
      <c r="D45" s="39">
        <v>32.799958888785802</v>
      </c>
      <c r="E45" s="40">
        <v>0.49435237007907301</v>
      </c>
      <c r="F45" s="39">
        <v>0.68345238991437296</v>
      </c>
      <c r="G45" s="40">
        <v>0.80612530807847804</v>
      </c>
      <c r="H45" s="39">
        <v>0.486110209488468</v>
      </c>
      <c r="I45" s="40">
        <v>0.84345866395370095</v>
      </c>
      <c r="J45" s="39">
        <v>0.434367774118603</v>
      </c>
      <c r="K45" s="41">
        <v>0.52353545341990904</v>
      </c>
      <c r="L45" s="40">
        <v>9.0323132690849905E-2</v>
      </c>
      <c r="M45" s="39">
        <v>40.989968666663501</v>
      </c>
      <c r="N45" s="40">
        <v>0.102254146562543</v>
      </c>
      <c r="O45" s="41">
        <v>1.03113187671217</v>
      </c>
      <c r="P45" s="40">
        <v>0.763231560587883</v>
      </c>
      <c r="Q45" s="41">
        <v>0.65201796553073699</v>
      </c>
      <c r="R45" s="40">
        <v>0.75018906198505597</v>
      </c>
      <c r="S45" s="41">
        <v>0.74607782167756598</v>
      </c>
    </row>
    <row r="46" spans="1:19" s="39" customFormat="1" x14ac:dyDescent="0.35">
      <c r="A46" s="39">
        <v>14</v>
      </c>
      <c r="B46" s="39">
        <v>0.271012829442005</v>
      </c>
      <c r="C46" s="40">
        <v>0.62589845127780797</v>
      </c>
      <c r="D46" s="39">
        <v>31.231846682503399</v>
      </c>
      <c r="E46" s="40">
        <v>0.51440275495959498</v>
      </c>
      <c r="F46" s="39">
        <v>0.66022553386079197</v>
      </c>
      <c r="G46" s="40">
        <v>0.81387797614690505</v>
      </c>
      <c r="H46" s="39">
        <v>0.47305988847612401</v>
      </c>
      <c r="I46" s="40">
        <v>0.84766335725505204</v>
      </c>
      <c r="J46" s="39">
        <v>0.42247688659441401</v>
      </c>
      <c r="K46" s="41">
        <v>0.519603667924037</v>
      </c>
      <c r="L46" s="40">
        <v>0.161457422304879</v>
      </c>
      <c r="M46" s="39">
        <v>39.634855514917597</v>
      </c>
      <c r="N46" s="40">
        <v>0.11666131814210499</v>
      </c>
      <c r="O46" s="41">
        <v>1.01325699457755</v>
      </c>
      <c r="P46" s="40">
        <v>0.73941359025800302</v>
      </c>
      <c r="Q46" s="41">
        <v>0.64209104972517295</v>
      </c>
      <c r="R46" s="40">
        <v>0.74848013403069202</v>
      </c>
      <c r="S46" s="41">
        <v>0.68405101747594299</v>
      </c>
    </row>
    <row r="47" spans="1:19" s="39" customFormat="1" x14ac:dyDescent="0.35">
      <c r="A47" s="39">
        <v>15</v>
      </c>
      <c r="B47" s="39">
        <v>0.26275739852241597</v>
      </c>
      <c r="C47" s="40">
        <v>0.63573423194345002</v>
      </c>
      <c r="D47" s="39">
        <v>29.890595945987599</v>
      </c>
      <c r="E47" s="40">
        <v>0.52901451891016804</v>
      </c>
      <c r="F47" s="39">
        <v>0.643196694243789</v>
      </c>
      <c r="G47" s="40">
        <v>0.81934797715762397</v>
      </c>
      <c r="H47" s="39">
        <v>0.46223326506656798</v>
      </c>
      <c r="I47" s="40">
        <v>0.85036537736084505</v>
      </c>
      <c r="J47" s="39">
        <v>0.418303113448664</v>
      </c>
      <c r="K47" s="41">
        <v>0.52468239178514797</v>
      </c>
      <c r="L47" s="40">
        <v>0.121355871582656</v>
      </c>
      <c r="M47" s="39">
        <v>39.428308380974599</v>
      </c>
      <c r="N47" s="40">
        <v>8.8980860084355795E-2</v>
      </c>
      <c r="O47" s="41">
        <v>1.06892945458236</v>
      </c>
      <c r="P47" s="40">
        <v>0.73461726244188696</v>
      </c>
      <c r="Q47" s="41">
        <v>0.69546226176441195</v>
      </c>
      <c r="R47" s="40">
        <v>0.74427488471707703</v>
      </c>
      <c r="S47" s="41">
        <v>0.71400599461844805</v>
      </c>
    </row>
    <row r="48" spans="1:19" s="39" customFormat="1" x14ac:dyDescent="0.35">
      <c r="A48" s="39">
        <v>16</v>
      </c>
      <c r="B48" s="39">
        <v>0.25523680429927398</v>
      </c>
      <c r="C48" s="40">
        <v>0.65754105512565497</v>
      </c>
      <c r="D48" s="39">
        <v>28.623251471071001</v>
      </c>
      <c r="E48" s="40">
        <v>0.56072434770048396</v>
      </c>
      <c r="F48" s="39">
        <v>0.62504190343736998</v>
      </c>
      <c r="G48" s="40">
        <v>0.82914537034801805</v>
      </c>
      <c r="H48" s="39">
        <v>0.44926969748291201</v>
      </c>
      <c r="I48" s="40">
        <v>0.85372794075244096</v>
      </c>
      <c r="J48" s="39">
        <v>0.40699948674913999</v>
      </c>
      <c r="K48" s="41">
        <v>0.51735415844581001</v>
      </c>
      <c r="L48" s="40">
        <v>5.5528705538298702E-2</v>
      </c>
      <c r="M48" s="39">
        <v>38.209595720992098</v>
      </c>
      <c r="N48" s="40">
        <v>0.19175518534015401</v>
      </c>
      <c r="O48" s="41">
        <v>1.05030823556276</v>
      </c>
      <c r="P48" s="40">
        <v>0.71906688019760601</v>
      </c>
      <c r="Q48" s="41">
        <v>0.67652721677580396</v>
      </c>
      <c r="R48" s="40">
        <v>0.73981122137644295</v>
      </c>
      <c r="S48" s="41">
        <v>0.72147573084912697</v>
      </c>
    </row>
    <row r="49" spans="1:19" s="39" customFormat="1" x14ac:dyDescent="0.35">
      <c r="A49" s="39">
        <v>17</v>
      </c>
      <c r="B49" s="39">
        <v>0.24876772870569699</v>
      </c>
      <c r="C49" s="40">
        <v>0.66259108663535704</v>
      </c>
      <c r="D49" s="39">
        <v>27.437517445703499</v>
      </c>
      <c r="E49" s="40">
        <v>0.57121253852473197</v>
      </c>
      <c r="F49" s="39">
        <v>0.60624429631223897</v>
      </c>
      <c r="G49" s="40">
        <v>0.83492638185253998</v>
      </c>
      <c r="H49" s="39">
        <v>0.43705884786122801</v>
      </c>
      <c r="I49" s="40">
        <v>0.85993580759881705</v>
      </c>
      <c r="J49" s="39">
        <v>0.40016824249282301</v>
      </c>
      <c r="K49" s="41">
        <v>0.54426311542335704</v>
      </c>
      <c r="L49" s="40">
        <v>0.125638309746677</v>
      </c>
      <c r="M49" s="39">
        <v>37.805096202426398</v>
      </c>
      <c r="N49" s="40">
        <v>0.187791685611265</v>
      </c>
      <c r="O49" s="41">
        <v>1.0429064858163499</v>
      </c>
      <c r="P49" s="40">
        <v>0.73319818308720197</v>
      </c>
      <c r="Q49" s="41">
        <v>0.64758645405626702</v>
      </c>
      <c r="R49" s="40">
        <v>0.73346857904878404</v>
      </c>
      <c r="S49" s="41">
        <v>0.70209600668177596</v>
      </c>
    </row>
    <row r="50" spans="1:19" s="39" customFormat="1" x14ac:dyDescent="0.35">
      <c r="A50" s="39">
        <v>18</v>
      </c>
      <c r="B50" s="39">
        <v>0.24853238377742801</v>
      </c>
      <c r="C50" s="40">
        <v>0.65427000228613696</v>
      </c>
      <c r="D50" s="39">
        <v>26.480206697810999</v>
      </c>
      <c r="E50" s="40">
        <v>0.58811997036503805</v>
      </c>
      <c r="F50" s="39">
        <v>0.59283978988048602</v>
      </c>
      <c r="G50" s="40">
        <v>0.84087059572716905</v>
      </c>
      <c r="H50" s="39">
        <v>0.41778480694606801</v>
      </c>
      <c r="I50" s="40">
        <v>0.86183030934153304</v>
      </c>
      <c r="J50" s="39">
        <v>0.38824548318910401</v>
      </c>
      <c r="K50" s="41">
        <v>0.59120013367416502</v>
      </c>
      <c r="L50" s="40">
        <v>3.3463915530587203E-2</v>
      </c>
      <c r="M50" s="39">
        <v>38.659973568386498</v>
      </c>
      <c r="N50" s="40">
        <v>0.118657269314459</v>
      </c>
      <c r="O50" s="41">
        <v>1.10195580710712</v>
      </c>
      <c r="P50" s="40">
        <v>0.67734355524054901</v>
      </c>
      <c r="Q50" s="41">
        <v>0.68118436940205396</v>
      </c>
      <c r="R50" s="40">
        <v>0.72663471535739699</v>
      </c>
      <c r="S50" s="41">
        <v>0.74591508456784394</v>
      </c>
    </row>
    <row r="51" spans="1:19" s="39" customFormat="1" x14ac:dyDescent="0.35">
      <c r="A51" s="39">
        <v>19</v>
      </c>
      <c r="B51" s="39">
        <v>0.24110149073071999</v>
      </c>
      <c r="C51" s="40">
        <v>0.67846228325898505</v>
      </c>
      <c r="D51" s="39">
        <v>25.382771799229101</v>
      </c>
      <c r="E51" s="40">
        <v>0.60334674472490601</v>
      </c>
      <c r="F51" s="39">
        <v>0.57186797143020995</v>
      </c>
      <c r="G51" s="40">
        <v>0.84362785681928998</v>
      </c>
      <c r="H51" s="39">
        <v>0.41310097664179901</v>
      </c>
      <c r="I51" s="40">
        <v>0.864043625282642</v>
      </c>
      <c r="J51" s="39">
        <v>0.38462853136740399</v>
      </c>
      <c r="K51" s="41">
        <v>0.61192436401660599</v>
      </c>
      <c r="L51" s="40">
        <v>3.7353813796832301E-2</v>
      </c>
      <c r="M51" s="39">
        <v>38.862879793868103</v>
      </c>
      <c r="N51" s="40">
        <v>0.13520257920560999</v>
      </c>
      <c r="O51" s="41">
        <v>1.1441914362785099</v>
      </c>
      <c r="P51" s="40">
        <v>0.70236792510900703</v>
      </c>
      <c r="Q51" s="41">
        <v>0.68960910042126899</v>
      </c>
      <c r="R51" s="40">
        <v>0.74671897954410904</v>
      </c>
      <c r="S51" s="41">
        <v>0.81454539681092197</v>
      </c>
    </row>
    <row r="52" spans="1:19" s="39" customFormat="1" x14ac:dyDescent="0.35">
      <c r="A52" s="39">
        <v>20</v>
      </c>
      <c r="B52" s="39">
        <v>0.23677900909703001</v>
      </c>
      <c r="C52" s="40">
        <v>0.68621031967014201</v>
      </c>
      <c r="D52" s="39">
        <v>24.508000163607701</v>
      </c>
      <c r="E52" s="40">
        <v>0.60991387678869102</v>
      </c>
      <c r="F52" s="39">
        <v>0.56331855152468402</v>
      </c>
      <c r="G52" s="40">
        <v>0.852162736648855</v>
      </c>
      <c r="H52" s="39">
        <v>0.39916671870867598</v>
      </c>
      <c r="I52" s="40">
        <v>0.86654990099080698</v>
      </c>
      <c r="J52" s="39">
        <v>0.380595932493347</v>
      </c>
      <c r="K52" s="41">
        <v>0.58073552334919898</v>
      </c>
      <c r="L52" s="40">
        <v>7.5423311730498696E-2</v>
      </c>
      <c r="M52" s="39">
        <v>37.159133617694501</v>
      </c>
      <c r="N52" s="40">
        <v>0.138853294115272</v>
      </c>
      <c r="O52" s="41">
        <v>1.1093479911995701</v>
      </c>
      <c r="P52" s="40">
        <v>0.71153941444861502</v>
      </c>
      <c r="Q52" s="41">
        <v>0.69473040027496102</v>
      </c>
      <c r="R52" s="40">
        <v>0.74120596751697998</v>
      </c>
      <c r="S52" s="41">
        <v>0.73603094108084299</v>
      </c>
    </row>
    <row r="53" spans="1:19" s="39" customFormat="1" x14ac:dyDescent="0.35">
      <c r="A53" s="39">
        <v>21</v>
      </c>
      <c r="B53" s="39">
        <v>0.22921587966526799</v>
      </c>
      <c r="C53" s="40">
        <v>0.69694360381460196</v>
      </c>
      <c r="D53" s="39">
        <v>23.563223838185898</v>
      </c>
      <c r="E53" s="40">
        <v>0.62600700422084599</v>
      </c>
      <c r="F53" s="39">
        <v>0.55048254520255202</v>
      </c>
      <c r="G53" s="40">
        <v>0.85726123159861001</v>
      </c>
      <c r="H53" s="39">
        <v>0.38271186385962103</v>
      </c>
      <c r="I53" s="40">
        <v>0.86345026316793405</v>
      </c>
      <c r="J53" s="39">
        <v>0.37111824264078602</v>
      </c>
      <c r="K53" s="41">
        <v>0.64076185188232304</v>
      </c>
      <c r="L53" s="40">
        <v>7.8920594296496602E-2</v>
      </c>
      <c r="M53" s="39">
        <v>38.849318121233502</v>
      </c>
      <c r="N53" s="40">
        <v>0.13031677022480001</v>
      </c>
      <c r="O53" s="41">
        <v>1.21297235621346</v>
      </c>
      <c r="P53" s="40">
        <v>0.72460062407020798</v>
      </c>
      <c r="Q53" s="41">
        <v>0.71042147890115304</v>
      </c>
      <c r="R53" s="40">
        <v>0.75215449037714899</v>
      </c>
      <c r="S53" s="41">
        <v>0.79200961625474098</v>
      </c>
    </row>
    <row r="54" spans="1:19" s="39" customFormat="1" x14ac:dyDescent="0.35">
      <c r="A54" s="39">
        <v>22</v>
      </c>
      <c r="B54" s="39">
        <v>0.223991239603062</v>
      </c>
      <c r="C54" s="40">
        <v>0.69896141617348595</v>
      </c>
      <c r="D54" s="39">
        <v>22.671069893481601</v>
      </c>
      <c r="E54" s="40">
        <v>0.63889141825817097</v>
      </c>
      <c r="F54" s="39">
        <v>0.53384825121768797</v>
      </c>
      <c r="G54" s="40">
        <v>0.86033624697450894</v>
      </c>
      <c r="H54" s="39">
        <v>0.37120143095745201</v>
      </c>
      <c r="I54" s="40">
        <v>0.87363770678164598</v>
      </c>
      <c r="J54" s="39">
        <v>0.35747000057623801</v>
      </c>
      <c r="K54" s="41">
        <v>0.62338231554907597</v>
      </c>
      <c r="L54" s="40">
        <v>0.25625394756763098</v>
      </c>
      <c r="M54" s="39">
        <v>37.316347130343402</v>
      </c>
      <c r="N54" s="40">
        <v>0.20010632982083701</v>
      </c>
      <c r="O54" s="41">
        <v>1.1500038486769999</v>
      </c>
      <c r="P54" s="40">
        <v>0.72976177434126499</v>
      </c>
      <c r="Q54" s="41">
        <v>0.77749516795842999</v>
      </c>
      <c r="R54" s="40">
        <v>0.75011646008899002</v>
      </c>
      <c r="S54" s="41">
        <v>0.74132797758803404</v>
      </c>
    </row>
    <row r="55" spans="1:19" s="39" customFormat="1" x14ac:dyDescent="0.35">
      <c r="A55" s="39">
        <v>23</v>
      </c>
      <c r="B55" s="39">
        <v>0.22070367506195601</v>
      </c>
      <c r="C55" s="40">
        <v>0.70464718559297201</v>
      </c>
      <c r="D55" s="39">
        <v>21.884304926506701</v>
      </c>
      <c r="E55" s="40">
        <v>0.64709451270681195</v>
      </c>
      <c r="F55" s="39">
        <v>0.51977670181865798</v>
      </c>
      <c r="G55" s="40">
        <v>0.86781970513380102</v>
      </c>
      <c r="H55" s="39">
        <v>0.35574201428854502</v>
      </c>
      <c r="I55" s="40">
        <v>0.870391441679912</v>
      </c>
      <c r="J55" s="39">
        <v>0.35212094002542699</v>
      </c>
      <c r="K55" s="41">
        <v>0.62031998084141604</v>
      </c>
      <c r="L55" s="40">
        <v>6.2829220653449397E-2</v>
      </c>
      <c r="M55" s="39">
        <v>36.754484950986601</v>
      </c>
      <c r="N55" s="40">
        <v>6.8856148021158803E-2</v>
      </c>
      <c r="O55" s="41">
        <v>1.16692761249012</v>
      </c>
      <c r="P55" s="40">
        <v>0.72189780853242902</v>
      </c>
      <c r="Q55" s="41">
        <v>0.68243032859431296</v>
      </c>
      <c r="R55" s="40">
        <v>0.74294349258271997</v>
      </c>
      <c r="S55" s="41">
        <v>0.715634840803268</v>
      </c>
    </row>
    <row r="56" spans="1:19" s="39" customFormat="1" x14ac:dyDescent="0.35">
      <c r="A56" s="39">
        <v>24</v>
      </c>
      <c r="B56" s="39">
        <v>0.215575267950678</v>
      </c>
      <c r="C56" s="40">
        <v>0.70980080966883297</v>
      </c>
      <c r="D56" s="39">
        <v>21.146405258853399</v>
      </c>
      <c r="E56" s="40">
        <v>0.65622449677703898</v>
      </c>
      <c r="F56" s="39">
        <v>0.51192514696237801</v>
      </c>
      <c r="G56" s="40">
        <v>0.86897809811044002</v>
      </c>
      <c r="H56" s="39">
        <v>0.342271847084759</v>
      </c>
      <c r="I56" s="40">
        <v>0.87527481666822404</v>
      </c>
      <c r="J56" s="39">
        <v>0.33968686897417599</v>
      </c>
      <c r="K56" s="41">
        <v>0.59939337489951305</v>
      </c>
      <c r="L56" s="40">
        <v>0.152328820715392</v>
      </c>
      <c r="M56" s="39">
        <v>35.743561182266603</v>
      </c>
      <c r="N56" s="40">
        <v>0.14101360521848799</v>
      </c>
      <c r="O56" s="41">
        <v>1.15423288380997</v>
      </c>
      <c r="P56" s="40">
        <v>0.73134653333924704</v>
      </c>
      <c r="Q56" s="41">
        <v>0.70161517193684197</v>
      </c>
      <c r="R56" s="40">
        <v>0.72192484356908704</v>
      </c>
      <c r="S56" s="41">
        <v>0.739608923848877</v>
      </c>
    </row>
    <row r="57" spans="1:19" s="39" customFormat="1" x14ac:dyDescent="0.35">
      <c r="A57" s="39">
        <v>25</v>
      </c>
      <c r="B57" s="39">
        <v>0.218070964074705</v>
      </c>
      <c r="C57" s="40">
        <v>0.70551110487554003</v>
      </c>
      <c r="D57" s="39">
        <v>20.563318929276502</v>
      </c>
      <c r="E57" s="40">
        <v>0.657340143522957</v>
      </c>
      <c r="F57" s="39">
        <v>0.49898742333331603</v>
      </c>
      <c r="G57" s="40">
        <v>0.87511934917325596</v>
      </c>
      <c r="H57" s="39">
        <v>0.32882694295190901</v>
      </c>
      <c r="I57" s="40">
        <v>0.876910128128638</v>
      </c>
      <c r="J57" s="39">
        <v>0.33516894989631302</v>
      </c>
      <c r="K57" s="41">
        <v>0.606108448062187</v>
      </c>
      <c r="L57" s="40">
        <v>7.9021391757551296E-2</v>
      </c>
      <c r="M57" s="39">
        <v>35.683343047769597</v>
      </c>
      <c r="N57" s="40">
        <v>0.195317117753604</v>
      </c>
      <c r="O57" s="41">
        <v>1.1758572961020599</v>
      </c>
      <c r="P57" s="40">
        <v>0.69196698579013804</v>
      </c>
      <c r="Q57" s="41">
        <v>0.72711475282652704</v>
      </c>
      <c r="R57" s="40">
        <v>0.74053917876166098</v>
      </c>
      <c r="S57" s="41">
        <v>0.76671720480816996</v>
      </c>
    </row>
    <row r="58" spans="1:19" s="39" customFormat="1" x14ac:dyDescent="0.35">
      <c r="A58" s="39">
        <v>26</v>
      </c>
      <c r="B58" s="39">
        <v>0.21081874472590401</v>
      </c>
      <c r="C58" s="40">
        <v>0.70785850705523201</v>
      </c>
      <c r="D58" s="39">
        <v>19.9029518665239</v>
      </c>
      <c r="E58" s="40">
        <v>0.66240918460682796</v>
      </c>
      <c r="F58" s="39">
        <v>0.49411499158414202</v>
      </c>
      <c r="G58" s="40">
        <v>0.87365218734598504</v>
      </c>
      <c r="H58" s="39">
        <v>0.33335112031592301</v>
      </c>
      <c r="I58" s="40">
        <v>0.88018975028881297</v>
      </c>
      <c r="J58" s="39">
        <v>0.318062946760448</v>
      </c>
      <c r="K58" s="41">
        <v>0.71938409815486604</v>
      </c>
      <c r="L58" s="40">
        <v>5.7939037372471802E-2</v>
      </c>
      <c r="M58" s="39">
        <v>38.533496848538299</v>
      </c>
      <c r="N58" s="40">
        <v>0.18753189154852401</v>
      </c>
      <c r="O58" s="41">
        <v>1.2692784119365501</v>
      </c>
      <c r="P58" s="40">
        <v>0.66428520383997802</v>
      </c>
      <c r="Q58" s="41">
        <v>0.76221638128288705</v>
      </c>
      <c r="R58" s="40">
        <v>0.74314402247595901</v>
      </c>
      <c r="S58" s="41">
        <v>0.82273962202235096</v>
      </c>
    </row>
    <row r="59" spans="1:19" s="39" customFormat="1" x14ac:dyDescent="0.35">
      <c r="A59" s="39">
        <v>27</v>
      </c>
      <c r="B59" s="39">
        <v>0.20783212439092</v>
      </c>
      <c r="C59" s="40">
        <v>0.71604453566739501</v>
      </c>
      <c r="D59" s="39">
        <v>19.257132304599999</v>
      </c>
      <c r="E59" s="40">
        <v>0.67410204188034095</v>
      </c>
      <c r="F59" s="39">
        <v>0.48079665339121702</v>
      </c>
      <c r="G59" s="40">
        <v>0.88468906924851398</v>
      </c>
      <c r="H59" s="39">
        <v>0.30488981791242697</v>
      </c>
      <c r="I59" s="40">
        <v>0.88165512210852304</v>
      </c>
      <c r="J59" s="39">
        <v>0.31556252671057</v>
      </c>
      <c r="K59" s="41">
        <v>0.71564961982588404</v>
      </c>
      <c r="L59" s="40">
        <v>4.4544675900718998E-2</v>
      </c>
      <c r="M59" s="39">
        <v>38.222530919262397</v>
      </c>
      <c r="N59" s="40">
        <v>0.18000480211438599</v>
      </c>
      <c r="O59" s="41">
        <v>1.2860626970600799</v>
      </c>
      <c r="P59" s="40">
        <v>0.64243625448300201</v>
      </c>
      <c r="Q59" s="41">
        <v>0.78776602905530102</v>
      </c>
      <c r="R59" s="40">
        <v>0.73965294862914199</v>
      </c>
      <c r="S59" s="41">
        <v>0.79923543728824298</v>
      </c>
    </row>
    <row r="60" spans="1:19" s="39" customFormat="1" x14ac:dyDescent="0.35">
      <c r="A60" s="39">
        <v>28</v>
      </c>
      <c r="B60" s="39">
        <v>0.20402151121012799</v>
      </c>
      <c r="C60" s="40">
        <v>0.71801186774549497</v>
      </c>
      <c r="D60" s="39">
        <v>18.675438168858399</v>
      </c>
      <c r="E60" s="40">
        <v>0.67148837226648295</v>
      </c>
      <c r="F60" s="39">
        <v>0.47160728824806802</v>
      </c>
      <c r="G60" s="40">
        <v>0.88681461676492002</v>
      </c>
      <c r="H60" s="39">
        <v>0.298370582797093</v>
      </c>
      <c r="I60" s="40">
        <v>0.88309026040434202</v>
      </c>
      <c r="J60" s="39">
        <v>0.30690078193336101</v>
      </c>
      <c r="K60" s="41">
        <v>0.62879856529398803</v>
      </c>
      <c r="L60" s="40">
        <v>7.2280228006765201E-2</v>
      </c>
      <c r="M60" s="39">
        <v>35.096189702677897</v>
      </c>
      <c r="N60" s="40">
        <v>0.216263826483341</v>
      </c>
      <c r="O60" s="41">
        <v>1.1949160073557401</v>
      </c>
      <c r="P60" s="40">
        <v>0.69114487497215504</v>
      </c>
      <c r="Q60" s="41">
        <v>0.75016544912105898</v>
      </c>
      <c r="R60" s="40">
        <v>0.73323192937761295</v>
      </c>
      <c r="S60" s="41">
        <v>0.74561704262199502</v>
      </c>
    </row>
    <row r="61" spans="1:19" s="39" customFormat="1" x14ac:dyDescent="0.35">
      <c r="A61" s="39">
        <v>29</v>
      </c>
      <c r="B61" s="39">
        <v>0.20544495355758799</v>
      </c>
      <c r="C61" s="40">
        <v>0.70926904234476196</v>
      </c>
      <c r="D61" s="39">
        <v>18.262517539867801</v>
      </c>
      <c r="E61" s="40">
        <v>0.67577703905305597</v>
      </c>
      <c r="F61" s="39">
        <v>0.46732328071103002</v>
      </c>
      <c r="G61" s="40">
        <v>0.89260157649361005</v>
      </c>
      <c r="H61" s="39">
        <v>0.28437033231290298</v>
      </c>
      <c r="I61" s="40">
        <v>0.88786762667533203</v>
      </c>
      <c r="J61" s="39">
        <v>0.29519437073048799</v>
      </c>
      <c r="K61" s="41">
        <v>0.66580450547556502</v>
      </c>
      <c r="L61" s="40">
        <v>0.13982383214619001</v>
      </c>
      <c r="M61" s="39">
        <v>36.038656903128299</v>
      </c>
      <c r="N61" s="40">
        <v>0.15670289441566301</v>
      </c>
      <c r="O61" s="41">
        <v>1.2455899830047901</v>
      </c>
      <c r="P61" s="40">
        <v>0.70949265182527699</v>
      </c>
      <c r="Q61" s="41">
        <v>0.75603506223768202</v>
      </c>
      <c r="R61" s="40">
        <v>0.73250907251977504</v>
      </c>
      <c r="S61" s="41">
        <v>0.794340793775697</v>
      </c>
    </row>
    <row r="62" spans="1:19" s="39" customFormat="1" x14ac:dyDescent="0.35">
      <c r="A62" s="39">
        <v>30</v>
      </c>
      <c r="B62" s="39">
        <v>0.19774398365804</v>
      </c>
      <c r="C62" s="40">
        <v>0.72869258209070698</v>
      </c>
      <c r="D62" s="39">
        <v>17.660631736212601</v>
      </c>
      <c r="E62" s="40">
        <v>0.686557307158562</v>
      </c>
      <c r="F62" s="39">
        <v>0.45739673617013499</v>
      </c>
      <c r="G62" s="40">
        <v>0.89047681682983304</v>
      </c>
      <c r="H62" s="39">
        <v>0.28604788606336401</v>
      </c>
      <c r="I62" s="40">
        <v>0.88738417464962105</v>
      </c>
      <c r="J62" s="39">
        <v>0.29055708255301399</v>
      </c>
      <c r="K62" s="41">
        <v>0.58208195495809201</v>
      </c>
      <c r="L62" s="40">
        <v>8.1873823252691505E-2</v>
      </c>
      <c r="M62" s="39">
        <v>32.680046965933201</v>
      </c>
      <c r="N62" s="40">
        <v>0.14455983603446501</v>
      </c>
      <c r="O62" s="41">
        <v>1.12211869007501</v>
      </c>
      <c r="P62" s="40">
        <v>0.68599943472788805</v>
      </c>
      <c r="Q62" s="41">
        <v>0.70988304671059299</v>
      </c>
      <c r="R62" s="40">
        <v>0.71444312705952895</v>
      </c>
      <c r="S62" s="41">
        <v>0.72380863308397103</v>
      </c>
    </row>
    <row r="63" spans="1:19" s="39" customFormat="1" x14ac:dyDescent="0.35">
      <c r="A63" s="39">
        <v>31</v>
      </c>
      <c r="B63" s="39">
        <v>0.19462671596883899</v>
      </c>
      <c r="C63" s="40">
        <v>0.73060075486287002</v>
      </c>
      <c r="D63" s="39">
        <v>17.1704455787578</v>
      </c>
      <c r="E63" s="40">
        <v>0.68536284607357201</v>
      </c>
      <c r="F63" s="39">
        <v>0.45060019612327801</v>
      </c>
      <c r="G63" s="40">
        <v>0.89456033512091404</v>
      </c>
      <c r="H63" s="39">
        <v>0.26503463812528</v>
      </c>
      <c r="I63" s="40">
        <v>0.89173812174117895</v>
      </c>
      <c r="J63" s="39">
        <v>0.28089029487575601</v>
      </c>
      <c r="K63" s="41">
        <v>0.65944368513221396</v>
      </c>
      <c r="L63" s="40">
        <v>7.4873705943916596E-2</v>
      </c>
      <c r="M63" s="39">
        <v>34.715556201771697</v>
      </c>
      <c r="N63" s="40">
        <v>0.16277972119470099</v>
      </c>
      <c r="O63" s="41">
        <v>1.19911005507167</v>
      </c>
      <c r="P63" s="40">
        <v>0.70528171816442697</v>
      </c>
      <c r="Q63" s="41">
        <v>0.72484258428598003</v>
      </c>
      <c r="R63" s="40">
        <v>0.73538974653451805</v>
      </c>
      <c r="S63" s="41">
        <v>0.75153988421472695</v>
      </c>
    </row>
    <row r="64" spans="1:19" s="39" customFormat="1" x14ac:dyDescent="0.35">
      <c r="A64" s="39">
        <v>32</v>
      </c>
      <c r="B64" s="39">
        <v>0.19199387725098099</v>
      </c>
      <c r="C64" s="40">
        <v>0.72777863644762197</v>
      </c>
      <c r="D64" s="39">
        <v>16.756323853461801</v>
      </c>
      <c r="E64" s="40">
        <v>0.68280777715896002</v>
      </c>
      <c r="F64" s="39">
        <v>0.44490359243916799</v>
      </c>
      <c r="G64" s="40">
        <v>0.89399650208056003</v>
      </c>
      <c r="H64" s="39">
        <v>0.27025991894129298</v>
      </c>
      <c r="I64" s="40">
        <v>0.89316198598394303</v>
      </c>
      <c r="J64" s="39">
        <v>0.28040895816764699</v>
      </c>
      <c r="K64" s="41">
        <v>0.62228516724883998</v>
      </c>
      <c r="L64" s="40">
        <v>0.25450991130390399</v>
      </c>
      <c r="M64" s="39">
        <v>33.407529419303899</v>
      </c>
      <c r="N64" s="40">
        <v>0.193228130707357</v>
      </c>
      <c r="O64" s="41">
        <v>1.16358635568211</v>
      </c>
      <c r="P64" s="40">
        <v>0.71065621549247604</v>
      </c>
      <c r="Q64" s="41">
        <v>0.78079770365331902</v>
      </c>
      <c r="R64" s="40">
        <v>0.69579029376180701</v>
      </c>
      <c r="S64" s="41">
        <v>0.78292603013861894</v>
      </c>
    </row>
    <row r="65" spans="1:19" s="39" customFormat="1" x14ac:dyDescent="0.35">
      <c r="A65" s="39">
        <v>33</v>
      </c>
      <c r="B65" s="39">
        <v>0.19109173550851</v>
      </c>
      <c r="C65" s="40">
        <v>0.731346900155457</v>
      </c>
      <c r="D65" s="39">
        <v>16.385132095038198</v>
      </c>
      <c r="E65" s="40">
        <v>0.69347553807819595</v>
      </c>
      <c r="F65" s="39">
        <v>0.43968361186289701</v>
      </c>
      <c r="G65" s="40">
        <v>0.90142667965641499</v>
      </c>
      <c r="H65" s="39">
        <v>0.26026736868654099</v>
      </c>
      <c r="I65" s="40">
        <v>0.89165698402119198</v>
      </c>
      <c r="J65" s="39">
        <v>0.28048042162122899</v>
      </c>
      <c r="K65" s="41">
        <v>0.731579915707946</v>
      </c>
      <c r="L65" s="40">
        <v>0.20742798719458999</v>
      </c>
      <c r="M65" s="39">
        <v>37.873942538204297</v>
      </c>
      <c r="N65" s="40">
        <v>0.17812681626042801</v>
      </c>
      <c r="O65" s="41">
        <v>1.40073732458628</v>
      </c>
      <c r="P65" s="40">
        <v>0.73008198170070904</v>
      </c>
      <c r="Q65" s="41">
        <v>0.91023034239426603</v>
      </c>
      <c r="R65" s="40">
        <v>0.70881393666450798</v>
      </c>
      <c r="S65" s="41">
        <v>0.84126847371076896</v>
      </c>
    </row>
    <row r="66" spans="1:19" s="39" customFormat="1" x14ac:dyDescent="0.35">
      <c r="A66" s="39">
        <v>34</v>
      </c>
      <c r="B66" s="39">
        <v>0.18508013033877699</v>
      </c>
      <c r="C66" s="40">
        <v>0.74080428400006104</v>
      </c>
      <c r="D66" s="39">
        <v>15.8858194784064</v>
      </c>
      <c r="E66" s="40">
        <v>0.69482507103109103</v>
      </c>
      <c r="F66" s="39">
        <v>0.43161820818069602</v>
      </c>
      <c r="G66" s="40">
        <v>0.903055981326776</v>
      </c>
      <c r="H66" s="39">
        <v>0.248451504530282</v>
      </c>
      <c r="I66" s="40">
        <v>0.89642665792866505</v>
      </c>
      <c r="J66" s="39">
        <v>0.26305015309763302</v>
      </c>
      <c r="K66" s="41">
        <v>0.753126354808481</v>
      </c>
      <c r="L66" s="40">
        <v>7.8682579610564393E-2</v>
      </c>
      <c r="M66" s="39">
        <v>37.592096434699101</v>
      </c>
      <c r="N66" s="40">
        <v>0.239016064077748</v>
      </c>
      <c r="O66" s="41">
        <v>1.3490011480628901</v>
      </c>
      <c r="P66" s="40">
        <v>0.59932570388683903</v>
      </c>
      <c r="Q66" s="41">
        <v>1.0046366265950999</v>
      </c>
      <c r="R66" s="40">
        <v>0.74209086724326101</v>
      </c>
      <c r="S66" s="41">
        <v>0.81683852377100796</v>
      </c>
    </row>
    <row r="67" spans="1:19" s="39" customFormat="1" x14ac:dyDescent="0.35">
      <c r="A67" s="39">
        <v>35</v>
      </c>
      <c r="B67" s="39">
        <v>0.18605434710647001</v>
      </c>
      <c r="C67" s="40">
        <v>0.73286895709978594</v>
      </c>
      <c r="D67" s="39">
        <v>15.584202314325401</v>
      </c>
      <c r="E67" s="40">
        <v>0.69964611228491802</v>
      </c>
      <c r="F67" s="39">
        <v>0.424963492304687</v>
      </c>
      <c r="G67" s="40">
        <v>0.90390624913488304</v>
      </c>
      <c r="H67" s="39">
        <v>0.24796953632417901</v>
      </c>
      <c r="I67" s="40">
        <v>0.89704865591627403</v>
      </c>
      <c r="J67" s="39">
        <v>0.26553142389374801</v>
      </c>
      <c r="K67" s="41">
        <v>0.63126983105117396</v>
      </c>
      <c r="L67" s="40">
        <v>8.8484044972939505E-2</v>
      </c>
      <c r="M67" s="39">
        <v>33.574514600965699</v>
      </c>
      <c r="N67" s="40">
        <v>0.21232473625775899</v>
      </c>
      <c r="O67" s="41">
        <v>1.2380686139958501</v>
      </c>
      <c r="P67" s="40">
        <v>0.64390348725848701</v>
      </c>
      <c r="Q67" s="41">
        <v>0.876401207640639</v>
      </c>
      <c r="R67" s="40">
        <v>0.73102726526240003</v>
      </c>
      <c r="S67" s="41">
        <v>0.71513400284143502</v>
      </c>
    </row>
    <row r="68" spans="1:19" s="39" customFormat="1" x14ac:dyDescent="0.35">
      <c r="A68" s="39">
        <v>36</v>
      </c>
      <c r="B68" s="39">
        <v>0.18057327323647299</v>
      </c>
      <c r="C68" s="40">
        <v>0.73765766221846296</v>
      </c>
      <c r="D68" s="39">
        <v>15.198310289818201</v>
      </c>
      <c r="E68" s="40">
        <v>0.69976277868788195</v>
      </c>
      <c r="F68" s="39">
        <v>0.42079279600744401</v>
      </c>
      <c r="G68" s="40">
        <v>0.90261006918076203</v>
      </c>
      <c r="H68" s="39">
        <v>0.24490013574612801</v>
      </c>
      <c r="I68" s="40">
        <v>0.89666785854622799</v>
      </c>
      <c r="J68" s="39">
        <v>0.26322831913280398</v>
      </c>
      <c r="K68" s="41">
        <v>0.74447268858934001</v>
      </c>
      <c r="L68" s="40">
        <v>0.124201480966667</v>
      </c>
      <c r="M68" s="39">
        <v>37.184822547129997</v>
      </c>
      <c r="N68" s="40">
        <v>0.247740457405038</v>
      </c>
      <c r="O68" s="41">
        <v>1.3903030829551799</v>
      </c>
      <c r="P68" s="40">
        <v>0.68322123765435905</v>
      </c>
      <c r="Q68" s="41">
        <v>0.83597090521938699</v>
      </c>
      <c r="R68" s="40">
        <v>0.72708518421038604</v>
      </c>
      <c r="S68" s="41">
        <v>0.79635272639938903</v>
      </c>
    </row>
    <row r="69" spans="1:19" s="39" customFormat="1" x14ac:dyDescent="0.35">
      <c r="A69" s="39">
        <v>37</v>
      </c>
      <c r="B69" s="39">
        <v>0.182767375359874</v>
      </c>
      <c r="C69" s="40">
        <v>0.74243302214449103</v>
      </c>
      <c r="D69" s="39">
        <v>15.0406330765758</v>
      </c>
      <c r="E69" s="40">
        <v>0.70476997463379998</v>
      </c>
      <c r="F69" s="39">
        <v>0.42281751251915201</v>
      </c>
      <c r="G69" s="40">
        <v>0.90900911683610797</v>
      </c>
      <c r="H69" s="39">
        <v>0.23436641394277999</v>
      </c>
      <c r="I69" s="40">
        <v>0.89795087357928005</v>
      </c>
      <c r="J69" s="39">
        <v>0.25707683486953298</v>
      </c>
      <c r="K69" s="41">
        <v>0.77284217237407304</v>
      </c>
      <c r="L69" s="40">
        <v>0.19946290993378599</v>
      </c>
      <c r="M69" s="39">
        <v>38.206976059155501</v>
      </c>
      <c r="N69" s="40">
        <v>0.18153849276131101</v>
      </c>
      <c r="O69" s="41">
        <v>1.4496364764168701</v>
      </c>
      <c r="P69" s="40">
        <v>0.70259235799312503</v>
      </c>
      <c r="Q69" s="41">
        <v>0.85293227332270005</v>
      </c>
      <c r="R69" s="40">
        <v>0.71487346851927602</v>
      </c>
      <c r="S69" s="41">
        <v>0.83678944548989898</v>
      </c>
    </row>
    <row r="70" spans="1:19" s="39" customFormat="1" x14ac:dyDescent="0.35">
      <c r="A70" s="39">
        <v>38</v>
      </c>
      <c r="B70" s="39">
        <v>0.17825977000377399</v>
      </c>
      <c r="C70" s="40">
        <v>0.73773562018741601</v>
      </c>
      <c r="D70" s="39">
        <v>14.626737920929999</v>
      </c>
      <c r="E70" s="40">
        <v>0.70090431864028102</v>
      </c>
      <c r="F70" s="39">
        <v>0.411337057699042</v>
      </c>
      <c r="G70" s="40">
        <v>0.91092243108843596</v>
      </c>
      <c r="H70" s="39">
        <v>0.22741085595753699</v>
      </c>
      <c r="I70" s="40">
        <v>0.90031299354320204</v>
      </c>
      <c r="J70" s="39">
        <v>0.25300991842163401</v>
      </c>
      <c r="K70" s="41">
        <v>0.66638286564594595</v>
      </c>
      <c r="L70" s="40">
        <v>0.121794354474643</v>
      </c>
      <c r="M70" s="39">
        <v>33.741932257627802</v>
      </c>
      <c r="N70" s="40">
        <v>0.23003819718014101</v>
      </c>
      <c r="O70" s="41">
        <v>1.24082839794648</v>
      </c>
      <c r="P70" s="40">
        <v>0.66282958021530702</v>
      </c>
      <c r="Q70" s="41">
        <v>0.85753632827192205</v>
      </c>
      <c r="R70" s="40">
        <v>0.72651571264633696</v>
      </c>
      <c r="S70" s="41">
        <v>0.782843335316731</v>
      </c>
    </row>
    <row r="71" spans="1:19" s="39" customFormat="1" x14ac:dyDescent="0.35">
      <c r="A71" s="39">
        <v>39</v>
      </c>
      <c r="B71" s="39">
        <v>0.175432075014162</v>
      </c>
      <c r="C71" s="40">
        <v>0.75007534311442003</v>
      </c>
      <c r="D71" s="39">
        <v>14.3407001487919</v>
      </c>
      <c r="E71" s="40">
        <v>0.71020869828011801</v>
      </c>
      <c r="F71" s="39">
        <v>0.40847787105195199</v>
      </c>
      <c r="G71" s="40">
        <v>0.91367419977029296</v>
      </c>
      <c r="H71" s="39">
        <v>0.223665209097303</v>
      </c>
      <c r="I71" s="40">
        <v>0.90432760767112497</v>
      </c>
      <c r="J71" s="39">
        <v>0.24559332639277401</v>
      </c>
      <c r="K71" s="41">
        <v>0.80997955200509097</v>
      </c>
      <c r="L71" s="40">
        <v>0.14837885663465999</v>
      </c>
      <c r="M71" s="39">
        <v>38.575860479958003</v>
      </c>
      <c r="N71" s="40">
        <v>0.202391636200384</v>
      </c>
      <c r="O71" s="41">
        <v>1.4501792286705699</v>
      </c>
      <c r="P71" s="40">
        <v>0.68428820206059304</v>
      </c>
      <c r="Q71" s="41">
        <v>0.88318854239251798</v>
      </c>
      <c r="R71" s="40">
        <v>0.70469860325002198</v>
      </c>
      <c r="S71" s="41">
        <v>0.80619418149829902</v>
      </c>
    </row>
    <row r="72" spans="1:19" s="39" customFormat="1" x14ac:dyDescent="0.35">
      <c r="A72" s="39">
        <v>40</v>
      </c>
      <c r="B72" s="42">
        <v>0.17293782682408901</v>
      </c>
      <c r="C72" s="40">
        <v>0.74835913681952404</v>
      </c>
      <c r="D72" s="42">
        <v>14.051163501990001</v>
      </c>
      <c r="E72" s="40">
        <v>0.71139247801374605</v>
      </c>
      <c r="F72" s="42">
        <v>0.40156410058742498</v>
      </c>
      <c r="G72" s="40">
        <v>0.91291381839441299</v>
      </c>
      <c r="H72" s="42">
        <v>0.22442292660912699</v>
      </c>
      <c r="I72" s="40">
        <v>0.89983833467934005</v>
      </c>
      <c r="J72" s="42">
        <v>0.25214447706864102</v>
      </c>
      <c r="K72" s="41">
        <v>0.80855458529076996</v>
      </c>
      <c r="L72" s="40">
        <v>6.4559850982658498E-2</v>
      </c>
      <c r="M72" s="42">
        <v>37.706885908403898</v>
      </c>
      <c r="N72" s="40">
        <v>0.18212814808998501</v>
      </c>
      <c r="O72" s="41">
        <v>1.38691984919401</v>
      </c>
      <c r="P72" s="40">
        <v>0.67395179585004406</v>
      </c>
      <c r="Q72" s="41">
        <v>0.885155370220159</v>
      </c>
      <c r="R72" s="40">
        <v>0.74671349719039304</v>
      </c>
      <c r="S72" s="41">
        <v>0.76904173730275505</v>
      </c>
    </row>
    <row r="73" spans="1:19" s="39" customFormat="1" x14ac:dyDescent="0.35">
      <c r="A73" s="39">
        <v>41</v>
      </c>
      <c r="B73" s="42">
        <v>0.16704483822691499</v>
      </c>
      <c r="C73" s="40">
        <v>0.75847645465959002</v>
      </c>
      <c r="D73" s="42">
        <v>13.7009136098493</v>
      </c>
      <c r="E73" s="40">
        <v>0.71494274826986304</v>
      </c>
      <c r="F73" s="42">
        <v>0.39601799446470698</v>
      </c>
      <c r="G73" s="40">
        <v>0.91610225723877803</v>
      </c>
      <c r="H73" s="42">
        <v>0.217996479472222</v>
      </c>
      <c r="I73" s="40">
        <v>0.90383056481741297</v>
      </c>
      <c r="J73" s="42">
        <v>0.245060013932483</v>
      </c>
      <c r="K73" s="41">
        <v>0.69141368988232699</v>
      </c>
      <c r="L73" s="40">
        <v>0.193640091702874</v>
      </c>
      <c r="M73" s="42">
        <v>34.408485787546503</v>
      </c>
      <c r="N73" s="40">
        <v>0.194947404533138</v>
      </c>
      <c r="O73" s="41">
        <v>1.3104803251404999</v>
      </c>
      <c r="P73" s="40">
        <v>0.69613132619450202</v>
      </c>
      <c r="Q73" s="41">
        <v>0.832763895137697</v>
      </c>
      <c r="R73" s="40">
        <v>0.71991233820589096</v>
      </c>
      <c r="S73" s="41">
        <v>0.78669720607945004</v>
      </c>
    </row>
    <row r="74" spans="1:19" s="39" customFormat="1" x14ac:dyDescent="0.35">
      <c r="A74" s="39">
        <v>42</v>
      </c>
      <c r="B74" s="39">
        <v>0.16478837880399499</v>
      </c>
      <c r="C74" s="40">
        <v>0.76255783453148696</v>
      </c>
      <c r="D74" s="39">
        <v>13.4894796813754</v>
      </c>
      <c r="E74" s="40">
        <v>0.71706475448750595</v>
      </c>
      <c r="F74" s="39">
        <v>0.39505433496332398</v>
      </c>
      <c r="G74" s="40">
        <v>0.91611196060983102</v>
      </c>
      <c r="H74" s="39">
        <v>0.213164108216816</v>
      </c>
      <c r="I74" s="40">
        <v>0.90694720828187403</v>
      </c>
      <c r="J74" s="39">
        <v>0.24123158731949201</v>
      </c>
      <c r="K74" s="41">
        <v>0.728895095805836</v>
      </c>
      <c r="L74" s="40">
        <v>0.180687870130355</v>
      </c>
      <c r="M74" s="39">
        <v>35.209453378987099</v>
      </c>
      <c r="N74" s="40">
        <v>0.22496510946179199</v>
      </c>
      <c r="O74" s="41">
        <v>1.3279416775092101</v>
      </c>
      <c r="P74" s="40">
        <v>0.68820010558662204</v>
      </c>
      <c r="Q74" s="41">
        <v>0.90009734098218397</v>
      </c>
      <c r="R74" s="40">
        <v>0.72715537823163501</v>
      </c>
      <c r="S74" s="41">
        <v>0.73514508156694902</v>
      </c>
    </row>
    <row r="75" spans="1:19" s="39" customFormat="1" x14ac:dyDescent="0.35">
      <c r="A75" s="39">
        <v>43</v>
      </c>
      <c r="B75" s="39">
        <v>0.159583685857869</v>
      </c>
      <c r="C75" s="40">
        <v>0.76848986290355403</v>
      </c>
      <c r="D75" s="39">
        <v>13.1560716041121</v>
      </c>
      <c r="E75" s="40">
        <v>0.72564974925985504</v>
      </c>
      <c r="F75" s="39">
        <v>0.386324456177912</v>
      </c>
      <c r="G75" s="40">
        <v>0.91709251390785296</v>
      </c>
      <c r="H75" s="39">
        <v>0.209067128960124</v>
      </c>
      <c r="I75" s="40">
        <v>0.90627284257894702</v>
      </c>
      <c r="J75" s="39">
        <v>0.235753531673978</v>
      </c>
      <c r="K75" s="41">
        <v>0.63285768070282</v>
      </c>
      <c r="L75" s="40">
        <v>0.189591599847173</v>
      </c>
      <c r="M75" s="39">
        <v>31.966553520952498</v>
      </c>
      <c r="N75" s="40">
        <v>0.23104995783510701</v>
      </c>
      <c r="O75" s="41">
        <v>1.2236582899195501</v>
      </c>
      <c r="P75" s="40">
        <v>0.71591398998712796</v>
      </c>
      <c r="Q75" s="41">
        <v>0.77685953269147401</v>
      </c>
      <c r="R75" s="40">
        <v>0.74822282931233997</v>
      </c>
      <c r="S75" s="41">
        <v>0.70816219158661597</v>
      </c>
    </row>
    <row r="76" spans="1:19" s="39" customFormat="1" x14ac:dyDescent="0.35">
      <c r="A76" s="39">
        <v>44</v>
      </c>
      <c r="B76" s="39">
        <v>0.16268613547695199</v>
      </c>
      <c r="C76" s="40">
        <v>0.76605356963339</v>
      </c>
      <c r="D76" s="39">
        <v>13.080133495288599</v>
      </c>
      <c r="E76" s="40">
        <v>0.72470001221917502</v>
      </c>
      <c r="F76" s="39">
        <v>0.38526179166000701</v>
      </c>
      <c r="G76" s="40">
        <v>0.91948006059773302</v>
      </c>
      <c r="H76" s="39">
        <v>0.20769841061455099</v>
      </c>
      <c r="I76" s="40">
        <v>0.90650122294207003</v>
      </c>
      <c r="J76" s="39">
        <v>0.23778875665355201</v>
      </c>
      <c r="K76" s="41">
        <v>0.80658595824343504</v>
      </c>
      <c r="L76" s="40">
        <v>0.20759271207079599</v>
      </c>
      <c r="M76" s="39">
        <v>37.679557482401499</v>
      </c>
      <c r="N76" s="40">
        <v>0.17753651638436799</v>
      </c>
      <c r="O76" s="41">
        <v>1.45119995031601</v>
      </c>
      <c r="P76" s="40">
        <v>0.71067385935885197</v>
      </c>
      <c r="Q76" s="41">
        <v>0.80868270674831799</v>
      </c>
      <c r="R76" s="40">
        <v>0.72163871542001301</v>
      </c>
      <c r="S76" s="41">
        <v>0.75311944792922703</v>
      </c>
    </row>
    <row r="77" spans="1:19" s="39" customFormat="1" x14ac:dyDescent="0.35">
      <c r="A77" s="39">
        <v>45</v>
      </c>
      <c r="B77" s="39">
        <v>0.16099451187334701</v>
      </c>
      <c r="C77" s="40">
        <v>0.77248286364696295</v>
      </c>
      <c r="D77" s="39">
        <v>12.9264682901744</v>
      </c>
      <c r="E77" s="40">
        <v>0.72584713577325599</v>
      </c>
      <c r="F77" s="39">
        <v>0.38448158170873298</v>
      </c>
      <c r="G77" s="40">
        <v>0.91458537807574902</v>
      </c>
      <c r="H77" s="39">
        <v>0.20796781885506099</v>
      </c>
      <c r="I77" s="40">
        <v>0.91122209292454104</v>
      </c>
      <c r="J77" s="39">
        <v>0.226588480758843</v>
      </c>
      <c r="K77" s="41">
        <v>0.68633005596124197</v>
      </c>
      <c r="L77" s="40">
        <v>0.19077864159538599</v>
      </c>
      <c r="M77" s="39">
        <v>33.976443046178503</v>
      </c>
      <c r="N77" s="40">
        <v>0.22566682456545101</v>
      </c>
      <c r="O77" s="41">
        <v>1.3266206172286901</v>
      </c>
      <c r="P77" s="40">
        <v>0.72248705915915601</v>
      </c>
      <c r="Q77" s="41">
        <v>0.853574208851553</v>
      </c>
      <c r="R77" s="40">
        <v>0.73566244504390599</v>
      </c>
      <c r="S77" s="41">
        <v>0.75047628428691404</v>
      </c>
    </row>
    <row r="78" spans="1:19" s="39" customFormat="1" x14ac:dyDescent="0.35">
      <c r="A78" s="39">
        <v>46</v>
      </c>
      <c r="B78" s="39">
        <v>0.15785799266683001</v>
      </c>
      <c r="C78" s="40">
        <v>0.77274656201969005</v>
      </c>
      <c r="D78" s="39">
        <v>12.784643820783501</v>
      </c>
      <c r="E78" s="40">
        <v>0.725022349476521</v>
      </c>
      <c r="F78" s="39">
        <v>0.38544468087296602</v>
      </c>
      <c r="G78" s="40">
        <v>0.91800169944608101</v>
      </c>
      <c r="H78" s="39">
        <v>0.20699296481805601</v>
      </c>
      <c r="I78" s="40">
        <v>0.90708638373207595</v>
      </c>
      <c r="J78" s="39">
        <v>0.232438617098981</v>
      </c>
      <c r="K78" s="41">
        <v>0.78451003274346998</v>
      </c>
      <c r="L78" s="40">
        <v>0.19017177599861501</v>
      </c>
      <c r="M78" s="39">
        <v>36.810429817590901</v>
      </c>
      <c r="N78" s="40">
        <v>0.25771032158902402</v>
      </c>
      <c r="O78" s="41">
        <v>1.41589788086393</v>
      </c>
      <c r="P78" s="40">
        <v>0.68712057478916899</v>
      </c>
      <c r="Q78" s="41">
        <v>0.84757863558255697</v>
      </c>
      <c r="R78" s="40">
        <v>0.74555553877964997</v>
      </c>
      <c r="S78" s="41">
        <v>0.83076074681220902</v>
      </c>
    </row>
    <row r="79" spans="1:19" s="39" customFormat="1" x14ac:dyDescent="0.35">
      <c r="A79" s="39">
        <v>47</v>
      </c>
      <c r="B79" s="39">
        <v>0.15330772296065101</v>
      </c>
      <c r="C79" s="40">
        <v>0.78077817388828796</v>
      </c>
      <c r="D79" s="39">
        <v>12.4673511156847</v>
      </c>
      <c r="E79" s="40">
        <v>0.73455925809060596</v>
      </c>
      <c r="F79" s="39">
        <v>0.37366581103444801</v>
      </c>
      <c r="G79" s="40">
        <v>0.92293382413459502</v>
      </c>
      <c r="H79" s="39">
        <v>0.19809232486101999</v>
      </c>
      <c r="I79" s="40">
        <v>0.91092986418066302</v>
      </c>
      <c r="J79" s="39">
        <v>0.22499610392948699</v>
      </c>
      <c r="K79" s="41">
        <v>0.70571823838429504</v>
      </c>
      <c r="L79" s="40">
        <v>0.11048451573321599</v>
      </c>
      <c r="M79" s="39">
        <v>34.025286984239798</v>
      </c>
      <c r="N79" s="40">
        <v>0.11539246949610101</v>
      </c>
      <c r="O79" s="41">
        <v>1.3243915622050899</v>
      </c>
      <c r="P79" s="40">
        <v>0.70406439951342303</v>
      </c>
      <c r="Q79" s="41">
        <v>0.79170538064760998</v>
      </c>
      <c r="R79" s="40">
        <v>0.74090606292598205</v>
      </c>
      <c r="S79" s="41">
        <v>0.68489910522077802</v>
      </c>
    </row>
    <row r="80" spans="1:19" s="39" customFormat="1" x14ac:dyDescent="0.35">
      <c r="A80" s="39">
        <v>48</v>
      </c>
      <c r="B80" s="39">
        <v>0.14839228104166699</v>
      </c>
      <c r="C80" s="40">
        <v>0.80200796523818496</v>
      </c>
      <c r="D80" s="39">
        <v>12.1781855641609</v>
      </c>
      <c r="E80" s="40">
        <v>0.74171787261773803</v>
      </c>
      <c r="F80" s="39">
        <v>0.36553500655693</v>
      </c>
      <c r="G80" s="40">
        <v>0.92585085296153302</v>
      </c>
      <c r="H80" s="39">
        <v>0.19092456819502901</v>
      </c>
      <c r="I80" s="40">
        <v>0.91194449221146701</v>
      </c>
      <c r="J80" s="39">
        <v>0.222134245181908</v>
      </c>
      <c r="K80" s="41">
        <v>0.85307725678142299</v>
      </c>
      <c r="L80" s="40">
        <v>0.12573133406845999</v>
      </c>
      <c r="M80" s="39">
        <v>39.475325201311598</v>
      </c>
      <c r="N80" s="40">
        <v>0.26354438970800198</v>
      </c>
      <c r="O80" s="41">
        <v>1.55323970852754</v>
      </c>
      <c r="P80" s="40">
        <v>0.65002747567800301</v>
      </c>
      <c r="Q80" s="41">
        <v>0.99812722358948103</v>
      </c>
      <c r="R80" s="40">
        <v>0.74003975577334002</v>
      </c>
      <c r="S80" s="41">
        <v>0.78695146650330605</v>
      </c>
    </row>
    <row r="81" spans="1:19" s="39" customFormat="1" x14ac:dyDescent="0.35">
      <c r="A81" s="39">
        <v>49</v>
      </c>
      <c r="B81" s="39">
        <v>0.145492174649931</v>
      </c>
      <c r="C81" s="40">
        <v>0.79937270710205799</v>
      </c>
      <c r="D81" s="39">
        <v>12.011968429353001</v>
      </c>
      <c r="E81" s="40">
        <v>0.74765454528904196</v>
      </c>
      <c r="F81" s="39">
        <v>0.36290546016042502</v>
      </c>
      <c r="G81" s="40">
        <v>0.92578409283690399</v>
      </c>
      <c r="H81" s="39">
        <v>0.18932023727392999</v>
      </c>
      <c r="I81" s="40">
        <v>0.91174888617816496</v>
      </c>
      <c r="J81" s="39">
        <v>0.223701485465509</v>
      </c>
      <c r="K81" s="41">
        <v>0.65404319648559195</v>
      </c>
      <c r="L81" s="40">
        <v>0.22795148168111101</v>
      </c>
      <c r="M81" s="39">
        <v>32.554607855967902</v>
      </c>
      <c r="N81" s="40">
        <v>0.203721586583922</v>
      </c>
      <c r="O81" s="41">
        <v>1.2795078838482801</v>
      </c>
      <c r="P81" s="40">
        <v>0.71375549769299595</v>
      </c>
      <c r="Q81" s="41">
        <v>0.89014577177854604</v>
      </c>
      <c r="R81" s="40">
        <v>0.71852332417272002</v>
      </c>
      <c r="S81" s="41">
        <v>0.76462118454978001</v>
      </c>
    </row>
    <row r="82" spans="1:19" s="39" customFormat="1" x14ac:dyDescent="0.35">
      <c r="A82" s="39">
        <v>50</v>
      </c>
      <c r="B82" s="39">
        <v>0.14273776914955799</v>
      </c>
      <c r="C82" s="40">
        <v>0.80200766763289399</v>
      </c>
      <c r="D82" s="39">
        <v>11.8719811646025</v>
      </c>
      <c r="E82" s="40">
        <v>0.74207359172342602</v>
      </c>
      <c r="F82" s="39">
        <v>0.361191533975877</v>
      </c>
      <c r="G82" s="40">
        <v>0.92297388831634797</v>
      </c>
      <c r="H82" s="39">
        <v>0.194183644797327</v>
      </c>
      <c r="I82" s="40">
        <v>0.91235649806653996</v>
      </c>
      <c r="J82" s="39">
        <v>0.22232042263482499</v>
      </c>
      <c r="K82" s="41">
        <v>0.79245323082830099</v>
      </c>
      <c r="L82" s="40">
        <v>0.106000278387637</v>
      </c>
      <c r="M82" s="39">
        <v>37.206331236749598</v>
      </c>
      <c r="N82" s="40">
        <v>0.17395246940572301</v>
      </c>
      <c r="O82" s="41">
        <v>1.47582581715706</v>
      </c>
      <c r="P82" s="40">
        <v>0.65624009977039099</v>
      </c>
      <c r="Q82" s="41">
        <v>0.88771476844946495</v>
      </c>
      <c r="R82" s="40">
        <v>0.72566252539300502</v>
      </c>
      <c r="S82" s="41">
        <v>0.75778997848685903</v>
      </c>
    </row>
    <row r="83" spans="1:19" s="39" customFormat="1" x14ac:dyDescent="0.35">
      <c r="A83" s="39">
        <v>51</v>
      </c>
      <c r="B83" s="39">
        <v>0.139646339992472</v>
      </c>
      <c r="C83" s="40">
        <v>0.80970393271308305</v>
      </c>
      <c r="D83" s="39">
        <v>11.6709823893669</v>
      </c>
      <c r="E83" s="40">
        <v>0.74862897014006702</v>
      </c>
      <c r="F83" s="39">
        <v>0.35539726148440498</v>
      </c>
      <c r="G83" s="40">
        <v>0.92738130792930795</v>
      </c>
      <c r="H83" s="39">
        <v>0.18706855546871501</v>
      </c>
      <c r="I83" s="40">
        <v>0.91578944076067204</v>
      </c>
      <c r="J83" s="39">
        <v>0.21249533201910401</v>
      </c>
      <c r="K83" s="41">
        <v>0.82227039362630205</v>
      </c>
      <c r="L83" s="40">
        <v>8.9399349762873406E-2</v>
      </c>
      <c r="M83" s="39">
        <v>37.554851515680298</v>
      </c>
      <c r="N83" s="40">
        <v>0.10525282361094999</v>
      </c>
      <c r="O83" s="41">
        <v>1.45003193846115</v>
      </c>
      <c r="P83" s="40">
        <v>0.69847012916181805</v>
      </c>
      <c r="Q83" s="41">
        <v>0.86432713206507195</v>
      </c>
      <c r="R83" s="40">
        <v>0.73663615059648802</v>
      </c>
      <c r="S83" s="41">
        <v>0.85733033296389405</v>
      </c>
    </row>
    <row r="84" spans="1:19" s="39" customFormat="1" x14ac:dyDescent="0.35">
      <c r="A84" s="39">
        <v>52</v>
      </c>
      <c r="B84" s="39">
        <v>0.13461420804723401</v>
      </c>
      <c r="C84" s="40">
        <v>0.818113908662498</v>
      </c>
      <c r="D84" s="39">
        <v>11.3703910599667</v>
      </c>
      <c r="E84" s="40">
        <v>0.75650305775244897</v>
      </c>
      <c r="F84" s="39">
        <v>0.34342541268207</v>
      </c>
      <c r="G84" s="40">
        <v>0.92894929894732403</v>
      </c>
      <c r="H84" s="39">
        <v>0.18033870546703601</v>
      </c>
      <c r="I84" s="40">
        <v>0.91634572379408297</v>
      </c>
      <c r="J84" s="39">
        <v>0.211663976356257</v>
      </c>
      <c r="K84" s="41">
        <v>0.902228057766572</v>
      </c>
      <c r="L84" s="40">
        <v>0.18834536974996299</v>
      </c>
      <c r="M84" s="39">
        <v>41.237493841057102</v>
      </c>
      <c r="N84" s="40">
        <v>0.193886860422949</v>
      </c>
      <c r="O84" s="41">
        <v>1.6567969042011801</v>
      </c>
      <c r="P84" s="40">
        <v>0.70277564062012499</v>
      </c>
      <c r="Q84" s="41">
        <v>0.97179218196970696</v>
      </c>
      <c r="R84" s="40">
        <v>0.73429995991735297</v>
      </c>
      <c r="S84" s="41">
        <v>0.83491699410299902</v>
      </c>
    </row>
    <row r="85" spans="1:19" s="39" customFormat="1" x14ac:dyDescent="0.35">
      <c r="A85" s="39">
        <v>53</v>
      </c>
      <c r="B85" s="39">
        <v>0.13827376577521999</v>
      </c>
      <c r="C85" s="40">
        <v>0.81140303279220805</v>
      </c>
      <c r="D85" s="39">
        <v>11.4788215266106</v>
      </c>
      <c r="E85" s="40">
        <v>0.74968180241871496</v>
      </c>
      <c r="F85" s="39">
        <v>0.35201431398646599</v>
      </c>
      <c r="G85" s="40">
        <v>0.92833417776518001</v>
      </c>
      <c r="H85" s="39">
        <v>0.18431990170319101</v>
      </c>
      <c r="I85" s="40">
        <v>0.91477366328037801</v>
      </c>
      <c r="J85" s="39">
        <v>0.21333473940589501</v>
      </c>
      <c r="K85" s="41">
        <v>0.81733765026442995</v>
      </c>
      <c r="L85" s="40">
        <v>0.17639432411157699</v>
      </c>
      <c r="M85" s="39">
        <v>37.8886897013737</v>
      </c>
      <c r="N85" s="40">
        <v>0.186391978676404</v>
      </c>
      <c r="O85" s="41">
        <v>1.5127424437266099</v>
      </c>
      <c r="P85" s="40">
        <v>0.73454086457052803</v>
      </c>
      <c r="Q85" s="41">
        <v>0.86778597291718096</v>
      </c>
      <c r="R85" s="40">
        <v>0.715368523429601</v>
      </c>
      <c r="S85" s="41">
        <v>0.77498599976046401</v>
      </c>
    </row>
    <row r="86" spans="1:19" s="39" customFormat="1" x14ac:dyDescent="0.35">
      <c r="A86" s="39">
        <v>54</v>
      </c>
      <c r="B86" s="39">
        <v>0.13170603440926901</v>
      </c>
      <c r="C86" s="40">
        <v>0.82313798833239404</v>
      </c>
      <c r="D86" s="39">
        <v>11.219760456945901</v>
      </c>
      <c r="E86" s="40">
        <v>0.759224072995624</v>
      </c>
      <c r="F86" s="39">
        <v>0.34325944970760702</v>
      </c>
      <c r="G86" s="40">
        <v>0.92906511466359498</v>
      </c>
      <c r="H86" s="39">
        <v>0.18347174298206601</v>
      </c>
      <c r="I86" s="40">
        <v>0.91342651988985801</v>
      </c>
      <c r="J86" s="39">
        <v>0.22124996215457701</v>
      </c>
      <c r="K86" s="41">
        <v>0.81046668255430998</v>
      </c>
      <c r="L86" s="40">
        <v>9.6532883584864004E-2</v>
      </c>
      <c r="M86" s="39">
        <v>36.554861761565903</v>
      </c>
      <c r="N86" s="40">
        <v>7.4190797021665797E-2</v>
      </c>
      <c r="O86" s="41">
        <v>1.3977619473241301</v>
      </c>
      <c r="P86" s="40">
        <v>0.70878215987458104</v>
      </c>
      <c r="Q86" s="41">
        <v>0.83214552229286198</v>
      </c>
      <c r="R86" s="40">
        <v>0.73045789163846198</v>
      </c>
      <c r="S86" s="41">
        <v>0.80582530669167496</v>
      </c>
    </row>
    <row r="87" spans="1:19" s="39" customFormat="1" x14ac:dyDescent="0.35">
      <c r="A87" s="39">
        <v>55</v>
      </c>
      <c r="B87" s="39">
        <v>0.12788948371361</v>
      </c>
      <c r="C87" s="40">
        <v>0.83210567664998503</v>
      </c>
      <c r="D87" s="39">
        <v>11.018677074835701</v>
      </c>
      <c r="E87" s="40">
        <v>0.76045750589474503</v>
      </c>
      <c r="F87" s="39">
        <v>0.33632471726470597</v>
      </c>
      <c r="G87" s="40">
        <v>0.93066224081802396</v>
      </c>
      <c r="H87" s="39">
        <v>0.176109616195431</v>
      </c>
      <c r="I87" s="40">
        <v>0.915156711014524</v>
      </c>
      <c r="J87" s="39">
        <v>0.21079773162156701</v>
      </c>
      <c r="K87" s="41">
        <v>1.0485462322194301</v>
      </c>
      <c r="L87" s="40">
        <v>7.0955036293865098E-2</v>
      </c>
      <c r="M87" s="39">
        <v>45.847246740618303</v>
      </c>
      <c r="N87" s="40">
        <v>0.11289327644559601</v>
      </c>
      <c r="O87" s="41">
        <v>1.78619836156184</v>
      </c>
      <c r="P87" s="40">
        <v>0.56386393117598999</v>
      </c>
      <c r="Q87" s="41">
        <v>1.2960920285465301</v>
      </c>
      <c r="R87" s="40">
        <v>0.638230903408466</v>
      </c>
      <c r="S87" s="41">
        <v>1.03374076997622</v>
      </c>
    </row>
    <row r="88" spans="1:19" s="39" customFormat="1" x14ac:dyDescent="0.35">
      <c r="A88" s="39">
        <v>56</v>
      </c>
      <c r="B88" s="39">
        <v>0.12339044397771699</v>
      </c>
      <c r="C88" s="40">
        <v>0.83474378032057905</v>
      </c>
      <c r="D88" s="39">
        <v>10.8708814328754</v>
      </c>
      <c r="E88" s="40">
        <v>0.76552791392604702</v>
      </c>
      <c r="F88" s="39">
        <v>0.33635994702062</v>
      </c>
      <c r="G88" s="40">
        <v>0.93369490765582597</v>
      </c>
      <c r="H88" s="39">
        <v>0.17061715540223599</v>
      </c>
      <c r="I88" s="40">
        <v>0.91856029814591</v>
      </c>
      <c r="J88" s="39">
        <v>0.201948279682302</v>
      </c>
      <c r="K88" s="41">
        <v>0.840486989189416</v>
      </c>
      <c r="L88" s="40">
        <v>0.10696518431073899</v>
      </c>
      <c r="M88" s="39">
        <v>37.584167072915598</v>
      </c>
      <c r="N88" s="40">
        <v>0.16983049545468101</v>
      </c>
      <c r="O88" s="41">
        <v>1.4473039306636499</v>
      </c>
      <c r="P88" s="40">
        <v>0.70923215914995197</v>
      </c>
      <c r="Q88" s="41">
        <v>0.87939735304596001</v>
      </c>
      <c r="R88" s="40">
        <v>0.73384389510521497</v>
      </c>
      <c r="S88" s="41">
        <v>0.77652638602969903</v>
      </c>
    </row>
    <row r="89" spans="1:19" s="39" customFormat="1" x14ac:dyDescent="0.35">
      <c r="A89" s="39">
        <v>57</v>
      </c>
      <c r="B89" s="39">
        <v>0.118403007182727</v>
      </c>
      <c r="C89" s="40">
        <v>0.84135667637846601</v>
      </c>
      <c r="D89" s="39">
        <v>10.6677818488107</v>
      </c>
      <c r="E89" s="40">
        <v>0.76561288979766595</v>
      </c>
      <c r="F89" s="39">
        <v>0.32946787515454301</v>
      </c>
      <c r="G89" s="40">
        <v>0.93338475586735703</v>
      </c>
      <c r="H89" s="39">
        <v>0.17418269706471601</v>
      </c>
      <c r="I89" s="40">
        <v>0.91995254174865104</v>
      </c>
      <c r="J89" s="39">
        <v>0.20518125640367599</v>
      </c>
      <c r="K89" s="41">
        <v>0.91493544224490397</v>
      </c>
      <c r="L89" s="40">
        <v>0.112030038881941</v>
      </c>
      <c r="M89" s="39">
        <v>40.297824484670201</v>
      </c>
      <c r="N89" s="40">
        <v>0.173372096008726</v>
      </c>
      <c r="O89" s="41">
        <v>1.56627031447541</v>
      </c>
      <c r="P89" s="40">
        <v>0.70096248783107495</v>
      </c>
      <c r="Q89" s="41">
        <v>0.90487695708233995</v>
      </c>
      <c r="R89" s="40">
        <v>0.72873882172454096</v>
      </c>
      <c r="S89" s="41">
        <v>0.82654002130541004</v>
      </c>
    </row>
    <row r="90" spans="1:19" s="39" customFormat="1" x14ac:dyDescent="0.35">
      <c r="A90" s="39">
        <v>58</v>
      </c>
      <c r="B90" s="39">
        <v>0.120315737868257</v>
      </c>
      <c r="C90" s="40">
        <v>0.84295950896972904</v>
      </c>
      <c r="D90" s="39">
        <v>10.634617852612701</v>
      </c>
      <c r="E90" s="40">
        <v>0.76934875744106201</v>
      </c>
      <c r="F90" s="39">
        <v>0.32730459360729602</v>
      </c>
      <c r="G90" s="40">
        <v>0.93227170153702299</v>
      </c>
      <c r="H90" s="39">
        <v>0.168428200658128</v>
      </c>
      <c r="I90" s="40">
        <v>0.91899786916103399</v>
      </c>
      <c r="J90" s="39">
        <v>0.201056330390289</v>
      </c>
      <c r="K90" s="41">
        <v>0.78960491029115798</v>
      </c>
      <c r="L90" s="40">
        <v>0.217849725932172</v>
      </c>
      <c r="M90" s="39">
        <v>36.444261302295899</v>
      </c>
      <c r="N90" s="40">
        <v>0.19490481338676399</v>
      </c>
      <c r="O90" s="41">
        <v>1.43083237429969</v>
      </c>
      <c r="P90" s="40">
        <v>0.72433675137849896</v>
      </c>
      <c r="Q90" s="41">
        <v>0.92540772845093</v>
      </c>
      <c r="R90" s="40">
        <v>0.68540923641278195</v>
      </c>
      <c r="S90" s="41">
        <v>0.854926315383014</v>
      </c>
    </row>
    <row r="91" spans="1:19" s="39" customFormat="1" x14ac:dyDescent="0.35">
      <c r="A91" s="39">
        <v>59</v>
      </c>
      <c r="B91" s="39">
        <v>0.119120800075767</v>
      </c>
      <c r="C91" s="40">
        <v>0.84472936327582504</v>
      </c>
      <c r="D91" s="39">
        <v>10.565868432011101</v>
      </c>
      <c r="E91" s="40">
        <v>0.77225195851851902</v>
      </c>
      <c r="F91" s="39">
        <v>0.32605629157827698</v>
      </c>
      <c r="G91" s="40">
        <v>0.93246708044631799</v>
      </c>
      <c r="H91" s="39">
        <v>0.171564069812389</v>
      </c>
      <c r="I91" s="40">
        <v>0.92470225162725606</v>
      </c>
      <c r="J91" s="39">
        <v>0.19606942069795599</v>
      </c>
      <c r="K91" s="41">
        <v>0.89212675545460096</v>
      </c>
      <c r="L91" s="40">
        <v>0.170418701616699</v>
      </c>
      <c r="M91" s="39">
        <v>39.436597693679602</v>
      </c>
      <c r="N91" s="40">
        <v>0.25142586093744101</v>
      </c>
      <c r="O91" s="41">
        <v>1.5279732904373</v>
      </c>
      <c r="P91" s="40">
        <v>0.69722100939506104</v>
      </c>
      <c r="Q91" s="41">
        <v>0.96449538683279901</v>
      </c>
      <c r="R91" s="40">
        <v>0.72194569857201996</v>
      </c>
      <c r="S91" s="41">
        <v>0.81607827353171802</v>
      </c>
    </row>
    <row r="92" spans="1:19" s="39" customFormat="1" x14ac:dyDescent="0.35">
      <c r="A92" s="39">
        <v>60</v>
      </c>
      <c r="B92" s="39">
        <v>0.114013728634683</v>
      </c>
      <c r="C92" s="40">
        <v>0.85599013927661005</v>
      </c>
      <c r="D92" s="39">
        <v>10.3212628850144</v>
      </c>
      <c r="E92" s="40">
        <v>0.78205830369895502</v>
      </c>
      <c r="F92" s="39">
        <v>0.31739391109958498</v>
      </c>
      <c r="G92" s="40">
        <v>0.93517988916335804</v>
      </c>
      <c r="H92" s="39">
        <v>0.166366192268633</v>
      </c>
      <c r="I92" s="40">
        <v>0.92555562435751204</v>
      </c>
      <c r="J92" s="39">
        <v>0.19232675409709199</v>
      </c>
      <c r="K92" s="41">
        <v>0.81256713138686198</v>
      </c>
      <c r="L92" s="40">
        <v>0.267392671260408</v>
      </c>
      <c r="M92" s="39">
        <v>36.893941267942701</v>
      </c>
      <c r="N92" s="40">
        <v>0.214804239075398</v>
      </c>
      <c r="O92" s="41">
        <v>1.4469894318499099</v>
      </c>
      <c r="P92" s="40">
        <v>0.71423053754191101</v>
      </c>
      <c r="Q92" s="41">
        <v>0.858994405111696</v>
      </c>
      <c r="R92" s="40">
        <v>0.69890454500658805</v>
      </c>
      <c r="S92" s="41">
        <v>0.82607538221228805</v>
      </c>
    </row>
    <row r="93" spans="1:19" s="39" customFormat="1" x14ac:dyDescent="0.35">
      <c r="A93" s="39">
        <v>61</v>
      </c>
      <c r="B93" s="39">
        <v>0.114938627324328</v>
      </c>
      <c r="C93" s="40">
        <v>0.85104216039580005</v>
      </c>
      <c r="D93" s="39">
        <v>10.3197943345981</v>
      </c>
      <c r="E93" s="40">
        <v>0.77436281601860601</v>
      </c>
      <c r="F93" s="39">
        <v>0.31895443612227797</v>
      </c>
      <c r="G93" s="40">
        <v>0.93673263234579895</v>
      </c>
      <c r="H93" s="39">
        <v>0.162657439439329</v>
      </c>
      <c r="I93" s="40">
        <v>0.92291157934628099</v>
      </c>
      <c r="J93" s="39">
        <v>0.19297685318827801</v>
      </c>
      <c r="K93" s="41">
        <v>0.86344777939156503</v>
      </c>
      <c r="L93" s="40">
        <v>0.17382797667810501</v>
      </c>
      <c r="M93" s="39">
        <v>38.659195443503798</v>
      </c>
      <c r="N93" s="40">
        <v>0.16215135655927199</v>
      </c>
      <c r="O93" s="41">
        <v>1.5350882986671901</v>
      </c>
      <c r="P93" s="40">
        <v>0.723420696762891</v>
      </c>
      <c r="Q93" s="41">
        <v>0.83244725526907504</v>
      </c>
      <c r="R93" s="40">
        <v>0.73586914236219503</v>
      </c>
      <c r="S93" s="41">
        <v>0.74346532373346796</v>
      </c>
    </row>
    <row r="94" spans="1:19" s="39" customFormat="1" x14ac:dyDescent="0.35">
      <c r="A94" s="39">
        <v>62</v>
      </c>
      <c r="B94" s="39">
        <v>0.11298212198360499</v>
      </c>
      <c r="C94" s="40">
        <v>0.85672878242258799</v>
      </c>
      <c r="D94" s="39">
        <v>10.222477500127599</v>
      </c>
      <c r="E94" s="40">
        <v>0.781076885999203</v>
      </c>
      <c r="F94" s="39">
        <v>0.31507670635177898</v>
      </c>
      <c r="G94" s="40">
        <v>0.93626349826428901</v>
      </c>
      <c r="H94" s="39">
        <v>0.165112970869986</v>
      </c>
      <c r="I94" s="40">
        <v>0.92243238657592697</v>
      </c>
      <c r="J94" s="39">
        <v>0.193491904171844</v>
      </c>
      <c r="K94" s="41">
        <v>0.81205160049801195</v>
      </c>
      <c r="L94" s="40">
        <v>0.25631295592789399</v>
      </c>
      <c r="M94" s="39">
        <v>38.810716571970801</v>
      </c>
      <c r="N94" s="40">
        <v>0.23438046814779401</v>
      </c>
      <c r="O94" s="41">
        <v>1.6121130855674399</v>
      </c>
      <c r="P94" s="40">
        <v>0.68658276118783801</v>
      </c>
      <c r="Q94" s="41">
        <v>1.0171196616103499</v>
      </c>
      <c r="R94" s="40">
        <v>0.62391822498578198</v>
      </c>
      <c r="S94" s="41">
        <v>0.99584259704137401</v>
      </c>
    </row>
    <row r="95" spans="1:19" s="39" customFormat="1" x14ac:dyDescent="0.35">
      <c r="A95" s="39">
        <v>63</v>
      </c>
      <c r="B95" s="39">
        <v>0.104509966244218</v>
      </c>
      <c r="C95" s="40">
        <v>0.86604534357774698</v>
      </c>
      <c r="D95" s="39">
        <v>9.8716394940655405</v>
      </c>
      <c r="E95" s="40">
        <v>0.79574243474990503</v>
      </c>
      <c r="F95" s="39">
        <v>0.30167801177599302</v>
      </c>
      <c r="G95" s="40">
        <v>0.93614101068051603</v>
      </c>
      <c r="H95" s="39">
        <v>0.157880133232287</v>
      </c>
      <c r="I95" s="40">
        <v>0.924666376724124</v>
      </c>
      <c r="J95" s="39">
        <v>0.187824615845058</v>
      </c>
      <c r="K95" s="41">
        <v>0.73909203619019603</v>
      </c>
      <c r="L95" s="40">
        <v>0.14740473492336101</v>
      </c>
      <c r="M95" s="39">
        <v>34.983646506937099</v>
      </c>
      <c r="N95" s="40">
        <v>0.19986923303875601</v>
      </c>
      <c r="O95" s="41">
        <v>1.41755051006618</v>
      </c>
      <c r="P95" s="40">
        <v>0.727717731116164</v>
      </c>
      <c r="Q95" s="41">
        <v>0.83518618383468701</v>
      </c>
      <c r="R95" s="40">
        <v>0.72781268984843495</v>
      </c>
      <c r="S95" s="41">
        <v>0.78854073940688696</v>
      </c>
    </row>
    <row r="96" spans="1:19" s="39" customFormat="1" x14ac:dyDescent="0.35">
      <c r="A96" s="39">
        <v>64</v>
      </c>
      <c r="B96" s="39">
        <v>0.10629433838051899</v>
      </c>
      <c r="C96" s="40">
        <v>0.86429275046172305</v>
      </c>
      <c r="D96" s="39">
        <v>9.9370005825031296</v>
      </c>
      <c r="E96" s="40">
        <v>0.78087438446531499</v>
      </c>
      <c r="F96" s="39">
        <v>0.30559509113917399</v>
      </c>
      <c r="G96" s="40">
        <v>0.93570459013038498</v>
      </c>
      <c r="H96" s="39">
        <v>0.16147659165502001</v>
      </c>
      <c r="I96" s="40">
        <v>0.92272772642024703</v>
      </c>
      <c r="J96" s="39">
        <v>0.19462381508930501</v>
      </c>
      <c r="K96" s="41">
        <v>0.89963621066676203</v>
      </c>
      <c r="L96" s="40">
        <v>0.19596294180596199</v>
      </c>
      <c r="M96" s="39">
        <v>41.596530156257799</v>
      </c>
      <c r="N96" s="40">
        <v>0.16760636971113699</v>
      </c>
      <c r="O96" s="41">
        <v>1.7186094114923001</v>
      </c>
      <c r="P96" s="40">
        <v>0.72405213537888602</v>
      </c>
      <c r="Q96" s="41">
        <v>1.1523145606629801</v>
      </c>
      <c r="R96" s="40">
        <v>0.71638408787230101</v>
      </c>
      <c r="S96" s="41">
        <v>0.87325480223720897</v>
      </c>
    </row>
    <row r="97" spans="1:19" s="39" customFormat="1" x14ac:dyDescent="0.35">
      <c r="A97" s="39">
        <v>65</v>
      </c>
      <c r="B97" s="39">
        <v>9.8122491204881201E-2</v>
      </c>
      <c r="C97" s="40">
        <v>0.87625787968579405</v>
      </c>
      <c r="D97" s="39">
        <v>9.6264616227890993</v>
      </c>
      <c r="E97" s="40">
        <v>0.79844497721535601</v>
      </c>
      <c r="F97" s="39">
        <v>0.294176017921013</v>
      </c>
      <c r="G97" s="40">
        <v>0.93648810560456097</v>
      </c>
      <c r="H97" s="39">
        <v>0.156362027046134</v>
      </c>
      <c r="I97" s="40">
        <v>0.92681059685093203</v>
      </c>
      <c r="J97" s="39">
        <v>0.18679698075169399</v>
      </c>
      <c r="K97" s="41">
        <v>0.93477056996944596</v>
      </c>
      <c r="L97" s="40">
        <v>0.16586045038841499</v>
      </c>
      <c r="M97" s="39">
        <v>41.242627820397999</v>
      </c>
      <c r="N97" s="40">
        <v>0.234822153388417</v>
      </c>
      <c r="O97" s="41">
        <v>1.6288142076924299</v>
      </c>
      <c r="P97" s="40">
        <v>0.68221021691958095</v>
      </c>
      <c r="Q97" s="41">
        <v>1.05747559985034</v>
      </c>
      <c r="R97" s="40">
        <v>0.74039668074020903</v>
      </c>
      <c r="S97" s="41">
        <v>0.84415682335185105</v>
      </c>
    </row>
    <row r="98" spans="1:19" s="39" customFormat="1" x14ac:dyDescent="0.35">
      <c r="A98" s="39">
        <v>66</v>
      </c>
      <c r="B98" s="39">
        <v>9.69868607539041E-2</v>
      </c>
      <c r="C98" s="40">
        <v>0.88005177587870798</v>
      </c>
      <c r="D98" s="39">
        <v>9.5052546523361201</v>
      </c>
      <c r="E98" s="40">
        <v>0.80475579195604496</v>
      </c>
      <c r="F98" s="39">
        <v>0.28908372418764799</v>
      </c>
      <c r="G98" s="40">
        <v>0.93800236389190095</v>
      </c>
      <c r="H98" s="39">
        <v>0.150753418327401</v>
      </c>
      <c r="I98" s="40">
        <v>0.92376120483662805</v>
      </c>
      <c r="J98" s="39">
        <v>0.18818596185672201</v>
      </c>
      <c r="K98" s="41">
        <v>1.06078696441956</v>
      </c>
      <c r="L98" s="40">
        <v>8.0237360768848007E-2</v>
      </c>
      <c r="M98" s="39">
        <v>45.246582267630799</v>
      </c>
      <c r="N98" s="40">
        <v>0.164970906067746</v>
      </c>
      <c r="O98" s="41">
        <v>1.7244582023376001</v>
      </c>
      <c r="P98" s="40">
        <v>0.60418052309089199</v>
      </c>
      <c r="Q98" s="41">
        <v>1.3500881594979799</v>
      </c>
      <c r="R98" s="40">
        <v>0.59680922482258203</v>
      </c>
      <c r="S98" s="41">
        <v>1.1212578541957401</v>
      </c>
    </row>
    <row r="99" spans="1:19" s="39" customFormat="1" x14ac:dyDescent="0.35">
      <c r="A99" s="39">
        <v>67</v>
      </c>
      <c r="B99" s="39">
        <v>9.6853867395093995E-2</v>
      </c>
      <c r="C99" s="40">
        <v>0.87833269238845402</v>
      </c>
      <c r="D99" s="39">
        <v>9.4664118770877597</v>
      </c>
      <c r="E99" s="40">
        <v>0.80110580965663503</v>
      </c>
      <c r="F99" s="39">
        <v>0.28866455940698499</v>
      </c>
      <c r="G99" s="40">
        <v>0.93861529406652799</v>
      </c>
      <c r="H99" s="39">
        <v>0.15427164578952501</v>
      </c>
      <c r="I99" s="40">
        <v>0.92563828858896302</v>
      </c>
      <c r="J99" s="39">
        <v>0.18828804468299201</v>
      </c>
      <c r="K99" s="41">
        <v>0.81165180514510804</v>
      </c>
      <c r="L99" s="40">
        <v>0.25388387070406698</v>
      </c>
      <c r="M99" s="39">
        <v>36.991432613796597</v>
      </c>
      <c r="N99" s="40">
        <v>0.24209044376989</v>
      </c>
      <c r="O99" s="41">
        <v>1.46841041247049</v>
      </c>
      <c r="P99" s="40">
        <v>0.705236635529078</v>
      </c>
      <c r="Q99" s="41">
        <v>0.96159755585030604</v>
      </c>
      <c r="R99" s="40">
        <v>0.67334736106742099</v>
      </c>
      <c r="S99" s="41">
        <v>0.83068287741934099</v>
      </c>
    </row>
    <row r="100" spans="1:19" s="39" customFormat="1" x14ac:dyDescent="0.35">
      <c r="A100" s="39">
        <v>68</v>
      </c>
      <c r="B100" s="39">
        <v>9.1903546879072595E-2</v>
      </c>
      <c r="C100" s="40">
        <v>0.88315108249869501</v>
      </c>
      <c r="D100" s="39">
        <v>9.2758169545047</v>
      </c>
      <c r="E100" s="40">
        <v>0.80626323790668897</v>
      </c>
      <c r="F100" s="39">
        <v>0.284712153648365</v>
      </c>
      <c r="G100" s="40">
        <v>0.94314963520852202</v>
      </c>
      <c r="H100" s="39">
        <v>0.14311124689829499</v>
      </c>
      <c r="I100" s="40">
        <v>0.92853157592232105</v>
      </c>
      <c r="J100" s="39">
        <v>0.17605002963204899</v>
      </c>
      <c r="K100" s="41">
        <v>0.97760796139382899</v>
      </c>
      <c r="L100" s="40">
        <v>0.14667598068555199</v>
      </c>
      <c r="M100" s="39">
        <v>42.834770333053697</v>
      </c>
      <c r="N100" s="40">
        <v>0.19450017027255101</v>
      </c>
      <c r="O100" s="41">
        <v>1.7185579360040799</v>
      </c>
      <c r="P100" s="40">
        <v>0.70963257946010305</v>
      </c>
      <c r="Q100" s="41">
        <v>1.01850866660093</v>
      </c>
      <c r="R100" s="40">
        <v>0.72101572907378497</v>
      </c>
      <c r="S100" s="41">
        <v>0.81995668905412999</v>
      </c>
    </row>
    <row r="101" spans="1:19" s="39" customFormat="1" x14ac:dyDescent="0.35">
      <c r="A101" s="39">
        <v>69</v>
      </c>
      <c r="B101" s="39">
        <v>9.4111817356575395E-2</v>
      </c>
      <c r="C101" s="40">
        <v>0.87861893356750598</v>
      </c>
      <c r="D101" s="39">
        <v>9.3473914089741097</v>
      </c>
      <c r="E101" s="40">
        <v>0.80036940451781202</v>
      </c>
      <c r="F101" s="39">
        <v>0.28881053427893899</v>
      </c>
      <c r="G101" s="40">
        <v>0.93983260899809296</v>
      </c>
      <c r="H101" s="39">
        <v>0.15031565196346</v>
      </c>
      <c r="I101" s="40">
        <v>0.930493565029898</v>
      </c>
      <c r="J101" s="39">
        <v>0.17637975697074601</v>
      </c>
      <c r="K101" s="41">
        <v>0.91960549520121604</v>
      </c>
      <c r="L101" s="40">
        <v>0.19448232111182401</v>
      </c>
      <c r="M101" s="39">
        <v>41.379853533883299</v>
      </c>
      <c r="N101" s="40">
        <v>0.192283247818891</v>
      </c>
      <c r="O101" s="41">
        <v>1.6860791686763099</v>
      </c>
      <c r="P101" s="40">
        <v>0.68107173432651702</v>
      </c>
      <c r="Q101" s="41">
        <v>1.0396532953804301</v>
      </c>
      <c r="R101" s="40">
        <v>0.72935697754733497</v>
      </c>
      <c r="S101" s="41">
        <v>0.84064770305258596</v>
      </c>
    </row>
    <row r="102" spans="1:19" s="39" customFormat="1" x14ac:dyDescent="0.35">
      <c r="A102" s="39">
        <v>70</v>
      </c>
      <c r="B102" s="39">
        <v>9.0436748435483605E-2</v>
      </c>
      <c r="C102" s="40">
        <v>0.88523742754107404</v>
      </c>
      <c r="D102" s="39">
        <v>9.1802830699206694</v>
      </c>
      <c r="E102" s="40">
        <v>0.80268458619807603</v>
      </c>
      <c r="F102" s="39">
        <v>0.28059176449689399</v>
      </c>
      <c r="G102" s="40">
        <v>0.93801305710781002</v>
      </c>
      <c r="H102" s="39">
        <v>0.153878925608742</v>
      </c>
      <c r="I102" s="40">
        <v>0.93047796445792696</v>
      </c>
      <c r="J102" s="39">
        <v>0.17573037376901701</v>
      </c>
      <c r="K102" s="41">
        <v>0.96018822427488804</v>
      </c>
      <c r="L102" s="40">
        <v>0.13461204208842001</v>
      </c>
      <c r="M102" s="39">
        <v>41.148865659012699</v>
      </c>
      <c r="N102" s="40">
        <v>0.14401210650992499</v>
      </c>
      <c r="O102" s="41">
        <v>1.5916735012816501</v>
      </c>
      <c r="P102" s="40">
        <v>0.69624832743762899</v>
      </c>
      <c r="Q102" s="41">
        <v>1.0278244372616401</v>
      </c>
      <c r="R102" s="40">
        <v>0.73771130185351397</v>
      </c>
      <c r="S102" s="41">
        <v>0.77851188233774904</v>
      </c>
    </row>
    <row r="103" spans="1:19" s="39" customFormat="1" x14ac:dyDescent="0.35">
      <c r="A103" s="39">
        <v>71</v>
      </c>
      <c r="B103" s="39">
        <v>8.6521306496546199E-2</v>
      </c>
      <c r="C103" s="40">
        <v>0.88593840195238105</v>
      </c>
      <c r="D103" s="39">
        <v>9.0384942533632202</v>
      </c>
      <c r="E103" s="40">
        <v>0.80602020056972001</v>
      </c>
      <c r="F103" s="39">
        <v>0.27767483485986799</v>
      </c>
      <c r="G103" s="40">
        <v>0.94231842503403096</v>
      </c>
      <c r="H103" s="39">
        <v>0.14490977765517199</v>
      </c>
      <c r="I103" s="40">
        <v>0.92945349825763401</v>
      </c>
      <c r="J103" s="39">
        <v>0.17498569178098999</v>
      </c>
      <c r="K103" s="41">
        <v>0.92335369979214399</v>
      </c>
      <c r="L103" s="40">
        <v>0.167668902710531</v>
      </c>
      <c r="M103" s="39">
        <v>39.927389275314397</v>
      </c>
      <c r="N103" s="40">
        <v>0.22093946643524201</v>
      </c>
      <c r="O103" s="41">
        <v>1.5509603678161199</v>
      </c>
      <c r="P103" s="40">
        <v>0.69832195010450104</v>
      </c>
      <c r="Q103" s="41">
        <v>0.94894983078170003</v>
      </c>
      <c r="R103" s="40">
        <v>0.71017587579723096</v>
      </c>
      <c r="S103" s="41">
        <v>0.80199634315621104</v>
      </c>
    </row>
    <row r="104" spans="1:19" s="39" customFormat="1" x14ac:dyDescent="0.35">
      <c r="A104" s="39">
        <v>72</v>
      </c>
      <c r="B104" s="39">
        <v>8.6175093104383801E-2</v>
      </c>
      <c r="C104" s="40">
        <v>0.89455256355948998</v>
      </c>
      <c r="D104" s="39">
        <v>9.0000584457611694</v>
      </c>
      <c r="E104" s="40">
        <v>0.81245305483320096</v>
      </c>
      <c r="F104" s="39">
        <v>0.27614058727234497</v>
      </c>
      <c r="G104" s="40">
        <v>0.94026645310663903</v>
      </c>
      <c r="H104" s="39">
        <v>0.145263006648327</v>
      </c>
      <c r="I104" s="40">
        <v>0.92966385835912202</v>
      </c>
      <c r="J104" s="39">
        <v>0.17600952191739799</v>
      </c>
      <c r="K104" s="41">
        <v>0.911831518268992</v>
      </c>
      <c r="L104" s="40">
        <v>0.18668386310427601</v>
      </c>
      <c r="M104" s="39">
        <v>40.982883347405298</v>
      </c>
      <c r="N104" s="40">
        <v>0.18443499313633899</v>
      </c>
      <c r="O104" s="41">
        <v>1.67185509790722</v>
      </c>
      <c r="P104" s="40">
        <v>0.71110370513210897</v>
      </c>
      <c r="Q104" s="41">
        <v>1.0363002820656799</v>
      </c>
      <c r="R104" s="40">
        <v>0.71926348433535303</v>
      </c>
      <c r="S104" s="41">
        <v>0.80593020398902004</v>
      </c>
    </row>
    <row r="105" spans="1:19" s="39" customFormat="1" x14ac:dyDescent="0.35">
      <c r="A105" s="39">
        <v>73</v>
      </c>
      <c r="B105" s="39">
        <v>8.9034580760162393E-2</v>
      </c>
      <c r="C105" s="40">
        <v>0.88909375587305195</v>
      </c>
      <c r="D105" s="39">
        <v>9.0869404589002691</v>
      </c>
      <c r="E105" s="40">
        <v>0.80548200157027505</v>
      </c>
      <c r="F105" s="39">
        <v>0.28188605311013298</v>
      </c>
      <c r="G105" s="40">
        <v>0.94178668284295197</v>
      </c>
      <c r="H105" s="39">
        <v>0.144264566679741</v>
      </c>
      <c r="I105" s="40">
        <v>0.93307947447371498</v>
      </c>
      <c r="J105" s="39">
        <v>0.16572032354327301</v>
      </c>
      <c r="K105" s="41">
        <v>0.79442611081987302</v>
      </c>
      <c r="L105" s="40">
        <v>0.264485095234401</v>
      </c>
      <c r="M105" s="39">
        <v>36.6473428693592</v>
      </c>
      <c r="N105" s="40">
        <v>0.23480547526849499</v>
      </c>
      <c r="O105" s="41">
        <v>1.4764332055536</v>
      </c>
      <c r="P105" s="40">
        <v>0.69458183187704803</v>
      </c>
      <c r="Q105" s="41">
        <v>1.0619545468153</v>
      </c>
      <c r="R105" s="40">
        <v>0.73638763947364605</v>
      </c>
      <c r="S105" s="41">
        <v>0.76538062528667195</v>
      </c>
    </row>
    <row r="106" spans="1:19" s="39" customFormat="1" x14ac:dyDescent="0.35">
      <c r="A106" s="39">
        <v>74</v>
      </c>
      <c r="B106" s="39">
        <v>8.3819875825767706E-2</v>
      </c>
      <c r="C106" s="40">
        <v>0.89718051270349897</v>
      </c>
      <c r="D106" s="39">
        <v>8.8081631823562105</v>
      </c>
      <c r="E106" s="40">
        <v>0.81964083932064502</v>
      </c>
      <c r="F106" s="39">
        <v>0.26718695130936099</v>
      </c>
      <c r="G106" s="40">
        <v>0.944561120460364</v>
      </c>
      <c r="H106" s="39">
        <v>0.13816598588948301</v>
      </c>
      <c r="I106" s="40">
        <v>0.932401707104486</v>
      </c>
      <c r="J106" s="39">
        <v>0.17009164845661201</v>
      </c>
      <c r="K106" s="41">
        <v>0.87432162272624403</v>
      </c>
      <c r="L106" s="40">
        <v>0.19428674050938899</v>
      </c>
      <c r="M106" s="39">
        <v>39.755759328858403</v>
      </c>
      <c r="N106" s="40">
        <v>0.16488636485313499</v>
      </c>
      <c r="O106" s="41">
        <v>1.6222202411064699</v>
      </c>
      <c r="P106" s="40">
        <v>0.71874627763898902</v>
      </c>
      <c r="Q106" s="41">
        <v>1.03107941341705</v>
      </c>
      <c r="R106" s="40">
        <v>0.73944014552821402</v>
      </c>
      <c r="S106" s="41">
        <v>0.87469199121507801</v>
      </c>
    </row>
    <row r="107" spans="1:19" s="39" customFormat="1" x14ac:dyDescent="0.35">
      <c r="A107" s="39">
        <v>75</v>
      </c>
      <c r="B107" s="39">
        <v>8.2007989678849202E-2</v>
      </c>
      <c r="C107" s="40">
        <v>0.89813147714581898</v>
      </c>
      <c r="D107" s="39">
        <v>8.7358247137051102</v>
      </c>
      <c r="E107" s="40">
        <v>0.81982238340324198</v>
      </c>
      <c r="F107" s="39">
        <v>0.266052322772036</v>
      </c>
      <c r="G107" s="40">
        <v>0.94530095626480204</v>
      </c>
      <c r="H107" s="39">
        <v>0.13631814384913099</v>
      </c>
      <c r="I107" s="40">
        <v>0.93399404045322698</v>
      </c>
      <c r="J107" s="39">
        <v>0.169393013355123</v>
      </c>
      <c r="K107" s="41">
        <v>0.83232139662290205</v>
      </c>
      <c r="L107" s="40">
        <v>0.197382590310092</v>
      </c>
      <c r="M107" s="39">
        <v>38.021160940838598</v>
      </c>
      <c r="N107" s="40">
        <v>0.13497408283478701</v>
      </c>
      <c r="O107" s="41">
        <v>1.5563071089931999</v>
      </c>
      <c r="P107" s="40">
        <v>0.72347667482164102</v>
      </c>
      <c r="Q107" s="41">
        <v>0.948887960396261</v>
      </c>
      <c r="R107" s="40">
        <v>0.71450913245351899</v>
      </c>
      <c r="S107" s="41">
        <v>0.75129781268600704</v>
      </c>
    </row>
    <row r="108" spans="1:19" s="39" customFormat="1" x14ac:dyDescent="0.35">
      <c r="A108" s="39">
        <v>76</v>
      </c>
      <c r="B108" s="39">
        <v>8.0912808926056803E-2</v>
      </c>
      <c r="C108" s="40">
        <v>0.90211191314105899</v>
      </c>
      <c r="D108" s="39">
        <v>8.6813036817802907</v>
      </c>
      <c r="E108" s="40">
        <v>0.82363936314322495</v>
      </c>
      <c r="F108" s="39">
        <v>0.26535725511396302</v>
      </c>
      <c r="G108" s="40">
        <v>0.94383197799586604</v>
      </c>
      <c r="H108" s="39">
        <v>0.14399556151283199</v>
      </c>
      <c r="I108" s="40">
        <v>0.93498502048656595</v>
      </c>
      <c r="J108" s="39">
        <v>0.16467527358937201</v>
      </c>
      <c r="K108" s="41">
        <v>0.96968311835557897</v>
      </c>
      <c r="L108" s="40">
        <v>0.19397639478311601</v>
      </c>
      <c r="M108" s="39">
        <v>42.139319338350198</v>
      </c>
      <c r="N108" s="40">
        <v>0.21367217934472599</v>
      </c>
      <c r="O108" s="41">
        <v>1.6748615419253301</v>
      </c>
      <c r="P108" s="40">
        <v>0.74396387672322395</v>
      </c>
      <c r="Q108" s="41">
        <v>1.00406672493514</v>
      </c>
      <c r="R108" s="40">
        <v>0.73969525468145603</v>
      </c>
      <c r="S108" s="41">
        <v>0.903488424980742</v>
      </c>
    </row>
    <row r="109" spans="1:19" s="8" customFormat="1" x14ac:dyDescent="0.35">
      <c r="A109" s="39">
        <v>77</v>
      </c>
      <c r="B109" s="39">
        <v>7.5344664285351595E-2</v>
      </c>
      <c r="C109" s="40">
        <v>0.90777773685055996</v>
      </c>
      <c r="D109" s="39">
        <v>8.45187542977731</v>
      </c>
      <c r="E109" s="40">
        <v>0.82022465876143402</v>
      </c>
      <c r="F109" s="39">
        <v>0.25668602944242103</v>
      </c>
      <c r="G109" s="40">
        <v>0.94556188098877902</v>
      </c>
      <c r="H109" s="39">
        <v>0.13847922029583901</v>
      </c>
      <c r="I109" s="40">
        <v>0.93561063061332195</v>
      </c>
      <c r="J109" s="39">
        <v>0.162339610841606</v>
      </c>
      <c r="K109" s="41">
        <v>0.89187090149801995</v>
      </c>
      <c r="L109" s="40">
        <v>0.29528744597821199</v>
      </c>
      <c r="M109" s="39">
        <v>39.886297388973396</v>
      </c>
      <c r="N109" s="40">
        <v>0.22915593185789501</v>
      </c>
      <c r="O109" s="41">
        <v>1.59974039263195</v>
      </c>
      <c r="P109" s="40">
        <v>0.721211540265979</v>
      </c>
      <c r="Q109" s="41">
        <v>1.0556766893873799</v>
      </c>
      <c r="R109" s="40">
        <v>0.68427024183110297</v>
      </c>
      <c r="S109" s="41">
        <v>0.93273013868392995</v>
      </c>
    </row>
    <row r="110" spans="1:19" s="8" customFormat="1" x14ac:dyDescent="0.35">
      <c r="A110" s="39">
        <v>78</v>
      </c>
      <c r="B110" s="39">
        <v>7.9935425108315306E-2</v>
      </c>
      <c r="C110" s="40">
        <v>0.90121132861615405</v>
      </c>
      <c r="D110" s="39">
        <v>8.6190539154278891</v>
      </c>
      <c r="E110" s="40">
        <v>0.82128673184135703</v>
      </c>
      <c r="F110" s="39">
        <v>0.26631373797270402</v>
      </c>
      <c r="G110" s="40">
        <v>0.945514101280721</v>
      </c>
      <c r="H110" s="39">
        <v>0.14136481082188199</v>
      </c>
      <c r="I110" s="40">
        <v>0.93674289589508597</v>
      </c>
      <c r="J110" s="39">
        <v>0.16092130911956401</v>
      </c>
      <c r="K110" s="41">
        <v>0.93364089676457596</v>
      </c>
      <c r="L110" s="40">
        <v>0.16608766115141099</v>
      </c>
      <c r="M110" s="39">
        <v>40.457729796059098</v>
      </c>
      <c r="N110" s="40">
        <v>0.25211190729212202</v>
      </c>
      <c r="O110" s="41">
        <v>1.5761378481347299</v>
      </c>
      <c r="P110" s="40">
        <v>0.68226819351697499</v>
      </c>
      <c r="Q110" s="41">
        <v>1.07761730190016</v>
      </c>
      <c r="R110" s="40">
        <v>0.73632696474719195</v>
      </c>
      <c r="S110" s="41">
        <v>0.89511876279472202</v>
      </c>
    </row>
    <row r="111" spans="1:19" s="8" customFormat="1" x14ac:dyDescent="0.35">
      <c r="A111" s="39">
        <v>79</v>
      </c>
      <c r="B111" s="39">
        <v>7.6854617831389596E-2</v>
      </c>
      <c r="C111" s="40">
        <v>0.90681741599272503</v>
      </c>
      <c r="D111" s="39">
        <v>8.4879053970790306</v>
      </c>
      <c r="E111" s="40">
        <v>0.82164026595728901</v>
      </c>
      <c r="F111" s="39">
        <v>0.25998901915435502</v>
      </c>
      <c r="G111" s="40">
        <v>0.946666591816132</v>
      </c>
      <c r="H111" s="39">
        <v>0.135991145130297</v>
      </c>
      <c r="I111" s="40">
        <v>0.93657690390512305</v>
      </c>
      <c r="J111" s="39">
        <v>0.165773978975507</v>
      </c>
      <c r="K111" s="41">
        <v>1.0156453561324299</v>
      </c>
      <c r="L111" s="40">
        <v>0.171028971642285</v>
      </c>
      <c r="M111" s="39">
        <v>43.727957586956798</v>
      </c>
      <c r="N111" s="40">
        <v>0.250077850446221</v>
      </c>
      <c r="O111" s="41">
        <v>1.7382850680086299</v>
      </c>
      <c r="P111" s="40">
        <v>0.68616621412782497</v>
      </c>
      <c r="Q111" s="41">
        <v>1.18270309766133</v>
      </c>
      <c r="R111" s="40">
        <v>0.74263478955651896</v>
      </c>
      <c r="S111" s="41">
        <v>0.802816148115019</v>
      </c>
    </row>
    <row r="112" spans="1:19" s="8" customFormat="1" x14ac:dyDescent="0.35">
      <c r="A112" s="39">
        <v>80</v>
      </c>
      <c r="B112" s="39">
        <v>7.6727504545108294E-2</v>
      </c>
      <c r="C112" s="40">
        <v>0.90582641065977798</v>
      </c>
      <c r="D112" s="39">
        <v>8.3944084018891303</v>
      </c>
      <c r="E112" s="40">
        <v>0.82929191910640698</v>
      </c>
      <c r="F112" s="39">
        <v>0.25367952876460598</v>
      </c>
      <c r="G112" s="40">
        <v>0.94904230339100104</v>
      </c>
      <c r="H112" s="39">
        <v>0.127803531783868</v>
      </c>
      <c r="I112" s="40">
        <v>0.93809549389742497</v>
      </c>
      <c r="J112" s="39">
        <v>0.15831529357906499</v>
      </c>
      <c r="K112" s="41">
        <v>1.0002071820517799</v>
      </c>
      <c r="L112" s="40">
        <v>0.21362255682048001</v>
      </c>
      <c r="M112" s="39">
        <v>43.698083657484702</v>
      </c>
      <c r="N112" s="40">
        <v>0.24900188184223801</v>
      </c>
      <c r="O112" s="41">
        <v>1.75466410242594</v>
      </c>
      <c r="P112" s="40">
        <v>0.68253407633712104</v>
      </c>
      <c r="Q112" s="41">
        <v>1.20022357299796</v>
      </c>
      <c r="R112" s="40">
        <v>0.73031482380679502</v>
      </c>
      <c r="S112" s="41">
        <v>0.92260118376495404</v>
      </c>
    </row>
    <row r="113" spans="1:19" s="8" customFormat="1" x14ac:dyDescent="0.35">
      <c r="A113" s="39">
        <v>81</v>
      </c>
      <c r="B113" s="39">
        <v>7.2728819150944202E-2</v>
      </c>
      <c r="C113" s="40">
        <v>0.91337496181678801</v>
      </c>
      <c r="D113" s="39">
        <v>8.2123467601900604</v>
      </c>
      <c r="E113" s="40">
        <v>0.82890553894471197</v>
      </c>
      <c r="F113" s="39">
        <v>0.24670009841370399</v>
      </c>
      <c r="G113" s="40">
        <v>0.95080932854272704</v>
      </c>
      <c r="H113" s="39">
        <v>0.123662335414665</v>
      </c>
      <c r="I113" s="40">
        <v>0.94134390789040101</v>
      </c>
      <c r="J113" s="39">
        <v>0.15309087849745501</v>
      </c>
      <c r="K113" s="41">
        <v>0.98246596664444996</v>
      </c>
      <c r="L113" s="40">
        <v>0.18092039101270499</v>
      </c>
      <c r="M113" s="39">
        <v>42.443924952776001</v>
      </c>
      <c r="N113" s="40">
        <v>0.23629595580080301</v>
      </c>
      <c r="O113" s="41">
        <v>1.6823971778408999</v>
      </c>
      <c r="P113" s="40">
        <v>0.69268675848968997</v>
      </c>
      <c r="Q113" s="41">
        <v>1.13874538510273</v>
      </c>
      <c r="R113" s="40">
        <v>0.73793047895798303</v>
      </c>
      <c r="S113" s="41">
        <v>0.82553210154048395</v>
      </c>
    </row>
    <row r="114" spans="1:19" s="8" customFormat="1" x14ac:dyDescent="0.35">
      <c r="A114" s="39">
        <v>82</v>
      </c>
      <c r="B114" s="39">
        <v>7.4555723406718399E-2</v>
      </c>
      <c r="C114" s="40">
        <v>0.91155549449298401</v>
      </c>
      <c r="D114" s="39">
        <v>8.2610378393132695</v>
      </c>
      <c r="E114" s="40">
        <v>0.83546965203779799</v>
      </c>
      <c r="F114" s="39">
        <v>0.24815006289979399</v>
      </c>
      <c r="G114" s="40">
        <v>0.95206689047773096</v>
      </c>
      <c r="H114" s="39">
        <v>0.125813688071717</v>
      </c>
      <c r="I114" s="40">
        <v>0.93842407123430704</v>
      </c>
      <c r="J114" s="39">
        <v>0.159967289642342</v>
      </c>
      <c r="K114" s="41">
        <v>1.16441696703943</v>
      </c>
      <c r="L114" s="40">
        <v>0.13294825631688401</v>
      </c>
      <c r="M114" s="39">
        <v>47.569796725216001</v>
      </c>
      <c r="N114" s="40">
        <v>0.19437864602930299</v>
      </c>
      <c r="O114" s="41">
        <v>1.8410132214044901</v>
      </c>
      <c r="P114" s="40">
        <v>0.69166491059666002</v>
      </c>
      <c r="Q114" s="41">
        <v>0.98608783753509199</v>
      </c>
      <c r="R114" s="40">
        <v>0.73786852031182004</v>
      </c>
      <c r="S114" s="41">
        <v>0.88673097493811504</v>
      </c>
    </row>
    <row r="115" spans="1:19" x14ac:dyDescent="0.35">
      <c r="A115" s="39">
        <v>83</v>
      </c>
      <c r="B115" s="39">
        <v>7.4054580487554103E-2</v>
      </c>
      <c r="C115" s="40">
        <v>0.90854754749391897</v>
      </c>
      <c r="D115" s="39">
        <v>8.2953165992987792</v>
      </c>
      <c r="E115" s="40">
        <v>0.82682865891442503</v>
      </c>
      <c r="F115" s="39">
        <v>0.253044289038106</v>
      </c>
      <c r="G115" s="40">
        <v>0.95124185463591104</v>
      </c>
      <c r="H115" s="39">
        <v>0.12699543215147399</v>
      </c>
      <c r="I115" s="40">
        <v>0.93684341602384902</v>
      </c>
      <c r="J115" s="39">
        <v>0.15982380427787299</v>
      </c>
      <c r="K115" s="41">
        <v>1.0205652792739</v>
      </c>
      <c r="L115" s="40">
        <v>0.13325563128495099</v>
      </c>
      <c r="M115" s="39">
        <v>43.977694976024097</v>
      </c>
      <c r="N115" s="40">
        <v>0.134561177137518</v>
      </c>
      <c r="O115" s="41">
        <v>1.7490749178279099</v>
      </c>
      <c r="P115" s="40">
        <v>0.66268770982567005</v>
      </c>
      <c r="Q115" s="41">
        <v>1.17304203767552</v>
      </c>
      <c r="R115" s="40">
        <v>0.70357030540959398</v>
      </c>
      <c r="S115" s="41">
        <v>0.90605890012194901</v>
      </c>
    </row>
    <row r="116" spans="1:19" x14ac:dyDescent="0.35">
      <c r="A116" s="39">
        <v>84</v>
      </c>
      <c r="B116" s="39">
        <v>7.2123822295719203E-2</v>
      </c>
      <c r="C116" s="40">
        <v>0.91094273348013399</v>
      </c>
      <c r="D116" s="39">
        <v>8.20129376242879</v>
      </c>
      <c r="E116" s="40">
        <v>0.83078391986247802</v>
      </c>
      <c r="F116" s="39">
        <v>0.24939984438989499</v>
      </c>
      <c r="G116" s="40">
        <v>0.95081396798409001</v>
      </c>
      <c r="H116" s="39">
        <v>0.12543656376523199</v>
      </c>
      <c r="I116" s="40">
        <v>0.937815954074668</v>
      </c>
      <c r="J116" s="39">
        <v>0.15069299259162799</v>
      </c>
      <c r="K116" s="41">
        <v>1.00170465883536</v>
      </c>
      <c r="L116" s="40">
        <v>0.30043621205307203</v>
      </c>
      <c r="M116" s="39">
        <v>44.355512301127099</v>
      </c>
      <c r="N116" s="40">
        <v>0.27283021092938697</v>
      </c>
      <c r="O116" s="41">
        <v>1.8191553303319099</v>
      </c>
      <c r="P116" s="40">
        <v>0.68926567183091003</v>
      </c>
      <c r="Q116" s="41">
        <v>1.1990708623431601</v>
      </c>
      <c r="R116" s="40">
        <v>0.69756331364823199</v>
      </c>
      <c r="S116" s="41">
        <v>0.94869269774510301</v>
      </c>
    </row>
    <row r="117" spans="1:19" x14ac:dyDescent="0.35">
      <c r="A117" s="39">
        <v>85</v>
      </c>
      <c r="B117" s="39">
        <v>7.4604886071023599E-2</v>
      </c>
      <c r="C117" s="40">
        <v>0.91057613369143897</v>
      </c>
      <c r="D117" s="39">
        <v>8.1879712247556995</v>
      </c>
      <c r="E117" s="40">
        <v>0.83525512253432699</v>
      </c>
      <c r="F117" s="39">
        <v>0.24434370003637701</v>
      </c>
      <c r="G117" s="40">
        <v>0.949726006007656</v>
      </c>
      <c r="H117" s="39">
        <v>0.125922914263501</v>
      </c>
      <c r="I117" s="40">
        <v>0.94211472790082096</v>
      </c>
      <c r="J117" s="39">
        <v>0.14836182996741101</v>
      </c>
      <c r="K117" s="41">
        <v>0.94189815579825997</v>
      </c>
      <c r="L117" s="40">
        <v>0.16633633076606599</v>
      </c>
      <c r="M117" s="39">
        <v>40.8973355171008</v>
      </c>
      <c r="N117" s="40">
        <v>0.159295523331242</v>
      </c>
      <c r="O117" s="41">
        <v>1.6211174843657701</v>
      </c>
      <c r="P117" s="40">
        <v>0.732215689415605</v>
      </c>
      <c r="Q117" s="41">
        <v>1.04542125379427</v>
      </c>
      <c r="R117" s="40">
        <v>0.75894244601074401</v>
      </c>
      <c r="S117" s="41">
        <v>0.82351787133604004</v>
      </c>
    </row>
    <row r="118" spans="1:19" x14ac:dyDescent="0.35">
      <c r="A118" s="39">
        <v>86</v>
      </c>
      <c r="B118" s="39">
        <v>7.0388215992854997E-2</v>
      </c>
      <c r="C118" s="40">
        <v>0.91141005730841795</v>
      </c>
      <c r="D118" s="39">
        <v>8.0970181535722503</v>
      </c>
      <c r="E118" s="40">
        <v>0.83621806443586899</v>
      </c>
      <c r="F118" s="39">
        <v>0.242710658657115</v>
      </c>
      <c r="G118" s="40">
        <v>0.95065384326481595</v>
      </c>
      <c r="H118" s="39">
        <v>0.12868276749875501</v>
      </c>
      <c r="I118" s="40">
        <v>0.94113350166488696</v>
      </c>
      <c r="J118" s="39">
        <v>0.150742224140616</v>
      </c>
      <c r="K118" s="41">
        <v>1.05242954462002</v>
      </c>
      <c r="L118" s="40">
        <v>0.15755781351718301</v>
      </c>
      <c r="M118" s="39">
        <v>46.081285191397299</v>
      </c>
      <c r="N118" s="40">
        <v>0.249428056901454</v>
      </c>
      <c r="O118" s="41">
        <v>1.89250041022259</v>
      </c>
      <c r="P118" s="40">
        <v>0.72905985386962502</v>
      </c>
      <c r="Q118" s="41">
        <v>1.1555994763078801</v>
      </c>
      <c r="R118" s="40">
        <v>0.74697832674042797</v>
      </c>
      <c r="S118" s="41">
        <v>0.97764626731220405</v>
      </c>
    </row>
    <row r="119" spans="1:19" x14ac:dyDescent="0.35">
      <c r="A119" s="39">
        <v>87</v>
      </c>
      <c r="B119" s="39">
        <v>6.7898444798425495E-2</v>
      </c>
      <c r="C119" s="40">
        <v>0.91239387343446998</v>
      </c>
      <c r="D119" s="39">
        <v>7.9744241365702297</v>
      </c>
      <c r="E119" s="40">
        <v>0.84122591951001702</v>
      </c>
      <c r="F119" s="39">
        <v>0.23758804612079701</v>
      </c>
      <c r="G119" s="40">
        <v>0.95526447095677403</v>
      </c>
      <c r="H119" s="39">
        <v>0.120396566304363</v>
      </c>
      <c r="I119" s="40">
        <v>0.94234480048081704</v>
      </c>
      <c r="J119" s="39">
        <v>0.150382541814819</v>
      </c>
      <c r="K119" s="41">
        <v>0.90664792073587996</v>
      </c>
      <c r="L119" s="40">
        <v>0.26281765436982302</v>
      </c>
      <c r="M119" s="39">
        <v>40.606250110854397</v>
      </c>
      <c r="N119" s="40">
        <v>0.27401828523988803</v>
      </c>
      <c r="O119" s="41">
        <v>1.6537323324089299</v>
      </c>
      <c r="P119" s="40">
        <v>0.71331172723036496</v>
      </c>
      <c r="Q119" s="41">
        <v>1.1226836254454</v>
      </c>
      <c r="R119" s="40">
        <v>0.74285272910044697</v>
      </c>
      <c r="S119" s="41">
        <v>0.84543560980222099</v>
      </c>
    </row>
    <row r="120" spans="1:19" x14ac:dyDescent="0.35">
      <c r="A120" s="39">
        <v>88</v>
      </c>
      <c r="B120" s="39">
        <v>6.6482797341118602E-2</v>
      </c>
      <c r="C120" s="40">
        <v>0.92174545812715702</v>
      </c>
      <c r="D120" s="39">
        <v>7.8852376635230499</v>
      </c>
      <c r="E120" s="40">
        <v>0.84574806064991104</v>
      </c>
      <c r="F120" s="39">
        <v>0.232824217739829</v>
      </c>
      <c r="G120" s="40">
        <v>0.95392124234102904</v>
      </c>
      <c r="H120" s="39">
        <v>0.11818051372498101</v>
      </c>
      <c r="I120" s="40">
        <v>0.94174821356025296</v>
      </c>
      <c r="J120" s="39">
        <v>0.14765279062091299</v>
      </c>
      <c r="K120" s="41">
        <v>0.98829416574066498</v>
      </c>
      <c r="L120" s="40">
        <v>0.23844414601630301</v>
      </c>
      <c r="M120" s="39">
        <v>44.555011284656999</v>
      </c>
      <c r="N120" s="40">
        <v>0.217452576619454</v>
      </c>
      <c r="O120" s="41">
        <v>1.8783246706693599</v>
      </c>
      <c r="P120" s="40">
        <v>0.72819684407649898</v>
      </c>
      <c r="Q120" s="41">
        <v>1.12809984704368</v>
      </c>
      <c r="R120" s="40">
        <v>0.74126962476815905</v>
      </c>
      <c r="S120" s="41">
        <v>0.91943670032370794</v>
      </c>
    </row>
    <row r="121" spans="1:19" x14ac:dyDescent="0.35">
      <c r="A121" s="39">
        <v>89</v>
      </c>
      <c r="B121" s="39">
        <v>6.5068754513484706E-2</v>
      </c>
      <c r="C121" s="40">
        <v>0.92301955148053105</v>
      </c>
      <c r="D121" s="39">
        <v>7.7977841814219397</v>
      </c>
      <c r="E121" s="40">
        <v>0.84604306588182299</v>
      </c>
      <c r="F121" s="39">
        <v>0.228167433769871</v>
      </c>
      <c r="G121" s="40">
        <v>0.95509984702092798</v>
      </c>
      <c r="H121" s="39">
        <v>0.117082056719632</v>
      </c>
      <c r="I121" s="40">
        <v>0.94259523303537596</v>
      </c>
      <c r="J121" s="39">
        <v>0.147160019078758</v>
      </c>
      <c r="K121" s="41">
        <v>0.99934508173893599</v>
      </c>
      <c r="L121" s="40">
        <v>0.30065492075369499</v>
      </c>
      <c r="M121" s="39">
        <v>43.527064918452801</v>
      </c>
      <c r="N121" s="40">
        <v>0.26993932948317101</v>
      </c>
      <c r="O121" s="41">
        <v>1.76730050719701</v>
      </c>
      <c r="P121" s="40">
        <v>0.70254940329453797</v>
      </c>
      <c r="Q121" s="41">
        <v>1.07502564189271</v>
      </c>
      <c r="R121" s="40">
        <v>0.70973981076326098</v>
      </c>
      <c r="S121" s="41">
        <v>0.85422004682895403</v>
      </c>
    </row>
    <row r="122" spans="1:19" x14ac:dyDescent="0.35">
      <c r="A122" s="39">
        <v>90</v>
      </c>
      <c r="B122" s="39">
        <v>6.98078414290806E-2</v>
      </c>
      <c r="C122" s="40">
        <v>0.91350410006316196</v>
      </c>
      <c r="D122" s="39">
        <v>7.97278340266854</v>
      </c>
      <c r="E122" s="40">
        <v>0.83947302910327004</v>
      </c>
      <c r="F122" s="39">
        <v>0.23879604384212</v>
      </c>
      <c r="G122" s="40">
        <v>0.957274240136751</v>
      </c>
      <c r="H122" s="39">
        <v>0.11377178398716099</v>
      </c>
      <c r="I122" s="40">
        <v>0.94419703291023405</v>
      </c>
      <c r="J122" s="39">
        <v>0.14030685675211599</v>
      </c>
      <c r="K122" s="41">
        <v>0.89141841334664895</v>
      </c>
      <c r="L122" s="40">
        <v>0.231170058790998</v>
      </c>
      <c r="M122" s="39">
        <v>39.4042309573572</v>
      </c>
      <c r="N122" s="40">
        <v>0.26115771318440001</v>
      </c>
      <c r="O122" s="41">
        <v>1.5648121354926301</v>
      </c>
      <c r="P122" s="40">
        <v>0.69713573730908895</v>
      </c>
      <c r="Q122" s="41">
        <v>1.14810589911081</v>
      </c>
      <c r="R122" s="40">
        <v>0.72804980158296395</v>
      </c>
      <c r="S122" s="41">
        <v>0.84540538235097795</v>
      </c>
    </row>
    <row r="123" spans="1:19" x14ac:dyDescent="0.35">
      <c r="A123" s="39">
        <v>91</v>
      </c>
      <c r="B123" s="39">
        <v>6.6238346442411597E-2</v>
      </c>
      <c r="C123" s="40">
        <v>0.91913523945366804</v>
      </c>
      <c r="D123" s="39">
        <v>7.8555514656500502</v>
      </c>
      <c r="E123" s="40">
        <v>0.84563968591890903</v>
      </c>
      <c r="F123" s="39">
        <v>0.23405680599533801</v>
      </c>
      <c r="G123" s="40">
        <v>0.95467711236855501</v>
      </c>
      <c r="H123" s="39">
        <v>0.118407663600833</v>
      </c>
      <c r="I123" s="40">
        <v>0.94836399370400104</v>
      </c>
      <c r="J123" s="39">
        <v>0.134175175322964</v>
      </c>
      <c r="K123" s="41">
        <v>1.0281135702235</v>
      </c>
      <c r="L123" s="40">
        <v>0.114815342662554</v>
      </c>
      <c r="M123" s="39">
        <v>43.994775829152097</v>
      </c>
      <c r="N123" s="40">
        <v>0.17127588282959599</v>
      </c>
      <c r="O123" s="41">
        <v>1.73934273077891</v>
      </c>
      <c r="P123" s="40">
        <v>0.70049684017132396</v>
      </c>
      <c r="Q123" s="41">
        <v>1.200402267723</v>
      </c>
      <c r="R123" s="40">
        <v>0.74830977236613205</v>
      </c>
      <c r="S123" s="41">
        <v>0.90401357068465305</v>
      </c>
    </row>
    <row r="124" spans="1:19" x14ac:dyDescent="0.35">
      <c r="A124" s="39">
        <v>92</v>
      </c>
      <c r="B124" s="39">
        <v>6.5627328764672893E-2</v>
      </c>
      <c r="C124" s="40">
        <v>0.92388055899003696</v>
      </c>
      <c r="D124" s="39">
        <v>7.8253356146244997</v>
      </c>
      <c r="E124" s="40">
        <v>0.84445780371426304</v>
      </c>
      <c r="F124" s="39">
        <v>0.231811243049933</v>
      </c>
      <c r="G124" s="40">
        <v>0.95519782282438204</v>
      </c>
      <c r="H124" s="39">
        <v>0.116535476211345</v>
      </c>
      <c r="I124" s="40">
        <v>0.94205900103082396</v>
      </c>
      <c r="J124" s="39">
        <v>0.14464309914692799</v>
      </c>
      <c r="K124" s="41">
        <v>0.93455838367470301</v>
      </c>
      <c r="L124" s="40">
        <v>0.19653186740537501</v>
      </c>
      <c r="M124" s="39">
        <v>41.825542017944798</v>
      </c>
      <c r="N124" s="40">
        <v>0.24786649992738799</v>
      </c>
      <c r="O124" s="41">
        <v>1.70791557864246</v>
      </c>
      <c r="P124" s="40">
        <v>0.71226644019285801</v>
      </c>
      <c r="Q124" s="41">
        <v>1.2066307783636201</v>
      </c>
      <c r="R124" s="40">
        <v>0.721560123002427</v>
      </c>
      <c r="S124" s="41">
        <v>0.91713348413124995</v>
      </c>
    </row>
    <row r="125" spans="1:19" x14ac:dyDescent="0.35">
      <c r="A125" s="39">
        <v>93</v>
      </c>
      <c r="B125" s="39">
        <v>6.4480915785296994E-2</v>
      </c>
      <c r="C125" s="40">
        <v>0.91762544756819797</v>
      </c>
      <c r="D125" s="39">
        <v>7.7170722998386996</v>
      </c>
      <c r="E125" s="40">
        <v>0.84799212420781001</v>
      </c>
      <c r="F125" s="39">
        <v>0.22524310910262901</v>
      </c>
      <c r="G125" s="40">
        <v>0.959638600705085</v>
      </c>
      <c r="H125" s="39">
        <v>0.106975117833728</v>
      </c>
      <c r="I125" s="40">
        <v>0.94329814640191001</v>
      </c>
      <c r="J125" s="39">
        <v>0.140196534972272</v>
      </c>
      <c r="K125" s="41">
        <v>0.96328934033711699</v>
      </c>
      <c r="L125" s="40">
        <v>0.20844373036824199</v>
      </c>
      <c r="M125" s="39">
        <v>44.074384697482103</v>
      </c>
      <c r="N125" s="40">
        <v>0.26178204131445099</v>
      </c>
      <c r="O125" s="41">
        <v>1.8690738736564201</v>
      </c>
      <c r="P125" s="40">
        <v>0.69304777605411305</v>
      </c>
      <c r="Q125" s="41">
        <v>1.3127582862845799</v>
      </c>
      <c r="R125" s="40">
        <v>0.71535528750501098</v>
      </c>
      <c r="S125" s="41">
        <v>0.87933772674992505</v>
      </c>
    </row>
    <row r="126" spans="1:19" x14ac:dyDescent="0.35">
      <c r="A126" s="39">
        <v>94</v>
      </c>
      <c r="B126" s="39">
        <v>5.9278901450802002E-2</v>
      </c>
      <c r="C126" s="40">
        <v>0.92980464977421795</v>
      </c>
      <c r="D126" s="39">
        <v>7.5952766311542304</v>
      </c>
      <c r="E126" s="40">
        <v>0.85146535482517405</v>
      </c>
      <c r="F126" s="39">
        <v>0.223045997640404</v>
      </c>
      <c r="G126" s="40">
        <v>0.95341999603815397</v>
      </c>
      <c r="H126" s="39">
        <v>0.120244757101639</v>
      </c>
      <c r="I126" s="40">
        <v>0.94789209427395105</v>
      </c>
      <c r="J126" s="39">
        <v>0.135693200821141</v>
      </c>
      <c r="K126" s="41">
        <v>1.0499686894253699</v>
      </c>
      <c r="L126" s="40">
        <v>0.15345323249970799</v>
      </c>
      <c r="M126" s="39">
        <v>45.454491166986898</v>
      </c>
      <c r="N126" s="40">
        <v>0.19544488100936899</v>
      </c>
      <c r="O126" s="41">
        <v>1.8466097422135099</v>
      </c>
      <c r="P126" s="40">
        <v>0.71764873554054398</v>
      </c>
      <c r="Q126" s="41">
        <v>1.1120702600122501</v>
      </c>
      <c r="R126" s="40">
        <v>0.73534445158946204</v>
      </c>
      <c r="S126" s="41">
        <v>0.95930482905644598</v>
      </c>
    </row>
    <row r="127" spans="1:19" x14ac:dyDescent="0.35">
      <c r="A127" s="39">
        <v>95</v>
      </c>
      <c r="B127" s="39">
        <v>5.8998596387817001E-2</v>
      </c>
      <c r="C127" s="40">
        <v>0.93056947378277399</v>
      </c>
      <c r="D127" s="39">
        <v>7.5679808759397798</v>
      </c>
      <c r="E127" s="40">
        <v>0.84817823761616096</v>
      </c>
      <c r="F127" s="39">
        <v>0.22230040446448901</v>
      </c>
      <c r="G127" s="40">
        <v>0.95517903639228596</v>
      </c>
      <c r="H127" s="39">
        <v>0.11600013734914</v>
      </c>
      <c r="I127" s="40">
        <v>0.94912604917272403</v>
      </c>
      <c r="J127" s="39">
        <v>0.13535827879114001</v>
      </c>
      <c r="K127" s="41">
        <v>1.0001099464984999</v>
      </c>
      <c r="L127" s="40">
        <v>0.23037572498067799</v>
      </c>
      <c r="M127" s="39">
        <v>43.071049951080496</v>
      </c>
      <c r="N127" s="40">
        <v>0.19338626621492699</v>
      </c>
      <c r="O127" s="41">
        <v>1.71910901227567</v>
      </c>
      <c r="P127" s="40">
        <v>0.71626562924466497</v>
      </c>
      <c r="Q127" s="41">
        <v>1.04219691608196</v>
      </c>
      <c r="R127" s="40">
        <v>0.71133380771702104</v>
      </c>
      <c r="S127" s="41">
        <v>0.92500731756544496</v>
      </c>
    </row>
    <row r="128" spans="1:19" x14ac:dyDescent="0.35">
      <c r="A128" s="39">
        <v>96</v>
      </c>
      <c r="B128" s="39">
        <v>6.2103866695551499E-2</v>
      </c>
      <c r="C128" s="40">
        <v>0.928312097994764</v>
      </c>
      <c r="D128" s="39">
        <v>7.6141311878934097</v>
      </c>
      <c r="E128" s="40">
        <v>0.85066166375122199</v>
      </c>
      <c r="F128" s="39">
        <v>0.221735933311802</v>
      </c>
      <c r="G128" s="40">
        <v>0.95767320175291204</v>
      </c>
      <c r="H128" s="39">
        <v>0.112201023925837</v>
      </c>
      <c r="I128" s="40">
        <v>0.94789325209553199</v>
      </c>
      <c r="J128" s="39">
        <v>0.1341402367957</v>
      </c>
      <c r="K128" s="41">
        <v>1.00826844827741</v>
      </c>
      <c r="L128" s="40">
        <v>0.17155800980281299</v>
      </c>
      <c r="M128" s="39">
        <v>43.930493265135603</v>
      </c>
      <c r="N128" s="40">
        <v>0.16935079800145</v>
      </c>
      <c r="O128" s="41">
        <v>1.7923099908054301</v>
      </c>
      <c r="P128" s="40">
        <v>0.71438496336977697</v>
      </c>
      <c r="Q128" s="41">
        <v>1.06678198137853</v>
      </c>
      <c r="R128" s="40">
        <v>0.71526362600489501</v>
      </c>
      <c r="S128" s="41">
        <v>0.86579879889121403</v>
      </c>
    </row>
    <row r="129" spans="1:19" x14ac:dyDescent="0.35">
      <c r="A129" s="39">
        <v>97</v>
      </c>
      <c r="B129" s="39">
        <v>6.2646503166955303E-2</v>
      </c>
      <c r="C129" s="40">
        <v>0.92769342132779198</v>
      </c>
      <c r="D129" s="39">
        <v>7.6188345642576003</v>
      </c>
      <c r="E129" s="40">
        <v>0.85583750446911599</v>
      </c>
      <c r="F129" s="39">
        <v>0.22099260885657501</v>
      </c>
      <c r="G129" s="40">
        <v>0.95430025731591595</v>
      </c>
      <c r="H129" s="39">
        <v>0.114276485158851</v>
      </c>
      <c r="I129" s="40">
        <v>0.94606991465526702</v>
      </c>
      <c r="J129" s="39">
        <v>0.137542029669527</v>
      </c>
      <c r="K129" s="41">
        <v>1.0990704124809301</v>
      </c>
      <c r="L129" s="40">
        <v>0.17983533572735799</v>
      </c>
      <c r="M129" s="39">
        <v>46.131632788568403</v>
      </c>
      <c r="N129" s="40">
        <v>0.19702680382849599</v>
      </c>
      <c r="O129" s="41">
        <v>1.8164029554424099</v>
      </c>
      <c r="P129" s="40">
        <v>0.70554220396229295</v>
      </c>
      <c r="Q129" s="41">
        <v>1.1468175594877901</v>
      </c>
      <c r="R129" s="40">
        <v>0.72666088179645305</v>
      </c>
      <c r="S129" s="41">
        <v>0.93998625339605801</v>
      </c>
    </row>
    <row r="130" spans="1:19" x14ac:dyDescent="0.35">
      <c r="A130" s="39">
        <v>98</v>
      </c>
      <c r="B130" s="39">
        <v>6.0938848237549303E-2</v>
      </c>
      <c r="C130" s="40">
        <v>0.92711401625155498</v>
      </c>
      <c r="D130" s="39">
        <v>7.6536625530214604</v>
      </c>
      <c r="E130" s="40">
        <v>0.84924013036230495</v>
      </c>
      <c r="F130" s="39">
        <v>0.229085694762553</v>
      </c>
      <c r="G130" s="40">
        <v>0.95736924176998095</v>
      </c>
      <c r="H130" s="39">
        <v>0.10824162351486601</v>
      </c>
      <c r="I130" s="40">
        <v>0.94765149515244695</v>
      </c>
      <c r="J130" s="39">
        <v>0.13122329822069001</v>
      </c>
      <c r="K130" s="41">
        <v>1.0514857900193599</v>
      </c>
      <c r="L130" s="40">
        <v>0.18482624487122001</v>
      </c>
      <c r="M130" s="39">
        <v>45.701943332313398</v>
      </c>
      <c r="N130" s="40">
        <v>0.239843155541825</v>
      </c>
      <c r="O130" s="41">
        <v>1.85907168469877</v>
      </c>
      <c r="P130" s="40">
        <v>0.71391900342244297</v>
      </c>
      <c r="Q130" s="41">
        <v>1.1376079257227401</v>
      </c>
      <c r="R130" s="40">
        <v>0.74242677635107202</v>
      </c>
      <c r="S130" s="41">
        <v>1.0369545200951</v>
      </c>
    </row>
    <row r="131" spans="1:19" x14ac:dyDescent="0.35">
      <c r="A131" s="39">
        <v>99</v>
      </c>
      <c r="B131" s="39">
        <v>6.1360012847454903E-2</v>
      </c>
      <c r="C131" s="40">
        <v>0.92632343139597695</v>
      </c>
      <c r="D131" s="39">
        <v>7.5287557951199897</v>
      </c>
      <c r="E131" s="40">
        <v>0.85439917875429605</v>
      </c>
      <c r="F131" s="39">
        <v>0.21617853494998299</v>
      </c>
      <c r="G131" s="40">
        <v>0.95848200549569496</v>
      </c>
      <c r="H131" s="39">
        <v>0.109017699158444</v>
      </c>
      <c r="I131" s="40">
        <v>0.951592125869693</v>
      </c>
      <c r="J131" s="39">
        <v>0.12814017003752101</v>
      </c>
      <c r="K131" s="41">
        <v>1.0299115505738099</v>
      </c>
      <c r="L131" s="40">
        <v>0.120805969262167</v>
      </c>
      <c r="M131" s="39">
        <v>44.725421628381397</v>
      </c>
      <c r="N131" s="40">
        <v>0.23410565571426201</v>
      </c>
      <c r="O131" s="41">
        <v>1.8115790644262499</v>
      </c>
      <c r="P131" s="40">
        <v>0.72874251708515603</v>
      </c>
      <c r="Q131" s="41">
        <v>1.1703456813453601</v>
      </c>
      <c r="R131" s="40">
        <v>0.75476181991079905</v>
      </c>
      <c r="S131" s="41">
        <v>0.94391550200107699</v>
      </c>
    </row>
    <row r="132" spans="1:19" x14ac:dyDescent="0.35">
      <c r="A132" s="39">
        <v>100</v>
      </c>
      <c r="B132" s="39">
        <v>5.6840184715533197E-2</v>
      </c>
      <c r="C132" s="40">
        <v>0.93597806623455004</v>
      </c>
      <c r="D132" s="39">
        <v>7.4264471665798002</v>
      </c>
      <c r="E132" s="40">
        <v>0.85622550211245696</v>
      </c>
      <c r="F132" s="39">
        <v>0.21599362745429501</v>
      </c>
      <c r="G132" s="40">
        <v>0.95678474018920701</v>
      </c>
      <c r="H132" s="39">
        <v>0.11097404198852499</v>
      </c>
      <c r="I132" s="40">
        <v>0.94867337331425805</v>
      </c>
      <c r="J132" s="39">
        <v>0.127799678835637</v>
      </c>
      <c r="K132" s="41">
        <v>1.0425892570334601</v>
      </c>
      <c r="L132" s="40">
        <v>0.240976860210871</v>
      </c>
      <c r="M132" s="39">
        <v>46.674640337626101</v>
      </c>
      <c r="N132" s="40">
        <v>0.30475196406382898</v>
      </c>
      <c r="O132" s="41">
        <v>1.9723271141704299</v>
      </c>
      <c r="P132" s="40">
        <v>0.67525644040005794</v>
      </c>
      <c r="Q132" s="41">
        <v>1.32012426878652</v>
      </c>
      <c r="R132" s="40">
        <v>0.73178822553565304</v>
      </c>
      <c r="S132" s="41">
        <v>0.89641768186010795</v>
      </c>
    </row>
    <row r="133" spans="1:19" x14ac:dyDescent="0.35">
      <c r="A133" s="39">
        <v>101</v>
      </c>
      <c r="B133" s="39">
        <v>5.8751177812586902E-2</v>
      </c>
      <c r="C133" s="40">
        <v>0.93182408831646402</v>
      </c>
      <c r="D133" s="39">
        <v>7.4343079215823797</v>
      </c>
      <c r="E133" s="40">
        <v>0.86092873315998597</v>
      </c>
      <c r="F133" s="39">
        <v>0.213662329180867</v>
      </c>
      <c r="G133" s="40">
        <v>0.95831179380850895</v>
      </c>
      <c r="H133" s="39">
        <v>0.10715889891480899</v>
      </c>
      <c r="I133" s="40">
        <v>0.949424659729872</v>
      </c>
      <c r="J133" s="39">
        <v>0.12636030582127999</v>
      </c>
      <c r="K133" s="41">
        <v>1.0277879112041901</v>
      </c>
      <c r="L133" s="40">
        <v>0.209464546898775</v>
      </c>
      <c r="M133" s="39">
        <v>43.6942839174189</v>
      </c>
      <c r="N133" s="40">
        <v>0.20570890111914999</v>
      </c>
      <c r="O133" s="41">
        <v>1.7229179136263999</v>
      </c>
      <c r="P133" s="40">
        <v>0.74258304024354005</v>
      </c>
      <c r="Q133" s="41">
        <v>1.07212041675025</v>
      </c>
      <c r="R133" s="40">
        <v>0.71608367027380504</v>
      </c>
      <c r="S133" s="41">
        <v>0.93812595205938698</v>
      </c>
    </row>
    <row r="134" spans="1:19" x14ac:dyDescent="0.35">
      <c r="A134" s="39">
        <v>102</v>
      </c>
      <c r="B134" s="39">
        <v>5.9384374301902403E-2</v>
      </c>
      <c r="C134" s="40">
        <v>0.93134735582784001</v>
      </c>
      <c r="D134" s="39">
        <v>7.4839477131000498</v>
      </c>
      <c r="E134" s="40">
        <v>0.85697999154334803</v>
      </c>
      <c r="F134" s="39">
        <v>0.21457411359866199</v>
      </c>
      <c r="G134" s="40">
        <v>0.95772637818907402</v>
      </c>
      <c r="H134" s="39">
        <v>0.110251001160001</v>
      </c>
      <c r="I134" s="40">
        <v>0.94760800524237898</v>
      </c>
      <c r="J134" s="39">
        <v>0.132204968385841</v>
      </c>
      <c r="K134" s="41">
        <v>1.11638199493416</v>
      </c>
      <c r="L134" s="40">
        <v>0.162094209957486</v>
      </c>
      <c r="M134" s="39">
        <v>47.463901315998797</v>
      </c>
      <c r="N134" s="40">
        <v>0.16191990194126499</v>
      </c>
      <c r="O134" s="41">
        <v>1.9178591597284</v>
      </c>
      <c r="P134" s="40">
        <v>0.70884215284106999</v>
      </c>
      <c r="Q134" s="41">
        <v>1.1146482240695199</v>
      </c>
      <c r="R134" s="40">
        <v>0.741218572880467</v>
      </c>
      <c r="S134" s="41">
        <v>0.92823825037886898</v>
      </c>
    </row>
    <row r="135" spans="1:19" x14ac:dyDescent="0.35">
      <c r="A135" s="39">
        <v>103</v>
      </c>
      <c r="B135" s="39">
        <v>5.5093195852842301E-2</v>
      </c>
      <c r="C135" s="40">
        <v>0.939220302936285</v>
      </c>
      <c r="D135" s="39">
        <v>7.3359881826612297</v>
      </c>
      <c r="E135" s="40">
        <v>0.86400095289436696</v>
      </c>
      <c r="F135" s="39">
        <v>0.20900427596492099</v>
      </c>
      <c r="G135" s="40">
        <v>0.95968435808002595</v>
      </c>
      <c r="H135" s="39">
        <v>0.105460050266436</v>
      </c>
      <c r="I135" s="40">
        <v>0.95301224497332304</v>
      </c>
      <c r="J135" s="39">
        <v>0.124305374984321</v>
      </c>
      <c r="K135" s="41">
        <v>1.12751382512924</v>
      </c>
      <c r="L135" s="40">
        <v>0.16800434427465799</v>
      </c>
      <c r="M135" s="39">
        <v>48.355273474994803</v>
      </c>
      <c r="N135" s="40">
        <v>0.16310380527316101</v>
      </c>
      <c r="O135" s="41">
        <v>1.9817036614458701</v>
      </c>
      <c r="P135" s="40">
        <v>0.74033782217237598</v>
      </c>
      <c r="Q135" s="41">
        <v>1.1228070946840101</v>
      </c>
      <c r="R135" s="40">
        <v>0.72960463433693601</v>
      </c>
      <c r="S135" s="41">
        <v>0.95647468347834697</v>
      </c>
    </row>
    <row r="136" spans="1:19" x14ac:dyDescent="0.35">
      <c r="A136" s="39">
        <v>104</v>
      </c>
      <c r="B136" s="39">
        <v>5.8178090742702103E-2</v>
      </c>
      <c r="C136" s="40">
        <v>0.93055286700117101</v>
      </c>
      <c r="D136" s="39">
        <v>7.4093510463033398</v>
      </c>
      <c r="E136" s="40">
        <v>0.86513469904138096</v>
      </c>
      <c r="F136" s="39">
        <v>0.21140812025382999</v>
      </c>
      <c r="G136" s="40">
        <v>0.96115191360492902</v>
      </c>
      <c r="H136" s="39">
        <v>0.10443078677789699</v>
      </c>
      <c r="I136" s="40">
        <v>0.95294684985629996</v>
      </c>
      <c r="J136" s="39">
        <v>0.121954994025923</v>
      </c>
      <c r="K136" s="41">
        <v>1.0680410077429201</v>
      </c>
      <c r="L136" s="40">
        <v>0.13616202118567899</v>
      </c>
      <c r="M136" s="39">
        <v>45.807322159791603</v>
      </c>
      <c r="N136" s="40">
        <v>0.22376867293639099</v>
      </c>
      <c r="O136" s="41">
        <v>1.83538796071313</v>
      </c>
      <c r="P136" s="40">
        <v>0.70113486255335999</v>
      </c>
      <c r="Q136" s="41">
        <v>1.1714976475788901</v>
      </c>
      <c r="R136" s="40">
        <v>0.73867095917717995</v>
      </c>
      <c r="S136" s="41">
        <v>1.0197705452004</v>
      </c>
    </row>
    <row r="137" spans="1:19" x14ac:dyDescent="0.35">
      <c r="A137" s="39">
        <v>105</v>
      </c>
      <c r="B137" s="39">
        <v>5.2025825159747997E-2</v>
      </c>
      <c r="C137" s="40">
        <v>0.94094461063137502</v>
      </c>
      <c r="D137" s="39">
        <v>7.1808720885242101</v>
      </c>
      <c r="E137" s="40">
        <v>0.86495362336413095</v>
      </c>
      <c r="F137" s="39">
        <v>0.20254444425601201</v>
      </c>
      <c r="G137" s="40">
        <v>0.96107820648879705</v>
      </c>
      <c r="H137" s="39">
        <v>0.102473864725979</v>
      </c>
      <c r="I137" s="40">
        <v>0.95523808974254698</v>
      </c>
      <c r="J137" s="39">
        <v>0.115868829273095</v>
      </c>
      <c r="K137" s="41">
        <v>1.21737373613903</v>
      </c>
      <c r="L137" s="40">
        <v>0.135549280078364</v>
      </c>
      <c r="M137" s="39">
        <v>51.408938603523403</v>
      </c>
      <c r="N137" s="40">
        <v>0.117623087447073</v>
      </c>
      <c r="O137" s="41">
        <v>2.10639816751846</v>
      </c>
      <c r="P137" s="40">
        <v>0.70773784128519202</v>
      </c>
      <c r="Q137" s="41">
        <v>1.12272698285742</v>
      </c>
      <c r="R137" s="40">
        <v>0.74088849089084496</v>
      </c>
      <c r="S137" s="41">
        <v>0.98231012125809902</v>
      </c>
    </row>
    <row r="138" spans="1:19" x14ac:dyDescent="0.35">
      <c r="A138" s="39">
        <v>106</v>
      </c>
      <c r="B138" s="39">
        <v>5.2618812366550603E-2</v>
      </c>
      <c r="C138" s="40">
        <v>0.94131416752617003</v>
      </c>
      <c r="D138" s="39">
        <v>7.2257481332655598</v>
      </c>
      <c r="E138" s="40">
        <v>0.86695775470384795</v>
      </c>
      <c r="F138" s="39">
        <v>0.20483206928218101</v>
      </c>
      <c r="G138" s="40">
        <v>0.95909281597287499</v>
      </c>
      <c r="H138" s="39">
        <v>0.107870572568195</v>
      </c>
      <c r="I138" s="40">
        <v>0.95124582561223003</v>
      </c>
      <c r="J138" s="39">
        <v>0.123840594194012</v>
      </c>
      <c r="K138" s="41">
        <v>1.13390936708857</v>
      </c>
      <c r="L138" s="40">
        <v>0.20320545222035999</v>
      </c>
      <c r="M138" s="39">
        <v>48.466782472072502</v>
      </c>
      <c r="N138" s="40">
        <v>0.23537808633299201</v>
      </c>
      <c r="O138" s="41">
        <v>1.9608893445414299</v>
      </c>
      <c r="P138" s="40">
        <v>0.69549961757456102</v>
      </c>
      <c r="Q138" s="41">
        <v>1.23199568472356</v>
      </c>
      <c r="R138" s="40">
        <v>0.73860578824821699</v>
      </c>
      <c r="S138" s="41">
        <v>1.05378746731668</v>
      </c>
    </row>
    <row r="139" spans="1:19" x14ac:dyDescent="0.35">
      <c r="A139" s="39">
        <v>107</v>
      </c>
      <c r="B139" s="39">
        <v>4.8301922058327298E-2</v>
      </c>
      <c r="C139" s="40">
        <v>0.94162578786831697</v>
      </c>
      <c r="D139" s="39">
        <v>7.0329631012737801</v>
      </c>
      <c r="E139" s="40">
        <v>0.87488330373626599</v>
      </c>
      <c r="F139" s="39">
        <v>0.19595496369277901</v>
      </c>
      <c r="G139" s="40">
        <v>0.96183204161731595</v>
      </c>
      <c r="H139" s="39">
        <v>0.101474228050157</v>
      </c>
      <c r="I139" s="40">
        <v>0.95537238146459003</v>
      </c>
      <c r="J139" s="39">
        <v>0.117044409193628</v>
      </c>
      <c r="K139" s="41">
        <v>1.0021104587194201</v>
      </c>
      <c r="L139" s="40">
        <v>0.18722227672532499</v>
      </c>
      <c r="M139" s="39">
        <v>44.4391742445464</v>
      </c>
      <c r="N139" s="40">
        <v>0.22604685680691999</v>
      </c>
      <c r="O139" s="41">
        <v>1.83124585997345</v>
      </c>
      <c r="P139" s="40">
        <v>0.70752624199431102</v>
      </c>
      <c r="Q139" s="41">
        <v>1.1714460546644301</v>
      </c>
      <c r="R139" s="40">
        <v>0.73705671039911402</v>
      </c>
      <c r="S139" s="41">
        <v>1.03608812149773</v>
      </c>
    </row>
    <row r="140" spans="1:19" x14ac:dyDescent="0.35">
      <c r="A140" s="39">
        <v>108</v>
      </c>
      <c r="B140" s="39">
        <v>5.4930589230732803E-2</v>
      </c>
      <c r="C140" s="40">
        <v>0.93746803003455503</v>
      </c>
      <c r="D140" s="39">
        <v>7.1886057031993396</v>
      </c>
      <c r="E140" s="40">
        <v>0.87150739174442504</v>
      </c>
      <c r="F140" s="39">
        <v>0.20059886659047399</v>
      </c>
      <c r="G140" s="40">
        <v>0.96426042824080405</v>
      </c>
      <c r="H140" s="39">
        <v>9.3527952925926902E-2</v>
      </c>
      <c r="I140" s="40">
        <v>0.95258182577138595</v>
      </c>
      <c r="J140" s="39">
        <v>0.11813739114142401</v>
      </c>
      <c r="K140" s="41">
        <v>0.97119944307029704</v>
      </c>
      <c r="L140" s="40">
        <v>0.24085079772985499</v>
      </c>
      <c r="M140" s="39">
        <v>43.219108826074802</v>
      </c>
      <c r="N140" s="40">
        <v>0.24033488482738899</v>
      </c>
      <c r="O140" s="41">
        <v>1.7741108623325299</v>
      </c>
      <c r="P140" s="40">
        <v>0.709706604862824</v>
      </c>
      <c r="Q140" s="41">
        <v>1.1818516100319001</v>
      </c>
      <c r="R140" s="40">
        <v>0.71131220931171302</v>
      </c>
      <c r="S140" s="41">
        <v>1.00074958228147</v>
      </c>
    </row>
    <row r="141" spans="1:19" x14ac:dyDescent="0.35">
      <c r="A141" s="39">
        <v>109</v>
      </c>
      <c r="B141" s="39">
        <v>5.5308998292894603E-2</v>
      </c>
      <c r="C141" s="40">
        <v>0.94179419773634698</v>
      </c>
      <c r="D141" s="39">
        <v>7.2046025870044401</v>
      </c>
      <c r="E141" s="40">
        <v>0.87100685764978103</v>
      </c>
      <c r="F141" s="39">
        <v>0.20064601392650699</v>
      </c>
      <c r="G141" s="40">
        <v>0.96509813551537504</v>
      </c>
      <c r="H141" s="39">
        <v>9.4300130822829398E-2</v>
      </c>
      <c r="I141" s="40">
        <v>0.95183698546360795</v>
      </c>
      <c r="J141" s="39">
        <v>0.12398219577283</v>
      </c>
      <c r="K141" s="41">
        <v>1.26802810185994</v>
      </c>
      <c r="L141" s="40">
        <v>8.2363801792217403E-2</v>
      </c>
      <c r="M141" s="39">
        <v>53.141408023671197</v>
      </c>
      <c r="N141" s="40">
        <v>0.212368154540517</v>
      </c>
      <c r="O141" s="41">
        <v>2.15201148569074</v>
      </c>
      <c r="P141" s="40">
        <v>0.71172885558543997</v>
      </c>
      <c r="Q141" s="41">
        <v>1.2387987576488699</v>
      </c>
      <c r="R141" s="40">
        <v>0.74895824644810105</v>
      </c>
      <c r="S141" s="41">
        <v>1.15046860596053</v>
      </c>
    </row>
    <row r="142" spans="1:19" x14ac:dyDescent="0.35">
      <c r="A142" s="39">
        <v>110</v>
      </c>
      <c r="B142" s="39">
        <v>5.3644064622476298E-2</v>
      </c>
      <c r="C142" s="40">
        <v>0.93500992808148298</v>
      </c>
      <c r="D142" s="39">
        <v>7.1099634765881001</v>
      </c>
      <c r="E142" s="40">
        <v>0.87202005846714803</v>
      </c>
      <c r="F142" s="39">
        <v>0.19549436546694399</v>
      </c>
      <c r="G142" s="40">
        <v>0.96405676725487699</v>
      </c>
      <c r="H142" s="39">
        <v>9.3042293850064503E-2</v>
      </c>
      <c r="I142" s="40">
        <v>0.95531265454075798</v>
      </c>
      <c r="J142" s="39">
        <v>0.11587096671472601</v>
      </c>
      <c r="K142" s="41">
        <v>1.28992611220759</v>
      </c>
      <c r="L142" s="40">
        <v>0.22213536667339201</v>
      </c>
      <c r="M142" s="39">
        <v>53.1967799439389</v>
      </c>
      <c r="N142" s="40">
        <v>0.242412515266724</v>
      </c>
      <c r="O142" s="41">
        <v>2.1155216772841499</v>
      </c>
      <c r="P142" s="40">
        <v>0.69854568288876395</v>
      </c>
      <c r="Q142" s="41">
        <v>1.2542102543207301</v>
      </c>
      <c r="R142" s="40">
        <v>0.71796082011145401</v>
      </c>
      <c r="S142" s="41">
        <v>1.1117853277768801</v>
      </c>
    </row>
    <row r="143" spans="1:19" x14ac:dyDescent="0.35">
      <c r="A143" s="39">
        <v>111</v>
      </c>
      <c r="B143" s="39">
        <v>4.8684583678172903E-2</v>
      </c>
      <c r="C143" s="40">
        <v>0.94438669237270501</v>
      </c>
      <c r="D143" s="39">
        <v>7.00573177532375</v>
      </c>
      <c r="E143" s="40">
        <v>0.87605552478994797</v>
      </c>
      <c r="F143" s="39">
        <v>0.193557480649313</v>
      </c>
      <c r="G143" s="40">
        <v>0.961959532332336</v>
      </c>
      <c r="H143" s="39">
        <v>9.9177000551179395E-2</v>
      </c>
      <c r="I143" s="40">
        <v>0.95337834859300497</v>
      </c>
      <c r="J143" s="39">
        <v>0.117228455447161</v>
      </c>
      <c r="K143" s="41">
        <v>1.11099997977925</v>
      </c>
      <c r="L143" s="40">
        <v>0.106945054883321</v>
      </c>
      <c r="M143" s="39">
        <v>46.946978952130699</v>
      </c>
      <c r="N143" s="40">
        <v>0.15481494304263099</v>
      </c>
      <c r="O143" s="41">
        <v>1.8650510229616</v>
      </c>
      <c r="P143" s="40">
        <v>0.71492757858374101</v>
      </c>
      <c r="Q143" s="41">
        <v>1.19772325570766</v>
      </c>
      <c r="R143" s="40">
        <v>0.72554102641904406</v>
      </c>
      <c r="S143" s="41">
        <v>1.0042493452883099</v>
      </c>
    </row>
    <row r="144" spans="1:19" x14ac:dyDescent="0.35">
      <c r="A144" s="39">
        <v>112</v>
      </c>
      <c r="B144" s="39">
        <v>4.7850874286410897E-2</v>
      </c>
      <c r="C144" s="40">
        <v>0.94641154422788898</v>
      </c>
      <c r="D144" s="39">
        <v>6.8849954404792397</v>
      </c>
      <c r="E144" s="40">
        <v>0.87800528607153405</v>
      </c>
      <c r="F144" s="39">
        <v>0.186516308055027</v>
      </c>
      <c r="G144" s="40">
        <v>0.96655329039819604</v>
      </c>
      <c r="H144" s="39">
        <v>9.1177409357081296E-2</v>
      </c>
      <c r="I144" s="40">
        <v>0.95928033926285705</v>
      </c>
      <c r="J144" s="39">
        <v>0.106745993393165</v>
      </c>
      <c r="K144" s="41">
        <v>1.0313907400665101</v>
      </c>
      <c r="L144" s="40">
        <v>0.27832091328195302</v>
      </c>
      <c r="M144" s="39">
        <v>44.522113196870201</v>
      </c>
      <c r="N144" s="40">
        <v>0.25260212881677302</v>
      </c>
      <c r="O144" s="41">
        <v>1.7841936370246401</v>
      </c>
      <c r="P144" s="40">
        <v>0.73943475296354699</v>
      </c>
      <c r="Q144" s="41">
        <v>1.0337981830040599</v>
      </c>
      <c r="R144" s="40">
        <v>0.65829401036613</v>
      </c>
      <c r="S144" s="41">
        <v>1.16556422883628</v>
      </c>
    </row>
    <row r="145" spans="1:19" x14ac:dyDescent="0.35">
      <c r="A145" s="39">
        <v>113</v>
      </c>
      <c r="B145" s="39">
        <v>4.6816200585273901E-2</v>
      </c>
      <c r="C145" s="40">
        <v>0.94861678491113099</v>
      </c>
      <c r="D145" s="39">
        <v>6.7771798225136903</v>
      </c>
      <c r="E145" s="40">
        <v>0.88301983442107201</v>
      </c>
      <c r="F145" s="39">
        <v>0.17991192876083301</v>
      </c>
      <c r="G145" s="40">
        <v>0.96547443499442898</v>
      </c>
      <c r="H145" s="39">
        <v>9.3968649531801396E-2</v>
      </c>
      <c r="I145" s="40">
        <v>0.95762010721596602</v>
      </c>
      <c r="J145" s="39">
        <v>0.10818821925896099</v>
      </c>
      <c r="K145" s="41">
        <v>1.0954858128331599</v>
      </c>
      <c r="L145" s="40">
        <v>0.21828001756931401</v>
      </c>
      <c r="M145" s="39">
        <v>46.699440980568902</v>
      </c>
      <c r="N145" s="40">
        <v>0.22355327889790799</v>
      </c>
      <c r="O145" s="41">
        <v>1.8801471377030301</v>
      </c>
      <c r="P145" s="40">
        <v>0.71374942566084998</v>
      </c>
      <c r="Q145" s="41">
        <v>1.1671531292108299</v>
      </c>
      <c r="R145" s="40">
        <v>0.71709711849689395</v>
      </c>
      <c r="S145" s="41">
        <v>0.98927489024961102</v>
      </c>
    </row>
    <row r="146" spans="1:19" x14ac:dyDescent="0.35">
      <c r="A146" s="39">
        <v>114</v>
      </c>
      <c r="B146" s="39">
        <v>4.8252015749721898E-2</v>
      </c>
      <c r="C146" s="40">
        <v>0.94308307771016098</v>
      </c>
      <c r="D146" s="39">
        <v>6.8661535838937402</v>
      </c>
      <c r="E146" s="40">
        <v>0.87799558327757499</v>
      </c>
      <c r="F146" s="39">
        <v>0.187117880996375</v>
      </c>
      <c r="G146" s="40">
        <v>0.96288661327174696</v>
      </c>
      <c r="H146" s="39">
        <v>9.4626718842094795E-2</v>
      </c>
      <c r="I146" s="40">
        <v>0.95780014349124598</v>
      </c>
      <c r="J146" s="39">
        <v>0.106746555445431</v>
      </c>
      <c r="K146" s="41">
        <v>1.0206287489232799</v>
      </c>
      <c r="L146" s="40">
        <v>0.294240959331042</v>
      </c>
      <c r="M146" s="39">
        <v>45.940923592983097</v>
      </c>
      <c r="N146" s="40">
        <v>0.23617223036931301</v>
      </c>
      <c r="O146" s="41">
        <v>1.931559439653</v>
      </c>
      <c r="P146" s="40">
        <v>0.698735580612451</v>
      </c>
      <c r="Q146" s="41">
        <v>1.2542306398734</v>
      </c>
      <c r="R146" s="40">
        <v>0.69338819575615396</v>
      </c>
      <c r="S146" s="41">
        <v>1.1332832208046499</v>
      </c>
    </row>
    <row r="147" spans="1:19" x14ac:dyDescent="0.35">
      <c r="A147" s="39">
        <v>115</v>
      </c>
      <c r="B147" s="39">
        <v>5.3182550348774602E-2</v>
      </c>
      <c r="C147" s="40">
        <v>0.94160276549905797</v>
      </c>
      <c r="D147" s="39">
        <v>7.0308820792952398</v>
      </c>
      <c r="E147" s="40">
        <v>0.878651454225018</v>
      </c>
      <c r="F147" s="39">
        <v>0.193530713409933</v>
      </c>
      <c r="G147" s="40">
        <v>0.96253410347231405</v>
      </c>
      <c r="H147" s="39">
        <v>9.8823838756660801E-2</v>
      </c>
      <c r="I147" s="40">
        <v>0.95946440243693099</v>
      </c>
      <c r="J147" s="39">
        <v>0.10585469232395101</v>
      </c>
      <c r="K147" s="41">
        <v>1.02342349545568</v>
      </c>
      <c r="L147" s="40">
        <v>0.25210897515066799</v>
      </c>
      <c r="M147" s="39">
        <v>44.327605736561303</v>
      </c>
      <c r="N147" s="40">
        <v>0.24869651795193701</v>
      </c>
      <c r="O147" s="41">
        <v>1.7895558341446001</v>
      </c>
      <c r="P147" s="40">
        <v>0.71134956040952901</v>
      </c>
      <c r="Q147" s="41">
        <v>1.1173739079226701</v>
      </c>
      <c r="R147" s="40">
        <v>0.72503584916265595</v>
      </c>
      <c r="S147" s="41">
        <v>1.0179229579929601</v>
      </c>
    </row>
    <row r="148" spans="1:19" x14ac:dyDescent="0.35">
      <c r="A148" s="39">
        <v>116</v>
      </c>
      <c r="B148" s="39">
        <v>4.3785849537437298E-2</v>
      </c>
      <c r="C148" s="40">
        <v>0.95176552695060901</v>
      </c>
      <c r="D148" s="39">
        <v>6.7305106848792198</v>
      </c>
      <c r="E148" s="40">
        <v>0.88005123331017698</v>
      </c>
      <c r="F148" s="39">
        <v>0.183208959436584</v>
      </c>
      <c r="G148" s="40">
        <v>0.962560831213636</v>
      </c>
      <c r="H148" s="39">
        <v>9.6708818364126301E-2</v>
      </c>
      <c r="I148" s="40">
        <v>0.96103107413725897</v>
      </c>
      <c r="J148" s="39">
        <v>0.10248323311063399</v>
      </c>
      <c r="K148" s="41">
        <v>1.0230874326239201</v>
      </c>
      <c r="L148" s="40">
        <v>0.22378116939255599</v>
      </c>
      <c r="M148" s="39">
        <v>45.025167122865298</v>
      </c>
      <c r="N148" s="40">
        <v>0.21375214651704899</v>
      </c>
      <c r="O148" s="41">
        <v>1.8615395475147101</v>
      </c>
      <c r="P148" s="40">
        <v>0.71980606223273402</v>
      </c>
      <c r="Q148" s="41">
        <v>1.1103472974565201</v>
      </c>
      <c r="R148" s="40">
        <v>0.70511742725840998</v>
      </c>
      <c r="S148" s="41">
        <v>1.0221385436180299</v>
      </c>
    </row>
    <row r="149" spans="1:19" x14ac:dyDescent="0.35">
      <c r="A149" s="39">
        <v>117</v>
      </c>
      <c r="B149" s="39">
        <v>4.3997717295740701E-2</v>
      </c>
      <c r="C149" s="40">
        <v>0.94867022795169698</v>
      </c>
      <c r="D149" s="39">
        <v>6.6265251853249199</v>
      </c>
      <c r="E149" s="40">
        <v>0.88774003188905903</v>
      </c>
      <c r="F149" s="39">
        <v>0.173585415713993</v>
      </c>
      <c r="G149" s="40">
        <v>0.96411292814808403</v>
      </c>
      <c r="H149" s="39">
        <v>9.3569155656007694E-2</v>
      </c>
      <c r="I149" s="40">
        <v>0.96077131725036602</v>
      </c>
      <c r="J149" s="39">
        <v>0.103874656543889</v>
      </c>
      <c r="K149" s="41">
        <v>1.18438074349338</v>
      </c>
      <c r="L149" s="40">
        <v>0.120256768719206</v>
      </c>
      <c r="M149" s="39">
        <v>50.222395261128703</v>
      </c>
      <c r="N149" s="40">
        <v>0.20099700656156599</v>
      </c>
      <c r="O149" s="41">
        <v>2.0242554909653099</v>
      </c>
      <c r="P149" s="40">
        <v>0.70703564087549797</v>
      </c>
      <c r="Q149" s="41">
        <v>1.241223427475</v>
      </c>
      <c r="R149" s="40">
        <v>0.74006929305883495</v>
      </c>
      <c r="S149" s="41">
        <v>1.2413870386588199</v>
      </c>
    </row>
    <row r="150" spans="1:19" x14ac:dyDescent="0.35">
      <c r="A150" s="39">
        <v>118</v>
      </c>
      <c r="B150" s="39">
        <v>4.4570678658274701E-2</v>
      </c>
      <c r="C150" s="40">
        <v>0.94575090599892397</v>
      </c>
      <c r="D150" s="39">
        <v>6.6603676329850998</v>
      </c>
      <c r="E150" s="40">
        <v>0.88778119321719395</v>
      </c>
      <c r="F150" s="39">
        <v>0.177291112024245</v>
      </c>
      <c r="G150" s="40">
        <v>0.96685349444354496</v>
      </c>
      <c r="H150" s="39">
        <v>8.8916175605215406E-2</v>
      </c>
      <c r="I150" s="40">
        <v>0.95748431317625404</v>
      </c>
      <c r="J150" s="39">
        <v>0.10530183238610399</v>
      </c>
      <c r="K150" s="41">
        <v>1.11796622997165</v>
      </c>
      <c r="L150" s="40">
        <v>0.23348656551124999</v>
      </c>
      <c r="M150" s="39">
        <v>47.512310305212203</v>
      </c>
      <c r="N150" s="40">
        <v>0.22560835355023601</v>
      </c>
      <c r="O150" s="41">
        <v>1.91047272035199</v>
      </c>
      <c r="P150" s="40">
        <v>0.70121071863378204</v>
      </c>
      <c r="Q150" s="41">
        <v>1.1684852643654799</v>
      </c>
      <c r="R150" s="40">
        <v>0.708146064582034</v>
      </c>
      <c r="S150" s="41">
        <v>1.08310808623448</v>
      </c>
    </row>
    <row r="151" spans="1:19" x14ac:dyDescent="0.35">
      <c r="A151" s="39">
        <v>119</v>
      </c>
      <c r="B151" s="39">
        <v>4.0522628266978097E-2</v>
      </c>
      <c r="C151" s="40">
        <v>0.95252733293436598</v>
      </c>
      <c r="D151" s="39">
        <v>6.5224552366633999</v>
      </c>
      <c r="E151" s="40">
        <v>0.88731834823487798</v>
      </c>
      <c r="F151" s="39">
        <v>0.172881935004497</v>
      </c>
      <c r="G151" s="40">
        <v>0.96690471583340398</v>
      </c>
      <c r="H151" s="39">
        <v>8.8167612017797894E-2</v>
      </c>
      <c r="I151" s="40">
        <v>0.96239517420038001</v>
      </c>
      <c r="J151" s="39">
        <v>9.9706119134981397E-2</v>
      </c>
      <c r="K151" s="41">
        <v>1.1614530045761999</v>
      </c>
      <c r="L151" s="40">
        <v>0.22347678720258299</v>
      </c>
      <c r="M151" s="39">
        <v>50.061859391693297</v>
      </c>
      <c r="N151" s="40">
        <v>0.25864560923417201</v>
      </c>
      <c r="O151" s="41">
        <v>2.0620480189975501</v>
      </c>
      <c r="P151" s="40">
        <v>0.66868952706328799</v>
      </c>
      <c r="Q151" s="41">
        <v>1.3732696300388401</v>
      </c>
      <c r="R151" s="40">
        <v>0.718757606214947</v>
      </c>
      <c r="S151" s="41">
        <v>1.04910903379448</v>
      </c>
    </row>
    <row r="152" spans="1:19" x14ac:dyDescent="0.35">
      <c r="A152" s="39">
        <v>120</v>
      </c>
      <c r="B152" s="39">
        <v>4.0173501214759801E-2</v>
      </c>
      <c r="C152" s="40">
        <v>0.95635460200928801</v>
      </c>
      <c r="D152" s="39">
        <v>6.5016233630508404</v>
      </c>
      <c r="E152" s="40">
        <v>0.89269187999093802</v>
      </c>
      <c r="F152" s="39">
        <v>0.17162695304983699</v>
      </c>
      <c r="G152" s="40">
        <v>0.96441595684429304</v>
      </c>
      <c r="H152" s="39">
        <v>9.2096297619075798E-2</v>
      </c>
      <c r="I152" s="40">
        <v>0.96008764630037502</v>
      </c>
      <c r="J152" s="39">
        <v>0.10430080824919</v>
      </c>
      <c r="K152" s="41">
        <v>1.16944753486885</v>
      </c>
      <c r="L152" s="40">
        <v>0.25158480157463398</v>
      </c>
      <c r="M152" s="39">
        <v>50.313888264517502</v>
      </c>
      <c r="N152" s="40">
        <v>0.20467866764228199</v>
      </c>
      <c r="O152" s="41">
        <v>2.0840823984044201</v>
      </c>
      <c r="P152" s="40">
        <v>0.72131409591589202</v>
      </c>
      <c r="Q152" s="41">
        <v>1.21165932472954</v>
      </c>
      <c r="R152" s="40">
        <v>0.74082129225771598</v>
      </c>
      <c r="S152" s="41">
        <v>1.0902122867922399</v>
      </c>
    </row>
    <row r="153" spans="1:19" x14ac:dyDescent="0.35">
      <c r="A153" s="39">
        <v>121</v>
      </c>
      <c r="B153" s="39">
        <v>5.0192817931275002E-2</v>
      </c>
      <c r="C153" s="40">
        <v>0.94445748564782495</v>
      </c>
      <c r="D153" s="39">
        <v>6.80371627573198</v>
      </c>
      <c r="E153" s="40">
        <v>0.88150072522349099</v>
      </c>
      <c r="F153" s="39">
        <v>0.181840731850649</v>
      </c>
      <c r="G153" s="40">
        <v>0.967413819375747</v>
      </c>
      <c r="H153" s="39">
        <v>8.5452478362053705E-2</v>
      </c>
      <c r="I153" s="40">
        <v>0.95996220176342995</v>
      </c>
      <c r="J153" s="39">
        <v>0.103866152061273</v>
      </c>
      <c r="K153" s="41">
        <v>1.14801001752543</v>
      </c>
      <c r="L153" s="40">
        <v>0.16529685212637499</v>
      </c>
      <c r="M153" s="39">
        <v>48.622687608767698</v>
      </c>
      <c r="N153" s="40">
        <v>0.18417083196295</v>
      </c>
      <c r="O153" s="41">
        <v>1.9518950599381</v>
      </c>
      <c r="P153" s="40">
        <v>0.69325454443947798</v>
      </c>
      <c r="Q153" s="41">
        <v>1.2113277481661899</v>
      </c>
      <c r="R153" s="40">
        <v>0.68630251823327404</v>
      </c>
      <c r="S153" s="41">
        <v>1.1260709198366801</v>
      </c>
    </row>
    <row r="154" spans="1:19" x14ac:dyDescent="0.35">
      <c r="A154" s="39">
        <v>122</v>
      </c>
      <c r="B154" s="39">
        <v>4.8821017948435998E-2</v>
      </c>
      <c r="C154" s="40">
        <v>0.94305523870812102</v>
      </c>
      <c r="D154" s="39">
        <v>6.8484958516464598</v>
      </c>
      <c r="E154" s="40">
        <v>0.88218241480052195</v>
      </c>
      <c r="F154" s="39">
        <v>0.18386789483496199</v>
      </c>
      <c r="G154" s="40">
        <v>0.96480561004284604</v>
      </c>
      <c r="H154" s="39">
        <v>9.2659081748688796E-2</v>
      </c>
      <c r="I154" s="40">
        <v>0.95447952473081399</v>
      </c>
      <c r="J154" s="39">
        <v>0.119633297038289</v>
      </c>
      <c r="K154" s="41">
        <v>1.1677718168904601</v>
      </c>
      <c r="L154" s="40">
        <v>0.239568050836624</v>
      </c>
      <c r="M154" s="39">
        <v>50.413178435757601</v>
      </c>
      <c r="N154" s="40">
        <v>0.19761795004875601</v>
      </c>
      <c r="O154" s="41">
        <v>2.0988471202361199</v>
      </c>
      <c r="P154" s="40">
        <v>0.72490491176772298</v>
      </c>
      <c r="Q154" s="41">
        <v>1.1293519216979599</v>
      </c>
      <c r="R154" s="40">
        <v>0.72832998595176601</v>
      </c>
      <c r="S154" s="41">
        <v>1.1078370053034501</v>
      </c>
    </row>
    <row r="155" spans="1:19" x14ac:dyDescent="0.35">
      <c r="A155" s="39">
        <v>123</v>
      </c>
      <c r="B155" s="39">
        <v>4.7866782366586001E-2</v>
      </c>
      <c r="C155" s="40">
        <v>0.94323489054939302</v>
      </c>
      <c r="D155" s="39">
        <v>6.8230829510519397</v>
      </c>
      <c r="E155" s="40">
        <v>0.88161224999946197</v>
      </c>
      <c r="F155" s="39">
        <v>0.18258516163327601</v>
      </c>
      <c r="G155" s="40">
        <v>0.96324513355115704</v>
      </c>
      <c r="H155" s="39">
        <v>9.8634560337022004E-2</v>
      </c>
      <c r="I155" s="40">
        <v>0.96001066778149202</v>
      </c>
      <c r="J155" s="39">
        <v>0.105760718634409</v>
      </c>
      <c r="K155" s="41">
        <v>1.0613927838639301</v>
      </c>
      <c r="L155" s="40">
        <v>0.14823623810824299</v>
      </c>
      <c r="M155" s="39">
        <v>46.409671653030202</v>
      </c>
      <c r="N155" s="40">
        <v>0.15379734016695301</v>
      </c>
      <c r="O155" s="41">
        <v>1.9115196369652001</v>
      </c>
      <c r="P155" s="40">
        <v>0.71200519227064496</v>
      </c>
      <c r="Q155" s="41">
        <v>1.1837038976005001</v>
      </c>
      <c r="R155" s="40">
        <v>0.72817272520982301</v>
      </c>
      <c r="S155" s="41">
        <v>1.0466950638936099</v>
      </c>
    </row>
    <row r="156" spans="1:19" x14ac:dyDescent="0.35">
      <c r="A156" s="39">
        <v>124</v>
      </c>
      <c r="B156" s="39">
        <v>4.3789028766263297E-2</v>
      </c>
      <c r="C156" s="40">
        <v>0.95204756592791495</v>
      </c>
      <c r="D156" s="39">
        <v>6.5658551603226201</v>
      </c>
      <c r="E156" s="40">
        <v>0.89339231414220099</v>
      </c>
      <c r="F156" s="39">
        <v>0.168151241199435</v>
      </c>
      <c r="G156" s="40">
        <v>0.96806067896534198</v>
      </c>
      <c r="H156" s="39">
        <v>8.2925159133857299E-2</v>
      </c>
      <c r="I156" s="40">
        <v>0.96080574666528096</v>
      </c>
      <c r="J156" s="39">
        <v>0.100189699290524</v>
      </c>
      <c r="K156" s="41">
        <v>1.1230721598506901</v>
      </c>
      <c r="L156" s="40">
        <v>0.124036554950453</v>
      </c>
      <c r="M156" s="39">
        <v>48.614792815640399</v>
      </c>
      <c r="N156" s="40">
        <v>0.19775332050451599</v>
      </c>
      <c r="O156" s="41">
        <v>2.0013833878896099</v>
      </c>
      <c r="P156" s="40">
        <v>0.70437185020528204</v>
      </c>
      <c r="Q156" s="41">
        <v>1.2715123186254</v>
      </c>
      <c r="R156" s="40">
        <v>0.75016177783155003</v>
      </c>
      <c r="S156" s="41">
        <v>1.0544538602360201</v>
      </c>
    </row>
    <row r="157" spans="1:19" x14ac:dyDescent="0.35">
      <c r="A157" s="39">
        <v>125</v>
      </c>
      <c r="B157" s="39">
        <v>4.2035313677549001E-2</v>
      </c>
      <c r="C157" s="40">
        <v>0.95217714692466804</v>
      </c>
      <c r="D157" s="39">
        <v>6.4630369864106703</v>
      </c>
      <c r="E157" s="40">
        <v>0.89972795315266496</v>
      </c>
      <c r="F157" s="39">
        <v>0.16368940760974901</v>
      </c>
      <c r="G157" s="40">
        <v>0.96924046395519203</v>
      </c>
      <c r="H157" s="39">
        <v>8.4780365864311799E-2</v>
      </c>
      <c r="I157" s="40">
        <v>0.96315615111883202</v>
      </c>
      <c r="J157" s="39">
        <v>9.7189520994783396E-2</v>
      </c>
      <c r="K157" s="41">
        <v>1.0772112313753499</v>
      </c>
      <c r="L157" s="40">
        <v>0.17876724059804699</v>
      </c>
      <c r="M157" s="39">
        <v>46.4343319672804</v>
      </c>
      <c r="N157" s="40">
        <v>0.17289383481652401</v>
      </c>
      <c r="O157" s="41">
        <v>1.88634600038202</v>
      </c>
      <c r="P157" s="40">
        <v>0.68911093588058703</v>
      </c>
      <c r="Q157" s="41">
        <v>1.21918494197038</v>
      </c>
      <c r="R157" s="40">
        <v>0.73628627502510602</v>
      </c>
      <c r="S157" s="41">
        <v>1.00853465994199</v>
      </c>
    </row>
    <row r="158" spans="1:19" x14ac:dyDescent="0.35">
      <c r="A158" s="39">
        <v>126</v>
      </c>
      <c r="B158" s="39">
        <v>4.3144272261713801E-2</v>
      </c>
      <c r="C158" s="40">
        <v>0.956283423083235</v>
      </c>
      <c r="D158" s="39">
        <v>6.6208699629852203</v>
      </c>
      <c r="E158" s="40">
        <v>0.88892676106884805</v>
      </c>
      <c r="F158" s="39">
        <v>0.17605709509447001</v>
      </c>
      <c r="G158" s="40">
        <v>0.96574459031431603</v>
      </c>
      <c r="H158" s="39">
        <v>9.2078279779921404E-2</v>
      </c>
      <c r="I158" s="40">
        <v>0.95997730570754802</v>
      </c>
      <c r="J158" s="39">
        <v>0.105234673559968</v>
      </c>
      <c r="K158" s="41">
        <v>1.0926742288801401</v>
      </c>
      <c r="L158" s="40">
        <v>0.28058202238667801</v>
      </c>
      <c r="M158" s="39">
        <v>47.691371322697002</v>
      </c>
      <c r="N158" s="40">
        <v>0.26026292875176199</v>
      </c>
      <c r="O158" s="41">
        <v>1.96857901083098</v>
      </c>
      <c r="P158" s="40">
        <v>0.69723778568271899</v>
      </c>
      <c r="Q158" s="41">
        <v>1.28248192943059</v>
      </c>
      <c r="R158" s="40">
        <v>0.71178605910549797</v>
      </c>
      <c r="S158" s="41">
        <v>1.0677438321021799</v>
      </c>
    </row>
    <row r="159" spans="1:19" x14ac:dyDescent="0.35">
      <c r="A159" s="39">
        <v>127</v>
      </c>
      <c r="B159" s="39">
        <v>4.4490933437653701E-2</v>
      </c>
      <c r="C159" s="40">
        <v>0.94888722664784897</v>
      </c>
      <c r="D159" s="39">
        <v>6.5607455680639699</v>
      </c>
      <c r="E159" s="40">
        <v>0.89143594360107303</v>
      </c>
      <c r="F159" s="39">
        <v>0.16889681027457701</v>
      </c>
      <c r="G159" s="40">
        <v>0.96737907870505102</v>
      </c>
      <c r="H159" s="39">
        <v>8.3985646691724106E-2</v>
      </c>
      <c r="I159" s="40">
        <v>0.96315399667720203</v>
      </c>
      <c r="J159" s="39">
        <v>9.9261079004378597E-2</v>
      </c>
      <c r="K159" s="41">
        <v>1.0904792604538101</v>
      </c>
      <c r="L159" s="40">
        <v>0.20757031052953001</v>
      </c>
      <c r="M159" s="39">
        <v>47.582459816565802</v>
      </c>
      <c r="N159" s="40">
        <v>0.25260758907152697</v>
      </c>
      <c r="O159" s="41">
        <v>1.9760007409967899</v>
      </c>
      <c r="P159" s="40">
        <v>0.72846701601122099</v>
      </c>
      <c r="Q159" s="41">
        <v>1.2051653797045701</v>
      </c>
      <c r="R159" s="40">
        <v>0.73729337064119405</v>
      </c>
      <c r="S159" s="41">
        <v>1.0120270492938801</v>
      </c>
    </row>
    <row r="160" spans="1:19" x14ac:dyDescent="0.35">
      <c r="A160" s="39">
        <v>128</v>
      </c>
      <c r="B160" s="39">
        <v>3.9401114914778899E-2</v>
      </c>
      <c r="C160" s="40">
        <v>0.95722101086312605</v>
      </c>
      <c r="D160" s="39">
        <v>6.34986888213498</v>
      </c>
      <c r="E160" s="40">
        <v>0.901148642362261</v>
      </c>
      <c r="F160" s="39">
        <v>0.159447701407325</v>
      </c>
      <c r="G160" s="40">
        <v>0.970675348266542</v>
      </c>
      <c r="H160" s="39">
        <v>7.9405101206813003E-2</v>
      </c>
      <c r="I160" s="40">
        <v>0.96312938450929697</v>
      </c>
      <c r="J160" s="39">
        <v>9.5465645033200902E-2</v>
      </c>
      <c r="K160" s="41">
        <v>1.11878125993614</v>
      </c>
      <c r="L160" s="40">
        <v>0.14403292069675699</v>
      </c>
      <c r="M160" s="39">
        <v>48.156006242474902</v>
      </c>
      <c r="N160" s="40">
        <v>0.18329745945067699</v>
      </c>
      <c r="O160" s="41">
        <v>1.97930887163194</v>
      </c>
      <c r="P160" s="40">
        <v>0.73116505871980597</v>
      </c>
      <c r="Q160" s="41">
        <v>1.1452389327634001</v>
      </c>
      <c r="R160" s="40">
        <v>0.73040895915438897</v>
      </c>
      <c r="S160" s="41">
        <v>1.0543558624310301</v>
      </c>
    </row>
    <row r="161" spans="1:19" x14ac:dyDescent="0.35">
      <c r="A161" s="39">
        <v>129</v>
      </c>
      <c r="B161" s="39">
        <v>4.62926991408893E-2</v>
      </c>
      <c r="C161" s="40">
        <v>0.94667211976400301</v>
      </c>
      <c r="D161" s="39">
        <v>6.6019456358969197</v>
      </c>
      <c r="E161" s="40">
        <v>0.89387522094999095</v>
      </c>
      <c r="F161" s="39">
        <v>0.16941850158688801</v>
      </c>
      <c r="G161" s="40">
        <v>0.96810209848803497</v>
      </c>
      <c r="H161" s="39">
        <v>8.6181382914756299E-2</v>
      </c>
      <c r="I161" s="40">
        <v>0.96022247729367805</v>
      </c>
      <c r="J161" s="39">
        <v>0.10446944695398699</v>
      </c>
      <c r="K161" s="41">
        <v>1.20489926445178</v>
      </c>
      <c r="L161" s="40">
        <v>0.25360510209665399</v>
      </c>
      <c r="M161" s="39">
        <v>51.892992810306303</v>
      </c>
      <c r="N161" s="40">
        <v>0.238566212346598</v>
      </c>
      <c r="O161" s="41">
        <v>2.1595307942639002</v>
      </c>
      <c r="P161" s="40">
        <v>0.69268093251774399</v>
      </c>
      <c r="Q161" s="41">
        <v>1.2657383777137401</v>
      </c>
      <c r="R161" s="40">
        <v>0.73225864258586804</v>
      </c>
      <c r="S161" s="41">
        <v>1.1351829023442701</v>
      </c>
    </row>
    <row r="162" spans="1:19" x14ac:dyDescent="0.35">
      <c r="A162" s="39">
        <v>130</v>
      </c>
      <c r="B162" s="39">
        <v>4.6711308112018401E-2</v>
      </c>
      <c r="C162" s="40">
        <v>0.94852870371407405</v>
      </c>
      <c r="D162" s="39">
        <v>6.7144227188513197</v>
      </c>
      <c r="E162" s="40">
        <v>0.88673788604214099</v>
      </c>
      <c r="F162" s="39">
        <v>0.178072595531584</v>
      </c>
      <c r="G162" s="40">
        <v>0.96617425820625602</v>
      </c>
      <c r="H162" s="39">
        <v>9.1810651846391797E-2</v>
      </c>
      <c r="I162" s="40">
        <v>0.96044792001370505</v>
      </c>
      <c r="J162" s="39">
        <v>0.103944763190446</v>
      </c>
      <c r="K162" s="41">
        <v>1.1604805244849199</v>
      </c>
      <c r="L162" s="40">
        <v>0.24145508936628099</v>
      </c>
      <c r="M162" s="39">
        <v>50.014027326534901</v>
      </c>
      <c r="N162" s="40">
        <v>0.229051145757801</v>
      </c>
      <c r="O162" s="41">
        <v>2.0651151751860501</v>
      </c>
      <c r="P162" s="40">
        <v>0.722616091115861</v>
      </c>
      <c r="Q162" s="41">
        <v>1.10641535199605</v>
      </c>
      <c r="R162" s="40">
        <v>0.69420248308242805</v>
      </c>
      <c r="S162" s="41">
        <v>1.23894235237031</v>
      </c>
    </row>
    <row r="163" spans="1:19" x14ac:dyDescent="0.35">
      <c r="A163" s="39">
        <v>131</v>
      </c>
      <c r="B163" s="39">
        <v>4.4216682412295198E-2</v>
      </c>
      <c r="C163" s="40">
        <v>0.94927750725330895</v>
      </c>
      <c r="D163" s="39">
        <v>6.5759582786197797</v>
      </c>
      <c r="E163" s="40">
        <v>0.89322578716491596</v>
      </c>
      <c r="F163" s="39">
        <v>0.16791794204226601</v>
      </c>
      <c r="G163" s="40">
        <v>0.96779371980015205</v>
      </c>
      <c r="H163" s="39">
        <v>8.7084884643515895E-2</v>
      </c>
      <c r="I163" s="40">
        <v>0.95889824993171002</v>
      </c>
      <c r="J163" s="39">
        <v>0.10632802019861499</v>
      </c>
      <c r="K163" s="41">
        <v>1.1972843833968101</v>
      </c>
      <c r="L163" s="40">
        <v>0.14113175871672901</v>
      </c>
      <c r="M163" s="39">
        <v>50.783549186510903</v>
      </c>
      <c r="N163" s="40">
        <v>0.15892489497290199</v>
      </c>
      <c r="O163" s="41">
        <v>2.0710014155787202</v>
      </c>
      <c r="P163" s="40">
        <v>0.70861066330192402</v>
      </c>
      <c r="Q163" s="41">
        <v>1.21041362229575</v>
      </c>
      <c r="R163" s="40">
        <v>0.72232294719443302</v>
      </c>
      <c r="S163" s="41">
        <v>1.09026287266841</v>
      </c>
    </row>
    <row r="164" spans="1:19" x14ac:dyDescent="0.35">
      <c r="A164" s="39">
        <v>132</v>
      </c>
      <c r="B164" s="39">
        <v>4.0195963391131802E-2</v>
      </c>
      <c r="C164" s="40">
        <v>0.95477385934776104</v>
      </c>
      <c r="D164" s="39">
        <v>6.4073298397602496</v>
      </c>
      <c r="E164" s="40">
        <v>0.90121954619927602</v>
      </c>
      <c r="F164" s="39">
        <v>0.15808024106549401</v>
      </c>
      <c r="G164" s="40">
        <v>0.967535387951866</v>
      </c>
      <c r="H164" s="39">
        <v>8.7798006854886396E-2</v>
      </c>
      <c r="I164" s="40">
        <v>0.96098402093299895</v>
      </c>
      <c r="J164" s="39">
        <v>0.104512017740123</v>
      </c>
      <c r="K164" s="41">
        <v>1.27245891960258</v>
      </c>
      <c r="L164" s="40">
        <v>0.21835933262644699</v>
      </c>
      <c r="M164" s="39">
        <v>53.417678311339799</v>
      </c>
      <c r="N164" s="40">
        <v>0.213922726100649</v>
      </c>
      <c r="O164" s="41">
        <v>2.17114334967401</v>
      </c>
      <c r="P164" s="40">
        <v>0.70014843892337897</v>
      </c>
      <c r="Q164" s="41">
        <v>1.24512902004087</v>
      </c>
      <c r="R164" s="40">
        <v>0.74032607267045503</v>
      </c>
      <c r="S164" s="41">
        <v>1.1835146113338599</v>
      </c>
    </row>
    <row r="165" spans="1:19" x14ac:dyDescent="0.35">
      <c r="A165" s="39">
        <v>133</v>
      </c>
      <c r="B165" s="39">
        <v>4.44536999237174E-2</v>
      </c>
      <c r="C165" s="40">
        <v>0.94786503739851802</v>
      </c>
      <c r="D165" s="39">
        <v>6.5126477632957904</v>
      </c>
      <c r="E165" s="40">
        <v>0.90143564867908998</v>
      </c>
      <c r="F165" s="39">
        <v>0.16119674388462099</v>
      </c>
      <c r="G165" s="40">
        <v>0.96826884928411905</v>
      </c>
      <c r="H165" s="39">
        <v>8.6131567733079104E-2</v>
      </c>
      <c r="I165" s="40">
        <v>0.96548465850496101</v>
      </c>
      <c r="J165" s="39">
        <v>9.5172442075280306E-2</v>
      </c>
      <c r="K165" s="41">
        <v>1.03847045113897</v>
      </c>
      <c r="L165" s="40">
        <v>0.24325585380192999</v>
      </c>
      <c r="M165" s="39">
        <v>47.638614198081498</v>
      </c>
      <c r="N165" s="40">
        <v>0.26147890061743001</v>
      </c>
      <c r="O165" s="41">
        <v>2.05599140662413</v>
      </c>
      <c r="P165" s="40">
        <v>0.674963060989339</v>
      </c>
      <c r="Q165" s="41">
        <v>1.3994583663267901</v>
      </c>
      <c r="R165" s="40">
        <v>0.72836926248338396</v>
      </c>
      <c r="S165" s="41">
        <v>1.0795415729029501</v>
      </c>
    </row>
    <row r="166" spans="1:19" x14ac:dyDescent="0.35">
      <c r="A166" s="39">
        <v>134</v>
      </c>
      <c r="B166" s="39">
        <v>3.4434009212087197E-2</v>
      </c>
      <c r="C166" s="40">
        <v>0.962313876580009</v>
      </c>
      <c r="D166" s="39">
        <v>6.1926265761948001</v>
      </c>
      <c r="E166" s="40">
        <v>0.90478961065158103</v>
      </c>
      <c r="F166" s="39">
        <v>0.151169929854472</v>
      </c>
      <c r="G166" s="40">
        <v>0.96952618101759702</v>
      </c>
      <c r="H166" s="39">
        <v>8.2279642644893097E-2</v>
      </c>
      <c r="I166" s="40">
        <v>0.96648972990888304</v>
      </c>
      <c r="J166" s="39">
        <v>8.9135401725133304E-2</v>
      </c>
      <c r="K166" s="41">
        <v>1.11999558663775</v>
      </c>
      <c r="L166" s="40">
        <v>0.18308374010624301</v>
      </c>
      <c r="M166" s="39">
        <v>48.449082293062098</v>
      </c>
      <c r="N166" s="40">
        <v>0.20330486065810299</v>
      </c>
      <c r="O166" s="41">
        <v>2.0009277860323502</v>
      </c>
      <c r="P166" s="40">
        <v>0.71345853499877099</v>
      </c>
      <c r="Q166" s="41">
        <v>1.1659662951516201</v>
      </c>
      <c r="R166" s="40">
        <v>0.73281145223185495</v>
      </c>
      <c r="S166" s="41">
        <v>1.06815163689291</v>
      </c>
    </row>
    <row r="167" spans="1:19" x14ac:dyDescent="0.35">
      <c r="A167" s="39">
        <v>135</v>
      </c>
      <c r="B167" s="39">
        <v>4.1333015980522303E-2</v>
      </c>
      <c r="C167" s="40">
        <v>0.95819377155243701</v>
      </c>
      <c r="D167" s="39">
        <v>6.3478761589996902</v>
      </c>
      <c r="E167" s="40">
        <v>0.90384621129030196</v>
      </c>
      <c r="F167" s="39">
        <v>0.154089080855601</v>
      </c>
      <c r="G167" s="40">
        <v>0.969043108674016</v>
      </c>
      <c r="H167" s="39">
        <v>8.4196000011236394E-2</v>
      </c>
      <c r="I167" s="40">
        <v>0.96349820455504498</v>
      </c>
      <c r="J167" s="39">
        <v>9.5892405227778199E-2</v>
      </c>
      <c r="K167" s="41">
        <v>1.17654123138158</v>
      </c>
      <c r="L167" s="40">
        <v>0.17061536869374799</v>
      </c>
      <c r="M167" s="39">
        <v>49.903920703464003</v>
      </c>
      <c r="N167" s="40">
        <v>0.21386915623287001</v>
      </c>
      <c r="O167" s="41">
        <v>2.0259334562171198</v>
      </c>
      <c r="P167" s="40">
        <v>0.70009353705960398</v>
      </c>
      <c r="Q167" s="41">
        <v>1.24412959151797</v>
      </c>
      <c r="R167" s="40">
        <v>0.74674902958238198</v>
      </c>
      <c r="S167" s="41">
        <v>1.0705728343664001</v>
      </c>
    </row>
    <row r="168" spans="1:19" x14ac:dyDescent="0.35">
      <c r="A168" s="39">
        <v>136</v>
      </c>
      <c r="B168" s="39">
        <v>3.8000188041650299E-2</v>
      </c>
      <c r="C168" s="40">
        <v>0.96033668721239696</v>
      </c>
      <c r="D168" s="39">
        <v>6.2670723969921696</v>
      </c>
      <c r="E168" s="40">
        <v>0.90431475397842598</v>
      </c>
      <c r="F168" s="39">
        <v>0.15456947847175601</v>
      </c>
      <c r="G168" s="40">
        <v>0.97076922682237299</v>
      </c>
      <c r="H168" s="39">
        <v>7.8677602916556705E-2</v>
      </c>
      <c r="I168" s="40">
        <v>0.96532957360685201</v>
      </c>
      <c r="J168" s="39">
        <v>8.9517301991378403E-2</v>
      </c>
      <c r="K168" s="41">
        <v>1.2365309662288999</v>
      </c>
      <c r="L168" s="40">
        <v>0.22834742238612399</v>
      </c>
      <c r="M168" s="39">
        <v>53.251086781167501</v>
      </c>
      <c r="N168" s="40">
        <v>0.17984771748542799</v>
      </c>
      <c r="O168" s="41">
        <v>2.2282865001605101</v>
      </c>
      <c r="P168" s="40">
        <v>0.719108663053594</v>
      </c>
      <c r="Q168" s="41">
        <v>1.2643809504488499</v>
      </c>
      <c r="R168" s="40">
        <v>0.71141580282113404</v>
      </c>
      <c r="S168" s="41">
        <v>1.1893433310791901</v>
      </c>
    </row>
    <row r="169" spans="1:19" x14ac:dyDescent="0.35">
      <c r="A169" s="39">
        <v>137</v>
      </c>
      <c r="B169" s="39">
        <v>3.4615888309360097E-2</v>
      </c>
      <c r="C169" s="40">
        <v>0.96173168814413201</v>
      </c>
      <c r="D169" s="39">
        <v>6.1402891607801697</v>
      </c>
      <c r="E169" s="40">
        <v>0.90497430446458005</v>
      </c>
      <c r="F169" s="39">
        <v>0.151176609520422</v>
      </c>
      <c r="G169" s="40">
        <v>0.97227033048321598</v>
      </c>
      <c r="H169" s="39">
        <v>7.5728142573714394E-2</v>
      </c>
      <c r="I169" s="40">
        <v>0.96683464824401399</v>
      </c>
      <c r="J169" s="39">
        <v>8.4891975567467595E-2</v>
      </c>
      <c r="K169" s="41">
        <v>1.2813655048863499</v>
      </c>
      <c r="L169" s="40">
        <v>0.207982216290997</v>
      </c>
      <c r="M169" s="39">
        <v>53.624570267832098</v>
      </c>
      <c r="N169" s="40">
        <v>0.25214432188397601</v>
      </c>
      <c r="O169" s="41">
        <v>2.1742579781601501</v>
      </c>
      <c r="P169" s="40">
        <v>0.69923284127671403</v>
      </c>
      <c r="Q169" s="41">
        <v>1.37226782344345</v>
      </c>
      <c r="R169" s="40">
        <v>0.72759467732702499</v>
      </c>
      <c r="S169" s="41">
        <v>1.1142695293976701</v>
      </c>
    </row>
    <row r="170" spans="1:19" x14ac:dyDescent="0.35">
      <c r="A170" s="39">
        <v>138</v>
      </c>
      <c r="B170" s="39">
        <v>3.7217442852760199E-2</v>
      </c>
      <c r="C170" s="40">
        <v>0.95771277825560697</v>
      </c>
      <c r="D170" s="39">
        <v>6.1653640204806797</v>
      </c>
      <c r="E170" s="40">
        <v>0.90647702179600897</v>
      </c>
      <c r="F170" s="39">
        <v>0.14900043541447999</v>
      </c>
      <c r="G170" s="40">
        <v>0.97278506814898602</v>
      </c>
      <c r="H170" s="39">
        <v>7.3836153936348903E-2</v>
      </c>
      <c r="I170" s="40">
        <v>0.96527424506239401</v>
      </c>
      <c r="J170" s="39">
        <v>9.0431833335235107E-2</v>
      </c>
      <c r="K170" s="41">
        <v>1.0855616369308501</v>
      </c>
      <c r="L170" s="40">
        <v>0.24433605996577301</v>
      </c>
      <c r="M170" s="39">
        <v>46.738573913900197</v>
      </c>
      <c r="N170" s="40">
        <v>0.23098735841510101</v>
      </c>
      <c r="O170" s="41">
        <v>1.89441562004578</v>
      </c>
      <c r="P170" s="40">
        <v>0.71271732207546801</v>
      </c>
      <c r="Q170" s="41">
        <v>1.2627595744581299</v>
      </c>
      <c r="R170" s="40">
        <v>0.73039119213055304</v>
      </c>
      <c r="S170" s="41">
        <v>1.0571071964043799</v>
      </c>
    </row>
    <row r="171" spans="1:19" x14ac:dyDescent="0.35">
      <c r="A171" s="39">
        <v>139</v>
      </c>
      <c r="B171" s="39">
        <v>4.05558496045033E-2</v>
      </c>
      <c r="C171" s="40">
        <v>0.95766066622766699</v>
      </c>
      <c r="D171" s="39">
        <v>6.2918712719160501</v>
      </c>
      <c r="E171" s="40">
        <v>0.90168765948192098</v>
      </c>
      <c r="F171" s="39">
        <v>0.155782187666411</v>
      </c>
      <c r="G171" s="40">
        <v>0.97011820164407703</v>
      </c>
      <c r="H171" s="39">
        <v>7.8318539354259697E-2</v>
      </c>
      <c r="I171" s="40">
        <v>0.96880261849823701</v>
      </c>
      <c r="J171" s="39">
        <v>8.4388644563266405E-2</v>
      </c>
      <c r="K171" s="41">
        <v>1.32562054910211</v>
      </c>
      <c r="L171" s="40">
        <v>0.21474577693024099</v>
      </c>
      <c r="M171" s="39">
        <v>54.967693418519097</v>
      </c>
      <c r="N171" s="40">
        <v>0.220017463616448</v>
      </c>
      <c r="O171" s="41">
        <v>2.2407109067480699</v>
      </c>
      <c r="P171" s="40">
        <v>0.71446673737631905</v>
      </c>
      <c r="Q171" s="41">
        <v>1.17312751366541</v>
      </c>
      <c r="R171" s="40">
        <v>0.73856475350693696</v>
      </c>
      <c r="S171" s="41">
        <v>1.1160358381577</v>
      </c>
    </row>
    <row r="172" spans="1:19" x14ac:dyDescent="0.35">
      <c r="A172" s="39">
        <v>140</v>
      </c>
      <c r="B172" s="39">
        <v>4.1088071448631698E-2</v>
      </c>
      <c r="C172" s="40">
        <v>0.95196940625992499</v>
      </c>
      <c r="D172" s="39">
        <v>6.3067217919370302</v>
      </c>
      <c r="E172" s="40">
        <v>0.90146372079205705</v>
      </c>
      <c r="F172" s="39">
        <v>0.15496558987407499</v>
      </c>
      <c r="G172" s="40">
        <v>0.96986671274854697</v>
      </c>
      <c r="H172" s="39">
        <v>8.11017637158854E-2</v>
      </c>
      <c r="I172" s="40">
        <v>0.96753344023114496</v>
      </c>
      <c r="J172" s="39">
        <v>8.7140996254750899E-2</v>
      </c>
      <c r="K172" s="41">
        <v>1.2385434256150101</v>
      </c>
      <c r="L172" s="40">
        <v>0.19550722466905199</v>
      </c>
      <c r="M172" s="39">
        <v>52.980242558014702</v>
      </c>
      <c r="N172" s="40">
        <v>0.23297177802305899</v>
      </c>
      <c r="O172" s="41">
        <v>2.1875755180660401</v>
      </c>
      <c r="P172" s="40">
        <v>0.71419592112557495</v>
      </c>
      <c r="Q172" s="41">
        <v>1.33653982505839</v>
      </c>
      <c r="R172" s="40">
        <v>0.74545112124875001</v>
      </c>
      <c r="S172" s="41">
        <v>1.22656123836835</v>
      </c>
    </row>
    <row r="173" spans="1:19" x14ac:dyDescent="0.35">
      <c r="A173" s="39">
        <v>141</v>
      </c>
      <c r="B173" s="39">
        <v>3.9794496818843998E-2</v>
      </c>
      <c r="C173" s="40">
        <v>0.95579072672784804</v>
      </c>
      <c r="D173" s="39">
        <v>6.2012306417533898</v>
      </c>
      <c r="E173" s="40">
        <v>0.90858678882675803</v>
      </c>
      <c r="F173" s="39">
        <v>0.14781977374836699</v>
      </c>
      <c r="G173" s="40">
        <v>0.97184842417959205</v>
      </c>
      <c r="H173" s="39">
        <v>7.5445670897589495E-2</v>
      </c>
      <c r="I173" s="40">
        <v>0.96698075628262004</v>
      </c>
      <c r="J173" s="39">
        <v>8.5835291826844295E-2</v>
      </c>
      <c r="K173" s="41">
        <v>1.00763650391346</v>
      </c>
      <c r="L173" s="40">
        <v>0.169573643801814</v>
      </c>
      <c r="M173" s="39">
        <v>44.461691734118297</v>
      </c>
      <c r="N173" s="40">
        <v>0.23597488779092299</v>
      </c>
      <c r="O173" s="41">
        <v>1.82360318404996</v>
      </c>
      <c r="P173" s="40">
        <v>0.71545251006753996</v>
      </c>
      <c r="Q173" s="41">
        <v>1.20855376239006</v>
      </c>
      <c r="R173" s="40">
        <v>0.72269799553940395</v>
      </c>
      <c r="S173" s="41">
        <v>1.10667398813952</v>
      </c>
    </row>
    <row r="174" spans="1:19" x14ac:dyDescent="0.35">
      <c r="A174" s="39">
        <v>142</v>
      </c>
      <c r="B174" s="39">
        <v>3.9547862678122797E-2</v>
      </c>
      <c r="C174" s="40">
        <v>0.95750712887731304</v>
      </c>
      <c r="D174" s="39">
        <v>6.1902528075809702</v>
      </c>
      <c r="E174" s="40">
        <v>0.90963089226162996</v>
      </c>
      <c r="F174" s="39">
        <v>0.14833806690988</v>
      </c>
      <c r="G174" s="40">
        <v>0.97184720279987802</v>
      </c>
      <c r="H174" s="39">
        <v>7.6891796503277501E-2</v>
      </c>
      <c r="I174" s="40">
        <v>0.96776484336913804</v>
      </c>
      <c r="J174" s="39">
        <v>8.6834046835124995E-2</v>
      </c>
      <c r="K174" s="41">
        <v>1.10000309551882</v>
      </c>
      <c r="L174" s="40">
        <v>0.229828682399733</v>
      </c>
      <c r="M174" s="39">
        <v>47.915425683697997</v>
      </c>
      <c r="N174" s="40">
        <v>0.26629192494252402</v>
      </c>
      <c r="O174" s="41">
        <v>1.98086774527517</v>
      </c>
      <c r="P174" s="40">
        <v>0.71532422482457902</v>
      </c>
      <c r="Q174" s="41">
        <v>1.1928758464562501</v>
      </c>
      <c r="R174" s="40">
        <v>0.74334027828314297</v>
      </c>
      <c r="S174" s="41">
        <v>1.1637359309909601</v>
      </c>
    </row>
    <row r="175" spans="1:19" x14ac:dyDescent="0.35">
      <c r="A175" s="39">
        <v>143</v>
      </c>
      <c r="B175" s="39">
        <v>3.76585223050084E-2</v>
      </c>
      <c r="C175" s="40">
        <v>0.95589333690919898</v>
      </c>
      <c r="D175" s="39">
        <v>6.1287181333069798</v>
      </c>
      <c r="E175" s="40">
        <v>0.90655646274977797</v>
      </c>
      <c r="F175" s="39">
        <v>0.14589949604329699</v>
      </c>
      <c r="G175" s="40">
        <v>0.97207637735671404</v>
      </c>
      <c r="H175" s="39">
        <v>7.7201277374182406E-2</v>
      </c>
      <c r="I175" s="40">
        <v>0.96528407811560302</v>
      </c>
      <c r="J175" s="39">
        <v>8.9308545142625304E-2</v>
      </c>
      <c r="K175" s="41">
        <v>1.16187203006866</v>
      </c>
      <c r="L175" s="40">
        <v>0.166493573093244</v>
      </c>
      <c r="M175" s="39">
        <v>49.658065225324002</v>
      </c>
      <c r="N175" s="40">
        <v>0.24348119400969701</v>
      </c>
      <c r="O175" s="41">
        <v>2.0217390875531001</v>
      </c>
      <c r="P175" s="40">
        <v>0.72522332844061699</v>
      </c>
      <c r="Q175" s="41">
        <v>1.2865706446588501</v>
      </c>
      <c r="R175" s="40">
        <v>0.75236649798531796</v>
      </c>
      <c r="S175" s="41">
        <v>1.1668423952964599</v>
      </c>
    </row>
    <row r="176" spans="1:19" x14ac:dyDescent="0.35">
      <c r="A176" s="39">
        <v>144</v>
      </c>
      <c r="B176" s="39">
        <v>3.66087040449323E-2</v>
      </c>
      <c r="C176" s="40">
        <v>0.959351903746401</v>
      </c>
      <c r="D176" s="39">
        <v>6.06452254874449</v>
      </c>
      <c r="E176" s="40">
        <v>0.91158575763461303</v>
      </c>
      <c r="F176" s="39">
        <v>0.143071616761069</v>
      </c>
      <c r="G176" s="40">
        <v>0.97409620431855803</v>
      </c>
      <c r="H176" s="39">
        <v>7.1786285869196706E-2</v>
      </c>
      <c r="I176" s="40">
        <v>0.96692988672218005</v>
      </c>
      <c r="J176" s="39">
        <v>8.5290833082864503E-2</v>
      </c>
      <c r="K176" s="41">
        <v>1.2031462421784</v>
      </c>
      <c r="L176" s="40">
        <v>0.22347599633895099</v>
      </c>
      <c r="M176" s="39">
        <v>53.825722099369401</v>
      </c>
      <c r="N176" s="40">
        <v>0.29116256229670501</v>
      </c>
      <c r="O176" s="41">
        <v>2.32832961408501</v>
      </c>
      <c r="P176" s="40">
        <v>0.68165900437240901</v>
      </c>
      <c r="Q176" s="41">
        <v>1.4851775681361099</v>
      </c>
      <c r="R176" s="40">
        <v>0.73020497448423904</v>
      </c>
      <c r="S176" s="41">
        <v>1.25577820977594</v>
      </c>
    </row>
    <row r="177" spans="1:19" x14ac:dyDescent="0.35">
      <c r="A177" s="39">
        <v>145</v>
      </c>
      <c r="B177" s="39">
        <v>3.8383537118786601E-2</v>
      </c>
      <c r="C177" s="40">
        <v>0.95905153706285695</v>
      </c>
      <c r="D177" s="39">
        <v>6.1186756461350997</v>
      </c>
      <c r="E177" s="40">
        <v>0.90608539817552103</v>
      </c>
      <c r="F177" s="39">
        <v>0.146248812606638</v>
      </c>
      <c r="G177" s="40">
        <v>0.97353725983582096</v>
      </c>
      <c r="H177" s="39">
        <v>7.3301139927790998E-2</v>
      </c>
      <c r="I177" s="40">
        <v>0.96782661746329302</v>
      </c>
      <c r="J177" s="39">
        <v>8.3178496880933706E-2</v>
      </c>
      <c r="K177" s="41">
        <v>1.20794763702612</v>
      </c>
      <c r="L177" s="40">
        <v>0.149264596676876</v>
      </c>
      <c r="M177" s="39">
        <v>51.7824332082373</v>
      </c>
      <c r="N177" s="40">
        <v>0.23521312077525</v>
      </c>
      <c r="O177" s="41">
        <v>2.1274770933848099</v>
      </c>
      <c r="P177" s="40">
        <v>0.70787339740329303</v>
      </c>
      <c r="Q177" s="41">
        <v>1.33166305249572</v>
      </c>
      <c r="R177" s="40">
        <v>0.73063774445118002</v>
      </c>
      <c r="S177" s="41">
        <v>1.2891871366235901</v>
      </c>
    </row>
    <row r="178" spans="1:19" x14ac:dyDescent="0.35">
      <c r="A178" s="39">
        <v>146</v>
      </c>
      <c r="B178" s="39">
        <v>3.5636200167559397E-2</v>
      </c>
      <c r="C178" s="40">
        <v>0.96168528058565494</v>
      </c>
      <c r="D178" s="39">
        <v>6.0207424837306602</v>
      </c>
      <c r="E178" s="40">
        <v>0.91360591019590798</v>
      </c>
      <c r="F178" s="39">
        <v>0.14231254111373201</v>
      </c>
      <c r="G178" s="40">
        <v>0.97282351729990402</v>
      </c>
      <c r="H178" s="39">
        <v>7.2366895743023504E-2</v>
      </c>
      <c r="I178" s="40">
        <v>0.96581111176455103</v>
      </c>
      <c r="J178" s="39">
        <v>9.0181631454101699E-2</v>
      </c>
      <c r="K178" s="41">
        <v>1.1252765028904601</v>
      </c>
      <c r="L178" s="40">
        <v>0.17979716414473601</v>
      </c>
      <c r="M178" s="39">
        <v>49.153785232804701</v>
      </c>
      <c r="N178" s="40">
        <v>0.244214930438751</v>
      </c>
      <c r="O178" s="41">
        <v>2.0464600851902501</v>
      </c>
      <c r="P178" s="40">
        <v>0.70679671794940202</v>
      </c>
      <c r="Q178" s="41">
        <v>1.3018319460316601</v>
      </c>
      <c r="R178" s="40">
        <v>0.724120987149385</v>
      </c>
      <c r="S178" s="41">
        <v>1.16796361572212</v>
      </c>
    </row>
    <row r="179" spans="1:19" x14ac:dyDescent="0.35">
      <c r="A179" s="39">
        <v>147</v>
      </c>
      <c r="B179" s="39">
        <v>3.4646821445095601E-2</v>
      </c>
      <c r="C179" s="40">
        <v>0.963640722072582</v>
      </c>
      <c r="D179" s="39">
        <v>5.9548325337084798</v>
      </c>
      <c r="E179" s="40">
        <v>0.91403818022088401</v>
      </c>
      <c r="F179" s="39">
        <v>0.13978312426657399</v>
      </c>
      <c r="G179" s="40">
        <v>0.97272813997679197</v>
      </c>
      <c r="H179" s="39">
        <v>7.3690561101660307E-2</v>
      </c>
      <c r="I179" s="40">
        <v>0.96691879111871804</v>
      </c>
      <c r="J179" s="39">
        <v>8.6130809879478104E-2</v>
      </c>
      <c r="K179" s="41">
        <v>1.2176998700851001</v>
      </c>
      <c r="L179" s="40">
        <v>0.11179071305249801</v>
      </c>
      <c r="M179" s="39">
        <v>51.742296031397601</v>
      </c>
      <c r="N179" s="40">
        <v>0.20706552051014299</v>
      </c>
      <c r="O179" s="41">
        <v>2.1381183638531902</v>
      </c>
      <c r="P179" s="40">
        <v>0.72611238329838401</v>
      </c>
      <c r="Q179" s="41">
        <v>1.17971322156934</v>
      </c>
      <c r="R179" s="40">
        <v>0.730214501165936</v>
      </c>
      <c r="S179" s="41">
        <v>1.13169276510548</v>
      </c>
    </row>
    <row r="180" spans="1:19" x14ac:dyDescent="0.35">
      <c r="A180" s="39">
        <v>148</v>
      </c>
      <c r="B180" s="39">
        <v>3.31223186314792E-2</v>
      </c>
      <c r="C180" s="40">
        <v>0.96362135252649905</v>
      </c>
      <c r="D180" s="39">
        <v>5.8570120374625203</v>
      </c>
      <c r="E180" s="40">
        <v>0.916608811631342</v>
      </c>
      <c r="F180" s="39">
        <v>0.13578228563717501</v>
      </c>
      <c r="G180" s="40">
        <v>0.97675669699469303</v>
      </c>
      <c r="H180" s="39">
        <v>6.5250547769197101E-2</v>
      </c>
      <c r="I180" s="40">
        <v>0.96847352963427802</v>
      </c>
      <c r="J180" s="39">
        <v>8.0712785694584802E-2</v>
      </c>
      <c r="K180" s="41">
        <v>1.09245759121373</v>
      </c>
      <c r="L180" s="40">
        <v>0.17023742011722701</v>
      </c>
      <c r="M180" s="39">
        <v>48.585694989587502</v>
      </c>
      <c r="N180" s="40">
        <v>0.230083375476478</v>
      </c>
      <c r="O180" s="41">
        <v>2.0552789637675599</v>
      </c>
      <c r="P180" s="40">
        <v>0.71521100924055803</v>
      </c>
      <c r="Q180" s="41">
        <v>1.3434429060444799</v>
      </c>
      <c r="R180" s="40">
        <v>0.744067300588656</v>
      </c>
      <c r="S180" s="41">
        <v>1.1586817175659301</v>
      </c>
    </row>
    <row r="181" spans="1:19" x14ac:dyDescent="0.35">
      <c r="A181" s="39">
        <v>149</v>
      </c>
      <c r="B181" s="39">
        <v>3.5266492952091097E-2</v>
      </c>
      <c r="C181" s="40">
        <v>0.96355061355985605</v>
      </c>
      <c r="D181" s="39">
        <v>5.9263593843256404</v>
      </c>
      <c r="E181" s="40">
        <v>0.91580565307495299</v>
      </c>
      <c r="F181" s="39">
        <v>0.13880891876825899</v>
      </c>
      <c r="G181" s="40">
        <v>0.97520369274251195</v>
      </c>
      <c r="H181" s="39">
        <v>6.8023215014221497E-2</v>
      </c>
      <c r="I181" s="40">
        <v>0.96763827709587902</v>
      </c>
      <c r="J181" s="39">
        <v>8.6038494351580203E-2</v>
      </c>
      <c r="K181" s="41">
        <v>1.2194161659631899</v>
      </c>
      <c r="L181" s="40">
        <v>0.21066384849547801</v>
      </c>
      <c r="M181" s="39">
        <v>51.739418168353197</v>
      </c>
      <c r="N181" s="40">
        <v>0.231890290112921</v>
      </c>
      <c r="O181" s="41">
        <v>2.1243335630139701</v>
      </c>
      <c r="P181" s="40">
        <v>0.72553331398556298</v>
      </c>
      <c r="Q181" s="41">
        <v>1.23009538994385</v>
      </c>
      <c r="R181" s="40">
        <v>0.721182186124671</v>
      </c>
      <c r="S181" s="41">
        <v>1.2023544525488801</v>
      </c>
    </row>
    <row r="182" spans="1:19" x14ac:dyDescent="0.35">
      <c r="A182" s="39">
        <v>150</v>
      </c>
      <c r="B182" s="39">
        <v>3.6177403829039299E-2</v>
      </c>
      <c r="C182" s="40">
        <v>0.96054174263516001</v>
      </c>
      <c r="D182" s="39">
        <v>5.9270017598847096</v>
      </c>
      <c r="E182" s="40">
        <v>0.91286098809320804</v>
      </c>
      <c r="F182" s="39">
        <v>0.138485401364944</v>
      </c>
      <c r="G182" s="40">
        <v>0.97523250284795204</v>
      </c>
      <c r="H182" s="39">
        <v>6.9170770968281101E-2</v>
      </c>
      <c r="I182" s="40">
        <v>0.970666850864352</v>
      </c>
      <c r="J182" s="39">
        <v>7.8225355520253295E-2</v>
      </c>
      <c r="K182" s="41">
        <v>1.1380103041983001</v>
      </c>
      <c r="L182" s="40">
        <v>0.23260574484277199</v>
      </c>
      <c r="M182" s="39">
        <v>48.384401321411097</v>
      </c>
      <c r="N182" s="40">
        <v>0.229457646264184</v>
      </c>
      <c r="O182" s="41">
        <v>1.95678738370919</v>
      </c>
      <c r="P182" s="40">
        <v>0.72057571459529701</v>
      </c>
      <c r="Q182" s="41">
        <v>1.2376380174333199</v>
      </c>
      <c r="R182" s="40">
        <v>0.72654600785328705</v>
      </c>
      <c r="S182" s="41">
        <v>1.1488159994284299</v>
      </c>
    </row>
    <row r="183" spans="1:19" x14ac:dyDescent="0.35">
      <c r="A183" s="39">
        <v>151</v>
      </c>
      <c r="B183" s="39">
        <v>3.6367785656021098E-2</v>
      </c>
      <c r="C183" s="40">
        <v>0.95916724113964402</v>
      </c>
      <c r="D183" s="39">
        <v>5.9986103163039601</v>
      </c>
      <c r="E183" s="40">
        <v>0.90818288391451096</v>
      </c>
      <c r="F183" s="39">
        <v>0.14347086666595901</v>
      </c>
      <c r="G183" s="40">
        <v>0.97220712717991198</v>
      </c>
      <c r="H183" s="39">
        <v>7.5779172544990003E-2</v>
      </c>
      <c r="I183" s="40">
        <v>0.96737640428673299</v>
      </c>
      <c r="J183" s="39">
        <v>8.6120047609313605E-2</v>
      </c>
      <c r="K183" s="41">
        <v>1.1835398844674101</v>
      </c>
      <c r="L183" s="40">
        <v>0.25306551168588598</v>
      </c>
      <c r="M183" s="39">
        <v>53.269565957224202</v>
      </c>
      <c r="N183" s="40">
        <v>0.30118774380733798</v>
      </c>
      <c r="O183" s="41">
        <v>2.2941275702582402</v>
      </c>
      <c r="P183" s="40">
        <v>0.68717304547118296</v>
      </c>
      <c r="Q183" s="41">
        <v>1.6547294541811299</v>
      </c>
      <c r="R183" s="40">
        <v>0.72993771349772396</v>
      </c>
      <c r="S183" s="41">
        <v>1.32390412892031</v>
      </c>
    </row>
    <row r="184" spans="1:19" x14ac:dyDescent="0.35">
      <c r="A184" s="39">
        <v>152</v>
      </c>
      <c r="B184" s="39">
        <v>4.0709979730912699E-2</v>
      </c>
      <c r="C184" s="40">
        <v>0.954582658392084</v>
      </c>
      <c r="D184" s="39">
        <v>6.1381961252835398</v>
      </c>
      <c r="E184" s="40">
        <v>0.90536766442204697</v>
      </c>
      <c r="F184" s="39">
        <v>0.147844907675906</v>
      </c>
      <c r="G184" s="40">
        <v>0.97187368147921105</v>
      </c>
      <c r="H184" s="39">
        <v>7.6661713683941604E-2</v>
      </c>
      <c r="I184" s="40">
        <v>0.96857498309627399</v>
      </c>
      <c r="J184" s="39">
        <v>8.2241221508506601E-2</v>
      </c>
      <c r="K184" s="41">
        <v>1.1738314093687501</v>
      </c>
      <c r="L184" s="40">
        <v>0.209442309047012</v>
      </c>
      <c r="M184" s="39">
        <v>51.085066086206602</v>
      </c>
      <c r="N184" s="40">
        <v>0.263036841602734</v>
      </c>
      <c r="O184" s="41">
        <v>2.1170391338503198</v>
      </c>
      <c r="P184" s="40">
        <v>0.70105051917907502</v>
      </c>
      <c r="Q184" s="41">
        <v>1.41270178327193</v>
      </c>
      <c r="R184" s="40">
        <v>0.71536774207384102</v>
      </c>
      <c r="S184" s="41">
        <v>1.33057229399171</v>
      </c>
    </row>
    <row r="185" spans="1:19" x14ac:dyDescent="0.35">
      <c r="A185" s="39">
        <v>153</v>
      </c>
      <c r="B185" s="39">
        <v>3.6714109179954602E-2</v>
      </c>
      <c r="C185" s="40">
        <v>0.95883007071404902</v>
      </c>
      <c r="D185" s="39">
        <v>5.9553107224324302</v>
      </c>
      <c r="E185" s="40">
        <v>0.91466792360774296</v>
      </c>
      <c r="F185" s="39">
        <v>0.13694388448168701</v>
      </c>
      <c r="G185" s="40">
        <v>0.97177638948963696</v>
      </c>
      <c r="H185" s="39">
        <v>7.1165433829139799E-2</v>
      </c>
      <c r="I185" s="40">
        <v>0.96990868279831299</v>
      </c>
      <c r="J185" s="39">
        <v>8.0671431788163703E-2</v>
      </c>
      <c r="K185" s="41">
        <v>1.2244843010209501</v>
      </c>
      <c r="L185" s="40">
        <v>0.24218656720787199</v>
      </c>
      <c r="M185" s="39">
        <v>53.074703925695097</v>
      </c>
      <c r="N185" s="40">
        <v>0.266358259810898</v>
      </c>
      <c r="O185" s="41">
        <v>2.2186046156108801</v>
      </c>
      <c r="P185" s="40">
        <v>0.70212691487410095</v>
      </c>
      <c r="Q185" s="41">
        <v>1.3856541137409999</v>
      </c>
      <c r="R185" s="40">
        <v>0.72613478241822604</v>
      </c>
      <c r="S185" s="41">
        <v>1.31425204987709</v>
      </c>
    </row>
    <row r="186" spans="1:19" x14ac:dyDescent="0.35">
      <c r="A186" s="39">
        <v>154</v>
      </c>
      <c r="B186" s="39">
        <v>3.7399441393334197E-2</v>
      </c>
      <c r="C186" s="40">
        <v>0.95933039845178902</v>
      </c>
      <c r="D186" s="39">
        <v>6.0192644636720001</v>
      </c>
      <c r="E186" s="40">
        <v>0.91281481530286501</v>
      </c>
      <c r="F186" s="39">
        <v>0.14287334786564901</v>
      </c>
      <c r="G186" s="40">
        <v>0.97506568505962699</v>
      </c>
      <c r="H186" s="39">
        <v>6.9474292469669602E-2</v>
      </c>
      <c r="I186" s="40">
        <v>0.969000061655373</v>
      </c>
      <c r="J186" s="39">
        <v>7.7548510559840203E-2</v>
      </c>
      <c r="K186" s="41">
        <v>1.1717057584697299</v>
      </c>
      <c r="L186" s="40">
        <v>0.29591090621611899</v>
      </c>
      <c r="M186" s="39">
        <v>51.0334696647448</v>
      </c>
      <c r="N186" s="40">
        <v>0.26293150952734201</v>
      </c>
      <c r="O186" s="41">
        <v>2.11653589591001</v>
      </c>
      <c r="P186" s="40">
        <v>0.72132913908387797</v>
      </c>
      <c r="Q186" s="41">
        <v>1.29073579418353</v>
      </c>
      <c r="R186" s="40">
        <v>0.68371399765850105</v>
      </c>
      <c r="S186" s="41">
        <v>1.4494888655140801</v>
      </c>
    </row>
    <row r="187" spans="1:19" x14ac:dyDescent="0.35">
      <c r="A187" s="39">
        <v>155</v>
      </c>
      <c r="B187" s="39">
        <v>3.4627162215613197E-2</v>
      </c>
      <c r="C187" s="40">
        <v>0.96275228487489295</v>
      </c>
      <c r="D187" s="39">
        <v>5.87098353363971</v>
      </c>
      <c r="E187" s="40">
        <v>0.91792464537214902</v>
      </c>
      <c r="F187" s="39">
        <v>0.13454238644446501</v>
      </c>
      <c r="G187" s="40">
        <v>0.97510742590011501</v>
      </c>
      <c r="H187" s="39">
        <v>6.4854050928934801E-2</v>
      </c>
      <c r="I187" s="40">
        <v>0.96992254860302796</v>
      </c>
      <c r="J187" s="39">
        <v>7.8375916985707894E-2</v>
      </c>
      <c r="K187" s="41">
        <v>1.1821089776662601</v>
      </c>
      <c r="L187" s="40">
        <v>0.265512352419701</v>
      </c>
      <c r="M187" s="39">
        <v>50.910858692266999</v>
      </c>
      <c r="N187" s="40">
        <v>0.249340647081952</v>
      </c>
      <c r="O187" s="41">
        <v>2.0968430831900999</v>
      </c>
      <c r="P187" s="40">
        <v>0.70635315470206395</v>
      </c>
      <c r="Q187" s="41">
        <v>1.33018974730601</v>
      </c>
      <c r="R187" s="40">
        <v>0.71716058750947298</v>
      </c>
      <c r="S187" s="41">
        <v>1.2877321648291999</v>
      </c>
    </row>
    <row r="188" spans="1:19" x14ac:dyDescent="0.35">
      <c r="A188" s="39">
        <v>156</v>
      </c>
      <c r="B188" s="39">
        <v>3.2733345514005599E-2</v>
      </c>
      <c r="C188" s="40">
        <v>0.96302446679242504</v>
      </c>
      <c r="D188" s="39">
        <v>5.8333412450223996</v>
      </c>
      <c r="E188" s="40">
        <v>0.91667422672945598</v>
      </c>
      <c r="F188" s="39">
        <v>0.136124735852415</v>
      </c>
      <c r="G188" s="40">
        <v>0.97406365991894495</v>
      </c>
      <c r="H188" s="39">
        <v>6.8440809511622E-2</v>
      </c>
      <c r="I188" s="40">
        <v>0.97427906300438905</v>
      </c>
      <c r="J188" s="39">
        <v>7.2124105635320596E-2</v>
      </c>
      <c r="K188" s="41">
        <v>1.09933728387213</v>
      </c>
      <c r="L188" s="40">
        <v>0.20442347671509001</v>
      </c>
      <c r="M188" s="39">
        <v>48.013710934891598</v>
      </c>
      <c r="N188" s="40">
        <v>0.20724493280713899</v>
      </c>
      <c r="O188" s="41">
        <v>1.99039573674528</v>
      </c>
      <c r="P188" s="40">
        <v>0.70779386952391998</v>
      </c>
      <c r="Q188" s="41">
        <v>1.25451734025254</v>
      </c>
      <c r="R188" s="40">
        <v>0.73242185691482997</v>
      </c>
      <c r="S188" s="41">
        <v>1.1962840465398901</v>
      </c>
    </row>
    <row r="189" spans="1:19" x14ac:dyDescent="0.35">
      <c r="A189" s="39">
        <v>157</v>
      </c>
      <c r="B189" s="39">
        <v>3.5089539059232198E-2</v>
      </c>
      <c r="C189" s="40">
        <v>0.96412765473828699</v>
      </c>
      <c r="D189" s="39">
        <v>5.9035839440376403</v>
      </c>
      <c r="E189" s="40">
        <v>0.914293047137128</v>
      </c>
      <c r="F189" s="39">
        <v>0.13887195711421699</v>
      </c>
      <c r="G189" s="40">
        <v>0.97682534755322703</v>
      </c>
      <c r="H189" s="39">
        <v>6.8123963307688606E-2</v>
      </c>
      <c r="I189" s="40">
        <v>0.97219402934410604</v>
      </c>
      <c r="J189" s="39">
        <v>7.44902202586991E-2</v>
      </c>
      <c r="K189" s="41">
        <v>1.3845773790127101</v>
      </c>
      <c r="L189" s="40">
        <v>0.18979500863214899</v>
      </c>
      <c r="M189" s="39">
        <v>57.7066402761345</v>
      </c>
      <c r="N189" s="40">
        <v>0.226381529154491</v>
      </c>
      <c r="O189" s="41">
        <v>2.3469459827129602</v>
      </c>
      <c r="P189" s="40">
        <v>0.68223553004427795</v>
      </c>
      <c r="Q189" s="41">
        <v>1.5694697038230701</v>
      </c>
      <c r="R189" s="40">
        <v>0.73340816248176399</v>
      </c>
      <c r="S189" s="41">
        <v>1.3054625361393599</v>
      </c>
    </row>
    <row r="190" spans="1:19" x14ac:dyDescent="0.35">
      <c r="A190" s="39">
        <v>158</v>
      </c>
      <c r="B190" s="39">
        <v>3.3770771278680098E-2</v>
      </c>
      <c r="C190" s="40">
        <v>0.96259491215438397</v>
      </c>
      <c r="D190" s="39">
        <v>5.8253935163857298</v>
      </c>
      <c r="E190" s="40">
        <v>0.92132997794195903</v>
      </c>
      <c r="F190" s="39">
        <v>0.13279851005576199</v>
      </c>
      <c r="G190" s="40">
        <v>0.97360838284370299</v>
      </c>
      <c r="H190" s="39">
        <v>7.2505947426765693E-2</v>
      </c>
      <c r="I190" s="40">
        <v>0.97108552440863305</v>
      </c>
      <c r="J190" s="39">
        <v>7.9088619320185405E-2</v>
      </c>
      <c r="K190" s="41">
        <v>1.1602764746062699</v>
      </c>
      <c r="L190" s="40">
        <v>0.13524612546693501</v>
      </c>
      <c r="M190" s="39">
        <v>49.720760557386598</v>
      </c>
      <c r="N190" s="40">
        <v>0.19229716742900699</v>
      </c>
      <c r="O190" s="41">
        <v>2.0353955723281598</v>
      </c>
      <c r="P190" s="40">
        <v>0.72022505499358802</v>
      </c>
      <c r="Q190" s="41">
        <v>1.25032122713378</v>
      </c>
      <c r="R190" s="40">
        <v>0.75263923916042297</v>
      </c>
      <c r="S190" s="41">
        <v>1.2401984196442799</v>
      </c>
    </row>
    <row r="191" spans="1:19" x14ac:dyDescent="0.35">
      <c r="A191" s="39">
        <v>159</v>
      </c>
      <c r="B191" s="39">
        <v>3.2773771820719902E-2</v>
      </c>
      <c r="C191" s="40">
        <v>0.96458762491011496</v>
      </c>
      <c r="D191" s="39">
        <v>5.7823865278781996</v>
      </c>
      <c r="E191" s="40">
        <v>0.91913931671214</v>
      </c>
      <c r="F191" s="39">
        <v>0.131089632771836</v>
      </c>
      <c r="G191" s="40">
        <v>0.97416007589310905</v>
      </c>
      <c r="H191" s="39">
        <v>7.11630818041981E-2</v>
      </c>
      <c r="I191" s="40">
        <v>0.97117826348396596</v>
      </c>
      <c r="J191" s="39">
        <v>7.6224272796710402E-2</v>
      </c>
      <c r="K191" s="41">
        <v>1.23697647656131</v>
      </c>
      <c r="L191" s="40">
        <v>0.21906105956671901</v>
      </c>
      <c r="M191" s="39">
        <v>53.055713995909002</v>
      </c>
      <c r="N191" s="40">
        <v>0.26660004504328699</v>
      </c>
      <c r="O191" s="41">
        <v>2.2082141647990898</v>
      </c>
      <c r="P191" s="40">
        <v>0.71841790215072399</v>
      </c>
      <c r="Q191" s="41">
        <v>1.3268987161990899</v>
      </c>
      <c r="R191" s="40">
        <v>0.71919916952267604</v>
      </c>
      <c r="S191" s="41">
        <v>1.2442971760900601</v>
      </c>
    </row>
    <row r="192" spans="1:19" x14ac:dyDescent="0.35">
      <c r="A192" s="39">
        <v>160</v>
      </c>
      <c r="B192" s="39">
        <v>3.53412120780471E-2</v>
      </c>
      <c r="C192" s="40">
        <v>0.96115733891311805</v>
      </c>
      <c r="D192" s="39">
        <v>5.8680020496181298</v>
      </c>
      <c r="E192" s="40">
        <v>0.91474320776870399</v>
      </c>
      <c r="F192" s="39">
        <v>0.135975312550599</v>
      </c>
      <c r="G192" s="40">
        <v>0.97396724385175804</v>
      </c>
      <c r="H192" s="39">
        <v>7.0288522982220603E-2</v>
      </c>
      <c r="I192" s="40">
        <v>0.972661228859931</v>
      </c>
      <c r="J192" s="39">
        <v>7.46007928447181E-2</v>
      </c>
      <c r="K192" s="41">
        <v>1.24657442885586</v>
      </c>
      <c r="L192" s="40">
        <v>0.18152847908544401</v>
      </c>
      <c r="M192" s="39">
        <v>54.610376602564102</v>
      </c>
      <c r="N192" s="40">
        <v>0.21223173334835899</v>
      </c>
      <c r="O192" s="41">
        <v>2.3290728208346199</v>
      </c>
      <c r="P192" s="40">
        <v>0.73357877606510102</v>
      </c>
      <c r="Q192" s="41">
        <v>1.41138780206187</v>
      </c>
      <c r="R192" s="40">
        <v>0.71126479509039797</v>
      </c>
      <c r="S192" s="41">
        <v>1.3227435756697601</v>
      </c>
    </row>
    <row r="193" spans="1:19" x14ac:dyDescent="0.35">
      <c r="A193" s="39">
        <v>161</v>
      </c>
      <c r="B193" s="39">
        <v>3.2816224899019399E-2</v>
      </c>
      <c r="C193" s="40">
        <v>0.96354627344938304</v>
      </c>
      <c r="D193" s="39">
        <v>5.7584290498874102</v>
      </c>
      <c r="E193" s="40">
        <v>0.91882871776977104</v>
      </c>
      <c r="F193" s="39">
        <v>0.130690864566507</v>
      </c>
      <c r="G193" s="40">
        <v>0.97246456959418404</v>
      </c>
      <c r="H193" s="39">
        <v>7.3489830997686606E-2</v>
      </c>
      <c r="I193" s="40">
        <v>0.97346518671951299</v>
      </c>
      <c r="J193" s="39">
        <v>7.19947510580973E-2</v>
      </c>
      <c r="K193" s="41">
        <v>1.2763665996046101</v>
      </c>
      <c r="L193" s="40">
        <v>0.20324419231423099</v>
      </c>
      <c r="M193" s="39">
        <v>54.236859011853802</v>
      </c>
      <c r="N193" s="40">
        <v>0.225197105136275</v>
      </c>
      <c r="O193" s="41">
        <v>2.25240716516462</v>
      </c>
      <c r="P193" s="40">
        <v>0.72175354465969599</v>
      </c>
      <c r="Q193" s="41">
        <v>1.3086684180630499</v>
      </c>
      <c r="R193" s="40">
        <v>0.719138548797012</v>
      </c>
      <c r="S193" s="41">
        <v>1.2346149085678599</v>
      </c>
    </row>
    <row r="194" spans="1:19" x14ac:dyDescent="0.35">
      <c r="A194" s="39">
        <v>162</v>
      </c>
      <c r="B194" s="39">
        <v>3.61757962449092E-2</v>
      </c>
      <c r="C194" s="40">
        <v>0.96079070820942603</v>
      </c>
      <c r="D194" s="39">
        <v>5.8674863622315296</v>
      </c>
      <c r="E194" s="40">
        <v>0.91997272354048099</v>
      </c>
      <c r="F194" s="39">
        <v>0.13421496455319601</v>
      </c>
      <c r="G194" s="40">
        <v>0.97357511657594997</v>
      </c>
      <c r="H194" s="39">
        <v>7.1626977896927499E-2</v>
      </c>
      <c r="I194" s="40">
        <v>0.96969035724031305</v>
      </c>
      <c r="J194" s="39">
        <v>7.9650484618501494E-2</v>
      </c>
      <c r="K194" s="41">
        <v>1.23299743145959</v>
      </c>
      <c r="L194" s="40">
        <v>0.20269487407647599</v>
      </c>
      <c r="M194" s="39">
        <v>52.128584364540501</v>
      </c>
      <c r="N194" s="40">
        <v>0.220954345190364</v>
      </c>
      <c r="O194" s="41">
        <v>2.1270421496313801</v>
      </c>
      <c r="P194" s="40">
        <v>0.68347988182153396</v>
      </c>
      <c r="Q194" s="41">
        <v>1.3450440313571499</v>
      </c>
      <c r="R194" s="40">
        <v>0.68366848212531495</v>
      </c>
      <c r="S194" s="41">
        <v>1.1956597597171099</v>
      </c>
    </row>
    <row r="195" spans="1:19" x14ac:dyDescent="0.35">
      <c r="A195" s="39">
        <v>163</v>
      </c>
      <c r="B195" s="39">
        <v>3.8983178946969198E-2</v>
      </c>
      <c r="C195" s="40">
        <v>0.95892224352282596</v>
      </c>
      <c r="D195" s="39">
        <v>5.89116030592713</v>
      </c>
      <c r="E195" s="40">
        <v>0.92147487787439397</v>
      </c>
      <c r="F195" s="39">
        <v>0.131000450713564</v>
      </c>
      <c r="G195" s="40">
        <v>0.97621662151768496</v>
      </c>
      <c r="H195" s="39">
        <v>6.5951763725060605E-2</v>
      </c>
      <c r="I195" s="40">
        <v>0.97174807472522895</v>
      </c>
      <c r="J195" s="39">
        <v>7.6318986402839697E-2</v>
      </c>
      <c r="K195" s="41">
        <v>1.30250141292046</v>
      </c>
      <c r="L195" s="40">
        <v>0.255043543790825</v>
      </c>
      <c r="M195" s="39">
        <v>56.168540212843098</v>
      </c>
      <c r="N195" s="40">
        <v>0.25358921263940398</v>
      </c>
      <c r="O195" s="41">
        <v>2.3398952237051698</v>
      </c>
      <c r="P195" s="40">
        <v>0.660836549778269</v>
      </c>
      <c r="Q195" s="41">
        <v>1.5565145486949801</v>
      </c>
      <c r="R195" s="40">
        <v>0.66262172226212901</v>
      </c>
      <c r="S195" s="41">
        <v>1.5004140110606801</v>
      </c>
    </row>
    <row r="196" spans="1:19" x14ac:dyDescent="0.35">
      <c r="A196" s="39">
        <v>164</v>
      </c>
      <c r="B196" s="39">
        <v>3.4807756388120697E-2</v>
      </c>
      <c r="C196" s="40">
        <v>0.96145736464226295</v>
      </c>
      <c r="D196" s="39">
        <v>5.8222829762539501</v>
      </c>
      <c r="E196" s="40">
        <v>0.91839948275494898</v>
      </c>
      <c r="F196" s="39">
        <v>0.131955054934909</v>
      </c>
      <c r="G196" s="40">
        <v>0.97578848725348799</v>
      </c>
      <c r="H196" s="39">
        <v>6.6314545473005596E-2</v>
      </c>
      <c r="I196" s="40">
        <v>0.97346437051805002</v>
      </c>
      <c r="J196" s="39">
        <v>7.3342640057064604E-2</v>
      </c>
      <c r="K196" s="41">
        <v>1.0620781073712799</v>
      </c>
      <c r="L196" s="40">
        <v>0.22709454175827601</v>
      </c>
      <c r="M196" s="39">
        <v>47.316109543172701</v>
      </c>
      <c r="N196" s="40">
        <v>0.204245342172169</v>
      </c>
      <c r="O196" s="41">
        <v>1.9894322722386</v>
      </c>
      <c r="P196" s="40">
        <v>0.72628006300865</v>
      </c>
      <c r="Q196" s="41">
        <v>1.29516799875304</v>
      </c>
      <c r="R196" s="40">
        <v>0.72144191935021595</v>
      </c>
      <c r="S196" s="41">
        <v>1.2175377918104799</v>
      </c>
    </row>
    <row r="197" spans="1:19" x14ac:dyDescent="0.35">
      <c r="A197" s="39">
        <v>165</v>
      </c>
      <c r="B197" s="39">
        <v>3.2638871824759497E-2</v>
      </c>
      <c r="C197" s="40">
        <v>0.96469626403143904</v>
      </c>
      <c r="D197" s="39">
        <v>5.7333100255404803</v>
      </c>
      <c r="E197" s="40">
        <v>0.92650170267161702</v>
      </c>
      <c r="F197" s="39">
        <v>0.126667451265109</v>
      </c>
      <c r="G197" s="40">
        <v>0.97519603508441799</v>
      </c>
      <c r="H197" s="39">
        <v>6.9852870763402394E-2</v>
      </c>
      <c r="I197" s="40">
        <v>0.970277037192947</v>
      </c>
      <c r="J197" s="39">
        <v>7.5543996507207695E-2</v>
      </c>
      <c r="K197" s="41">
        <v>1.2625488330665799</v>
      </c>
      <c r="L197" s="40">
        <v>0.14866525348597501</v>
      </c>
      <c r="M197" s="39">
        <v>54.776726714566202</v>
      </c>
      <c r="N197" s="40">
        <v>0.21011199161046701</v>
      </c>
      <c r="O197" s="41">
        <v>2.30196932595</v>
      </c>
      <c r="P197" s="40">
        <v>0.68851233483889096</v>
      </c>
      <c r="Q197" s="41">
        <v>1.51626088400172</v>
      </c>
      <c r="R197" s="40">
        <v>0.72559519226734404</v>
      </c>
      <c r="S197" s="41">
        <v>1.32166258952556</v>
      </c>
    </row>
    <row r="198" spans="1:19" x14ac:dyDescent="0.35">
      <c r="A198" s="39">
        <v>166</v>
      </c>
      <c r="B198" s="39">
        <v>3.4913089824507297E-2</v>
      </c>
      <c r="C198" s="40">
        <v>0.960896494034159</v>
      </c>
      <c r="D198" s="39">
        <v>5.8449573929868901</v>
      </c>
      <c r="E198" s="40">
        <v>0.91795743295585897</v>
      </c>
      <c r="F198" s="39">
        <v>0.133377614744673</v>
      </c>
      <c r="G198" s="40">
        <v>0.97543867388012195</v>
      </c>
      <c r="H198" s="39">
        <v>6.8329796535146398E-2</v>
      </c>
      <c r="I198" s="40">
        <v>0.96962251982122705</v>
      </c>
      <c r="J198" s="39">
        <v>7.75583720142098E-2</v>
      </c>
      <c r="K198" s="41">
        <v>1.39708400027364</v>
      </c>
      <c r="L198" s="40">
        <v>0.15971581970707799</v>
      </c>
      <c r="M198" s="39">
        <v>58.233915280073099</v>
      </c>
      <c r="N198" s="40">
        <v>0.15200815470981799</v>
      </c>
      <c r="O198" s="41">
        <v>2.3730980692765602</v>
      </c>
      <c r="P198" s="40">
        <v>0.72823792887039596</v>
      </c>
      <c r="Q198" s="41">
        <v>1.4579021306628801</v>
      </c>
      <c r="R198" s="40">
        <v>0.73750586196398105</v>
      </c>
      <c r="S198" s="41">
        <v>1.4402445699924</v>
      </c>
    </row>
    <row r="199" spans="1:19" x14ac:dyDescent="0.35">
      <c r="A199" s="39">
        <v>167</v>
      </c>
      <c r="B199" s="39">
        <v>2.9891274256554402E-2</v>
      </c>
      <c r="C199" s="40">
        <v>0.96561765207182104</v>
      </c>
      <c r="D199" s="39">
        <v>5.6492719568408098</v>
      </c>
      <c r="E199" s="40">
        <v>0.92254254458655405</v>
      </c>
      <c r="F199" s="39">
        <v>0.124517823547795</v>
      </c>
      <c r="G199" s="40">
        <v>0.97488175942817401</v>
      </c>
      <c r="H199" s="39">
        <v>6.9042536154503703E-2</v>
      </c>
      <c r="I199" s="40">
        <v>0.97161421563879902</v>
      </c>
      <c r="J199" s="39">
        <v>7.6550528754965E-2</v>
      </c>
      <c r="K199" s="41">
        <v>1.2883796118772901</v>
      </c>
      <c r="L199" s="40">
        <v>0.21810172101042</v>
      </c>
      <c r="M199" s="39">
        <v>54.3390931675576</v>
      </c>
      <c r="N199" s="40">
        <v>0.23302759161353501</v>
      </c>
      <c r="O199" s="41">
        <v>2.2153351138799602</v>
      </c>
      <c r="P199" s="40">
        <v>0.66987518049203398</v>
      </c>
      <c r="Q199" s="41">
        <v>1.5508910825109801</v>
      </c>
      <c r="R199" s="40">
        <v>0.72389059825840096</v>
      </c>
      <c r="S199" s="41">
        <v>1.2136453960695801</v>
      </c>
    </row>
    <row r="200" spans="1:19" x14ac:dyDescent="0.35">
      <c r="A200" s="39">
        <v>168</v>
      </c>
      <c r="B200" s="39">
        <v>3.5061551163491203E-2</v>
      </c>
      <c r="C200" s="40">
        <v>0.96754817504660395</v>
      </c>
      <c r="D200" s="39">
        <v>5.7850247522156399</v>
      </c>
      <c r="E200" s="40">
        <v>0.92548156948192195</v>
      </c>
      <c r="F200" s="39">
        <v>0.12902861608378599</v>
      </c>
      <c r="G200" s="40">
        <v>0.97575529410200601</v>
      </c>
      <c r="H200" s="39">
        <v>6.5599921212377399E-2</v>
      </c>
      <c r="I200" s="40">
        <v>0.97088574224399604</v>
      </c>
      <c r="J200" s="39">
        <v>7.8665605024431595E-2</v>
      </c>
      <c r="K200" s="41">
        <v>1.2790018121401401</v>
      </c>
      <c r="L200" s="40">
        <v>0.14493492277971201</v>
      </c>
      <c r="M200" s="39">
        <v>53.822109369131198</v>
      </c>
      <c r="N200" s="40">
        <v>0.20604399616337399</v>
      </c>
      <c r="O200" s="41">
        <v>2.1979103027245901</v>
      </c>
      <c r="P200" s="40">
        <v>0.70028583641745001</v>
      </c>
      <c r="Q200" s="41">
        <v>1.3258224770299301</v>
      </c>
      <c r="R200" s="40">
        <v>0.73167337719191805</v>
      </c>
      <c r="S200" s="41">
        <v>1.29102575982737</v>
      </c>
    </row>
    <row r="201" spans="1:19" x14ac:dyDescent="0.35">
      <c r="A201" s="39">
        <v>169</v>
      </c>
      <c r="B201" s="39">
        <v>3.1519674899395403E-2</v>
      </c>
      <c r="C201" s="40">
        <v>0.96742905011940095</v>
      </c>
      <c r="D201" s="39">
        <v>5.63330779569886</v>
      </c>
      <c r="E201" s="40">
        <v>0.92478655246296604</v>
      </c>
      <c r="F201" s="39">
        <v>0.122301893032353</v>
      </c>
      <c r="G201" s="40">
        <v>0.97875249233120498</v>
      </c>
      <c r="H201" s="39">
        <v>6.21099811168924E-2</v>
      </c>
      <c r="I201" s="40">
        <v>0.97304780515183797</v>
      </c>
      <c r="J201" s="39">
        <v>7.2728982966333594E-2</v>
      </c>
      <c r="K201" s="41">
        <v>1.2068057471615601</v>
      </c>
      <c r="L201" s="40">
        <v>0.23728339093802001</v>
      </c>
      <c r="M201" s="39">
        <v>53.172870986482003</v>
      </c>
      <c r="N201" s="40">
        <v>0.25305246378831697</v>
      </c>
      <c r="O201" s="41">
        <v>2.26068642531704</v>
      </c>
      <c r="P201" s="40">
        <v>0.70210445041839897</v>
      </c>
      <c r="Q201" s="41">
        <v>1.4343291903153399</v>
      </c>
      <c r="R201" s="40">
        <v>0.72721202913512495</v>
      </c>
      <c r="S201" s="41">
        <v>1.3544152052993399</v>
      </c>
    </row>
    <row r="202" spans="1:19" x14ac:dyDescent="0.35">
      <c r="A202" s="39">
        <v>170</v>
      </c>
      <c r="B202" s="39">
        <v>3.0928944784889601E-2</v>
      </c>
      <c r="C202" s="40">
        <v>0.96719851336727303</v>
      </c>
      <c r="D202" s="39">
        <v>5.6054086750296896</v>
      </c>
      <c r="E202" s="40">
        <v>0.92514461350793298</v>
      </c>
      <c r="F202" s="39">
        <v>0.122389644146012</v>
      </c>
      <c r="G202" s="40">
        <v>0.97862132029099902</v>
      </c>
      <c r="H202" s="39">
        <v>5.9545482386381701E-2</v>
      </c>
      <c r="I202" s="40">
        <v>0.973863238118717</v>
      </c>
      <c r="J202" s="39">
        <v>6.9107634622333797E-2</v>
      </c>
      <c r="K202" s="41">
        <v>1.2683945397535901</v>
      </c>
      <c r="L202" s="40">
        <v>0.181026406630869</v>
      </c>
      <c r="M202" s="39">
        <v>55.080864694383401</v>
      </c>
      <c r="N202" s="40">
        <v>0.20911203369329001</v>
      </c>
      <c r="O202" s="41">
        <v>2.32498521988208</v>
      </c>
      <c r="P202" s="40">
        <v>0.70886528020740502</v>
      </c>
      <c r="Q202" s="41">
        <v>1.4506484300662299</v>
      </c>
      <c r="R202" s="40">
        <v>0.73620131153326696</v>
      </c>
      <c r="S202" s="41">
        <v>1.38817536499765</v>
      </c>
    </row>
    <row r="203" spans="1:19" x14ac:dyDescent="0.35">
      <c r="A203" s="39">
        <v>171</v>
      </c>
      <c r="B203" s="39">
        <v>3.1675442899296899E-2</v>
      </c>
      <c r="C203" s="40">
        <v>0.96609745481630804</v>
      </c>
      <c r="D203" s="39">
        <v>5.5910703357910299</v>
      </c>
      <c r="E203" s="40">
        <v>0.92809036063670003</v>
      </c>
      <c r="F203" s="39">
        <v>0.120851744847639</v>
      </c>
      <c r="G203" s="40">
        <v>0.97748098243645598</v>
      </c>
      <c r="H203" s="39">
        <v>5.9571428837089602E-2</v>
      </c>
      <c r="I203" s="40">
        <v>0.97328553602558698</v>
      </c>
      <c r="J203" s="39">
        <v>6.8898958874347202E-2</v>
      </c>
      <c r="K203" s="41">
        <v>1.1186348617586299</v>
      </c>
      <c r="L203" s="40">
        <v>0.23005138702241901</v>
      </c>
      <c r="M203" s="39">
        <v>49.616132475371998</v>
      </c>
      <c r="N203" s="40">
        <v>0.234891863430708</v>
      </c>
      <c r="O203" s="41">
        <v>2.0890488813066002</v>
      </c>
      <c r="P203" s="40">
        <v>0.67805926068725697</v>
      </c>
      <c r="Q203" s="41">
        <v>1.44913960929609</v>
      </c>
      <c r="R203" s="40">
        <v>0.71542566594404999</v>
      </c>
      <c r="S203" s="41">
        <v>1.2862553079413499</v>
      </c>
    </row>
    <row r="204" spans="1:19" x14ac:dyDescent="0.35">
      <c r="A204" s="39">
        <v>172</v>
      </c>
      <c r="B204" s="39">
        <v>2.8533431207539501E-2</v>
      </c>
      <c r="C204" s="40">
        <v>0.96672481182872505</v>
      </c>
      <c r="D204" s="39">
        <v>5.5061284282424801</v>
      </c>
      <c r="E204" s="40">
        <v>0.926064223381864</v>
      </c>
      <c r="F204" s="39">
        <v>0.11952954840405799</v>
      </c>
      <c r="G204" s="40">
        <v>0.97806519426532301</v>
      </c>
      <c r="H204" s="39">
        <v>6.0888759124215402E-2</v>
      </c>
      <c r="I204" s="40">
        <v>0.97327527588715101</v>
      </c>
      <c r="J204" s="39">
        <v>6.8282800921480993E-2</v>
      </c>
      <c r="K204" s="41">
        <v>1.2372393702339901</v>
      </c>
      <c r="L204" s="40">
        <v>0.17993288345361</v>
      </c>
      <c r="M204" s="39">
        <v>52.900057539980601</v>
      </c>
      <c r="N204" s="40">
        <v>0.171764140298687</v>
      </c>
      <c r="O204" s="41">
        <v>2.1775366373551099</v>
      </c>
      <c r="P204" s="40">
        <v>0.71841798034997995</v>
      </c>
      <c r="Q204" s="41">
        <v>1.41436685978347</v>
      </c>
      <c r="R204" s="40">
        <v>0.73105484005222898</v>
      </c>
      <c r="S204" s="41">
        <v>1.36456067439837</v>
      </c>
    </row>
    <row r="205" spans="1:19" x14ac:dyDescent="0.35">
      <c r="A205" s="39">
        <v>173</v>
      </c>
      <c r="B205" s="39">
        <v>3.2922486021837602E-2</v>
      </c>
      <c r="C205" s="40">
        <v>0.96430262375818998</v>
      </c>
      <c r="D205" s="39">
        <v>5.6078770794163297</v>
      </c>
      <c r="E205" s="40">
        <v>0.92555610115620501</v>
      </c>
      <c r="F205" s="39">
        <v>0.122135486303093</v>
      </c>
      <c r="G205" s="40">
        <v>0.97689070789506005</v>
      </c>
      <c r="H205" s="39">
        <v>6.35791895791184E-2</v>
      </c>
      <c r="I205" s="40">
        <v>0.97457670814303499</v>
      </c>
      <c r="J205" s="39">
        <v>6.8301643174791302E-2</v>
      </c>
      <c r="K205" s="41">
        <v>1.43035581122096</v>
      </c>
      <c r="L205" s="40">
        <v>0.18461515624272601</v>
      </c>
      <c r="M205" s="39">
        <v>59.3246622085571</v>
      </c>
      <c r="N205" s="40">
        <v>0.22845337191189199</v>
      </c>
      <c r="O205" s="41">
        <v>2.4281656461903101</v>
      </c>
      <c r="P205" s="40">
        <v>0.70157481398847299</v>
      </c>
      <c r="Q205" s="41">
        <v>1.3936580401709899</v>
      </c>
      <c r="R205" s="40">
        <v>0.75922825665046001</v>
      </c>
      <c r="S205" s="41">
        <v>1.4498596723772501</v>
      </c>
    </row>
    <row r="206" spans="1:19" x14ac:dyDescent="0.35">
      <c r="A206" s="39">
        <v>174</v>
      </c>
      <c r="B206" s="39">
        <v>3.23874470028657E-2</v>
      </c>
      <c r="C206" s="40">
        <v>0.964711812399073</v>
      </c>
      <c r="D206" s="39">
        <v>5.5429076842700997</v>
      </c>
      <c r="E206" s="40">
        <v>0.92644134850200499</v>
      </c>
      <c r="F206" s="39">
        <v>0.11763840373074901</v>
      </c>
      <c r="G206" s="40">
        <v>0.97888126716236701</v>
      </c>
      <c r="H206" s="39">
        <v>5.8919389671014399E-2</v>
      </c>
      <c r="I206" s="40">
        <v>0.97464989230573496</v>
      </c>
      <c r="J206" s="39">
        <v>6.8075660305597405E-2</v>
      </c>
      <c r="K206" s="41">
        <v>1.4476586465652099</v>
      </c>
      <c r="L206" s="40">
        <v>0.195094332362449</v>
      </c>
      <c r="M206" s="39">
        <v>61.096085124545603</v>
      </c>
      <c r="N206" s="40">
        <v>0.19788765948568801</v>
      </c>
      <c r="O206" s="41">
        <v>2.58039743981809</v>
      </c>
      <c r="P206" s="40">
        <v>0.70054772190558601</v>
      </c>
      <c r="Q206" s="41">
        <v>1.4046476384003901</v>
      </c>
      <c r="R206" s="40">
        <v>0.73642767940321496</v>
      </c>
      <c r="S206" s="41">
        <v>1.34269746603109</v>
      </c>
    </row>
    <row r="207" spans="1:19" x14ac:dyDescent="0.35">
      <c r="A207" s="39">
        <v>175</v>
      </c>
      <c r="B207" s="39">
        <v>3.2221464728743897E-2</v>
      </c>
      <c r="C207" s="40">
        <v>0.96546462380374798</v>
      </c>
      <c r="D207" s="39">
        <v>5.5948249461173596</v>
      </c>
      <c r="E207" s="40">
        <v>0.92748934562020402</v>
      </c>
      <c r="F207" s="39">
        <v>0.121359636472475</v>
      </c>
      <c r="G207" s="40">
        <v>0.97722113379763598</v>
      </c>
      <c r="H207" s="39">
        <v>6.5292374058319502E-2</v>
      </c>
      <c r="I207" s="40">
        <v>0.97271437964493301</v>
      </c>
      <c r="J207" s="39">
        <v>7.2103249235423897E-2</v>
      </c>
      <c r="K207" s="41">
        <v>1.1483453025675201</v>
      </c>
      <c r="L207" s="40">
        <v>0.25584864857011402</v>
      </c>
      <c r="M207" s="39">
        <v>49.379239090487403</v>
      </c>
      <c r="N207" s="40">
        <v>0.22237144635606901</v>
      </c>
      <c r="O207" s="41">
        <v>2.0261316668783498</v>
      </c>
      <c r="P207" s="40">
        <v>0.70590318140820496</v>
      </c>
      <c r="Q207" s="41">
        <v>1.22252968539539</v>
      </c>
      <c r="R207" s="40">
        <v>0.69561998635275701</v>
      </c>
      <c r="S207" s="41">
        <v>1.32417428518971</v>
      </c>
    </row>
    <row r="208" spans="1:19" x14ac:dyDescent="0.35">
      <c r="A208" s="39">
        <v>176</v>
      </c>
      <c r="B208" s="39">
        <v>3.5249372211435398E-2</v>
      </c>
      <c r="C208" s="40">
        <v>0.96169163711193795</v>
      </c>
      <c r="D208" s="39">
        <v>5.7787751804822598</v>
      </c>
      <c r="E208" s="40">
        <v>0.91840314914135601</v>
      </c>
      <c r="F208" s="39">
        <v>0.131724195510036</v>
      </c>
      <c r="G208" s="40">
        <v>0.97643632564918004</v>
      </c>
      <c r="H208" s="39">
        <v>6.3526602660335205E-2</v>
      </c>
      <c r="I208" s="40">
        <v>0.96981386763017896</v>
      </c>
      <c r="J208" s="39">
        <v>8.0812524703276406E-2</v>
      </c>
      <c r="K208" s="41">
        <v>1.2189683358893399</v>
      </c>
      <c r="L208" s="40">
        <v>0.18732373444903899</v>
      </c>
      <c r="M208" s="39">
        <v>52.558575002556097</v>
      </c>
      <c r="N208" s="40">
        <v>0.2450038542031</v>
      </c>
      <c r="O208" s="41">
        <v>2.1722486548953501</v>
      </c>
      <c r="P208" s="40">
        <v>0.70997615553374904</v>
      </c>
      <c r="Q208" s="41">
        <v>1.41786647530702</v>
      </c>
      <c r="R208" s="40">
        <v>0.75391365715071601</v>
      </c>
      <c r="S208" s="41">
        <v>1.41792037420802</v>
      </c>
    </row>
    <row r="209" spans="1:19" x14ac:dyDescent="0.35">
      <c r="A209" s="39">
        <v>177</v>
      </c>
      <c r="B209" s="39">
        <v>3.1415176443781702E-2</v>
      </c>
      <c r="C209" s="40">
        <v>0.965315848513288</v>
      </c>
      <c r="D209" s="39">
        <v>5.6568313083408004</v>
      </c>
      <c r="E209" s="40">
        <v>0.92283065607836801</v>
      </c>
      <c r="F209" s="39">
        <v>0.12643051090677901</v>
      </c>
      <c r="G209" s="40">
        <v>0.97686826797498405</v>
      </c>
      <c r="H209" s="39">
        <v>6.5188126704180893E-2</v>
      </c>
      <c r="I209" s="40">
        <v>0.972305499843788</v>
      </c>
      <c r="J209" s="39">
        <v>7.5351284304022006E-2</v>
      </c>
      <c r="K209" s="41">
        <v>1.2519022414826899</v>
      </c>
      <c r="L209" s="40">
        <v>0.28514467088548401</v>
      </c>
      <c r="M209" s="39">
        <v>52.644669997386401</v>
      </c>
      <c r="N209" s="40">
        <v>0.26135627968155101</v>
      </c>
      <c r="O209" s="41">
        <v>2.1214329414387998</v>
      </c>
      <c r="P209" s="40">
        <v>0.70795256103205795</v>
      </c>
      <c r="Q209" s="41">
        <v>1.4058669846281999</v>
      </c>
      <c r="R209" s="40">
        <v>0.70479315290084199</v>
      </c>
      <c r="S209" s="41">
        <v>1.36403964549048</v>
      </c>
    </row>
    <row r="210" spans="1:19" x14ac:dyDescent="0.35">
      <c r="A210" s="39">
        <v>178</v>
      </c>
      <c r="B210" s="39">
        <v>2.7986675276790302E-2</v>
      </c>
      <c r="C210" s="40">
        <v>0.96642146493258296</v>
      </c>
      <c r="D210" s="39">
        <v>5.5039484118559399</v>
      </c>
      <c r="E210" s="40">
        <v>0.92587380110681305</v>
      </c>
      <c r="F210" s="39">
        <v>0.11932433215860801</v>
      </c>
      <c r="G210" s="40">
        <v>0.97810446480375102</v>
      </c>
      <c r="H210" s="39">
        <v>6.52440610179542E-2</v>
      </c>
      <c r="I210" s="40">
        <v>0.97493647748432599</v>
      </c>
      <c r="J210" s="39">
        <v>6.99844996320486E-2</v>
      </c>
      <c r="K210" s="41">
        <v>1.22012150287628</v>
      </c>
      <c r="L210" s="40">
        <v>0.26012542232171099</v>
      </c>
      <c r="M210" s="39">
        <v>51.618768202952801</v>
      </c>
      <c r="N210" s="40">
        <v>0.24261776797454301</v>
      </c>
      <c r="O210" s="41">
        <v>2.10087150844753</v>
      </c>
      <c r="P210" s="40">
        <v>0.72276930434581499</v>
      </c>
      <c r="Q210" s="41">
        <v>1.2220466948217801</v>
      </c>
      <c r="R210" s="40">
        <v>0.68605951837494805</v>
      </c>
      <c r="S210" s="41">
        <v>1.37740153863898</v>
      </c>
    </row>
    <row r="211" spans="1:19" x14ac:dyDescent="0.35">
      <c r="A211" s="39">
        <v>179</v>
      </c>
      <c r="B211" s="39">
        <v>2.7606366105941599E-2</v>
      </c>
      <c r="C211" s="40">
        <v>0.96980365329291096</v>
      </c>
      <c r="D211" s="39">
        <v>5.45241232975079</v>
      </c>
      <c r="E211" s="40">
        <v>0.92990494152811398</v>
      </c>
      <c r="F211" s="39">
        <v>0.116843389557224</v>
      </c>
      <c r="G211" s="40">
        <v>0.97724996302710398</v>
      </c>
      <c r="H211" s="39">
        <v>6.1259970231722201E-2</v>
      </c>
      <c r="I211" s="40">
        <v>0.97538740744375496</v>
      </c>
      <c r="J211" s="39">
        <v>6.8159051862552403E-2</v>
      </c>
      <c r="K211" s="41">
        <v>1.2232276899182899</v>
      </c>
      <c r="L211" s="40">
        <v>0.240078724916129</v>
      </c>
      <c r="M211" s="39">
        <v>51.395666693010902</v>
      </c>
      <c r="N211" s="40">
        <v>0.25410184520215801</v>
      </c>
      <c r="O211" s="41">
        <v>2.0854843826884899</v>
      </c>
      <c r="P211" s="40">
        <v>0.71217889459724104</v>
      </c>
      <c r="Q211" s="41">
        <v>1.2599231743404999</v>
      </c>
      <c r="R211" s="40">
        <v>0.72873107184711605</v>
      </c>
      <c r="S211" s="41">
        <v>1.2225389923804799</v>
      </c>
    </row>
    <row r="212" spans="1:19" x14ac:dyDescent="0.35">
      <c r="A212" s="39">
        <v>180</v>
      </c>
      <c r="B212" s="39">
        <v>3.1345158040432398E-2</v>
      </c>
      <c r="C212" s="40">
        <v>0.96453269763439597</v>
      </c>
      <c r="D212" s="39">
        <v>5.5411337003361796</v>
      </c>
      <c r="E212" s="40">
        <v>0.924451850285124</v>
      </c>
      <c r="F212" s="39">
        <v>0.119750283151721</v>
      </c>
      <c r="G212" s="40">
        <v>0.97891616439893703</v>
      </c>
      <c r="H212" s="39">
        <v>5.8182458620625502E-2</v>
      </c>
      <c r="I212" s="40">
        <v>0.97152396499730698</v>
      </c>
      <c r="J212" s="39">
        <v>7.2310240079521207E-2</v>
      </c>
      <c r="K212" s="41">
        <v>1.26722121162292</v>
      </c>
      <c r="L212" s="40">
        <v>0.249474175084101</v>
      </c>
      <c r="M212" s="39">
        <v>53.712723104362802</v>
      </c>
      <c r="N212" s="40">
        <v>0.25015595187372702</v>
      </c>
      <c r="O212" s="41">
        <v>2.2098460161787798</v>
      </c>
      <c r="P212" s="40">
        <v>0.69597743324234895</v>
      </c>
      <c r="Q212" s="41">
        <v>1.38504646858598</v>
      </c>
      <c r="R212" s="40">
        <v>0.72478301644834697</v>
      </c>
      <c r="S212" s="41">
        <v>1.2969380734313201</v>
      </c>
    </row>
    <row r="213" spans="1:19" x14ac:dyDescent="0.35">
      <c r="A213" s="39">
        <v>181</v>
      </c>
      <c r="B213" s="39">
        <v>3.3297909142337802E-2</v>
      </c>
      <c r="C213" s="40">
        <v>0.96285850624965097</v>
      </c>
      <c r="D213" s="39">
        <v>5.6102462219221403</v>
      </c>
      <c r="E213" s="40">
        <v>0.92339383093635596</v>
      </c>
      <c r="F213" s="39">
        <v>0.121509196587262</v>
      </c>
      <c r="G213" s="40">
        <v>0.97721885438702705</v>
      </c>
      <c r="H213" s="39">
        <v>6.2571960467579193E-2</v>
      </c>
      <c r="I213" s="40">
        <v>0.97289303002888905</v>
      </c>
      <c r="J213" s="39">
        <v>7.2085815839036296E-2</v>
      </c>
      <c r="K213" s="41">
        <v>1.4447372660168201</v>
      </c>
      <c r="L213" s="40">
        <v>0.16001481420156899</v>
      </c>
      <c r="M213" s="39">
        <v>59.787759218460401</v>
      </c>
      <c r="N213" s="40">
        <v>0.24245118398603699</v>
      </c>
      <c r="O213" s="41">
        <v>2.4239321289918299</v>
      </c>
      <c r="P213" s="40">
        <v>0.64444582864769495</v>
      </c>
      <c r="Q213" s="41">
        <v>1.67059061797256</v>
      </c>
      <c r="R213" s="40">
        <v>0.742979274600999</v>
      </c>
      <c r="S213" s="41">
        <v>1.3834774025484999</v>
      </c>
    </row>
    <row r="214" spans="1:19" x14ac:dyDescent="0.35">
      <c r="A214" s="39">
        <v>182</v>
      </c>
      <c r="B214" s="39">
        <v>3.1830031346999202E-2</v>
      </c>
      <c r="C214" s="40">
        <v>0.96355532952760703</v>
      </c>
      <c r="D214" s="39">
        <v>5.6173326197363798</v>
      </c>
      <c r="E214" s="40">
        <v>0.92653169972423799</v>
      </c>
      <c r="F214" s="39">
        <v>0.123464660420345</v>
      </c>
      <c r="G214" s="40">
        <v>0.97396334310799004</v>
      </c>
      <c r="H214" s="39">
        <v>7.08708285293152E-2</v>
      </c>
      <c r="I214" s="40">
        <v>0.97333589039228396</v>
      </c>
      <c r="J214" s="39">
        <v>7.2441930253393405E-2</v>
      </c>
      <c r="K214" s="41">
        <v>1.4425489614661899</v>
      </c>
      <c r="L214" s="40">
        <v>0.13515035264298</v>
      </c>
      <c r="M214" s="39">
        <v>59.167345087752302</v>
      </c>
      <c r="N214" s="40">
        <v>0.258957652446134</v>
      </c>
      <c r="O214" s="41">
        <v>2.3936222654122501</v>
      </c>
      <c r="P214" s="40">
        <v>0.68324276066233902</v>
      </c>
      <c r="Q214" s="41">
        <v>1.39490828096357</v>
      </c>
      <c r="R214" s="40">
        <v>0.73575906914014</v>
      </c>
      <c r="S214" s="41">
        <v>1.38229444852242</v>
      </c>
    </row>
    <row r="215" spans="1:19" x14ac:dyDescent="0.35">
      <c r="A215" s="39">
        <v>183</v>
      </c>
      <c r="B215" s="39">
        <v>3.4049506543504797E-2</v>
      </c>
      <c r="C215" s="40">
        <v>0.96026080352862297</v>
      </c>
      <c r="D215" s="39">
        <v>5.6789971599189402</v>
      </c>
      <c r="E215" s="40">
        <v>0.919592434426723</v>
      </c>
      <c r="F215" s="39">
        <v>0.125867820594986</v>
      </c>
      <c r="G215" s="40">
        <v>0.97547260932609803</v>
      </c>
      <c r="H215" s="39">
        <v>6.4339116628980994E-2</v>
      </c>
      <c r="I215" s="40">
        <v>0.97289011464935704</v>
      </c>
      <c r="J215" s="39">
        <v>7.0919621109357803E-2</v>
      </c>
      <c r="K215" s="41">
        <v>1.20116897475006</v>
      </c>
      <c r="L215" s="40">
        <v>0.16459523926049299</v>
      </c>
      <c r="M215" s="39">
        <v>52.642398312560502</v>
      </c>
      <c r="N215" s="40">
        <v>0.152582874654483</v>
      </c>
      <c r="O215" s="41">
        <v>2.1971070774090502</v>
      </c>
      <c r="P215" s="40">
        <v>0.65987332509114105</v>
      </c>
      <c r="Q215" s="41">
        <v>1.54629398767764</v>
      </c>
      <c r="R215" s="40">
        <v>0.68269753901876895</v>
      </c>
      <c r="S215" s="41">
        <v>1.50154130963178</v>
      </c>
    </row>
    <row r="216" spans="1:19" x14ac:dyDescent="0.35">
      <c r="A216" s="39">
        <v>184</v>
      </c>
      <c r="B216" s="39">
        <v>3.2806235364963902E-2</v>
      </c>
      <c r="C216" s="40">
        <v>0.96557029042420395</v>
      </c>
      <c r="D216" s="39">
        <v>5.5855585132499099</v>
      </c>
      <c r="E216" s="40">
        <v>0.928789547915994</v>
      </c>
      <c r="F216" s="39">
        <v>0.120760954882562</v>
      </c>
      <c r="G216" s="40">
        <v>0.97771141534199502</v>
      </c>
      <c r="H216" s="39">
        <v>5.9739990690150097E-2</v>
      </c>
      <c r="I216" s="40">
        <v>0.97539834887669097</v>
      </c>
      <c r="J216" s="39">
        <v>6.4332579022607903E-2</v>
      </c>
      <c r="K216" s="41">
        <v>1.1232965089317</v>
      </c>
      <c r="L216" s="40">
        <v>0.16601152975548999</v>
      </c>
      <c r="M216" s="39">
        <v>49.281400484916396</v>
      </c>
      <c r="N216" s="40">
        <v>0.212674045086333</v>
      </c>
      <c r="O216" s="41">
        <v>2.03179842539322</v>
      </c>
      <c r="P216" s="40">
        <v>0.66619710051096404</v>
      </c>
      <c r="Q216" s="41">
        <v>1.6196116957908999</v>
      </c>
      <c r="R216" s="40">
        <v>0.71138482165132799</v>
      </c>
      <c r="S216" s="41">
        <v>1.28307638769475</v>
      </c>
    </row>
    <row r="217" spans="1:19" x14ac:dyDescent="0.35">
      <c r="A217" s="39">
        <v>185</v>
      </c>
      <c r="B217" s="39">
        <v>3.0322830350326999E-2</v>
      </c>
      <c r="C217" s="40">
        <v>0.96772815834807402</v>
      </c>
      <c r="D217" s="39">
        <v>5.4874626723512803</v>
      </c>
      <c r="E217" s="40">
        <v>0.92892867288041303</v>
      </c>
      <c r="F217" s="39">
        <v>0.116326382013791</v>
      </c>
      <c r="G217" s="40">
        <v>0.97878844036611301</v>
      </c>
      <c r="H217" s="39">
        <v>6.1700376376872E-2</v>
      </c>
      <c r="I217" s="40">
        <v>0.97538985587760096</v>
      </c>
      <c r="J217" s="39">
        <v>6.5882612260571793E-2</v>
      </c>
      <c r="K217" s="41">
        <v>1.32232162789401</v>
      </c>
      <c r="L217" s="40">
        <v>0.228117662798762</v>
      </c>
      <c r="M217" s="39">
        <v>56.849625236967597</v>
      </c>
      <c r="N217" s="40">
        <v>0.26357577684380601</v>
      </c>
      <c r="O217" s="41">
        <v>2.3618141417829399</v>
      </c>
      <c r="P217" s="40">
        <v>0.64200357264942598</v>
      </c>
      <c r="Q217" s="41">
        <v>1.8654875880123201</v>
      </c>
      <c r="R217" s="40">
        <v>0.73992726397819997</v>
      </c>
      <c r="S217" s="41">
        <v>1.3346454682003701</v>
      </c>
    </row>
    <row r="218" spans="1:19" x14ac:dyDescent="0.35">
      <c r="A218" s="39">
        <v>186</v>
      </c>
      <c r="B218" s="39">
        <v>3.2285145404332499E-2</v>
      </c>
      <c r="C218" s="40">
        <v>0.966384044453932</v>
      </c>
      <c r="D218" s="39">
        <v>5.5903420331714004</v>
      </c>
      <c r="E218" s="40">
        <v>0.92539021606010696</v>
      </c>
      <c r="F218" s="39">
        <v>0.12276589374522701</v>
      </c>
      <c r="G218" s="40">
        <v>0.97731134350889903</v>
      </c>
      <c r="H218" s="39">
        <v>6.2168174444473999E-2</v>
      </c>
      <c r="I218" s="40">
        <v>0.97436101693359101</v>
      </c>
      <c r="J218" s="39">
        <v>6.9763268925136193E-2</v>
      </c>
      <c r="K218" s="41">
        <v>1.2009069515853801</v>
      </c>
      <c r="L218" s="40">
        <v>0.26260855251939602</v>
      </c>
      <c r="M218" s="39">
        <v>51.088455469180303</v>
      </c>
      <c r="N218" s="40">
        <v>0.23434243126953699</v>
      </c>
      <c r="O218" s="41">
        <v>2.0925506200545798</v>
      </c>
      <c r="P218" s="40">
        <v>0.73539556461012201</v>
      </c>
      <c r="Q218" s="41">
        <v>1.29679203823081</v>
      </c>
      <c r="R218" s="40">
        <v>0.72632453800775998</v>
      </c>
      <c r="S218" s="41">
        <v>1.2635524912267599</v>
      </c>
    </row>
    <row r="219" spans="1:19" x14ac:dyDescent="0.35">
      <c r="A219" s="39">
        <v>187</v>
      </c>
      <c r="B219" s="39">
        <v>2.9486553792900199E-2</v>
      </c>
      <c r="C219" s="40">
        <v>0.96571325342883696</v>
      </c>
      <c r="D219" s="39">
        <v>5.43639304811862</v>
      </c>
      <c r="E219" s="40">
        <v>0.931325500425082</v>
      </c>
      <c r="F219" s="39">
        <v>0.114199066033427</v>
      </c>
      <c r="G219" s="40">
        <v>0.97810510129205397</v>
      </c>
      <c r="H219" s="39">
        <v>5.8080433779330101E-2</v>
      </c>
      <c r="I219" s="40">
        <v>0.97764594895366197</v>
      </c>
      <c r="J219" s="39">
        <v>6.2715831641599495E-2</v>
      </c>
      <c r="K219" s="41">
        <v>1.26921673386524</v>
      </c>
      <c r="L219" s="40">
        <v>0.23086763604994601</v>
      </c>
      <c r="M219" s="39">
        <v>53.999043114164898</v>
      </c>
      <c r="N219" s="40">
        <v>0.21499937984849701</v>
      </c>
      <c r="O219" s="41">
        <v>2.2363487010837599</v>
      </c>
      <c r="P219" s="40">
        <v>0.72470806870195603</v>
      </c>
      <c r="Q219" s="41">
        <v>1.3107859566170901</v>
      </c>
      <c r="R219" s="40">
        <v>0.71004579057041395</v>
      </c>
      <c r="S219" s="41">
        <v>1.35889273754551</v>
      </c>
    </row>
    <row r="220" spans="1:19" x14ac:dyDescent="0.35">
      <c r="A220" s="39">
        <v>188</v>
      </c>
      <c r="B220" s="39">
        <v>2.9321763104164299E-2</v>
      </c>
      <c r="C220" s="40">
        <v>0.96716520807765205</v>
      </c>
      <c r="D220" s="39">
        <v>5.4050415569667098</v>
      </c>
      <c r="E220" s="40">
        <v>0.93320545014053802</v>
      </c>
      <c r="F220" s="39">
        <v>0.11056319830580801</v>
      </c>
      <c r="G220" s="40">
        <v>0.97614454459517597</v>
      </c>
      <c r="H220" s="39">
        <v>6.3847048053320907E-2</v>
      </c>
      <c r="I220" s="40">
        <v>0.97445819664410704</v>
      </c>
      <c r="J220" s="39">
        <v>6.9097807854976004E-2</v>
      </c>
      <c r="K220" s="41">
        <v>1.1400422448785801</v>
      </c>
      <c r="L220" s="40">
        <v>0.19690957841895099</v>
      </c>
      <c r="M220" s="39">
        <v>49.068164703173501</v>
      </c>
      <c r="N220" s="40">
        <v>0.19069675893193999</v>
      </c>
      <c r="O220" s="41">
        <v>2.0124252897042401</v>
      </c>
      <c r="P220" s="40">
        <v>0.72052922959511101</v>
      </c>
      <c r="Q220" s="41">
        <v>1.2794412178361501</v>
      </c>
      <c r="R220" s="40">
        <v>0.71944189682984905</v>
      </c>
      <c r="S220" s="41">
        <v>1.2832008472874601</v>
      </c>
    </row>
    <row r="221" spans="1:19" x14ac:dyDescent="0.35">
      <c r="A221" s="39">
        <v>189</v>
      </c>
      <c r="B221" s="39">
        <v>3.2192499537807201E-2</v>
      </c>
      <c r="C221" s="40">
        <v>0.96829374217640596</v>
      </c>
      <c r="D221" s="39">
        <v>5.5314475155137099</v>
      </c>
      <c r="E221" s="40">
        <v>0.92947187166456102</v>
      </c>
      <c r="F221" s="39">
        <v>0.11797329740125601</v>
      </c>
      <c r="G221" s="40">
        <v>0.97820021668496204</v>
      </c>
      <c r="H221" s="39">
        <v>5.70048794638724E-2</v>
      </c>
      <c r="I221" s="40">
        <v>0.97296092169603199</v>
      </c>
      <c r="J221" s="39">
        <v>7.1076072502475704E-2</v>
      </c>
      <c r="K221" s="41">
        <v>1.03172204382399</v>
      </c>
      <c r="L221" s="40">
        <v>0.26069696818800397</v>
      </c>
      <c r="M221" s="39">
        <v>45.967856928833498</v>
      </c>
      <c r="N221" s="40">
        <v>0.22177860456780901</v>
      </c>
      <c r="O221" s="41">
        <v>1.8996476250835901</v>
      </c>
      <c r="P221" s="40">
        <v>0.74456074681037498</v>
      </c>
      <c r="Q221" s="41">
        <v>1.3471011863305</v>
      </c>
      <c r="R221" s="40">
        <v>0.73041301583632401</v>
      </c>
      <c r="S221" s="41">
        <v>1.4120544309799401</v>
      </c>
    </row>
    <row r="222" spans="1:19" x14ac:dyDescent="0.35">
      <c r="A222" s="39"/>
      <c r="B222" s="39"/>
      <c r="C222" s="40"/>
      <c r="D222" s="39"/>
      <c r="E222" s="40"/>
      <c r="F222" s="39"/>
      <c r="G222" s="40"/>
      <c r="H222" s="39"/>
      <c r="I222" s="40"/>
      <c r="J222" s="39"/>
      <c r="K222" s="41"/>
      <c r="L222" s="40"/>
      <c r="M222" s="39"/>
      <c r="N222" s="40"/>
      <c r="O222" s="41"/>
      <c r="P222" s="40"/>
      <c r="Q222" s="41"/>
      <c r="R222" s="40"/>
      <c r="S222" s="41"/>
    </row>
    <row r="223" spans="1:19" x14ac:dyDescent="0.35">
      <c r="A223" s="39"/>
      <c r="B223" s="39"/>
      <c r="C223" s="40"/>
      <c r="D223" s="39"/>
      <c r="E223" s="40"/>
      <c r="F223" s="39"/>
      <c r="G223" s="40"/>
      <c r="H223" s="39"/>
      <c r="I223" s="40"/>
      <c r="J223" s="39"/>
      <c r="K223" s="41"/>
      <c r="L223" s="40"/>
      <c r="M223" s="39"/>
      <c r="N223" s="40"/>
      <c r="O223" s="41"/>
      <c r="P223" s="40"/>
      <c r="Q223" s="41"/>
      <c r="R223" s="40"/>
      <c r="S223" s="41"/>
    </row>
    <row r="224" spans="1:19" x14ac:dyDescent="0.35">
      <c r="A224" s="39"/>
      <c r="B224" s="39"/>
      <c r="C224" s="40"/>
      <c r="D224" s="39"/>
      <c r="E224" s="40"/>
      <c r="F224" s="39"/>
      <c r="G224" s="40"/>
      <c r="H224" s="39"/>
      <c r="I224" s="40"/>
      <c r="J224" s="39"/>
      <c r="K224" s="41"/>
      <c r="L224" s="40"/>
      <c r="M224" s="39"/>
      <c r="N224" s="40"/>
      <c r="O224" s="41"/>
      <c r="P224" s="40"/>
      <c r="Q224" s="41"/>
      <c r="R224" s="40"/>
      <c r="S224" s="41"/>
    </row>
    <row r="225" spans="1:19" x14ac:dyDescent="0.35">
      <c r="A225" s="39"/>
      <c r="B225" s="39"/>
      <c r="C225" s="40"/>
      <c r="D225" s="39"/>
      <c r="E225" s="40"/>
      <c r="F225" s="39"/>
      <c r="G225" s="40"/>
      <c r="H225" s="39"/>
      <c r="I225" s="40"/>
      <c r="J225" s="39"/>
      <c r="K225" s="41"/>
      <c r="L225" s="40"/>
      <c r="M225" s="39"/>
      <c r="N225" s="40"/>
      <c r="O225" s="41"/>
      <c r="P225" s="40"/>
      <c r="Q225" s="41"/>
      <c r="R225" s="40"/>
      <c r="S225" s="41"/>
    </row>
    <row r="226" spans="1:19" x14ac:dyDescent="0.35">
      <c r="A226" s="39"/>
      <c r="B226" s="39"/>
      <c r="C226" s="40"/>
      <c r="D226" s="39"/>
      <c r="E226" s="40"/>
      <c r="F226" s="39"/>
      <c r="G226" s="40"/>
      <c r="H226" s="39"/>
      <c r="I226" s="40"/>
      <c r="J226" s="39"/>
      <c r="K226" s="41"/>
      <c r="L226" s="40"/>
      <c r="M226" s="39"/>
      <c r="N226" s="40"/>
      <c r="O226" s="41"/>
      <c r="P226" s="40"/>
      <c r="Q226" s="41"/>
      <c r="R226" s="40"/>
      <c r="S226" s="41"/>
    </row>
    <row r="227" spans="1:19" x14ac:dyDescent="0.35">
      <c r="A227" s="39"/>
      <c r="B227" s="39"/>
      <c r="C227" s="40"/>
      <c r="D227" s="39"/>
      <c r="E227" s="40"/>
      <c r="F227" s="39"/>
      <c r="G227" s="40"/>
      <c r="H227" s="39"/>
      <c r="I227" s="40"/>
      <c r="J227" s="39"/>
      <c r="K227" s="41"/>
      <c r="L227" s="40"/>
      <c r="M227" s="39"/>
      <c r="N227" s="40"/>
      <c r="O227" s="41"/>
      <c r="P227" s="40"/>
      <c r="Q227" s="41"/>
      <c r="R227" s="40"/>
      <c r="S227" s="41"/>
    </row>
    <row r="228" spans="1:19" x14ac:dyDescent="0.35">
      <c r="A228" s="39"/>
      <c r="B228" s="39"/>
      <c r="C228" s="40"/>
      <c r="D228" s="39"/>
      <c r="E228" s="40"/>
      <c r="F228" s="39"/>
      <c r="G228" s="40"/>
      <c r="H228" s="39"/>
      <c r="I228" s="40"/>
      <c r="J228" s="39"/>
      <c r="K228" s="41"/>
      <c r="L228" s="40"/>
      <c r="M228" s="39"/>
      <c r="N228" s="40"/>
      <c r="O228" s="41"/>
      <c r="P228" s="40"/>
      <c r="Q228" s="41"/>
      <c r="R228" s="40"/>
      <c r="S228" s="41"/>
    </row>
    <row r="229" spans="1:19" x14ac:dyDescent="0.35">
      <c r="A229" s="39"/>
      <c r="B229" s="39"/>
      <c r="C229" s="40"/>
      <c r="D229" s="39"/>
      <c r="E229" s="40"/>
      <c r="F229" s="39"/>
      <c r="G229" s="40"/>
      <c r="H229" s="39"/>
      <c r="I229" s="40"/>
      <c r="J229" s="39"/>
      <c r="K229" s="41"/>
      <c r="L229" s="40"/>
      <c r="M229" s="39"/>
      <c r="N229" s="40"/>
      <c r="O229" s="41"/>
      <c r="P229" s="40"/>
      <c r="Q229" s="41"/>
      <c r="R229" s="40"/>
      <c r="S229" s="41"/>
    </row>
    <row r="230" spans="1:19" x14ac:dyDescent="0.35">
      <c r="A230" s="39"/>
      <c r="B230" s="39"/>
      <c r="C230" s="40"/>
      <c r="D230" s="39"/>
      <c r="E230" s="40"/>
      <c r="F230" s="39"/>
      <c r="G230" s="40"/>
      <c r="H230" s="39"/>
      <c r="I230" s="40"/>
      <c r="J230" s="39"/>
      <c r="K230" s="41"/>
      <c r="L230" s="40"/>
      <c r="M230" s="39"/>
      <c r="N230" s="40"/>
      <c r="O230" s="41"/>
      <c r="P230" s="40"/>
      <c r="Q230" s="41"/>
      <c r="R230" s="40"/>
      <c r="S230" s="41"/>
    </row>
    <row r="231" spans="1:19" x14ac:dyDescent="0.35">
      <c r="A231" s="39"/>
      <c r="B231" s="39"/>
      <c r="C231" s="40"/>
      <c r="D231" s="39"/>
      <c r="E231" s="40"/>
      <c r="F231" s="39"/>
      <c r="G231" s="40"/>
      <c r="H231" s="39"/>
      <c r="I231" s="40"/>
      <c r="J231" s="39"/>
      <c r="K231" s="41"/>
      <c r="L231" s="40"/>
      <c r="M231" s="39"/>
      <c r="N231" s="40"/>
      <c r="O231" s="41"/>
      <c r="P231" s="40"/>
      <c r="Q231" s="41"/>
      <c r="R231" s="40"/>
      <c r="S231" s="41"/>
    </row>
    <row r="232" spans="1:19" x14ac:dyDescent="0.35">
      <c r="A232" s="39"/>
      <c r="B232" s="39"/>
      <c r="C232" s="40"/>
      <c r="D232" s="39"/>
      <c r="E232" s="40"/>
      <c r="F232" s="39"/>
      <c r="G232" s="40"/>
      <c r="H232" s="39"/>
      <c r="I232" s="40"/>
      <c r="J232" s="39"/>
      <c r="K232" s="41"/>
      <c r="L232" s="40"/>
      <c r="M232" s="39"/>
      <c r="N232" s="40"/>
      <c r="O232" s="41"/>
      <c r="P232" s="40"/>
      <c r="Q232" s="41"/>
      <c r="R232" s="40"/>
      <c r="S232" s="41"/>
    </row>
    <row r="233" spans="1:19" x14ac:dyDescent="0.35">
      <c r="A233" s="39"/>
      <c r="B233" s="39"/>
      <c r="C233" s="40"/>
      <c r="D233" s="39"/>
      <c r="E233" s="40"/>
      <c r="F233" s="39"/>
      <c r="G233" s="40"/>
      <c r="H233" s="39"/>
      <c r="I233" s="40"/>
      <c r="J233" s="39"/>
      <c r="K233" s="41"/>
      <c r="L233" s="40"/>
      <c r="M233" s="39"/>
      <c r="N233" s="40"/>
      <c r="O233" s="41"/>
      <c r="P233" s="40"/>
      <c r="Q233" s="41"/>
      <c r="R233" s="40"/>
      <c r="S233" s="41"/>
    </row>
    <row r="234" spans="1:19" x14ac:dyDescent="0.35">
      <c r="A234" s="39"/>
      <c r="B234" s="39"/>
      <c r="C234" s="40"/>
      <c r="D234" s="39"/>
      <c r="E234" s="40"/>
      <c r="F234" s="39"/>
      <c r="G234" s="40"/>
      <c r="H234" s="39"/>
      <c r="I234" s="40"/>
      <c r="J234" s="39"/>
      <c r="K234" s="41"/>
      <c r="L234" s="40"/>
      <c r="M234" s="39"/>
      <c r="N234" s="40"/>
      <c r="O234" s="41"/>
      <c r="P234" s="40"/>
      <c r="Q234" s="41"/>
      <c r="R234" s="40"/>
      <c r="S234" s="41"/>
    </row>
    <row r="235" spans="1:19" x14ac:dyDescent="0.35">
      <c r="A235" s="39"/>
      <c r="B235" s="39"/>
      <c r="C235" s="40"/>
      <c r="D235" s="39"/>
      <c r="E235" s="40"/>
      <c r="F235" s="39"/>
      <c r="G235" s="40"/>
      <c r="H235" s="39"/>
      <c r="I235" s="40"/>
      <c r="J235" s="39"/>
      <c r="K235" s="41"/>
      <c r="L235" s="40"/>
      <c r="M235" s="39"/>
      <c r="N235" s="40"/>
      <c r="O235" s="41"/>
      <c r="P235" s="40"/>
      <c r="Q235" s="41"/>
      <c r="R235" s="40"/>
      <c r="S235" s="41"/>
    </row>
    <row r="236" spans="1:19" x14ac:dyDescent="0.35">
      <c r="A236" s="39"/>
      <c r="B236" s="39"/>
      <c r="C236" s="40"/>
      <c r="D236" s="39"/>
      <c r="E236" s="40"/>
      <c r="F236" s="39"/>
      <c r="G236" s="40"/>
      <c r="H236" s="39"/>
      <c r="I236" s="40"/>
      <c r="J236" s="39"/>
      <c r="K236" s="41"/>
      <c r="L236" s="40"/>
      <c r="M236" s="39"/>
      <c r="N236" s="40"/>
      <c r="O236" s="41"/>
      <c r="P236" s="40"/>
      <c r="Q236" s="41"/>
      <c r="R236" s="40"/>
      <c r="S236" s="41"/>
    </row>
    <row r="237" spans="1:19" x14ac:dyDescent="0.35">
      <c r="A237" s="39"/>
      <c r="B237" s="39"/>
      <c r="C237" s="40"/>
      <c r="D237" s="39"/>
      <c r="E237" s="40"/>
      <c r="F237" s="39"/>
      <c r="G237" s="40"/>
      <c r="H237" s="39"/>
      <c r="I237" s="40"/>
      <c r="J237" s="39"/>
      <c r="K237" s="41"/>
      <c r="L237" s="40"/>
      <c r="M237" s="39"/>
      <c r="N237" s="40"/>
      <c r="O237" s="41"/>
      <c r="P237" s="40"/>
      <c r="Q237" s="41"/>
      <c r="R237" s="40"/>
      <c r="S237" s="41"/>
    </row>
    <row r="238" spans="1:19" x14ac:dyDescent="0.35">
      <c r="A238" s="39"/>
      <c r="B238" s="39"/>
      <c r="C238" s="40"/>
      <c r="D238" s="39"/>
      <c r="E238" s="40"/>
      <c r="F238" s="39"/>
      <c r="G238" s="40"/>
      <c r="H238" s="39"/>
      <c r="I238" s="40"/>
      <c r="J238" s="39"/>
      <c r="K238" s="41"/>
      <c r="L238" s="40"/>
      <c r="M238" s="39"/>
      <c r="N238" s="40"/>
      <c r="O238" s="41"/>
      <c r="P238" s="40"/>
      <c r="Q238" s="41"/>
      <c r="R238" s="40"/>
      <c r="S238" s="41"/>
    </row>
    <row r="239" spans="1:19" x14ac:dyDescent="0.35">
      <c r="A239" s="39"/>
      <c r="B239" s="39"/>
      <c r="C239" s="40"/>
      <c r="D239" s="39"/>
      <c r="E239" s="40"/>
      <c r="F239" s="39"/>
      <c r="G239" s="40"/>
      <c r="H239" s="39"/>
      <c r="I239" s="40"/>
      <c r="J239" s="39"/>
      <c r="K239" s="41"/>
      <c r="L239" s="40"/>
      <c r="M239" s="39"/>
      <c r="N239" s="40"/>
      <c r="O239" s="41"/>
      <c r="P239" s="40"/>
      <c r="Q239" s="41"/>
      <c r="R239" s="40"/>
      <c r="S239" s="41"/>
    </row>
    <row r="240" spans="1:19" x14ac:dyDescent="0.35">
      <c r="A240" s="39"/>
      <c r="B240" s="39"/>
      <c r="C240" s="40"/>
      <c r="D240" s="39"/>
      <c r="E240" s="40"/>
      <c r="F240" s="39"/>
      <c r="G240" s="40"/>
      <c r="H240" s="39"/>
      <c r="I240" s="40"/>
      <c r="J240" s="39"/>
      <c r="K240" s="41"/>
      <c r="L240" s="40"/>
      <c r="M240" s="39"/>
      <c r="N240" s="40"/>
      <c r="O240" s="41"/>
      <c r="P240" s="40"/>
      <c r="Q240" s="41"/>
      <c r="R240" s="40"/>
      <c r="S240" s="41"/>
    </row>
    <row r="241" spans="1:19" x14ac:dyDescent="0.35">
      <c r="A241" s="39"/>
      <c r="B241" s="39"/>
      <c r="C241" s="40"/>
      <c r="D241" s="39"/>
      <c r="E241" s="40"/>
      <c r="F241" s="39"/>
      <c r="G241" s="40"/>
      <c r="H241" s="39"/>
      <c r="I241" s="40"/>
      <c r="J241" s="39"/>
      <c r="K241" s="41"/>
      <c r="L241" s="40"/>
      <c r="M241" s="39"/>
      <c r="N241" s="40"/>
      <c r="O241" s="41"/>
      <c r="P241" s="40"/>
      <c r="Q241" s="41"/>
      <c r="R241" s="40"/>
      <c r="S241" s="41"/>
    </row>
    <row r="242" spans="1:19" x14ac:dyDescent="0.35">
      <c r="A242" s="39"/>
      <c r="B242" s="39"/>
      <c r="C242" s="40"/>
      <c r="D242" s="39"/>
      <c r="E242" s="40"/>
      <c r="F242" s="39"/>
      <c r="G242" s="40"/>
      <c r="H242" s="39"/>
      <c r="I242" s="40"/>
      <c r="J242" s="39"/>
      <c r="K242" s="41"/>
      <c r="L242" s="40"/>
      <c r="M242" s="39"/>
      <c r="N242" s="40"/>
      <c r="O242" s="41"/>
      <c r="P242" s="40"/>
      <c r="Q242" s="41"/>
      <c r="R242" s="40"/>
      <c r="S242" s="41"/>
    </row>
    <row r="243" spans="1:19" x14ac:dyDescent="0.35">
      <c r="A243" s="39"/>
      <c r="B243" s="39"/>
      <c r="C243" s="40"/>
      <c r="D243" s="39"/>
      <c r="E243" s="40"/>
      <c r="F243" s="39"/>
      <c r="G243" s="40"/>
      <c r="H243" s="39"/>
      <c r="I243" s="40"/>
      <c r="J243" s="39"/>
      <c r="K243" s="41"/>
      <c r="L243" s="40"/>
      <c r="M243" s="39"/>
      <c r="N243" s="40"/>
      <c r="O243" s="41"/>
      <c r="P243" s="40"/>
      <c r="Q243" s="41"/>
      <c r="R243" s="40"/>
      <c r="S243" s="41"/>
    </row>
    <row r="244" spans="1:19" x14ac:dyDescent="0.35">
      <c r="A244" s="39"/>
      <c r="B244" s="39"/>
      <c r="C244" s="40"/>
      <c r="D244" s="39"/>
      <c r="E244" s="40"/>
      <c r="F244" s="39"/>
      <c r="G244" s="40"/>
      <c r="H244" s="39"/>
      <c r="I244" s="40"/>
      <c r="J244" s="39"/>
      <c r="K244" s="41"/>
      <c r="L244" s="40"/>
      <c r="M244" s="39"/>
      <c r="N244" s="40"/>
      <c r="O244" s="41"/>
      <c r="P244" s="40"/>
      <c r="Q244" s="41"/>
      <c r="R244" s="40"/>
      <c r="S244" s="41"/>
    </row>
    <row r="245" spans="1:19" x14ac:dyDescent="0.35">
      <c r="A245" s="39"/>
      <c r="B245" s="39"/>
      <c r="C245" s="40"/>
      <c r="D245" s="39"/>
      <c r="E245" s="40"/>
      <c r="F245" s="39"/>
      <c r="G245" s="40"/>
      <c r="H245" s="39"/>
      <c r="I245" s="40"/>
      <c r="J245" s="39"/>
      <c r="K245" s="41"/>
      <c r="L245" s="40"/>
      <c r="M245" s="39"/>
      <c r="N245" s="40"/>
      <c r="O245" s="41"/>
      <c r="P245" s="40"/>
      <c r="Q245" s="41"/>
      <c r="R245" s="40"/>
      <c r="S245" s="41"/>
    </row>
    <row r="246" spans="1:19" x14ac:dyDescent="0.35">
      <c r="A246" s="39"/>
      <c r="B246" s="39"/>
      <c r="C246" s="40"/>
      <c r="D246" s="39"/>
      <c r="E246" s="40"/>
      <c r="F246" s="39"/>
      <c r="G246" s="40"/>
      <c r="H246" s="39"/>
      <c r="I246" s="40"/>
      <c r="J246" s="39"/>
      <c r="K246" s="41"/>
      <c r="L246" s="40"/>
      <c r="M246" s="39"/>
      <c r="N246" s="40"/>
      <c r="O246" s="41"/>
      <c r="P246" s="40"/>
      <c r="Q246" s="41"/>
      <c r="R246" s="40"/>
      <c r="S246" s="41"/>
    </row>
    <row r="247" spans="1:19" x14ac:dyDescent="0.35">
      <c r="A247" s="39"/>
      <c r="B247" s="39"/>
      <c r="C247" s="40"/>
      <c r="D247" s="39"/>
      <c r="E247" s="40"/>
      <c r="F247" s="39"/>
      <c r="G247" s="40"/>
      <c r="H247" s="39"/>
      <c r="I247" s="40"/>
      <c r="J247" s="39"/>
      <c r="K247" s="41"/>
      <c r="L247" s="40"/>
      <c r="M247" s="39"/>
      <c r="N247" s="40"/>
      <c r="O247" s="41"/>
      <c r="P247" s="40"/>
      <c r="Q247" s="41"/>
      <c r="R247" s="40"/>
      <c r="S247" s="41"/>
    </row>
    <row r="248" spans="1:19" x14ac:dyDescent="0.35">
      <c r="A248" s="39"/>
      <c r="B248" s="39"/>
      <c r="C248" s="40"/>
      <c r="D248" s="39"/>
      <c r="E248" s="40"/>
      <c r="F248" s="39"/>
      <c r="G248" s="40"/>
      <c r="H248" s="39"/>
      <c r="I248" s="40"/>
      <c r="J248" s="39"/>
      <c r="K248" s="41"/>
      <c r="L248" s="40"/>
      <c r="M248" s="39"/>
      <c r="N248" s="40"/>
      <c r="O248" s="41"/>
      <c r="P248" s="40"/>
      <c r="Q248" s="41"/>
      <c r="R248" s="40"/>
      <c r="S248" s="41"/>
    </row>
    <row r="249" spans="1:19" x14ac:dyDescent="0.35">
      <c r="A249" s="39"/>
      <c r="B249" s="39"/>
      <c r="C249" s="40"/>
      <c r="D249" s="39"/>
      <c r="E249" s="40"/>
      <c r="F249" s="39"/>
      <c r="G249" s="40"/>
      <c r="H249" s="39"/>
      <c r="I249" s="40"/>
      <c r="J249" s="39"/>
      <c r="K249" s="41"/>
      <c r="L249" s="40"/>
      <c r="M249" s="39"/>
      <c r="N249" s="40"/>
      <c r="O249" s="41"/>
      <c r="P249" s="40"/>
      <c r="Q249" s="41"/>
      <c r="R249" s="40"/>
      <c r="S249" s="41"/>
    </row>
    <row r="250" spans="1:19" x14ac:dyDescent="0.35">
      <c r="A250" s="39"/>
      <c r="B250" s="39"/>
      <c r="C250" s="40"/>
      <c r="D250" s="39"/>
      <c r="E250" s="40"/>
      <c r="F250" s="39"/>
      <c r="G250" s="40"/>
      <c r="H250" s="39"/>
      <c r="I250" s="40"/>
      <c r="J250" s="39"/>
      <c r="K250" s="41"/>
      <c r="L250" s="40"/>
      <c r="M250" s="39"/>
      <c r="N250" s="40"/>
      <c r="O250" s="41"/>
      <c r="P250" s="40"/>
      <c r="Q250" s="41"/>
      <c r="R250" s="40"/>
      <c r="S250" s="41"/>
    </row>
    <row r="251" spans="1:19" x14ac:dyDescent="0.35">
      <c r="A251" s="39"/>
      <c r="B251" s="39"/>
      <c r="C251" s="40"/>
      <c r="D251" s="39"/>
      <c r="E251" s="40"/>
      <c r="F251" s="39"/>
      <c r="G251" s="40"/>
      <c r="H251" s="39"/>
      <c r="I251" s="40"/>
      <c r="J251" s="39"/>
      <c r="K251" s="41"/>
      <c r="L251" s="40"/>
      <c r="M251" s="39"/>
      <c r="N251" s="40"/>
      <c r="O251" s="41"/>
      <c r="P251" s="40"/>
      <c r="Q251" s="41"/>
      <c r="R251" s="40"/>
      <c r="S251" s="41"/>
    </row>
    <row r="252" spans="1:19" x14ac:dyDescent="0.35">
      <c r="A252" s="39"/>
      <c r="B252" s="39"/>
      <c r="C252" s="40"/>
      <c r="D252" s="39"/>
      <c r="E252" s="40"/>
      <c r="F252" s="39"/>
      <c r="G252" s="40"/>
      <c r="H252" s="39"/>
      <c r="I252" s="40"/>
      <c r="J252" s="39"/>
      <c r="K252" s="41"/>
      <c r="L252" s="40"/>
      <c r="M252" s="39"/>
      <c r="N252" s="40"/>
      <c r="O252" s="41"/>
      <c r="P252" s="40"/>
      <c r="Q252" s="41"/>
      <c r="R252" s="40"/>
      <c r="S252" s="41"/>
    </row>
    <row r="253" spans="1:19" x14ac:dyDescent="0.35">
      <c r="A253" s="39"/>
      <c r="B253" s="39"/>
      <c r="C253" s="40"/>
      <c r="D253" s="39"/>
      <c r="E253" s="40"/>
      <c r="F253" s="39"/>
      <c r="G253" s="40"/>
      <c r="H253" s="39"/>
      <c r="I253" s="40"/>
      <c r="J253" s="39"/>
      <c r="K253" s="41"/>
      <c r="L253" s="40"/>
      <c r="M253" s="39"/>
      <c r="N253" s="40"/>
      <c r="O253" s="41"/>
      <c r="P253" s="40"/>
      <c r="Q253" s="41"/>
      <c r="R253" s="40"/>
      <c r="S253" s="41"/>
    </row>
    <row r="254" spans="1:19" x14ac:dyDescent="0.35">
      <c r="A254" s="39"/>
      <c r="B254" s="39"/>
      <c r="C254" s="40"/>
      <c r="D254" s="39"/>
      <c r="E254" s="40"/>
      <c r="F254" s="39"/>
      <c r="G254" s="40"/>
      <c r="H254" s="39"/>
      <c r="I254" s="40"/>
      <c r="J254" s="39"/>
      <c r="K254" s="41"/>
      <c r="L254" s="40"/>
      <c r="M254" s="39"/>
      <c r="N254" s="40"/>
      <c r="O254" s="41"/>
      <c r="P254" s="40"/>
      <c r="Q254" s="41"/>
      <c r="R254" s="40"/>
      <c r="S254" s="41"/>
    </row>
    <row r="255" spans="1:19" x14ac:dyDescent="0.35">
      <c r="A255" s="39"/>
      <c r="B255" s="39"/>
      <c r="C255" s="40"/>
      <c r="D255" s="39"/>
      <c r="E255" s="40"/>
      <c r="F255" s="39"/>
      <c r="G255" s="40"/>
      <c r="H255" s="39"/>
      <c r="I255" s="40"/>
      <c r="J255" s="39"/>
      <c r="K255" s="41"/>
      <c r="L255" s="40"/>
      <c r="M255" s="39"/>
      <c r="N255" s="40"/>
      <c r="O255" s="41"/>
      <c r="P255" s="40"/>
      <c r="Q255" s="41"/>
      <c r="R255" s="40"/>
      <c r="S255" s="41"/>
    </row>
    <row r="256" spans="1:19" x14ac:dyDescent="0.35">
      <c r="A256" s="39"/>
      <c r="B256" s="39"/>
      <c r="C256" s="40"/>
      <c r="D256" s="39"/>
      <c r="E256" s="40"/>
      <c r="F256" s="39"/>
      <c r="G256" s="40"/>
      <c r="H256" s="39"/>
      <c r="I256" s="40"/>
      <c r="J256" s="39"/>
      <c r="K256" s="41"/>
      <c r="L256" s="40"/>
      <c r="M256" s="39"/>
      <c r="N256" s="40"/>
      <c r="O256" s="41"/>
      <c r="P256" s="40"/>
      <c r="Q256" s="41"/>
      <c r="R256" s="40"/>
      <c r="S256" s="41"/>
    </row>
    <row r="257" spans="1:19" x14ac:dyDescent="0.35">
      <c r="A257" s="39"/>
      <c r="B257" s="39"/>
      <c r="C257" s="40"/>
      <c r="D257" s="39"/>
      <c r="E257" s="40"/>
      <c r="F257" s="39"/>
      <c r="G257" s="40"/>
      <c r="H257" s="39"/>
      <c r="I257" s="40"/>
      <c r="J257" s="39"/>
      <c r="K257" s="41"/>
      <c r="L257" s="40"/>
      <c r="M257" s="39"/>
      <c r="N257" s="40"/>
      <c r="O257" s="41"/>
      <c r="P257" s="40"/>
      <c r="Q257" s="41"/>
      <c r="R257" s="40"/>
      <c r="S257" s="41"/>
    </row>
    <row r="258" spans="1:19" x14ac:dyDescent="0.35">
      <c r="A258" s="39"/>
      <c r="B258" s="39"/>
      <c r="C258" s="40"/>
      <c r="D258" s="39"/>
      <c r="E258" s="40"/>
      <c r="F258" s="39"/>
      <c r="G258" s="40"/>
      <c r="H258" s="39"/>
      <c r="I258" s="40"/>
      <c r="J258" s="39"/>
      <c r="K258" s="41"/>
      <c r="L258" s="40"/>
      <c r="M258" s="39"/>
      <c r="N258" s="40"/>
      <c r="O258" s="41"/>
      <c r="P258" s="40"/>
      <c r="Q258" s="41"/>
      <c r="R258" s="40"/>
      <c r="S258" s="41"/>
    </row>
    <row r="259" spans="1:19" x14ac:dyDescent="0.35">
      <c r="A259" s="39"/>
      <c r="B259" s="39"/>
      <c r="C259" s="40"/>
      <c r="D259" s="39"/>
      <c r="E259" s="40"/>
      <c r="F259" s="39"/>
      <c r="G259" s="40"/>
      <c r="H259" s="39"/>
      <c r="I259" s="40"/>
      <c r="J259" s="39"/>
      <c r="K259" s="41"/>
      <c r="L259" s="40"/>
      <c r="M259" s="39"/>
      <c r="N259" s="40"/>
      <c r="O259" s="41"/>
      <c r="P259" s="40"/>
      <c r="Q259" s="41"/>
      <c r="R259" s="40"/>
      <c r="S259" s="41"/>
    </row>
    <row r="260" spans="1:19" x14ac:dyDescent="0.35">
      <c r="A260" s="39"/>
      <c r="B260" s="39"/>
      <c r="C260" s="40"/>
      <c r="D260" s="39"/>
      <c r="E260" s="40"/>
      <c r="F260" s="39"/>
      <c r="G260" s="40"/>
      <c r="H260" s="39"/>
      <c r="I260" s="40"/>
      <c r="J260" s="39"/>
      <c r="K260" s="41"/>
      <c r="L260" s="40"/>
      <c r="M260" s="39"/>
      <c r="N260" s="40"/>
      <c r="O260" s="41"/>
      <c r="P260" s="40"/>
      <c r="Q260" s="41"/>
      <c r="R260" s="40"/>
      <c r="S260" s="41"/>
    </row>
    <row r="261" spans="1:19" x14ac:dyDescent="0.35">
      <c r="A261" s="39"/>
      <c r="B261" s="39"/>
      <c r="C261" s="40"/>
      <c r="D261" s="39"/>
      <c r="E261" s="40"/>
      <c r="F261" s="39"/>
      <c r="G261" s="40"/>
      <c r="H261" s="39"/>
      <c r="I261" s="40"/>
      <c r="J261" s="39"/>
      <c r="K261" s="41"/>
      <c r="L261" s="40"/>
      <c r="M261" s="39"/>
      <c r="N261" s="40"/>
      <c r="O261" s="41"/>
      <c r="P261" s="40"/>
      <c r="Q261" s="41"/>
      <c r="R261" s="40"/>
      <c r="S261" s="41"/>
    </row>
    <row r="262" spans="1:19" x14ac:dyDescent="0.35">
      <c r="A262" s="39"/>
      <c r="B262" s="39"/>
      <c r="C262" s="40"/>
      <c r="D262" s="39"/>
      <c r="E262" s="40"/>
      <c r="F262" s="39"/>
      <c r="G262" s="40"/>
      <c r="H262" s="39"/>
      <c r="I262" s="40"/>
      <c r="J262" s="39"/>
      <c r="K262" s="41"/>
      <c r="L262" s="40"/>
      <c r="M262" s="39"/>
      <c r="N262" s="40"/>
      <c r="O262" s="41"/>
      <c r="P262" s="40"/>
      <c r="Q262" s="41"/>
      <c r="R262" s="40"/>
      <c r="S262" s="41"/>
    </row>
    <row r="263" spans="1:19" x14ac:dyDescent="0.35">
      <c r="A263" s="39"/>
      <c r="B263" s="39"/>
      <c r="C263" s="40"/>
      <c r="D263" s="39"/>
      <c r="E263" s="40"/>
      <c r="F263" s="39"/>
      <c r="G263" s="40"/>
      <c r="H263" s="39"/>
      <c r="I263" s="40"/>
      <c r="J263" s="39"/>
      <c r="K263" s="41"/>
      <c r="L263" s="40"/>
      <c r="M263" s="39"/>
      <c r="N263" s="40"/>
      <c r="O263" s="41"/>
      <c r="P263" s="40"/>
      <c r="Q263" s="41"/>
      <c r="R263" s="40"/>
      <c r="S263" s="41"/>
    </row>
    <row r="264" spans="1:19" x14ac:dyDescent="0.35">
      <c r="A264" s="39"/>
      <c r="B264" s="39"/>
      <c r="C264" s="40"/>
      <c r="D264" s="39"/>
      <c r="E264" s="40"/>
      <c r="F264" s="39"/>
      <c r="G264" s="40"/>
      <c r="H264" s="39"/>
      <c r="I264" s="40"/>
      <c r="J264" s="39"/>
      <c r="K264" s="41"/>
      <c r="L264" s="40"/>
      <c r="M264" s="39"/>
      <c r="N264" s="40"/>
      <c r="O264" s="41"/>
      <c r="P264" s="40"/>
      <c r="Q264" s="41"/>
      <c r="R264" s="40"/>
      <c r="S264" s="41"/>
    </row>
    <row r="265" spans="1:19" x14ac:dyDescent="0.35">
      <c r="A265" s="39"/>
      <c r="B265" s="39"/>
      <c r="C265" s="40"/>
      <c r="D265" s="39"/>
      <c r="E265" s="40"/>
      <c r="F265" s="39"/>
      <c r="G265" s="40"/>
      <c r="H265" s="39"/>
      <c r="I265" s="40"/>
      <c r="J265" s="39"/>
      <c r="K265" s="41"/>
      <c r="L265" s="40"/>
      <c r="M265" s="39"/>
      <c r="N265" s="40"/>
      <c r="O265" s="41"/>
      <c r="P265" s="40"/>
      <c r="Q265" s="41"/>
      <c r="R265" s="40"/>
      <c r="S265" s="41"/>
    </row>
    <row r="266" spans="1:19" x14ac:dyDescent="0.35">
      <c r="A266" s="39"/>
      <c r="B266" s="39"/>
      <c r="C266" s="40"/>
      <c r="D266" s="39"/>
      <c r="E266" s="40"/>
      <c r="F266" s="39"/>
      <c r="G266" s="40"/>
      <c r="H266" s="39"/>
      <c r="I266" s="40"/>
      <c r="J266" s="39"/>
      <c r="K266" s="41"/>
      <c r="L266" s="40"/>
      <c r="M266" s="39"/>
      <c r="N266" s="40"/>
      <c r="O266" s="41"/>
      <c r="P266" s="40"/>
      <c r="Q266" s="41"/>
      <c r="R266" s="40"/>
      <c r="S266" s="41"/>
    </row>
    <row r="267" spans="1:19" x14ac:dyDescent="0.35">
      <c r="A267" s="39"/>
      <c r="B267" s="39"/>
      <c r="C267" s="40"/>
      <c r="D267" s="39"/>
      <c r="E267" s="40"/>
      <c r="F267" s="39"/>
      <c r="G267" s="40"/>
      <c r="H267" s="39"/>
      <c r="I267" s="40"/>
      <c r="J267" s="39"/>
      <c r="K267" s="41"/>
      <c r="L267" s="40"/>
      <c r="M267" s="39"/>
      <c r="N267" s="40"/>
      <c r="O267" s="41"/>
      <c r="P267" s="40"/>
      <c r="Q267" s="41"/>
      <c r="R267" s="40"/>
      <c r="S267" s="41"/>
    </row>
    <row r="268" spans="1:19" x14ac:dyDescent="0.35">
      <c r="A268" s="39"/>
      <c r="B268" s="39"/>
      <c r="C268" s="40"/>
      <c r="D268" s="39"/>
      <c r="E268" s="40"/>
      <c r="F268" s="39"/>
      <c r="G268" s="40"/>
      <c r="H268" s="39"/>
      <c r="I268" s="40"/>
      <c r="J268" s="39"/>
      <c r="K268" s="41"/>
      <c r="L268" s="40"/>
      <c r="M268" s="39"/>
      <c r="N268" s="40"/>
      <c r="O268" s="41"/>
      <c r="P268" s="40"/>
      <c r="Q268" s="41"/>
      <c r="R268" s="40"/>
      <c r="S268" s="41"/>
    </row>
    <row r="269" spans="1:19" x14ac:dyDescent="0.35">
      <c r="A269" s="39"/>
      <c r="B269" s="39"/>
      <c r="C269" s="40"/>
      <c r="D269" s="39"/>
      <c r="E269" s="40"/>
      <c r="F269" s="39"/>
      <c r="G269" s="40"/>
      <c r="H269" s="39"/>
      <c r="I269" s="40"/>
      <c r="J269" s="39"/>
      <c r="K269" s="41"/>
      <c r="L269" s="40"/>
      <c r="M269" s="39"/>
      <c r="N269" s="40"/>
      <c r="O269" s="41"/>
      <c r="P269" s="40"/>
      <c r="Q269" s="41"/>
      <c r="R269" s="40"/>
      <c r="S269" s="41"/>
    </row>
    <row r="270" spans="1:19" x14ac:dyDescent="0.35">
      <c r="A270" s="39"/>
      <c r="B270" s="39"/>
      <c r="C270" s="40"/>
      <c r="D270" s="39"/>
      <c r="E270" s="40"/>
      <c r="F270" s="39"/>
      <c r="G270" s="40"/>
      <c r="H270" s="39"/>
      <c r="I270" s="40"/>
      <c r="J270" s="39"/>
      <c r="K270" s="41"/>
      <c r="L270" s="40"/>
      <c r="M270" s="39"/>
      <c r="N270" s="40"/>
      <c r="O270" s="41"/>
      <c r="P270" s="40"/>
      <c r="Q270" s="41"/>
      <c r="R270" s="40"/>
      <c r="S270" s="41"/>
    </row>
    <row r="271" spans="1:19" x14ac:dyDescent="0.35">
      <c r="A271" s="39"/>
      <c r="B271" s="39"/>
      <c r="C271" s="40"/>
      <c r="D271" s="39"/>
      <c r="E271" s="40"/>
      <c r="F271" s="39"/>
      <c r="G271" s="40"/>
      <c r="H271" s="39"/>
      <c r="I271" s="40"/>
      <c r="J271" s="39"/>
      <c r="K271" s="41"/>
      <c r="L271" s="40"/>
      <c r="M271" s="39"/>
      <c r="N271" s="40"/>
      <c r="O271" s="41"/>
      <c r="P271" s="40"/>
      <c r="Q271" s="41"/>
      <c r="R271" s="40"/>
      <c r="S271" s="41"/>
    </row>
    <row r="272" spans="1:19" x14ac:dyDescent="0.35">
      <c r="A272" s="39"/>
      <c r="B272" s="39"/>
      <c r="C272" s="40"/>
      <c r="D272" s="39"/>
      <c r="E272" s="40"/>
      <c r="F272" s="39"/>
      <c r="G272" s="40"/>
      <c r="H272" s="39"/>
      <c r="I272" s="40"/>
      <c r="J272" s="39"/>
      <c r="K272" s="41"/>
      <c r="L272" s="40"/>
      <c r="M272" s="39"/>
      <c r="N272" s="40"/>
      <c r="O272" s="41"/>
      <c r="P272" s="40"/>
      <c r="Q272" s="41"/>
      <c r="R272" s="40"/>
      <c r="S272" s="41"/>
    </row>
    <row r="273" spans="1:19" x14ac:dyDescent="0.35">
      <c r="A273" s="39"/>
      <c r="B273" s="39"/>
      <c r="C273" s="40"/>
      <c r="D273" s="39"/>
      <c r="E273" s="40"/>
      <c r="F273" s="39"/>
      <c r="G273" s="40"/>
      <c r="H273" s="39"/>
      <c r="I273" s="40"/>
      <c r="J273" s="39"/>
      <c r="K273" s="41"/>
      <c r="L273" s="40"/>
      <c r="M273" s="39"/>
      <c r="N273" s="40"/>
      <c r="O273" s="41"/>
      <c r="P273" s="40"/>
      <c r="Q273" s="41"/>
      <c r="R273" s="40"/>
      <c r="S273" s="41"/>
    </row>
    <row r="274" spans="1:19" x14ac:dyDescent="0.35">
      <c r="A274" s="39"/>
      <c r="B274" s="39"/>
      <c r="C274" s="40"/>
      <c r="D274" s="39"/>
      <c r="E274" s="40"/>
      <c r="F274" s="39"/>
      <c r="G274" s="40"/>
      <c r="H274" s="39"/>
      <c r="I274" s="40"/>
      <c r="J274" s="39"/>
      <c r="K274" s="41"/>
      <c r="L274" s="40"/>
      <c r="M274" s="39"/>
      <c r="N274" s="40"/>
      <c r="O274" s="41"/>
      <c r="P274" s="40"/>
      <c r="Q274" s="41"/>
      <c r="R274" s="40"/>
      <c r="S274" s="41"/>
    </row>
    <row r="275" spans="1:19" x14ac:dyDescent="0.35">
      <c r="A275" s="39"/>
      <c r="B275" s="39"/>
      <c r="C275" s="40"/>
      <c r="D275" s="39"/>
      <c r="E275" s="40"/>
      <c r="F275" s="39"/>
      <c r="G275" s="40"/>
      <c r="H275" s="39"/>
      <c r="I275" s="40"/>
      <c r="J275" s="39"/>
      <c r="K275" s="41"/>
      <c r="L275" s="40"/>
      <c r="M275" s="39"/>
      <c r="N275" s="40"/>
      <c r="O275" s="41"/>
      <c r="P275" s="40"/>
      <c r="Q275" s="41"/>
      <c r="R275" s="40"/>
      <c r="S275" s="41"/>
    </row>
    <row r="276" spans="1:19" x14ac:dyDescent="0.35">
      <c r="A276" s="39"/>
      <c r="B276" s="39"/>
      <c r="C276" s="40"/>
      <c r="D276" s="39"/>
      <c r="E276" s="40"/>
      <c r="F276" s="39"/>
      <c r="G276" s="40"/>
      <c r="H276" s="39"/>
      <c r="I276" s="40"/>
      <c r="J276" s="39"/>
      <c r="K276" s="41"/>
      <c r="L276" s="40"/>
      <c r="M276" s="39"/>
      <c r="N276" s="40"/>
      <c r="O276" s="41"/>
      <c r="P276" s="40"/>
      <c r="Q276" s="41"/>
      <c r="R276" s="40"/>
      <c r="S276" s="41"/>
    </row>
    <row r="277" spans="1:19" x14ac:dyDescent="0.35">
      <c r="A277" s="39"/>
      <c r="B277" s="39"/>
      <c r="C277" s="40"/>
      <c r="D277" s="39"/>
      <c r="E277" s="40"/>
      <c r="F277" s="39"/>
      <c r="G277" s="40"/>
      <c r="H277" s="39"/>
      <c r="I277" s="40"/>
      <c r="J277" s="39"/>
      <c r="K277" s="41"/>
      <c r="L277" s="40"/>
      <c r="M277" s="39"/>
      <c r="N277" s="40"/>
      <c r="O277" s="41"/>
      <c r="P277" s="40"/>
      <c r="Q277" s="41"/>
      <c r="R277" s="40"/>
      <c r="S277" s="41"/>
    </row>
    <row r="278" spans="1:19" x14ac:dyDescent="0.35">
      <c r="A278" s="39"/>
      <c r="B278" s="39"/>
      <c r="C278" s="40"/>
      <c r="D278" s="39"/>
      <c r="E278" s="40"/>
      <c r="F278" s="39"/>
      <c r="G278" s="40"/>
      <c r="H278" s="39"/>
      <c r="I278" s="40"/>
      <c r="J278" s="39"/>
      <c r="K278" s="41"/>
      <c r="L278" s="40"/>
      <c r="M278" s="39"/>
      <c r="N278" s="40"/>
      <c r="O278" s="41"/>
      <c r="P278" s="40"/>
      <c r="Q278" s="41"/>
      <c r="R278" s="40"/>
      <c r="S278" s="41"/>
    </row>
    <row r="279" spans="1:19" x14ac:dyDescent="0.35">
      <c r="A279" s="39"/>
      <c r="B279" s="39"/>
      <c r="C279" s="40"/>
      <c r="D279" s="39"/>
      <c r="E279" s="40"/>
      <c r="F279" s="39"/>
      <c r="G279" s="40"/>
      <c r="H279" s="39"/>
      <c r="I279" s="40"/>
      <c r="J279" s="39"/>
      <c r="K279" s="41"/>
      <c r="L279" s="40"/>
      <c r="M279" s="39"/>
      <c r="N279" s="40"/>
      <c r="O279" s="41"/>
      <c r="P279" s="40"/>
      <c r="Q279" s="41"/>
      <c r="R279" s="40"/>
      <c r="S279" s="41"/>
    </row>
    <row r="280" spans="1:19" x14ac:dyDescent="0.35">
      <c r="A280" s="39"/>
      <c r="B280" s="39"/>
      <c r="C280" s="40"/>
      <c r="D280" s="39"/>
      <c r="E280" s="40"/>
      <c r="F280" s="39"/>
      <c r="G280" s="40"/>
      <c r="H280" s="39"/>
      <c r="I280" s="40"/>
      <c r="J280" s="39"/>
      <c r="K280" s="41"/>
      <c r="L280" s="40"/>
      <c r="M280" s="39"/>
      <c r="N280" s="40"/>
      <c r="O280" s="41"/>
      <c r="P280" s="40"/>
      <c r="Q280" s="41"/>
      <c r="R280" s="40"/>
      <c r="S280" s="41"/>
    </row>
    <row r="281" spans="1:19" x14ac:dyDescent="0.35">
      <c r="A281" s="39"/>
      <c r="B281" s="39"/>
      <c r="C281" s="40"/>
      <c r="D281" s="39"/>
      <c r="E281" s="40"/>
      <c r="F281" s="39"/>
      <c r="G281" s="40"/>
      <c r="H281" s="39"/>
      <c r="I281" s="40"/>
      <c r="J281" s="39"/>
      <c r="K281" s="41"/>
      <c r="L281" s="40"/>
      <c r="M281" s="39"/>
      <c r="N281" s="40"/>
      <c r="O281" s="41"/>
      <c r="P281" s="40"/>
      <c r="Q281" s="41"/>
      <c r="R281" s="40"/>
      <c r="S281" s="41"/>
    </row>
    <row r="282" spans="1:19" x14ac:dyDescent="0.35">
      <c r="A282" s="39"/>
      <c r="B282" s="39"/>
      <c r="C282" s="40"/>
      <c r="D282" s="39"/>
      <c r="E282" s="40"/>
      <c r="F282" s="39"/>
      <c r="G282" s="40"/>
      <c r="H282" s="39"/>
      <c r="I282" s="40"/>
      <c r="J282" s="39"/>
      <c r="K282" s="41"/>
      <c r="L282" s="40"/>
      <c r="M282" s="39"/>
      <c r="N282" s="40"/>
      <c r="O282" s="41"/>
      <c r="P282" s="40"/>
      <c r="Q282" s="41"/>
      <c r="R282" s="40"/>
      <c r="S282" s="41"/>
    </row>
    <row r="283" spans="1:19" x14ac:dyDescent="0.35">
      <c r="A283" s="39"/>
      <c r="B283" s="39"/>
      <c r="C283" s="40"/>
      <c r="D283" s="39"/>
      <c r="E283" s="40"/>
      <c r="F283" s="39"/>
      <c r="G283" s="40"/>
      <c r="H283" s="39"/>
      <c r="I283" s="40"/>
      <c r="J283" s="39"/>
      <c r="K283" s="41"/>
      <c r="L283" s="40"/>
      <c r="M283" s="39"/>
      <c r="N283" s="40"/>
      <c r="O283" s="41"/>
      <c r="P283" s="40"/>
      <c r="Q283" s="41"/>
      <c r="R283" s="40"/>
      <c r="S283" s="41"/>
    </row>
    <row r="284" spans="1:19" x14ac:dyDescent="0.35">
      <c r="A284" s="39"/>
      <c r="B284" s="39"/>
      <c r="C284" s="40"/>
      <c r="D284" s="39"/>
      <c r="E284" s="40"/>
      <c r="F284" s="39"/>
      <c r="G284" s="40"/>
      <c r="H284" s="39"/>
      <c r="I284" s="40"/>
      <c r="J284" s="39"/>
      <c r="K284" s="41"/>
      <c r="L284" s="40"/>
      <c r="M284" s="39"/>
      <c r="N284" s="40"/>
      <c r="O284" s="41"/>
      <c r="P284" s="40"/>
      <c r="Q284" s="41"/>
      <c r="R284" s="40"/>
      <c r="S284" s="41"/>
    </row>
    <row r="285" spans="1:19" x14ac:dyDescent="0.35">
      <c r="A285" s="39"/>
      <c r="B285" s="39"/>
      <c r="C285" s="40"/>
      <c r="D285" s="39"/>
      <c r="E285" s="40"/>
      <c r="F285" s="39"/>
      <c r="G285" s="40"/>
      <c r="H285" s="39"/>
      <c r="I285" s="40"/>
      <c r="J285" s="39"/>
      <c r="K285" s="41"/>
      <c r="L285" s="40"/>
      <c r="M285" s="39"/>
      <c r="N285" s="40"/>
      <c r="O285" s="41"/>
      <c r="P285" s="40"/>
      <c r="Q285" s="41"/>
      <c r="R285" s="40"/>
      <c r="S285" s="41"/>
    </row>
    <row r="286" spans="1:19" x14ac:dyDescent="0.35">
      <c r="A286" s="39"/>
      <c r="B286" s="39"/>
      <c r="C286" s="40"/>
      <c r="D286" s="39"/>
      <c r="E286" s="40"/>
      <c r="F286" s="39"/>
      <c r="G286" s="40"/>
      <c r="H286" s="39"/>
      <c r="I286" s="40"/>
      <c r="J286" s="39"/>
      <c r="K286" s="41"/>
      <c r="L286" s="40"/>
      <c r="M286" s="39"/>
      <c r="N286" s="40"/>
      <c r="O286" s="41"/>
      <c r="P286" s="40"/>
      <c r="Q286" s="41"/>
      <c r="R286" s="40"/>
      <c r="S286" s="41"/>
    </row>
    <row r="287" spans="1:19" x14ac:dyDescent="0.35">
      <c r="A287" s="39"/>
      <c r="B287" s="39"/>
      <c r="C287" s="40"/>
      <c r="D287" s="39"/>
      <c r="E287" s="40"/>
      <c r="F287" s="39"/>
      <c r="G287" s="40"/>
      <c r="H287" s="39"/>
      <c r="I287" s="40"/>
      <c r="J287" s="39"/>
      <c r="K287" s="41"/>
      <c r="L287" s="40"/>
      <c r="M287" s="39"/>
      <c r="N287" s="40"/>
      <c r="O287" s="41"/>
      <c r="P287" s="40"/>
      <c r="Q287" s="41"/>
      <c r="R287" s="40"/>
      <c r="S287" s="41"/>
    </row>
    <row r="288" spans="1:19" x14ac:dyDescent="0.35">
      <c r="A288" s="39"/>
      <c r="B288" s="39"/>
      <c r="C288" s="40"/>
      <c r="D288" s="39"/>
      <c r="E288" s="40"/>
      <c r="F288" s="39"/>
      <c r="G288" s="40"/>
      <c r="H288" s="39"/>
      <c r="I288" s="40"/>
      <c r="J288" s="39"/>
      <c r="K288" s="41"/>
      <c r="L288" s="40"/>
      <c r="M288" s="39"/>
      <c r="N288" s="40"/>
      <c r="O288" s="41"/>
      <c r="P288" s="40"/>
      <c r="Q288" s="41"/>
      <c r="R288" s="40"/>
      <c r="S288" s="41"/>
    </row>
    <row r="289" spans="1:19" x14ac:dyDescent="0.35">
      <c r="A289" s="39"/>
      <c r="B289" s="39"/>
      <c r="C289" s="40"/>
      <c r="D289" s="39"/>
      <c r="E289" s="40"/>
      <c r="F289" s="39"/>
      <c r="G289" s="40"/>
      <c r="H289" s="39"/>
      <c r="I289" s="40"/>
      <c r="J289" s="39"/>
      <c r="K289" s="41"/>
      <c r="L289" s="40"/>
      <c r="M289" s="39"/>
      <c r="N289" s="40"/>
      <c r="O289" s="41"/>
      <c r="P289" s="40"/>
      <c r="Q289" s="41"/>
      <c r="R289" s="40"/>
      <c r="S289" s="41"/>
    </row>
    <row r="290" spans="1:19" x14ac:dyDescent="0.35">
      <c r="A290" s="39"/>
      <c r="B290" s="39"/>
      <c r="C290" s="40"/>
      <c r="D290" s="39"/>
      <c r="E290" s="40"/>
      <c r="F290" s="39"/>
      <c r="G290" s="40"/>
      <c r="H290" s="39"/>
      <c r="I290" s="40"/>
      <c r="J290" s="39"/>
      <c r="K290" s="41"/>
      <c r="L290" s="40"/>
      <c r="M290" s="39"/>
      <c r="N290" s="40"/>
      <c r="O290" s="41"/>
      <c r="P290" s="40"/>
      <c r="Q290" s="41"/>
      <c r="R290" s="40"/>
      <c r="S290" s="41"/>
    </row>
    <row r="291" spans="1:19" x14ac:dyDescent="0.35">
      <c r="A291" s="39"/>
      <c r="B291" s="39"/>
      <c r="C291" s="40"/>
      <c r="D291" s="39"/>
      <c r="E291" s="40"/>
      <c r="F291" s="39"/>
      <c r="G291" s="40"/>
      <c r="H291" s="39"/>
      <c r="I291" s="40"/>
      <c r="J291" s="39"/>
      <c r="K291" s="41"/>
      <c r="L291" s="40"/>
      <c r="M291" s="39"/>
      <c r="N291" s="40"/>
      <c r="O291" s="41"/>
      <c r="P291" s="40"/>
      <c r="Q291" s="41"/>
      <c r="R291" s="40"/>
      <c r="S291" s="41"/>
    </row>
    <row r="292" spans="1:19" x14ac:dyDescent="0.35">
      <c r="A292" s="39"/>
      <c r="B292" s="39"/>
      <c r="C292" s="40"/>
      <c r="D292" s="39"/>
      <c r="E292" s="40"/>
      <c r="F292" s="39"/>
      <c r="G292" s="40"/>
      <c r="H292" s="39"/>
      <c r="I292" s="40"/>
      <c r="J292" s="39"/>
      <c r="K292" s="41"/>
      <c r="L292" s="40"/>
      <c r="M292" s="39"/>
      <c r="N292" s="40"/>
      <c r="O292" s="41"/>
      <c r="P292" s="40"/>
      <c r="Q292" s="41"/>
      <c r="R292" s="40"/>
      <c r="S292" s="41"/>
    </row>
    <row r="293" spans="1:19" x14ac:dyDescent="0.35">
      <c r="A293" s="39"/>
      <c r="B293" s="39"/>
      <c r="C293" s="40"/>
      <c r="D293" s="39"/>
      <c r="E293" s="40"/>
      <c r="F293" s="39"/>
      <c r="G293" s="40"/>
      <c r="H293" s="39"/>
      <c r="I293" s="40"/>
      <c r="J293" s="39"/>
      <c r="K293" s="41"/>
      <c r="L293" s="40"/>
      <c r="M293" s="39"/>
      <c r="N293" s="40"/>
      <c r="O293" s="41"/>
      <c r="P293" s="40"/>
      <c r="Q293" s="41"/>
      <c r="R293" s="40"/>
      <c r="S293" s="41"/>
    </row>
    <row r="294" spans="1:19" x14ac:dyDescent="0.35">
      <c r="A294" s="39"/>
      <c r="B294" s="39"/>
      <c r="C294" s="40"/>
      <c r="D294" s="39"/>
      <c r="E294" s="40"/>
      <c r="F294" s="39"/>
      <c r="G294" s="40"/>
      <c r="H294" s="39"/>
      <c r="I294" s="40"/>
      <c r="J294" s="39"/>
      <c r="K294" s="41"/>
      <c r="L294" s="40"/>
      <c r="M294" s="39"/>
      <c r="N294" s="40"/>
      <c r="O294" s="41"/>
      <c r="P294" s="40"/>
      <c r="Q294" s="41"/>
      <c r="R294" s="40"/>
      <c r="S294" s="41"/>
    </row>
    <row r="295" spans="1:19" x14ac:dyDescent="0.35">
      <c r="A295" s="39"/>
      <c r="B295" s="39"/>
      <c r="C295" s="40"/>
      <c r="D295" s="39"/>
      <c r="E295" s="40"/>
      <c r="F295" s="39"/>
      <c r="G295" s="40"/>
      <c r="H295" s="39"/>
      <c r="I295" s="40"/>
      <c r="J295" s="39"/>
      <c r="K295" s="41"/>
      <c r="L295" s="40"/>
      <c r="M295" s="39"/>
      <c r="N295" s="40"/>
      <c r="O295" s="41"/>
      <c r="P295" s="40"/>
      <c r="Q295" s="41"/>
      <c r="R295" s="40"/>
      <c r="S295" s="41"/>
    </row>
    <row r="296" spans="1:19" x14ac:dyDescent="0.35">
      <c r="A296" s="39"/>
      <c r="B296" s="39"/>
      <c r="C296" s="40"/>
      <c r="D296" s="39"/>
      <c r="E296" s="40"/>
      <c r="F296" s="39"/>
      <c r="G296" s="40"/>
      <c r="H296" s="39"/>
      <c r="I296" s="40"/>
      <c r="J296" s="39"/>
      <c r="K296" s="41"/>
      <c r="L296" s="40"/>
      <c r="M296" s="39"/>
      <c r="N296" s="40"/>
      <c r="O296" s="41"/>
      <c r="P296" s="40"/>
      <c r="Q296" s="41"/>
      <c r="R296" s="40"/>
      <c r="S296" s="41"/>
    </row>
    <row r="297" spans="1:19" x14ac:dyDescent="0.35">
      <c r="A297" s="39"/>
      <c r="B297" s="39"/>
      <c r="C297" s="40"/>
      <c r="D297" s="39"/>
      <c r="E297" s="40"/>
      <c r="F297" s="39"/>
      <c r="G297" s="40"/>
      <c r="H297" s="39"/>
      <c r="I297" s="40"/>
      <c r="J297" s="39"/>
      <c r="K297" s="41"/>
      <c r="L297" s="40"/>
      <c r="M297" s="39"/>
      <c r="N297" s="40"/>
      <c r="O297" s="41"/>
      <c r="P297" s="40"/>
      <c r="Q297" s="41"/>
      <c r="R297" s="40"/>
      <c r="S297" s="41"/>
    </row>
    <row r="298" spans="1:19" x14ac:dyDescent="0.35">
      <c r="A298" s="39"/>
      <c r="B298" s="39"/>
      <c r="C298" s="40"/>
      <c r="D298" s="39"/>
      <c r="E298" s="40"/>
      <c r="F298" s="39"/>
      <c r="G298" s="40"/>
      <c r="H298" s="39"/>
      <c r="I298" s="40"/>
      <c r="J298" s="39"/>
      <c r="K298" s="41"/>
      <c r="L298" s="40"/>
      <c r="M298" s="39"/>
      <c r="N298" s="40"/>
      <c r="O298" s="41"/>
      <c r="P298" s="40"/>
      <c r="Q298" s="41"/>
      <c r="R298" s="40"/>
      <c r="S298" s="41"/>
    </row>
    <row r="299" spans="1:19" x14ac:dyDescent="0.35">
      <c r="A299" s="39"/>
      <c r="B299" s="39"/>
      <c r="C299" s="40"/>
      <c r="D299" s="39"/>
      <c r="E299" s="40"/>
      <c r="F299" s="39"/>
      <c r="G299" s="40"/>
      <c r="H299" s="39"/>
      <c r="I299" s="40"/>
      <c r="J299" s="39"/>
      <c r="K299" s="41"/>
      <c r="L299" s="40"/>
      <c r="M299" s="39"/>
      <c r="N299" s="40"/>
      <c r="O299" s="41"/>
      <c r="P299" s="40"/>
      <c r="Q299" s="41"/>
      <c r="R299" s="40"/>
      <c r="S299" s="41"/>
    </row>
    <row r="300" spans="1:19" x14ac:dyDescent="0.35">
      <c r="A300" s="39"/>
      <c r="B300" s="39"/>
      <c r="C300" s="40"/>
      <c r="D300" s="39"/>
      <c r="E300" s="40"/>
      <c r="F300" s="39"/>
      <c r="G300" s="40"/>
      <c r="H300" s="39"/>
      <c r="I300" s="40"/>
      <c r="J300" s="39"/>
      <c r="K300" s="41"/>
      <c r="L300" s="40"/>
      <c r="M300" s="39"/>
      <c r="N300" s="40"/>
      <c r="O300" s="41"/>
      <c r="P300" s="40"/>
      <c r="Q300" s="41"/>
      <c r="R300" s="40"/>
      <c r="S300" s="41"/>
    </row>
    <row r="301" spans="1:19" x14ac:dyDescent="0.35">
      <c r="A301" s="39"/>
      <c r="B301" s="39"/>
      <c r="C301" s="40"/>
      <c r="D301" s="39"/>
      <c r="E301" s="40"/>
      <c r="F301" s="39"/>
      <c r="G301" s="40"/>
      <c r="H301" s="39"/>
      <c r="I301" s="40"/>
      <c r="J301" s="39"/>
      <c r="K301" s="41"/>
      <c r="L301" s="40"/>
      <c r="M301" s="39"/>
      <c r="N301" s="40"/>
      <c r="O301" s="41"/>
      <c r="P301" s="40"/>
      <c r="Q301" s="41"/>
      <c r="R301" s="40"/>
      <c r="S301" s="41"/>
    </row>
    <row r="302" spans="1:19" x14ac:dyDescent="0.35">
      <c r="A302" s="39"/>
      <c r="B302" s="39"/>
      <c r="C302" s="40"/>
      <c r="D302" s="39"/>
      <c r="E302" s="40"/>
      <c r="F302" s="39"/>
      <c r="G302" s="40"/>
      <c r="H302" s="39"/>
      <c r="I302" s="40"/>
      <c r="J302" s="39"/>
      <c r="K302" s="41"/>
      <c r="L302" s="40"/>
      <c r="M302" s="39"/>
      <c r="N302" s="40"/>
      <c r="O302" s="41"/>
      <c r="P302" s="40"/>
      <c r="Q302" s="41"/>
      <c r="R302" s="40"/>
      <c r="S302" s="41"/>
    </row>
    <row r="303" spans="1:19" x14ac:dyDescent="0.35">
      <c r="A303" s="39"/>
      <c r="B303" s="39"/>
      <c r="C303" s="40"/>
      <c r="D303" s="39"/>
      <c r="E303" s="40"/>
      <c r="F303" s="39"/>
      <c r="G303" s="40"/>
      <c r="H303" s="39"/>
      <c r="I303" s="40"/>
      <c r="J303" s="39"/>
      <c r="K303" s="41"/>
      <c r="L303" s="40"/>
      <c r="M303" s="39"/>
      <c r="N303" s="40"/>
      <c r="O303" s="41"/>
      <c r="P303" s="40"/>
      <c r="Q303" s="41"/>
      <c r="R303" s="40"/>
      <c r="S303" s="41"/>
    </row>
    <row r="304" spans="1:19" x14ac:dyDescent="0.35">
      <c r="A304" s="39"/>
      <c r="B304" s="39"/>
      <c r="C304" s="40"/>
      <c r="D304" s="39"/>
      <c r="E304" s="40"/>
      <c r="F304" s="39"/>
      <c r="G304" s="40"/>
      <c r="H304" s="39"/>
      <c r="I304" s="40"/>
      <c r="J304" s="39"/>
      <c r="K304" s="41"/>
      <c r="L304" s="40"/>
      <c r="M304" s="39"/>
      <c r="N304" s="40"/>
      <c r="O304" s="41"/>
      <c r="P304" s="40"/>
      <c r="Q304" s="41"/>
      <c r="R304" s="40"/>
      <c r="S304" s="41"/>
    </row>
    <row r="305" spans="1:19" x14ac:dyDescent="0.35">
      <c r="A305" s="39"/>
      <c r="B305" s="39"/>
      <c r="C305" s="40"/>
      <c r="D305" s="39"/>
      <c r="E305" s="40"/>
      <c r="F305" s="39"/>
      <c r="G305" s="40"/>
      <c r="H305" s="39"/>
      <c r="I305" s="40"/>
      <c r="J305" s="39"/>
      <c r="K305" s="41"/>
      <c r="L305" s="40"/>
      <c r="M305" s="39"/>
      <c r="N305" s="40"/>
      <c r="O305" s="41"/>
      <c r="P305" s="40"/>
      <c r="Q305" s="41"/>
      <c r="R305" s="40"/>
      <c r="S305" s="41"/>
    </row>
    <row r="306" spans="1:19" x14ac:dyDescent="0.35">
      <c r="A306" s="39"/>
      <c r="B306" s="39"/>
      <c r="C306" s="40"/>
      <c r="D306" s="39"/>
      <c r="E306" s="40"/>
      <c r="F306" s="39"/>
      <c r="G306" s="40"/>
      <c r="H306" s="39"/>
      <c r="I306" s="40"/>
      <c r="J306" s="39"/>
      <c r="K306" s="41"/>
      <c r="L306" s="40"/>
      <c r="M306" s="39"/>
      <c r="N306" s="40"/>
      <c r="O306" s="41"/>
      <c r="P306" s="40"/>
      <c r="Q306" s="41"/>
      <c r="R306" s="40"/>
      <c r="S306" s="41"/>
    </row>
    <row r="307" spans="1:19" x14ac:dyDescent="0.35">
      <c r="A307" s="39"/>
      <c r="B307" s="39"/>
      <c r="C307" s="40"/>
      <c r="D307" s="39"/>
      <c r="E307" s="40"/>
      <c r="F307" s="39"/>
      <c r="G307" s="40"/>
      <c r="H307" s="39"/>
      <c r="I307" s="40"/>
      <c r="J307" s="39"/>
      <c r="K307" s="41"/>
      <c r="L307" s="40"/>
      <c r="M307" s="39"/>
      <c r="N307" s="40"/>
      <c r="O307" s="41"/>
      <c r="P307" s="40"/>
      <c r="Q307" s="41"/>
      <c r="R307" s="40"/>
      <c r="S307" s="41"/>
    </row>
    <row r="308" spans="1:19" x14ac:dyDescent="0.35">
      <c r="A308" s="39"/>
      <c r="B308" s="39"/>
      <c r="C308" s="40"/>
      <c r="D308" s="39"/>
      <c r="E308" s="40"/>
      <c r="F308" s="39"/>
      <c r="G308" s="40"/>
      <c r="H308" s="39"/>
      <c r="I308" s="40"/>
      <c r="J308" s="39"/>
      <c r="K308" s="41"/>
      <c r="L308" s="40"/>
      <c r="M308" s="39"/>
      <c r="N308" s="40"/>
      <c r="O308" s="41"/>
      <c r="P308" s="40"/>
      <c r="Q308" s="41"/>
      <c r="R308" s="40"/>
      <c r="S308" s="41"/>
    </row>
    <row r="309" spans="1:19" x14ac:dyDescent="0.35">
      <c r="A309" s="39"/>
      <c r="B309" s="39"/>
      <c r="C309" s="40"/>
      <c r="D309" s="39"/>
      <c r="E309" s="40"/>
      <c r="F309" s="39"/>
      <c r="G309" s="40"/>
      <c r="H309" s="39"/>
      <c r="I309" s="40"/>
      <c r="J309" s="39"/>
      <c r="K309" s="41"/>
      <c r="L309" s="40"/>
      <c r="M309" s="39"/>
      <c r="N309" s="40"/>
      <c r="O309" s="41"/>
      <c r="P309" s="40"/>
      <c r="Q309" s="41"/>
      <c r="R309" s="40"/>
      <c r="S309" s="41"/>
    </row>
    <row r="310" spans="1:19" x14ac:dyDescent="0.35">
      <c r="A310" s="39"/>
      <c r="B310" s="39"/>
      <c r="C310" s="40"/>
      <c r="D310" s="39"/>
      <c r="E310" s="40"/>
      <c r="F310" s="39"/>
      <c r="G310" s="40"/>
      <c r="H310" s="39"/>
      <c r="I310" s="40"/>
      <c r="J310" s="39"/>
      <c r="K310" s="41"/>
      <c r="L310" s="40"/>
      <c r="M310" s="39"/>
      <c r="N310" s="40"/>
      <c r="O310" s="41"/>
      <c r="P310" s="40"/>
      <c r="Q310" s="41"/>
      <c r="R310" s="40"/>
      <c r="S310" s="41"/>
    </row>
    <row r="311" spans="1:19" x14ac:dyDescent="0.35">
      <c r="A311" s="39"/>
      <c r="B311" s="39"/>
      <c r="C311" s="40"/>
      <c r="D311" s="39"/>
      <c r="E311" s="40"/>
      <c r="F311" s="39"/>
      <c r="G311" s="40"/>
      <c r="H311" s="39"/>
      <c r="I311" s="40"/>
      <c r="J311" s="39"/>
      <c r="K311" s="41"/>
      <c r="L311" s="40"/>
      <c r="M311" s="39"/>
      <c r="N311" s="40"/>
      <c r="O311" s="41"/>
      <c r="P311" s="40"/>
      <c r="Q311" s="41"/>
      <c r="R311" s="40"/>
      <c r="S311" s="41"/>
    </row>
    <row r="312" spans="1:19" x14ac:dyDescent="0.35">
      <c r="A312" s="39"/>
      <c r="B312" s="39"/>
      <c r="C312" s="40"/>
      <c r="D312" s="39"/>
      <c r="E312" s="40"/>
      <c r="F312" s="39"/>
      <c r="G312" s="40"/>
      <c r="H312" s="39"/>
      <c r="I312" s="40"/>
      <c r="J312" s="39"/>
      <c r="K312" s="41"/>
      <c r="L312" s="40"/>
      <c r="M312" s="39"/>
      <c r="N312" s="40"/>
      <c r="O312" s="41"/>
      <c r="P312" s="40"/>
      <c r="Q312" s="41"/>
      <c r="R312" s="40"/>
      <c r="S312" s="41"/>
    </row>
    <row r="313" spans="1:19" x14ac:dyDescent="0.35">
      <c r="A313" s="39"/>
      <c r="B313" s="39"/>
      <c r="C313" s="40"/>
      <c r="D313" s="39"/>
      <c r="E313" s="40"/>
      <c r="F313" s="39"/>
      <c r="G313" s="40"/>
      <c r="H313" s="39"/>
      <c r="I313" s="40"/>
      <c r="J313" s="39"/>
      <c r="K313" s="41"/>
      <c r="L313" s="40"/>
      <c r="M313" s="39"/>
      <c r="N313" s="40"/>
      <c r="O313" s="41"/>
      <c r="P313" s="40"/>
      <c r="Q313" s="41"/>
      <c r="R313" s="40"/>
      <c r="S313" s="41"/>
    </row>
    <row r="314" spans="1:19" x14ac:dyDescent="0.35">
      <c r="A314" s="39"/>
      <c r="B314" s="39"/>
      <c r="C314" s="40"/>
      <c r="D314" s="39"/>
      <c r="E314" s="40"/>
      <c r="F314" s="39"/>
      <c r="G314" s="40"/>
      <c r="H314" s="39"/>
      <c r="I314" s="40"/>
      <c r="J314" s="39"/>
      <c r="K314" s="41"/>
      <c r="L314" s="40"/>
      <c r="M314" s="39"/>
      <c r="N314" s="40"/>
      <c r="O314" s="41"/>
      <c r="P314" s="40"/>
      <c r="Q314" s="41"/>
      <c r="R314" s="40"/>
      <c r="S314" s="41"/>
    </row>
    <row r="315" spans="1:19" x14ac:dyDescent="0.35">
      <c r="A315" s="39"/>
      <c r="B315" s="39"/>
      <c r="C315" s="40"/>
      <c r="D315" s="39"/>
      <c r="E315" s="40"/>
      <c r="F315" s="39"/>
      <c r="G315" s="40"/>
      <c r="H315" s="39"/>
      <c r="I315" s="40"/>
      <c r="J315" s="39"/>
      <c r="K315" s="41"/>
      <c r="L315" s="40"/>
      <c r="M315" s="39"/>
      <c r="N315" s="40"/>
      <c r="O315" s="41"/>
      <c r="P315" s="40"/>
      <c r="Q315" s="41"/>
      <c r="R315" s="40"/>
      <c r="S315" s="41"/>
    </row>
    <row r="316" spans="1:19" x14ac:dyDescent="0.35">
      <c r="A316" s="39"/>
      <c r="B316" s="39"/>
      <c r="C316" s="40"/>
      <c r="D316" s="39"/>
      <c r="E316" s="40"/>
      <c r="F316" s="39"/>
      <c r="G316" s="40"/>
      <c r="H316" s="39"/>
      <c r="I316" s="40"/>
      <c r="J316" s="39"/>
      <c r="K316" s="41"/>
      <c r="L316" s="40"/>
      <c r="M316" s="39"/>
      <c r="N316" s="40"/>
      <c r="O316" s="41"/>
      <c r="P316" s="40"/>
      <c r="Q316" s="41"/>
      <c r="R316" s="40"/>
      <c r="S316" s="41"/>
    </row>
    <row r="317" spans="1:19" x14ac:dyDescent="0.35">
      <c r="A317" s="39"/>
      <c r="B317" s="39"/>
      <c r="C317" s="40"/>
      <c r="D317" s="39"/>
      <c r="E317" s="40"/>
      <c r="F317" s="39"/>
      <c r="G317" s="40"/>
      <c r="H317" s="39"/>
      <c r="I317" s="40"/>
      <c r="J317" s="39"/>
      <c r="K317" s="41"/>
      <c r="L317" s="40"/>
      <c r="M317" s="39"/>
      <c r="N317" s="40"/>
      <c r="O317" s="41"/>
      <c r="P317" s="40"/>
      <c r="Q317" s="41"/>
      <c r="R317" s="40"/>
      <c r="S317" s="41"/>
    </row>
    <row r="318" spans="1:19" x14ac:dyDescent="0.35">
      <c r="A318" s="39"/>
      <c r="B318" s="39"/>
      <c r="C318" s="40"/>
      <c r="D318" s="39"/>
      <c r="E318" s="40"/>
      <c r="F318" s="39"/>
      <c r="G318" s="40"/>
      <c r="H318" s="39"/>
      <c r="I318" s="40"/>
      <c r="J318" s="39"/>
      <c r="K318" s="41"/>
      <c r="L318" s="40"/>
      <c r="M318" s="39"/>
      <c r="N318" s="40"/>
      <c r="O318" s="41"/>
      <c r="P318" s="40"/>
      <c r="Q318" s="41"/>
      <c r="R318" s="40"/>
      <c r="S318" s="41"/>
    </row>
    <row r="319" spans="1:19" x14ac:dyDescent="0.35">
      <c r="A319" s="39"/>
      <c r="B319" s="39"/>
      <c r="C319" s="40"/>
      <c r="D319" s="39"/>
      <c r="E319" s="40"/>
      <c r="F319" s="39"/>
      <c r="G319" s="40"/>
      <c r="H319" s="39"/>
      <c r="I319" s="40"/>
      <c r="J319" s="39"/>
      <c r="K319" s="41"/>
      <c r="L319" s="40"/>
      <c r="M319" s="39"/>
      <c r="N319" s="40"/>
      <c r="O319" s="41"/>
      <c r="P319" s="40"/>
      <c r="Q319" s="41"/>
      <c r="R319" s="40"/>
      <c r="S319" s="41"/>
    </row>
    <row r="320" spans="1:19" x14ac:dyDescent="0.35">
      <c r="A320" s="39"/>
      <c r="B320" s="39"/>
      <c r="C320" s="40"/>
      <c r="D320" s="39"/>
      <c r="E320" s="40"/>
      <c r="F320" s="39"/>
      <c r="G320" s="40"/>
      <c r="H320" s="39"/>
      <c r="I320" s="40"/>
      <c r="J320" s="39"/>
      <c r="K320" s="41"/>
      <c r="L320" s="40"/>
      <c r="M320" s="39"/>
      <c r="N320" s="40"/>
      <c r="O320" s="41"/>
      <c r="P320" s="40"/>
      <c r="Q320" s="41"/>
      <c r="R320" s="40"/>
      <c r="S320" s="41"/>
    </row>
    <row r="321" spans="1:19" x14ac:dyDescent="0.35">
      <c r="A321" s="39"/>
      <c r="B321" s="39"/>
      <c r="C321" s="40"/>
      <c r="D321" s="39"/>
      <c r="E321" s="40"/>
      <c r="F321" s="39"/>
      <c r="G321" s="40"/>
      <c r="H321" s="39"/>
      <c r="I321" s="40"/>
      <c r="J321" s="39"/>
      <c r="K321" s="41"/>
      <c r="L321" s="40"/>
      <c r="M321" s="39"/>
      <c r="N321" s="40"/>
      <c r="O321" s="41"/>
      <c r="P321" s="40"/>
      <c r="Q321" s="41"/>
      <c r="R321" s="40"/>
      <c r="S321" s="41"/>
    </row>
    <row r="322" spans="1:19" x14ac:dyDescent="0.35">
      <c r="A322" s="39"/>
      <c r="B322" s="39"/>
      <c r="C322" s="40"/>
      <c r="D322" s="39"/>
      <c r="E322" s="40"/>
      <c r="F322" s="39"/>
      <c r="G322" s="40"/>
      <c r="H322" s="39"/>
      <c r="I322" s="40"/>
      <c r="J322" s="39"/>
      <c r="K322" s="41"/>
      <c r="L322" s="40"/>
      <c r="M322" s="39"/>
      <c r="N322" s="40"/>
      <c r="O322" s="41"/>
      <c r="P322" s="40"/>
      <c r="Q322" s="41"/>
      <c r="R322" s="40"/>
      <c r="S322" s="41"/>
    </row>
    <row r="323" spans="1:19" x14ac:dyDescent="0.35">
      <c r="A323" s="39"/>
      <c r="B323" s="39"/>
      <c r="C323" s="40"/>
      <c r="D323" s="39"/>
      <c r="E323" s="40"/>
      <c r="F323" s="39"/>
      <c r="G323" s="40"/>
      <c r="H323" s="39"/>
      <c r="I323" s="40"/>
      <c r="J323" s="39"/>
      <c r="K323" s="41"/>
      <c r="L323" s="40"/>
      <c r="M323" s="39"/>
      <c r="N323" s="40"/>
      <c r="O323" s="41"/>
      <c r="P323" s="40"/>
      <c r="Q323" s="41"/>
      <c r="R323" s="40"/>
      <c r="S323" s="41"/>
    </row>
    <row r="324" spans="1:19" x14ac:dyDescent="0.35">
      <c r="A324" s="39"/>
      <c r="B324" s="39"/>
      <c r="C324" s="40"/>
      <c r="D324" s="39"/>
      <c r="E324" s="40"/>
      <c r="F324" s="39"/>
      <c r="G324" s="40"/>
      <c r="H324" s="39"/>
      <c r="I324" s="40"/>
      <c r="J324" s="39"/>
      <c r="K324" s="41"/>
      <c r="L324" s="40"/>
      <c r="M324" s="39"/>
      <c r="N324" s="40"/>
      <c r="O324" s="41"/>
      <c r="P324" s="40"/>
      <c r="Q324" s="41"/>
      <c r="R324" s="40"/>
      <c r="S324" s="41"/>
    </row>
    <row r="325" spans="1:19" x14ac:dyDescent="0.35">
      <c r="A325" s="39"/>
      <c r="B325" s="39"/>
      <c r="C325" s="40"/>
      <c r="D325" s="39"/>
      <c r="E325" s="40"/>
      <c r="F325" s="39"/>
      <c r="G325" s="40"/>
      <c r="H325" s="39"/>
      <c r="I325" s="40"/>
      <c r="J325" s="39"/>
      <c r="K325" s="41"/>
      <c r="L325" s="40"/>
      <c r="M325" s="39"/>
      <c r="N325" s="40"/>
      <c r="O325" s="41"/>
      <c r="P325" s="40"/>
      <c r="Q325" s="41"/>
      <c r="R325" s="40"/>
      <c r="S325" s="41"/>
    </row>
    <row r="326" spans="1:19" x14ac:dyDescent="0.35">
      <c r="A326" s="39"/>
      <c r="B326" s="39"/>
      <c r="C326" s="40"/>
      <c r="D326" s="39"/>
      <c r="E326" s="40"/>
      <c r="F326" s="39"/>
      <c r="G326" s="40"/>
      <c r="H326" s="39"/>
      <c r="I326" s="40"/>
      <c r="J326" s="39"/>
      <c r="K326" s="41"/>
      <c r="L326" s="40"/>
      <c r="M326" s="39"/>
      <c r="N326" s="40"/>
      <c r="O326" s="41"/>
      <c r="P326" s="40"/>
      <c r="Q326" s="41"/>
      <c r="R326" s="40"/>
      <c r="S326" s="41"/>
    </row>
    <row r="327" spans="1:19" x14ac:dyDescent="0.35">
      <c r="A327" s="39"/>
      <c r="B327" s="39"/>
      <c r="C327" s="40"/>
      <c r="D327" s="39"/>
      <c r="E327" s="40"/>
      <c r="F327" s="39"/>
      <c r="G327" s="40"/>
      <c r="H327" s="39"/>
      <c r="I327" s="40"/>
      <c r="J327" s="39"/>
      <c r="K327" s="41"/>
      <c r="L327" s="40"/>
      <c r="M327" s="39"/>
      <c r="N327" s="40"/>
      <c r="O327" s="41"/>
      <c r="P327" s="40"/>
      <c r="Q327" s="41"/>
      <c r="R327" s="40"/>
      <c r="S327" s="41"/>
    </row>
    <row r="328" spans="1:19" x14ac:dyDescent="0.35">
      <c r="A328" s="39"/>
      <c r="B328" s="39"/>
      <c r="C328" s="40"/>
      <c r="D328" s="39"/>
      <c r="E328" s="40"/>
      <c r="F328" s="39"/>
      <c r="G328" s="40"/>
      <c r="H328" s="39"/>
      <c r="I328" s="40"/>
      <c r="J328" s="39"/>
      <c r="K328" s="41"/>
      <c r="L328" s="40"/>
      <c r="M328" s="39"/>
      <c r="N328" s="40"/>
      <c r="O328" s="41"/>
      <c r="P328" s="40"/>
      <c r="Q328" s="41"/>
      <c r="R328" s="40"/>
      <c r="S328" s="41"/>
    </row>
    <row r="329" spans="1:19" x14ac:dyDescent="0.35">
      <c r="A329" s="39"/>
      <c r="B329" s="39"/>
      <c r="C329" s="40"/>
      <c r="D329" s="39"/>
      <c r="E329" s="40"/>
      <c r="F329" s="39"/>
      <c r="G329" s="40"/>
      <c r="H329" s="39"/>
      <c r="I329" s="40"/>
      <c r="J329" s="39"/>
      <c r="K329" s="41"/>
      <c r="L329" s="40"/>
      <c r="M329" s="39"/>
      <c r="N329" s="40"/>
      <c r="O329" s="41"/>
      <c r="P329" s="40"/>
      <c r="Q329" s="41"/>
      <c r="R329" s="40"/>
      <c r="S329" s="41"/>
    </row>
    <row r="330" spans="1:19" x14ac:dyDescent="0.35">
      <c r="A330" s="39"/>
      <c r="B330" s="39"/>
      <c r="C330" s="40"/>
      <c r="D330" s="39"/>
      <c r="E330" s="40"/>
      <c r="F330" s="39"/>
      <c r="G330" s="40"/>
      <c r="H330" s="39"/>
      <c r="I330" s="40"/>
      <c r="J330" s="39"/>
      <c r="K330" s="41"/>
      <c r="L330" s="40"/>
      <c r="M330" s="39"/>
      <c r="N330" s="40"/>
      <c r="O330" s="41"/>
      <c r="P330" s="40"/>
      <c r="Q330" s="41"/>
      <c r="R330" s="40"/>
      <c r="S330" s="41"/>
    </row>
    <row r="331" spans="1:19" x14ac:dyDescent="0.35">
      <c r="A331" s="39"/>
      <c r="B331" s="39"/>
      <c r="C331" s="40"/>
      <c r="D331" s="39"/>
      <c r="E331" s="40"/>
      <c r="F331" s="39"/>
      <c r="G331" s="40"/>
      <c r="H331" s="39"/>
      <c r="I331" s="40"/>
      <c r="J331" s="39"/>
      <c r="K331" s="41"/>
      <c r="L331" s="40"/>
      <c r="M331" s="39"/>
      <c r="N331" s="40"/>
      <c r="O331" s="41"/>
      <c r="P331" s="40"/>
      <c r="Q331" s="41"/>
      <c r="R331" s="40"/>
      <c r="S331" s="41"/>
    </row>
    <row r="332" spans="1:19" x14ac:dyDescent="0.35">
      <c r="A332" s="39"/>
      <c r="B332" s="39"/>
      <c r="C332" s="40"/>
      <c r="D332" s="39"/>
      <c r="E332" s="40"/>
      <c r="F332" s="39"/>
      <c r="G332" s="40"/>
      <c r="H332" s="39"/>
      <c r="I332" s="40"/>
      <c r="J332" s="39"/>
      <c r="K332" s="41"/>
      <c r="L332" s="40"/>
      <c r="M332" s="39"/>
      <c r="N332" s="40"/>
      <c r="O332" s="41"/>
      <c r="P332" s="40"/>
      <c r="Q332" s="41"/>
      <c r="R332" s="40"/>
      <c r="S332" s="41"/>
    </row>
    <row r="333" spans="1:19" x14ac:dyDescent="0.35">
      <c r="A333" s="39"/>
      <c r="B333" s="39"/>
      <c r="C333" s="40"/>
      <c r="D333" s="39"/>
      <c r="E333" s="40"/>
      <c r="F333" s="39"/>
      <c r="G333" s="40"/>
      <c r="H333" s="39"/>
      <c r="I333" s="40"/>
      <c r="J333" s="39"/>
      <c r="K333" s="41"/>
      <c r="L333" s="40"/>
      <c r="M333" s="39"/>
      <c r="N333" s="40"/>
      <c r="O333" s="41"/>
      <c r="P333" s="40"/>
      <c r="Q333" s="41"/>
      <c r="R333" s="40"/>
      <c r="S333" s="41"/>
    </row>
    <row r="334" spans="1:19" x14ac:dyDescent="0.35">
      <c r="A334" s="39"/>
      <c r="B334" s="39"/>
      <c r="C334" s="40"/>
      <c r="D334" s="39"/>
      <c r="E334" s="40"/>
      <c r="F334" s="39"/>
      <c r="G334" s="40"/>
      <c r="H334" s="39"/>
      <c r="I334" s="40"/>
      <c r="J334" s="39"/>
      <c r="K334" s="41"/>
      <c r="L334" s="40"/>
      <c r="M334" s="39"/>
      <c r="N334" s="40"/>
      <c r="O334" s="41"/>
      <c r="P334" s="40"/>
      <c r="Q334" s="41"/>
      <c r="R334" s="40"/>
      <c r="S334" s="41"/>
    </row>
    <row r="335" spans="1:19" x14ac:dyDescent="0.35">
      <c r="A335" s="39"/>
      <c r="B335" s="39"/>
      <c r="C335" s="40"/>
      <c r="D335" s="39"/>
      <c r="E335" s="40"/>
      <c r="F335" s="39"/>
      <c r="G335" s="40"/>
      <c r="H335" s="39"/>
      <c r="I335" s="40"/>
      <c r="J335" s="39"/>
      <c r="K335" s="41"/>
      <c r="L335" s="40"/>
      <c r="M335" s="39"/>
      <c r="N335" s="40"/>
      <c r="O335" s="41"/>
      <c r="P335" s="40"/>
      <c r="Q335" s="41"/>
      <c r="R335" s="40"/>
      <c r="S335" s="41"/>
    </row>
    <row r="336" spans="1:19" x14ac:dyDescent="0.35">
      <c r="A336" s="39"/>
      <c r="B336" s="39"/>
      <c r="C336" s="40"/>
      <c r="D336" s="39"/>
      <c r="E336" s="40"/>
      <c r="F336" s="39"/>
      <c r="G336" s="40"/>
      <c r="H336" s="39"/>
      <c r="I336" s="40"/>
      <c r="J336" s="39"/>
      <c r="K336" s="41"/>
      <c r="L336" s="40"/>
      <c r="M336" s="39"/>
      <c r="N336" s="40"/>
      <c r="O336" s="41"/>
      <c r="P336" s="40"/>
      <c r="Q336" s="41"/>
      <c r="R336" s="40"/>
      <c r="S336" s="41"/>
    </row>
    <row r="337" spans="1:19" x14ac:dyDescent="0.35">
      <c r="A337" s="39"/>
      <c r="B337" s="39"/>
      <c r="C337" s="40"/>
      <c r="D337" s="39"/>
      <c r="E337" s="40"/>
      <c r="F337" s="39"/>
      <c r="G337" s="40"/>
      <c r="H337" s="39"/>
      <c r="I337" s="40"/>
      <c r="J337" s="39"/>
      <c r="K337" s="41"/>
      <c r="L337" s="40"/>
      <c r="M337" s="39"/>
      <c r="N337" s="40"/>
      <c r="O337" s="41"/>
      <c r="P337" s="40"/>
      <c r="Q337" s="41"/>
      <c r="R337" s="40"/>
      <c r="S337" s="41"/>
    </row>
    <row r="338" spans="1:19" x14ac:dyDescent="0.35">
      <c r="A338" s="39"/>
      <c r="B338" s="39"/>
      <c r="C338" s="40"/>
      <c r="D338" s="39"/>
      <c r="E338" s="40"/>
      <c r="F338" s="39"/>
      <c r="G338" s="40"/>
      <c r="H338" s="39"/>
      <c r="I338" s="40"/>
      <c r="J338" s="39"/>
      <c r="K338" s="41"/>
      <c r="L338" s="40"/>
      <c r="M338" s="39"/>
      <c r="N338" s="40"/>
      <c r="O338" s="41"/>
      <c r="P338" s="40"/>
      <c r="Q338" s="41"/>
      <c r="R338" s="40"/>
      <c r="S338" s="41"/>
    </row>
    <row r="339" spans="1:19" x14ac:dyDescent="0.35">
      <c r="A339" s="39"/>
      <c r="B339" s="39"/>
      <c r="C339" s="40"/>
      <c r="D339" s="39"/>
      <c r="E339" s="40"/>
      <c r="F339" s="39"/>
      <c r="G339" s="40"/>
      <c r="H339" s="39"/>
      <c r="I339" s="40"/>
      <c r="J339" s="39"/>
      <c r="K339" s="41"/>
      <c r="L339" s="40"/>
      <c r="M339" s="39"/>
      <c r="N339" s="40"/>
      <c r="O339" s="41"/>
      <c r="P339" s="40"/>
      <c r="Q339" s="41"/>
      <c r="R339" s="40"/>
      <c r="S339" s="41"/>
    </row>
    <row r="340" spans="1:19" x14ac:dyDescent="0.35">
      <c r="A340" s="39"/>
      <c r="B340" s="39"/>
      <c r="C340" s="40"/>
      <c r="D340" s="39"/>
      <c r="E340" s="40"/>
      <c r="F340" s="39"/>
      <c r="G340" s="40"/>
      <c r="H340" s="39"/>
      <c r="I340" s="40"/>
      <c r="J340" s="39"/>
      <c r="K340" s="41"/>
      <c r="L340" s="40"/>
      <c r="M340" s="39"/>
      <c r="N340" s="40"/>
      <c r="O340" s="41"/>
      <c r="P340" s="40"/>
      <c r="Q340" s="41"/>
      <c r="R340" s="40"/>
      <c r="S340" s="41"/>
    </row>
    <row r="341" spans="1:19" x14ac:dyDescent="0.35">
      <c r="A341" s="39"/>
      <c r="B341" s="39"/>
      <c r="C341" s="40"/>
      <c r="D341" s="39"/>
      <c r="E341" s="40"/>
      <c r="F341" s="39"/>
      <c r="G341" s="40"/>
      <c r="H341" s="39"/>
      <c r="I341" s="40"/>
      <c r="J341" s="39"/>
      <c r="K341" s="41"/>
      <c r="L341" s="40"/>
      <c r="M341" s="39"/>
      <c r="N341" s="40"/>
      <c r="O341" s="41"/>
      <c r="P341" s="40"/>
      <c r="Q341" s="41"/>
      <c r="R341" s="40"/>
      <c r="S341" s="41"/>
    </row>
    <row r="342" spans="1:19" x14ac:dyDescent="0.35">
      <c r="A342" s="39"/>
      <c r="B342" s="39"/>
      <c r="C342" s="40"/>
      <c r="D342" s="39"/>
      <c r="E342" s="40"/>
      <c r="F342" s="39"/>
      <c r="G342" s="40"/>
      <c r="H342" s="39"/>
      <c r="I342" s="40"/>
      <c r="J342" s="39"/>
      <c r="K342" s="41"/>
      <c r="L342" s="40"/>
      <c r="M342" s="39"/>
      <c r="N342" s="40"/>
      <c r="O342" s="41"/>
      <c r="P342" s="40"/>
      <c r="Q342" s="41"/>
      <c r="R342" s="40"/>
      <c r="S342" s="41"/>
    </row>
    <row r="343" spans="1:19" x14ac:dyDescent="0.35">
      <c r="A343" s="39"/>
      <c r="B343" s="39"/>
      <c r="C343" s="40"/>
      <c r="D343" s="39"/>
      <c r="E343" s="40"/>
      <c r="F343" s="39"/>
      <c r="G343" s="40"/>
      <c r="H343" s="39"/>
      <c r="I343" s="40"/>
      <c r="J343" s="39"/>
      <c r="K343" s="41"/>
      <c r="L343" s="40"/>
      <c r="M343" s="39"/>
      <c r="N343" s="40"/>
      <c r="O343" s="41"/>
      <c r="P343" s="40"/>
      <c r="Q343" s="41"/>
      <c r="R343" s="40"/>
      <c r="S343" s="41"/>
    </row>
    <row r="344" spans="1:19" x14ac:dyDescent="0.35">
      <c r="A344" s="39"/>
      <c r="B344" s="39"/>
      <c r="C344" s="40"/>
      <c r="D344" s="39"/>
      <c r="E344" s="40"/>
      <c r="F344" s="39"/>
      <c r="G344" s="40"/>
      <c r="H344" s="39"/>
      <c r="I344" s="40"/>
      <c r="J344" s="39"/>
      <c r="K344" s="41"/>
      <c r="L344" s="40"/>
      <c r="M344" s="39"/>
      <c r="N344" s="40"/>
      <c r="O344" s="41"/>
      <c r="P344" s="40"/>
      <c r="Q344" s="41"/>
      <c r="R344" s="40"/>
      <c r="S344" s="41"/>
    </row>
    <row r="345" spans="1:19" x14ac:dyDescent="0.35">
      <c r="A345" s="39"/>
      <c r="B345" s="39"/>
      <c r="C345" s="40"/>
      <c r="D345" s="39"/>
      <c r="E345" s="40"/>
      <c r="F345" s="39"/>
      <c r="G345" s="40"/>
      <c r="H345" s="39"/>
      <c r="I345" s="40"/>
      <c r="J345" s="39"/>
      <c r="K345" s="41"/>
      <c r="L345" s="40"/>
      <c r="M345" s="39"/>
      <c r="N345" s="40"/>
      <c r="O345" s="41"/>
      <c r="P345" s="40"/>
      <c r="Q345" s="41"/>
      <c r="R345" s="40"/>
      <c r="S345" s="41"/>
    </row>
    <row r="346" spans="1:19" x14ac:dyDescent="0.35">
      <c r="A346" s="39"/>
      <c r="B346" s="39"/>
      <c r="C346" s="40"/>
      <c r="D346" s="39"/>
      <c r="E346" s="40"/>
      <c r="F346" s="39"/>
      <c r="G346" s="40"/>
      <c r="H346" s="39"/>
      <c r="I346" s="40"/>
      <c r="J346" s="39"/>
      <c r="K346" s="41"/>
      <c r="L346" s="40"/>
      <c r="M346" s="39"/>
      <c r="N346" s="40"/>
      <c r="O346" s="41"/>
      <c r="P346" s="40"/>
      <c r="Q346" s="41"/>
      <c r="R346" s="40"/>
      <c r="S346" s="41"/>
    </row>
    <row r="347" spans="1:19" x14ac:dyDescent="0.35">
      <c r="A347" s="39"/>
      <c r="B347" s="39"/>
      <c r="C347" s="40"/>
      <c r="D347" s="39"/>
      <c r="E347" s="40"/>
      <c r="F347" s="39"/>
      <c r="G347" s="40"/>
      <c r="H347" s="39"/>
      <c r="I347" s="40"/>
      <c r="J347" s="39"/>
      <c r="K347" s="41"/>
      <c r="L347" s="40"/>
      <c r="M347" s="39"/>
      <c r="N347" s="40"/>
      <c r="O347" s="41"/>
      <c r="P347" s="40"/>
      <c r="Q347" s="41"/>
      <c r="R347" s="40"/>
      <c r="S347" s="41"/>
    </row>
    <row r="348" spans="1:19" x14ac:dyDescent="0.35">
      <c r="A348" s="39"/>
      <c r="B348" s="39"/>
      <c r="C348" s="40"/>
      <c r="D348" s="39"/>
      <c r="E348" s="40"/>
      <c r="F348" s="39"/>
      <c r="G348" s="40"/>
      <c r="H348" s="39"/>
      <c r="I348" s="40"/>
      <c r="J348" s="39"/>
      <c r="K348" s="41"/>
      <c r="L348" s="40"/>
      <c r="M348" s="39"/>
      <c r="N348" s="40"/>
      <c r="O348" s="41"/>
      <c r="P348" s="40"/>
      <c r="Q348" s="41"/>
      <c r="R348" s="40"/>
      <c r="S348" s="41"/>
    </row>
    <row r="349" spans="1:19" x14ac:dyDescent="0.35">
      <c r="A349" s="39"/>
      <c r="B349" s="39"/>
      <c r="C349" s="40"/>
      <c r="D349" s="39"/>
      <c r="E349" s="40"/>
      <c r="F349" s="39"/>
      <c r="G349" s="40"/>
      <c r="H349" s="39"/>
      <c r="I349" s="40"/>
      <c r="J349" s="39"/>
      <c r="K349" s="41"/>
      <c r="L349" s="40"/>
      <c r="M349" s="39"/>
      <c r="N349" s="40"/>
      <c r="O349" s="41"/>
      <c r="P349" s="40"/>
      <c r="Q349" s="41"/>
      <c r="R349" s="40"/>
      <c r="S349" s="41"/>
    </row>
    <row r="350" spans="1:19" x14ac:dyDescent="0.35">
      <c r="A350" s="39"/>
      <c r="B350" s="39"/>
      <c r="C350" s="40"/>
      <c r="D350" s="39"/>
      <c r="E350" s="40"/>
      <c r="F350" s="39"/>
      <c r="G350" s="40"/>
      <c r="H350" s="39"/>
      <c r="I350" s="40"/>
      <c r="J350" s="39"/>
      <c r="K350" s="41"/>
      <c r="L350" s="40"/>
      <c r="M350" s="39"/>
      <c r="N350" s="40"/>
      <c r="O350" s="41"/>
      <c r="P350" s="40"/>
      <c r="Q350" s="41"/>
      <c r="R350" s="40"/>
      <c r="S350" s="41"/>
    </row>
    <row r="351" spans="1:19" x14ac:dyDescent="0.35">
      <c r="A351" s="39"/>
      <c r="B351" s="39"/>
      <c r="C351" s="40"/>
      <c r="D351" s="39"/>
      <c r="E351" s="40"/>
      <c r="F351" s="39"/>
      <c r="G351" s="40"/>
      <c r="H351" s="39"/>
      <c r="I351" s="40"/>
      <c r="J351" s="39"/>
      <c r="K351" s="41"/>
      <c r="L351" s="40"/>
      <c r="M351" s="39"/>
      <c r="N351" s="40"/>
      <c r="O351" s="41"/>
      <c r="P351" s="40"/>
      <c r="Q351" s="41"/>
      <c r="R351" s="40"/>
      <c r="S351" s="41"/>
    </row>
    <row r="352" spans="1:19" x14ac:dyDescent="0.35">
      <c r="A352" s="39"/>
      <c r="B352" s="39"/>
      <c r="C352" s="40"/>
      <c r="D352" s="39"/>
      <c r="E352" s="40"/>
      <c r="F352" s="39"/>
      <c r="G352" s="40"/>
      <c r="H352" s="39"/>
      <c r="I352" s="40"/>
      <c r="J352" s="39"/>
      <c r="K352" s="41"/>
      <c r="L352" s="40"/>
      <c r="M352" s="39"/>
      <c r="N352" s="40"/>
      <c r="O352" s="41"/>
      <c r="P352" s="40"/>
      <c r="Q352" s="41"/>
      <c r="R352" s="40"/>
      <c r="S352" s="41"/>
    </row>
    <row r="353" spans="1:19" x14ac:dyDescent="0.35">
      <c r="A353" s="39"/>
      <c r="B353" s="39"/>
      <c r="C353" s="40"/>
      <c r="D353" s="39"/>
      <c r="E353" s="40"/>
      <c r="F353" s="39"/>
      <c r="G353" s="40"/>
      <c r="H353" s="39"/>
      <c r="I353" s="40"/>
      <c r="J353" s="39"/>
      <c r="K353" s="41"/>
      <c r="L353" s="40"/>
      <c r="M353" s="39"/>
      <c r="N353" s="40"/>
      <c r="O353" s="41"/>
      <c r="P353" s="40"/>
      <c r="Q353" s="41"/>
      <c r="R353" s="40"/>
      <c r="S353" s="41"/>
    </row>
    <row r="354" spans="1:19" x14ac:dyDescent="0.35">
      <c r="A354" s="39"/>
      <c r="B354" s="39"/>
      <c r="C354" s="40"/>
      <c r="D354" s="39"/>
      <c r="E354" s="40"/>
      <c r="F354" s="39"/>
      <c r="G354" s="40"/>
      <c r="H354" s="39"/>
      <c r="I354" s="40"/>
      <c r="J354" s="39"/>
      <c r="K354" s="41"/>
      <c r="L354" s="40"/>
      <c r="M354" s="39"/>
      <c r="N354" s="40"/>
      <c r="O354" s="41"/>
      <c r="P354" s="40"/>
      <c r="Q354" s="41"/>
      <c r="R354" s="40"/>
      <c r="S354" s="41"/>
    </row>
    <row r="355" spans="1:19" x14ac:dyDescent="0.35">
      <c r="A355" s="39"/>
      <c r="B355" s="39"/>
      <c r="C355" s="40"/>
      <c r="D355" s="39"/>
      <c r="E355" s="40"/>
      <c r="F355" s="39"/>
      <c r="G355" s="40"/>
      <c r="H355" s="39"/>
      <c r="I355" s="40"/>
      <c r="J355" s="39"/>
      <c r="K355" s="41"/>
      <c r="L355" s="40"/>
      <c r="M355" s="39"/>
      <c r="N355" s="40"/>
      <c r="O355" s="41"/>
      <c r="P355" s="40"/>
      <c r="Q355" s="41"/>
      <c r="R355" s="40"/>
      <c r="S355" s="41"/>
    </row>
    <row r="356" spans="1:19" x14ac:dyDescent="0.35">
      <c r="A356" s="39"/>
      <c r="B356" s="39"/>
      <c r="C356" s="40"/>
      <c r="D356" s="39"/>
      <c r="E356" s="40"/>
      <c r="F356" s="39"/>
      <c r="G356" s="40"/>
      <c r="H356" s="39"/>
      <c r="I356" s="40"/>
      <c r="J356" s="39"/>
      <c r="K356" s="41"/>
      <c r="L356" s="40"/>
      <c r="M356" s="39"/>
      <c r="N356" s="40"/>
      <c r="O356" s="41"/>
      <c r="P356" s="40"/>
      <c r="Q356" s="41"/>
      <c r="R356" s="40"/>
      <c r="S356" s="41"/>
    </row>
    <row r="357" spans="1:19" x14ac:dyDescent="0.35">
      <c r="A357" s="39"/>
      <c r="B357" s="39"/>
      <c r="C357" s="40"/>
      <c r="D357" s="39"/>
      <c r="E357" s="40"/>
      <c r="F357" s="39"/>
      <c r="G357" s="40"/>
      <c r="H357" s="39"/>
      <c r="I357" s="40"/>
      <c r="J357" s="39"/>
      <c r="K357" s="41"/>
      <c r="L357" s="40"/>
      <c r="M357" s="39"/>
      <c r="N357" s="40"/>
      <c r="O357" s="41"/>
      <c r="P357" s="40"/>
      <c r="Q357" s="41"/>
      <c r="R357" s="40"/>
      <c r="S357" s="41"/>
    </row>
    <row r="358" spans="1:19" x14ac:dyDescent="0.35">
      <c r="A358" s="39"/>
      <c r="B358" s="39"/>
      <c r="C358" s="40"/>
      <c r="D358" s="39"/>
      <c r="E358" s="40"/>
      <c r="F358" s="39"/>
      <c r="G358" s="40"/>
      <c r="H358" s="39"/>
      <c r="I358" s="40"/>
      <c r="J358" s="39"/>
      <c r="K358" s="41"/>
      <c r="L358" s="40"/>
      <c r="M358" s="39"/>
      <c r="N358" s="40"/>
      <c r="O358" s="41"/>
      <c r="P358" s="40"/>
      <c r="Q358" s="41"/>
      <c r="R358" s="40"/>
      <c r="S358" s="41"/>
    </row>
    <row r="359" spans="1:19" x14ac:dyDescent="0.35">
      <c r="A359" s="39"/>
      <c r="B359" s="39"/>
      <c r="C359" s="40"/>
      <c r="D359" s="39"/>
      <c r="E359" s="40"/>
      <c r="F359" s="39"/>
      <c r="G359" s="40"/>
      <c r="H359" s="39"/>
      <c r="I359" s="40"/>
      <c r="J359" s="39"/>
      <c r="K359" s="41"/>
      <c r="L359" s="40"/>
      <c r="M359" s="39"/>
      <c r="N359" s="40"/>
      <c r="O359" s="41"/>
      <c r="P359" s="40"/>
      <c r="Q359" s="41"/>
      <c r="R359" s="40"/>
      <c r="S359" s="41"/>
    </row>
    <row r="360" spans="1:19" x14ac:dyDescent="0.35">
      <c r="A360" s="39"/>
      <c r="B360" s="39"/>
      <c r="C360" s="40"/>
      <c r="D360" s="39"/>
      <c r="E360" s="40"/>
      <c r="F360" s="39"/>
      <c r="G360" s="40"/>
      <c r="H360" s="39"/>
      <c r="I360" s="40"/>
      <c r="J360" s="39"/>
      <c r="K360" s="41"/>
      <c r="L360" s="40"/>
      <c r="M360" s="39"/>
      <c r="N360" s="40"/>
      <c r="O360" s="41"/>
      <c r="P360" s="40"/>
      <c r="Q360" s="41"/>
      <c r="R360" s="40"/>
      <c r="S360" s="41"/>
    </row>
    <row r="361" spans="1:19" x14ac:dyDescent="0.35">
      <c r="A361" s="39"/>
      <c r="B361" s="39"/>
      <c r="C361" s="40"/>
      <c r="D361" s="39"/>
      <c r="E361" s="40"/>
      <c r="F361" s="39"/>
      <c r="G361" s="40"/>
      <c r="H361" s="39"/>
      <c r="I361" s="40"/>
      <c r="J361" s="39"/>
      <c r="K361" s="41"/>
      <c r="L361" s="40"/>
      <c r="M361" s="39"/>
      <c r="N361" s="40"/>
      <c r="O361" s="41"/>
      <c r="P361" s="40"/>
      <c r="Q361" s="41"/>
      <c r="R361" s="40"/>
      <c r="S361" s="41"/>
    </row>
    <row r="362" spans="1:19" x14ac:dyDescent="0.35">
      <c r="A362" s="39"/>
      <c r="B362" s="39"/>
      <c r="C362" s="40"/>
      <c r="D362" s="39"/>
      <c r="E362" s="40"/>
      <c r="F362" s="39"/>
      <c r="G362" s="40"/>
      <c r="H362" s="39"/>
      <c r="I362" s="40"/>
      <c r="J362" s="39"/>
      <c r="K362" s="41"/>
      <c r="L362" s="40"/>
      <c r="M362" s="39"/>
      <c r="N362" s="40"/>
      <c r="O362" s="41"/>
      <c r="P362" s="40"/>
      <c r="Q362" s="41"/>
      <c r="R362" s="40"/>
      <c r="S362" s="41"/>
    </row>
    <row r="363" spans="1:19" x14ac:dyDescent="0.35">
      <c r="A363" s="39"/>
      <c r="B363" s="39"/>
      <c r="C363" s="40"/>
      <c r="D363" s="39"/>
      <c r="E363" s="40"/>
      <c r="F363" s="39"/>
      <c r="G363" s="40"/>
      <c r="H363" s="39"/>
      <c r="I363" s="40"/>
      <c r="J363" s="39"/>
      <c r="K363" s="41"/>
      <c r="L363" s="40"/>
      <c r="M363" s="39"/>
      <c r="N363" s="40"/>
      <c r="O363" s="41"/>
      <c r="P363" s="40"/>
      <c r="Q363" s="41"/>
      <c r="R363" s="40"/>
      <c r="S363" s="41"/>
    </row>
    <row r="364" spans="1:19" x14ac:dyDescent="0.35">
      <c r="A364" s="39"/>
      <c r="B364" s="39"/>
      <c r="C364" s="40"/>
      <c r="D364" s="39"/>
      <c r="E364" s="40"/>
      <c r="F364" s="39"/>
      <c r="G364" s="40"/>
      <c r="H364" s="39"/>
      <c r="I364" s="40"/>
      <c r="J364" s="39"/>
      <c r="K364" s="41"/>
      <c r="L364" s="40"/>
      <c r="M364" s="39"/>
      <c r="N364" s="40"/>
      <c r="O364" s="41"/>
      <c r="P364" s="40"/>
      <c r="Q364" s="41"/>
      <c r="R364" s="40"/>
      <c r="S364" s="41"/>
    </row>
    <row r="365" spans="1:19" x14ac:dyDescent="0.35">
      <c r="A365" s="39"/>
      <c r="B365" s="39"/>
      <c r="C365" s="40"/>
      <c r="D365" s="39"/>
      <c r="E365" s="40"/>
      <c r="F365" s="39"/>
      <c r="G365" s="40"/>
      <c r="H365" s="39"/>
      <c r="I365" s="40"/>
      <c r="J365" s="39"/>
      <c r="K365" s="41"/>
      <c r="L365" s="40"/>
      <c r="M365" s="39"/>
      <c r="N365" s="40"/>
      <c r="O365" s="41"/>
      <c r="P365" s="40"/>
      <c r="Q365" s="41"/>
      <c r="R365" s="40"/>
      <c r="S365" s="41"/>
    </row>
    <row r="366" spans="1:19" x14ac:dyDescent="0.35">
      <c r="A366" s="39"/>
      <c r="B366" s="39"/>
      <c r="C366" s="40"/>
      <c r="D366" s="39"/>
      <c r="E366" s="40"/>
      <c r="F366" s="39"/>
      <c r="G366" s="40"/>
      <c r="H366" s="39"/>
      <c r="I366" s="40"/>
      <c r="J366" s="39"/>
      <c r="K366" s="41"/>
      <c r="L366" s="40"/>
      <c r="M366" s="39"/>
      <c r="N366" s="40"/>
      <c r="O366" s="41"/>
      <c r="P366" s="40"/>
      <c r="Q366" s="41"/>
      <c r="R366" s="40"/>
      <c r="S366" s="41"/>
    </row>
    <row r="367" spans="1:19" x14ac:dyDescent="0.35">
      <c r="A367" s="39"/>
      <c r="B367" s="39"/>
      <c r="C367" s="40"/>
      <c r="D367" s="39"/>
      <c r="E367" s="40"/>
      <c r="F367" s="39"/>
      <c r="G367" s="40"/>
      <c r="H367" s="39"/>
      <c r="I367" s="40"/>
      <c r="J367" s="39"/>
      <c r="K367" s="41"/>
      <c r="L367" s="40"/>
      <c r="M367" s="39"/>
      <c r="N367" s="40"/>
      <c r="O367" s="41"/>
      <c r="P367" s="40"/>
      <c r="Q367" s="41"/>
      <c r="R367" s="40"/>
      <c r="S367" s="41"/>
    </row>
    <row r="368" spans="1:19" x14ac:dyDescent="0.35">
      <c r="A368" s="39"/>
      <c r="B368" s="39"/>
      <c r="C368" s="40"/>
      <c r="D368" s="39"/>
      <c r="E368" s="40"/>
      <c r="F368" s="39"/>
      <c r="G368" s="40"/>
      <c r="H368" s="39"/>
      <c r="I368" s="40"/>
      <c r="J368" s="39"/>
      <c r="K368" s="41"/>
      <c r="L368" s="40"/>
      <c r="M368" s="39"/>
      <c r="N368" s="40"/>
      <c r="O368" s="41"/>
      <c r="P368" s="40"/>
      <c r="Q368" s="41"/>
      <c r="R368" s="40"/>
      <c r="S368" s="41"/>
    </row>
    <row r="369" spans="1:19" x14ac:dyDescent="0.35">
      <c r="A369" s="39"/>
      <c r="B369" s="39"/>
      <c r="C369" s="40"/>
      <c r="D369" s="39"/>
      <c r="E369" s="40"/>
      <c r="F369" s="39"/>
      <c r="G369" s="40"/>
      <c r="H369" s="39"/>
      <c r="I369" s="40"/>
      <c r="J369" s="39"/>
      <c r="K369" s="41"/>
      <c r="L369" s="40"/>
      <c r="M369" s="39"/>
      <c r="N369" s="40"/>
      <c r="O369" s="41"/>
      <c r="P369" s="40"/>
      <c r="Q369" s="41"/>
      <c r="R369" s="40"/>
      <c r="S369" s="41"/>
    </row>
    <row r="370" spans="1:19" x14ac:dyDescent="0.35">
      <c r="A370" s="39"/>
      <c r="B370" s="39"/>
      <c r="C370" s="40"/>
      <c r="D370" s="39"/>
      <c r="E370" s="40"/>
      <c r="F370" s="39"/>
      <c r="G370" s="40"/>
      <c r="H370" s="39"/>
      <c r="I370" s="40"/>
      <c r="J370" s="39"/>
      <c r="K370" s="41"/>
      <c r="L370" s="40"/>
      <c r="M370" s="39"/>
      <c r="N370" s="40"/>
      <c r="O370" s="41"/>
      <c r="P370" s="40"/>
      <c r="Q370" s="41"/>
      <c r="R370" s="40"/>
      <c r="S370" s="41"/>
    </row>
    <row r="371" spans="1:19" x14ac:dyDescent="0.35">
      <c r="A371" s="39"/>
      <c r="B371" s="39"/>
      <c r="C371" s="40"/>
      <c r="D371" s="39"/>
      <c r="E371" s="40"/>
      <c r="F371" s="39"/>
      <c r="G371" s="40"/>
      <c r="H371" s="39"/>
      <c r="I371" s="40"/>
      <c r="J371" s="39"/>
      <c r="K371" s="41"/>
      <c r="L371" s="40"/>
      <c r="M371" s="39"/>
      <c r="N371" s="40"/>
      <c r="O371" s="41"/>
      <c r="P371" s="40"/>
      <c r="Q371" s="41"/>
      <c r="R371" s="40"/>
      <c r="S371" s="41"/>
    </row>
    <row r="372" spans="1:19" x14ac:dyDescent="0.35">
      <c r="A372" s="39"/>
      <c r="B372" s="39"/>
      <c r="C372" s="40"/>
      <c r="D372" s="39"/>
      <c r="E372" s="40"/>
      <c r="F372" s="39"/>
      <c r="G372" s="40"/>
      <c r="H372" s="39"/>
      <c r="I372" s="40"/>
      <c r="J372" s="39"/>
      <c r="K372" s="41"/>
      <c r="L372" s="40"/>
      <c r="M372" s="39"/>
      <c r="N372" s="40"/>
      <c r="O372" s="41"/>
      <c r="P372" s="40"/>
      <c r="Q372" s="41"/>
      <c r="R372" s="40"/>
      <c r="S372" s="41"/>
    </row>
    <row r="373" spans="1:19" x14ac:dyDescent="0.35">
      <c r="A373" s="39"/>
      <c r="B373" s="39"/>
      <c r="C373" s="40"/>
      <c r="D373" s="39"/>
      <c r="E373" s="40"/>
      <c r="F373" s="39"/>
      <c r="G373" s="40"/>
      <c r="H373" s="39"/>
      <c r="I373" s="40"/>
      <c r="J373" s="39"/>
      <c r="K373" s="41"/>
      <c r="L373" s="40"/>
      <c r="M373" s="39"/>
      <c r="N373" s="40"/>
      <c r="O373" s="41"/>
      <c r="P373" s="40"/>
      <c r="Q373" s="41"/>
      <c r="R373" s="40"/>
      <c r="S373" s="41"/>
    </row>
    <row r="374" spans="1:19" x14ac:dyDescent="0.35">
      <c r="A374" s="39"/>
      <c r="B374" s="39"/>
      <c r="C374" s="40"/>
      <c r="D374" s="39"/>
      <c r="E374" s="40"/>
      <c r="F374" s="39"/>
      <c r="G374" s="40"/>
      <c r="H374" s="39"/>
      <c r="I374" s="40"/>
      <c r="J374" s="39"/>
      <c r="K374" s="41"/>
      <c r="L374" s="40"/>
      <c r="M374" s="39"/>
      <c r="N374" s="40"/>
      <c r="O374" s="41"/>
      <c r="P374" s="40"/>
      <c r="Q374" s="41"/>
      <c r="R374" s="40"/>
      <c r="S374" s="41"/>
    </row>
    <row r="375" spans="1:19" x14ac:dyDescent="0.35">
      <c r="A375" s="39"/>
      <c r="B375" s="39"/>
      <c r="C375" s="40"/>
      <c r="D375" s="39"/>
      <c r="E375" s="40"/>
      <c r="F375" s="39"/>
      <c r="G375" s="40"/>
      <c r="H375" s="39"/>
      <c r="I375" s="40"/>
      <c r="J375" s="39"/>
      <c r="K375" s="41"/>
      <c r="L375" s="40"/>
      <c r="M375" s="39"/>
      <c r="N375" s="40"/>
      <c r="O375" s="41"/>
      <c r="P375" s="40"/>
      <c r="Q375" s="41"/>
      <c r="R375" s="40"/>
      <c r="S375" s="41"/>
    </row>
    <row r="376" spans="1:19" x14ac:dyDescent="0.35">
      <c r="A376" s="39"/>
      <c r="B376" s="39"/>
      <c r="C376" s="40"/>
      <c r="D376" s="39"/>
      <c r="E376" s="40"/>
      <c r="F376" s="39"/>
      <c r="G376" s="40"/>
      <c r="H376" s="39"/>
      <c r="I376" s="40"/>
      <c r="J376" s="39"/>
      <c r="K376" s="41"/>
      <c r="L376" s="40"/>
      <c r="M376" s="39"/>
      <c r="N376" s="40"/>
      <c r="O376" s="41"/>
      <c r="P376" s="40"/>
      <c r="Q376" s="41"/>
      <c r="R376" s="40"/>
      <c r="S376" s="41"/>
    </row>
    <row r="377" spans="1:19" x14ac:dyDescent="0.35">
      <c r="A377" s="39"/>
      <c r="B377" s="39"/>
      <c r="C377" s="40"/>
      <c r="D377" s="39"/>
      <c r="E377" s="40"/>
      <c r="F377" s="39"/>
      <c r="G377" s="40"/>
      <c r="H377" s="39"/>
      <c r="I377" s="40"/>
      <c r="J377" s="39"/>
      <c r="K377" s="41"/>
      <c r="L377" s="40"/>
      <c r="M377" s="39"/>
      <c r="N377" s="40"/>
      <c r="O377" s="41"/>
      <c r="P377" s="40"/>
      <c r="Q377" s="41"/>
      <c r="R377" s="40"/>
      <c r="S377" s="41"/>
    </row>
    <row r="378" spans="1:19" x14ac:dyDescent="0.35">
      <c r="A378" s="39"/>
      <c r="B378" s="39"/>
      <c r="C378" s="40"/>
      <c r="D378" s="39"/>
      <c r="E378" s="40"/>
      <c r="F378" s="39"/>
      <c r="G378" s="40"/>
      <c r="H378" s="39"/>
      <c r="I378" s="40"/>
      <c r="J378" s="39"/>
      <c r="K378" s="41"/>
      <c r="L378" s="40"/>
      <c r="M378" s="39"/>
      <c r="N378" s="40"/>
      <c r="O378" s="41"/>
      <c r="P378" s="40"/>
      <c r="Q378" s="41"/>
      <c r="R378" s="40"/>
      <c r="S378" s="41"/>
    </row>
    <row r="379" spans="1:19" x14ac:dyDescent="0.35">
      <c r="A379" s="39"/>
      <c r="B379" s="39"/>
      <c r="C379" s="40"/>
      <c r="D379" s="39"/>
      <c r="E379" s="40"/>
      <c r="F379" s="39"/>
      <c r="G379" s="40"/>
      <c r="H379" s="39"/>
      <c r="I379" s="40"/>
      <c r="J379" s="39"/>
      <c r="K379" s="41"/>
      <c r="L379" s="40"/>
      <c r="M379" s="39"/>
      <c r="N379" s="40"/>
      <c r="O379" s="41"/>
      <c r="P379" s="40"/>
      <c r="Q379" s="41"/>
      <c r="R379" s="40"/>
      <c r="S379" s="41"/>
    </row>
    <row r="380" spans="1:19" x14ac:dyDescent="0.35">
      <c r="A380" s="39"/>
      <c r="B380" s="39"/>
      <c r="C380" s="40"/>
      <c r="D380" s="39"/>
      <c r="E380" s="40"/>
      <c r="F380" s="39"/>
      <c r="G380" s="40"/>
      <c r="H380" s="39"/>
      <c r="I380" s="40"/>
      <c r="J380" s="39"/>
      <c r="K380" s="41"/>
      <c r="L380" s="40"/>
      <c r="M380" s="39"/>
      <c r="N380" s="40"/>
      <c r="O380" s="41"/>
      <c r="P380" s="40"/>
      <c r="Q380" s="41"/>
      <c r="R380" s="40"/>
      <c r="S380" s="41"/>
    </row>
    <row r="381" spans="1:19" x14ac:dyDescent="0.35">
      <c r="A381" s="39"/>
      <c r="B381" s="39"/>
      <c r="C381" s="40"/>
      <c r="D381" s="39"/>
      <c r="E381" s="40"/>
      <c r="F381" s="39"/>
      <c r="G381" s="40"/>
      <c r="H381" s="39"/>
      <c r="I381" s="40"/>
      <c r="J381" s="39"/>
      <c r="K381" s="41"/>
      <c r="L381" s="40"/>
      <c r="M381" s="39"/>
      <c r="N381" s="40"/>
      <c r="O381" s="41"/>
      <c r="P381" s="40"/>
      <c r="Q381" s="41"/>
      <c r="R381" s="40"/>
      <c r="S381" s="41"/>
    </row>
    <row r="382" spans="1:19" x14ac:dyDescent="0.35">
      <c r="A382" s="39"/>
      <c r="B382" s="39"/>
      <c r="C382" s="40"/>
      <c r="D382" s="39"/>
      <c r="E382" s="40"/>
      <c r="F382" s="39"/>
      <c r="G382" s="40"/>
      <c r="H382" s="39"/>
      <c r="I382" s="40"/>
      <c r="J382" s="39"/>
      <c r="K382" s="41"/>
      <c r="L382" s="40"/>
      <c r="M382" s="39"/>
      <c r="N382" s="40"/>
      <c r="O382" s="41"/>
      <c r="P382" s="40"/>
      <c r="Q382" s="41"/>
      <c r="R382" s="40"/>
      <c r="S382" s="41"/>
    </row>
    <row r="383" spans="1:19" x14ac:dyDescent="0.35">
      <c r="A383" s="39"/>
      <c r="B383" s="39"/>
      <c r="C383" s="40"/>
      <c r="D383" s="39"/>
      <c r="E383" s="40"/>
      <c r="F383" s="39"/>
      <c r="G383" s="40"/>
      <c r="H383" s="39"/>
      <c r="I383" s="40"/>
      <c r="J383" s="39"/>
      <c r="K383" s="41"/>
      <c r="L383" s="40"/>
      <c r="M383" s="39"/>
      <c r="N383" s="40"/>
      <c r="O383" s="41"/>
      <c r="P383" s="40"/>
      <c r="Q383" s="41"/>
      <c r="R383" s="40"/>
      <c r="S383" s="41"/>
    </row>
    <row r="384" spans="1:19" x14ac:dyDescent="0.35">
      <c r="A384" s="39"/>
      <c r="B384" s="39"/>
      <c r="C384" s="40"/>
      <c r="D384" s="39"/>
      <c r="E384" s="40"/>
      <c r="F384" s="39"/>
      <c r="G384" s="40"/>
      <c r="H384" s="39"/>
      <c r="I384" s="40"/>
      <c r="J384" s="39"/>
      <c r="K384" s="41"/>
      <c r="L384" s="40"/>
      <c r="M384" s="39"/>
      <c r="N384" s="40"/>
      <c r="O384" s="41"/>
      <c r="P384" s="40"/>
      <c r="Q384" s="41"/>
      <c r="R384" s="40"/>
      <c r="S384" s="41"/>
    </row>
    <row r="385" spans="1:19" x14ac:dyDescent="0.35">
      <c r="A385" s="39"/>
      <c r="B385" s="39"/>
      <c r="C385" s="40"/>
      <c r="D385" s="39"/>
      <c r="E385" s="40"/>
      <c r="F385" s="39"/>
      <c r="G385" s="40"/>
      <c r="H385" s="39"/>
      <c r="I385" s="40"/>
      <c r="J385" s="39"/>
      <c r="K385" s="41"/>
      <c r="L385" s="40"/>
      <c r="M385" s="39"/>
      <c r="N385" s="40"/>
      <c r="O385" s="41"/>
      <c r="P385" s="40"/>
      <c r="Q385" s="41"/>
      <c r="R385" s="40"/>
      <c r="S385" s="41"/>
    </row>
    <row r="386" spans="1:19" x14ac:dyDescent="0.35">
      <c r="A386" s="39"/>
      <c r="B386" s="39"/>
      <c r="C386" s="40"/>
      <c r="D386" s="39"/>
      <c r="E386" s="40"/>
      <c r="F386" s="39"/>
      <c r="G386" s="40"/>
      <c r="H386" s="39"/>
      <c r="I386" s="40"/>
      <c r="J386" s="39"/>
      <c r="K386" s="41"/>
      <c r="L386" s="40"/>
      <c r="M386" s="39"/>
      <c r="N386" s="40"/>
      <c r="O386" s="41"/>
      <c r="P386" s="40"/>
      <c r="Q386" s="41"/>
      <c r="R386" s="40"/>
      <c r="S386" s="41"/>
    </row>
    <row r="387" spans="1:19" x14ac:dyDescent="0.35">
      <c r="A387" s="39"/>
      <c r="B387" s="39"/>
      <c r="C387" s="40"/>
      <c r="D387" s="39"/>
      <c r="E387" s="40"/>
      <c r="F387" s="39"/>
      <c r="G387" s="40"/>
      <c r="H387" s="39"/>
      <c r="I387" s="40"/>
      <c r="J387" s="39"/>
      <c r="K387" s="41"/>
      <c r="L387" s="40"/>
      <c r="M387" s="39"/>
      <c r="N387" s="40"/>
      <c r="O387" s="41"/>
      <c r="P387" s="40"/>
      <c r="Q387" s="41"/>
      <c r="R387" s="40"/>
      <c r="S387" s="41"/>
    </row>
    <row r="388" spans="1:19" x14ac:dyDescent="0.35">
      <c r="A388" s="39"/>
      <c r="B388" s="39"/>
      <c r="C388" s="40"/>
      <c r="D388" s="39"/>
      <c r="E388" s="40"/>
      <c r="F388" s="39"/>
      <c r="G388" s="40"/>
      <c r="H388" s="39"/>
      <c r="I388" s="40"/>
      <c r="J388" s="39"/>
      <c r="K388" s="41"/>
      <c r="L388" s="40"/>
      <c r="M388" s="39"/>
      <c r="N388" s="40"/>
      <c r="O388" s="41"/>
      <c r="P388" s="40"/>
      <c r="Q388" s="41"/>
      <c r="R388" s="40"/>
      <c r="S388" s="41"/>
    </row>
    <row r="389" spans="1:19" x14ac:dyDescent="0.35">
      <c r="A389" s="39"/>
      <c r="B389" s="39"/>
      <c r="C389" s="40"/>
      <c r="D389" s="39"/>
      <c r="E389" s="40"/>
      <c r="F389" s="39"/>
      <c r="G389" s="40"/>
      <c r="H389" s="39"/>
      <c r="I389" s="40"/>
      <c r="J389" s="39"/>
      <c r="K389" s="41"/>
      <c r="L389" s="40"/>
      <c r="M389" s="39"/>
      <c r="N389" s="40"/>
      <c r="O389" s="41"/>
      <c r="P389" s="40"/>
      <c r="Q389" s="41"/>
      <c r="R389" s="40"/>
      <c r="S389" s="41"/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1597B-B4BF-485E-9B2B-3CED3C215998}">
  <dimension ref="A1:S389"/>
  <sheetViews>
    <sheetView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189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174</v>
      </c>
      <c r="F2" t="s">
        <v>175</v>
      </c>
      <c r="H2" t="s">
        <v>190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B3" t="s">
        <v>190</v>
      </c>
      <c r="D3" t="s">
        <v>177</v>
      </c>
      <c r="F3" t="s">
        <v>178</v>
      </c>
      <c r="M3" t="s">
        <v>6</v>
      </c>
      <c r="N3" s="25">
        <v>0.23891873809311401</v>
      </c>
      <c r="O3" s="25">
        <v>0.209852548627143</v>
      </c>
      <c r="P3" s="25">
        <v>0.74313725651594098</v>
      </c>
      <c r="Q3" s="25">
        <v>0.64289508251967498</v>
      </c>
      <c r="R3" s="25">
        <f>AVERAGE(Tabella152024262830323739415113[[#This Row],[link_fmeasure (P)]],AVERAGE(Tabella152024262830323739415113[[#This Row],[source_fmeasure]],Tabella152024262830323739415113[[#This Row],[target_fmeasure]]))</f>
        <v>0.46596745380546101</v>
      </c>
    </row>
    <row r="4" spans="2:18" x14ac:dyDescent="0.35">
      <c r="D4" t="s">
        <v>179</v>
      </c>
      <c r="F4" t="s">
        <v>180</v>
      </c>
      <c r="M4" t="s">
        <v>84</v>
      </c>
      <c r="N4" s="25">
        <f>MAX(Tabella141923252729313638405011[val_link_single_class_fmeasure])</f>
        <v>0.29104482570397999</v>
      </c>
      <c r="O4" s="25">
        <f>INDEX(Tabella141923252729313638405011[val_relation_fmeasure_some_classes],$A$30)</f>
        <v>0.21595250389138501</v>
      </c>
      <c r="P4" s="25">
        <f>INDEX(Tabella141923252729313638405011[val_source_fmeasure],$A$30)</f>
        <v>0.72170938793410599</v>
      </c>
      <c r="Q4" s="25">
        <f>INDEX(Tabella141923252729313638405011[val_target_fmeasure],$A$30)</f>
        <v>0.64100237942149496</v>
      </c>
      <c r="R4" s="25">
        <f>AVERAGE(Tabella152024262830323739415113[[#This Row],[link_fmeasure (P)]],AVERAGE(Tabella152024262830323739415113[[#This Row],[source_fmeasure]],Tabella152024262830323739415113[[#This Row],[target_fmeasure]]))</f>
        <v>0.48620035469089018</v>
      </c>
    </row>
    <row r="5" spans="2:18" x14ac:dyDescent="0.35">
      <c r="D5" t="s">
        <v>181</v>
      </c>
      <c r="F5" t="s">
        <v>182</v>
      </c>
      <c r="M5" t="s">
        <v>5</v>
      </c>
      <c r="N5" s="25">
        <f>INDEX(Tabella141923252729313638405011[link_single_class_fmeasure],$A$30)</f>
        <v>0.74574847549613199</v>
      </c>
      <c r="O5" s="25">
        <f>INDEX(Tabella141923252729313638405011[relation_fmeasure_some_classes],$A$30)</f>
        <v>0.71261334800338105</v>
      </c>
      <c r="P5" s="25">
        <f>INDEX(Tabella141923252729313638405011[source_fmeasure],$A$30)</f>
        <v>0.91212811818403705</v>
      </c>
      <c r="Q5" s="25">
        <f>INDEX(Tabella141923252729313638405011[target_fmeasure],$A$30)</f>
        <v>0.88581598340682</v>
      </c>
      <c r="R5" s="25">
        <f>AVERAGE(Tabella152024262830323739415113[[#This Row],[link_fmeasure (P)]],AVERAGE(Tabella152024262830323739415113[[#This Row],[source_fmeasure]],Tabella152024262830323739415113[[#This Row],[target_fmeasure]]))</f>
        <v>0.82236026314578026</v>
      </c>
    </row>
    <row r="6" spans="2:18" x14ac:dyDescent="0.35">
      <c r="F6" t="s">
        <v>183</v>
      </c>
    </row>
    <row r="29" spans="1:19" x14ac:dyDescent="0.35">
      <c r="A29" t="s">
        <v>187</v>
      </c>
    </row>
    <row r="30" spans="1:19" x14ac:dyDescent="0.35">
      <c r="A30">
        <f>MATCH(MAX(Tabella141923252729313638405011[val_link_single_class_fmeasure]),Tabella141923252729313638405011[val_link_single_class_fmeasure],0)</f>
        <v>46</v>
      </c>
      <c r="B30">
        <f>MIN(Tabella141923252729313638405011[link_loss])</f>
        <v>4.5439527477957098E-2</v>
      </c>
      <c r="C30" s="25">
        <f>MAX(Tabella141923252729313638405011[link_single_class_fmeasure])</f>
        <v>0.94786019508470098</v>
      </c>
      <c r="D30">
        <f>MIN(Tabella141923252729313638405011[loss])</f>
        <v>6.2982935733053402</v>
      </c>
      <c r="E30" s="25">
        <f>MAX(Tabella141923252729313638405011[relation_fmeasure_some_classes])</f>
        <v>0.86306530131449</v>
      </c>
      <c r="F30">
        <f>MIN(Tabella141923252729313638405011[relation_loss])</f>
        <v>0.20769115523742199</v>
      </c>
      <c r="G30" s="25">
        <f>MAX(Tabella141923252729313638405011[source_fmeasure])</f>
        <v>0.96043641089090703</v>
      </c>
      <c r="H30">
        <f>MIN(Tabella141923252729313638405011[source_loss])</f>
        <v>0.10465089718648</v>
      </c>
      <c r="I30" s="25">
        <f>MAX(Tabella141923252729313638405011[target_fmeasure])</f>
        <v>0.951220158010329</v>
      </c>
      <c r="J30">
        <f>MIN(Tabella141923252729313638405011[target_loss])</f>
        <v>0.12007232124318</v>
      </c>
      <c r="K30">
        <f>MIN(Tabella141923252729313638405011[val_link_loss])</f>
        <v>0.43723304410520702</v>
      </c>
      <c r="L30" s="25">
        <f>MAX(Tabella141923252729313638405011[val_link_single_class_fmeasure])</f>
        <v>0.29104482570397999</v>
      </c>
      <c r="M30">
        <f>MIN(Tabella141923252729313638405011[val_loss])</f>
        <v>30.0675666189601</v>
      </c>
      <c r="N30" s="25">
        <f>MAX(Tabella141923252729313638405011[val_relation_fmeasure_some_classes])</f>
        <v>0.274746794099273</v>
      </c>
      <c r="O30">
        <f>MIN(Tabella141923252729313638405011[val_relation_loss])</f>
        <v>0.93490689445255104</v>
      </c>
      <c r="P30" s="25">
        <f>MAX(Tabella141923252729313638405011[val_source_fmeasure])</f>
        <v>0.74987000609055499</v>
      </c>
      <c r="Q30">
        <f>MIN(Tabella141923252729313638405011[val_source_loss])</f>
        <v>0.61410441561641804</v>
      </c>
      <c r="R30" s="25">
        <f>MAX(Tabella141923252729313638405011[val_target_fmeasure])</f>
        <v>0.73637245799231699</v>
      </c>
      <c r="S30">
        <f>MIN(Tabella141923252729313638405011[val_target_loss])</f>
        <v>0.63285692367288804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0.74525106981123401</v>
      </c>
      <c r="C32" s="40">
        <v>0.227212895202833</v>
      </c>
      <c r="D32" s="39">
        <v>67.748295209857105</v>
      </c>
      <c r="E32" s="40">
        <v>0.12230037596066901</v>
      </c>
      <c r="F32" s="39">
        <v>1.8541834438431599</v>
      </c>
      <c r="G32" s="40">
        <v>0.26336937274559502</v>
      </c>
      <c r="H32" s="39">
        <v>1.50889437352747</v>
      </c>
      <c r="I32" s="40">
        <v>0.29136937601247798</v>
      </c>
      <c r="J32" s="39">
        <v>1.4407717489982199</v>
      </c>
      <c r="K32" s="41">
        <v>0.53741602077443296</v>
      </c>
      <c r="L32" s="40">
        <v>5.16150415601733E-3</v>
      </c>
      <c r="M32" s="39">
        <v>59.230176061646503</v>
      </c>
      <c r="N32" s="40">
        <v>0.13194270606460901</v>
      </c>
      <c r="O32" s="41">
        <v>1.5371256338225401</v>
      </c>
      <c r="P32" s="40">
        <v>0.109167475730944</v>
      </c>
      <c r="Q32" s="41">
        <v>1.2210105805315501</v>
      </c>
      <c r="R32" s="40">
        <v>0.276024837938384</v>
      </c>
      <c r="S32" s="41">
        <v>1.0342171502928399</v>
      </c>
    </row>
    <row r="33" spans="1:19" s="39" customFormat="1" x14ac:dyDescent="0.35">
      <c r="A33" s="39">
        <v>1</v>
      </c>
      <c r="B33" s="39">
        <v>0.52441368638376096</v>
      </c>
      <c r="C33" s="40">
        <v>3.56088829781354E-2</v>
      </c>
      <c r="D33" s="39">
        <v>57.245024930765702</v>
      </c>
      <c r="E33" s="40">
        <v>0.11478707247839499</v>
      </c>
      <c r="F33" s="39">
        <v>1.4174209944773</v>
      </c>
      <c r="G33" s="40">
        <v>0.27031665478017403</v>
      </c>
      <c r="H33" s="39">
        <v>1.1730742709722499</v>
      </c>
      <c r="I33" s="40">
        <v>0.26884233258545398</v>
      </c>
      <c r="J33" s="39">
        <v>1.1774023013611601</v>
      </c>
      <c r="K33" s="41">
        <v>0.47955343751316398</v>
      </c>
      <c r="L33" s="40">
        <v>0</v>
      </c>
      <c r="M33" s="39">
        <v>54.0127344702044</v>
      </c>
      <c r="N33" s="40">
        <v>4.09674433193302E-2</v>
      </c>
      <c r="O33" s="41">
        <v>1.2985600543837199</v>
      </c>
      <c r="P33" s="40">
        <v>0.134972653900965</v>
      </c>
      <c r="Q33" s="41">
        <v>0.99252543642989499</v>
      </c>
      <c r="R33" s="40">
        <v>0.297869096199671</v>
      </c>
      <c r="S33" s="41">
        <v>0.94246245181968002</v>
      </c>
    </row>
    <row r="34" spans="1:19" s="39" customFormat="1" x14ac:dyDescent="0.35">
      <c r="A34" s="39">
        <v>2</v>
      </c>
      <c r="B34" s="39">
        <v>0.467485541720774</v>
      </c>
      <c r="C34" s="40">
        <v>7.5613901856381896E-4</v>
      </c>
      <c r="D34" s="39">
        <v>51.788984749930798</v>
      </c>
      <c r="E34" s="40">
        <v>3.3858271150670499E-2</v>
      </c>
      <c r="F34" s="39">
        <v>1.17524080101915</v>
      </c>
      <c r="G34" s="40">
        <v>0.38801514880680998</v>
      </c>
      <c r="H34" s="39">
        <v>0.96127890445178599</v>
      </c>
      <c r="I34" s="40">
        <v>0.40589192614689901</v>
      </c>
      <c r="J34" s="39">
        <v>0.96011943275433298</v>
      </c>
      <c r="K34" s="41">
        <v>0.46183133201721299</v>
      </c>
      <c r="L34" s="40">
        <v>0</v>
      </c>
      <c r="M34" s="39">
        <v>49.9269875583485</v>
      </c>
      <c r="N34" s="40">
        <v>0</v>
      </c>
      <c r="O34" s="41">
        <v>1.1079401786510701</v>
      </c>
      <c r="P34" s="40">
        <v>0.38094588954988701</v>
      </c>
      <c r="Q34" s="41">
        <v>0.85760341444585997</v>
      </c>
      <c r="R34" s="40">
        <v>0.64898720549212496</v>
      </c>
      <c r="S34" s="41">
        <v>0.80437447856634003</v>
      </c>
    </row>
    <row r="35" spans="1:19" s="39" customFormat="1" x14ac:dyDescent="0.35">
      <c r="A35" s="39">
        <v>3</v>
      </c>
      <c r="B35" s="39">
        <v>0.45211968327827501</v>
      </c>
      <c r="C35" s="40">
        <v>0</v>
      </c>
      <c r="D35" s="39">
        <v>48.199862664845703</v>
      </c>
      <c r="E35" s="40">
        <v>1.1527682665752701E-3</v>
      </c>
      <c r="F35" s="39">
        <v>1.03879704533077</v>
      </c>
      <c r="G35" s="40">
        <v>0.63208357218664102</v>
      </c>
      <c r="H35" s="39">
        <v>0.79511071440612002</v>
      </c>
      <c r="I35" s="40">
        <v>0.65884990493068896</v>
      </c>
      <c r="J35" s="39">
        <v>0.79346839054335605</v>
      </c>
      <c r="K35" s="41">
        <v>0.44807192670483798</v>
      </c>
      <c r="L35" s="40">
        <v>0</v>
      </c>
      <c r="M35" s="39">
        <v>46.904895700959997</v>
      </c>
      <c r="N35" s="40">
        <v>0</v>
      </c>
      <c r="O35" s="41">
        <v>1.0149756569383399</v>
      </c>
      <c r="P35" s="40">
        <v>0.73545609758450403</v>
      </c>
      <c r="Q35" s="41">
        <v>0.73410630862936999</v>
      </c>
      <c r="R35" s="40">
        <v>0.73557687951968198</v>
      </c>
      <c r="S35" s="41">
        <v>0.710776165255114</v>
      </c>
    </row>
    <row r="36" spans="1:19" s="39" customFormat="1" x14ac:dyDescent="0.35">
      <c r="A36" s="39">
        <v>4</v>
      </c>
      <c r="B36" s="39">
        <v>0.44352124148265298</v>
      </c>
      <c r="C36" s="40">
        <v>2.36251590024688E-3</v>
      </c>
      <c r="D36" s="39">
        <v>45.737236324096401</v>
      </c>
      <c r="E36" s="40">
        <v>1.5044279167867999E-3</v>
      </c>
      <c r="F36" s="39">
        <v>0.985875360552395</v>
      </c>
      <c r="G36" s="40">
        <v>0.73601718260696403</v>
      </c>
      <c r="H36" s="39">
        <v>0.71082666872505496</v>
      </c>
      <c r="I36" s="40">
        <v>0.74458128491401798</v>
      </c>
      <c r="J36" s="39">
        <v>0.70553574075716197</v>
      </c>
      <c r="K36" s="41">
        <v>0.45029022697454801</v>
      </c>
      <c r="L36" s="40">
        <v>0</v>
      </c>
      <c r="M36" s="39">
        <v>44.863127716586099</v>
      </c>
      <c r="N36" s="40">
        <v>0</v>
      </c>
      <c r="O36" s="41">
        <v>0.96894897711582595</v>
      </c>
      <c r="P36" s="40">
        <v>0.73557684857111705</v>
      </c>
      <c r="Q36" s="41">
        <v>0.69551142922833398</v>
      </c>
      <c r="R36" s="40">
        <v>0.73523823305582303</v>
      </c>
      <c r="S36" s="41">
        <v>0.69300665661819905</v>
      </c>
    </row>
    <row r="37" spans="1:19" s="39" customFormat="1" x14ac:dyDescent="0.35">
      <c r="A37" s="39">
        <v>5</v>
      </c>
      <c r="B37" s="39">
        <v>0.42569037686245098</v>
      </c>
      <c r="C37" s="40">
        <v>3.9776076803069299E-2</v>
      </c>
      <c r="D37" s="39">
        <v>43.3196207766632</v>
      </c>
      <c r="E37" s="40">
        <v>1.2773680960751E-2</v>
      </c>
      <c r="F37" s="39">
        <v>0.94338270385021294</v>
      </c>
      <c r="G37" s="40">
        <v>0.75302145623435102</v>
      </c>
      <c r="H37" s="39">
        <v>0.670459556895868</v>
      </c>
      <c r="I37" s="40">
        <v>0.75200566925018297</v>
      </c>
      <c r="J37" s="39">
        <v>0.65269220106343395</v>
      </c>
      <c r="K37" s="41">
        <v>0.43889436030235002</v>
      </c>
      <c r="L37" s="40">
        <v>0</v>
      </c>
      <c r="M37" s="39">
        <v>43.0042752159966</v>
      </c>
      <c r="N37" s="40">
        <v>0</v>
      </c>
      <c r="O37" s="41">
        <v>0.96043076983883802</v>
      </c>
      <c r="P37" s="40">
        <v>0.73557684857111705</v>
      </c>
      <c r="Q37" s="41">
        <v>0.68854560505630602</v>
      </c>
      <c r="R37" s="40">
        <v>0.73637245799231699</v>
      </c>
      <c r="S37" s="41">
        <v>0.66225321285235506</v>
      </c>
    </row>
    <row r="38" spans="1:19" s="39" customFormat="1" x14ac:dyDescent="0.35">
      <c r="A38" s="39">
        <v>6</v>
      </c>
      <c r="B38" s="39">
        <v>0.40652210980417303</v>
      </c>
      <c r="C38" s="40">
        <v>0.122952773647054</v>
      </c>
      <c r="D38" s="39">
        <v>41.024507450396897</v>
      </c>
      <c r="E38" s="40">
        <v>5.7925709769785103E-2</v>
      </c>
      <c r="F38" s="39">
        <v>0.90574405084491605</v>
      </c>
      <c r="G38" s="40">
        <v>0.75339990618604402</v>
      </c>
      <c r="H38" s="39">
        <v>0.63887543259058899</v>
      </c>
      <c r="I38" s="40">
        <v>0.75878103350861204</v>
      </c>
      <c r="J38" s="39">
        <v>0.61195428077785996</v>
      </c>
      <c r="K38" s="41">
        <v>0.440817337387647</v>
      </c>
      <c r="L38" s="40">
        <v>8.4154852442727704E-2</v>
      </c>
      <c r="M38" s="39">
        <v>41.589875416877902</v>
      </c>
      <c r="N38" s="40">
        <v>4.2731258413368001E-2</v>
      </c>
      <c r="O38" s="41">
        <v>0.95778068390666904</v>
      </c>
      <c r="P38" s="40">
        <v>0.73557684857111705</v>
      </c>
      <c r="Q38" s="41">
        <v>0.70093506294437902</v>
      </c>
      <c r="R38" s="40">
        <v>0.72348715492293303</v>
      </c>
      <c r="S38" s="41">
        <v>0.63285692367288804</v>
      </c>
    </row>
    <row r="39" spans="1:19" s="39" customFormat="1" x14ac:dyDescent="0.35">
      <c r="A39" s="39">
        <v>7</v>
      </c>
      <c r="B39" s="39">
        <v>0.386705673621556</v>
      </c>
      <c r="C39" s="40">
        <v>0.212200731292811</v>
      </c>
      <c r="D39" s="39">
        <v>38.867782372990497</v>
      </c>
      <c r="E39" s="40">
        <v>0.130719405096067</v>
      </c>
      <c r="F39" s="39">
        <v>0.87162957200459501</v>
      </c>
      <c r="G39" s="40">
        <v>0.75286037219735003</v>
      </c>
      <c r="H39" s="39">
        <v>0.61893226830139703</v>
      </c>
      <c r="I39" s="40">
        <v>0.76509219349120505</v>
      </c>
      <c r="J39" s="39">
        <v>0.57091636022211001</v>
      </c>
      <c r="K39" s="41">
        <v>0.43723304410520702</v>
      </c>
      <c r="L39" s="40">
        <v>4.4601762193311099E-2</v>
      </c>
      <c r="M39" s="39">
        <v>39.947712498852297</v>
      </c>
      <c r="N39" s="40">
        <v>2.1650485131258598E-2</v>
      </c>
      <c r="O39" s="41">
        <v>0.93490689445255104</v>
      </c>
      <c r="P39" s="40">
        <v>0.73578433450470604</v>
      </c>
      <c r="Q39" s="41">
        <v>0.66268150992373098</v>
      </c>
      <c r="R39" s="40">
        <v>0.72497958861864498</v>
      </c>
      <c r="S39" s="41">
        <v>0.63718228182222003</v>
      </c>
    </row>
    <row r="40" spans="1:19" s="39" customFormat="1" x14ac:dyDescent="0.35">
      <c r="A40" s="39">
        <v>8</v>
      </c>
      <c r="B40" s="39">
        <v>0.37069729817814301</v>
      </c>
      <c r="C40" s="40">
        <v>0.32049274998855998</v>
      </c>
      <c r="D40" s="39">
        <v>36.924183512496697</v>
      </c>
      <c r="E40" s="40">
        <v>0.19219102472576999</v>
      </c>
      <c r="F40" s="39">
        <v>0.84054032687108904</v>
      </c>
      <c r="G40" s="40">
        <v>0.75623798499043404</v>
      </c>
      <c r="H40" s="39">
        <v>0.593368831312164</v>
      </c>
      <c r="I40" s="40">
        <v>0.77740539047401402</v>
      </c>
      <c r="J40" s="39">
        <v>0.54857100625235899</v>
      </c>
      <c r="K40" s="41">
        <v>0.49276549630185401</v>
      </c>
      <c r="L40" s="40">
        <v>0.17169117693289601</v>
      </c>
      <c r="M40" s="39">
        <v>40.2566016189053</v>
      </c>
      <c r="N40" s="40">
        <v>0.1182347540358</v>
      </c>
      <c r="O40" s="41">
        <v>0.97551573278048098</v>
      </c>
      <c r="P40" s="40">
        <v>0.73072602593491198</v>
      </c>
      <c r="Q40" s="41">
        <v>0.64376024889130801</v>
      </c>
      <c r="R40" s="40">
        <v>0.68066225729436902</v>
      </c>
      <c r="S40" s="41">
        <v>0.66430506874353401</v>
      </c>
    </row>
    <row r="41" spans="1:19" s="39" customFormat="1" x14ac:dyDescent="0.35">
      <c r="A41" s="39">
        <v>9</v>
      </c>
      <c r="B41" s="39">
        <v>0.351137429650202</v>
      </c>
      <c r="C41" s="40">
        <v>0.39221512124071101</v>
      </c>
      <c r="D41" s="39">
        <v>35.043397074667197</v>
      </c>
      <c r="E41" s="40">
        <v>0.24969657259061701</v>
      </c>
      <c r="F41" s="39">
        <v>0.81386146626495404</v>
      </c>
      <c r="G41" s="40">
        <v>0.76021731150198302</v>
      </c>
      <c r="H41" s="39">
        <v>0.57342560617026594</v>
      </c>
      <c r="I41" s="40">
        <v>0.79263617511315898</v>
      </c>
      <c r="J41" s="39">
        <v>0.52075712583762401</v>
      </c>
      <c r="K41" s="41">
        <v>0.51648647624712696</v>
      </c>
      <c r="L41" s="40">
        <v>3.2644808030045401E-2</v>
      </c>
      <c r="M41" s="39">
        <v>39.841152663923701</v>
      </c>
      <c r="N41" s="40">
        <v>1.8262515256440799E-2</v>
      </c>
      <c r="O41" s="41">
        <v>0.99739656489119499</v>
      </c>
      <c r="P41" s="40">
        <v>0.73624538713031296</v>
      </c>
      <c r="Q41" s="41">
        <v>0.61779064309393195</v>
      </c>
      <c r="R41" s="40">
        <v>0.72717130324269896</v>
      </c>
      <c r="S41" s="41">
        <v>0.71272852354579497</v>
      </c>
    </row>
    <row r="42" spans="1:19" s="39" customFormat="1" x14ac:dyDescent="0.35">
      <c r="A42" s="39">
        <v>10</v>
      </c>
      <c r="B42" s="39">
        <v>0.336320533493836</v>
      </c>
      <c r="C42" s="40">
        <v>0.45867768854416902</v>
      </c>
      <c r="D42" s="39">
        <v>33.3288407992411</v>
      </c>
      <c r="E42" s="40">
        <v>0.31697624436229799</v>
      </c>
      <c r="F42" s="39">
        <v>0.78482254227607096</v>
      </c>
      <c r="G42" s="40">
        <v>0.76176697142118899</v>
      </c>
      <c r="H42" s="39">
        <v>0.55547385907076996</v>
      </c>
      <c r="I42" s="40">
        <v>0.80519760958874598</v>
      </c>
      <c r="J42" s="39">
        <v>0.49975967247149</v>
      </c>
      <c r="K42" s="41">
        <v>0.55153451274093401</v>
      </c>
      <c r="L42" s="40">
        <v>6.4359957593769701E-3</v>
      </c>
      <c r="M42" s="39">
        <v>39.679215300796301</v>
      </c>
      <c r="N42" s="40">
        <v>2.5352682753552298E-2</v>
      </c>
      <c r="O42" s="41">
        <v>1.01024407606858</v>
      </c>
      <c r="P42" s="40">
        <v>0.73800320031805899</v>
      </c>
      <c r="Q42" s="41">
        <v>0.61607474598110201</v>
      </c>
      <c r="R42" s="40">
        <v>0.72189009699047102</v>
      </c>
      <c r="S42" s="41">
        <v>0.76752145906798797</v>
      </c>
    </row>
    <row r="43" spans="1:19" s="39" customFormat="1" x14ac:dyDescent="0.35">
      <c r="A43" s="39">
        <v>11</v>
      </c>
      <c r="B43" s="39">
        <v>0.325076455935217</v>
      </c>
      <c r="C43" s="40">
        <v>0.47995748140841399</v>
      </c>
      <c r="D43" s="39">
        <v>31.8803456961713</v>
      </c>
      <c r="E43" s="40">
        <v>0.34930036890503302</v>
      </c>
      <c r="F43" s="39">
        <v>0.76579540447786298</v>
      </c>
      <c r="G43" s="40">
        <v>0.7720357386851</v>
      </c>
      <c r="H43" s="39">
        <v>0.53794365048423998</v>
      </c>
      <c r="I43" s="40">
        <v>0.81441837980217302</v>
      </c>
      <c r="J43" s="39">
        <v>0.48944546004578199</v>
      </c>
      <c r="K43" s="41">
        <v>0.61322959926393295</v>
      </c>
      <c r="L43" s="40">
        <v>0</v>
      </c>
      <c r="M43" s="39">
        <v>40.242131648919496</v>
      </c>
      <c r="N43" s="40">
        <v>6.17158755164482E-2</v>
      </c>
      <c r="O43" s="41">
        <v>1.0369762201339701</v>
      </c>
      <c r="P43" s="40">
        <v>0.74024181220775997</v>
      </c>
      <c r="Q43" s="41">
        <v>0.61410441561641804</v>
      </c>
      <c r="R43" s="40">
        <v>0.73397430510092998</v>
      </c>
      <c r="S43" s="41">
        <v>0.793430587674817</v>
      </c>
    </row>
    <row r="44" spans="1:19" s="39" customFormat="1" x14ac:dyDescent="0.35">
      <c r="A44" s="39">
        <v>12</v>
      </c>
      <c r="B44" s="39">
        <v>0.31253125446951802</v>
      </c>
      <c r="C44" s="40">
        <v>0.52053470162440996</v>
      </c>
      <c r="D44" s="39">
        <v>30.429881794056602</v>
      </c>
      <c r="E44" s="40">
        <v>0.40054247597420201</v>
      </c>
      <c r="F44" s="39">
        <v>0.74109879994612504</v>
      </c>
      <c r="G44" s="40">
        <v>0.78327802025553905</v>
      </c>
      <c r="H44" s="39">
        <v>0.52306939433402</v>
      </c>
      <c r="I44" s="40">
        <v>0.82034905829065596</v>
      </c>
      <c r="J44" s="39">
        <v>0.47878517886258598</v>
      </c>
      <c r="K44" s="41">
        <v>0.49493463095436702</v>
      </c>
      <c r="L44" s="40">
        <v>5.0333728486368703E-2</v>
      </c>
      <c r="M44" s="39">
        <v>36.238043809548401</v>
      </c>
      <c r="N44" s="40">
        <v>5.6715219465026501E-2</v>
      </c>
      <c r="O44" s="41">
        <v>0.96923277418837495</v>
      </c>
      <c r="P44" s="40">
        <v>0.737757412923706</v>
      </c>
      <c r="Q44" s="41">
        <v>0.62102574988817505</v>
      </c>
      <c r="R44" s="40">
        <v>0.72892011256299405</v>
      </c>
      <c r="S44" s="41">
        <v>0.71889075713279904</v>
      </c>
    </row>
    <row r="45" spans="1:19" s="39" customFormat="1" x14ac:dyDescent="0.35">
      <c r="A45" s="39">
        <v>13</v>
      </c>
      <c r="B45" s="39">
        <v>0.29919255545319401</v>
      </c>
      <c r="C45" s="40">
        <v>0.55892632508381701</v>
      </c>
      <c r="D45" s="39">
        <v>29.040573712985299</v>
      </c>
      <c r="E45" s="40">
        <v>0.44134283498045401</v>
      </c>
      <c r="F45" s="39">
        <v>0.71849246463224903</v>
      </c>
      <c r="G45" s="40">
        <v>0.79328237922220401</v>
      </c>
      <c r="H45" s="39">
        <v>0.50909448190525397</v>
      </c>
      <c r="I45" s="40">
        <v>0.83038411505248</v>
      </c>
      <c r="J45" s="39">
        <v>0.45879212266013703</v>
      </c>
      <c r="K45" s="41">
        <v>0.62699364202144803</v>
      </c>
      <c r="L45" s="40">
        <v>0</v>
      </c>
      <c r="M45" s="39">
        <v>40.049406377678203</v>
      </c>
      <c r="N45" s="40">
        <v>3.40246866865737E-3</v>
      </c>
      <c r="O45" s="41">
        <v>1.1519309143480001</v>
      </c>
      <c r="P45" s="40">
        <v>0.73457784568652096</v>
      </c>
      <c r="Q45" s="41">
        <v>0.64787823764177399</v>
      </c>
      <c r="R45" s="40">
        <v>0.72941390303974396</v>
      </c>
      <c r="S45" s="41">
        <v>0.86326020039044804</v>
      </c>
    </row>
    <row r="46" spans="1:19" s="39" customFormat="1" x14ac:dyDescent="0.35">
      <c r="A46" s="39">
        <v>14</v>
      </c>
      <c r="B46" s="39">
        <v>0.28022395095491498</v>
      </c>
      <c r="C46" s="40">
        <v>0.59776526606596903</v>
      </c>
      <c r="D46" s="39">
        <v>27.5204742680694</v>
      </c>
      <c r="E46" s="40">
        <v>0.47926708085672398</v>
      </c>
      <c r="F46" s="39">
        <v>0.686153589454362</v>
      </c>
      <c r="G46" s="40">
        <v>0.80059087856303601</v>
      </c>
      <c r="H46" s="39">
        <v>0.49519183104238801</v>
      </c>
      <c r="I46" s="40">
        <v>0.83529690442523696</v>
      </c>
      <c r="J46" s="39">
        <v>0.44964442961329698</v>
      </c>
      <c r="K46" s="41">
        <v>0.480499988883479</v>
      </c>
      <c r="L46" s="40">
        <v>0.22259643896395501</v>
      </c>
      <c r="M46" s="39">
        <v>34.365286562177801</v>
      </c>
      <c r="N46" s="40">
        <v>0.180776796906368</v>
      </c>
      <c r="O46" s="41">
        <v>0.97262685765058499</v>
      </c>
      <c r="P46" s="40">
        <v>0.74987000609055499</v>
      </c>
      <c r="Q46" s="41">
        <v>0.64398959648405296</v>
      </c>
      <c r="R46" s="40">
        <v>0.70738861627048899</v>
      </c>
      <c r="S46" s="41">
        <v>0.66559800072612896</v>
      </c>
    </row>
    <row r="47" spans="1:19" s="39" customFormat="1" x14ac:dyDescent="0.35">
      <c r="A47" s="39">
        <v>15</v>
      </c>
      <c r="B47" s="39">
        <v>0.28355539764829601</v>
      </c>
      <c r="C47" s="40">
        <v>0.594801620056714</v>
      </c>
      <c r="D47" s="39">
        <v>26.727981061832399</v>
      </c>
      <c r="E47" s="40">
        <v>0.50030906006547005</v>
      </c>
      <c r="F47" s="39">
        <v>0.67557822688997304</v>
      </c>
      <c r="G47" s="40">
        <v>0.81001018304976102</v>
      </c>
      <c r="H47" s="39">
        <v>0.47927934846079201</v>
      </c>
      <c r="I47" s="40">
        <v>0.83529982157221105</v>
      </c>
      <c r="J47" s="39">
        <v>0.44702061257664299</v>
      </c>
      <c r="K47" s="41">
        <v>0.48886472623572302</v>
      </c>
      <c r="L47" s="40">
        <v>0.21067303630179299</v>
      </c>
      <c r="M47" s="39">
        <v>34.639281313643401</v>
      </c>
      <c r="N47" s="40">
        <v>0.12417886555238999</v>
      </c>
      <c r="O47" s="41">
        <v>1.04495124569815</v>
      </c>
      <c r="P47" s="40">
        <v>0.73304306543790299</v>
      </c>
      <c r="Q47" s="41">
        <v>0.74020174374947101</v>
      </c>
      <c r="R47" s="40">
        <v>0.71297015262465102</v>
      </c>
      <c r="S47" s="41">
        <v>0.66054865157502296</v>
      </c>
    </row>
    <row r="48" spans="1:19" s="39" customFormat="1" x14ac:dyDescent="0.35">
      <c r="A48" s="39">
        <v>16</v>
      </c>
      <c r="B48" s="39">
        <v>0.277347438732162</v>
      </c>
      <c r="C48" s="40">
        <v>0.61121212603968</v>
      </c>
      <c r="D48" s="39">
        <v>25.774679910037399</v>
      </c>
      <c r="E48" s="40">
        <v>0.51549552382351205</v>
      </c>
      <c r="F48" s="39">
        <v>0.66245605251323603</v>
      </c>
      <c r="G48" s="40">
        <v>0.81814576353451895</v>
      </c>
      <c r="H48" s="39">
        <v>0.46879284929773302</v>
      </c>
      <c r="I48" s="40">
        <v>0.842155499349165</v>
      </c>
      <c r="J48" s="39">
        <v>0.43477142189705298</v>
      </c>
      <c r="K48" s="41">
        <v>0.54602102075631798</v>
      </c>
      <c r="L48" s="40">
        <v>4.4326966853952897E-2</v>
      </c>
      <c r="M48" s="39">
        <v>35.173266981402001</v>
      </c>
      <c r="N48" s="40">
        <v>7.1389422736704594E-2</v>
      </c>
      <c r="O48" s="41">
        <v>1.05096969607039</v>
      </c>
      <c r="P48" s="40">
        <v>0.740721270696729</v>
      </c>
      <c r="Q48" s="41">
        <v>0.651702585255997</v>
      </c>
      <c r="R48" s="40">
        <v>0.72180217466293195</v>
      </c>
      <c r="S48" s="41">
        <v>0.72307436117249602</v>
      </c>
    </row>
    <row r="49" spans="1:19" s="39" customFormat="1" x14ac:dyDescent="0.35">
      <c r="A49" s="39">
        <v>17</v>
      </c>
      <c r="B49" s="39">
        <v>0.26126611506400899</v>
      </c>
      <c r="C49" s="40">
        <v>0.63780518013190801</v>
      </c>
      <c r="D49" s="39">
        <v>24.458655158787199</v>
      </c>
      <c r="E49" s="40">
        <v>0.55298671973265001</v>
      </c>
      <c r="F49" s="39">
        <v>0.62913667981251498</v>
      </c>
      <c r="G49" s="40">
        <v>0.83226948198222195</v>
      </c>
      <c r="H49" s="39">
        <v>0.44917077963692298</v>
      </c>
      <c r="I49" s="40">
        <v>0.84875002903782604</v>
      </c>
      <c r="J49" s="39">
        <v>0.42233280032690901</v>
      </c>
      <c r="K49" s="41">
        <v>0.53304811471547797</v>
      </c>
      <c r="L49" s="40">
        <v>5.1653562485752001E-2</v>
      </c>
      <c r="M49" s="39">
        <v>34.082645571129902</v>
      </c>
      <c r="N49" s="40">
        <v>9.0902337077336096E-2</v>
      </c>
      <c r="O49" s="41">
        <v>1.0265398578256599</v>
      </c>
      <c r="P49" s="40">
        <v>0.74182673575531699</v>
      </c>
      <c r="Q49" s="41">
        <v>0.66445499403863895</v>
      </c>
      <c r="R49" s="40">
        <v>0.72742752998303095</v>
      </c>
      <c r="S49" s="41">
        <v>0.73619077462925797</v>
      </c>
    </row>
    <row r="50" spans="1:19" s="39" customFormat="1" x14ac:dyDescent="0.35">
      <c r="A50" s="39">
        <v>18</v>
      </c>
      <c r="B50" s="39">
        <v>0.25479276544375801</v>
      </c>
      <c r="C50" s="40">
        <v>0.65176871615528098</v>
      </c>
      <c r="D50" s="39">
        <v>23.595640162650099</v>
      </c>
      <c r="E50" s="40">
        <v>0.57008023249578899</v>
      </c>
      <c r="F50" s="39">
        <v>0.61464384171444597</v>
      </c>
      <c r="G50" s="40">
        <v>0.834580098602827</v>
      </c>
      <c r="H50" s="39">
        <v>0.44123466210365903</v>
      </c>
      <c r="I50" s="40">
        <v>0.85136200822303498</v>
      </c>
      <c r="J50" s="39">
        <v>0.42865148555288202</v>
      </c>
      <c r="K50" s="41">
        <v>0.51079322353132695</v>
      </c>
      <c r="L50" s="40">
        <v>6.5136612063187396E-2</v>
      </c>
      <c r="M50" s="39">
        <v>33.179478759439498</v>
      </c>
      <c r="N50" s="40">
        <v>8.2773642832747393E-2</v>
      </c>
      <c r="O50" s="41">
        <v>1.03854683321765</v>
      </c>
      <c r="P50" s="40">
        <v>0.72836989903042404</v>
      </c>
      <c r="Q50" s="41">
        <v>0.69982838923604995</v>
      </c>
      <c r="R50" s="40">
        <v>0.71244138975938098</v>
      </c>
      <c r="S50" s="41">
        <v>0.68279124847334605</v>
      </c>
    </row>
    <row r="51" spans="1:19" s="39" customFormat="1" x14ac:dyDescent="0.35">
      <c r="A51" s="39">
        <v>19</v>
      </c>
      <c r="B51" s="39">
        <v>0.25374849457892101</v>
      </c>
      <c r="C51" s="40">
        <v>0.65096640602198796</v>
      </c>
      <c r="D51" s="39">
        <v>22.844700674998801</v>
      </c>
      <c r="E51" s="40">
        <v>0.58042305042657805</v>
      </c>
      <c r="F51" s="39">
        <v>0.597377552363199</v>
      </c>
      <c r="G51" s="40">
        <v>0.83762602368727002</v>
      </c>
      <c r="H51" s="39">
        <v>0.43283556513938798</v>
      </c>
      <c r="I51" s="40">
        <v>0.85212053872314397</v>
      </c>
      <c r="J51" s="39">
        <v>0.42094264000689102</v>
      </c>
      <c r="K51" s="41">
        <v>0.53967150128804697</v>
      </c>
      <c r="L51" s="40">
        <v>0.16585147468935599</v>
      </c>
      <c r="M51" s="39">
        <v>33.700397389566703</v>
      </c>
      <c r="N51" s="40">
        <v>0.12889801701888701</v>
      </c>
      <c r="O51" s="41">
        <v>1.08060550154783</v>
      </c>
      <c r="P51" s="40">
        <v>0.74033598410777501</v>
      </c>
      <c r="Q51" s="41">
        <v>0.71756625659445405</v>
      </c>
      <c r="R51" s="40">
        <v>0.72927339731628005</v>
      </c>
      <c r="S51" s="41">
        <v>0.70834151763691799</v>
      </c>
    </row>
    <row r="52" spans="1:19" s="39" customFormat="1" x14ac:dyDescent="0.35">
      <c r="A52" s="39">
        <v>20</v>
      </c>
      <c r="B52" s="39">
        <v>0.24470442116438801</v>
      </c>
      <c r="C52" s="40">
        <v>0.67862118930049997</v>
      </c>
      <c r="D52" s="39">
        <v>21.938686810663501</v>
      </c>
      <c r="E52" s="40">
        <v>0.60459845058754202</v>
      </c>
      <c r="F52" s="39">
        <v>0.57612374352453699</v>
      </c>
      <c r="G52" s="40">
        <v>0.846229074470769</v>
      </c>
      <c r="H52" s="39">
        <v>0.42337685142820403</v>
      </c>
      <c r="I52" s="40">
        <v>0.85303478502051999</v>
      </c>
      <c r="J52" s="39">
        <v>0.41842396990082897</v>
      </c>
      <c r="K52" s="41">
        <v>0.51713589566130902</v>
      </c>
      <c r="L52" s="40">
        <v>0.24598683881264</v>
      </c>
      <c r="M52" s="39">
        <v>32.348690399756798</v>
      </c>
      <c r="N52" s="40">
        <v>0.21707079064836601</v>
      </c>
      <c r="O52" s="41">
        <v>1.0424972954723499</v>
      </c>
      <c r="P52" s="40">
        <v>0.71010990262540996</v>
      </c>
      <c r="Q52" s="41">
        <v>0.69306771813804202</v>
      </c>
      <c r="R52" s="40">
        <v>0.70855613001900797</v>
      </c>
      <c r="S52" s="41">
        <v>0.69550807952371396</v>
      </c>
    </row>
    <row r="53" spans="1:19" s="39" customFormat="1" x14ac:dyDescent="0.35">
      <c r="A53" s="39">
        <v>21</v>
      </c>
      <c r="B53" s="39">
        <v>0.24079253797313099</v>
      </c>
      <c r="C53" s="40">
        <v>0.68300283779256499</v>
      </c>
      <c r="D53" s="39">
        <v>21.301628254436299</v>
      </c>
      <c r="E53" s="40">
        <v>0.61116666429308397</v>
      </c>
      <c r="F53" s="39">
        <v>0.56952360492950105</v>
      </c>
      <c r="G53" s="40">
        <v>0.85018897035649299</v>
      </c>
      <c r="H53" s="39">
        <v>0.41022411512838602</v>
      </c>
      <c r="I53" s="40">
        <v>0.85668729900895102</v>
      </c>
      <c r="J53" s="39">
        <v>0.40791212284901401</v>
      </c>
      <c r="K53" s="41">
        <v>0.59139807216632001</v>
      </c>
      <c r="L53" s="40">
        <v>6.4703667575986598E-2</v>
      </c>
      <c r="M53" s="39">
        <v>34.182641029357903</v>
      </c>
      <c r="N53" s="40">
        <v>0.15534913048908799</v>
      </c>
      <c r="O53" s="41">
        <v>1.1143756711330099</v>
      </c>
      <c r="P53" s="40">
        <v>0.72783283685517097</v>
      </c>
      <c r="Q53" s="41">
        <v>0.67977408478912105</v>
      </c>
      <c r="R53" s="40">
        <v>0.72820913817128496</v>
      </c>
      <c r="S53" s="41">
        <v>0.78841565523901502</v>
      </c>
    </row>
    <row r="54" spans="1:19" s="39" customFormat="1" x14ac:dyDescent="0.35">
      <c r="A54" s="39">
        <v>22</v>
      </c>
      <c r="B54" s="39">
        <v>0.23622831399713001</v>
      </c>
      <c r="C54" s="40">
        <v>0.68609557257542397</v>
      </c>
      <c r="D54" s="39">
        <v>20.622396848899101</v>
      </c>
      <c r="E54" s="40">
        <v>0.62375095188150997</v>
      </c>
      <c r="F54" s="39">
        <v>0.55468010739614104</v>
      </c>
      <c r="G54" s="40">
        <v>0.85278260789250504</v>
      </c>
      <c r="H54" s="39">
        <v>0.40702686923070203</v>
      </c>
      <c r="I54" s="40">
        <v>0.86206513760319003</v>
      </c>
      <c r="J54" s="39">
        <v>0.40246062984793901</v>
      </c>
      <c r="K54" s="41">
        <v>0.59084781316610402</v>
      </c>
      <c r="L54" s="40">
        <v>8.4195514845426506E-2</v>
      </c>
      <c r="M54" s="39">
        <v>33.913103971725803</v>
      </c>
      <c r="N54" s="40">
        <v>0.18922355286202</v>
      </c>
      <c r="O54" s="41">
        <v>1.1324940882941501</v>
      </c>
      <c r="P54" s="40">
        <v>0.66963838321021396</v>
      </c>
      <c r="Q54" s="41">
        <v>0.71348312917428103</v>
      </c>
      <c r="R54" s="40">
        <v>0.72589441688142198</v>
      </c>
      <c r="S54" s="41">
        <v>0.72964936940588498</v>
      </c>
    </row>
    <row r="55" spans="1:19" s="39" customFormat="1" x14ac:dyDescent="0.35">
      <c r="A55" s="39">
        <v>23</v>
      </c>
      <c r="B55" s="39">
        <v>0.23160884870340501</v>
      </c>
      <c r="C55" s="40">
        <v>0.68398746348385098</v>
      </c>
      <c r="D55" s="39">
        <v>20.002896525829101</v>
      </c>
      <c r="E55" s="40">
        <v>0.629807884999808</v>
      </c>
      <c r="F55" s="39">
        <v>0.543871697267578</v>
      </c>
      <c r="G55" s="40">
        <v>0.85665015207494799</v>
      </c>
      <c r="H55" s="39">
        <v>0.39065761613991501</v>
      </c>
      <c r="I55" s="40">
        <v>0.86016626283768605</v>
      </c>
      <c r="J55" s="39">
        <v>0.39995662012790401</v>
      </c>
      <c r="K55" s="41">
        <v>0.536842185398961</v>
      </c>
      <c r="L55" s="40">
        <v>0.184377037925537</v>
      </c>
      <c r="M55" s="39">
        <v>31.948859174027401</v>
      </c>
      <c r="N55" s="40">
        <v>0.17879248389997501</v>
      </c>
      <c r="O55" s="41">
        <v>1.08732653453818</v>
      </c>
      <c r="P55" s="40">
        <v>0.71308506337495903</v>
      </c>
      <c r="Q55" s="41">
        <v>0.70615626693281297</v>
      </c>
      <c r="R55" s="40">
        <v>0.73124131534853498</v>
      </c>
      <c r="S55" s="41">
        <v>0.68898952032765703</v>
      </c>
    </row>
    <row r="56" spans="1:19" s="39" customFormat="1" x14ac:dyDescent="0.35">
      <c r="A56" s="39">
        <v>24</v>
      </c>
      <c r="B56" s="39">
        <v>0.23368033708994501</v>
      </c>
      <c r="C56" s="40">
        <v>0.68882722900904902</v>
      </c>
      <c r="D56" s="39">
        <v>19.542323783123301</v>
      </c>
      <c r="E56" s="40">
        <v>0.64047969979268005</v>
      </c>
      <c r="F56" s="39">
        <v>0.531656030894473</v>
      </c>
      <c r="G56" s="40">
        <v>0.860354226158629</v>
      </c>
      <c r="H56" s="39">
        <v>0.38350468573590002</v>
      </c>
      <c r="I56" s="40">
        <v>0.86002424372887398</v>
      </c>
      <c r="J56" s="39">
        <v>0.39794362139788603</v>
      </c>
      <c r="K56" s="41">
        <v>0.55901916057635503</v>
      </c>
      <c r="L56" s="40">
        <v>6.7368769015045099E-2</v>
      </c>
      <c r="M56" s="39">
        <v>32.280169474772897</v>
      </c>
      <c r="N56" s="40">
        <v>0.112961173439128</v>
      </c>
      <c r="O56" s="41">
        <v>1.10992211918545</v>
      </c>
      <c r="P56" s="40">
        <v>0.71478328478132502</v>
      </c>
      <c r="Q56" s="41">
        <v>0.71703989600014395</v>
      </c>
      <c r="R56" s="40">
        <v>0.73142720873539202</v>
      </c>
      <c r="S56" s="41">
        <v>0.69615901777377498</v>
      </c>
    </row>
    <row r="57" spans="1:19" s="39" customFormat="1" x14ac:dyDescent="0.35">
      <c r="A57" s="39">
        <v>25</v>
      </c>
      <c r="B57" s="39">
        <v>0.226575244103285</v>
      </c>
      <c r="C57" s="40">
        <v>0.697059978475151</v>
      </c>
      <c r="D57" s="39">
        <v>18.945365646288799</v>
      </c>
      <c r="E57" s="40">
        <v>0.65128798735492899</v>
      </c>
      <c r="F57" s="39">
        <v>0.52274652197714699</v>
      </c>
      <c r="G57" s="40">
        <v>0.87015615669737401</v>
      </c>
      <c r="H57" s="39">
        <v>0.37242052478417498</v>
      </c>
      <c r="I57" s="40">
        <v>0.86534971611942202</v>
      </c>
      <c r="J57" s="39">
        <v>0.38904170663478599</v>
      </c>
      <c r="K57" s="41">
        <v>0.570844159612798</v>
      </c>
      <c r="L57" s="40">
        <v>0.13516485151497201</v>
      </c>
      <c r="M57" s="39">
        <v>32.748296562423</v>
      </c>
      <c r="N57" s="40">
        <v>0.100028936091262</v>
      </c>
      <c r="O57" s="41">
        <v>1.16209361721307</v>
      </c>
      <c r="P57" s="40">
        <v>0.72105914341588295</v>
      </c>
      <c r="Q57" s="41">
        <v>0.72834519634389405</v>
      </c>
      <c r="R57" s="40">
        <v>0.72337187113415402</v>
      </c>
      <c r="S57" s="41">
        <v>0.72874719604977101</v>
      </c>
    </row>
    <row r="58" spans="1:19" s="39" customFormat="1" x14ac:dyDescent="0.35">
      <c r="A58" s="39">
        <v>26</v>
      </c>
      <c r="B58" s="39">
        <v>0.22751543258392701</v>
      </c>
      <c r="C58" s="40">
        <v>0.69151308147634405</v>
      </c>
      <c r="D58" s="39">
        <v>18.602686969212801</v>
      </c>
      <c r="E58" s="40">
        <v>0.65638815819791896</v>
      </c>
      <c r="F58" s="39">
        <v>0.51999331246986302</v>
      </c>
      <c r="G58" s="40">
        <v>0.87058342110119902</v>
      </c>
      <c r="H58" s="39">
        <v>0.366944910390337</v>
      </c>
      <c r="I58" s="40">
        <v>0.86323864561696795</v>
      </c>
      <c r="J58" s="39">
        <v>0.38398064721590303</v>
      </c>
      <c r="K58" s="41">
        <v>0.53448004689481499</v>
      </c>
      <c r="L58" s="40">
        <v>0.12782524586128599</v>
      </c>
      <c r="M58" s="39">
        <v>31.589457462995401</v>
      </c>
      <c r="N58" s="40">
        <v>0.11030933648357701</v>
      </c>
      <c r="O58" s="41">
        <v>1.14867374632093</v>
      </c>
      <c r="P58" s="40">
        <v>0.73327389779763297</v>
      </c>
      <c r="Q58" s="41">
        <v>0.76140250813247801</v>
      </c>
      <c r="R58" s="40">
        <v>0.70613187131209199</v>
      </c>
      <c r="S58" s="41">
        <v>0.71132112682884496</v>
      </c>
    </row>
    <row r="59" spans="1:19" s="39" customFormat="1" x14ac:dyDescent="0.35">
      <c r="A59" s="39">
        <v>27</v>
      </c>
      <c r="B59" s="39">
        <v>0.221318511197619</v>
      </c>
      <c r="C59" s="40">
        <v>0.70268355256092696</v>
      </c>
      <c r="D59" s="39">
        <v>18.068385669322701</v>
      </c>
      <c r="E59" s="40">
        <v>0.65342482309303995</v>
      </c>
      <c r="F59" s="39">
        <v>0.509212545687176</v>
      </c>
      <c r="G59" s="40">
        <v>0.86993313972127295</v>
      </c>
      <c r="H59" s="39">
        <v>0.364874005868075</v>
      </c>
      <c r="I59" s="40">
        <v>0.86499631877744798</v>
      </c>
      <c r="J59" s="39">
        <v>0.38430339513092898</v>
      </c>
      <c r="K59" s="41">
        <v>0.54251445320426905</v>
      </c>
      <c r="L59" s="40">
        <v>0.23942516437076899</v>
      </c>
      <c r="M59" s="39">
        <v>31.118710917285298</v>
      </c>
      <c r="N59" s="40">
        <v>0.17780898554803501</v>
      </c>
      <c r="O59" s="41">
        <v>1.1207699047194499</v>
      </c>
      <c r="P59" s="40">
        <v>0.69346741109322196</v>
      </c>
      <c r="Q59" s="41">
        <v>0.72563677924310999</v>
      </c>
      <c r="R59" s="40">
        <v>0.72905452740498</v>
      </c>
      <c r="S59" s="41">
        <v>0.68454204359625104</v>
      </c>
    </row>
    <row r="60" spans="1:19" s="39" customFormat="1" x14ac:dyDescent="0.35">
      <c r="A60" s="39">
        <v>28</v>
      </c>
      <c r="B60" s="39">
        <v>0.21926974029701601</v>
      </c>
      <c r="C60" s="40">
        <v>0.70096146316600505</v>
      </c>
      <c r="D60" s="39">
        <v>17.636443493719401</v>
      </c>
      <c r="E60" s="40">
        <v>0.66029724222608699</v>
      </c>
      <c r="F60" s="39">
        <v>0.50000079526347996</v>
      </c>
      <c r="G60" s="40">
        <v>0.871943552870173</v>
      </c>
      <c r="H60" s="39">
        <v>0.35516301557152302</v>
      </c>
      <c r="I60" s="40">
        <v>0.86493965627189295</v>
      </c>
      <c r="J60" s="39">
        <v>0.38004008449089799</v>
      </c>
      <c r="K60" s="41">
        <v>0.59914639388394098</v>
      </c>
      <c r="L60" s="40">
        <v>0.13444756875092301</v>
      </c>
      <c r="M60" s="39">
        <v>32.787923336029003</v>
      </c>
      <c r="N60" s="40">
        <v>0.11669178320628899</v>
      </c>
      <c r="O60" s="41">
        <v>1.19847256429175</v>
      </c>
      <c r="P60" s="40">
        <v>0.722647287397303</v>
      </c>
      <c r="Q60" s="41">
        <v>0.70911070717196101</v>
      </c>
      <c r="R60" s="40">
        <v>0.72006744515692001</v>
      </c>
      <c r="S60" s="41">
        <v>0.74085448898820705</v>
      </c>
    </row>
    <row r="61" spans="1:19" s="39" customFormat="1" x14ac:dyDescent="0.35">
      <c r="A61" s="39">
        <v>29</v>
      </c>
      <c r="B61" s="39">
        <v>0.21001502725583099</v>
      </c>
      <c r="C61" s="40">
        <v>0.71103495762038205</v>
      </c>
      <c r="D61" s="39">
        <v>17.045210989883699</v>
      </c>
      <c r="E61" s="40">
        <v>0.66817624270968301</v>
      </c>
      <c r="F61" s="39">
        <v>0.48835389195345502</v>
      </c>
      <c r="G61" s="40">
        <v>0.87550743090686201</v>
      </c>
      <c r="H61" s="39">
        <v>0.34749195060675397</v>
      </c>
      <c r="I61" s="40">
        <v>0.86957546444952505</v>
      </c>
      <c r="J61" s="39">
        <v>0.36860711721221001</v>
      </c>
      <c r="K61" s="41">
        <v>0.72133796744876399</v>
      </c>
      <c r="L61" s="40">
        <v>8.3044130247674597E-2</v>
      </c>
      <c r="M61" s="39">
        <v>36.5764118341299</v>
      </c>
      <c r="N61" s="40">
        <v>8.9149084495960706E-2</v>
      </c>
      <c r="O61" s="41">
        <v>1.33945460451973</v>
      </c>
      <c r="P61" s="40">
        <v>0.69858139142011899</v>
      </c>
      <c r="Q61" s="41">
        <v>0.78807081867996398</v>
      </c>
      <c r="R61" s="40">
        <v>0.72078053194742897</v>
      </c>
      <c r="S61" s="41">
        <v>0.85524905122752803</v>
      </c>
    </row>
    <row r="62" spans="1:19" s="39" customFormat="1" x14ac:dyDescent="0.35">
      <c r="A62" s="39">
        <v>30</v>
      </c>
      <c r="B62" s="39">
        <v>0.21411844646532199</v>
      </c>
      <c r="C62" s="40">
        <v>0.71408613303581303</v>
      </c>
      <c r="D62" s="39">
        <v>16.833789423578999</v>
      </c>
      <c r="E62" s="40">
        <v>0.672911683191323</v>
      </c>
      <c r="F62" s="39">
        <v>0.48460654605270598</v>
      </c>
      <c r="G62" s="40">
        <v>0.87760740508492396</v>
      </c>
      <c r="H62" s="39">
        <v>0.34368998776612097</v>
      </c>
      <c r="I62" s="40">
        <v>0.86870370015534903</v>
      </c>
      <c r="J62" s="39">
        <v>0.36749413749814702</v>
      </c>
      <c r="K62" s="41">
        <v>0.58852862318356802</v>
      </c>
      <c r="L62" s="40">
        <v>0.13574280669563801</v>
      </c>
      <c r="M62" s="39">
        <v>32.052578453324799</v>
      </c>
      <c r="N62" s="40">
        <v>0.124427249765236</v>
      </c>
      <c r="O62" s="41">
        <v>1.19461088837721</v>
      </c>
      <c r="P62" s="40">
        <v>0.67822015400116198</v>
      </c>
      <c r="Q62" s="41">
        <v>0.74951141881636996</v>
      </c>
      <c r="R62" s="40">
        <v>0.72267025811040497</v>
      </c>
      <c r="S62" s="41">
        <v>0.71759163288988603</v>
      </c>
    </row>
    <row r="63" spans="1:19" s="39" customFormat="1" x14ac:dyDescent="0.35">
      <c r="A63" s="39">
        <v>31</v>
      </c>
      <c r="B63" s="39">
        <v>0.20949128070730599</v>
      </c>
      <c r="C63" s="40">
        <v>0.71574252122794602</v>
      </c>
      <c r="D63" s="39">
        <v>16.503778258199699</v>
      </c>
      <c r="E63" s="40">
        <v>0.66851089203770597</v>
      </c>
      <c r="F63" s="39">
        <v>0.48429390996992999</v>
      </c>
      <c r="G63" s="40">
        <v>0.877902248960304</v>
      </c>
      <c r="H63" s="39">
        <v>0.33981373918150998</v>
      </c>
      <c r="I63" s="40">
        <v>0.86785480526957404</v>
      </c>
      <c r="J63" s="39">
        <v>0.36669157692523702</v>
      </c>
      <c r="K63" s="41">
        <v>0.70915349948609996</v>
      </c>
      <c r="L63" s="40">
        <v>0.18118243661527</v>
      </c>
      <c r="M63" s="39">
        <v>37.1540381847283</v>
      </c>
      <c r="N63" s="40">
        <v>0.274746794099273</v>
      </c>
      <c r="O63" s="41">
        <v>1.4530988590330101</v>
      </c>
      <c r="P63" s="40">
        <v>0.66859378302708605</v>
      </c>
      <c r="Q63" s="41">
        <v>0.87114964119898897</v>
      </c>
      <c r="R63" s="40">
        <v>0.72638229465382698</v>
      </c>
      <c r="S63" s="41">
        <v>0.90615713214262905</v>
      </c>
    </row>
    <row r="64" spans="1:19" s="39" customFormat="1" x14ac:dyDescent="0.35">
      <c r="A64" s="39">
        <v>32</v>
      </c>
      <c r="B64" s="39">
        <v>0.20640591368522901</v>
      </c>
      <c r="C64" s="40">
        <v>0.72189400675774096</v>
      </c>
      <c r="D64" s="39">
        <v>16.139421009803399</v>
      </c>
      <c r="E64" s="40">
        <v>0.68064347835710004</v>
      </c>
      <c r="F64" s="39">
        <v>0.47532117075705499</v>
      </c>
      <c r="G64" s="40">
        <v>0.88264842128114895</v>
      </c>
      <c r="H64" s="39">
        <v>0.32988457391996601</v>
      </c>
      <c r="I64" s="40">
        <v>0.87279614418190699</v>
      </c>
      <c r="J64" s="39">
        <v>0.35551798208774699</v>
      </c>
      <c r="K64" s="41">
        <v>0.61151923073662595</v>
      </c>
      <c r="L64" s="40">
        <v>0.152893606765689</v>
      </c>
      <c r="M64" s="39">
        <v>32.712177973527098</v>
      </c>
      <c r="N64" s="40">
        <v>0.173346884394527</v>
      </c>
      <c r="O64" s="41">
        <v>1.2369564465987299</v>
      </c>
      <c r="P64" s="40">
        <v>0.689705402168453</v>
      </c>
      <c r="Q64" s="41">
        <v>0.83046957315542702</v>
      </c>
      <c r="R64" s="40">
        <v>0.71991797886852504</v>
      </c>
      <c r="S64" s="41">
        <v>0.81002296201693702</v>
      </c>
    </row>
    <row r="65" spans="1:19" s="39" customFormat="1" x14ac:dyDescent="0.35">
      <c r="A65" s="39">
        <v>33</v>
      </c>
      <c r="B65" s="39">
        <v>0.20783928734364099</v>
      </c>
      <c r="C65" s="40">
        <v>0.71674718777556301</v>
      </c>
      <c r="D65" s="39">
        <v>15.9520752879884</v>
      </c>
      <c r="E65" s="40">
        <v>0.68103652168947604</v>
      </c>
      <c r="F65" s="39">
        <v>0.47421685226686999</v>
      </c>
      <c r="G65" s="40">
        <v>0.88389813717048105</v>
      </c>
      <c r="H65" s="39">
        <v>0.32080659269898898</v>
      </c>
      <c r="I65" s="40">
        <v>0.87136140579302201</v>
      </c>
      <c r="J65" s="39">
        <v>0.35354433707444199</v>
      </c>
      <c r="K65" s="41">
        <v>0.55662498139163297</v>
      </c>
      <c r="L65" s="40">
        <v>0.26499578470420099</v>
      </c>
      <c r="M65" s="39">
        <v>30.215321373735701</v>
      </c>
      <c r="N65" s="40">
        <v>0.21345149169650901</v>
      </c>
      <c r="O65" s="41">
        <v>1.1333776434772</v>
      </c>
      <c r="P65" s="40">
        <v>0.71643379687244002</v>
      </c>
      <c r="Q65" s="41">
        <v>0.73395497511085195</v>
      </c>
      <c r="R65" s="40">
        <v>0.69355358208855999</v>
      </c>
      <c r="S65" s="41">
        <v>0.73959503774968904</v>
      </c>
    </row>
    <row r="66" spans="1:19" s="39" customFormat="1" x14ac:dyDescent="0.35">
      <c r="A66" s="39">
        <v>34</v>
      </c>
      <c r="B66" s="39">
        <v>0.20412112253860101</v>
      </c>
      <c r="C66" s="40">
        <v>0.72538820436043705</v>
      </c>
      <c r="D66" s="39">
        <v>15.5649291896931</v>
      </c>
      <c r="E66" s="40">
        <v>0.68292166328230797</v>
      </c>
      <c r="F66" s="39">
        <v>0.46357929171689799</v>
      </c>
      <c r="G66" s="40">
        <v>0.88778141011092804</v>
      </c>
      <c r="H66" s="39">
        <v>0.31270326995883702</v>
      </c>
      <c r="I66" s="40">
        <v>0.87306556889722098</v>
      </c>
      <c r="J66" s="39">
        <v>0.34836157452906602</v>
      </c>
      <c r="K66" s="41">
        <v>0.65517564894806601</v>
      </c>
      <c r="L66" s="40">
        <v>0.158160683625095</v>
      </c>
      <c r="M66" s="39">
        <v>33.498585436079203</v>
      </c>
      <c r="N66" s="40">
        <v>0.16318700507759301</v>
      </c>
      <c r="O66" s="41">
        <v>1.2724284150152101</v>
      </c>
      <c r="P66" s="40">
        <v>0.70323608420852901</v>
      </c>
      <c r="Q66" s="41">
        <v>0.75964971765493705</v>
      </c>
      <c r="R66" s="40">
        <v>0.71267917051783902</v>
      </c>
      <c r="S66" s="41">
        <v>0.82063666240781796</v>
      </c>
    </row>
    <row r="67" spans="1:19" s="39" customFormat="1" x14ac:dyDescent="0.35">
      <c r="A67" s="39">
        <v>35</v>
      </c>
      <c r="B67" s="39">
        <v>0.20171216925605401</v>
      </c>
      <c r="C67" s="40">
        <v>0.725728680818998</v>
      </c>
      <c r="D67" s="39">
        <v>15.295460585267801</v>
      </c>
      <c r="E67" s="40">
        <v>0.68438415643908201</v>
      </c>
      <c r="F67" s="39">
        <v>0.46073872287401402</v>
      </c>
      <c r="G67" s="40">
        <v>0.88630144416099799</v>
      </c>
      <c r="H67" s="39">
        <v>0.310664167960298</v>
      </c>
      <c r="I67" s="40">
        <v>0.877621128145469</v>
      </c>
      <c r="J67" s="39">
        <v>0.338395309988552</v>
      </c>
      <c r="K67" s="41">
        <v>0.59793538975919402</v>
      </c>
      <c r="L67" s="40">
        <v>0.203752421048883</v>
      </c>
      <c r="M67" s="39">
        <v>31.358036844139399</v>
      </c>
      <c r="N67" s="40">
        <v>0.16083128432625399</v>
      </c>
      <c r="O67" s="41">
        <v>1.1977163522671399</v>
      </c>
      <c r="P67" s="40">
        <v>0.71372507665401796</v>
      </c>
      <c r="Q67" s="41">
        <v>0.73995442510160603</v>
      </c>
      <c r="R67" s="40">
        <v>0.69609279204637498</v>
      </c>
      <c r="S67" s="41">
        <v>0.76811791701704002</v>
      </c>
    </row>
    <row r="68" spans="1:19" s="39" customFormat="1" x14ac:dyDescent="0.35">
      <c r="A68" s="39">
        <v>36</v>
      </c>
      <c r="B68" s="39">
        <v>0.19654970677245601</v>
      </c>
      <c r="C68" s="40">
        <v>0.73145779376276698</v>
      </c>
      <c r="D68" s="39">
        <v>14.904221068496399</v>
      </c>
      <c r="E68" s="40">
        <v>0.689403057255915</v>
      </c>
      <c r="F68" s="39">
        <v>0.45107234865020002</v>
      </c>
      <c r="G68" s="40">
        <v>0.89405501308204205</v>
      </c>
      <c r="H68" s="39">
        <v>0.29672661150427299</v>
      </c>
      <c r="I68" s="40">
        <v>0.87807488688753998</v>
      </c>
      <c r="J68" s="39">
        <v>0.33098680546076198</v>
      </c>
      <c r="K68" s="41">
        <v>0.61848305191239705</v>
      </c>
      <c r="L68" s="40">
        <v>0.119416668225323</v>
      </c>
      <c r="M68" s="39">
        <v>32.672493767534498</v>
      </c>
      <c r="N68" s="40">
        <v>0.109291363584701</v>
      </c>
      <c r="O68" s="41">
        <v>1.28475631735263</v>
      </c>
      <c r="P68" s="40">
        <v>0.72396219642753201</v>
      </c>
      <c r="Q68" s="41">
        <v>0.88705359819607799</v>
      </c>
      <c r="R68" s="40">
        <v>0.718936763258061</v>
      </c>
      <c r="S68" s="41">
        <v>0.82020477059050501</v>
      </c>
    </row>
    <row r="69" spans="1:19" s="39" customFormat="1" x14ac:dyDescent="0.35">
      <c r="A69" s="39">
        <v>37</v>
      </c>
      <c r="B69" s="39">
        <v>0.199450095835673</v>
      </c>
      <c r="C69" s="40">
        <v>0.72785951780408997</v>
      </c>
      <c r="D69" s="39">
        <v>14.754770344419001</v>
      </c>
      <c r="E69" s="40">
        <v>0.68831056584153405</v>
      </c>
      <c r="F69" s="39">
        <v>0.44731256393295399</v>
      </c>
      <c r="G69" s="40">
        <v>0.896208757936512</v>
      </c>
      <c r="H69" s="39">
        <v>0.29088947651351799</v>
      </c>
      <c r="I69" s="40">
        <v>0.87823371879300005</v>
      </c>
      <c r="J69" s="39">
        <v>0.32852449385641302</v>
      </c>
      <c r="K69" s="41">
        <v>0.70355160572589903</v>
      </c>
      <c r="L69" s="40">
        <v>5.4243634408085398E-2</v>
      </c>
      <c r="M69" s="39">
        <v>35.591084659609002</v>
      </c>
      <c r="N69" s="40">
        <v>5.0150656541443399E-2</v>
      </c>
      <c r="O69" s="41">
        <v>1.4232553582415599</v>
      </c>
      <c r="P69" s="40">
        <v>0.72956384960402698</v>
      </c>
      <c r="Q69" s="41">
        <v>0.874683316574137</v>
      </c>
      <c r="R69" s="40">
        <v>0.72350019305689695</v>
      </c>
      <c r="S69" s="41">
        <v>0.81775700765797199</v>
      </c>
    </row>
    <row r="70" spans="1:19" s="39" customFormat="1" x14ac:dyDescent="0.35">
      <c r="A70" s="39">
        <v>38</v>
      </c>
      <c r="B70" s="39">
        <v>0.193000693654716</v>
      </c>
      <c r="C70" s="40">
        <v>0.72387438467383702</v>
      </c>
      <c r="D70" s="39">
        <v>14.421754751206601</v>
      </c>
      <c r="E70" s="40">
        <v>0.69097257959274005</v>
      </c>
      <c r="F70" s="39">
        <v>0.44282649362299598</v>
      </c>
      <c r="G70" s="40">
        <v>0.89381606191384999</v>
      </c>
      <c r="H70" s="39">
        <v>0.28842190295236902</v>
      </c>
      <c r="I70" s="40">
        <v>0.88017855401094303</v>
      </c>
      <c r="J70" s="39">
        <v>0.31966479732134701</v>
      </c>
      <c r="K70" s="41">
        <v>0.59779912882890396</v>
      </c>
      <c r="L70" s="40">
        <v>0.24150888815535301</v>
      </c>
      <c r="M70" s="39">
        <v>31.303398140475199</v>
      </c>
      <c r="N70" s="40">
        <v>0.19704256360380501</v>
      </c>
      <c r="O70" s="41">
        <v>1.2285889529774301</v>
      </c>
      <c r="P70" s="40">
        <v>0.72226855566358905</v>
      </c>
      <c r="Q70" s="41">
        <v>0.84427885329111996</v>
      </c>
      <c r="R70" s="40">
        <v>0.72215605317017895</v>
      </c>
      <c r="S70" s="41">
        <v>0.76762814768868604</v>
      </c>
    </row>
    <row r="71" spans="1:19" s="39" customFormat="1" x14ac:dyDescent="0.35">
      <c r="A71" s="39">
        <v>39</v>
      </c>
      <c r="B71" s="39">
        <v>0.19315756107395199</v>
      </c>
      <c r="C71" s="40">
        <v>0.73337538524433599</v>
      </c>
      <c r="D71" s="39">
        <v>14.247243962961999</v>
      </c>
      <c r="E71" s="40">
        <v>0.70052740082273302</v>
      </c>
      <c r="F71" s="39">
        <v>0.44076556773532399</v>
      </c>
      <c r="G71" s="40">
        <v>0.896922425976313</v>
      </c>
      <c r="H71" s="39">
        <v>0.27728227533216898</v>
      </c>
      <c r="I71" s="40">
        <v>0.88337190038966495</v>
      </c>
      <c r="J71" s="39">
        <v>0.31450805271892002</v>
      </c>
      <c r="K71" s="41">
        <v>0.66128417964164998</v>
      </c>
      <c r="L71" s="40">
        <v>0.151494944167963</v>
      </c>
      <c r="M71" s="39">
        <v>33.095332724416302</v>
      </c>
      <c r="N71" s="40">
        <v>0.17402055627226001</v>
      </c>
      <c r="O71" s="41">
        <v>1.28793881107599</v>
      </c>
      <c r="P71" s="40">
        <v>0.68457398977544504</v>
      </c>
      <c r="Q71" s="41">
        <v>0.86882610771900504</v>
      </c>
      <c r="R71" s="40">
        <v>0.72434824628707695</v>
      </c>
      <c r="S71" s="41">
        <v>0.80654922165931797</v>
      </c>
    </row>
    <row r="72" spans="1:19" s="39" customFormat="1" x14ac:dyDescent="0.35">
      <c r="A72" s="39">
        <v>40</v>
      </c>
      <c r="B72" s="42">
        <v>0.18949018994563999</v>
      </c>
      <c r="C72" s="40">
        <v>0.73504005424390895</v>
      </c>
      <c r="D72" s="42">
        <v>13.9220041177536</v>
      </c>
      <c r="E72" s="40">
        <v>0.70342215896062399</v>
      </c>
      <c r="F72" s="42">
        <v>0.429284335845529</v>
      </c>
      <c r="G72" s="40">
        <v>0.90086971043703201</v>
      </c>
      <c r="H72" s="42">
        <v>0.27345201180464601</v>
      </c>
      <c r="I72" s="40">
        <v>0.88406290122259201</v>
      </c>
      <c r="J72" s="42">
        <v>0.31359661851814202</v>
      </c>
      <c r="K72" s="41">
        <v>0.72549405006261902</v>
      </c>
      <c r="L72" s="40">
        <v>9.5330615539995403E-2</v>
      </c>
      <c r="M72" s="42">
        <v>36.021269447783098</v>
      </c>
      <c r="N72" s="40">
        <v>9.3106672977147198E-2</v>
      </c>
      <c r="O72" s="41">
        <v>1.4523229145596099</v>
      </c>
      <c r="P72" s="40">
        <v>0.70488491819964505</v>
      </c>
      <c r="Q72" s="41">
        <v>0.897331174622234</v>
      </c>
      <c r="R72" s="40">
        <v>0.72889607890039398</v>
      </c>
      <c r="S72" s="41">
        <v>0.90510262115898299</v>
      </c>
    </row>
    <row r="73" spans="1:19" s="39" customFormat="1" x14ac:dyDescent="0.35">
      <c r="A73" s="39">
        <v>41</v>
      </c>
      <c r="B73" s="42">
        <v>0.18835616798383201</v>
      </c>
      <c r="C73" s="40">
        <v>0.73805577956715895</v>
      </c>
      <c r="D73" s="42">
        <v>13.7523169003408</v>
      </c>
      <c r="E73" s="40">
        <v>0.70153326720002895</v>
      </c>
      <c r="F73" s="42">
        <v>0.42865504697110501</v>
      </c>
      <c r="G73" s="40">
        <v>0.90181191493296198</v>
      </c>
      <c r="H73" s="42">
        <v>0.26433614519431797</v>
      </c>
      <c r="I73" s="40">
        <v>0.88351552324249105</v>
      </c>
      <c r="J73" s="42">
        <v>0.30672585488621501</v>
      </c>
      <c r="K73" s="41">
        <v>0.60620899593982902</v>
      </c>
      <c r="L73" s="40">
        <v>0.182796767691912</v>
      </c>
      <c r="M73" s="42">
        <v>31.6481612034333</v>
      </c>
      <c r="N73" s="40">
        <v>0.148421957370371</v>
      </c>
      <c r="O73" s="41">
        <v>1.2813170888484999</v>
      </c>
      <c r="P73" s="40">
        <v>0.67613867396472804</v>
      </c>
      <c r="Q73" s="41">
        <v>0.81878118115103105</v>
      </c>
      <c r="R73" s="40">
        <v>0.66799615667416501</v>
      </c>
      <c r="S73" s="41">
        <v>0.82557010650634699</v>
      </c>
    </row>
    <row r="74" spans="1:19" s="39" customFormat="1" x14ac:dyDescent="0.35">
      <c r="A74" s="39">
        <v>42</v>
      </c>
      <c r="B74" s="39">
        <v>0.19082650530825099</v>
      </c>
      <c r="C74" s="40">
        <v>0.73455242076726401</v>
      </c>
      <c r="D74" s="39">
        <v>13.6235274546694</v>
      </c>
      <c r="E74" s="40">
        <v>0.70712957265131204</v>
      </c>
      <c r="F74" s="39">
        <v>0.42398511681263301</v>
      </c>
      <c r="G74" s="40">
        <v>0.90699757196639896</v>
      </c>
      <c r="H74" s="39">
        <v>0.25414033948266601</v>
      </c>
      <c r="I74" s="40">
        <v>0.88482849504752603</v>
      </c>
      <c r="J74" s="39">
        <v>0.300847324834004</v>
      </c>
      <c r="K74" s="41">
        <v>0.55496845693669705</v>
      </c>
      <c r="L74" s="40">
        <v>0.28848855505620202</v>
      </c>
      <c r="M74" s="39">
        <v>30.0675666189601</v>
      </c>
      <c r="N74" s="40">
        <v>0.24111406970956301</v>
      </c>
      <c r="O74" s="41">
        <v>1.2235250343114901</v>
      </c>
      <c r="P74" s="40">
        <v>0.63548675637978702</v>
      </c>
      <c r="Q74" s="41">
        <v>1.02149015486749</v>
      </c>
      <c r="R74" s="40">
        <v>0.70901512806741596</v>
      </c>
      <c r="S74" s="41">
        <v>0.75761388458757295</v>
      </c>
    </row>
    <row r="75" spans="1:19" s="39" customFormat="1" x14ac:dyDescent="0.35">
      <c r="A75" s="39">
        <v>43</v>
      </c>
      <c r="B75" s="39">
        <v>0.18327186850736099</v>
      </c>
      <c r="C75" s="40">
        <v>0.73885777732701696</v>
      </c>
      <c r="D75" s="39">
        <v>13.344244487512899</v>
      </c>
      <c r="E75" s="40">
        <v>0.70018840910931801</v>
      </c>
      <c r="F75" s="39">
        <v>0.42255151238486699</v>
      </c>
      <c r="G75" s="40">
        <v>0.90751234760115695</v>
      </c>
      <c r="H75" s="39">
        <v>0.25149312850278199</v>
      </c>
      <c r="I75" s="40">
        <v>0.88838322514721102</v>
      </c>
      <c r="J75" s="39">
        <v>0.29544979214885297</v>
      </c>
      <c r="K75" s="41">
        <v>0.74070064812643899</v>
      </c>
      <c r="L75" s="40">
        <v>7.4774666197703996E-2</v>
      </c>
      <c r="M75" s="39">
        <v>35.229822460402701</v>
      </c>
      <c r="N75" s="40">
        <v>0.124210860171451</v>
      </c>
      <c r="O75" s="41">
        <v>1.3890434416950199</v>
      </c>
      <c r="P75" s="40">
        <v>0.70413014967726795</v>
      </c>
      <c r="Q75" s="41">
        <v>0.83027412010054302</v>
      </c>
      <c r="R75" s="40">
        <v>0.72534818297777404</v>
      </c>
      <c r="S75" s="41">
        <v>0.83973337786319902</v>
      </c>
    </row>
    <row r="76" spans="1:19" s="39" customFormat="1" x14ac:dyDescent="0.35">
      <c r="A76" s="39">
        <v>44</v>
      </c>
      <c r="B76" s="39">
        <v>0.18193122489521499</v>
      </c>
      <c r="C76" s="40">
        <v>0.74688444510875396</v>
      </c>
      <c r="D76" s="39">
        <v>13.1584002038005</v>
      </c>
      <c r="E76" s="40">
        <v>0.70503602401950904</v>
      </c>
      <c r="F76" s="39">
        <v>0.41740863190498501</v>
      </c>
      <c r="G76" s="40">
        <v>0.90899782790708505</v>
      </c>
      <c r="H76" s="39">
        <v>0.243346254174274</v>
      </c>
      <c r="I76" s="40">
        <v>0.889199405811685</v>
      </c>
      <c r="J76" s="39">
        <v>0.29309931558678298</v>
      </c>
      <c r="K76" s="41">
        <v>0.61092618413460498</v>
      </c>
      <c r="L76" s="40">
        <v>0.18573262330878501</v>
      </c>
      <c r="M76" s="39">
        <v>30.874998540959801</v>
      </c>
      <c r="N76" s="40">
        <v>0.194222241506432</v>
      </c>
      <c r="O76" s="41">
        <v>1.2277497264564501</v>
      </c>
      <c r="P76" s="40">
        <v>0.70892925675098695</v>
      </c>
      <c r="Q76" s="41">
        <v>0.80756719232114904</v>
      </c>
      <c r="R76" s="40">
        <v>0.715507715685754</v>
      </c>
      <c r="S76" s="41">
        <v>0.813466083799671</v>
      </c>
    </row>
    <row r="77" spans="1:19" s="39" customFormat="1" x14ac:dyDescent="0.35">
      <c r="A77" s="39">
        <v>45</v>
      </c>
      <c r="B77" s="39">
        <v>0.180887469398539</v>
      </c>
      <c r="C77" s="40">
        <v>0.74574847549613199</v>
      </c>
      <c r="D77" s="39">
        <v>12.976877976803401</v>
      </c>
      <c r="E77" s="40">
        <v>0.71261334800338105</v>
      </c>
      <c r="F77" s="39">
        <v>0.41159359790023298</v>
      </c>
      <c r="G77" s="40">
        <v>0.91212811818403705</v>
      </c>
      <c r="H77" s="39">
        <v>0.24206069146707701</v>
      </c>
      <c r="I77" s="40">
        <v>0.88581598340682</v>
      </c>
      <c r="J77" s="39">
        <v>0.28936452742887397</v>
      </c>
      <c r="K77" s="41">
        <v>0.60475626103898295</v>
      </c>
      <c r="L77" s="40">
        <v>0.29104482570397999</v>
      </c>
      <c r="M77" s="39">
        <v>31.339930086054299</v>
      </c>
      <c r="N77" s="40">
        <v>0.21595250389138501</v>
      </c>
      <c r="O77" s="41">
        <v>1.2891434107580699</v>
      </c>
      <c r="P77" s="40">
        <v>0.72170938793410599</v>
      </c>
      <c r="Q77" s="41">
        <v>0.82600157001079599</v>
      </c>
      <c r="R77" s="40">
        <v>0.64100237942149496</v>
      </c>
      <c r="S77" s="41">
        <v>0.86187979298779005</v>
      </c>
    </row>
    <row r="78" spans="1:19" s="39" customFormat="1" x14ac:dyDescent="0.35">
      <c r="A78" s="39">
        <v>46</v>
      </c>
      <c r="B78" s="39">
        <v>0.17689341565407299</v>
      </c>
      <c r="C78" s="40">
        <v>0.75162457684096895</v>
      </c>
      <c r="D78" s="39">
        <v>12.745370797395299</v>
      </c>
      <c r="E78" s="40">
        <v>0.71363922507456801</v>
      </c>
      <c r="F78" s="39">
        <v>0.406206230256628</v>
      </c>
      <c r="G78" s="40">
        <v>0.91341880455735203</v>
      </c>
      <c r="H78" s="39">
        <v>0.23456672972751499</v>
      </c>
      <c r="I78" s="40">
        <v>0.88830975389151901</v>
      </c>
      <c r="J78" s="39">
        <v>0.286796415343615</v>
      </c>
      <c r="K78" s="41">
        <v>0.61024909842218</v>
      </c>
      <c r="L78" s="40">
        <v>0.21727149363971601</v>
      </c>
      <c r="M78" s="39">
        <v>31.446861601283398</v>
      </c>
      <c r="N78" s="40">
        <v>0.13598812010747299</v>
      </c>
      <c r="O78" s="41">
        <v>1.2950811615357001</v>
      </c>
      <c r="P78" s="40">
        <v>0.71511337950698295</v>
      </c>
      <c r="Q78" s="41">
        <v>0.89626170873132505</v>
      </c>
      <c r="R78" s="40">
        <v>0.69146019971778205</v>
      </c>
      <c r="S78" s="41">
        <v>0.81718981813671199</v>
      </c>
    </row>
    <row r="79" spans="1:19" s="39" customFormat="1" x14ac:dyDescent="0.35">
      <c r="A79" s="39">
        <v>47</v>
      </c>
      <c r="B79" s="39">
        <v>0.17696097474373201</v>
      </c>
      <c r="C79" s="40">
        <v>0.74600180905275804</v>
      </c>
      <c r="D79" s="39">
        <v>12.639103471108699</v>
      </c>
      <c r="E79" s="40">
        <v>0.71356738963519495</v>
      </c>
      <c r="F79" s="39">
        <v>0.40444122087600398</v>
      </c>
      <c r="G79" s="40">
        <v>0.91283634507713396</v>
      </c>
      <c r="H79" s="39">
        <v>0.23521210634246301</v>
      </c>
      <c r="I79" s="40">
        <v>0.89015112398876595</v>
      </c>
      <c r="J79" s="39">
        <v>0.28159601954431401</v>
      </c>
      <c r="K79" s="41">
        <v>0.60978312153591996</v>
      </c>
      <c r="L79" s="40">
        <v>0.21841648307844899</v>
      </c>
      <c r="M79" s="39">
        <v>30.630200777298299</v>
      </c>
      <c r="N79" s="40">
        <v>0.156817409654774</v>
      </c>
      <c r="O79" s="41">
        <v>1.2181924181616199</v>
      </c>
      <c r="P79" s="40">
        <v>0.65598758711264604</v>
      </c>
      <c r="Q79" s="41">
        <v>0.89972418737717097</v>
      </c>
      <c r="R79" s="40">
        <v>0.67334813936653304</v>
      </c>
      <c r="S79" s="41">
        <v>0.85679054272989896</v>
      </c>
    </row>
    <row r="80" spans="1:19" s="39" customFormat="1" x14ac:dyDescent="0.35">
      <c r="A80" s="39">
        <v>48</v>
      </c>
      <c r="B80" s="39">
        <v>0.17684901032356001</v>
      </c>
      <c r="C80" s="40">
        <v>0.73829213032818397</v>
      </c>
      <c r="D80" s="39">
        <v>12.5121878404303</v>
      </c>
      <c r="E80" s="40">
        <v>0.70798406572485095</v>
      </c>
      <c r="F80" s="39">
        <v>0.40081293329970502</v>
      </c>
      <c r="G80" s="40">
        <v>0.91417191818982402</v>
      </c>
      <c r="H80" s="39">
        <v>0.229573749853662</v>
      </c>
      <c r="I80" s="40">
        <v>0.89185292912422498</v>
      </c>
      <c r="J80" s="39">
        <v>0.27697146789842098</v>
      </c>
      <c r="K80" s="41">
        <v>0.63572804540650396</v>
      </c>
      <c r="L80" s="40">
        <v>0.15544642922691199</v>
      </c>
      <c r="M80" s="39">
        <v>31.364576979580001</v>
      </c>
      <c r="N80" s="40">
        <v>0.18613595626785401</v>
      </c>
      <c r="O80" s="41">
        <v>1.2445628125952799</v>
      </c>
      <c r="P80" s="40">
        <v>0.66092313036449901</v>
      </c>
      <c r="Q80" s="41">
        <v>0.962306710644664</v>
      </c>
      <c r="R80" s="40">
        <v>0.710781284759187</v>
      </c>
      <c r="S80" s="41">
        <v>0.82275106624150796</v>
      </c>
    </row>
    <row r="81" spans="1:19" s="39" customFormat="1" x14ac:dyDescent="0.35">
      <c r="A81" s="39">
        <v>49</v>
      </c>
      <c r="B81" s="39">
        <v>0.177528254609297</v>
      </c>
      <c r="C81" s="40">
        <v>0.75723582015776703</v>
      </c>
      <c r="D81" s="39">
        <v>12.455871327643599</v>
      </c>
      <c r="E81" s="40">
        <v>0.72065661636873801</v>
      </c>
      <c r="F81" s="39">
        <v>0.40261369351758303</v>
      </c>
      <c r="G81" s="40">
        <v>0.91750496494892497</v>
      </c>
      <c r="H81" s="39">
        <v>0.221072140912005</v>
      </c>
      <c r="I81" s="40">
        <v>0.89090573778386795</v>
      </c>
      <c r="J81" s="39">
        <v>0.274433905176168</v>
      </c>
      <c r="K81" s="41">
        <v>0.68297859924471205</v>
      </c>
      <c r="L81" s="40">
        <v>0.15912242615135999</v>
      </c>
      <c r="M81" s="39">
        <v>33.921429572961202</v>
      </c>
      <c r="N81" s="40">
        <v>0.187923675809855</v>
      </c>
      <c r="O81" s="41">
        <v>1.3833776666567801</v>
      </c>
      <c r="P81" s="40">
        <v>0.64122138255172301</v>
      </c>
      <c r="Q81" s="41">
        <v>1.0815161665280599</v>
      </c>
      <c r="R81" s="40">
        <v>0.64432538116080096</v>
      </c>
      <c r="S81" s="41">
        <v>0.99914531575308896</v>
      </c>
    </row>
    <row r="82" spans="1:19" s="39" customFormat="1" x14ac:dyDescent="0.35">
      <c r="A82" s="39">
        <v>50</v>
      </c>
      <c r="B82" s="39">
        <v>0.17894880837567101</v>
      </c>
      <c r="C82" s="40">
        <v>0.73917369719096404</v>
      </c>
      <c r="D82" s="39">
        <v>12.474301006164801</v>
      </c>
      <c r="E82" s="40">
        <v>0.71113007686638796</v>
      </c>
      <c r="F82" s="39">
        <v>0.407785509037</v>
      </c>
      <c r="G82" s="40">
        <v>0.91519955652156004</v>
      </c>
      <c r="H82" s="39">
        <v>0.22513748056937499</v>
      </c>
      <c r="I82" s="40">
        <v>0.892642451915587</v>
      </c>
      <c r="J82" s="39">
        <v>0.27350584345391599</v>
      </c>
      <c r="K82" s="41">
        <v>0.71798669336697996</v>
      </c>
      <c r="L82" s="40">
        <v>8.6588144605595094E-2</v>
      </c>
      <c r="M82" s="39">
        <v>34.167402067754999</v>
      </c>
      <c r="N82" s="40">
        <v>0.19554549105559099</v>
      </c>
      <c r="O82" s="41">
        <v>1.3574641892033701</v>
      </c>
      <c r="P82" s="40">
        <v>0.61991847656730903</v>
      </c>
      <c r="Q82" s="41">
        <v>1.0689096156603199</v>
      </c>
      <c r="R82" s="40">
        <v>0.702083991888241</v>
      </c>
      <c r="S82" s="41">
        <v>0.87802555558518403</v>
      </c>
    </row>
    <row r="83" spans="1:19" s="39" customFormat="1" x14ac:dyDescent="0.35">
      <c r="A83" s="39">
        <v>51</v>
      </c>
      <c r="B83" s="39">
        <v>0.17404881643952799</v>
      </c>
      <c r="C83" s="40">
        <v>0.75666979422137404</v>
      </c>
      <c r="D83" s="39">
        <v>12.192781000364301</v>
      </c>
      <c r="E83" s="40">
        <v>0.72051555417803903</v>
      </c>
      <c r="F83" s="39">
        <v>0.397220221200214</v>
      </c>
      <c r="G83" s="40">
        <v>0.92046008665550205</v>
      </c>
      <c r="H83" s="39">
        <v>0.21572680247707501</v>
      </c>
      <c r="I83" s="40">
        <v>0.89336353879955299</v>
      </c>
      <c r="J83" s="39">
        <v>0.26799168176188298</v>
      </c>
      <c r="K83" s="41">
        <v>0.65924932915940204</v>
      </c>
      <c r="L83" s="40">
        <v>0.178560671398871</v>
      </c>
      <c r="M83" s="39">
        <v>32.487527773930402</v>
      </c>
      <c r="N83" s="40">
        <v>0.20121093948511201</v>
      </c>
      <c r="O83" s="41">
        <v>1.32558162039161</v>
      </c>
      <c r="P83" s="40">
        <v>0.68052943331054105</v>
      </c>
      <c r="Q83" s="41">
        <v>0.92820912408523004</v>
      </c>
      <c r="R83" s="40">
        <v>0.68864543965229597</v>
      </c>
      <c r="S83" s="41">
        <v>0.896084988473827</v>
      </c>
    </row>
    <row r="84" spans="1:19" s="39" customFormat="1" x14ac:dyDescent="0.35">
      <c r="A84" s="39">
        <v>52</v>
      </c>
      <c r="B84" s="39">
        <v>0.169618560505372</v>
      </c>
      <c r="C84" s="40">
        <v>0.75429037701955304</v>
      </c>
      <c r="D84" s="39">
        <v>11.940359829647001</v>
      </c>
      <c r="E84" s="40">
        <v>0.72264955248102103</v>
      </c>
      <c r="F84" s="39">
        <v>0.38863999578636199</v>
      </c>
      <c r="G84" s="40">
        <v>0.92223215386870305</v>
      </c>
      <c r="H84" s="39">
        <v>0.20784095036671801</v>
      </c>
      <c r="I84" s="40">
        <v>0.89782296572476905</v>
      </c>
      <c r="J84" s="39">
        <v>0.261160651943528</v>
      </c>
      <c r="K84" s="41">
        <v>0.738177043887285</v>
      </c>
      <c r="L84" s="40">
        <v>0.18404077089352</v>
      </c>
      <c r="M84" s="39">
        <v>35.190001296181897</v>
      </c>
      <c r="N84" s="40">
        <v>0.23736780957870099</v>
      </c>
      <c r="O84" s="41">
        <v>1.4289090656317101</v>
      </c>
      <c r="P84" s="40">
        <v>0.63557775815327899</v>
      </c>
      <c r="Q84" s="41">
        <v>1.02510330055513</v>
      </c>
      <c r="R84" s="40">
        <v>0.66651090177205896</v>
      </c>
      <c r="S84" s="41">
        <v>0.95395167312051499</v>
      </c>
    </row>
    <row r="85" spans="1:19" s="39" customFormat="1" x14ac:dyDescent="0.35">
      <c r="A85" s="39">
        <v>53</v>
      </c>
      <c r="B85" s="39">
        <v>0.16879932569393799</v>
      </c>
      <c r="C85" s="40">
        <v>0.76194592045114395</v>
      </c>
      <c r="D85" s="39">
        <v>11.850606129869901</v>
      </c>
      <c r="E85" s="40">
        <v>0.73064250595560898</v>
      </c>
      <c r="F85" s="39">
        <v>0.38760804115276298</v>
      </c>
      <c r="G85" s="40">
        <v>0.92443675828361405</v>
      </c>
      <c r="H85" s="39">
        <v>0.20522667265074701</v>
      </c>
      <c r="I85" s="40">
        <v>0.89848171894099704</v>
      </c>
      <c r="J85" s="39">
        <v>0.26152495481146498</v>
      </c>
      <c r="K85" s="41">
        <v>0.64803463621781399</v>
      </c>
      <c r="L85" s="40">
        <v>0.16328903696199401</v>
      </c>
      <c r="M85" s="39">
        <v>32.242119226700197</v>
      </c>
      <c r="N85" s="40">
        <v>0.184249715859133</v>
      </c>
      <c r="O85" s="41">
        <v>1.30455686241133</v>
      </c>
      <c r="P85" s="40">
        <v>0.58900777995586395</v>
      </c>
      <c r="Q85" s="41">
        <v>1.1122289356003401</v>
      </c>
      <c r="R85" s="40">
        <v>0.607442761333579</v>
      </c>
      <c r="S85" s="41">
        <v>1.02132650547557</v>
      </c>
    </row>
    <row r="86" spans="1:19" s="39" customFormat="1" x14ac:dyDescent="0.35">
      <c r="A86" s="39">
        <v>54</v>
      </c>
      <c r="B86" s="39">
        <v>0.16656077785630799</v>
      </c>
      <c r="C86" s="40">
        <v>0.75225301302487202</v>
      </c>
      <c r="D86" s="39">
        <v>11.704464821375799</v>
      </c>
      <c r="E86" s="40">
        <v>0.72702125972697096</v>
      </c>
      <c r="F86" s="39">
        <v>0.38407099605505801</v>
      </c>
      <c r="G86" s="40">
        <v>0.92755640439891596</v>
      </c>
      <c r="H86" s="39">
        <v>0.195171049924072</v>
      </c>
      <c r="I86" s="40">
        <v>0.89722411168816896</v>
      </c>
      <c r="J86" s="39">
        <v>0.25869159772556</v>
      </c>
      <c r="K86" s="41">
        <v>0.74342110676643103</v>
      </c>
      <c r="L86" s="40">
        <v>0.17911659382003201</v>
      </c>
      <c r="M86" s="39">
        <v>35.791555922255498</v>
      </c>
      <c r="N86" s="40">
        <v>0.12699268201346001</v>
      </c>
      <c r="O86" s="41">
        <v>1.4977027646496699</v>
      </c>
      <c r="P86" s="40">
        <v>0.70550899207591999</v>
      </c>
      <c r="Q86" s="41">
        <v>0.98488506509198004</v>
      </c>
      <c r="R86" s="40">
        <v>0.69297061949713601</v>
      </c>
      <c r="S86" s="41">
        <v>0.90838930813165797</v>
      </c>
    </row>
    <row r="87" spans="1:19" s="39" customFormat="1" x14ac:dyDescent="0.35">
      <c r="A87" s="39">
        <v>55</v>
      </c>
      <c r="B87" s="39">
        <v>0.161354827255278</v>
      </c>
      <c r="C87" s="40">
        <v>0.76470219795928895</v>
      </c>
      <c r="D87" s="39">
        <v>11.4698136449092</v>
      </c>
      <c r="E87" s="40">
        <v>0.72569300598306596</v>
      </c>
      <c r="F87" s="39">
        <v>0.376035698706841</v>
      </c>
      <c r="G87" s="40">
        <v>0.92531526520497498</v>
      </c>
      <c r="H87" s="39">
        <v>0.200082530171</v>
      </c>
      <c r="I87" s="40">
        <v>0.89984966311223402</v>
      </c>
      <c r="J87" s="39">
        <v>0.25174480279364198</v>
      </c>
      <c r="K87" s="41">
        <v>0.74583740239469398</v>
      </c>
      <c r="L87" s="40">
        <v>0.20820451171433499</v>
      </c>
      <c r="M87" s="39">
        <v>35.692825407044502</v>
      </c>
      <c r="N87" s="40">
        <v>0.161948409049856</v>
      </c>
      <c r="O87" s="41">
        <v>1.4887114327687401</v>
      </c>
      <c r="P87" s="40">
        <v>0.67965667395510199</v>
      </c>
      <c r="Q87" s="41">
        <v>0.99704746418019596</v>
      </c>
      <c r="R87" s="40">
        <v>0.68045845385799997</v>
      </c>
      <c r="S87" s="41">
        <v>0.88631082510846204</v>
      </c>
    </row>
    <row r="88" spans="1:19" s="39" customFormat="1" x14ac:dyDescent="0.35">
      <c r="A88" s="39">
        <v>56</v>
      </c>
      <c r="B88" s="39">
        <v>0.15826153484839101</v>
      </c>
      <c r="C88" s="40">
        <v>0.77444035472195805</v>
      </c>
      <c r="D88" s="39">
        <v>11.3271986404093</v>
      </c>
      <c r="E88" s="40">
        <v>0.73574652704584298</v>
      </c>
      <c r="F88" s="39">
        <v>0.37335292564162098</v>
      </c>
      <c r="G88" s="40">
        <v>0.92914838123606802</v>
      </c>
      <c r="H88" s="39">
        <v>0.192216100052749</v>
      </c>
      <c r="I88" s="40">
        <v>0.90212137900057399</v>
      </c>
      <c r="J88" s="39">
        <v>0.25463221620127302</v>
      </c>
      <c r="K88" s="41">
        <v>0.85300106497911299</v>
      </c>
      <c r="L88" s="40">
        <v>0.12800275143111101</v>
      </c>
      <c r="M88" s="39">
        <v>37.938853019323098</v>
      </c>
      <c r="N88" s="40">
        <v>0.122149682549147</v>
      </c>
      <c r="O88" s="41">
        <v>1.5062253156788299</v>
      </c>
      <c r="P88" s="40">
        <v>0.68122997650733297</v>
      </c>
      <c r="Q88" s="41">
        <v>0.971938448074536</v>
      </c>
      <c r="R88" s="40">
        <v>0.72163529362943402</v>
      </c>
      <c r="S88" s="41">
        <v>0.884553627198578</v>
      </c>
    </row>
    <row r="89" spans="1:19" s="39" customFormat="1" x14ac:dyDescent="0.35">
      <c r="A89" s="39">
        <v>57</v>
      </c>
      <c r="B89" s="39">
        <v>0.162673666321311</v>
      </c>
      <c r="C89" s="40">
        <v>0.77114902954279896</v>
      </c>
      <c r="D89" s="39">
        <v>11.4031962129164</v>
      </c>
      <c r="E89" s="40">
        <v>0.73676639361072704</v>
      </c>
      <c r="F89" s="39">
        <v>0.37618634288837199</v>
      </c>
      <c r="G89" s="40">
        <v>0.929578111879939</v>
      </c>
      <c r="H89" s="39">
        <v>0.18973036860207201</v>
      </c>
      <c r="I89" s="40">
        <v>0.89802458649386097</v>
      </c>
      <c r="J89" s="39">
        <v>0.25459774971271798</v>
      </c>
      <c r="K89" s="41">
        <v>0.67173750902342999</v>
      </c>
      <c r="L89" s="40">
        <v>0.24822398243152899</v>
      </c>
      <c r="M89" s="39">
        <v>33.978514740609697</v>
      </c>
      <c r="N89" s="40">
        <v>0.15190695465132001</v>
      </c>
      <c r="O89" s="41">
        <v>1.47925737194525</v>
      </c>
      <c r="P89" s="40">
        <v>0.729275388722745</v>
      </c>
      <c r="Q89" s="41">
        <v>0.95780068304803601</v>
      </c>
      <c r="R89" s="40">
        <v>0.68112251964899195</v>
      </c>
      <c r="S89" s="41">
        <v>0.86762532808332304</v>
      </c>
    </row>
    <row r="90" spans="1:19" s="39" customFormat="1" x14ac:dyDescent="0.35">
      <c r="A90" s="39">
        <v>58</v>
      </c>
      <c r="B90" s="39">
        <v>0.160325818491518</v>
      </c>
      <c r="C90" s="40">
        <v>0.77846238807324797</v>
      </c>
      <c r="D90" s="39">
        <v>11.3421546050701</v>
      </c>
      <c r="E90" s="40">
        <v>0.73205692046281501</v>
      </c>
      <c r="F90" s="39">
        <v>0.37877388107620003</v>
      </c>
      <c r="G90" s="40">
        <v>0.92804377585831599</v>
      </c>
      <c r="H90" s="39">
        <v>0.19221626397521199</v>
      </c>
      <c r="I90" s="40">
        <v>0.90294953240019804</v>
      </c>
      <c r="J90" s="39">
        <v>0.244024283324483</v>
      </c>
      <c r="K90" s="41">
        <v>0.80082775359479696</v>
      </c>
      <c r="L90" s="40">
        <v>0.16666300154336799</v>
      </c>
      <c r="M90" s="39">
        <v>36.385753032488701</v>
      </c>
      <c r="N90" s="40">
        <v>0.19277647996730499</v>
      </c>
      <c r="O90" s="41">
        <v>1.46377066465524</v>
      </c>
      <c r="P90" s="40">
        <v>0.72313114338450901</v>
      </c>
      <c r="Q90" s="41">
        <v>0.95522726397228996</v>
      </c>
      <c r="R90" s="40">
        <v>0.72754602223379905</v>
      </c>
      <c r="S90" s="41">
        <v>0.88108451040381996</v>
      </c>
    </row>
    <row r="91" spans="1:19" s="39" customFormat="1" x14ac:dyDescent="0.35">
      <c r="A91" s="39">
        <v>59</v>
      </c>
      <c r="B91" s="39">
        <v>0.15514399952937399</v>
      </c>
      <c r="C91" s="40">
        <v>0.77983560586759104</v>
      </c>
      <c r="D91" s="39">
        <v>11.099621424363001</v>
      </c>
      <c r="E91" s="40">
        <v>0.74027588207336004</v>
      </c>
      <c r="F91" s="39">
        <v>0.36779186164066102</v>
      </c>
      <c r="G91" s="40">
        <v>0.92803234625488995</v>
      </c>
      <c r="H91" s="39">
        <v>0.19347362967574</v>
      </c>
      <c r="I91" s="40">
        <v>0.901041239015549</v>
      </c>
      <c r="J91" s="39">
        <v>0.247807405254344</v>
      </c>
      <c r="K91" s="41">
        <v>0.80700062864865996</v>
      </c>
      <c r="L91" s="40">
        <v>0.17526385654162299</v>
      </c>
      <c r="M91" s="39">
        <v>36.816471723409798</v>
      </c>
      <c r="N91" s="40">
        <v>0.197485238300355</v>
      </c>
      <c r="O91" s="41">
        <v>1.4773097277706499</v>
      </c>
      <c r="P91" s="40">
        <v>0.64553376102549398</v>
      </c>
      <c r="Q91" s="41">
        <v>1.0793630800440699</v>
      </c>
      <c r="R91" s="40">
        <v>0.68122353818681503</v>
      </c>
      <c r="S91" s="41">
        <v>0.96732855836550302</v>
      </c>
    </row>
    <row r="92" spans="1:19" s="39" customFormat="1" x14ac:dyDescent="0.35">
      <c r="A92" s="39">
        <v>60</v>
      </c>
      <c r="B92" s="39">
        <v>0.153735987707393</v>
      </c>
      <c r="C92" s="40">
        <v>0.78615048915461505</v>
      </c>
      <c r="D92" s="39">
        <v>10.9998317495994</v>
      </c>
      <c r="E92" s="40">
        <v>0.74143727234405199</v>
      </c>
      <c r="F92" s="39">
        <v>0.36494016075633501</v>
      </c>
      <c r="G92" s="40">
        <v>0.93082654770739304</v>
      </c>
      <c r="H92" s="39">
        <v>0.183631655015317</v>
      </c>
      <c r="I92" s="40">
        <v>0.90098283609157503</v>
      </c>
      <c r="J92" s="39">
        <v>0.24695264894671701</v>
      </c>
      <c r="K92" s="41">
        <v>0.78824541329318598</v>
      </c>
      <c r="L92" s="40">
        <v>0.16542579718979</v>
      </c>
      <c r="M92" s="39">
        <v>36.398439158741198</v>
      </c>
      <c r="N92" s="40">
        <v>0.16724472988921099</v>
      </c>
      <c r="O92" s="41">
        <v>1.49214309377548</v>
      </c>
      <c r="P92" s="40">
        <v>0.71857320905750599</v>
      </c>
      <c r="Q92" s="41">
        <v>0.919858299768888</v>
      </c>
      <c r="R92" s="40">
        <v>0.69641023645034195</v>
      </c>
      <c r="S92" s="41">
        <v>0.95853257625021404</v>
      </c>
    </row>
    <row r="93" spans="1:19" s="39" customFormat="1" x14ac:dyDescent="0.35">
      <c r="A93" s="39">
        <v>61</v>
      </c>
      <c r="B93" s="39">
        <v>0.15400136334949699</v>
      </c>
      <c r="C93" s="40">
        <v>0.778497967425541</v>
      </c>
      <c r="D93" s="39">
        <v>10.953483930194</v>
      </c>
      <c r="E93" s="40">
        <v>0.73947336575883704</v>
      </c>
      <c r="F93" s="39">
        <v>0.362501618114555</v>
      </c>
      <c r="G93" s="40">
        <v>0.92966726973085001</v>
      </c>
      <c r="H93" s="39">
        <v>0.18573959447934699</v>
      </c>
      <c r="I93" s="40">
        <v>0.90406079766095704</v>
      </c>
      <c r="J93" s="39">
        <v>0.244975654026795</v>
      </c>
      <c r="K93" s="41">
        <v>0.73990463981261601</v>
      </c>
      <c r="L93" s="40">
        <v>0.10653701835141401</v>
      </c>
      <c r="M93" s="39">
        <v>34.948678057417901</v>
      </c>
      <c r="N93" s="40">
        <v>0.13204628672655599</v>
      </c>
      <c r="O93" s="41">
        <v>1.44456518511486</v>
      </c>
      <c r="P93" s="40">
        <v>0.69960922384873403</v>
      </c>
      <c r="Q93" s="41">
        <v>0.97934388490314095</v>
      </c>
      <c r="R93" s="40">
        <v>0.730225096528346</v>
      </c>
      <c r="S93" s="41">
        <v>0.92458793979424603</v>
      </c>
    </row>
    <row r="94" spans="1:19" s="39" customFormat="1" x14ac:dyDescent="0.35">
      <c r="A94" s="39">
        <v>62</v>
      </c>
      <c r="B94" s="39">
        <v>0.14740419441305699</v>
      </c>
      <c r="C94" s="40">
        <v>0.79546853985902399</v>
      </c>
      <c r="D94" s="39">
        <v>10.7231650278679</v>
      </c>
      <c r="E94" s="40">
        <v>0.75039832909845805</v>
      </c>
      <c r="F94" s="39">
        <v>0.35720134358177202</v>
      </c>
      <c r="G94" s="40">
        <v>0.93337317012441301</v>
      </c>
      <c r="H94" s="39">
        <v>0.17274806795682701</v>
      </c>
      <c r="I94" s="40">
        <v>0.90191391131737997</v>
      </c>
      <c r="J94" s="39">
        <v>0.24363961322229399</v>
      </c>
      <c r="K94" s="41">
        <v>0.80210005256355299</v>
      </c>
      <c r="L94" s="40">
        <v>0.15620331497632001</v>
      </c>
      <c r="M94" s="39">
        <v>37.356141848441801</v>
      </c>
      <c r="N94" s="40">
        <v>0.169968866491718</v>
      </c>
      <c r="O94" s="41">
        <v>1.5555324396516499</v>
      </c>
      <c r="P94" s="40">
        <v>0.68677108601117698</v>
      </c>
      <c r="Q94" s="41">
        <v>1.04794404152621</v>
      </c>
      <c r="R94" s="40">
        <v>0.69917230906649497</v>
      </c>
      <c r="S94" s="41">
        <v>0.94092339977749395</v>
      </c>
    </row>
    <row r="95" spans="1:19" s="39" customFormat="1" x14ac:dyDescent="0.35">
      <c r="A95" s="39">
        <v>63</v>
      </c>
      <c r="B95" s="39">
        <v>0.148056470556336</v>
      </c>
      <c r="C95" s="40">
        <v>0.79387442693730803</v>
      </c>
      <c r="D95" s="39">
        <v>10.7489488324847</v>
      </c>
      <c r="E95" s="40">
        <v>0.74444551512161505</v>
      </c>
      <c r="F95" s="39">
        <v>0.36111077400778802</v>
      </c>
      <c r="G95" s="40">
        <v>0.93121799348714995</v>
      </c>
      <c r="H95" s="39">
        <v>0.17923582170537899</v>
      </c>
      <c r="I95" s="40">
        <v>0.906310470419876</v>
      </c>
      <c r="J95" s="39">
        <v>0.238700385135316</v>
      </c>
      <c r="K95" s="41">
        <v>0.79233396104258302</v>
      </c>
      <c r="L95" s="40">
        <v>0.27536151429728201</v>
      </c>
      <c r="M95" s="39">
        <v>36.774585589384401</v>
      </c>
      <c r="N95" s="40">
        <v>0.21739272661030301</v>
      </c>
      <c r="O95" s="41">
        <v>1.5289703067551299</v>
      </c>
      <c r="P95" s="40">
        <v>0.72049353774796099</v>
      </c>
      <c r="Q95" s="41">
        <v>1.01011378502743</v>
      </c>
      <c r="R95" s="40">
        <v>0.71989412427457899</v>
      </c>
      <c r="S95" s="41">
        <v>0.88001742436844999</v>
      </c>
    </row>
    <row r="96" spans="1:19" s="39" customFormat="1" x14ac:dyDescent="0.35">
      <c r="A96" s="39">
        <v>64</v>
      </c>
      <c r="B96" s="39">
        <v>0.14275801026754401</v>
      </c>
      <c r="C96" s="40">
        <v>0.79788405634320003</v>
      </c>
      <c r="D96" s="39">
        <v>10.573409308598301</v>
      </c>
      <c r="E96" s="40">
        <v>0.74562122358159799</v>
      </c>
      <c r="F96" s="39">
        <v>0.35598584648334602</v>
      </c>
      <c r="G96" s="40">
        <v>0.92998812615382997</v>
      </c>
      <c r="H96" s="39">
        <v>0.18305263109287101</v>
      </c>
      <c r="I96" s="40">
        <v>0.90977537572298595</v>
      </c>
      <c r="J96" s="39">
        <v>0.23635488279945799</v>
      </c>
      <c r="K96" s="41">
        <v>0.85602978534168594</v>
      </c>
      <c r="L96" s="40">
        <v>0.155427480528954</v>
      </c>
      <c r="M96" s="39">
        <v>38.741202598963</v>
      </c>
      <c r="N96" s="40">
        <v>0.23175985766726101</v>
      </c>
      <c r="O96" s="41">
        <v>1.5460003655180901</v>
      </c>
      <c r="P96" s="40">
        <v>0.53369471150585701</v>
      </c>
      <c r="Q96" s="41">
        <v>1.5031777217856801</v>
      </c>
      <c r="R96" s="40">
        <v>0.67438940703868799</v>
      </c>
      <c r="S96" s="41">
        <v>0.93105744207516605</v>
      </c>
    </row>
    <row r="97" spans="1:19" s="39" customFormat="1" x14ac:dyDescent="0.35">
      <c r="A97" s="39">
        <v>65</v>
      </c>
      <c r="B97" s="39">
        <v>0.14278618013661801</v>
      </c>
      <c r="C97" s="40">
        <v>0.80324429901662997</v>
      </c>
      <c r="D97" s="39">
        <v>10.486623938177599</v>
      </c>
      <c r="E97" s="40">
        <v>0.75240551377058995</v>
      </c>
      <c r="F97" s="39">
        <v>0.34939413513934398</v>
      </c>
      <c r="G97" s="40">
        <v>0.93250208907822496</v>
      </c>
      <c r="H97" s="39">
        <v>0.17826138369546199</v>
      </c>
      <c r="I97" s="40">
        <v>0.907163101499048</v>
      </c>
      <c r="J97" s="39">
        <v>0.23891367305238201</v>
      </c>
      <c r="K97" s="41">
        <v>0.74470056376905502</v>
      </c>
      <c r="L97" s="40">
        <v>0.175376933134164</v>
      </c>
      <c r="M97" s="39">
        <v>34.935897060948498</v>
      </c>
      <c r="N97" s="40">
        <v>0.17982523545056001</v>
      </c>
      <c r="O97" s="41">
        <v>1.4093597900663599</v>
      </c>
      <c r="P97" s="40">
        <v>0.59860857315043103</v>
      </c>
      <c r="Q97" s="41">
        <v>1.2280740786311899</v>
      </c>
      <c r="R97" s="40">
        <v>0.65838972434528797</v>
      </c>
      <c r="S97" s="41">
        <v>1.00741188979556</v>
      </c>
    </row>
    <row r="98" spans="1:19" s="39" customFormat="1" x14ac:dyDescent="0.35">
      <c r="A98" s="39">
        <v>66</v>
      </c>
      <c r="B98" s="39">
        <v>0.13848163257658799</v>
      </c>
      <c r="C98" s="40">
        <v>0.81318071928206004</v>
      </c>
      <c r="D98" s="39">
        <v>10.3205193293731</v>
      </c>
      <c r="E98" s="40">
        <v>0.76232870039128497</v>
      </c>
      <c r="F98" s="39">
        <v>0.34457823827558398</v>
      </c>
      <c r="G98" s="40">
        <v>0.93507623857756605</v>
      </c>
      <c r="H98" s="39">
        <v>0.170711865012241</v>
      </c>
      <c r="I98" s="40">
        <v>0.90894699644741594</v>
      </c>
      <c r="J98" s="39">
        <v>0.23320291346281299</v>
      </c>
      <c r="K98" s="41">
        <v>0.83668389445186597</v>
      </c>
      <c r="L98" s="40">
        <v>0.221662079305119</v>
      </c>
      <c r="M98" s="39">
        <v>38.2269667763995</v>
      </c>
      <c r="N98" s="40">
        <v>0.168683490253312</v>
      </c>
      <c r="O98" s="41">
        <v>1.5778005352386999</v>
      </c>
      <c r="P98" s="40">
        <v>0.70586297616489901</v>
      </c>
      <c r="Q98" s="41">
        <v>1.0208681489412601</v>
      </c>
      <c r="R98" s="40">
        <v>0.63351063290212895</v>
      </c>
      <c r="S98" s="41">
        <v>1.00758444868091</v>
      </c>
    </row>
    <row r="99" spans="1:19" s="39" customFormat="1" x14ac:dyDescent="0.35">
      <c r="A99" s="39">
        <v>67</v>
      </c>
      <c r="B99" s="39">
        <v>0.14172223588726199</v>
      </c>
      <c r="C99" s="40">
        <v>0.80674965904246598</v>
      </c>
      <c r="D99" s="39">
        <v>10.3966824063586</v>
      </c>
      <c r="E99" s="40">
        <v>0.75723460252881702</v>
      </c>
      <c r="F99" s="39">
        <v>0.34785662314907001</v>
      </c>
      <c r="G99" s="40">
        <v>0.93412597976467004</v>
      </c>
      <c r="H99" s="39">
        <v>0.17220968904165301</v>
      </c>
      <c r="I99" s="40">
        <v>0.90864400598376105</v>
      </c>
      <c r="J99" s="39">
        <v>0.23367707849920899</v>
      </c>
      <c r="K99" s="41">
        <v>0.76367478085379303</v>
      </c>
      <c r="L99" s="40">
        <v>0.209145945915229</v>
      </c>
      <c r="M99" s="39">
        <v>34.961919160989602</v>
      </c>
      <c r="N99" s="40">
        <v>0.16770375131432599</v>
      </c>
      <c r="O99" s="41">
        <v>1.4117725950021001</v>
      </c>
      <c r="P99" s="40">
        <v>0.67477140352766696</v>
      </c>
      <c r="Q99" s="41">
        <v>1.0206234601573001</v>
      </c>
      <c r="R99" s="40">
        <v>0.70373505799688796</v>
      </c>
      <c r="S99" s="41">
        <v>0.88273464499885201</v>
      </c>
    </row>
    <row r="100" spans="1:19" s="39" customFormat="1" x14ac:dyDescent="0.35">
      <c r="A100" s="39">
        <v>68</v>
      </c>
      <c r="B100" s="39">
        <v>0.13735055938190499</v>
      </c>
      <c r="C100" s="40">
        <v>0.81463095162423504</v>
      </c>
      <c r="D100" s="39">
        <v>10.2487627925666</v>
      </c>
      <c r="E100" s="40">
        <v>0.75349635500989398</v>
      </c>
      <c r="F100" s="39">
        <v>0.34410252271803599</v>
      </c>
      <c r="G100" s="40">
        <v>0.93328859426525901</v>
      </c>
      <c r="H100" s="39">
        <v>0.17499612347754701</v>
      </c>
      <c r="I100" s="40">
        <v>0.90814032093696195</v>
      </c>
      <c r="J100" s="39">
        <v>0.230414319548468</v>
      </c>
      <c r="K100" s="41">
        <v>0.78162012612208298</v>
      </c>
      <c r="L100" s="40">
        <v>0.15768446164139599</v>
      </c>
      <c r="M100" s="39">
        <v>36.337270190573101</v>
      </c>
      <c r="N100" s="40">
        <v>0.13618766521949599</v>
      </c>
      <c r="O100" s="41">
        <v>1.5149267045860599</v>
      </c>
      <c r="P100" s="40">
        <v>0.66609859797689597</v>
      </c>
      <c r="Q100" s="41">
        <v>1.01452521992544</v>
      </c>
      <c r="R100" s="40">
        <v>0.68756592732209398</v>
      </c>
      <c r="S100" s="41">
        <v>0.89588936475606995</v>
      </c>
    </row>
    <row r="101" spans="1:19" s="39" customFormat="1" x14ac:dyDescent="0.35">
      <c r="A101" s="39">
        <v>69</v>
      </c>
      <c r="B101" s="39">
        <v>0.12717254074199</v>
      </c>
      <c r="C101" s="40">
        <v>0.82905591464685202</v>
      </c>
      <c r="D101" s="39">
        <v>9.9413606883304606</v>
      </c>
      <c r="E101" s="40">
        <v>0.76678290081326295</v>
      </c>
      <c r="F101" s="39">
        <v>0.33558107412346599</v>
      </c>
      <c r="G101" s="40">
        <v>0.93227464275376204</v>
      </c>
      <c r="H101" s="39">
        <v>0.179184010788451</v>
      </c>
      <c r="I101" s="40">
        <v>0.91258014087978401</v>
      </c>
      <c r="J101" s="39">
        <v>0.22413255112667901</v>
      </c>
      <c r="K101" s="41">
        <v>0.88068118627764203</v>
      </c>
      <c r="L101" s="40">
        <v>0.12043730189969699</v>
      </c>
      <c r="M101" s="39">
        <v>39.361070592179203</v>
      </c>
      <c r="N101" s="40">
        <v>0.15647577019456299</v>
      </c>
      <c r="O101" s="41">
        <v>1.6112727018502999</v>
      </c>
      <c r="P101" s="40">
        <v>0.67464937498936195</v>
      </c>
      <c r="Q101" s="41">
        <v>1.05980477526656</v>
      </c>
      <c r="R101" s="40">
        <v>0.69949623140004902</v>
      </c>
      <c r="S101" s="41">
        <v>0.94486353654637301</v>
      </c>
    </row>
    <row r="102" spans="1:19" s="39" customFormat="1" x14ac:dyDescent="0.35">
      <c r="A102" s="39">
        <v>70</v>
      </c>
      <c r="B102" s="39">
        <v>0.12281233279839</v>
      </c>
      <c r="C102" s="40">
        <v>0.83571801541065205</v>
      </c>
      <c r="D102" s="39">
        <v>9.7545410670482493</v>
      </c>
      <c r="E102" s="40">
        <v>0.77048239607457802</v>
      </c>
      <c r="F102" s="39">
        <v>0.32786508992707702</v>
      </c>
      <c r="G102" s="40">
        <v>0.93561003739633197</v>
      </c>
      <c r="H102" s="39">
        <v>0.17173736455157099</v>
      </c>
      <c r="I102" s="40">
        <v>0.91119037243956802</v>
      </c>
      <c r="J102" s="39">
        <v>0.225970958683546</v>
      </c>
      <c r="K102" s="41">
        <v>1.03269800123495</v>
      </c>
      <c r="L102" s="40">
        <v>0.111839088590764</v>
      </c>
      <c r="M102" s="39">
        <v>43.5039903852674</v>
      </c>
      <c r="N102" s="40">
        <v>0.178666103293424</v>
      </c>
      <c r="O102" s="41">
        <v>1.70874947895351</v>
      </c>
      <c r="P102" s="40">
        <v>0.66264843303933096</v>
      </c>
      <c r="Q102" s="41">
        <v>1.06632652509416</v>
      </c>
      <c r="R102" s="40">
        <v>0.73381944026193002</v>
      </c>
      <c r="S102" s="41">
        <v>1.07813309731646</v>
      </c>
    </row>
    <row r="103" spans="1:19" s="39" customFormat="1" x14ac:dyDescent="0.35">
      <c r="A103" s="39">
        <v>71</v>
      </c>
      <c r="B103" s="39">
        <v>0.12562488442431399</v>
      </c>
      <c r="C103" s="40">
        <v>0.832612048779932</v>
      </c>
      <c r="D103" s="39">
        <v>9.8303480837927708</v>
      </c>
      <c r="E103" s="40">
        <v>0.76342221123031995</v>
      </c>
      <c r="F103" s="39">
        <v>0.330602793718968</v>
      </c>
      <c r="G103" s="40">
        <v>0.93517296295479801</v>
      </c>
      <c r="H103" s="39">
        <v>0.16948447946935299</v>
      </c>
      <c r="I103" s="40">
        <v>0.91084290084114505</v>
      </c>
      <c r="J103" s="39">
        <v>0.227927025065014</v>
      </c>
      <c r="K103" s="41">
        <v>0.791719127924014</v>
      </c>
      <c r="L103" s="40">
        <v>0.139413797715604</v>
      </c>
      <c r="M103" s="39">
        <v>35.793040430443902</v>
      </c>
      <c r="N103" s="40">
        <v>0.15763637405578501</v>
      </c>
      <c r="O103" s="41">
        <v>1.43982884440666</v>
      </c>
      <c r="P103" s="40">
        <v>0.70825488967263805</v>
      </c>
      <c r="Q103" s="41">
        <v>1.03678882402232</v>
      </c>
      <c r="R103" s="40">
        <v>0.71564414307602398</v>
      </c>
      <c r="S103" s="41">
        <v>0.91787559876584601</v>
      </c>
    </row>
    <row r="104" spans="1:19" s="39" customFormat="1" x14ac:dyDescent="0.35">
      <c r="A104" s="39">
        <v>72</v>
      </c>
      <c r="B104" s="39">
        <v>0.123198976817033</v>
      </c>
      <c r="C104" s="40">
        <v>0.83650752915917703</v>
      </c>
      <c r="D104" s="39">
        <v>9.7273002129131907</v>
      </c>
      <c r="E104" s="40">
        <v>0.77435638198897905</v>
      </c>
      <c r="F104" s="39">
        <v>0.32718175125999499</v>
      </c>
      <c r="G104" s="40">
        <v>0.93715704266465905</v>
      </c>
      <c r="H104" s="39">
        <v>0.16484828979951299</v>
      </c>
      <c r="I104" s="40">
        <v>0.91146063527107102</v>
      </c>
      <c r="J104" s="39">
        <v>0.22624212886766501</v>
      </c>
      <c r="K104" s="41">
        <v>0.92666963239510802</v>
      </c>
      <c r="L104" s="40">
        <v>0.25709342930406698</v>
      </c>
      <c r="M104" s="39">
        <v>39.951682832505902</v>
      </c>
      <c r="N104" s="40">
        <v>0.21970663893032399</v>
      </c>
      <c r="O104" s="41">
        <v>1.5822864200314899</v>
      </c>
      <c r="P104" s="40">
        <v>0.713941790863998</v>
      </c>
      <c r="Q104" s="41">
        <v>1.03951752185821</v>
      </c>
      <c r="R104" s="40">
        <v>0.721183211248145</v>
      </c>
      <c r="S104" s="41">
        <v>0.962276496311538</v>
      </c>
    </row>
    <row r="105" spans="1:19" s="39" customFormat="1" x14ac:dyDescent="0.35">
      <c r="A105" s="39">
        <v>73</v>
      </c>
      <c r="B105" s="39">
        <v>0.120536750798061</v>
      </c>
      <c r="C105" s="40">
        <v>0.84129435076028303</v>
      </c>
      <c r="D105" s="39">
        <v>9.6252717364049794</v>
      </c>
      <c r="E105" s="40">
        <v>0.77935433324215897</v>
      </c>
      <c r="F105" s="39">
        <v>0.32004364959857801</v>
      </c>
      <c r="G105" s="40">
        <v>0.93331276985956801</v>
      </c>
      <c r="H105" s="39">
        <v>0.18438112598539</v>
      </c>
      <c r="I105" s="40">
        <v>0.91135292292602399</v>
      </c>
      <c r="J105" s="39">
        <v>0.24151877083135201</v>
      </c>
      <c r="K105" s="41">
        <v>0.89742467380487001</v>
      </c>
      <c r="L105" s="40">
        <v>0.206863959857886</v>
      </c>
      <c r="M105" s="39">
        <v>39.707062554155598</v>
      </c>
      <c r="N105" s="40">
        <v>0.25419853870144898</v>
      </c>
      <c r="O105" s="41">
        <v>1.6300082104837701</v>
      </c>
      <c r="P105" s="40">
        <v>0.67170721445328097</v>
      </c>
      <c r="Q105" s="41">
        <v>1.0518149868545299</v>
      </c>
      <c r="R105" s="40">
        <v>0.71776323338859105</v>
      </c>
      <c r="S105" s="41">
        <v>0.82605100556825894</v>
      </c>
    </row>
    <row r="106" spans="1:19" s="39" customFormat="1" x14ac:dyDescent="0.35">
      <c r="A106" s="39">
        <v>74</v>
      </c>
      <c r="B106" s="39">
        <v>0.125233837569902</v>
      </c>
      <c r="C106" s="40">
        <v>0.83953611138709106</v>
      </c>
      <c r="D106" s="39">
        <v>9.8001767982198107</v>
      </c>
      <c r="E106" s="40">
        <v>0.77049604813578398</v>
      </c>
      <c r="F106" s="39">
        <v>0.33087680327487601</v>
      </c>
      <c r="G106" s="40">
        <v>0.93354645368723899</v>
      </c>
      <c r="H106" s="39">
        <v>0.17870819717665001</v>
      </c>
      <c r="I106" s="40">
        <v>0.91122500421105002</v>
      </c>
      <c r="J106" s="39">
        <v>0.231879355279068</v>
      </c>
      <c r="K106" s="41">
        <v>0.854467572182671</v>
      </c>
      <c r="L106" s="40">
        <v>0.23726043148315901</v>
      </c>
      <c r="M106" s="39">
        <v>39.053779683561402</v>
      </c>
      <c r="N106" s="40">
        <v>0.18195476036106401</v>
      </c>
      <c r="O106" s="41">
        <v>1.5925310924012399</v>
      </c>
      <c r="P106" s="40">
        <v>0.58408013215431798</v>
      </c>
      <c r="Q106" s="41">
        <v>1.28846558011495</v>
      </c>
      <c r="R106" s="40">
        <v>0.58761290123319998</v>
      </c>
      <c r="S106" s="41">
        <v>1.1742841793685801</v>
      </c>
    </row>
    <row r="107" spans="1:19" s="39" customFormat="1" x14ac:dyDescent="0.35">
      <c r="A107" s="39">
        <v>75</v>
      </c>
      <c r="B107" s="39">
        <v>0.11490158882539001</v>
      </c>
      <c r="C107" s="40">
        <v>0.84681245269268601</v>
      </c>
      <c r="D107" s="39">
        <v>9.4577159985777808</v>
      </c>
      <c r="E107" s="40">
        <v>0.77839157139169302</v>
      </c>
      <c r="F107" s="39">
        <v>0.31941927612285198</v>
      </c>
      <c r="G107" s="40">
        <v>0.93667683390216605</v>
      </c>
      <c r="H107" s="39">
        <v>0.169478624402151</v>
      </c>
      <c r="I107" s="40">
        <v>0.91283212046518403</v>
      </c>
      <c r="J107" s="39">
        <v>0.22054671894699299</v>
      </c>
      <c r="K107" s="41">
        <v>0.849492822574754</v>
      </c>
      <c r="L107" s="40">
        <v>0.20913166529383201</v>
      </c>
      <c r="M107" s="39">
        <v>38.137057777143902</v>
      </c>
      <c r="N107" s="40">
        <v>0.21760400931090801</v>
      </c>
      <c r="O107" s="41">
        <v>1.5543183745482001</v>
      </c>
      <c r="P107" s="40">
        <v>0.65952588643273702</v>
      </c>
      <c r="Q107" s="41">
        <v>1.1034777174648001</v>
      </c>
      <c r="R107" s="40">
        <v>0.67526293310344698</v>
      </c>
      <c r="S107" s="41">
        <v>0.931450711356269</v>
      </c>
    </row>
    <row r="108" spans="1:19" s="39" customFormat="1" x14ac:dyDescent="0.35">
      <c r="A108" s="39">
        <v>76</v>
      </c>
      <c r="B108" s="39">
        <v>0.112968285187607</v>
      </c>
      <c r="C108" s="40">
        <v>0.85541071416815795</v>
      </c>
      <c r="D108" s="39">
        <v>9.3610130410027494</v>
      </c>
      <c r="E108" s="40">
        <v>0.78360488232835701</v>
      </c>
      <c r="F108" s="39">
        <v>0.315601639361418</v>
      </c>
      <c r="G108" s="40">
        <v>0.93512079396813996</v>
      </c>
      <c r="H108" s="39">
        <v>0.17076579328553201</v>
      </c>
      <c r="I108" s="40">
        <v>0.91494124071203298</v>
      </c>
      <c r="J108" s="39">
        <v>0.21342445366372301</v>
      </c>
      <c r="K108" s="41">
        <v>1.0323760726003499</v>
      </c>
      <c r="L108" s="40">
        <v>0.28187206311750801</v>
      </c>
      <c r="M108" s="39">
        <v>43.750888840765001</v>
      </c>
      <c r="N108" s="40">
        <v>0.236076422703762</v>
      </c>
      <c r="O108" s="41">
        <v>1.7584084450689099</v>
      </c>
      <c r="P108" s="40">
        <v>0.7270164384037</v>
      </c>
      <c r="Q108" s="41">
        <v>1.04354768876846</v>
      </c>
      <c r="R108" s="40">
        <v>0.70147701091745895</v>
      </c>
      <c r="S108" s="41">
        <v>0.92226249234289104</v>
      </c>
    </row>
    <row r="109" spans="1:19" s="8" customFormat="1" x14ac:dyDescent="0.35">
      <c r="A109" s="39">
        <v>77</v>
      </c>
      <c r="B109" s="39">
        <v>0.109553340398524</v>
      </c>
      <c r="C109" s="40">
        <v>0.85662382570047102</v>
      </c>
      <c r="D109" s="39">
        <v>9.1942127538852905</v>
      </c>
      <c r="E109" s="40">
        <v>0.78901389855572401</v>
      </c>
      <c r="F109" s="39">
        <v>0.30772217501200499</v>
      </c>
      <c r="G109" s="40">
        <v>0.93836949844945705</v>
      </c>
      <c r="H109" s="39">
        <v>0.16387171958246</v>
      </c>
      <c r="I109" s="40">
        <v>0.91449457530253397</v>
      </c>
      <c r="J109" s="39">
        <v>0.21355428258585701</v>
      </c>
      <c r="K109" s="41">
        <v>0.87578576102725403</v>
      </c>
      <c r="L109" s="40">
        <v>0.18107954214841299</v>
      </c>
      <c r="M109" s="39">
        <v>39.551680051363398</v>
      </c>
      <c r="N109" s="40">
        <v>0.11968230002078201</v>
      </c>
      <c r="O109" s="41">
        <v>1.64858144929266</v>
      </c>
      <c r="P109" s="40">
        <v>0.66901664168406705</v>
      </c>
      <c r="Q109" s="41">
        <v>1.0144339230580199</v>
      </c>
      <c r="R109" s="40">
        <v>0.63844853512242306</v>
      </c>
      <c r="S109" s="41">
        <v>0.99428923007769399</v>
      </c>
    </row>
    <row r="110" spans="1:19" s="8" customFormat="1" x14ac:dyDescent="0.35">
      <c r="A110" s="39">
        <v>78</v>
      </c>
      <c r="B110" s="39">
        <v>0.104804241242722</v>
      </c>
      <c r="C110" s="40">
        <v>0.86317765356131704</v>
      </c>
      <c r="D110" s="39">
        <v>9.0386538012530995</v>
      </c>
      <c r="E110" s="40">
        <v>0.78621732174550796</v>
      </c>
      <c r="F110" s="39">
        <v>0.30334006083431703</v>
      </c>
      <c r="G110" s="40">
        <v>0.93837397733269801</v>
      </c>
      <c r="H110" s="39">
        <v>0.16108486572219199</v>
      </c>
      <c r="I110" s="40">
        <v>0.91760459275995399</v>
      </c>
      <c r="J110" s="39">
        <v>0.209885646221246</v>
      </c>
      <c r="K110" s="41">
        <v>0.84415724262213099</v>
      </c>
      <c r="L110" s="40">
        <v>0.25779433693480802</v>
      </c>
      <c r="M110" s="39">
        <v>38.818921521178602</v>
      </c>
      <c r="N110" s="40">
        <v>0.25274714995410003</v>
      </c>
      <c r="O110" s="41">
        <v>1.62056254627358</v>
      </c>
      <c r="P110" s="40">
        <v>0.61912135143055802</v>
      </c>
      <c r="Q110" s="41">
        <v>1.26239743242915</v>
      </c>
      <c r="R110" s="40">
        <v>0.67921767326501703</v>
      </c>
      <c r="S110" s="41">
        <v>0.93420076612223901</v>
      </c>
    </row>
    <row r="111" spans="1:19" s="8" customFormat="1" x14ac:dyDescent="0.35">
      <c r="A111" s="39">
        <v>79</v>
      </c>
      <c r="B111" s="39">
        <v>0.10524779442581</v>
      </c>
      <c r="C111" s="40">
        <v>0.865680197264864</v>
      </c>
      <c r="D111" s="39">
        <v>9.0453851570588792</v>
      </c>
      <c r="E111" s="40">
        <v>0.79259967007263099</v>
      </c>
      <c r="F111" s="39">
        <v>0.30457717604283002</v>
      </c>
      <c r="G111" s="40">
        <v>0.94087153016582903</v>
      </c>
      <c r="H111" s="39">
        <v>0.157782698242728</v>
      </c>
      <c r="I111" s="40">
        <v>0.91672060538956801</v>
      </c>
      <c r="J111" s="39">
        <v>0.20851974477072099</v>
      </c>
      <c r="K111" s="41">
        <v>0.75184426361169499</v>
      </c>
      <c r="L111" s="40">
        <v>0.195574946766085</v>
      </c>
      <c r="M111" s="39">
        <v>35.199527817913598</v>
      </c>
      <c r="N111" s="40">
        <v>0.15907284356662299</v>
      </c>
      <c r="O111" s="41">
        <v>1.4640204297681101</v>
      </c>
      <c r="P111" s="40">
        <v>0.68922881399973801</v>
      </c>
      <c r="Q111" s="41">
        <v>1.0859590733153099</v>
      </c>
      <c r="R111" s="40">
        <v>0.70953503926085604</v>
      </c>
      <c r="S111" s="41">
        <v>0.913485048800452</v>
      </c>
    </row>
    <row r="112" spans="1:19" s="8" customFormat="1" x14ac:dyDescent="0.35">
      <c r="A112" s="39">
        <v>80</v>
      </c>
      <c r="B112" s="39">
        <v>0.10499717546526301</v>
      </c>
      <c r="C112" s="40">
        <v>0.86429215124407699</v>
      </c>
      <c r="D112" s="39">
        <v>8.9897085970718393</v>
      </c>
      <c r="E112" s="40">
        <v>0.79570860475361505</v>
      </c>
      <c r="F112" s="39">
        <v>0.300230371039653</v>
      </c>
      <c r="G112" s="40">
        <v>0.93717467022866097</v>
      </c>
      <c r="H112" s="39">
        <v>0.16265909199923001</v>
      </c>
      <c r="I112" s="40">
        <v>0.92041953402418797</v>
      </c>
      <c r="J112" s="39">
        <v>0.20484876917574099</v>
      </c>
      <c r="K112" s="41">
        <v>0.90596629475426405</v>
      </c>
      <c r="L112" s="40">
        <v>0.217740182717168</v>
      </c>
      <c r="M112" s="39">
        <v>40.936588621547003</v>
      </c>
      <c r="N112" s="40">
        <v>0.143961622154098</v>
      </c>
      <c r="O112" s="41">
        <v>1.70847698893302</v>
      </c>
      <c r="P112" s="40">
        <v>0.64823988334745397</v>
      </c>
      <c r="Q112" s="41">
        <v>1.1108329850129499</v>
      </c>
      <c r="R112" s="40">
        <v>0.62387007245650605</v>
      </c>
      <c r="S112" s="41">
        <v>1.1069891116557899</v>
      </c>
    </row>
    <row r="113" spans="1:19" s="8" customFormat="1" x14ac:dyDescent="0.35">
      <c r="A113" s="39">
        <v>81</v>
      </c>
      <c r="B113" s="39">
        <v>0.107910677533858</v>
      </c>
      <c r="C113" s="40">
        <v>0.86227895831308199</v>
      </c>
      <c r="D113" s="39">
        <v>9.1021075323756993</v>
      </c>
      <c r="E113" s="40">
        <v>0.79127219540388904</v>
      </c>
      <c r="F113" s="39">
        <v>0.30690726378925498</v>
      </c>
      <c r="G113" s="40">
        <v>0.93965913003218704</v>
      </c>
      <c r="H113" s="39">
        <v>0.15884800414019501</v>
      </c>
      <c r="I113" s="40">
        <v>0.91863761010661704</v>
      </c>
      <c r="J113" s="39">
        <v>0.20647062314147299</v>
      </c>
      <c r="K113" s="41">
        <v>1.07084556025827</v>
      </c>
      <c r="L113" s="40">
        <v>0.130610005949062</v>
      </c>
      <c r="M113" s="39">
        <v>45.168904353410703</v>
      </c>
      <c r="N113" s="40">
        <v>0.19593369266333599</v>
      </c>
      <c r="O113" s="41">
        <v>1.7940638972143801</v>
      </c>
      <c r="P113" s="40">
        <v>0.62671198192824595</v>
      </c>
      <c r="Q113" s="41">
        <v>1.26413033737076</v>
      </c>
      <c r="R113" s="40">
        <v>0.67747698762477904</v>
      </c>
      <c r="S113" s="41">
        <v>1.0429008201910801</v>
      </c>
    </row>
    <row r="114" spans="1:19" s="8" customFormat="1" x14ac:dyDescent="0.35">
      <c r="A114" s="39">
        <v>82</v>
      </c>
      <c r="B114" s="39">
        <v>0.10428422371608401</v>
      </c>
      <c r="C114" s="40">
        <v>0.866067509223446</v>
      </c>
      <c r="D114" s="39">
        <v>8.99768212539567</v>
      </c>
      <c r="E114" s="40">
        <v>0.78913120569010997</v>
      </c>
      <c r="F114" s="39">
        <v>0.30450277245002799</v>
      </c>
      <c r="G114" s="40">
        <v>0.94081439976884995</v>
      </c>
      <c r="H114" s="39">
        <v>0.15818443448649899</v>
      </c>
      <c r="I114" s="40">
        <v>0.91918309029622403</v>
      </c>
      <c r="J114" s="39">
        <v>0.20468890524907399</v>
      </c>
      <c r="K114" s="41">
        <v>0.85590778469529905</v>
      </c>
      <c r="L114" s="40">
        <v>0.21166481279329699</v>
      </c>
      <c r="M114" s="39">
        <v>39.408754617739902</v>
      </c>
      <c r="N114" s="40">
        <v>0.14785941592344001</v>
      </c>
      <c r="O114" s="41">
        <v>1.66785813167563</v>
      </c>
      <c r="P114" s="40">
        <v>0.68640389911129895</v>
      </c>
      <c r="Q114" s="41">
        <v>1.1362224921711399</v>
      </c>
      <c r="R114" s="40">
        <v>0.67924431883371705</v>
      </c>
      <c r="S114" s="41">
        <v>0.97320752966607704</v>
      </c>
    </row>
    <row r="115" spans="1:19" x14ac:dyDescent="0.35">
      <c r="A115" s="39">
        <v>83</v>
      </c>
      <c r="B115" s="39">
        <v>0.101519776090818</v>
      </c>
      <c r="C115" s="40">
        <v>0.87080169443559896</v>
      </c>
      <c r="D115" s="39">
        <v>8.8301634136730307</v>
      </c>
      <c r="E115" s="40">
        <v>0.79735194408960497</v>
      </c>
      <c r="F115" s="39">
        <v>0.29473656609350102</v>
      </c>
      <c r="G115" s="40">
        <v>0.94214510164175203</v>
      </c>
      <c r="H115" s="39">
        <v>0.15158444528291901</v>
      </c>
      <c r="I115" s="40">
        <v>0.91794352970812898</v>
      </c>
      <c r="J115" s="39">
        <v>0.20184960184791501</v>
      </c>
      <c r="K115" s="41">
        <v>1.0678046405570101</v>
      </c>
      <c r="L115" s="40">
        <v>0.12743532013096801</v>
      </c>
      <c r="M115" s="39">
        <v>44.6700193128015</v>
      </c>
      <c r="N115" s="40">
        <v>0.18058071244552801</v>
      </c>
      <c r="O115" s="41">
        <v>1.7520529734782599</v>
      </c>
      <c r="P115" s="40">
        <v>0.64080458866734702</v>
      </c>
      <c r="Q115" s="41">
        <v>1.1890501851199999</v>
      </c>
      <c r="R115" s="40">
        <v>0.73619265255764998</v>
      </c>
      <c r="S115" s="41">
        <v>1.11205408524753</v>
      </c>
    </row>
    <row r="116" spans="1:19" x14ac:dyDescent="0.35">
      <c r="A116" s="39">
        <v>84</v>
      </c>
      <c r="B116" s="39">
        <v>9.76145372447801E-2</v>
      </c>
      <c r="C116" s="40">
        <v>0.879840753474044</v>
      </c>
      <c r="D116" s="39">
        <v>8.7041238347456709</v>
      </c>
      <c r="E116" s="40">
        <v>0.802245926584088</v>
      </c>
      <c r="F116" s="39">
        <v>0.29132523390480503</v>
      </c>
      <c r="G116" s="40">
        <v>0.94346761412018298</v>
      </c>
      <c r="H116" s="39">
        <v>0.152406784931229</v>
      </c>
      <c r="I116" s="40">
        <v>0.92164291476905602</v>
      </c>
      <c r="J116" s="39">
        <v>0.199364128280932</v>
      </c>
      <c r="K116" s="41">
        <v>0.93276251101086205</v>
      </c>
      <c r="L116" s="40">
        <v>0.19984948512494799</v>
      </c>
      <c r="M116" s="39">
        <v>40.630684110853402</v>
      </c>
      <c r="N116" s="40">
        <v>0.218544537063731</v>
      </c>
      <c r="O116" s="41">
        <v>1.63503456243083</v>
      </c>
      <c r="P116" s="40">
        <v>0.64917039145261801</v>
      </c>
      <c r="Q116" s="41">
        <v>1.1440120063021599</v>
      </c>
      <c r="R116" s="40">
        <v>0.65696220227286295</v>
      </c>
      <c r="S116" s="41">
        <v>1.0007621637012201</v>
      </c>
    </row>
    <row r="117" spans="1:19" x14ac:dyDescent="0.35">
      <c r="A117" s="39">
        <v>85</v>
      </c>
      <c r="B117" s="39">
        <v>9.4683210736234799E-2</v>
      </c>
      <c r="C117" s="40">
        <v>0.87941893391966897</v>
      </c>
      <c r="D117" s="39">
        <v>8.5784402262607902</v>
      </c>
      <c r="E117" s="40">
        <v>0.80409135183287594</v>
      </c>
      <c r="F117" s="39">
        <v>0.28648638421017197</v>
      </c>
      <c r="G117" s="40">
        <v>0.94296669353820395</v>
      </c>
      <c r="H117" s="39">
        <v>0.14985318574170201</v>
      </c>
      <c r="I117" s="40">
        <v>0.92359513825752504</v>
      </c>
      <c r="J117" s="39">
        <v>0.19608955125393801</v>
      </c>
      <c r="K117" s="41">
        <v>1.00442591513324</v>
      </c>
      <c r="L117" s="40">
        <v>0.17235774940333901</v>
      </c>
      <c r="M117" s="39">
        <v>43.065521460313001</v>
      </c>
      <c r="N117" s="40">
        <v>0.15339272222370301</v>
      </c>
      <c r="O117" s="41">
        <v>1.7443289593753599</v>
      </c>
      <c r="P117" s="40">
        <v>0.67794803931162895</v>
      </c>
      <c r="Q117" s="41">
        <v>1.07453422146475</v>
      </c>
      <c r="R117" s="40">
        <v>0.70230357501751295</v>
      </c>
      <c r="S117" s="41">
        <v>0.99509173504307702</v>
      </c>
    </row>
    <row r="118" spans="1:19" x14ac:dyDescent="0.35">
      <c r="A118" s="39">
        <v>86</v>
      </c>
      <c r="B118" s="39">
        <v>9.6071903868426303E-2</v>
      </c>
      <c r="C118" s="40">
        <v>0.88045460398101305</v>
      </c>
      <c r="D118" s="39">
        <v>8.59664489978279</v>
      </c>
      <c r="E118" s="40">
        <v>0.803057524243873</v>
      </c>
      <c r="F118" s="39">
        <v>0.28708960786645898</v>
      </c>
      <c r="G118" s="40">
        <v>0.94448335146094597</v>
      </c>
      <c r="H118" s="39">
        <v>0.14483332550444999</v>
      </c>
      <c r="I118" s="40">
        <v>0.92033753397871199</v>
      </c>
      <c r="J118" s="39">
        <v>0.20207655330421401</v>
      </c>
      <c r="K118" s="41">
        <v>0.99525092325658804</v>
      </c>
      <c r="L118" s="40">
        <v>0.14334677482847899</v>
      </c>
      <c r="M118" s="39">
        <v>43.259037873683802</v>
      </c>
      <c r="N118" s="40">
        <v>0.153869191155945</v>
      </c>
      <c r="O118" s="41">
        <v>1.75359767420679</v>
      </c>
      <c r="P118" s="40">
        <v>0.62942794417468895</v>
      </c>
      <c r="Q118" s="41">
        <v>1.27059213473246</v>
      </c>
      <c r="R118" s="40">
        <v>0.68959257032117205</v>
      </c>
      <c r="S118" s="41">
        <v>1.0926390197287199</v>
      </c>
    </row>
    <row r="119" spans="1:19" x14ac:dyDescent="0.35">
      <c r="A119" s="39">
        <v>87</v>
      </c>
      <c r="B119" s="39">
        <v>9.2035218154690998E-2</v>
      </c>
      <c r="C119" s="40">
        <v>0.88257337160175298</v>
      </c>
      <c r="D119" s="39">
        <v>8.4811155694035492</v>
      </c>
      <c r="E119" s="40">
        <v>0.80575707193850798</v>
      </c>
      <c r="F119" s="39">
        <v>0.28379550865744801</v>
      </c>
      <c r="G119" s="40">
        <v>0.94127450641721799</v>
      </c>
      <c r="H119" s="39">
        <v>0.15127733989528699</v>
      </c>
      <c r="I119" s="40">
        <v>0.92537850371757802</v>
      </c>
      <c r="J119" s="39">
        <v>0.19574215125822</v>
      </c>
      <c r="K119" s="41">
        <v>0.892006334968102</v>
      </c>
      <c r="L119" s="40">
        <v>0.22024345605256099</v>
      </c>
      <c r="M119" s="39">
        <v>40.084279965131699</v>
      </c>
      <c r="N119" s="40">
        <v>0.22877269583941801</v>
      </c>
      <c r="O119" s="41">
        <v>1.62911437846656</v>
      </c>
      <c r="P119" s="40">
        <v>0.627953551645971</v>
      </c>
      <c r="Q119" s="41">
        <v>1.26998918535362</v>
      </c>
      <c r="R119" s="40">
        <v>0.59204605616565398</v>
      </c>
      <c r="S119" s="41">
        <v>1.22849082590168</v>
      </c>
    </row>
    <row r="120" spans="1:19" x14ac:dyDescent="0.35">
      <c r="A120" s="39">
        <v>88</v>
      </c>
      <c r="B120" s="39">
        <v>9.09718316901581E-2</v>
      </c>
      <c r="C120" s="40">
        <v>0.88584230897662697</v>
      </c>
      <c r="D120" s="39">
        <v>8.4628898289690699</v>
      </c>
      <c r="E120" s="40">
        <v>0.80845475382777199</v>
      </c>
      <c r="F120" s="39">
        <v>0.28546861610218399</v>
      </c>
      <c r="G120" s="40">
        <v>0.94427696833577601</v>
      </c>
      <c r="H120" s="39">
        <v>0.146362677452963</v>
      </c>
      <c r="I120" s="40">
        <v>0.926950952626589</v>
      </c>
      <c r="J120" s="39">
        <v>0.19038194004</v>
      </c>
      <c r="K120" s="41">
        <v>0.99423204578905</v>
      </c>
      <c r="L120" s="40">
        <v>0.25689334376344097</v>
      </c>
      <c r="M120" s="39">
        <v>42.772674234504301</v>
      </c>
      <c r="N120" s="40">
        <v>0.23685087962624099</v>
      </c>
      <c r="O120" s="41">
        <v>1.7333661052915701</v>
      </c>
      <c r="P120" s="40">
        <v>0.67652877783164</v>
      </c>
      <c r="Q120" s="41">
        <v>1.09789301047467</v>
      </c>
      <c r="R120" s="40">
        <v>0.70349217352704096</v>
      </c>
      <c r="S120" s="41">
        <v>1.0087064021927601</v>
      </c>
    </row>
    <row r="121" spans="1:19" x14ac:dyDescent="0.35">
      <c r="A121" s="39">
        <v>89</v>
      </c>
      <c r="B121" s="39">
        <v>8.7017001090713003E-2</v>
      </c>
      <c r="C121" s="40">
        <v>0.89335921710689503</v>
      </c>
      <c r="D121" s="39">
        <v>8.2748492478177003</v>
      </c>
      <c r="E121" s="40">
        <v>0.80900805691413202</v>
      </c>
      <c r="F121" s="39">
        <v>0.276065805338498</v>
      </c>
      <c r="G121" s="40">
        <v>0.94269359718762502</v>
      </c>
      <c r="H121" s="39">
        <v>0.14368441757233799</v>
      </c>
      <c r="I121" s="40">
        <v>0.92725251922217899</v>
      </c>
      <c r="J121" s="39">
        <v>0.186279868925326</v>
      </c>
      <c r="K121" s="41">
        <v>1.03339718957232</v>
      </c>
      <c r="L121" s="40">
        <v>0.12908401695418401</v>
      </c>
      <c r="M121" s="39">
        <v>44.482393362583203</v>
      </c>
      <c r="N121" s="40">
        <v>0.23878985285887</v>
      </c>
      <c r="O121" s="41">
        <v>1.7990608098160501</v>
      </c>
      <c r="P121" s="40">
        <v>0.62310225688494103</v>
      </c>
      <c r="Q121" s="41">
        <v>1.3920663704729399</v>
      </c>
      <c r="R121" s="40">
        <v>0.70074198133925003</v>
      </c>
      <c r="S121" s="41">
        <v>0.99387766802922195</v>
      </c>
    </row>
    <row r="122" spans="1:19" x14ac:dyDescent="0.35">
      <c r="A122" s="39">
        <v>90</v>
      </c>
      <c r="B122" s="39">
        <v>8.9369247242709504E-2</v>
      </c>
      <c r="C122" s="40">
        <v>0.88559122150173797</v>
      </c>
      <c r="D122" s="39">
        <v>8.3569992737429608</v>
      </c>
      <c r="E122" s="40">
        <v>0.80657463348470404</v>
      </c>
      <c r="F122" s="39">
        <v>0.28013343214290998</v>
      </c>
      <c r="G122" s="40">
        <v>0.94198731294548299</v>
      </c>
      <c r="H122" s="39">
        <v>0.150441369314329</v>
      </c>
      <c r="I122" s="40">
        <v>0.92836952691643104</v>
      </c>
      <c r="J122" s="39">
        <v>0.18460285388992301</v>
      </c>
      <c r="K122" s="41">
        <v>0.94512814971116799</v>
      </c>
      <c r="L122" s="40">
        <v>0.23392873201549799</v>
      </c>
      <c r="M122" s="39">
        <v>40.7444578317495</v>
      </c>
      <c r="N122" s="40">
        <v>0.23077473501519899</v>
      </c>
      <c r="O122" s="41">
        <v>1.63392168079685</v>
      </c>
      <c r="P122" s="40">
        <v>0.690252838353825</v>
      </c>
      <c r="Q122" s="41">
        <v>1.07812830856722</v>
      </c>
      <c r="R122" s="40">
        <v>0.70587194080536098</v>
      </c>
      <c r="S122" s="41">
        <v>0.99833920661710196</v>
      </c>
    </row>
    <row r="123" spans="1:19" x14ac:dyDescent="0.35">
      <c r="A123" s="39">
        <v>91</v>
      </c>
      <c r="B123" s="39">
        <v>8.7206373763248704E-2</v>
      </c>
      <c r="C123" s="40">
        <v>0.89640847722860095</v>
      </c>
      <c r="D123" s="39">
        <v>8.2157078037368603</v>
      </c>
      <c r="E123" s="40">
        <v>0.81503234355471599</v>
      </c>
      <c r="F123" s="39">
        <v>0.27302601743944399</v>
      </c>
      <c r="G123" s="40">
        <v>0.94768706730367402</v>
      </c>
      <c r="H123" s="39">
        <v>0.139265101232939</v>
      </c>
      <c r="I123" s="40">
        <v>0.92870967244587199</v>
      </c>
      <c r="J123" s="39">
        <v>0.18173846343137501</v>
      </c>
      <c r="K123" s="41">
        <v>0.98859896708247996</v>
      </c>
      <c r="L123" s="40">
        <v>0.21037088790480701</v>
      </c>
      <c r="M123" s="39">
        <v>42.448202785263703</v>
      </c>
      <c r="N123" s="40">
        <v>0.21629670840210899</v>
      </c>
      <c r="O123" s="41">
        <v>1.7184904556498499</v>
      </c>
      <c r="P123" s="40">
        <v>0.70200117862122602</v>
      </c>
      <c r="Q123" s="41">
        <v>1.05756494937798</v>
      </c>
      <c r="R123" s="40">
        <v>0.68501789243812194</v>
      </c>
      <c r="S123" s="41">
        <v>1.0192995943829499</v>
      </c>
    </row>
    <row r="124" spans="1:19" x14ac:dyDescent="0.35">
      <c r="A124" s="39">
        <v>92</v>
      </c>
      <c r="B124" s="39">
        <v>8.4599010910878E-2</v>
      </c>
      <c r="C124" s="40">
        <v>0.896314198694112</v>
      </c>
      <c r="D124" s="39">
        <v>8.1540432110271794</v>
      </c>
      <c r="E124" s="40">
        <v>0.81848168068865501</v>
      </c>
      <c r="F124" s="39">
        <v>0.272113483486846</v>
      </c>
      <c r="G124" s="40">
        <v>0.94369901858375704</v>
      </c>
      <c r="H124" s="39">
        <v>0.14581527312790399</v>
      </c>
      <c r="I124" s="40">
        <v>0.92753817080397105</v>
      </c>
      <c r="J124" s="39">
        <v>0.18750277348225999</v>
      </c>
      <c r="K124" s="41">
        <v>0.96648180866852695</v>
      </c>
      <c r="L124" s="40">
        <v>0.208451002141403</v>
      </c>
      <c r="M124" s="39">
        <v>41.982660220219501</v>
      </c>
      <c r="N124" s="40">
        <v>0.184474795092128</v>
      </c>
      <c r="O124" s="41">
        <v>1.69074109018358</v>
      </c>
      <c r="P124" s="40">
        <v>0.60752938382136501</v>
      </c>
      <c r="Q124" s="41">
        <v>1.2635701117861899</v>
      </c>
      <c r="R124" s="40">
        <v>0.66843552798287398</v>
      </c>
      <c r="S124" s="41">
        <v>1.0821917684923801</v>
      </c>
    </row>
    <row r="125" spans="1:19" x14ac:dyDescent="0.35">
      <c r="A125" s="39">
        <v>93</v>
      </c>
      <c r="B125" s="39">
        <v>8.8207983195642103E-2</v>
      </c>
      <c r="C125" s="40">
        <v>0.89326177666871398</v>
      </c>
      <c r="D125" s="39">
        <v>8.2490254105850607</v>
      </c>
      <c r="E125" s="40">
        <v>0.81529638218868805</v>
      </c>
      <c r="F125" s="39">
        <v>0.276190201922067</v>
      </c>
      <c r="G125" s="40">
        <v>0.94426959301873703</v>
      </c>
      <c r="H125" s="39">
        <v>0.147188854850862</v>
      </c>
      <c r="I125" s="40">
        <v>0.93111177108768095</v>
      </c>
      <c r="J125" s="39">
        <v>0.17870653503923101</v>
      </c>
      <c r="K125" s="41">
        <v>1.0746678588991401</v>
      </c>
      <c r="L125" s="40">
        <v>0.18077225230153299</v>
      </c>
      <c r="M125" s="39">
        <v>45.6758307514027</v>
      </c>
      <c r="N125" s="40">
        <v>0.21870654999328801</v>
      </c>
      <c r="O125" s="41">
        <v>1.8480233040630301</v>
      </c>
      <c r="P125" s="40">
        <v>0.66999839335425204</v>
      </c>
      <c r="Q125" s="41">
        <v>1.1988640608441099</v>
      </c>
      <c r="R125" s="40">
        <v>0.72835596224181598</v>
      </c>
      <c r="S125" s="41">
        <v>1.10542466434148</v>
      </c>
    </row>
    <row r="126" spans="1:19" x14ac:dyDescent="0.35">
      <c r="A126" s="39">
        <v>94</v>
      </c>
      <c r="B126" s="39">
        <v>9.0196251280054401E-2</v>
      </c>
      <c r="C126" s="40">
        <v>0.89133924715062895</v>
      </c>
      <c r="D126" s="39">
        <v>8.3211027693106594</v>
      </c>
      <c r="E126" s="40">
        <v>0.81341442432879796</v>
      </c>
      <c r="F126" s="39">
        <v>0.27889578171739998</v>
      </c>
      <c r="G126" s="40">
        <v>0.94665880137510605</v>
      </c>
      <c r="H126" s="39">
        <v>0.142472202526854</v>
      </c>
      <c r="I126" s="40">
        <v>0.92812199101272497</v>
      </c>
      <c r="J126" s="39">
        <v>0.18601468297506199</v>
      </c>
      <c r="K126" s="41">
        <v>0.966067838235798</v>
      </c>
      <c r="L126" s="40">
        <v>0.23881604458766501</v>
      </c>
      <c r="M126" s="39">
        <v>43.435100237528403</v>
      </c>
      <c r="N126" s="40">
        <v>0.18242267076476701</v>
      </c>
      <c r="O126" s="41">
        <v>1.83393850362198</v>
      </c>
      <c r="P126" s="40">
        <v>0.65218918713239504</v>
      </c>
      <c r="Q126" s="41">
        <v>1.22818311972495</v>
      </c>
      <c r="R126" s="40">
        <v>0.63415908023842305</v>
      </c>
      <c r="S126" s="41">
        <v>1.15308432981499</v>
      </c>
    </row>
    <row r="127" spans="1:19" x14ac:dyDescent="0.35">
      <c r="A127" s="39">
        <v>95</v>
      </c>
      <c r="B127" s="39">
        <v>8.3964461366474993E-2</v>
      </c>
      <c r="C127" s="40">
        <v>0.89502706181413205</v>
      </c>
      <c r="D127" s="39">
        <v>8.1167216323910001</v>
      </c>
      <c r="E127" s="40">
        <v>0.81836848804890105</v>
      </c>
      <c r="F127" s="39">
        <v>0.27152763115040301</v>
      </c>
      <c r="G127" s="40">
        <v>0.94509506514733099</v>
      </c>
      <c r="H127" s="39">
        <v>0.14436963361518701</v>
      </c>
      <c r="I127" s="40">
        <v>0.92502599035225297</v>
      </c>
      <c r="J127" s="39">
        <v>0.188644932140871</v>
      </c>
      <c r="K127" s="41">
        <v>1.10109004225486</v>
      </c>
      <c r="L127" s="40">
        <v>0.20264513419441799</v>
      </c>
      <c r="M127" s="39">
        <v>46.400511766091299</v>
      </c>
      <c r="N127" s="40">
        <v>0.16554880322458601</v>
      </c>
      <c r="O127" s="41">
        <v>1.8765270141964201</v>
      </c>
      <c r="P127" s="40">
        <v>0.691092148423194</v>
      </c>
      <c r="Q127" s="41">
        <v>1.1608493083562601</v>
      </c>
      <c r="R127" s="40">
        <v>0.69941998521486903</v>
      </c>
      <c r="S127" s="41">
        <v>1.06663711127052</v>
      </c>
    </row>
    <row r="128" spans="1:19" x14ac:dyDescent="0.35">
      <c r="A128" s="39">
        <v>96</v>
      </c>
      <c r="B128" s="39">
        <v>7.9698232484508705E-2</v>
      </c>
      <c r="C128" s="40">
        <v>0.90508159775637298</v>
      </c>
      <c r="D128" s="39">
        <v>7.9996043764765004</v>
      </c>
      <c r="E128" s="40">
        <v>0.81411534616553605</v>
      </c>
      <c r="F128" s="39">
        <v>0.27022786630519302</v>
      </c>
      <c r="G128" s="40">
        <v>0.94338100650155698</v>
      </c>
      <c r="H128" s="39">
        <v>0.14541529924247201</v>
      </c>
      <c r="I128" s="40">
        <v>0.930032413180092</v>
      </c>
      <c r="J128" s="39">
        <v>0.175425245305592</v>
      </c>
      <c r="K128" s="41">
        <v>1.0419562250120999</v>
      </c>
      <c r="L128" s="40">
        <v>0.14480186334677</v>
      </c>
      <c r="M128" s="39">
        <v>43.547887215247499</v>
      </c>
      <c r="N128" s="40">
        <v>0.19031201245641899</v>
      </c>
      <c r="O128" s="41">
        <v>1.71143346006034</v>
      </c>
      <c r="P128" s="40">
        <v>0.64895741144815999</v>
      </c>
      <c r="Q128" s="41">
        <v>1.15303164338454</v>
      </c>
      <c r="R128" s="40">
        <v>0.66090097322932595</v>
      </c>
      <c r="S128" s="41">
        <v>1.06518743944983</v>
      </c>
    </row>
    <row r="129" spans="1:19" x14ac:dyDescent="0.35">
      <c r="A129" s="39">
        <v>97</v>
      </c>
      <c r="B129" s="39">
        <v>7.9615194015694196E-2</v>
      </c>
      <c r="C129" s="40">
        <v>0.90316087789504496</v>
      </c>
      <c r="D129" s="39">
        <v>7.8955138198171797</v>
      </c>
      <c r="E129" s="40">
        <v>0.82672872895171701</v>
      </c>
      <c r="F129" s="39">
        <v>0.26143604706905399</v>
      </c>
      <c r="G129" s="40">
        <v>0.94809410607400801</v>
      </c>
      <c r="H129" s="39">
        <v>0.13899257420400499</v>
      </c>
      <c r="I129" s="40">
        <v>0.92955734388991595</v>
      </c>
      <c r="J129" s="39">
        <v>0.17872942687204901</v>
      </c>
      <c r="K129" s="41">
        <v>1.1188737101789199</v>
      </c>
      <c r="L129" s="40">
        <v>0.16189036309968599</v>
      </c>
      <c r="M129" s="39">
        <v>47.761131009484899</v>
      </c>
      <c r="N129" s="40">
        <v>0.15181685094971001</v>
      </c>
      <c r="O129" s="41">
        <v>1.9205457682792899</v>
      </c>
      <c r="P129" s="40">
        <v>0.58416700617879802</v>
      </c>
      <c r="Q129" s="41">
        <v>1.5780697485320501</v>
      </c>
      <c r="R129" s="40">
        <v>0.62452664793047097</v>
      </c>
      <c r="S129" s="41">
        <v>1.23418960331851</v>
      </c>
    </row>
    <row r="130" spans="1:19" x14ac:dyDescent="0.35">
      <c r="A130" s="39">
        <v>98</v>
      </c>
      <c r="B130" s="39">
        <v>7.5028031385658805E-2</v>
      </c>
      <c r="C130" s="40">
        <v>0.90993351238755404</v>
      </c>
      <c r="D130" s="39">
        <v>7.7638145456203702</v>
      </c>
      <c r="E130" s="40">
        <v>0.82406474139928199</v>
      </c>
      <c r="F130" s="39">
        <v>0.258966964608842</v>
      </c>
      <c r="G130" s="40">
        <v>0.94966817813013205</v>
      </c>
      <c r="H130" s="39">
        <v>0.135417252176293</v>
      </c>
      <c r="I130" s="40">
        <v>0.93048903303038399</v>
      </c>
      <c r="J130" s="39">
        <v>0.177683568181801</v>
      </c>
      <c r="K130" s="41">
        <v>1.1055964300265599</v>
      </c>
      <c r="L130" s="40">
        <v>0.14040138184991799</v>
      </c>
      <c r="M130" s="39">
        <v>46.565318865653701</v>
      </c>
      <c r="N130" s="40">
        <v>0.16991910370100899</v>
      </c>
      <c r="O130" s="41">
        <v>1.8498251491632201</v>
      </c>
      <c r="P130" s="40">
        <v>0.61508755717012598</v>
      </c>
      <c r="Q130" s="41">
        <v>1.3463868070871401</v>
      </c>
      <c r="R130" s="40">
        <v>0.60805238834303599</v>
      </c>
      <c r="S130" s="41">
        <v>1.2548286242362701</v>
      </c>
    </row>
    <row r="131" spans="1:19" x14ac:dyDescent="0.35">
      <c r="A131" s="39">
        <v>99</v>
      </c>
      <c r="B131" s="39">
        <v>7.1808464128448005E-2</v>
      </c>
      <c r="C131" s="40">
        <v>0.91135245127757403</v>
      </c>
      <c r="D131" s="39">
        <v>7.6621777109306599</v>
      </c>
      <c r="E131" s="40">
        <v>0.82637415436131201</v>
      </c>
      <c r="F131" s="39">
        <v>0.25705286939535699</v>
      </c>
      <c r="G131" s="40">
        <v>0.94853172891083204</v>
      </c>
      <c r="H131" s="39">
        <v>0.13406133303477599</v>
      </c>
      <c r="I131" s="40">
        <v>0.93229283861227696</v>
      </c>
      <c r="J131" s="39">
        <v>0.17469463053311099</v>
      </c>
      <c r="K131" s="41">
        <v>1.09586165870866</v>
      </c>
      <c r="L131" s="40">
        <v>0.25971853488680902</v>
      </c>
      <c r="M131" s="39">
        <v>46.814016309558802</v>
      </c>
      <c r="N131" s="40">
        <v>0.22981045003619999</v>
      </c>
      <c r="O131" s="41">
        <v>1.9076236002465501</v>
      </c>
      <c r="P131" s="40">
        <v>0.64482125206890195</v>
      </c>
      <c r="Q131" s="41">
        <v>1.3140399183472999</v>
      </c>
      <c r="R131" s="40">
        <v>0.67384220685204799</v>
      </c>
      <c r="S131" s="41">
        <v>1.1657305092383601</v>
      </c>
    </row>
    <row r="132" spans="1:19" x14ac:dyDescent="0.35">
      <c r="A132" s="39">
        <v>100</v>
      </c>
      <c r="B132" s="39">
        <v>7.7940876296862999E-2</v>
      </c>
      <c r="C132" s="40">
        <v>0.905309554687729</v>
      </c>
      <c r="D132" s="39">
        <v>7.81165814991967</v>
      </c>
      <c r="E132" s="40">
        <v>0.82162918009286501</v>
      </c>
      <c r="F132" s="39">
        <v>0.26071174553814502</v>
      </c>
      <c r="G132" s="40">
        <v>0.94964234128018798</v>
      </c>
      <c r="H132" s="39">
        <v>0.134263126268965</v>
      </c>
      <c r="I132" s="40">
        <v>0.929787525849746</v>
      </c>
      <c r="J132" s="39">
        <v>0.17343391786007301</v>
      </c>
      <c r="K132" s="41">
        <v>0.96797615888281696</v>
      </c>
      <c r="L132" s="40">
        <v>0.25678080264146602</v>
      </c>
      <c r="M132" s="39">
        <v>42.559144941150599</v>
      </c>
      <c r="N132" s="40">
        <v>0.21337941181730899</v>
      </c>
      <c r="O132" s="41">
        <v>1.7246765007830001</v>
      </c>
      <c r="P132" s="40">
        <v>0.61961992263284504</v>
      </c>
      <c r="Q132" s="41">
        <v>1.3470922344260701</v>
      </c>
      <c r="R132" s="40">
        <v>0.62162545539884395</v>
      </c>
      <c r="S132" s="41">
        <v>1.2712025574893999</v>
      </c>
    </row>
    <row r="133" spans="1:19" x14ac:dyDescent="0.35">
      <c r="A133" s="39">
        <v>101</v>
      </c>
      <c r="B133" s="39">
        <v>7.9329121762435797E-2</v>
      </c>
      <c r="C133" s="40">
        <v>0.90430576901225501</v>
      </c>
      <c r="D133" s="39">
        <v>7.8493624065923502</v>
      </c>
      <c r="E133" s="40">
        <v>0.82485498507289701</v>
      </c>
      <c r="F133" s="39">
        <v>0.26356922813115402</v>
      </c>
      <c r="G133" s="40">
        <v>0.95062024526066402</v>
      </c>
      <c r="H133" s="39">
        <v>0.13215337481869499</v>
      </c>
      <c r="I133" s="40">
        <v>0.93536701643787801</v>
      </c>
      <c r="J133" s="39">
        <v>0.163623776723371</v>
      </c>
      <c r="K133" s="41">
        <v>0.93341656564137798</v>
      </c>
      <c r="L133" s="40">
        <v>0.18802120522674601</v>
      </c>
      <c r="M133" s="39">
        <v>41.499330341306496</v>
      </c>
      <c r="N133" s="40">
        <v>0.17767247635814101</v>
      </c>
      <c r="O133" s="41">
        <v>1.69384724003636</v>
      </c>
      <c r="P133" s="40">
        <v>0.62933986716800205</v>
      </c>
      <c r="Q133" s="41">
        <v>1.3232692434237501</v>
      </c>
      <c r="R133" s="40">
        <v>0.64099947038369298</v>
      </c>
      <c r="S133" s="41">
        <v>1.2413638165363801</v>
      </c>
    </row>
    <row r="134" spans="1:19" x14ac:dyDescent="0.35">
      <c r="A134" s="39">
        <v>102</v>
      </c>
      <c r="B134" s="39">
        <v>7.3457274822880794E-2</v>
      </c>
      <c r="C134" s="40">
        <v>0.90957465904696</v>
      </c>
      <c r="D134" s="39">
        <v>7.6614303897704303</v>
      </c>
      <c r="E134" s="40">
        <v>0.82417229554388605</v>
      </c>
      <c r="F134" s="39">
        <v>0.25646989197333497</v>
      </c>
      <c r="G134" s="40">
        <v>0.94923530833931002</v>
      </c>
      <c r="H134" s="39">
        <v>0.13445383063031199</v>
      </c>
      <c r="I134" s="40">
        <v>0.93373102118684004</v>
      </c>
      <c r="J134" s="39">
        <v>0.16982145526269901</v>
      </c>
      <c r="K134" s="41">
        <v>1.1565111732890401</v>
      </c>
      <c r="L134" s="40">
        <v>0.12120297855673701</v>
      </c>
      <c r="M134" s="39">
        <v>48.398793660677399</v>
      </c>
      <c r="N134" s="40">
        <v>0.15780778617997199</v>
      </c>
      <c r="O134" s="41">
        <v>1.9521616715141801</v>
      </c>
      <c r="P134" s="40">
        <v>0.66732704613962701</v>
      </c>
      <c r="Q134" s="41">
        <v>1.26563819300415</v>
      </c>
      <c r="R134" s="40">
        <v>0.68048471377955499</v>
      </c>
      <c r="S134" s="41">
        <v>1.1645360448930999</v>
      </c>
    </row>
    <row r="135" spans="1:19" x14ac:dyDescent="0.35">
      <c r="A135" s="39">
        <v>103</v>
      </c>
      <c r="B135" s="39">
        <v>7.1700647912288695E-2</v>
      </c>
      <c r="C135" s="40">
        <v>0.91463098664197795</v>
      </c>
      <c r="D135" s="39">
        <v>7.59283241696654</v>
      </c>
      <c r="E135" s="40">
        <v>0.82680114508899505</v>
      </c>
      <c r="F135" s="39">
        <v>0.254332480760525</v>
      </c>
      <c r="G135" s="40">
        <v>0.94990472354664401</v>
      </c>
      <c r="H135" s="39">
        <v>0.13270386536241599</v>
      </c>
      <c r="I135" s="40">
        <v>0.93486024808908397</v>
      </c>
      <c r="J135" s="39">
        <v>0.16741832726247299</v>
      </c>
      <c r="K135" s="41">
        <v>1.0885976346639401</v>
      </c>
      <c r="L135" s="40">
        <v>0.121183364130225</v>
      </c>
      <c r="M135" s="39">
        <v>46.319949508732201</v>
      </c>
      <c r="N135" s="40">
        <v>0.13249299482750801</v>
      </c>
      <c r="O135" s="41">
        <v>1.8955682342887901</v>
      </c>
      <c r="P135" s="40">
        <v>0.64197672903537695</v>
      </c>
      <c r="Q135" s="41">
        <v>1.19087328373366</v>
      </c>
      <c r="R135" s="40">
        <v>0.71884699484221903</v>
      </c>
      <c r="S135" s="41">
        <v>1.0872745901091401</v>
      </c>
    </row>
    <row r="136" spans="1:19" x14ac:dyDescent="0.35">
      <c r="A136" s="39">
        <v>104</v>
      </c>
      <c r="B136" s="39">
        <v>7.1525208319655198E-2</v>
      </c>
      <c r="C136" s="40">
        <v>0.91576368242903095</v>
      </c>
      <c r="D136" s="39">
        <v>7.5669556005147696</v>
      </c>
      <c r="E136" s="40">
        <v>0.829129057702368</v>
      </c>
      <c r="F136" s="39">
        <v>0.251745687750911</v>
      </c>
      <c r="G136" s="40">
        <v>0.950111163741575</v>
      </c>
      <c r="H136" s="39">
        <v>0.13781828531434101</v>
      </c>
      <c r="I136" s="40">
        <v>0.93574924354420497</v>
      </c>
      <c r="J136" s="39">
        <v>0.16591503923752299</v>
      </c>
      <c r="K136" s="41">
        <v>1.02879999132237</v>
      </c>
      <c r="L136" s="40">
        <v>0.115314544580947</v>
      </c>
      <c r="M136" s="39">
        <v>44.627374999543498</v>
      </c>
      <c r="N136" s="40">
        <v>0.15578744374144399</v>
      </c>
      <c r="O136" s="41">
        <v>1.8040769237738301</v>
      </c>
      <c r="P136" s="40">
        <v>0.58569452332125704</v>
      </c>
      <c r="Q136" s="41">
        <v>1.5726619097921499</v>
      </c>
      <c r="R136" s="40">
        <v>0.63459375220486203</v>
      </c>
      <c r="S136" s="41">
        <v>1.12489025638653</v>
      </c>
    </row>
    <row r="137" spans="1:19" x14ac:dyDescent="0.35">
      <c r="A137" s="39">
        <v>105</v>
      </c>
      <c r="B137" s="39">
        <v>7.3606089398503202E-2</v>
      </c>
      <c r="C137" s="40">
        <v>0.90869495537751099</v>
      </c>
      <c r="D137" s="39">
        <v>7.6635025259204701</v>
      </c>
      <c r="E137" s="40">
        <v>0.81744182879996696</v>
      </c>
      <c r="F137" s="39">
        <v>0.257194201345328</v>
      </c>
      <c r="G137" s="40">
        <v>0.948806345113961</v>
      </c>
      <c r="H137" s="39">
        <v>0.13771786828052801</v>
      </c>
      <c r="I137" s="40">
        <v>0.93349211745275096</v>
      </c>
      <c r="J137" s="39">
        <v>0.16871830137122601</v>
      </c>
      <c r="K137" s="41">
        <v>0.97857731389693703</v>
      </c>
      <c r="L137" s="40">
        <v>0.19996895557508501</v>
      </c>
      <c r="M137" s="39">
        <v>43.050657630985597</v>
      </c>
      <c r="N137" s="40">
        <v>0.212812694596789</v>
      </c>
      <c r="O137" s="41">
        <v>1.7786290846828701</v>
      </c>
      <c r="P137" s="40">
        <v>0.64162383133020096</v>
      </c>
      <c r="Q137" s="41">
        <v>1.2972190535476</v>
      </c>
      <c r="R137" s="40">
        <v>0.69101574176396996</v>
      </c>
      <c r="S137" s="41">
        <v>1.08228778355142</v>
      </c>
    </row>
    <row r="138" spans="1:19" x14ac:dyDescent="0.35">
      <c r="A138" s="39">
        <v>106</v>
      </c>
      <c r="B138" s="39">
        <v>6.7902319470490899E-2</v>
      </c>
      <c r="C138" s="40">
        <v>0.91648907891513798</v>
      </c>
      <c r="D138" s="39">
        <v>7.43328138891719</v>
      </c>
      <c r="E138" s="40">
        <v>0.831534032375844</v>
      </c>
      <c r="F138" s="39">
        <v>0.247139954418893</v>
      </c>
      <c r="G138" s="40">
        <v>0.949758534290992</v>
      </c>
      <c r="H138" s="39">
        <v>0.131788710646533</v>
      </c>
      <c r="I138" s="40">
        <v>0.93561923965115901</v>
      </c>
      <c r="J138" s="39">
        <v>0.163833635439254</v>
      </c>
      <c r="K138" s="41">
        <v>1.0060977295168401</v>
      </c>
      <c r="L138" s="40">
        <v>0.22287774586532499</v>
      </c>
      <c r="M138" s="39">
        <v>43.896452382079502</v>
      </c>
      <c r="N138" s="40">
        <v>0.21402071478472301</v>
      </c>
      <c r="O138" s="41">
        <v>1.8074042038020901</v>
      </c>
      <c r="P138" s="40">
        <v>0.67003809386848301</v>
      </c>
      <c r="Q138" s="41">
        <v>1.2454775678805801</v>
      </c>
      <c r="R138" s="40">
        <v>0.67012812057112003</v>
      </c>
      <c r="S138" s="41">
        <v>1.15369401744797</v>
      </c>
    </row>
    <row r="139" spans="1:19" x14ac:dyDescent="0.35">
      <c r="A139" s="39">
        <v>107</v>
      </c>
      <c r="B139" s="39">
        <v>7.0561907514939404E-2</v>
      </c>
      <c r="C139" s="40">
        <v>0.91696874551651397</v>
      </c>
      <c r="D139" s="39">
        <v>7.5000306762137603</v>
      </c>
      <c r="E139" s="40">
        <v>0.82871150693643103</v>
      </c>
      <c r="F139" s="39">
        <v>0.24932725438992201</v>
      </c>
      <c r="G139" s="40">
        <v>0.95055632577914195</v>
      </c>
      <c r="H139" s="39">
        <v>0.129583378972979</v>
      </c>
      <c r="I139" s="40">
        <v>0.93495131053669001</v>
      </c>
      <c r="J139" s="39">
        <v>0.16862219051330801</v>
      </c>
      <c r="K139" s="41">
        <v>1.13738275236553</v>
      </c>
      <c r="L139" s="40">
        <v>0.20074986303662601</v>
      </c>
      <c r="M139" s="39">
        <v>48.070556958516399</v>
      </c>
      <c r="N139" s="40">
        <v>0.20517880167567801</v>
      </c>
      <c r="O139" s="41">
        <v>1.9607999678860299</v>
      </c>
      <c r="P139" s="40">
        <v>0.64989265583009803</v>
      </c>
      <c r="Q139" s="41">
        <v>1.2745946925929399</v>
      </c>
      <c r="R139" s="40">
        <v>0.69173104882749703</v>
      </c>
      <c r="S139" s="41">
        <v>1.14330638830478</v>
      </c>
    </row>
    <row r="140" spans="1:19" x14ac:dyDescent="0.35">
      <c r="A140" s="39">
        <v>108</v>
      </c>
      <c r="B140" s="39">
        <v>6.9382519450434499E-2</v>
      </c>
      <c r="C140" s="40">
        <v>0.91252595934702097</v>
      </c>
      <c r="D140" s="39">
        <v>7.4802008027418898</v>
      </c>
      <c r="E140" s="40">
        <v>0.83070471835459303</v>
      </c>
      <c r="F140" s="39">
        <v>0.25003529938768998</v>
      </c>
      <c r="G140" s="40">
        <v>0.95004822585684701</v>
      </c>
      <c r="H140" s="39">
        <v>0.13126163498208601</v>
      </c>
      <c r="I140" s="40">
        <v>0.934269920881028</v>
      </c>
      <c r="J140" s="39">
        <v>0.16448038765095399</v>
      </c>
      <c r="K140" s="41">
        <v>0.974951144467052</v>
      </c>
      <c r="L140" s="40">
        <v>0.288662229110702</v>
      </c>
      <c r="M140" s="39">
        <v>42.538983116801901</v>
      </c>
      <c r="N140" s="40">
        <v>0.22756321581695799</v>
      </c>
      <c r="O140" s="41">
        <v>1.7320844918234699</v>
      </c>
      <c r="P140" s="40">
        <v>0.68937038356422298</v>
      </c>
      <c r="Q140" s="41">
        <v>1.1516917617911899</v>
      </c>
      <c r="R140" s="40">
        <v>0.59866951406002</v>
      </c>
      <c r="S140" s="41">
        <v>1.27504142558472</v>
      </c>
    </row>
    <row r="141" spans="1:19" x14ac:dyDescent="0.35">
      <c r="A141" s="39">
        <v>109</v>
      </c>
      <c r="B141" s="39">
        <v>6.9262510158062396E-2</v>
      </c>
      <c r="C141" s="40">
        <v>0.91508379403505102</v>
      </c>
      <c r="D141" s="39">
        <v>7.4759681761567096</v>
      </c>
      <c r="E141" s="40">
        <v>0.83370308111930902</v>
      </c>
      <c r="F141" s="39">
        <v>0.249679440328925</v>
      </c>
      <c r="G141" s="40">
        <v>0.94704035860553504</v>
      </c>
      <c r="H141" s="39">
        <v>0.139282986573077</v>
      </c>
      <c r="I141" s="40">
        <v>0.93597455648130001</v>
      </c>
      <c r="J141" s="39">
        <v>0.161857178094855</v>
      </c>
      <c r="K141" s="41">
        <v>1.13152302343111</v>
      </c>
      <c r="L141" s="40">
        <v>0.20901751456581</v>
      </c>
      <c r="M141" s="39">
        <v>46.930488081059899</v>
      </c>
      <c r="N141" s="40">
        <v>0.184585793992604</v>
      </c>
      <c r="O141" s="41">
        <v>1.8676580529437099</v>
      </c>
      <c r="P141" s="40">
        <v>0.671494491334654</v>
      </c>
      <c r="Q141" s="41">
        <v>1.2172612130132401</v>
      </c>
      <c r="R141" s="40">
        <v>0.709297911988364</v>
      </c>
      <c r="S141" s="41">
        <v>1.1143523784529401</v>
      </c>
    </row>
    <row r="142" spans="1:19" x14ac:dyDescent="0.35">
      <c r="A142" s="39">
        <v>110</v>
      </c>
      <c r="B142" s="39">
        <v>6.4830171494478298E-2</v>
      </c>
      <c r="C142" s="40">
        <v>0.92459950373725597</v>
      </c>
      <c r="D142" s="39">
        <v>7.3449417674381703</v>
      </c>
      <c r="E142" s="40">
        <v>0.83033803254487404</v>
      </c>
      <c r="F142" s="39">
        <v>0.24627338680633101</v>
      </c>
      <c r="G142" s="40">
        <v>0.94920631919512999</v>
      </c>
      <c r="H142" s="39">
        <v>0.13547742517759701</v>
      </c>
      <c r="I142" s="40">
        <v>0.93707899372728598</v>
      </c>
      <c r="J142" s="39">
        <v>0.163346163268625</v>
      </c>
      <c r="K142" s="41">
        <v>1.07289360221634</v>
      </c>
      <c r="L142" s="40">
        <v>0.18028336183652</v>
      </c>
      <c r="M142" s="39">
        <v>46.123627915341601</v>
      </c>
      <c r="N142" s="40">
        <v>0.13677046480740601</v>
      </c>
      <c r="O142" s="41">
        <v>1.88365386821265</v>
      </c>
      <c r="P142" s="40">
        <v>0.63242727136000598</v>
      </c>
      <c r="Q142" s="41">
        <v>1.2867795506603601</v>
      </c>
      <c r="R142" s="40">
        <v>0.61322920648460699</v>
      </c>
      <c r="S142" s="41">
        <v>1.2621618285138301</v>
      </c>
    </row>
    <row r="143" spans="1:19" x14ac:dyDescent="0.35">
      <c r="A143" s="39">
        <v>111</v>
      </c>
      <c r="B143" s="39">
        <v>6.8620766713267597E-2</v>
      </c>
      <c r="C143" s="40">
        <v>0.91773356684665097</v>
      </c>
      <c r="D143" s="39">
        <v>7.3729213594165497</v>
      </c>
      <c r="E143" s="40">
        <v>0.83479534624179896</v>
      </c>
      <c r="F143" s="39">
        <v>0.24387541873966001</v>
      </c>
      <c r="G143" s="40">
        <v>0.95387628326057505</v>
      </c>
      <c r="H143" s="39">
        <v>0.12597895386699101</v>
      </c>
      <c r="I143" s="40">
        <v>0.93977693653894201</v>
      </c>
      <c r="J143" s="39">
        <v>0.156225941074283</v>
      </c>
      <c r="K143" s="41">
        <v>1.0407201138316999</v>
      </c>
      <c r="L143" s="40">
        <v>0.16056961493511501</v>
      </c>
      <c r="M143" s="39">
        <v>44.3310291991274</v>
      </c>
      <c r="N143" s="40">
        <v>0.18634364558111099</v>
      </c>
      <c r="O143" s="41">
        <v>1.7941324866225501</v>
      </c>
      <c r="P143" s="40">
        <v>0.65685479597658103</v>
      </c>
      <c r="Q143" s="41">
        <v>1.21768110990524</v>
      </c>
      <c r="R143" s="40">
        <v>0.68947377202347804</v>
      </c>
      <c r="S143" s="41">
        <v>1.0754937422581199</v>
      </c>
    </row>
    <row r="144" spans="1:19" x14ac:dyDescent="0.35">
      <c r="A144" s="39">
        <v>112</v>
      </c>
      <c r="B144" s="39">
        <v>6.9403888564423602E-2</v>
      </c>
      <c r="C144" s="40">
        <v>0.92075000460708201</v>
      </c>
      <c r="D144" s="39">
        <v>7.43155575877653</v>
      </c>
      <c r="E144" s="40">
        <v>0.83538532539399402</v>
      </c>
      <c r="F144" s="39">
        <v>0.246490608728789</v>
      </c>
      <c r="G144" s="40">
        <v>0.94980192560417198</v>
      </c>
      <c r="H144" s="39">
        <v>0.13274941201451201</v>
      </c>
      <c r="I144" s="40">
        <v>0.93815693195285699</v>
      </c>
      <c r="J144" s="39">
        <v>0.162135341324736</v>
      </c>
      <c r="K144" s="41">
        <v>0.96076654356259505</v>
      </c>
      <c r="L144" s="40">
        <v>0.22436397135706601</v>
      </c>
      <c r="M144" s="39">
        <v>41.400999762054099</v>
      </c>
      <c r="N144" s="40">
        <v>0.18248937259589601</v>
      </c>
      <c r="O144" s="41">
        <v>1.6735228526796</v>
      </c>
      <c r="P144" s="40">
        <v>0.67783521714373496</v>
      </c>
      <c r="Q144" s="41">
        <v>1.14667983365874</v>
      </c>
      <c r="R144" s="40">
        <v>0.69877832682214203</v>
      </c>
      <c r="S144" s="41">
        <v>1.0193307021489499</v>
      </c>
    </row>
    <row r="145" spans="1:19" x14ac:dyDescent="0.35">
      <c r="A145" s="39">
        <v>113</v>
      </c>
      <c r="B145" s="39">
        <v>6.7472483753471896E-2</v>
      </c>
      <c r="C145" s="40">
        <v>0.92742763315139298</v>
      </c>
      <c r="D145" s="39">
        <v>7.3805626758690002</v>
      </c>
      <c r="E145" s="40">
        <v>0.83672270096266599</v>
      </c>
      <c r="F145" s="39">
        <v>0.24552494942335701</v>
      </c>
      <c r="G145" s="40">
        <v>0.95096899499848497</v>
      </c>
      <c r="H145" s="39">
        <v>0.13160158908809699</v>
      </c>
      <c r="I145" s="40">
        <v>0.93668070286299199</v>
      </c>
      <c r="J145" s="39">
        <v>0.16052285914482101</v>
      </c>
      <c r="K145" s="41">
        <v>1.06776052840754</v>
      </c>
      <c r="L145" s="40">
        <v>0.26879726227989098</v>
      </c>
      <c r="M145" s="39">
        <v>45.457429527217499</v>
      </c>
      <c r="N145" s="40">
        <v>0.23805601624190501</v>
      </c>
      <c r="O145" s="41">
        <v>1.8581189378204499</v>
      </c>
      <c r="P145" s="40">
        <v>0.65874863014771301</v>
      </c>
      <c r="Q145" s="41">
        <v>1.15596671771799</v>
      </c>
      <c r="R145" s="40">
        <v>0.68868320110516601</v>
      </c>
      <c r="S145" s="41">
        <v>1.0848463720235999</v>
      </c>
    </row>
    <row r="146" spans="1:19" x14ac:dyDescent="0.35">
      <c r="A146" s="39">
        <v>114</v>
      </c>
      <c r="B146" s="39">
        <v>6.5203930514502795E-2</v>
      </c>
      <c r="C146" s="40">
        <v>0.92326941555703601</v>
      </c>
      <c r="D146" s="39">
        <v>7.3145830050480898</v>
      </c>
      <c r="E146" s="40">
        <v>0.83510346361611298</v>
      </c>
      <c r="F146" s="39">
        <v>0.24556630287435199</v>
      </c>
      <c r="G146" s="40">
        <v>0.95228727764015997</v>
      </c>
      <c r="H146" s="39">
        <v>0.124690800620343</v>
      </c>
      <c r="I146" s="40">
        <v>0.93803959661659397</v>
      </c>
      <c r="J146" s="39">
        <v>0.15647612909785999</v>
      </c>
      <c r="K146" s="41">
        <v>0.95218789029834605</v>
      </c>
      <c r="L146" s="40">
        <v>0.26916442414734598</v>
      </c>
      <c r="M146" s="39">
        <v>42.351023070832603</v>
      </c>
      <c r="N146" s="40">
        <v>0.18926317260150599</v>
      </c>
      <c r="O146" s="41">
        <v>1.77256784123233</v>
      </c>
      <c r="P146" s="40">
        <v>0.70908529776283802</v>
      </c>
      <c r="Q146" s="41">
        <v>1.2024330152914999</v>
      </c>
      <c r="R146" s="40">
        <v>0.66532526426335603</v>
      </c>
      <c r="S146" s="41">
        <v>1.11227832836473</v>
      </c>
    </row>
    <row r="147" spans="1:19" x14ac:dyDescent="0.35">
      <c r="A147" s="39">
        <v>115</v>
      </c>
      <c r="B147" s="39">
        <v>5.8318702098273299E-2</v>
      </c>
      <c r="C147" s="40">
        <v>0.93112816968685297</v>
      </c>
      <c r="D147" s="39">
        <v>7.0357555702458496</v>
      </c>
      <c r="E147" s="40">
        <v>0.84157440268288997</v>
      </c>
      <c r="F147" s="39">
        <v>0.233111424740059</v>
      </c>
      <c r="G147" s="40">
        <v>0.95186146248424097</v>
      </c>
      <c r="H147" s="39">
        <v>0.12821422947532099</v>
      </c>
      <c r="I147" s="40">
        <v>0.93984916622112502</v>
      </c>
      <c r="J147" s="39">
        <v>0.15132617683191399</v>
      </c>
      <c r="K147" s="41">
        <v>1.11269504035639</v>
      </c>
      <c r="L147" s="40">
        <v>0.180594814353504</v>
      </c>
      <c r="M147" s="39">
        <v>48.182437415815798</v>
      </c>
      <c r="N147" s="40">
        <v>0.20751415599634701</v>
      </c>
      <c r="O147" s="41">
        <v>1.92244784164632</v>
      </c>
      <c r="P147" s="40">
        <v>0.50507861076511795</v>
      </c>
      <c r="Q147" s="41">
        <v>2.03112932479279</v>
      </c>
      <c r="R147" s="40">
        <v>0.58702656206412196</v>
      </c>
      <c r="S147" s="41">
        <v>1.42533491131586</v>
      </c>
    </row>
    <row r="148" spans="1:19" x14ac:dyDescent="0.35">
      <c r="A148" s="39">
        <v>116</v>
      </c>
      <c r="B148" s="39">
        <v>6.3735517786203094E-2</v>
      </c>
      <c r="C148" s="40">
        <v>0.92345438029222504</v>
      </c>
      <c r="D148" s="39">
        <v>7.21011220191789</v>
      </c>
      <c r="E148" s="40">
        <v>0.834414801916184</v>
      </c>
      <c r="F148" s="39">
        <v>0.240577793151182</v>
      </c>
      <c r="G148" s="40">
        <v>0.95071390011109302</v>
      </c>
      <c r="H148" s="39">
        <v>0.13209512769509199</v>
      </c>
      <c r="I148" s="40">
        <v>0.93862298217423101</v>
      </c>
      <c r="J148" s="39">
        <v>0.15406228021312399</v>
      </c>
      <c r="K148" s="41">
        <v>0.99746445534575701</v>
      </c>
      <c r="L148" s="40">
        <v>0.17637899592919501</v>
      </c>
      <c r="M148" s="39">
        <v>43.339747298477</v>
      </c>
      <c r="N148" s="40">
        <v>0.153532202752512</v>
      </c>
      <c r="O148" s="41">
        <v>1.78791769141824</v>
      </c>
      <c r="P148" s="40">
        <v>0.68718263557833403</v>
      </c>
      <c r="Q148" s="41">
        <v>1.1816638084048801</v>
      </c>
      <c r="R148" s="40">
        <v>0.67082420106117502</v>
      </c>
      <c r="S148" s="41">
        <v>1.08714762202694</v>
      </c>
    </row>
    <row r="149" spans="1:19" x14ac:dyDescent="0.35">
      <c r="A149" s="39">
        <v>117</v>
      </c>
      <c r="B149" s="39">
        <v>6.4198151033137599E-2</v>
      </c>
      <c r="C149" s="40">
        <v>0.92499939717577995</v>
      </c>
      <c r="D149" s="39">
        <v>7.1816642011215004</v>
      </c>
      <c r="E149" s="40">
        <v>0.84124247066251701</v>
      </c>
      <c r="F149" s="39">
        <v>0.23817585896865801</v>
      </c>
      <c r="G149" s="40">
        <v>0.95480309491319304</v>
      </c>
      <c r="H149" s="39">
        <v>0.11906245744829901</v>
      </c>
      <c r="I149" s="40">
        <v>0.93937258575281601</v>
      </c>
      <c r="J149" s="39">
        <v>0.154046303526851</v>
      </c>
      <c r="K149" s="41">
        <v>1.0785214666627401</v>
      </c>
      <c r="L149" s="40">
        <v>0.17280888800644501</v>
      </c>
      <c r="M149" s="39">
        <v>45.9746619656554</v>
      </c>
      <c r="N149" s="40">
        <v>0.154002935007332</v>
      </c>
      <c r="O149" s="41">
        <v>1.8472675581773099</v>
      </c>
      <c r="P149" s="40">
        <v>0.61896919478208501</v>
      </c>
      <c r="Q149" s="41">
        <v>1.37642459584097</v>
      </c>
      <c r="R149" s="40">
        <v>0.62872660975170902</v>
      </c>
      <c r="S149" s="41">
        <v>1.3146901713986601</v>
      </c>
    </row>
    <row r="150" spans="1:19" x14ac:dyDescent="0.35">
      <c r="A150" s="39">
        <v>118</v>
      </c>
      <c r="B150" s="39">
        <v>6.0237431770563898E-2</v>
      </c>
      <c r="C150" s="40">
        <v>0.93108390717760903</v>
      </c>
      <c r="D150" s="39">
        <v>7.0335434532735999</v>
      </c>
      <c r="E150" s="40">
        <v>0.84140836209792302</v>
      </c>
      <c r="F150" s="39">
        <v>0.23202468433713699</v>
      </c>
      <c r="G150" s="40">
        <v>0.95460165177974199</v>
      </c>
      <c r="H150" s="39">
        <v>0.12192007861590499</v>
      </c>
      <c r="I150" s="40">
        <v>0.94028538729065703</v>
      </c>
      <c r="J150" s="39">
        <v>0.14985297618552201</v>
      </c>
      <c r="K150" s="41">
        <v>1.2562651346381899</v>
      </c>
      <c r="L150" s="40">
        <v>0.13509961932537001</v>
      </c>
      <c r="M150" s="39">
        <v>52.921965313772802</v>
      </c>
      <c r="N150" s="40">
        <v>0.130921351283149</v>
      </c>
      <c r="O150" s="41">
        <v>2.1422239241437002</v>
      </c>
      <c r="P150" s="40">
        <v>0.55450100623644305</v>
      </c>
      <c r="Q150" s="41">
        <v>1.63102136259405</v>
      </c>
      <c r="R150" s="40">
        <v>0.58809030972994203</v>
      </c>
      <c r="S150" s="41">
        <v>1.51322027888053</v>
      </c>
    </row>
    <row r="151" spans="1:19" x14ac:dyDescent="0.35">
      <c r="A151" s="39">
        <v>119</v>
      </c>
      <c r="B151" s="39">
        <v>6.0626911311190503E-2</v>
      </c>
      <c r="C151" s="40">
        <v>0.92915404337202101</v>
      </c>
      <c r="D151" s="39">
        <v>7.0280595866984799</v>
      </c>
      <c r="E151" s="40">
        <v>0.84257444471114995</v>
      </c>
      <c r="F151" s="39">
        <v>0.232361999221532</v>
      </c>
      <c r="G151" s="40">
        <v>0.95271653078795804</v>
      </c>
      <c r="H151" s="39">
        <v>0.122270102884597</v>
      </c>
      <c r="I151" s="40">
        <v>0.94086787909645297</v>
      </c>
      <c r="J151" s="39">
        <v>0.145792401859037</v>
      </c>
      <c r="K151" s="41">
        <v>1.06225814663956</v>
      </c>
      <c r="L151" s="40">
        <v>0.19919534233330199</v>
      </c>
      <c r="M151" s="39">
        <v>45.921754168649002</v>
      </c>
      <c r="N151" s="40">
        <v>0.15611111377742301</v>
      </c>
      <c r="O151" s="41">
        <v>1.86939780885337</v>
      </c>
      <c r="P151" s="40">
        <v>0.64066888748580497</v>
      </c>
      <c r="Q151" s="41">
        <v>1.3211063408953501</v>
      </c>
      <c r="R151" s="40">
        <v>0.57376668290195298</v>
      </c>
      <c r="S151" s="41">
        <v>1.4445060804868299</v>
      </c>
    </row>
    <row r="152" spans="1:19" x14ac:dyDescent="0.35">
      <c r="A152" s="39">
        <v>120</v>
      </c>
      <c r="B152" s="39">
        <v>6.3307626475467907E-2</v>
      </c>
      <c r="C152" s="40">
        <v>0.92529934990538998</v>
      </c>
      <c r="D152" s="39">
        <v>7.1502911726695704</v>
      </c>
      <c r="E152" s="40">
        <v>0.83877501330981297</v>
      </c>
      <c r="F152" s="39">
        <v>0.23894680951007199</v>
      </c>
      <c r="G152" s="40">
        <v>0.95333473485349296</v>
      </c>
      <c r="H152" s="39">
        <v>0.120922945376831</v>
      </c>
      <c r="I152" s="40">
        <v>0.93889059557966204</v>
      </c>
      <c r="J152" s="39">
        <v>0.15476957269546801</v>
      </c>
      <c r="K152" s="41">
        <v>1.21748643553155</v>
      </c>
      <c r="L152" s="40">
        <v>0.16346708336329899</v>
      </c>
      <c r="M152" s="39">
        <v>50.949917728065401</v>
      </c>
      <c r="N152" s="40">
        <v>0.20492067222199001</v>
      </c>
      <c r="O152" s="41">
        <v>2.0616345168688301</v>
      </c>
      <c r="P152" s="40">
        <v>0.65266894593707503</v>
      </c>
      <c r="Q152" s="41">
        <v>1.38207559937085</v>
      </c>
      <c r="R152" s="40">
        <v>0.655337839936598</v>
      </c>
      <c r="S152" s="41">
        <v>1.38201901469475</v>
      </c>
    </row>
    <row r="153" spans="1:19" x14ac:dyDescent="0.35">
      <c r="A153" s="39">
        <v>121</v>
      </c>
      <c r="B153" s="39">
        <v>5.8533050166872901E-2</v>
      </c>
      <c r="C153" s="40">
        <v>0.93282747228476903</v>
      </c>
      <c r="D153" s="39">
        <v>6.9579037619064996</v>
      </c>
      <c r="E153" s="40">
        <v>0.84384032101252304</v>
      </c>
      <c r="F153" s="39">
        <v>0.22930834250225901</v>
      </c>
      <c r="G153" s="40">
        <v>0.953379587957213</v>
      </c>
      <c r="H153" s="39">
        <v>0.12385073062122</v>
      </c>
      <c r="I153" s="40">
        <v>0.93950866287776902</v>
      </c>
      <c r="J153" s="39">
        <v>0.150554918463983</v>
      </c>
      <c r="K153" s="41">
        <v>1.2224529647929001</v>
      </c>
      <c r="L153" s="40">
        <v>0.196381382700864</v>
      </c>
      <c r="M153" s="39">
        <v>51.037719628749699</v>
      </c>
      <c r="N153" s="40">
        <v>0.22643877362376</v>
      </c>
      <c r="O153" s="41">
        <v>2.0889385811283998</v>
      </c>
      <c r="P153" s="40">
        <v>0.64980107507644502</v>
      </c>
      <c r="Q153" s="41">
        <v>1.29860378992863</v>
      </c>
      <c r="R153" s="40">
        <v>0.70649308322841198</v>
      </c>
      <c r="S153" s="41">
        <v>1.1866221081497299</v>
      </c>
    </row>
    <row r="154" spans="1:19" x14ac:dyDescent="0.35">
      <c r="A154" s="39">
        <v>122</v>
      </c>
      <c r="B154" s="39">
        <v>5.8466454201141299E-2</v>
      </c>
      <c r="C154" s="40">
        <v>0.93375862478026805</v>
      </c>
      <c r="D154" s="39">
        <v>6.9504684884707197</v>
      </c>
      <c r="E154" s="40">
        <v>0.84567528512860102</v>
      </c>
      <c r="F154" s="39">
        <v>0.23092015699813701</v>
      </c>
      <c r="G154" s="40">
        <v>0.95625300061053098</v>
      </c>
      <c r="H154" s="39">
        <v>0.11618822355378999</v>
      </c>
      <c r="I154" s="40">
        <v>0.94172269957849097</v>
      </c>
      <c r="J154" s="39">
        <v>0.14938045686794199</v>
      </c>
      <c r="K154" s="41">
        <v>1.04957188984267</v>
      </c>
      <c r="L154" s="40">
        <v>0.23484754745884701</v>
      </c>
      <c r="M154" s="39">
        <v>45.3389232342059</v>
      </c>
      <c r="N154" s="40">
        <v>0.213796314331969</v>
      </c>
      <c r="O154" s="41">
        <v>1.8551253658583999</v>
      </c>
      <c r="P154" s="40">
        <v>0.63995634707120697</v>
      </c>
      <c r="Q154" s="41">
        <v>1.31570290805947</v>
      </c>
      <c r="R154" s="40">
        <v>0.629713001159521</v>
      </c>
      <c r="S154" s="41">
        <v>1.2833855256565601</v>
      </c>
    </row>
    <row r="155" spans="1:19" x14ac:dyDescent="0.35">
      <c r="A155" s="39">
        <v>123</v>
      </c>
      <c r="B155" s="39">
        <v>5.6814318477995E-2</v>
      </c>
      <c r="C155" s="40">
        <v>0.93848543922384098</v>
      </c>
      <c r="D155" s="39">
        <v>6.8699011767944604</v>
      </c>
      <c r="E155" s="40">
        <v>0.84909841572907296</v>
      </c>
      <c r="F155" s="39">
        <v>0.22844372812592101</v>
      </c>
      <c r="G155" s="40">
        <v>0.95716837134964605</v>
      </c>
      <c r="H155" s="39">
        <v>0.115879314490964</v>
      </c>
      <c r="I155" s="40">
        <v>0.94492723718857197</v>
      </c>
      <c r="J155" s="39">
        <v>0.14309672995799</v>
      </c>
      <c r="K155" s="41">
        <v>1.0631237871881201</v>
      </c>
      <c r="L155" s="40">
        <v>0.21489065395006801</v>
      </c>
      <c r="M155" s="39">
        <v>45.673576045239997</v>
      </c>
      <c r="N155" s="40">
        <v>0.17126863598601</v>
      </c>
      <c r="O155" s="41">
        <v>1.8782800074316399</v>
      </c>
      <c r="P155" s="40">
        <v>0.66269119822571398</v>
      </c>
      <c r="Q155" s="41">
        <v>1.2457865354342299</v>
      </c>
      <c r="R155" s="40">
        <v>0.67228050937509898</v>
      </c>
      <c r="S155" s="41">
        <v>1.2021234921919901</v>
      </c>
    </row>
    <row r="156" spans="1:19" x14ac:dyDescent="0.35">
      <c r="A156" s="39">
        <v>124</v>
      </c>
      <c r="B156" s="39">
        <v>5.2922562518108403E-2</v>
      </c>
      <c r="C156" s="40">
        <v>0.94083039317363604</v>
      </c>
      <c r="D156" s="39">
        <v>6.7454733549657</v>
      </c>
      <c r="E156" s="40">
        <v>0.84793357132703095</v>
      </c>
      <c r="F156" s="39">
        <v>0.22437771385428201</v>
      </c>
      <c r="G156" s="40">
        <v>0.95332366145933101</v>
      </c>
      <c r="H156" s="39">
        <v>0.126812380208881</v>
      </c>
      <c r="I156" s="40">
        <v>0.94388782919918301</v>
      </c>
      <c r="J156" s="39">
        <v>0.14319415929832499</v>
      </c>
      <c r="K156" s="41">
        <v>1.13158251943751</v>
      </c>
      <c r="L156" s="40">
        <v>0.21052194324665</v>
      </c>
      <c r="M156" s="39">
        <v>46.887257584139803</v>
      </c>
      <c r="N156" s="40">
        <v>0.18745649779719301</v>
      </c>
      <c r="O156" s="41">
        <v>1.8611891998185</v>
      </c>
      <c r="P156" s="40">
        <v>0.64746983527627699</v>
      </c>
      <c r="Q156" s="41">
        <v>1.20237659873106</v>
      </c>
      <c r="R156" s="40">
        <v>0.64811028642022706</v>
      </c>
      <c r="S156" s="41">
        <v>1.27764673059822</v>
      </c>
    </row>
    <row r="157" spans="1:19" x14ac:dyDescent="0.35">
      <c r="A157" s="39">
        <v>125</v>
      </c>
      <c r="B157" s="39">
        <v>5.5702448880576301E-2</v>
      </c>
      <c r="C157" s="40">
        <v>0.93337515977971797</v>
      </c>
      <c r="D157" s="39">
        <v>6.8060154682917897</v>
      </c>
      <c r="E157" s="40">
        <v>0.84525737078560004</v>
      </c>
      <c r="F157" s="39">
        <v>0.22739246567268601</v>
      </c>
      <c r="G157" s="40">
        <v>0.95396553450682497</v>
      </c>
      <c r="H157" s="39">
        <v>0.120387719384768</v>
      </c>
      <c r="I157" s="40">
        <v>0.94510032144909395</v>
      </c>
      <c r="J157" s="39">
        <v>0.140111244910675</v>
      </c>
      <c r="K157" s="41">
        <v>1.17779418698742</v>
      </c>
      <c r="L157" s="40">
        <v>0.123145404982878</v>
      </c>
      <c r="M157" s="39">
        <v>48.671205805916998</v>
      </c>
      <c r="N157" s="40">
        <v>0.17223056414375201</v>
      </c>
      <c r="O157" s="41">
        <v>1.9324517973467801</v>
      </c>
      <c r="P157" s="40">
        <v>0.61528886790968396</v>
      </c>
      <c r="Q157" s="41">
        <v>1.35188038328773</v>
      </c>
      <c r="R157" s="40">
        <v>0.64576308199992505</v>
      </c>
      <c r="S157" s="41">
        <v>1.2855352817946999</v>
      </c>
    </row>
    <row r="158" spans="1:19" x14ac:dyDescent="0.35">
      <c r="A158" s="39">
        <v>126</v>
      </c>
      <c r="B158" s="39">
        <v>5.9718650060169597E-2</v>
      </c>
      <c r="C158" s="40">
        <v>0.931045024298363</v>
      </c>
      <c r="D158" s="39">
        <v>6.9379026373521997</v>
      </c>
      <c r="E158" s="40">
        <v>0.84133277304989895</v>
      </c>
      <c r="F158" s="39">
        <v>0.232596195058838</v>
      </c>
      <c r="G158" s="40">
        <v>0.95229213975591798</v>
      </c>
      <c r="H158" s="39">
        <v>0.12319692151299</v>
      </c>
      <c r="I158" s="40">
        <v>0.94412025311226</v>
      </c>
      <c r="J158" s="39">
        <v>0.14307243605943101</v>
      </c>
      <c r="K158" s="41">
        <v>1.0666550394052099</v>
      </c>
      <c r="L158" s="40">
        <v>0.22057893399439399</v>
      </c>
      <c r="M158" s="39">
        <v>45.487271545279697</v>
      </c>
      <c r="N158" s="40">
        <v>0.18353489027341199</v>
      </c>
      <c r="O158" s="41">
        <v>1.86368957569456</v>
      </c>
      <c r="P158" s="40">
        <v>0.67020391373552801</v>
      </c>
      <c r="Q158" s="41">
        <v>1.1877494530799999</v>
      </c>
      <c r="R158" s="40">
        <v>0.65471643158513204</v>
      </c>
      <c r="S158" s="41">
        <v>1.1793230277860201</v>
      </c>
    </row>
    <row r="159" spans="1:19" x14ac:dyDescent="0.35">
      <c r="A159" s="39">
        <v>127</v>
      </c>
      <c r="B159" s="39">
        <v>5.7346656705347401E-2</v>
      </c>
      <c r="C159" s="40">
        <v>0.93539015354563504</v>
      </c>
      <c r="D159" s="39">
        <v>6.9054214281818096</v>
      </c>
      <c r="E159" s="40">
        <v>0.84442549085812302</v>
      </c>
      <c r="F159" s="39">
        <v>0.23434684748363699</v>
      </c>
      <c r="G159" s="40">
        <v>0.95298305815474504</v>
      </c>
      <c r="H159" s="39">
        <v>0.123683625468585</v>
      </c>
      <c r="I159" s="40">
        <v>0.94460305398300204</v>
      </c>
      <c r="J159" s="39">
        <v>0.14015909798015899</v>
      </c>
      <c r="K159" s="41">
        <v>1.2412788788986999</v>
      </c>
      <c r="L159" s="40">
        <v>0.193621710280105</v>
      </c>
      <c r="M159" s="39">
        <v>50.911875985626402</v>
      </c>
      <c r="N159" s="40">
        <v>0.21221783793472199</v>
      </c>
      <c r="O159" s="41">
        <v>2.0501102603908201</v>
      </c>
      <c r="P159" s="40">
        <v>0.66009625219381696</v>
      </c>
      <c r="Q159" s="41">
        <v>1.25944336459168</v>
      </c>
      <c r="R159" s="40">
        <v>0.68305450461359096</v>
      </c>
      <c r="S159" s="41">
        <v>1.1700534469042001</v>
      </c>
    </row>
    <row r="160" spans="1:19" x14ac:dyDescent="0.35">
      <c r="A160" s="39">
        <v>128</v>
      </c>
      <c r="B160" s="39">
        <v>6.0065561392179598E-2</v>
      </c>
      <c r="C160" s="40">
        <v>0.92771999480710798</v>
      </c>
      <c r="D160" s="39">
        <v>6.9890102370846696</v>
      </c>
      <c r="E160" s="40">
        <v>0.84016586046637498</v>
      </c>
      <c r="F160" s="39">
        <v>0.23602421923217901</v>
      </c>
      <c r="G160" s="40">
        <v>0.95469557042859199</v>
      </c>
      <c r="H160" s="39">
        <v>0.11762906513582</v>
      </c>
      <c r="I160" s="40">
        <v>0.94076306668132803</v>
      </c>
      <c r="J160" s="39">
        <v>0.14902185728040099</v>
      </c>
      <c r="K160" s="41">
        <v>1.19368532503772</v>
      </c>
      <c r="L160" s="40">
        <v>0.105180478295453</v>
      </c>
      <c r="M160" s="39">
        <v>49.829803271171301</v>
      </c>
      <c r="N160" s="40">
        <v>0.12641975980068401</v>
      </c>
      <c r="O160" s="41">
        <v>2.0262475077412998</v>
      </c>
      <c r="P160" s="40">
        <v>0.66347226818911997</v>
      </c>
      <c r="Q160" s="41">
        <v>1.30462289162171</v>
      </c>
      <c r="R160" s="40">
        <v>0.70071410699787295</v>
      </c>
      <c r="S160" s="41">
        <v>1.2244951449907699</v>
      </c>
    </row>
    <row r="161" spans="1:19" x14ac:dyDescent="0.35">
      <c r="A161" s="39">
        <v>129</v>
      </c>
      <c r="B161" s="39">
        <v>6.0499455304984698E-2</v>
      </c>
      <c r="C161" s="40">
        <v>0.93011962179165397</v>
      </c>
      <c r="D161" s="39">
        <v>6.9385558444760003</v>
      </c>
      <c r="E161" s="40">
        <v>0.84639837085487102</v>
      </c>
      <c r="F161" s="39">
        <v>0.23000304130959601</v>
      </c>
      <c r="G161" s="40">
        <v>0.95254706802317302</v>
      </c>
      <c r="H161" s="39">
        <v>0.11865739744907</v>
      </c>
      <c r="I161" s="40">
        <v>0.94421085392425697</v>
      </c>
      <c r="J161" s="39">
        <v>0.14242003958380101</v>
      </c>
      <c r="K161" s="41">
        <v>1.18411710896553</v>
      </c>
      <c r="L161" s="40">
        <v>0.22273436089843501</v>
      </c>
      <c r="M161" s="39">
        <v>50.043311062022099</v>
      </c>
      <c r="N161" s="40">
        <v>0.177222634284845</v>
      </c>
      <c r="O161" s="41">
        <v>2.0263756304724598</v>
      </c>
      <c r="P161" s="40">
        <v>0.59608010221750296</v>
      </c>
      <c r="Q161" s="41">
        <v>1.4390142305284399</v>
      </c>
      <c r="R161" s="40">
        <v>0.59465673260199703</v>
      </c>
      <c r="S161" s="41">
        <v>1.49239665091547</v>
      </c>
    </row>
    <row r="162" spans="1:19" x14ac:dyDescent="0.35">
      <c r="A162" s="39">
        <v>130</v>
      </c>
      <c r="B162" s="39">
        <v>4.9858451680769397E-2</v>
      </c>
      <c r="C162" s="40">
        <v>0.94274474635151095</v>
      </c>
      <c r="D162" s="39">
        <v>6.5887756858663904</v>
      </c>
      <c r="E162" s="40">
        <v>0.85031376725578001</v>
      </c>
      <c r="F162" s="39">
        <v>0.21732430366053301</v>
      </c>
      <c r="G162" s="40">
        <v>0.95625142409907204</v>
      </c>
      <c r="H162" s="39">
        <v>0.115122328283325</v>
      </c>
      <c r="I162" s="40">
        <v>0.94541352446204197</v>
      </c>
      <c r="J162" s="39">
        <v>0.14216767250328699</v>
      </c>
      <c r="K162" s="41">
        <v>1.1054981247736799</v>
      </c>
      <c r="L162" s="40">
        <v>0.26485892483546197</v>
      </c>
      <c r="M162" s="39">
        <v>46.3654569234603</v>
      </c>
      <c r="N162" s="40">
        <v>0.19159365437692299</v>
      </c>
      <c r="O162" s="41">
        <v>1.86629567772914</v>
      </c>
      <c r="P162" s="40">
        <v>0.65348902790464902</v>
      </c>
      <c r="Q162" s="41">
        <v>1.1922926650597401</v>
      </c>
      <c r="R162" s="40">
        <v>0.64009876803964605</v>
      </c>
      <c r="S162" s="41">
        <v>1.24530819975412</v>
      </c>
    </row>
    <row r="163" spans="1:19" x14ac:dyDescent="0.35">
      <c r="A163" s="39">
        <v>131</v>
      </c>
      <c r="B163" s="39">
        <v>5.6474482805594903E-2</v>
      </c>
      <c r="C163" s="40">
        <v>0.93197656469696399</v>
      </c>
      <c r="D163" s="39">
        <v>6.7826115868928403</v>
      </c>
      <c r="E163" s="40">
        <v>0.84815600687702697</v>
      </c>
      <c r="F163" s="39">
        <v>0.22536295783591001</v>
      </c>
      <c r="G163" s="40">
        <v>0.95639210260337604</v>
      </c>
      <c r="H163" s="39">
        <v>0.114132202852607</v>
      </c>
      <c r="I163" s="40">
        <v>0.94764051988230502</v>
      </c>
      <c r="J163" s="39">
        <v>0.13619219252832601</v>
      </c>
      <c r="K163" s="41">
        <v>1.0660677670668299</v>
      </c>
      <c r="L163" s="40">
        <v>0.18936717622506499</v>
      </c>
      <c r="M163" s="39">
        <v>46.306352664262803</v>
      </c>
      <c r="N163" s="40">
        <v>0.20185321729265901</v>
      </c>
      <c r="O163" s="41">
        <v>1.9077533447844299</v>
      </c>
      <c r="P163" s="40">
        <v>0.61921345181444698</v>
      </c>
      <c r="Q163" s="41">
        <v>1.4324419574859799</v>
      </c>
      <c r="R163" s="40">
        <v>0.63992564023559895</v>
      </c>
      <c r="S163" s="41">
        <v>1.32942384379541</v>
      </c>
    </row>
    <row r="164" spans="1:19" x14ac:dyDescent="0.35">
      <c r="A164" s="39">
        <v>132</v>
      </c>
      <c r="B164" s="39">
        <v>5.5617658415825499E-2</v>
      </c>
      <c r="C164" s="40">
        <v>0.93731949486663202</v>
      </c>
      <c r="D164" s="39">
        <v>6.7495209916792298</v>
      </c>
      <c r="E164" s="40">
        <v>0.85149569179304496</v>
      </c>
      <c r="F164" s="39">
        <v>0.223629851973185</v>
      </c>
      <c r="G164" s="40">
        <v>0.95443008396867002</v>
      </c>
      <c r="H164" s="39">
        <v>0.117613694852583</v>
      </c>
      <c r="I164" s="40">
        <v>0.94521073538299805</v>
      </c>
      <c r="J164" s="39">
        <v>0.13988587999393401</v>
      </c>
      <c r="K164" s="41">
        <v>1.38089104799123</v>
      </c>
      <c r="L164" s="40">
        <v>0.123329405300515</v>
      </c>
      <c r="M164" s="39">
        <v>55.086220309265599</v>
      </c>
      <c r="N164" s="40">
        <v>0.16108182158096701</v>
      </c>
      <c r="O164" s="41">
        <v>2.1775050871392598</v>
      </c>
      <c r="P164" s="40">
        <v>0.70340062970788997</v>
      </c>
      <c r="Q164" s="41">
        <v>1.3077732943571501</v>
      </c>
      <c r="R164" s="40">
        <v>0.72966805546202196</v>
      </c>
      <c r="S164" s="41">
        <v>1.2450512461682599</v>
      </c>
    </row>
    <row r="165" spans="1:19" x14ac:dyDescent="0.35">
      <c r="A165" s="39">
        <v>133</v>
      </c>
      <c r="B165" s="39">
        <v>5.3310948676584799E-2</v>
      </c>
      <c r="C165" s="40">
        <v>0.93872449511937905</v>
      </c>
      <c r="D165" s="39">
        <v>6.7038040835241199</v>
      </c>
      <c r="E165" s="40">
        <v>0.84944349853109502</v>
      </c>
      <c r="F165" s="39">
        <v>0.22360439894296699</v>
      </c>
      <c r="G165" s="40">
        <v>0.95519484536733601</v>
      </c>
      <c r="H165" s="39">
        <v>0.115348132434514</v>
      </c>
      <c r="I165" s="40">
        <v>0.94289111918971402</v>
      </c>
      <c r="J165" s="39">
        <v>0.14473694677059201</v>
      </c>
      <c r="K165" s="41">
        <v>1.4485589237804</v>
      </c>
      <c r="L165" s="40">
        <v>9.8863829283485E-2</v>
      </c>
      <c r="M165" s="39">
        <v>57.897423597482501</v>
      </c>
      <c r="N165" s="40">
        <v>0.122202502530997</v>
      </c>
      <c r="O165" s="41">
        <v>2.2816053231557198</v>
      </c>
      <c r="P165" s="40">
        <v>0.60718709606136001</v>
      </c>
      <c r="Q165" s="41">
        <v>1.52183107789765</v>
      </c>
      <c r="R165" s="40">
        <v>0.60792767835987904</v>
      </c>
      <c r="S165" s="41">
        <v>1.4475919502413099</v>
      </c>
    </row>
    <row r="166" spans="1:19" x14ac:dyDescent="0.35">
      <c r="A166" s="39">
        <v>134</v>
      </c>
      <c r="B166" s="39">
        <v>5.9330204300924401E-2</v>
      </c>
      <c r="C166" s="40">
        <v>0.93124807963272105</v>
      </c>
      <c r="D166" s="39">
        <v>6.9121309034317999</v>
      </c>
      <c r="E166" s="40">
        <v>0.84464143594958396</v>
      </c>
      <c r="F166" s="39">
        <v>0.231829837474297</v>
      </c>
      <c r="G166" s="40">
        <v>0.95364676685106198</v>
      </c>
      <c r="H166" s="39">
        <v>0.12243035402730799</v>
      </c>
      <c r="I166" s="40">
        <v>0.944953119852465</v>
      </c>
      <c r="J166" s="39">
        <v>0.14318759836685699</v>
      </c>
      <c r="K166" s="41">
        <v>1.1576589486028299</v>
      </c>
      <c r="L166" s="40">
        <v>0.186347987361834</v>
      </c>
      <c r="M166" s="39">
        <v>49.2636688346536</v>
      </c>
      <c r="N166" s="40">
        <v>0.16232959846834599</v>
      </c>
      <c r="O166" s="41">
        <v>1.98159002493589</v>
      </c>
      <c r="P166" s="40">
        <v>0.58120371847071195</v>
      </c>
      <c r="Q166" s="41">
        <v>1.4897666914850201</v>
      </c>
      <c r="R166" s="40">
        <v>0.54666760054408903</v>
      </c>
      <c r="S166" s="41">
        <v>1.66042901639245</v>
      </c>
    </row>
    <row r="167" spans="1:19" x14ac:dyDescent="0.35">
      <c r="A167" s="39">
        <v>135</v>
      </c>
      <c r="B167" s="39">
        <v>5.03078289000548E-2</v>
      </c>
      <c r="C167" s="40">
        <v>0.94170032141770899</v>
      </c>
      <c r="D167" s="39">
        <v>6.53653038045739</v>
      </c>
      <c r="E167" s="40">
        <v>0.86037753107022297</v>
      </c>
      <c r="F167" s="39">
        <v>0.21416629280709401</v>
      </c>
      <c r="G167" s="40">
        <v>0.95640263144720905</v>
      </c>
      <c r="H167" s="39">
        <v>0.111846010773959</v>
      </c>
      <c r="I167" s="40">
        <v>0.94817134776340495</v>
      </c>
      <c r="J167" s="39">
        <v>0.134745281445978</v>
      </c>
      <c r="K167" s="41">
        <v>1.18899716118462</v>
      </c>
      <c r="L167" s="40">
        <v>0.15264076568921001</v>
      </c>
      <c r="M167" s="39">
        <v>49.805178153209198</v>
      </c>
      <c r="N167" s="40">
        <v>0.16598644507975099</v>
      </c>
      <c r="O167" s="41">
        <v>2.0324416094356099</v>
      </c>
      <c r="P167" s="40">
        <v>0.66927907584059898</v>
      </c>
      <c r="Q167" s="41">
        <v>1.2736337271511</v>
      </c>
      <c r="R167" s="40">
        <v>0.64857894284093398</v>
      </c>
      <c r="S167" s="41">
        <v>1.28862658550596</v>
      </c>
    </row>
    <row r="168" spans="1:19" x14ac:dyDescent="0.35">
      <c r="A168" s="39">
        <v>136</v>
      </c>
      <c r="B168" s="39">
        <v>4.7001671044080602E-2</v>
      </c>
      <c r="C168" s="40">
        <v>0.94605559999452604</v>
      </c>
      <c r="D168" s="39">
        <v>6.4606641036261898</v>
      </c>
      <c r="E168" s="40">
        <v>0.85822400541259902</v>
      </c>
      <c r="F168" s="39">
        <v>0.21493057262635401</v>
      </c>
      <c r="G168" s="40">
        <v>0.95716008873037906</v>
      </c>
      <c r="H168" s="39">
        <v>0.115365688447168</v>
      </c>
      <c r="I168" s="40">
        <v>0.950500027358818</v>
      </c>
      <c r="J168" s="39">
        <v>0.12443546848588399</v>
      </c>
      <c r="K168" s="41">
        <v>1.23539354276453</v>
      </c>
      <c r="L168" s="40">
        <v>0.167926460274582</v>
      </c>
      <c r="M168" s="39">
        <v>51.334092898246503</v>
      </c>
      <c r="N168" s="40">
        <v>0.16513755037139</v>
      </c>
      <c r="O168" s="41">
        <v>2.06368023946753</v>
      </c>
      <c r="P168" s="40">
        <v>0.62063622181741596</v>
      </c>
      <c r="Q168" s="41">
        <v>1.4754164425226299</v>
      </c>
      <c r="R168" s="40">
        <v>0.63682084116670801</v>
      </c>
      <c r="S168" s="41">
        <v>1.39044428483033</v>
      </c>
    </row>
    <row r="169" spans="1:19" x14ac:dyDescent="0.35">
      <c r="A169" s="39">
        <v>137</v>
      </c>
      <c r="B169" s="39">
        <v>5.1055689533090198E-2</v>
      </c>
      <c r="C169" s="40">
        <v>0.94262890090658302</v>
      </c>
      <c r="D169" s="39">
        <v>6.5757747720968096</v>
      </c>
      <c r="E169" s="40">
        <v>0.85668127529643801</v>
      </c>
      <c r="F169" s="39">
        <v>0.21871262145749301</v>
      </c>
      <c r="G169" s="40">
        <v>0.95598051597306399</v>
      </c>
      <c r="H169" s="39">
        <v>0.113188692705655</v>
      </c>
      <c r="I169" s="40">
        <v>0.94823160878795498</v>
      </c>
      <c r="J169" s="39">
        <v>0.13168358916942599</v>
      </c>
      <c r="K169" s="41">
        <v>1.1614682539405901</v>
      </c>
      <c r="L169" s="40">
        <v>0.18906947629034199</v>
      </c>
      <c r="M169" s="39">
        <v>48.412496534168199</v>
      </c>
      <c r="N169" s="40">
        <v>0.170468964204402</v>
      </c>
      <c r="O169" s="41">
        <v>1.9594987811695801</v>
      </c>
      <c r="P169" s="40">
        <v>0.69443937537507106</v>
      </c>
      <c r="Q169" s="41">
        <v>1.24717264323153</v>
      </c>
      <c r="R169" s="40">
        <v>0.67003135765210098</v>
      </c>
      <c r="S169" s="41">
        <v>1.21782106925279</v>
      </c>
    </row>
    <row r="170" spans="1:19" x14ac:dyDescent="0.35">
      <c r="A170" s="39">
        <v>138</v>
      </c>
      <c r="B170" s="39">
        <v>5.58689400526571E-2</v>
      </c>
      <c r="C170" s="40">
        <v>0.93599428885235103</v>
      </c>
      <c r="D170" s="39">
        <v>6.7110297275870101</v>
      </c>
      <c r="E170" s="40">
        <v>0.85015554612769095</v>
      </c>
      <c r="F170" s="39">
        <v>0.22281906584689301</v>
      </c>
      <c r="G170" s="40">
        <v>0.95834004816207097</v>
      </c>
      <c r="H170" s="39">
        <v>0.11229301106035899</v>
      </c>
      <c r="I170" s="40">
        <v>0.94805836622512496</v>
      </c>
      <c r="J170" s="39">
        <v>0.131270703198169</v>
      </c>
      <c r="K170" s="41">
        <v>1.1709890179654401</v>
      </c>
      <c r="L170" s="40">
        <v>0.25179432213568198</v>
      </c>
      <c r="M170" s="39">
        <v>49.586732766567103</v>
      </c>
      <c r="N170" s="40">
        <v>0.21586536129754799</v>
      </c>
      <c r="O170" s="41">
        <v>2.0357838920038902</v>
      </c>
      <c r="P170" s="40">
        <v>0.65114850850186801</v>
      </c>
      <c r="Q170" s="41">
        <v>1.28864429980261</v>
      </c>
      <c r="R170" s="40">
        <v>0.61167476447219504</v>
      </c>
      <c r="S170" s="41">
        <v>1.4014327714585799</v>
      </c>
    </row>
    <row r="171" spans="1:19" x14ac:dyDescent="0.35">
      <c r="A171" s="39">
        <v>139</v>
      </c>
      <c r="B171" s="39">
        <v>5.1586759192264603E-2</v>
      </c>
      <c r="C171" s="40">
        <v>0.94065920573533002</v>
      </c>
      <c r="D171" s="39">
        <v>6.5681411297520702</v>
      </c>
      <c r="E171" s="40">
        <v>0.85400566809273104</v>
      </c>
      <c r="F171" s="39">
        <v>0.21674349148052599</v>
      </c>
      <c r="G171" s="40">
        <v>0.95647411967210605</v>
      </c>
      <c r="H171" s="39">
        <v>0.114253936570182</v>
      </c>
      <c r="I171" s="40">
        <v>0.94623937639679701</v>
      </c>
      <c r="J171" s="39">
        <v>0.13736868712221101</v>
      </c>
      <c r="K171" s="41">
        <v>1.1720170662698499</v>
      </c>
      <c r="L171" s="40">
        <v>0.26056000115356998</v>
      </c>
      <c r="M171" s="39">
        <v>48.9125207183707</v>
      </c>
      <c r="N171" s="40">
        <v>0.215327168664947</v>
      </c>
      <c r="O171" s="41">
        <v>1.9807811659625401</v>
      </c>
      <c r="P171" s="40">
        <v>0.66139207716681003</v>
      </c>
      <c r="Q171" s="41">
        <v>1.24314862871781</v>
      </c>
      <c r="R171" s="40">
        <v>0.63978932403091604</v>
      </c>
      <c r="S171" s="41">
        <v>1.30526273525678</v>
      </c>
    </row>
    <row r="172" spans="1:19" x14ac:dyDescent="0.35">
      <c r="A172" s="39">
        <v>140</v>
      </c>
      <c r="B172" s="39">
        <v>4.8790149391666399E-2</v>
      </c>
      <c r="C172" s="40">
        <v>0.94236730873688201</v>
      </c>
      <c r="D172" s="39">
        <v>6.4892033294050604</v>
      </c>
      <c r="E172" s="40">
        <v>0.85452002478560296</v>
      </c>
      <c r="F172" s="39">
        <v>0.21547724656777101</v>
      </c>
      <c r="G172" s="40">
        <v>0.95565406500029604</v>
      </c>
      <c r="H172" s="39">
        <v>0.112493693266567</v>
      </c>
      <c r="I172" s="40">
        <v>0.94609587693155495</v>
      </c>
      <c r="J172" s="39">
        <v>0.13310930219106201</v>
      </c>
      <c r="K172" s="41">
        <v>1.17419046087142</v>
      </c>
      <c r="L172" s="40">
        <v>0.18267816668758899</v>
      </c>
      <c r="M172" s="39">
        <v>48.919502266451801</v>
      </c>
      <c r="N172" s="40">
        <v>0.190889516474854</v>
      </c>
      <c r="O172" s="41">
        <v>1.95768630810273</v>
      </c>
      <c r="P172" s="40">
        <v>0.64020382224494499</v>
      </c>
      <c r="Q172" s="41">
        <v>1.3869870796672299</v>
      </c>
      <c r="R172" s="40">
        <v>0.63236984203004398</v>
      </c>
      <c r="S172" s="41">
        <v>1.3637328247229199</v>
      </c>
    </row>
    <row r="173" spans="1:19" x14ac:dyDescent="0.35">
      <c r="A173" s="39">
        <v>141</v>
      </c>
      <c r="B173" s="39">
        <v>4.7932051215211803E-2</v>
      </c>
      <c r="C173" s="40">
        <v>0.94463232349955295</v>
      </c>
      <c r="D173" s="39">
        <v>6.4102096860252802</v>
      </c>
      <c r="E173" s="40">
        <v>0.85946661491902998</v>
      </c>
      <c r="F173" s="39">
        <v>0.21043859149726199</v>
      </c>
      <c r="G173" s="40">
        <v>0.95957435855692996</v>
      </c>
      <c r="H173" s="39">
        <v>0.10705538636873101</v>
      </c>
      <c r="I173" s="40">
        <v>0.94493782659053804</v>
      </c>
      <c r="J173" s="39">
        <v>0.135790435646961</v>
      </c>
      <c r="K173" s="41">
        <v>1.3497611001515999</v>
      </c>
      <c r="L173" s="40">
        <v>0.22596505450833601</v>
      </c>
      <c r="M173" s="39">
        <v>55.189998479989796</v>
      </c>
      <c r="N173" s="40">
        <v>0.22371569504904501</v>
      </c>
      <c r="O173" s="41">
        <v>2.2351472999295598</v>
      </c>
      <c r="P173" s="40">
        <v>0.69490493324577296</v>
      </c>
      <c r="Q173" s="41">
        <v>1.35212279588748</v>
      </c>
      <c r="R173" s="40">
        <v>0.718242564262488</v>
      </c>
      <c r="S173" s="41">
        <v>1.39278369734429</v>
      </c>
    </row>
    <row r="174" spans="1:19" x14ac:dyDescent="0.35">
      <c r="A174" s="39">
        <v>142</v>
      </c>
      <c r="B174" s="39">
        <v>4.9850604290621998E-2</v>
      </c>
      <c r="C174" s="40">
        <v>0.94311424606806904</v>
      </c>
      <c r="D174" s="39">
        <v>6.4564746622146796</v>
      </c>
      <c r="E174" s="40">
        <v>0.85444512925961502</v>
      </c>
      <c r="F174" s="39">
        <v>0.21314926881530599</v>
      </c>
      <c r="G174" s="40">
        <v>0.96043641089090703</v>
      </c>
      <c r="H174" s="39">
        <v>0.106103498153877</v>
      </c>
      <c r="I174" s="40">
        <v>0.95028205628140106</v>
      </c>
      <c r="J174" s="39">
        <v>0.12736304373514101</v>
      </c>
      <c r="K174" s="41">
        <v>1.2189204262362501</v>
      </c>
      <c r="L174" s="40">
        <v>0.20188908634217101</v>
      </c>
      <c r="M174" s="39">
        <v>51.686214846423503</v>
      </c>
      <c r="N174" s="40">
        <v>0.15043535944540101</v>
      </c>
      <c r="O174" s="41">
        <v>2.1153675554654501</v>
      </c>
      <c r="P174" s="40">
        <v>0.614523959847597</v>
      </c>
      <c r="Q174" s="41">
        <v>1.43763779574989</v>
      </c>
      <c r="R174" s="40">
        <v>0.58244601376036298</v>
      </c>
      <c r="S174" s="41">
        <v>1.6266735081489201</v>
      </c>
    </row>
    <row r="175" spans="1:19" x14ac:dyDescent="0.35">
      <c r="A175" s="39">
        <v>143</v>
      </c>
      <c r="B175" s="39">
        <v>4.6690325004286402E-2</v>
      </c>
      <c r="C175" s="40">
        <v>0.94509498350623899</v>
      </c>
      <c r="D175" s="39">
        <v>6.3830722671039402</v>
      </c>
      <c r="E175" s="40">
        <v>0.85422863460695797</v>
      </c>
      <c r="F175" s="39">
        <v>0.212912021741893</v>
      </c>
      <c r="G175" s="40">
        <v>0.96008558896726204</v>
      </c>
      <c r="H175" s="39">
        <v>0.106485789503414</v>
      </c>
      <c r="I175" s="40">
        <v>0.95040048916018305</v>
      </c>
      <c r="J175" s="39">
        <v>0.12803199027392001</v>
      </c>
      <c r="K175" s="41">
        <v>1.16620610972754</v>
      </c>
      <c r="L175" s="40">
        <v>0.209725502669243</v>
      </c>
      <c r="M175" s="39">
        <v>48.4044964537661</v>
      </c>
      <c r="N175" s="40">
        <v>0.19391139746370001</v>
      </c>
      <c r="O175" s="41">
        <v>1.9587488179532799</v>
      </c>
      <c r="P175" s="40">
        <v>0.68475328041956895</v>
      </c>
      <c r="Q175" s="41">
        <v>1.20124904734966</v>
      </c>
      <c r="R175" s="40">
        <v>0.69697584173618199</v>
      </c>
      <c r="S175" s="41">
        <v>1.21215159745297</v>
      </c>
    </row>
    <row r="176" spans="1:19" x14ac:dyDescent="0.35">
      <c r="A176" s="39">
        <v>144</v>
      </c>
      <c r="B176" s="39">
        <v>4.5439527477957098E-2</v>
      </c>
      <c r="C176" s="40">
        <v>0.94670481711833099</v>
      </c>
      <c r="D176" s="39">
        <v>6.2982935733053402</v>
      </c>
      <c r="E176" s="40">
        <v>0.86306530131449</v>
      </c>
      <c r="F176" s="39">
        <v>0.20769115523742199</v>
      </c>
      <c r="G176" s="40">
        <v>0.95807034189639995</v>
      </c>
      <c r="H176" s="39">
        <v>0.10846468414600099</v>
      </c>
      <c r="I176" s="40">
        <v>0.94982045992001496</v>
      </c>
      <c r="J176" s="39">
        <v>0.12796020391921001</v>
      </c>
      <c r="K176" s="41">
        <v>1.4646669104058501</v>
      </c>
      <c r="L176" s="40">
        <v>0.14506349367959401</v>
      </c>
      <c r="M176" s="39">
        <v>58.637401784587098</v>
      </c>
      <c r="N176" s="40">
        <v>0.167360049646821</v>
      </c>
      <c r="O176" s="41">
        <v>2.3511803501691499</v>
      </c>
      <c r="P176" s="40">
        <v>0.68312146584702305</v>
      </c>
      <c r="Q176" s="41">
        <v>1.3464209618222001</v>
      </c>
      <c r="R176" s="40">
        <v>0.71057530524384205</v>
      </c>
      <c r="S176" s="41">
        <v>1.4129642207398301</v>
      </c>
    </row>
    <row r="177" spans="1:19" x14ac:dyDescent="0.35">
      <c r="A177" s="39">
        <v>145</v>
      </c>
      <c r="B177" s="39">
        <v>4.6641513744013201E-2</v>
      </c>
      <c r="C177" s="40">
        <v>0.94786019508470098</v>
      </c>
      <c r="D177" s="39">
        <v>6.3457333071362996</v>
      </c>
      <c r="E177" s="40">
        <v>0.86217348758024503</v>
      </c>
      <c r="F177" s="39">
        <v>0.211893230182465</v>
      </c>
      <c r="G177" s="40">
        <v>0.95858756914329801</v>
      </c>
      <c r="H177" s="39">
        <v>0.10465089718648</v>
      </c>
      <c r="I177" s="40">
        <v>0.951220158010329</v>
      </c>
      <c r="J177" s="39">
        <v>0.12007232124318</v>
      </c>
      <c r="K177" s="41">
        <v>1.2946813995512101</v>
      </c>
      <c r="L177" s="40">
        <v>0.16316937439547799</v>
      </c>
      <c r="M177" s="39">
        <v>53.746377928644101</v>
      </c>
      <c r="N177" s="40">
        <v>0.20508893973204001</v>
      </c>
      <c r="O177" s="41">
        <v>2.2010781179126502</v>
      </c>
      <c r="P177" s="40">
        <v>0.62725957998862603</v>
      </c>
      <c r="Q177" s="41">
        <v>1.45000904747563</v>
      </c>
      <c r="R177" s="40">
        <v>0.70214313612534396</v>
      </c>
      <c r="S177" s="41">
        <v>1.32700176575245</v>
      </c>
    </row>
    <row r="178" spans="1:19" x14ac:dyDescent="0.35">
      <c r="A178" s="39"/>
      <c r="B178" s="39"/>
      <c r="C178" s="40"/>
      <c r="D178" s="39"/>
      <c r="E178" s="40"/>
      <c r="F178" s="39"/>
      <c r="G178" s="40"/>
      <c r="H178" s="39"/>
      <c r="I178" s="40"/>
      <c r="J178" s="39"/>
      <c r="K178" s="41"/>
      <c r="L178" s="40"/>
      <c r="M178" s="39"/>
      <c r="N178" s="40"/>
      <c r="O178" s="41"/>
      <c r="P178" s="40"/>
      <c r="Q178" s="41"/>
      <c r="R178" s="40"/>
      <c r="S178" s="41"/>
    </row>
    <row r="179" spans="1:19" x14ac:dyDescent="0.35">
      <c r="A179" s="39"/>
      <c r="B179" s="39"/>
      <c r="C179" s="40"/>
      <c r="D179" s="39"/>
      <c r="E179" s="40"/>
      <c r="F179" s="39"/>
      <c r="G179" s="40"/>
      <c r="H179" s="39"/>
      <c r="I179" s="40"/>
      <c r="J179" s="39"/>
      <c r="K179" s="41"/>
      <c r="L179" s="40"/>
      <c r="M179" s="39"/>
      <c r="N179" s="40"/>
      <c r="O179" s="41"/>
      <c r="P179" s="40"/>
      <c r="Q179" s="41"/>
      <c r="R179" s="40"/>
      <c r="S179" s="41"/>
    </row>
    <row r="180" spans="1:19" x14ac:dyDescent="0.35">
      <c r="A180" s="39"/>
      <c r="B180" s="39"/>
      <c r="C180" s="40"/>
      <c r="D180" s="39"/>
      <c r="E180" s="40"/>
      <c r="F180" s="39"/>
      <c r="G180" s="40"/>
      <c r="H180" s="39"/>
      <c r="I180" s="40"/>
      <c r="J180" s="39"/>
      <c r="K180" s="41"/>
      <c r="L180" s="40"/>
      <c r="M180" s="39"/>
      <c r="N180" s="40"/>
      <c r="O180" s="41"/>
      <c r="P180" s="40"/>
      <c r="Q180" s="41"/>
      <c r="R180" s="40"/>
      <c r="S180" s="41"/>
    </row>
    <row r="181" spans="1:19" x14ac:dyDescent="0.35">
      <c r="A181" s="39"/>
      <c r="B181" s="39"/>
      <c r="C181" s="40"/>
      <c r="D181" s="39"/>
      <c r="E181" s="40"/>
      <c r="F181" s="39"/>
      <c r="G181" s="40"/>
      <c r="H181" s="39"/>
      <c r="I181" s="40"/>
      <c r="J181" s="39"/>
      <c r="K181" s="41"/>
      <c r="L181" s="40"/>
      <c r="M181" s="39"/>
      <c r="N181" s="40"/>
      <c r="O181" s="41"/>
      <c r="P181" s="40"/>
      <c r="Q181" s="41"/>
      <c r="R181" s="40"/>
      <c r="S181" s="41"/>
    </row>
    <row r="182" spans="1:19" x14ac:dyDescent="0.35">
      <c r="A182" s="39"/>
      <c r="B182" s="39"/>
      <c r="C182" s="40"/>
      <c r="D182" s="39"/>
      <c r="E182" s="40"/>
      <c r="F182" s="39"/>
      <c r="G182" s="40"/>
      <c r="H182" s="39"/>
      <c r="I182" s="40"/>
      <c r="J182" s="39"/>
      <c r="K182" s="41"/>
      <c r="L182" s="40"/>
      <c r="M182" s="39"/>
      <c r="N182" s="40"/>
      <c r="O182" s="41"/>
      <c r="P182" s="40"/>
      <c r="Q182" s="41"/>
      <c r="R182" s="40"/>
      <c r="S182" s="41"/>
    </row>
    <row r="183" spans="1:19" x14ac:dyDescent="0.35">
      <c r="A183" s="39"/>
      <c r="B183" s="39"/>
      <c r="C183" s="40"/>
      <c r="D183" s="39"/>
      <c r="E183" s="40"/>
      <c r="F183" s="39"/>
      <c r="G183" s="40"/>
      <c r="H183" s="39"/>
      <c r="I183" s="40"/>
      <c r="J183" s="39"/>
      <c r="K183" s="41"/>
      <c r="L183" s="40"/>
      <c r="M183" s="39"/>
      <c r="N183" s="40"/>
      <c r="O183" s="41"/>
      <c r="P183" s="40"/>
      <c r="Q183" s="41"/>
      <c r="R183" s="40"/>
      <c r="S183" s="41"/>
    </row>
    <row r="184" spans="1:19" x14ac:dyDescent="0.35">
      <c r="A184" s="39"/>
      <c r="B184" s="39"/>
      <c r="C184" s="40"/>
      <c r="D184" s="39"/>
      <c r="E184" s="40"/>
      <c r="F184" s="39"/>
      <c r="G184" s="40"/>
      <c r="H184" s="39"/>
      <c r="I184" s="40"/>
      <c r="J184" s="39"/>
      <c r="K184" s="41"/>
      <c r="L184" s="40"/>
      <c r="M184" s="39"/>
      <c r="N184" s="40"/>
      <c r="O184" s="41"/>
      <c r="P184" s="40"/>
      <c r="Q184" s="41"/>
      <c r="R184" s="40"/>
      <c r="S184" s="41"/>
    </row>
    <row r="185" spans="1:19" x14ac:dyDescent="0.35">
      <c r="A185" s="39"/>
      <c r="B185" s="39"/>
      <c r="C185" s="40"/>
      <c r="D185" s="39"/>
      <c r="E185" s="40"/>
      <c r="F185" s="39"/>
      <c r="G185" s="40"/>
      <c r="H185" s="39"/>
      <c r="I185" s="40"/>
      <c r="J185" s="39"/>
      <c r="K185" s="41"/>
      <c r="L185" s="40"/>
      <c r="M185" s="39"/>
      <c r="N185" s="40"/>
      <c r="O185" s="41"/>
      <c r="P185" s="40"/>
      <c r="Q185" s="41"/>
      <c r="R185" s="40"/>
      <c r="S185" s="41"/>
    </row>
    <row r="186" spans="1:19" x14ac:dyDescent="0.35">
      <c r="A186" s="39"/>
      <c r="B186" s="39"/>
      <c r="C186" s="40"/>
      <c r="D186" s="39"/>
      <c r="E186" s="40"/>
      <c r="F186" s="39"/>
      <c r="G186" s="40"/>
      <c r="H186" s="39"/>
      <c r="I186" s="40"/>
      <c r="J186" s="39"/>
      <c r="K186" s="41"/>
      <c r="L186" s="40"/>
      <c r="M186" s="39"/>
      <c r="N186" s="40"/>
      <c r="O186" s="41"/>
      <c r="P186" s="40"/>
      <c r="Q186" s="41"/>
      <c r="R186" s="40"/>
      <c r="S186" s="41"/>
    </row>
    <row r="187" spans="1:19" x14ac:dyDescent="0.35">
      <c r="A187" s="39"/>
      <c r="B187" s="39"/>
      <c r="C187" s="40"/>
      <c r="D187" s="39"/>
      <c r="E187" s="40"/>
      <c r="F187" s="39"/>
      <c r="G187" s="40"/>
      <c r="H187" s="39"/>
      <c r="I187" s="40"/>
      <c r="J187" s="39"/>
      <c r="K187" s="41"/>
      <c r="L187" s="40"/>
      <c r="M187" s="39"/>
      <c r="N187" s="40"/>
      <c r="O187" s="41"/>
      <c r="P187" s="40"/>
      <c r="Q187" s="41"/>
      <c r="R187" s="40"/>
      <c r="S187" s="41"/>
    </row>
    <row r="188" spans="1:19" x14ac:dyDescent="0.35">
      <c r="A188" s="39"/>
      <c r="B188" s="39"/>
      <c r="C188" s="40"/>
      <c r="D188" s="39"/>
      <c r="E188" s="40"/>
      <c r="F188" s="39"/>
      <c r="G188" s="40"/>
      <c r="H188" s="39"/>
      <c r="I188" s="40"/>
      <c r="J188" s="39"/>
      <c r="K188" s="41"/>
      <c r="L188" s="40"/>
      <c r="M188" s="39"/>
      <c r="N188" s="40"/>
      <c r="O188" s="41"/>
      <c r="P188" s="40"/>
      <c r="Q188" s="41"/>
      <c r="R188" s="40"/>
      <c r="S188" s="41"/>
    </row>
    <row r="189" spans="1:19" x14ac:dyDescent="0.35">
      <c r="A189" s="39"/>
      <c r="B189" s="39"/>
      <c r="C189" s="40"/>
      <c r="D189" s="39"/>
      <c r="E189" s="40"/>
      <c r="F189" s="39"/>
      <c r="G189" s="40"/>
      <c r="H189" s="39"/>
      <c r="I189" s="40"/>
      <c r="J189" s="39"/>
      <c r="K189" s="41"/>
      <c r="L189" s="40"/>
      <c r="M189" s="39"/>
      <c r="N189" s="40"/>
      <c r="O189" s="41"/>
      <c r="P189" s="40"/>
      <c r="Q189" s="41"/>
      <c r="R189" s="40"/>
      <c r="S189" s="41"/>
    </row>
    <row r="190" spans="1:19" x14ac:dyDescent="0.35">
      <c r="A190" s="39"/>
      <c r="B190" s="39"/>
      <c r="C190" s="40"/>
      <c r="D190" s="39"/>
      <c r="E190" s="40"/>
      <c r="F190" s="39"/>
      <c r="G190" s="40"/>
      <c r="H190" s="39"/>
      <c r="I190" s="40"/>
      <c r="J190" s="39"/>
      <c r="K190" s="41"/>
      <c r="L190" s="40"/>
      <c r="M190" s="39"/>
      <c r="N190" s="40"/>
      <c r="O190" s="41"/>
      <c r="P190" s="40"/>
      <c r="Q190" s="41"/>
      <c r="R190" s="40"/>
      <c r="S190" s="41"/>
    </row>
    <row r="191" spans="1:19" x14ac:dyDescent="0.35">
      <c r="A191" s="39"/>
      <c r="B191" s="39"/>
      <c r="C191" s="40"/>
      <c r="D191" s="39"/>
      <c r="E191" s="40"/>
      <c r="F191" s="39"/>
      <c r="G191" s="40"/>
      <c r="H191" s="39"/>
      <c r="I191" s="40"/>
      <c r="J191" s="39"/>
      <c r="K191" s="41"/>
      <c r="L191" s="40"/>
      <c r="M191" s="39"/>
      <c r="N191" s="40"/>
      <c r="O191" s="41"/>
      <c r="P191" s="40"/>
      <c r="Q191" s="41"/>
      <c r="R191" s="40"/>
      <c r="S191" s="41"/>
    </row>
    <row r="192" spans="1:19" x14ac:dyDescent="0.35">
      <c r="A192" s="39"/>
      <c r="B192" s="39"/>
      <c r="C192" s="40"/>
      <c r="D192" s="39"/>
      <c r="E192" s="40"/>
      <c r="F192" s="39"/>
      <c r="G192" s="40"/>
      <c r="H192" s="39"/>
      <c r="I192" s="40"/>
      <c r="J192" s="39"/>
      <c r="K192" s="41"/>
      <c r="L192" s="40"/>
      <c r="M192" s="39"/>
      <c r="N192" s="40"/>
      <c r="O192" s="41"/>
      <c r="P192" s="40"/>
      <c r="Q192" s="41"/>
      <c r="R192" s="40"/>
      <c r="S192" s="41"/>
    </row>
    <row r="193" spans="1:19" x14ac:dyDescent="0.35">
      <c r="A193" s="39"/>
      <c r="B193" s="39"/>
      <c r="C193" s="40"/>
      <c r="D193" s="39"/>
      <c r="E193" s="40"/>
      <c r="F193" s="39"/>
      <c r="G193" s="40"/>
      <c r="H193" s="39"/>
      <c r="I193" s="40"/>
      <c r="J193" s="39"/>
      <c r="K193" s="41"/>
      <c r="L193" s="40"/>
      <c r="M193" s="39"/>
      <c r="N193" s="40"/>
      <c r="O193" s="41"/>
      <c r="P193" s="40"/>
      <c r="Q193" s="41"/>
      <c r="R193" s="40"/>
      <c r="S193" s="41"/>
    </row>
    <row r="194" spans="1:19" x14ac:dyDescent="0.35">
      <c r="A194" s="39"/>
      <c r="B194" s="39"/>
      <c r="C194" s="40"/>
      <c r="D194" s="39"/>
      <c r="E194" s="40"/>
      <c r="F194" s="39"/>
      <c r="G194" s="40"/>
      <c r="H194" s="39"/>
      <c r="I194" s="40"/>
      <c r="J194" s="39"/>
      <c r="K194" s="41"/>
      <c r="L194" s="40"/>
      <c r="M194" s="39"/>
      <c r="N194" s="40"/>
      <c r="O194" s="41"/>
      <c r="P194" s="40"/>
      <c r="Q194" s="41"/>
      <c r="R194" s="40"/>
      <c r="S194" s="41"/>
    </row>
    <row r="195" spans="1:19" x14ac:dyDescent="0.35">
      <c r="A195" s="39"/>
      <c r="B195" s="39"/>
      <c r="C195" s="40"/>
      <c r="D195" s="39"/>
      <c r="E195" s="40"/>
      <c r="F195" s="39"/>
      <c r="G195" s="40"/>
      <c r="H195" s="39"/>
      <c r="I195" s="40"/>
      <c r="J195" s="39"/>
      <c r="K195" s="41"/>
      <c r="L195" s="40"/>
      <c r="M195" s="39"/>
      <c r="N195" s="40"/>
      <c r="O195" s="41"/>
      <c r="P195" s="40"/>
      <c r="Q195" s="41"/>
      <c r="R195" s="40"/>
      <c r="S195" s="41"/>
    </row>
    <row r="196" spans="1:19" x14ac:dyDescent="0.35">
      <c r="A196" s="39"/>
      <c r="B196" s="39"/>
      <c r="C196" s="40"/>
      <c r="D196" s="39"/>
      <c r="E196" s="40"/>
      <c r="F196" s="39"/>
      <c r="G196" s="40"/>
      <c r="H196" s="39"/>
      <c r="I196" s="40"/>
      <c r="J196" s="39"/>
      <c r="K196" s="41"/>
      <c r="L196" s="40"/>
      <c r="M196" s="39"/>
      <c r="N196" s="40"/>
      <c r="O196" s="41"/>
      <c r="P196" s="40"/>
      <c r="Q196" s="41"/>
      <c r="R196" s="40"/>
      <c r="S196" s="41"/>
    </row>
    <row r="197" spans="1:19" x14ac:dyDescent="0.35">
      <c r="A197" s="39"/>
      <c r="B197" s="39"/>
      <c r="C197" s="40"/>
      <c r="D197" s="39"/>
      <c r="E197" s="40"/>
      <c r="F197" s="39"/>
      <c r="G197" s="40"/>
      <c r="H197" s="39"/>
      <c r="I197" s="40"/>
      <c r="J197" s="39"/>
      <c r="K197" s="41"/>
      <c r="L197" s="40"/>
      <c r="M197" s="39"/>
      <c r="N197" s="40"/>
      <c r="O197" s="41"/>
      <c r="P197" s="40"/>
      <c r="Q197" s="41"/>
      <c r="R197" s="40"/>
      <c r="S197" s="41"/>
    </row>
    <row r="198" spans="1:19" x14ac:dyDescent="0.35">
      <c r="A198" s="39"/>
      <c r="B198" s="39"/>
      <c r="C198" s="40"/>
      <c r="D198" s="39"/>
      <c r="E198" s="40"/>
      <c r="F198" s="39"/>
      <c r="G198" s="40"/>
      <c r="H198" s="39"/>
      <c r="I198" s="40"/>
      <c r="J198" s="39"/>
      <c r="K198" s="41"/>
      <c r="L198" s="40"/>
      <c r="M198" s="39"/>
      <c r="N198" s="40"/>
      <c r="O198" s="41"/>
      <c r="P198" s="40"/>
      <c r="Q198" s="41"/>
      <c r="R198" s="40"/>
      <c r="S198" s="41"/>
    </row>
    <row r="199" spans="1:19" x14ac:dyDescent="0.35">
      <c r="A199" s="39"/>
      <c r="B199" s="39"/>
      <c r="C199" s="40"/>
      <c r="D199" s="39"/>
      <c r="E199" s="40"/>
      <c r="F199" s="39"/>
      <c r="G199" s="40"/>
      <c r="H199" s="39"/>
      <c r="I199" s="40"/>
      <c r="J199" s="39"/>
      <c r="K199" s="41"/>
      <c r="L199" s="40"/>
      <c r="M199" s="39"/>
      <c r="N199" s="40"/>
      <c r="O199" s="41"/>
      <c r="P199" s="40"/>
      <c r="Q199" s="41"/>
      <c r="R199" s="40"/>
      <c r="S199" s="41"/>
    </row>
    <row r="200" spans="1:19" x14ac:dyDescent="0.35">
      <c r="A200" s="39"/>
      <c r="B200" s="39"/>
      <c r="C200" s="40"/>
      <c r="D200" s="39"/>
      <c r="E200" s="40"/>
      <c r="F200" s="39"/>
      <c r="G200" s="40"/>
      <c r="H200" s="39"/>
      <c r="I200" s="40"/>
      <c r="J200" s="39"/>
      <c r="K200" s="41"/>
      <c r="L200" s="40"/>
      <c r="M200" s="39"/>
      <c r="N200" s="40"/>
      <c r="O200" s="41"/>
      <c r="P200" s="40"/>
      <c r="Q200" s="41"/>
      <c r="R200" s="40"/>
      <c r="S200" s="41"/>
    </row>
    <row r="201" spans="1:19" x14ac:dyDescent="0.35">
      <c r="A201" s="39"/>
      <c r="B201" s="39"/>
      <c r="C201" s="40"/>
      <c r="D201" s="39"/>
      <c r="E201" s="40"/>
      <c r="F201" s="39"/>
      <c r="G201" s="40"/>
      <c r="H201" s="39"/>
      <c r="I201" s="40"/>
      <c r="J201" s="39"/>
      <c r="K201" s="41"/>
      <c r="L201" s="40"/>
      <c r="M201" s="39"/>
      <c r="N201" s="40"/>
      <c r="O201" s="41"/>
      <c r="P201" s="40"/>
      <c r="Q201" s="41"/>
      <c r="R201" s="40"/>
      <c r="S201" s="41"/>
    </row>
    <row r="202" spans="1:19" x14ac:dyDescent="0.35">
      <c r="A202" s="39"/>
      <c r="B202" s="39"/>
      <c r="C202" s="40"/>
      <c r="D202" s="39"/>
      <c r="E202" s="40"/>
      <c r="F202" s="39"/>
      <c r="G202" s="40"/>
      <c r="H202" s="39"/>
      <c r="I202" s="40"/>
      <c r="J202" s="39"/>
      <c r="K202" s="41"/>
      <c r="L202" s="40"/>
      <c r="M202" s="39"/>
      <c r="N202" s="40"/>
      <c r="O202" s="41"/>
      <c r="P202" s="40"/>
      <c r="Q202" s="41"/>
      <c r="R202" s="40"/>
      <c r="S202" s="41"/>
    </row>
    <row r="203" spans="1:19" x14ac:dyDescent="0.35">
      <c r="A203" s="39"/>
      <c r="B203" s="39"/>
      <c r="C203" s="40"/>
      <c r="D203" s="39"/>
      <c r="E203" s="40"/>
      <c r="F203" s="39"/>
      <c r="G203" s="40"/>
      <c r="H203" s="39"/>
      <c r="I203" s="40"/>
      <c r="J203" s="39"/>
      <c r="K203" s="41"/>
      <c r="L203" s="40"/>
      <c r="M203" s="39"/>
      <c r="N203" s="40"/>
      <c r="O203" s="41"/>
      <c r="P203" s="40"/>
      <c r="Q203" s="41"/>
      <c r="R203" s="40"/>
      <c r="S203" s="41"/>
    </row>
    <row r="204" spans="1:19" x14ac:dyDescent="0.35">
      <c r="A204" s="39"/>
      <c r="B204" s="39"/>
      <c r="C204" s="40"/>
      <c r="D204" s="39"/>
      <c r="E204" s="40"/>
      <c r="F204" s="39"/>
      <c r="G204" s="40"/>
      <c r="H204" s="39"/>
      <c r="I204" s="40"/>
      <c r="J204" s="39"/>
      <c r="K204" s="41"/>
      <c r="L204" s="40"/>
      <c r="M204" s="39"/>
      <c r="N204" s="40"/>
      <c r="O204" s="41"/>
      <c r="P204" s="40"/>
      <c r="Q204" s="41"/>
      <c r="R204" s="40"/>
      <c r="S204" s="41"/>
    </row>
    <row r="205" spans="1:19" x14ac:dyDescent="0.35">
      <c r="A205" s="39"/>
      <c r="B205" s="39"/>
      <c r="C205" s="40"/>
      <c r="D205" s="39"/>
      <c r="E205" s="40"/>
      <c r="F205" s="39"/>
      <c r="G205" s="40"/>
      <c r="H205" s="39"/>
      <c r="I205" s="40"/>
      <c r="J205" s="39"/>
      <c r="K205" s="41"/>
      <c r="L205" s="40"/>
      <c r="M205" s="39"/>
      <c r="N205" s="40"/>
      <c r="O205" s="41"/>
      <c r="P205" s="40"/>
      <c r="Q205" s="41"/>
      <c r="R205" s="40"/>
      <c r="S205" s="41"/>
    </row>
    <row r="206" spans="1:19" x14ac:dyDescent="0.35">
      <c r="A206" s="39"/>
      <c r="B206" s="39"/>
      <c r="C206" s="40"/>
      <c r="D206" s="39"/>
      <c r="E206" s="40"/>
      <c r="F206" s="39"/>
      <c r="G206" s="40"/>
      <c r="H206" s="39"/>
      <c r="I206" s="40"/>
      <c r="J206" s="39"/>
      <c r="K206" s="41"/>
      <c r="L206" s="40"/>
      <c r="M206" s="39"/>
      <c r="N206" s="40"/>
      <c r="O206" s="41"/>
      <c r="P206" s="40"/>
      <c r="Q206" s="41"/>
      <c r="R206" s="40"/>
      <c r="S206" s="41"/>
    </row>
    <row r="207" spans="1:19" x14ac:dyDescent="0.35">
      <c r="A207" s="39"/>
      <c r="B207" s="39"/>
      <c r="C207" s="40"/>
      <c r="D207" s="39"/>
      <c r="E207" s="40"/>
      <c r="F207" s="39"/>
      <c r="G207" s="40"/>
      <c r="H207" s="39"/>
      <c r="I207" s="40"/>
      <c r="J207" s="39"/>
      <c r="K207" s="41"/>
      <c r="L207" s="40"/>
      <c r="M207" s="39"/>
      <c r="N207" s="40"/>
      <c r="O207" s="41"/>
      <c r="P207" s="40"/>
      <c r="Q207" s="41"/>
      <c r="R207" s="40"/>
      <c r="S207" s="41"/>
    </row>
    <row r="208" spans="1:19" x14ac:dyDescent="0.35">
      <c r="A208" s="39"/>
      <c r="B208" s="39"/>
      <c r="C208" s="40"/>
      <c r="D208" s="39"/>
      <c r="E208" s="40"/>
      <c r="F208" s="39"/>
      <c r="G208" s="40"/>
      <c r="H208" s="39"/>
      <c r="I208" s="40"/>
      <c r="J208" s="39"/>
      <c r="K208" s="41"/>
      <c r="L208" s="40"/>
      <c r="M208" s="39"/>
      <c r="N208" s="40"/>
      <c r="O208" s="41"/>
      <c r="P208" s="40"/>
      <c r="Q208" s="41"/>
      <c r="R208" s="40"/>
      <c r="S208" s="41"/>
    </row>
    <row r="209" spans="1:19" x14ac:dyDescent="0.35">
      <c r="A209" s="39"/>
      <c r="B209" s="39"/>
      <c r="C209" s="40"/>
      <c r="D209" s="39"/>
      <c r="E209" s="40"/>
      <c r="F209" s="39"/>
      <c r="G209" s="40"/>
      <c r="H209" s="39"/>
      <c r="I209" s="40"/>
      <c r="J209" s="39"/>
      <c r="K209" s="41"/>
      <c r="L209" s="40"/>
      <c r="M209" s="39"/>
      <c r="N209" s="40"/>
      <c r="O209" s="41"/>
      <c r="P209" s="40"/>
      <c r="Q209" s="41"/>
      <c r="R209" s="40"/>
      <c r="S209" s="41"/>
    </row>
    <row r="210" spans="1:19" x14ac:dyDescent="0.35">
      <c r="A210" s="39"/>
      <c r="B210" s="39"/>
      <c r="C210" s="40"/>
      <c r="D210" s="39"/>
      <c r="E210" s="40"/>
      <c r="F210" s="39"/>
      <c r="G210" s="40"/>
      <c r="H210" s="39"/>
      <c r="I210" s="40"/>
      <c r="J210" s="39"/>
      <c r="K210" s="41"/>
      <c r="L210" s="40"/>
      <c r="M210" s="39"/>
      <c r="N210" s="40"/>
      <c r="O210" s="41"/>
      <c r="P210" s="40"/>
      <c r="Q210" s="41"/>
      <c r="R210" s="40"/>
      <c r="S210" s="41"/>
    </row>
    <row r="211" spans="1:19" x14ac:dyDescent="0.35">
      <c r="A211" s="39"/>
      <c r="B211" s="39"/>
      <c r="C211" s="40"/>
      <c r="D211" s="39"/>
      <c r="E211" s="40"/>
      <c r="F211" s="39"/>
      <c r="G211" s="40"/>
      <c r="H211" s="39"/>
      <c r="I211" s="40"/>
      <c r="J211" s="39"/>
      <c r="K211" s="41"/>
      <c r="L211" s="40"/>
      <c r="M211" s="39"/>
      <c r="N211" s="40"/>
      <c r="O211" s="41"/>
      <c r="P211" s="40"/>
      <c r="Q211" s="41"/>
      <c r="R211" s="40"/>
      <c r="S211" s="41"/>
    </row>
    <row r="212" spans="1:19" x14ac:dyDescent="0.35">
      <c r="A212" s="39"/>
      <c r="B212" s="39"/>
      <c r="C212" s="40"/>
      <c r="D212" s="39"/>
      <c r="E212" s="40"/>
      <c r="F212" s="39"/>
      <c r="G212" s="40"/>
      <c r="H212" s="39"/>
      <c r="I212" s="40"/>
      <c r="J212" s="39"/>
      <c r="K212" s="41"/>
      <c r="L212" s="40"/>
      <c r="M212" s="39"/>
      <c r="N212" s="40"/>
      <c r="O212" s="41"/>
      <c r="P212" s="40"/>
      <c r="Q212" s="41"/>
      <c r="R212" s="40"/>
      <c r="S212" s="41"/>
    </row>
    <row r="213" spans="1:19" x14ac:dyDescent="0.35">
      <c r="A213" s="39"/>
      <c r="B213" s="39"/>
      <c r="C213" s="40"/>
      <c r="D213" s="39"/>
      <c r="E213" s="40"/>
      <c r="F213" s="39"/>
      <c r="G213" s="40"/>
      <c r="H213" s="39"/>
      <c r="I213" s="40"/>
      <c r="J213" s="39"/>
      <c r="K213" s="41"/>
      <c r="L213" s="40"/>
      <c r="M213" s="39"/>
      <c r="N213" s="40"/>
      <c r="O213" s="41"/>
      <c r="P213" s="40"/>
      <c r="Q213" s="41"/>
      <c r="R213" s="40"/>
      <c r="S213" s="41"/>
    </row>
    <row r="214" spans="1:19" x14ac:dyDescent="0.35">
      <c r="A214" s="39"/>
      <c r="B214" s="39"/>
      <c r="C214" s="40"/>
      <c r="D214" s="39"/>
      <c r="E214" s="40"/>
      <c r="F214" s="39"/>
      <c r="G214" s="40"/>
      <c r="H214" s="39"/>
      <c r="I214" s="40"/>
      <c r="J214" s="39"/>
      <c r="K214" s="41"/>
      <c r="L214" s="40"/>
      <c r="M214" s="39"/>
      <c r="N214" s="40"/>
      <c r="O214" s="41"/>
      <c r="P214" s="40"/>
      <c r="Q214" s="41"/>
      <c r="R214" s="40"/>
      <c r="S214" s="41"/>
    </row>
    <row r="215" spans="1:19" x14ac:dyDescent="0.35">
      <c r="A215" s="39"/>
      <c r="B215" s="39"/>
      <c r="C215" s="40"/>
      <c r="D215" s="39"/>
      <c r="E215" s="40"/>
      <c r="F215" s="39"/>
      <c r="G215" s="40"/>
      <c r="H215" s="39"/>
      <c r="I215" s="40"/>
      <c r="J215" s="39"/>
      <c r="K215" s="41"/>
      <c r="L215" s="40"/>
      <c r="M215" s="39"/>
      <c r="N215" s="40"/>
      <c r="O215" s="41"/>
      <c r="P215" s="40"/>
      <c r="Q215" s="41"/>
      <c r="R215" s="40"/>
      <c r="S215" s="41"/>
    </row>
    <row r="216" spans="1:19" x14ac:dyDescent="0.35">
      <c r="A216" s="39"/>
      <c r="B216" s="39"/>
      <c r="C216" s="40"/>
      <c r="D216" s="39"/>
      <c r="E216" s="40"/>
      <c r="F216" s="39"/>
      <c r="G216" s="40"/>
      <c r="H216" s="39"/>
      <c r="I216" s="40"/>
      <c r="J216" s="39"/>
      <c r="K216" s="41"/>
      <c r="L216" s="40"/>
      <c r="M216" s="39"/>
      <c r="N216" s="40"/>
      <c r="O216" s="41"/>
      <c r="P216" s="40"/>
      <c r="Q216" s="41"/>
      <c r="R216" s="40"/>
      <c r="S216" s="41"/>
    </row>
    <row r="217" spans="1:19" x14ac:dyDescent="0.35">
      <c r="A217" s="39"/>
      <c r="B217" s="39"/>
      <c r="C217" s="40"/>
      <c r="D217" s="39"/>
      <c r="E217" s="40"/>
      <c r="F217" s="39"/>
      <c r="G217" s="40"/>
      <c r="H217" s="39"/>
      <c r="I217" s="40"/>
      <c r="J217" s="39"/>
      <c r="K217" s="41"/>
      <c r="L217" s="40"/>
      <c r="M217" s="39"/>
      <c r="N217" s="40"/>
      <c r="O217" s="41"/>
      <c r="P217" s="40"/>
      <c r="Q217" s="41"/>
      <c r="R217" s="40"/>
      <c r="S217" s="41"/>
    </row>
    <row r="218" spans="1:19" x14ac:dyDescent="0.35">
      <c r="A218" s="39"/>
      <c r="B218" s="39"/>
      <c r="C218" s="40"/>
      <c r="D218" s="39"/>
      <c r="E218" s="40"/>
      <c r="F218" s="39"/>
      <c r="G218" s="40"/>
      <c r="H218" s="39"/>
      <c r="I218" s="40"/>
      <c r="J218" s="39"/>
      <c r="K218" s="41"/>
      <c r="L218" s="40"/>
      <c r="M218" s="39"/>
      <c r="N218" s="40"/>
      <c r="O218" s="41"/>
      <c r="P218" s="40"/>
      <c r="Q218" s="41"/>
      <c r="R218" s="40"/>
      <c r="S218" s="41"/>
    </row>
    <row r="219" spans="1:19" x14ac:dyDescent="0.35">
      <c r="A219" s="39"/>
      <c r="B219" s="39"/>
      <c r="C219" s="40"/>
      <c r="D219" s="39"/>
      <c r="E219" s="40"/>
      <c r="F219" s="39"/>
      <c r="G219" s="40"/>
      <c r="H219" s="39"/>
      <c r="I219" s="40"/>
      <c r="J219" s="39"/>
      <c r="K219" s="41"/>
      <c r="L219" s="40"/>
      <c r="M219" s="39"/>
      <c r="N219" s="40"/>
      <c r="O219" s="41"/>
      <c r="P219" s="40"/>
      <c r="Q219" s="41"/>
      <c r="R219" s="40"/>
      <c r="S219" s="41"/>
    </row>
    <row r="220" spans="1:19" x14ac:dyDescent="0.35">
      <c r="A220" s="39"/>
      <c r="B220" s="39"/>
      <c r="C220" s="40"/>
      <c r="D220" s="39"/>
      <c r="E220" s="40"/>
      <c r="F220" s="39"/>
      <c r="G220" s="40"/>
      <c r="H220" s="39"/>
      <c r="I220" s="40"/>
      <c r="J220" s="39"/>
      <c r="K220" s="41"/>
      <c r="L220" s="40"/>
      <c r="M220" s="39"/>
      <c r="N220" s="40"/>
      <c r="O220" s="41"/>
      <c r="P220" s="40"/>
      <c r="Q220" s="41"/>
      <c r="R220" s="40"/>
      <c r="S220" s="41"/>
    </row>
    <row r="221" spans="1:19" x14ac:dyDescent="0.35">
      <c r="A221" s="39"/>
      <c r="B221" s="39"/>
      <c r="C221" s="40"/>
      <c r="D221" s="39"/>
      <c r="E221" s="40"/>
      <c r="F221" s="39"/>
      <c r="G221" s="40"/>
      <c r="H221" s="39"/>
      <c r="I221" s="40"/>
      <c r="J221" s="39"/>
      <c r="K221" s="41"/>
      <c r="L221" s="40"/>
      <c r="M221" s="39"/>
      <c r="N221" s="40"/>
      <c r="O221" s="41"/>
      <c r="P221" s="40"/>
      <c r="Q221" s="41"/>
      <c r="R221" s="40"/>
      <c r="S221" s="41"/>
    </row>
    <row r="222" spans="1:19" x14ac:dyDescent="0.35">
      <c r="A222" s="39"/>
      <c r="B222" s="39"/>
      <c r="C222" s="40"/>
      <c r="D222" s="39"/>
      <c r="E222" s="40"/>
      <c r="F222" s="39"/>
      <c r="G222" s="40"/>
      <c r="H222" s="39"/>
      <c r="I222" s="40"/>
      <c r="J222" s="39"/>
      <c r="K222" s="41"/>
      <c r="L222" s="40"/>
      <c r="M222" s="39"/>
      <c r="N222" s="40"/>
      <c r="O222" s="41"/>
      <c r="P222" s="40"/>
      <c r="Q222" s="41"/>
      <c r="R222" s="40"/>
      <c r="S222" s="41"/>
    </row>
    <row r="223" spans="1:19" x14ac:dyDescent="0.35">
      <c r="A223" s="39"/>
      <c r="B223" s="39"/>
      <c r="C223" s="40"/>
      <c r="D223" s="39"/>
      <c r="E223" s="40"/>
      <c r="F223" s="39"/>
      <c r="G223" s="40"/>
      <c r="H223" s="39"/>
      <c r="I223" s="40"/>
      <c r="J223" s="39"/>
      <c r="K223" s="41"/>
      <c r="L223" s="40"/>
      <c r="M223" s="39"/>
      <c r="N223" s="40"/>
      <c r="O223" s="41"/>
      <c r="P223" s="40"/>
      <c r="Q223" s="41"/>
      <c r="R223" s="40"/>
      <c r="S223" s="41"/>
    </row>
    <row r="224" spans="1:19" x14ac:dyDescent="0.35">
      <c r="A224" s="39"/>
      <c r="B224" s="39"/>
      <c r="C224" s="40"/>
      <c r="D224" s="39"/>
      <c r="E224" s="40"/>
      <c r="F224" s="39"/>
      <c r="G224" s="40"/>
      <c r="H224" s="39"/>
      <c r="I224" s="40"/>
      <c r="J224" s="39"/>
      <c r="K224" s="41"/>
      <c r="L224" s="40"/>
      <c r="M224" s="39"/>
      <c r="N224" s="40"/>
      <c r="O224" s="41"/>
      <c r="P224" s="40"/>
      <c r="Q224" s="41"/>
      <c r="R224" s="40"/>
      <c r="S224" s="41"/>
    </row>
    <row r="225" spans="1:19" x14ac:dyDescent="0.35">
      <c r="A225" s="39"/>
      <c r="B225" s="39"/>
      <c r="C225" s="40"/>
      <c r="D225" s="39"/>
      <c r="E225" s="40"/>
      <c r="F225" s="39"/>
      <c r="G225" s="40"/>
      <c r="H225" s="39"/>
      <c r="I225" s="40"/>
      <c r="J225" s="39"/>
      <c r="K225" s="41"/>
      <c r="L225" s="40"/>
      <c r="M225" s="39"/>
      <c r="N225" s="40"/>
      <c r="O225" s="41"/>
      <c r="P225" s="40"/>
      <c r="Q225" s="41"/>
      <c r="R225" s="40"/>
      <c r="S225" s="41"/>
    </row>
    <row r="226" spans="1:19" x14ac:dyDescent="0.35">
      <c r="A226" s="39"/>
      <c r="B226" s="39"/>
      <c r="C226" s="40"/>
      <c r="D226" s="39"/>
      <c r="E226" s="40"/>
      <c r="F226" s="39"/>
      <c r="G226" s="40"/>
      <c r="H226" s="39"/>
      <c r="I226" s="40"/>
      <c r="J226" s="39"/>
      <c r="K226" s="41"/>
      <c r="L226" s="40"/>
      <c r="M226" s="39"/>
      <c r="N226" s="40"/>
      <c r="O226" s="41"/>
      <c r="P226" s="40"/>
      <c r="Q226" s="41"/>
      <c r="R226" s="40"/>
      <c r="S226" s="41"/>
    </row>
    <row r="227" spans="1:19" x14ac:dyDescent="0.35">
      <c r="A227" s="39"/>
      <c r="B227" s="39"/>
      <c r="C227" s="40"/>
      <c r="D227" s="39"/>
      <c r="E227" s="40"/>
      <c r="F227" s="39"/>
      <c r="G227" s="40"/>
      <c r="H227" s="39"/>
      <c r="I227" s="40"/>
      <c r="J227" s="39"/>
      <c r="K227" s="41"/>
      <c r="L227" s="40"/>
      <c r="M227" s="39"/>
      <c r="N227" s="40"/>
      <c r="O227" s="41"/>
      <c r="P227" s="40"/>
      <c r="Q227" s="41"/>
      <c r="R227" s="40"/>
      <c r="S227" s="41"/>
    </row>
    <row r="228" spans="1:19" x14ac:dyDescent="0.35">
      <c r="A228" s="39"/>
      <c r="B228" s="39"/>
      <c r="C228" s="40"/>
      <c r="D228" s="39"/>
      <c r="E228" s="40"/>
      <c r="F228" s="39"/>
      <c r="G228" s="40"/>
      <c r="H228" s="39"/>
      <c r="I228" s="40"/>
      <c r="J228" s="39"/>
      <c r="K228" s="41"/>
      <c r="L228" s="40"/>
      <c r="M228" s="39"/>
      <c r="N228" s="40"/>
      <c r="O228" s="41"/>
      <c r="P228" s="40"/>
      <c r="Q228" s="41"/>
      <c r="R228" s="40"/>
      <c r="S228" s="41"/>
    </row>
    <row r="229" spans="1:19" x14ac:dyDescent="0.35">
      <c r="A229" s="39"/>
      <c r="B229" s="39"/>
      <c r="C229" s="40"/>
      <c r="D229" s="39"/>
      <c r="E229" s="40"/>
      <c r="F229" s="39"/>
      <c r="G229" s="40"/>
      <c r="H229" s="39"/>
      <c r="I229" s="40"/>
      <c r="J229" s="39"/>
      <c r="K229" s="41"/>
      <c r="L229" s="40"/>
      <c r="M229" s="39"/>
      <c r="N229" s="40"/>
      <c r="O229" s="41"/>
      <c r="P229" s="40"/>
      <c r="Q229" s="41"/>
      <c r="R229" s="40"/>
      <c r="S229" s="41"/>
    </row>
    <row r="230" spans="1:19" x14ac:dyDescent="0.35">
      <c r="A230" s="39"/>
      <c r="B230" s="39"/>
      <c r="C230" s="40"/>
      <c r="D230" s="39"/>
      <c r="E230" s="40"/>
      <c r="F230" s="39"/>
      <c r="G230" s="40"/>
      <c r="H230" s="39"/>
      <c r="I230" s="40"/>
      <c r="J230" s="39"/>
      <c r="K230" s="41"/>
      <c r="L230" s="40"/>
      <c r="M230" s="39"/>
      <c r="N230" s="40"/>
      <c r="O230" s="41"/>
      <c r="P230" s="40"/>
      <c r="Q230" s="41"/>
      <c r="R230" s="40"/>
      <c r="S230" s="41"/>
    </row>
    <row r="231" spans="1:19" x14ac:dyDescent="0.35">
      <c r="A231" s="39"/>
      <c r="B231" s="39"/>
      <c r="C231" s="40"/>
      <c r="D231" s="39"/>
      <c r="E231" s="40"/>
      <c r="F231" s="39"/>
      <c r="G231" s="40"/>
      <c r="H231" s="39"/>
      <c r="I231" s="40"/>
      <c r="J231" s="39"/>
      <c r="K231" s="41"/>
      <c r="L231" s="40"/>
      <c r="M231" s="39"/>
      <c r="N231" s="40"/>
      <c r="O231" s="41"/>
      <c r="P231" s="40"/>
      <c r="Q231" s="41"/>
      <c r="R231" s="40"/>
      <c r="S231" s="41"/>
    </row>
    <row r="232" spans="1:19" x14ac:dyDescent="0.35">
      <c r="A232" s="39"/>
      <c r="B232" s="39"/>
      <c r="C232" s="40"/>
      <c r="D232" s="39"/>
      <c r="E232" s="40"/>
      <c r="F232" s="39"/>
      <c r="G232" s="40"/>
      <c r="H232" s="39"/>
      <c r="I232" s="40"/>
      <c r="J232" s="39"/>
      <c r="K232" s="41"/>
      <c r="L232" s="40"/>
      <c r="M232" s="39"/>
      <c r="N232" s="40"/>
      <c r="O232" s="41"/>
      <c r="P232" s="40"/>
      <c r="Q232" s="41"/>
      <c r="R232" s="40"/>
      <c r="S232" s="41"/>
    </row>
    <row r="233" spans="1:19" x14ac:dyDescent="0.35">
      <c r="A233" s="39"/>
      <c r="B233" s="39"/>
      <c r="C233" s="40"/>
      <c r="D233" s="39"/>
      <c r="E233" s="40"/>
      <c r="F233" s="39"/>
      <c r="G233" s="40"/>
      <c r="H233" s="39"/>
      <c r="I233" s="40"/>
      <c r="J233" s="39"/>
      <c r="K233" s="41"/>
      <c r="L233" s="40"/>
      <c r="M233" s="39"/>
      <c r="N233" s="40"/>
      <c r="O233" s="41"/>
      <c r="P233" s="40"/>
      <c r="Q233" s="41"/>
      <c r="R233" s="40"/>
      <c r="S233" s="41"/>
    </row>
    <row r="234" spans="1:19" x14ac:dyDescent="0.35">
      <c r="A234" s="39"/>
      <c r="B234" s="39"/>
      <c r="C234" s="40"/>
      <c r="D234" s="39"/>
      <c r="E234" s="40"/>
      <c r="F234" s="39"/>
      <c r="G234" s="40"/>
      <c r="H234" s="39"/>
      <c r="I234" s="40"/>
      <c r="J234" s="39"/>
      <c r="K234" s="41"/>
      <c r="L234" s="40"/>
      <c r="M234" s="39"/>
      <c r="N234" s="40"/>
      <c r="O234" s="41"/>
      <c r="P234" s="40"/>
      <c r="Q234" s="41"/>
      <c r="R234" s="40"/>
      <c r="S234" s="41"/>
    </row>
    <row r="235" spans="1:19" x14ac:dyDescent="0.35">
      <c r="A235" s="39"/>
      <c r="B235" s="39"/>
      <c r="C235" s="40"/>
      <c r="D235" s="39"/>
      <c r="E235" s="40"/>
      <c r="F235" s="39"/>
      <c r="G235" s="40"/>
      <c r="H235" s="39"/>
      <c r="I235" s="40"/>
      <c r="J235" s="39"/>
      <c r="K235" s="41"/>
      <c r="L235" s="40"/>
      <c r="M235" s="39"/>
      <c r="N235" s="40"/>
      <c r="O235" s="41"/>
      <c r="P235" s="40"/>
      <c r="Q235" s="41"/>
      <c r="R235" s="40"/>
      <c r="S235" s="41"/>
    </row>
    <row r="236" spans="1:19" x14ac:dyDescent="0.35">
      <c r="A236" s="39"/>
      <c r="B236" s="39"/>
      <c r="C236" s="40"/>
      <c r="D236" s="39"/>
      <c r="E236" s="40"/>
      <c r="F236" s="39"/>
      <c r="G236" s="40"/>
      <c r="H236" s="39"/>
      <c r="I236" s="40"/>
      <c r="J236" s="39"/>
      <c r="K236" s="41"/>
      <c r="L236" s="40"/>
      <c r="M236" s="39"/>
      <c r="N236" s="40"/>
      <c r="O236" s="41"/>
      <c r="P236" s="40"/>
      <c r="Q236" s="41"/>
      <c r="R236" s="40"/>
      <c r="S236" s="41"/>
    </row>
    <row r="237" spans="1:19" x14ac:dyDescent="0.35">
      <c r="A237" s="39"/>
      <c r="B237" s="39"/>
      <c r="C237" s="40"/>
      <c r="D237" s="39"/>
      <c r="E237" s="40"/>
      <c r="F237" s="39"/>
      <c r="G237" s="40"/>
      <c r="H237" s="39"/>
      <c r="I237" s="40"/>
      <c r="J237" s="39"/>
      <c r="K237" s="41"/>
      <c r="L237" s="40"/>
      <c r="M237" s="39"/>
      <c r="N237" s="40"/>
      <c r="O237" s="41"/>
      <c r="P237" s="40"/>
      <c r="Q237" s="41"/>
      <c r="R237" s="40"/>
      <c r="S237" s="41"/>
    </row>
    <row r="238" spans="1:19" x14ac:dyDescent="0.35">
      <c r="A238" s="39"/>
      <c r="B238" s="39"/>
      <c r="C238" s="40"/>
      <c r="D238" s="39"/>
      <c r="E238" s="40"/>
      <c r="F238" s="39"/>
      <c r="G238" s="40"/>
      <c r="H238" s="39"/>
      <c r="I238" s="40"/>
      <c r="J238" s="39"/>
      <c r="K238" s="41"/>
      <c r="L238" s="40"/>
      <c r="M238" s="39"/>
      <c r="N238" s="40"/>
      <c r="O238" s="41"/>
      <c r="P238" s="40"/>
      <c r="Q238" s="41"/>
      <c r="R238" s="40"/>
      <c r="S238" s="41"/>
    </row>
    <row r="239" spans="1:19" x14ac:dyDescent="0.35">
      <c r="A239" s="39"/>
      <c r="B239" s="39"/>
      <c r="C239" s="40"/>
      <c r="D239" s="39"/>
      <c r="E239" s="40"/>
      <c r="F239" s="39"/>
      <c r="G239" s="40"/>
      <c r="H239" s="39"/>
      <c r="I239" s="40"/>
      <c r="J239" s="39"/>
      <c r="K239" s="41"/>
      <c r="L239" s="40"/>
      <c r="M239" s="39"/>
      <c r="N239" s="40"/>
      <c r="O239" s="41"/>
      <c r="P239" s="40"/>
      <c r="Q239" s="41"/>
      <c r="R239" s="40"/>
      <c r="S239" s="41"/>
    </row>
    <row r="240" spans="1:19" x14ac:dyDescent="0.35">
      <c r="A240" s="39"/>
      <c r="B240" s="39"/>
      <c r="C240" s="40"/>
      <c r="D240" s="39"/>
      <c r="E240" s="40"/>
      <c r="F240" s="39"/>
      <c r="G240" s="40"/>
      <c r="H240" s="39"/>
      <c r="I240" s="40"/>
      <c r="J240" s="39"/>
      <c r="K240" s="41"/>
      <c r="L240" s="40"/>
      <c r="M240" s="39"/>
      <c r="N240" s="40"/>
      <c r="O240" s="41"/>
      <c r="P240" s="40"/>
      <c r="Q240" s="41"/>
      <c r="R240" s="40"/>
      <c r="S240" s="41"/>
    </row>
    <row r="241" spans="1:19" x14ac:dyDescent="0.35">
      <c r="A241" s="39"/>
      <c r="B241" s="39"/>
      <c r="C241" s="40"/>
      <c r="D241" s="39"/>
      <c r="E241" s="40"/>
      <c r="F241" s="39"/>
      <c r="G241" s="40"/>
      <c r="H241" s="39"/>
      <c r="I241" s="40"/>
      <c r="J241" s="39"/>
      <c r="K241" s="41"/>
      <c r="L241" s="40"/>
      <c r="M241" s="39"/>
      <c r="N241" s="40"/>
      <c r="O241" s="41"/>
      <c r="P241" s="40"/>
      <c r="Q241" s="41"/>
      <c r="R241" s="40"/>
      <c r="S241" s="41"/>
    </row>
    <row r="242" spans="1:19" x14ac:dyDescent="0.35">
      <c r="A242" s="39"/>
      <c r="B242" s="39"/>
      <c r="C242" s="40"/>
      <c r="D242" s="39"/>
      <c r="E242" s="40"/>
      <c r="F242" s="39"/>
      <c r="G242" s="40"/>
      <c r="H242" s="39"/>
      <c r="I242" s="40"/>
      <c r="J242" s="39"/>
      <c r="K242" s="41"/>
      <c r="L242" s="40"/>
      <c r="M242" s="39"/>
      <c r="N242" s="40"/>
      <c r="O242" s="41"/>
      <c r="P242" s="40"/>
      <c r="Q242" s="41"/>
      <c r="R242" s="40"/>
      <c r="S242" s="41"/>
    </row>
    <row r="243" spans="1:19" x14ac:dyDescent="0.35">
      <c r="A243" s="39"/>
      <c r="B243" s="39"/>
      <c r="C243" s="40"/>
      <c r="D243" s="39"/>
      <c r="E243" s="40"/>
      <c r="F243" s="39"/>
      <c r="G243" s="40"/>
      <c r="H243" s="39"/>
      <c r="I243" s="40"/>
      <c r="J243" s="39"/>
      <c r="K243" s="41"/>
      <c r="L243" s="40"/>
      <c r="M243" s="39"/>
      <c r="N243" s="40"/>
      <c r="O243" s="41"/>
      <c r="P243" s="40"/>
      <c r="Q243" s="41"/>
      <c r="R243" s="40"/>
      <c r="S243" s="41"/>
    </row>
    <row r="244" spans="1:19" x14ac:dyDescent="0.35">
      <c r="A244" s="39"/>
      <c r="B244" s="39"/>
      <c r="C244" s="40"/>
      <c r="D244" s="39"/>
      <c r="E244" s="40"/>
      <c r="F244" s="39"/>
      <c r="G244" s="40"/>
      <c r="H244" s="39"/>
      <c r="I244" s="40"/>
      <c r="J244" s="39"/>
      <c r="K244" s="41"/>
      <c r="L244" s="40"/>
      <c r="M244" s="39"/>
      <c r="N244" s="40"/>
      <c r="O244" s="41"/>
      <c r="P244" s="40"/>
      <c r="Q244" s="41"/>
      <c r="R244" s="40"/>
      <c r="S244" s="41"/>
    </row>
    <row r="245" spans="1:19" x14ac:dyDescent="0.35">
      <c r="A245" s="39"/>
      <c r="B245" s="39"/>
      <c r="C245" s="40"/>
      <c r="D245" s="39"/>
      <c r="E245" s="40"/>
      <c r="F245" s="39"/>
      <c r="G245" s="40"/>
      <c r="H245" s="39"/>
      <c r="I245" s="40"/>
      <c r="J245" s="39"/>
      <c r="K245" s="41"/>
      <c r="L245" s="40"/>
      <c r="M245" s="39"/>
      <c r="N245" s="40"/>
      <c r="O245" s="41"/>
      <c r="P245" s="40"/>
      <c r="Q245" s="41"/>
      <c r="R245" s="40"/>
      <c r="S245" s="41"/>
    </row>
    <row r="246" spans="1:19" x14ac:dyDescent="0.35">
      <c r="A246" s="39"/>
      <c r="B246" s="39"/>
      <c r="C246" s="40"/>
      <c r="D246" s="39"/>
      <c r="E246" s="40"/>
      <c r="F246" s="39"/>
      <c r="G246" s="40"/>
      <c r="H246" s="39"/>
      <c r="I246" s="40"/>
      <c r="J246" s="39"/>
      <c r="K246" s="41"/>
      <c r="L246" s="40"/>
      <c r="M246" s="39"/>
      <c r="N246" s="40"/>
      <c r="O246" s="41"/>
      <c r="P246" s="40"/>
      <c r="Q246" s="41"/>
      <c r="R246" s="40"/>
      <c r="S246" s="41"/>
    </row>
    <row r="247" spans="1:19" x14ac:dyDescent="0.35">
      <c r="A247" s="39"/>
      <c r="B247" s="39"/>
      <c r="C247" s="40"/>
      <c r="D247" s="39"/>
      <c r="E247" s="40"/>
      <c r="F247" s="39"/>
      <c r="G247" s="40"/>
      <c r="H247" s="39"/>
      <c r="I247" s="40"/>
      <c r="J247" s="39"/>
      <c r="K247" s="41"/>
      <c r="L247" s="40"/>
      <c r="M247" s="39"/>
      <c r="N247" s="40"/>
      <c r="O247" s="41"/>
      <c r="P247" s="40"/>
      <c r="Q247" s="41"/>
      <c r="R247" s="40"/>
      <c r="S247" s="41"/>
    </row>
    <row r="248" spans="1:19" x14ac:dyDescent="0.35">
      <c r="A248" s="39"/>
      <c r="B248" s="39"/>
      <c r="C248" s="40"/>
      <c r="D248" s="39"/>
      <c r="E248" s="40"/>
      <c r="F248" s="39"/>
      <c r="G248" s="40"/>
      <c r="H248" s="39"/>
      <c r="I248" s="40"/>
      <c r="J248" s="39"/>
      <c r="K248" s="41"/>
      <c r="L248" s="40"/>
      <c r="M248" s="39"/>
      <c r="N248" s="40"/>
      <c r="O248" s="41"/>
      <c r="P248" s="40"/>
      <c r="Q248" s="41"/>
      <c r="R248" s="40"/>
      <c r="S248" s="41"/>
    </row>
    <row r="249" spans="1:19" x14ac:dyDescent="0.35">
      <c r="A249" s="39"/>
      <c r="B249" s="39"/>
      <c r="C249" s="40"/>
      <c r="D249" s="39"/>
      <c r="E249" s="40"/>
      <c r="F249" s="39"/>
      <c r="G249" s="40"/>
      <c r="H249" s="39"/>
      <c r="I249" s="40"/>
      <c r="J249" s="39"/>
      <c r="K249" s="41"/>
      <c r="L249" s="40"/>
      <c r="M249" s="39"/>
      <c r="N249" s="40"/>
      <c r="O249" s="41"/>
      <c r="P249" s="40"/>
      <c r="Q249" s="41"/>
      <c r="R249" s="40"/>
      <c r="S249" s="41"/>
    </row>
    <row r="250" spans="1:19" x14ac:dyDescent="0.35">
      <c r="A250" s="39"/>
      <c r="B250" s="39"/>
      <c r="C250" s="40"/>
      <c r="D250" s="39"/>
      <c r="E250" s="40"/>
      <c r="F250" s="39"/>
      <c r="G250" s="40"/>
      <c r="H250" s="39"/>
      <c r="I250" s="40"/>
      <c r="J250" s="39"/>
      <c r="K250" s="41"/>
      <c r="L250" s="40"/>
      <c r="M250" s="39"/>
      <c r="N250" s="40"/>
      <c r="O250" s="41"/>
      <c r="P250" s="40"/>
      <c r="Q250" s="41"/>
      <c r="R250" s="40"/>
      <c r="S250" s="41"/>
    </row>
    <row r="251" spans="1:19" x14ac:dyDescent="0.35">
      <c r="A251" s="39"/>
      <c r="B251" s="39"/>
      <c r="C251" s="40"/>
      <c r="D251" s="39"/>
      <c r="E251" s="40"/>
      <c r="F251" s="39"/>
      <c r="G251" s="40"/>
      <c r="H251" s="39"/>
      <c r="I251" s="40"/>
      <c r="J251" s="39"/>
      <c r="K251" s="41"/>
      <c r="L251" s="40"/>
      <c r="M251" s="39"/>
      <c r="N251" s="40"/>
      <c r="O251" s="41"/>
      <c r="P251" s="40"/>
      <c r="Q251" s="41"/>
      <c r="R251" s="40"/>
      <c r="S251" s="41"/>
    </row>
    <row r="252" spans="1:19" x14ac:dyDescent="0.35">
      <c r="A252" s="39"/>
      <c r="B252" s="39"/>
      <c r="C252" s="40"/>
      <c r="D252" s="39"/>
      <c r="E252" s="40"/>
      <c r="F252" s="39"/>
      <c r="G252" s="40"/>
      <c r="H252" s="39"/>
      <c r="I252" s="40"/>
      <c r="J252" s="39"/>
      <c r="K252" s="41"/>
      <c r="L252" s="40"/>
      <c r="M252" s="39"/>
      <c r="N252" s="40"/>
      <c r="O252" s="41"/>
      <c r="P252" s="40"/>
      <c r="Q252" s="41"/>
      <c r="R252" s="40"/>
      <c r="S252" s="41"/>
    </row>
    <row r="253" spans="1:19" x14ac:dyDescent="0.35">
      <c r="A253" s="39"/>
      <c r="B253" s="39"/>
      <c r="C253" s="40"/>
      <c r="D253" s="39"/>
      <c r="E253" s="40"/>
      <c r="F253" s="39"/>
      <c r="G253" s="40"/>
      <c r="H253" s="39"/>
      <c r="I253" s="40"/>
      <c r="J253" s="39"/>
      <c r="K253" s="41"/>
      <c r="L253" s="40"/>
      <c r="M253" s="39"/>
      <c r="N253" s="40"/>
      <c r="O253" s="41"/>
      <c r="P253" s="40"/>
      <c r="Q253" s="41"/>
      <c r="R253" s="40"/>
      <c r="S253" s="41"/>
    </row>
    <row r="254" spans="1:19" x14ac:dyDescent="0.35">
      <c r="A254" s="39"/>
      <c r="B254" s="39"/>
      <c r="C254" s="40"/>
      <c r="D254" s="39"/>
      <c r="E254" s="40"/>
      <c r="F254" s="39"/>
      <c r="G254" s="40"/>
      <c r="H254" s="39"/>
      <c r="I254" s="40"/>
      <c r="J254" s="39"/>
      <c r="K254" s="41"/>
      <c r="L254" s="40"/>
      <c r="M254" s="39"/>
      <c r="N254" s="40"/>
      <c r="O254" s="41"/>
      <c r="P254" s="40"/>
      <c r="Q254" s="41"/>
      <c r="R254" s="40"/>
      <c r="S254" s="41"/>
    </row>
    <row r="255" spans="1:19" x14ac:dyDescent="0.35">
      <c r="A255" s="39"/>
      <c r="B255" s="39"/>
      <c r="C255" s="40"/>
      <c r="D255" s="39"/>
      <c r="E255" s="40"/>
      <c r="F255" s="39"/>
      <c r="G255" s="40"/>
      <c r="H255" s="39"/>
      <c r="I255" s="40"/>
      <c r="J255" s="39"/>
      <c r="K255" s="41"/>
      <c r="L255" s="40"/>
      <c r="M255" s="39"/>
      <c r="N255" s="40"/>
      <c r="O255" s="41"/>
      <c r="P255" s="40"/>
      <c r="Q255" s="41"/>
      <c r="R255" s="40"/>
      <c r="S255" s="41"/>
    </row>
    <row r="256" spans="1:19" x14ac:dyDescent="0.35">
      <c r="A256" s="39"/>
      <c r="B256" s="39"/>
      <c r="C256" s="40"/>
      <c r="D256" s="39"/>
      <c r="E256" s="40"/>
      <c r="F256" s="39"/>
      <c r="G256" s="40"/>
      <c r="H256" s="39"/>
      <c r="I256" s="40"/>
      <c r="J256" s="39"/>
      <c r="K256" s="41"/>
      <c r="L256" s="40"/>
      <c r="M256" s="39"/>
      <c r="N256" s="40"/>
      <c r="O256" s="41"/>
      <c r="P256" s="40"/>
      <c r="Q256" s="41"/>
      <c r="R256" s="40"/>
      <c r="S256" s="41"/>
    </row>
    <row r="257" spans="1:19" x14ac:dyDescent="0.35">
      <c r="A257" s="39"/>
      <c r="B257" s="39"/>
      <c r="C257" s="40"/>
      <c r="D257" s="39"/>
      <c r="E257" s="40"/>
      <c r="F257" s="39"/>
      <c r="G257" s="40"/>
      <c r="H257" s="39"/>
      <c r="I257" s="40"/>
      <c r="J257" s="39"/>
      <c r="K257" s="41"/>
      <c r="L257" s="40"/>
      <c r="M257" s="39"/>
      <c r="N257" s="40"/>
      <c r="O257" s="41"/>
      <c r="P257" s="40"/>
      <c r="Q257" s="41"/>
      <c r="R257" s="40"/>
      <c r="S257" s="41"/>
    </row>
    <row r="258" spans="1:19" x14ac:dyDescent="0.35">
      <c r="A258" s="39"/>
      <c r="B258" s="39"/>
      <c r="C258" s="40"/>
      <c r="D258" s="39"/>
      <c r="E258" s="40"/>
      <c r="F258" s="39"/>
      <c r="G258" s="40"/>
      <c r="H258" s="39"/>
      <c r="I258" s="40"/>
      <c r="J258" s="39"/>
      <c r="K258" s="41"/>
      <c r="L258" s="40"/>
      <c r="M258" s="39"/>
      <c r="N258" s="40"/>
      <c r="O258" s="41"/>
      <c r="P258" s="40"/>
      <c r="Q258" s="41"/>
      <c r="R258" s="40"/>
      <c r="S258" s="41"/>
    </row>
    <row r="259" spans="1:19" x14ac:dyDescent="0.35">
      <c r="A259" s="39"/>
      <c r="B259" s="39"/>
      <c r="C259" s="40"/>
      <c r="D259" s="39"/>
      <c r="E259" s="40"/>
      <c r="F259" s="39"/>
      <c r="G259" s="40"/>
      <c r="H259" s="39"/>
      <c r="I259" s="40"/>
      <c r="J259" s="39"/>
      <c r="K259" s="41"/>
      <c r="L259" s="40"/>
      <c r="M259" s="39"/>
      <c r="N259" s="40"/>
      <c r="O259" s="41"/>
      <c r="P259" s="40"/>
      <c r="Q259" s="41"/>
      <c r="R259" s="40"/>
      <c r="S259" s="41"/>
    </row>
    <row r="260" spans="1:19" x14ac:dyDescent="0.35">
      <c r="A260" s="39"/>
      <c r="B260" s="39"/>
      <c r="C260" s="40"/>
      <c r="D260" s="39"/>
      <c r="E260" s="40"/>
      <c r="F260" s="39"/>
      <c r="G260" s="40"/>
      <c r="H260" s="39"/>
      <c r="I260" s="40"/>
      <c r="J260" s="39"/>
      <c r="K260" s="41"/>
      <c r="L260" s="40"/>
      <c r="M260" s="39"/>
      <c r="N260" s="40"/>
      <c r="O260" s="41"/>
      <c r="P260" s="40"/>
      <c r="Q260" s="41"/>
      <c r="R260" s="40"/>
      <c r="S260" s="41"/>
    </row>
    <row r="261" spans="1:19" x14ac:dyDescent="0.35">
      <c r="A261" s="39"/>
      <c r="B261" s="39"/>
      <c r="C261" s="40"/>
      <c r="D261" s="39"/>
      <c r="E261" s="40"/>
      <c r="F261" s="39"/>
      <c r="G261" s="40"/>
      <c r="H261" s="39"/>
      <c r="I261" s="40"/>
      <c r="J261" s="39"/>
      <c r="K261" s="41"/>
      <c r="L261" s="40"/>
      <c r="M261" s="39"/>
      <c r="N261" s="40"/>
      <c r="O261" s="41"/>
      <c r="P261" s="40"/>
      <c r="Q261" s="41"/>
      <c r="R261" s="40"/>
      <c r="S261" s="41"/>
    </row>
    <row r="262" spans="1:19" x14ac:dyDescent="0.35">
      <c r="A262" s="39"/>
      <c r="B262" s="39"/>
      <c r="C262" s="40"/>
      <c r="D262" s="39"/>
      <c r="E262" s="40"/>
      <c r="F262" s="39"/>
      <c r="G262" s="40"/>
      <c r="H262" s="39"/>
      <c r="I262" s="40"/>
      <c r="J262" s="39"/>
      <c r="K262" s="41"/>
      <c r="L262" s="40"/>
      <c r="M262" s="39"/>
      <c r="N262" s="40"/>
      <c r="O262" s="41"/>
      <c r="P262" s="40"/>
      <c r="Q262" s="41"/>
      <c r="R262" s="40"/>
      <c r="S262" s="41"/>
    </row>
    <row r="263" spans="1:19" x14ac:dyDescent="0.35">
      <c r="A263" s="39"/>
      <c r="B263" s="39"/>
      <c r="C263" s="40"/>
      <c r="D263" s="39"/>
      <c r="E263" s="40"/>
      <c r="F263" s="39"/>
      <c r="G263" s="40"/>
      <c r="H263" s="39"/>
      <c r="I263" s="40"/>
      <c r="J263" s="39"/>
      <c r="K263" s="41"/>
      <c r="L263" s="40"/>
      <c r="M263" s="39"/>
      <c r="N263" s="40"/>
      <c r="O263" s="41"/>
      <c r="P263" s="40"/>
      <c r="Q263" s="41"/>
      <c r="R263" s="40"/>
      <c r="S263" s="41"/>
    </row>
    <row r="264" spans="1:19" x14ac:dyDescent="0.35">
      <c r="A264" s="39"/>
      <c r="B264" s="39"/>
      <c r="C264" s="40"/>
      <c r="D264" s="39"/>
      <c r="E264" s="40"/>
      <c r="F264" s="39"/>
      <c r="G264" s="40"/>
      <c r="H264" s="39"/>
      <c r="I264" s="40"/>
      <c r="J264" s="39"/>
      <c r="K264" s="41"/>
      <c r="L264" s="40"/>
      <c r="M264" s="39"/>
      <c r="N264" s="40"/>
      <c r="O264" s="41"/>
      <c r="P264" s="40"/>
      <c r="Q264" s="41"/>
      <c r="R264" s="40"/>
      <c r="S264" s="41"/>
    </row>
    <row r="265" spans="1:19" x14ac:dyDescent="0.35">
      <c r="A265" s="39"/>
      <c r="B265" s="39"/>
      <c r="C265" s="40"/>
      <c r="D265" s="39"/>
      <c r="E265" s="40"/>
      <c r="F265" s="39"/>
      <c r="G265" s="40"/>
      <c r="H265" s="39"/>
      <c r="I265" s="40"/>
      <c r="J265" s="39"/>
      <c r="K265" s="41"/>
      <c r="L265" s="40"/>
      <c r="M265" s="39"/>
      <c r="N265" s="40"/>
      <c r="O265" s="41"/>
      <c r="P265" s="40"/>
      <c r="Q265" s="41"/>
      <c r="R265" s="40"/>
      <c r="S265" s="41"/>
    </row>
    <row r="266" spans="1:19" x14ac:dyDescent="0.35">
      <c r="A266" s="39"/>
      <c r="B266" s="39"/>
      <c r="C266" s="40"/>
      <c r="D266" s="39"/>
      <c r="E266" s="40"/>
      <c r="F266" s="39"/>
      <c r="G266" s="40"/>
      <c r="H266" s="39"/>
      <c r="I266" s="40"/>
      <c r="J266" s="39"/>
      <c r="K266" s="41"/>
      <c r="L266" s="40"/>
      <c r="M266" s="39"/>
      <c r="N266" s="40"/>
      <c r="O266" s="41"/>
      <c r="P266" s="40"/>
      <c r="Q266" s="41"/>
      <c r="R266" s="40"/>
      <c r="S266" s="41"/>
    </row>
    <row r="267" spans="1:19" x14ac:dyDescent="0.35">
      <c r="A267" s="39"/>
      <c r="B267" s="39"/>
      <c r="C267" s="40"/>
      <c r="D267" s="39"/>
      <c r="E267" s="40"/>
      <c r="F267" s="39"/>
      <c r="G267" s="40"/>
      <c r="H267" s="39"/>
      <c r="I267" s="40"/>
      <c r="J267" s="39"/>
      <c r="K267" s="41"/>
      <c r="L267" s="40"/>
      <c r="M267" s="39"/>
      <c r="N267" s="40"/>
      <c r="O267" s="41"/>
      <c r="P267" s="40"/>
      <c r="Q267" s="41"/>
      <c r="R267" s="40"/>
      <c r="S267" s="41"/>
    </row>
    <row r="268" spans="1:19" x14ac:dyDescent="0.35">
      <c r="A268" s="39"/>
      <c r="B268" s="39"/>
      <c r="C268" s="40"/>
      <c r="D268" s="39"/>
      <c r="E268" s="40"/>
      <c r="F268" s="39"/>
      <c r="G268" s="40"/>
      <c r="H268" s="39"/>
      <c r="I268" s="40"/>
      <c r="J268" s="39"/>
      <c r="K268" s="41"/>
      <c r="L268" s="40"/>
      <c r="M268" s="39"/>
      <c r="N268" s="40"/>
      <c r="O268" s="41"/>
      <c r="P268" s="40"/>
      <c r="Q268" s="41"/>
      <c r="R268" s="40"/>
      <c r="S268" s="41"/>
    </row>
    <row r="269" spans="1:19" x14ac:dyDescent="0.35">
      <c r="A269" s="39"/>
      <c r="B269" s="39"/>
      <c r="C269" s="40"/>
      <c r="D269" s="39"/>
      <c r="E269" s="40"/>
      <c r="F269" s="39"/>
      <c r="G269" s="40"/>
      <c r="H269" s="39"/>
      <c r="I269" s="40"/>
      <c r="J269" s="39"/>
      <c r="K269" s="41"/>
      <c r="L269" s="40"/>
      <c r="M269" s="39"/>
      <c r="N269" s="40"/>
      <c r="O269" s="41"/>
      <c r="P269" s="40"/>
      <c r="Q269" s="41"/>
      <c r="R269" s="40"/>
      <c r="S269" s="41"/>
    </row>
    <row r="270" spans="1:19" x14ac:dyDescent="0.35">
      <c r="A270" s="39"/>
      <c r="B270" s="39"/>
      <c r="C270" s="40"/>
      <c r="D270" s="39"/>
      <c r="E270" s="40"/>
      <c r="F270" s="39"/>
      <c r="G270" s="40"/>
      <c r="H270" s="39"/>
      <c r="I270" s="40"/>
      <c r="J270" s="39"/>
      <c r="K270" s="41"/>
      <c r="L270" s="40"/>
      <c r="M270" s="39"/>
      <c r="N270" s="40"/>
      <c r="O270" s="41"/>
      <c r="P270" s="40"/>
      <c r="Q270" s="41"/>
      <c r="R270" s="40"/>
      <c r="S270" s="41"/>
    </row>
    <row r="271" spans="1:19" x14ac:dyDescent="0.35">
      <c r="A271" s="39"/>
      <c r="B271" s="39"/>
      <c r="C271" s="40"/>
      <c r="D271" s="39"/>
      <c r="E271" s="40"/>
      <c r="F271" s="39"/>
      <c r="G271" s="40"/>
      <c r="H271" s="39"/>
      <c r="I271" s="40"/>
      <c r="J271" s="39"/>
      <c r="K271" s="41"/>
      <c r="L271" s="40"/>
      <c r="M271" s="39"/>
      <c r="N271" s="40"/>
      <c r="O271" s="41"/>
      <c r="P271" s="40"/>
      <c r="Q271" s="41"/>
      <c r="R271" s="40"/>
      <c r="S271" s="41"/>
    </row>
    <row r="272" spans="1:19" x14ac:dyDescent="0.35">
      <c r="A272" s="39"/>
      <c r="B272" s="39"/>
      <c r="C272" s="40"/>
      <c r="D272" s="39"/>
      <c r="E272" s="40"/>
      <c r="F272" s="39"/>
      <c r="G272" s="40"/>
      <c r="H272" s="39"/>
      <c r="I272" s="40"/>
      <c r="J272" s="39"/>
      <c r="K272" s="41"/>
      <c r="L272" s="40"/>
      <c r="M272" s="39"/>
      <c r="N272" s="40"/>
      <c r="O272" s="41"/>
      <c r="P272" s="40"/>
      <c r="Q272" s="41"/>
      <c r="R272" s="40"/>
      <c r="S272" s="41"/>
    </row>
    <row r="273" spans="1:19" x14ac:dyDescent="0.35">
      <c r="A273" s="39"/>
      <c r="B273" s="39"/>
      <c r="C273" s="40"/>
      <c r="D273" s="39"/>
      <c r="E273" s="40"/>
      <c r="F273" s="39"/>
      <c r="G273" s="40"/>
      <c r="H273" s="39"/>
      <c r="I273" s="40"/>
      <c r="J273" s="39"/>
      <c r="K273" s="41"/>
      <c r="L273" s="40"/>
      <c r="M273" s="39"/>
      <c r="N273" s="40"/>
      <c r="O273" s="41"/>
      <c r="P273" s="40"/>
      <c r="Q273" s="41"/>
      <c r="R273" s="40"/>
      <c r="S273" s="41"/>
    </row>
    <row r="274" spans="1:19" x14ac:dyDescent="0.35">
      <c r="A274" s="39"/>
      <c r="B274" s="39"/>
      <c r="C274" s="40"/>
      <c r="D274" s="39"/>
      <c r="E274" s="40"/>
      <c r="F274" s="39"/>
      <c r="G274" s="40"/>
      <c r="H274" s="39"/>
      <c r="I274" s="40"/>
      <c r="J274" s="39"/>
      <c r="K274" s="41"/>
      <c r="L274" s="40"/>
      <c r="M274" s="39"/>
      <c r="N274" s="40"/>
      <c r="O274" s="41"/>
      <c r="P274" s="40"/>
      <c r="Q274" s="41"/>
      <c r="R274" s="40"/>
      <c r="S274" s="41"/>
    </row>
    <row r="275" spans="1:19" x14ac:dyDescent="0.35">
      <c r="A275" s="39"/>
      <c r="B275" s="39"/>
      <c r="C275" s="40"/>
      <c r="D275" s="39"/>
      <c r="E275" s="40"/>
      <c r="F275" s="39"/>
      <c r="G275" s="40"/>
      <c r="H275" s="39"/>
      <c r="I275" s="40"/>
      <c r="J275" s="39"/>
      <c r="K275" s="41"/>
      <c r="L275" s="40"/>
      <c r="M275" s="39"/>
      <c r="N275" s="40"/>
      <c r="O275" s="41"/>
      <c r="P275" s="40"/>
      <c r="Q275" s="41"/>
      <c r="R275" s="40"/>
      <c r="S275" s="41"/>
    </row>
    <row r="276" spans="1:19" x14ac:dyDescent="0.35">
      <c r="A276" s="39"/>
      <c r="B276" s="39"/>
      <c r="C276" s="40"/>
      <c r="D276" s="39"/>
      <c r="E276" s="40"/>
      <c r="F276" s="39"/>
      <c r="G276" s="40"/>
      <c r="H276" s="39"/>
      <c r="I276" s="40"/>
      <c r="J276" s="39"/>
      <c r="K276" s="41"/>
      <c r="L276" s="40"/>
      <c r="M276" s="39"/>
      <c r="N276" s="40"/>
      <c r="O276" s="41"/>
      <c r="P276" s="40"/>
      <c r="Q276" s="41"/>
      <c r="R276" s="40"/>
      <c r="S276" s="41"/>
    </row>
    <row r="277" spans="1:19" x14ac:dyDescent="0.35">
      <c r="A277" s="39"/>
      <c r="B277" s="39"/>
      <c r="C277" s="40"/>
      <c r="D277" s="39"/>
      <c r="E277" s="40"/>
      <c r="F277" s="39"/>
      <c r="G277" s="40"/>
      <c r="H277" s="39"/>
      <c r="I277" s="40"/>
      <c r="J277" s="39"/>
      <c r="K277" s="41"/>
      <c r="L277" s="40"/>
      <c r="M277" s="39"/>
      <c r="N277" s="40"/>
      <c r="O277" s="41"/>
      <c r="P277" s="40"/>
      <c r="Q277" s="41"/>
      <c r="R277" s="40"/>
      <c r="S277" s="41"/>
    </row>
    <row r="278" spans="1:19" x14ac:dyDescent="0.35">
      <c r="A278" s="39"/>
      <c r="B278" s="39"/>
      <c r="C278" s="40"/>
      <c r="D278" s="39"/>
      <c r="E278" s="40"/>
      <c r="F278" s="39"/>
      <c r="G278" s="40"/>
      <c r="H278" s="39"/>
      <c r="I278" s="40"/>
      <c r="J278" s="39"/>
      <c r="K278" s="41"/>
      <c r="L278" s="40"/>
      <c r="M278" s="39"/>
      <c r="N278" s="40"/>
      <c r="O278" s="41"/>
      <c r="P278" s="40"/>
      <c r="Q278" s="41"/>
      <c r="R278" s="40"/>
      <c r="S278" s="41"/>
    </row>
    <row r="279" spans="1:19" x14ac:dyDescent="0.35">
      <c r="A279" s="39"/>
      <c r="B279" s="39"/>
      <c r="C279" s="40"/>
      <c r="D279" s="39"/>
      <c r="E279" s="40"/>
      <c r="F279" s="39"/>
      <c r="G279" s="40"/>
      <c r="H279" s="39"/>
      <c r="I279" s="40"/>
      <c r="J279" s="39"/>
      <c r="K279" s="41"/>
      <c r="L279" s="40"/>
      <c r="M279" s="39"/>
      <c r="N279" s="40"/>
      <c r="O279" s="41"/>
      <c r="P279" s="40"/>
      <c r="Q279" s="41"/>
      <c r="R279" s="40"/>
      <c r="S279" s="41"/>
    </row>
    <row r="280" spans="1:19" x14ac:dyDescent="0.35">
      <c r="A280" s="39"/>
      <c r="B280" s="39"/>
      <c r="C280" s="40"/>
      <c r="D280" s="39"/>
      <c r="E280" s="40"/>
      <c r="F280" s="39"/>
      <c r="G280" s="40"/>
      <c r="H280" s="39"/>
      <c r="I280" s="40"/>
      <c r="J280" s="39"/>
      <c r="K280" s="41"/>
      <c r="L280" s="40"/>
      <c r="M280" s="39"/>
      <c r="N280" s="40"/>
      <c r="O280" s="41"/>
      <c r="P280" s="40"/>
      <c r="Q280" s="41"/>
      <c r="R280" s="40"/>
      <c r="S280" s="41"/>
    </row>
    <row r="281" spans="1:19" x14ac:dyDescent="0.35">
      <c r="A281" s="39"/>
      <c r="B281" s="39"/>
      <c r="C281" s="40"/>
      <c r="D281" s="39"/>
      <c r="E281" s="40"/>
      <c r="F281" s="39"/>
      <c r="G281" s="40"/>
      <c r="H281" s="39"/>
      <c r="I281" s="40"/>
      <c r="J281" s="39"/>
      <c r="K281" s="41"/>
      <c r="L281" s="40"/>
      <c r="M281" s="39"/>
      <c r="N281" s="40"/>
      <c r="O281" s="41"/>
      <c r="P281" s="40"/>
      <c r="Q281" s="41"/>
      <c r="R281" s="40"/>
      <c r="S281" s="41"/>
    </row>
    <row r="282" spans="1:19" x14ac:dyDescent="0.35">
      <c r="A282" s="39"/>
      <c r="B282" s="39"/>
      <c r="C282" s="40"/>
      <c r="D282" s="39"/>
      <c r="E282" s="40"/>
      <c r="F282" s="39"/>
      <c r="G282" s="40"/>
      <c r="H282" s="39"/>
      <c r="I282" s="40"/>
      <c r="J282" s="39"/>
      <c r="K282" s="41"/>
      <c r="L282" s="40"/>
      <c r="M282" s="39"/>
      <c r="N282" s="40"/>
      <c r="O282" s="41"/>
      <c r="P282" s="40"/>
      <c r="Q282" s="41"/>
      <c r="R282" s="40"/>
      <c r="S282" s="41"/>
    </row>
    <row r="283" spans="1:19" x14ac:dyDescent="0.35">
      <c r="A283" s="39"/>
      <c r="B283" s="39"/>
      <c r="C283" s="40"/>
      <c r="D283" s="39"/>
      <c r="E283" s="40"/>
      <c r="F283" s="39"/>
      <c r="G283" s="40"/>
      <c r="H283" s="39"/>
      <c r="I283" s="40"/>
      <c r="J283" s="39"/>
      <c r="K283" s="41"/>
      <c r="L283" s="40"/>
      <c r="M283" s="39"/>
      <c r="N283" s="40"/>
      <c r="O283" s="41"/>
      <c r="P283" s="40"/>
      <c r="Q283" s="41"/>
      <c r="R283" s="40"/>
      <c r="S283" s="41"/>
    </row>
    <row r="284" spans="1:19" x14ac:dyDescent="0.35">
      <c r="A284" s="39"/>
      <c r="B284" s="39"/>
      <c r="C284" s="40"/>
      <c r="D284" s="39"/>
      <c r="E284" s="40"/>
      <c r="F284" s="39"/>
      <c r="G284" s="40"/>
      <c r="H284" s="39"/>
      <c r="I284" s="40"/>
      <c r="J284" s="39"/>
      <c r="K284" s="41"/>
      <c r="L284" s="40"/>
      <c r="M284" s="39"/>
      <c r="N284" s="40"/>
      <c r="O284" s="41"/>
      <c r="P284" s="40"/>
      <c r="Q284" s="41"/>
      <c r="R284" s="40"/>
      <c r="S284" s="41"/>
    </row>
    <row r="285" spans="1:19" x14ac:dyDescent="0.35">
      <c r="A285" s="39"/>
      <c r="B285" s="39"/>
      <c r="C285" s="40"/>
      <c r="D285" s="39"/>
      <c r="E285" s="40"/>
      <c r="F285" s="39"/>
      <c r="G285" s="40"/>
      <c r="H285" s="39"/>
      <c r="I285" s="40"/>
      <c r="J285" s="39"/>
      <c r="K285" s="41"/>
      <c r="L285" s="40"/>
      <c r="M285" s="39"/>
      <c r="N285" s="40"/>
      <c r="O285" s="41"/>
      <c r="P285" s="40"/>
      <c r="Q285" s="41"/>
      <c r="R285" s="40"/>
      <c r="S285" s="41"/>
    </row>
    <row r="286" spans="1:19" x14ac:dyDescent="0.35">
      <c r="A286" s="39"/>
      <c r="B286" s="39"/>
      <c r="C286" s="40"/>
      <c r="D286" s="39"/>
      <c r="E286" s="40"/>
      <c r="F286" s="39"/>
      <c r="G286" s="40"/>
      <c r="H286" s="39"/>
      <c r="I286" s="40"/>
      <c r="J286" s="39"/>
      <c r="K286" s="41"/>
      <c r="L286" s="40"/>
      <c r="M286" s="39"/>
      <c r="N286" s="40"/>
      <c r="O286" s="41"/>
      <c r="P286" s="40"/>
      <c r="Q286" s="41"/>
      <c r="R286" s="40"/>
      <c r="S286" s="41"/>
    </row>
    <row r="287" spans="1:19" x14ac:dyDescent="0.35">
      <c r="A287" s="39"/>
      <c r="B287" s="39"/>
      <c r="C287" s="40"/>
      <c r="D287" s="39"/>
      <c r="E287" s="40"/>
      <c r="F287" s="39"/>
      <c r="G287" s="40"/>
      <c r="H287" s="39"/>
      <c r="I287" s="40"/>
      <c r="J287" s="39"/>
      <c r="K287" s="41"/>
      <c r="L287" s="40"/>
      <c r="M287" s="39"/>
      <c r="N287" s="40"/>
      <c r="O287" s="41"/>
      <c r="P287" s="40"/>
      <c r="Q287" s="41"/>
      <c r="R287" s="40"/>
      <c r="S287" s="41"/>
    </row>
    <row r="288" spans="1:19" x14ac:dyDescent="0.35">
      <c r="A288" s="39"/>
      <c r="B288" s="39"/>
      <c r="C288" s="40"/>
      <c r="D288" s="39"/>
      <c r="E288" s="40"/>
      <c r="F288" s="39"/>
      <c r="G288" s="40"/>
      <c r="H288" s="39"/>
      <c r="I288" s="40"/>
      <c r="J288" s="39"/>
      <c r="K288" s="41"/>
      <c r="L288" s="40"/>
      <c r="M288" s="39"/>
      <c r="N288" s="40"/>
      <c r="O288" s="41"/>
      <c r="P288" s="40"/>
      <c r="Q288" s="41"/>
      <c r="R288" s="40"/>
      <c r="S288" s="41"/>
    </row>
    <row r="289" spans="1:19" x14ac:dyDescent="0.35">
      <c r="A289" s="39"/>
      <c r="B289" s="39"/>
      <c r="C289" s="40"/>
      <c r="D289" s="39"/>
      <c r="E289" s="40"/>
      <c r="F289" s="39"/>
      <c r="G289" s="40"/>
      <c r="H289" s="39"/>
      <c r="I289" s="40"/>
      <c r="J289" s="39"/>
      <c r="K289" s="41"/>
      <c r="L289" s="40"/>
      <c r="M289" s="39"/>
      <c r="N289" s="40"/>
      <c r="O289" s="41"/>
      <c r="P289" s="40"/>
      <c r="Q289" s="41"/>
      <c r="R289" s="40"/>
      <c r="S289" s="41"/>
    </row>
    <row r="290" spans="1:19" x14ac:dyDescent="0.35">
      <c r="A290" s="39"/>
      <c r="B290" s="39"/>
      <c r="C290" s="40"/>
      <c r="D290" s="39"/>
      <c r="E290" s="40"/>
      <c r="F290" s="39"/>
      <c r="G290" s="40"/>
      <c r="H290" s="39"/>
      <c r="I290" s="40"/>
      <c r="J290" s="39"/>
      <c r="K290" s="41"/>
      <c r="L290" s="40"/>
      <c r="M290" s="39"/>
      <c r="N290" s="40"/>
      <c r="O290" s="41"/>
      <c r="P290" s="40"/>
      <c r="Q290" s="41"/>
      <c r="R290" s="40"/>
      <c r="S290" s="41"/>
    </row>
    <row r="291" spans="1:19" x14ac:dyDescent="0.35">
      <c r="A291" s="39"/>
      <c r="B291" s="39"/>
      <c r="C291" s="40"/>
      <c r="D291" s="39"/>
      <c r="E291" s="40"/>
      <c r="F291" s="39"/>
      <c r="G291" s="40"/>
      <c r="H291" s="39"/>
      <c r="I291" s="40"/>
      <c r="J291" s="39"/>
      <c r="K291" s="41"/>
      <c r="L291" s="40"/>
      <c r="M291" s="39"/>
      <c r="N291" s="40"/>
      <c r="O291" s="41"/>
      <c r="P291" s="40"/>
      <c r="Q291" s="41"/>
      <c r="R291" s="40"/>
      <c r="S291" s="41"/>
    </row>
    <row r="292" spans="1:19" x14ac:dyDescent="0.35">
      <c r="A292" s="39"/>
      <c r="B292" s="39"/>
      <c r="C292" s="40"/>
      <c r="D292" s="39"/>
      <c r="E292" s="40"/>
      <c r="F292" s="39"/>
      <c r="G292" s="40"/>
      <c r="H292" s="39"/>
      <c r="I292" s="40"/>
      <c r="J292" s="39"/>
      <c r="K292" s="41"/>
      <c r="L292" s="40"/>
      <c r="M292" s="39"/>
      <c r="N292" s="40"/>
      <c r="O292" s="41"/>
      <c r="P292" s="40"/>
      <c r="Q292" s="41"/>
      <c r="R292" s="40"/>
      <c r="S292" s="41"/>
    </row>
    <row r="293" spans="1:19" x14ac:dyDescent="0.35">
      <c r="A293" s="39"/>
      <c r="B293" s="39"/>
      <c r="C293" s="40"/>
      <c r="D293" s="39"/>
      <c r="E293" s="40"/>
      <c r="F293" s="39"/>
      <c r="G293" s="40"/>
      <c r="H293" s="39"/>
      <c r="I293" s="40"/>
      <c r="J293" s="39"/>
      <c r="K293" s="41"/>
      <c r="L293" s="40"/>
      <c r="M293" s="39"/>
      <c r="N293" s="40"/>
      <c r="O293" s="41"/>
      <c r="P293" s="40"/>
      <c r="Q293" s="41"/>
      <c r="R293" s="40"/>
      <c r="S293" s="41"/>
    </row>
    <row r="294" spans="1:19" x14ac:dyDescent="0.35">
      <c r="A294" s="39"/>
      <c r="B294" s="39"/>
      <c r="C294" s="40"/>
      <c r="D294" s="39"/>
      <c r="E294" s="40"/>
      <c r="F294" s="39"/>
      <c r="G294" s="40"/>
      <c r="H294" s="39"/>
      <c r="I294" s="40"/>
      <c r="J294" s="39"/>
      <c r="K294" s="41"/>
      <c r="L294" s="40"/>
      <c r="M294" s="39"/>
      <c r="N294" s="40"/>
      <c r="O294" s="41"/>
      <c r="P294" s="40"/>
      <c r="Q294" s="41"/>
      <c r="R294" s="40"/>
      <c r="S294" s="41"/>
    </row>
    <row r="295" spans="1:19" x14ac:dyDescent="0.35">
      <c r="A295" s="39"/>
      <c r="B295" s="39"/>
      <c r="C295" s="40"/>
      <c r="D295" s="39"/>
      <c r="E295" s="40"/>
      <c r="F295" s="39"/>
      <c r="G295" s="40"/>
      <c r="H295" s="39"/>
      <c r="I295" s="40"/>
      <c r="J295" s="39"/>
      <c r="K295" s="41"/>
      <c r="L295" s="40"/>
      <c r="M295" s="39"/>
      <c r="N295" s="40"/>
      <c r="O295" s="41"/>
      <c r="P295" s="40"/>
      <c r="Q295" s="41"/>
      <c r="R295" s="40"/>
      <c r="S295" s="41"/>
    </row>
    <row r="296" spans="1:19" x14ac:dyDescent="0.35">
      <c r="A296" s="39"/>
      <c r="B296" s="39"/>
      <c r="C296" s="40"/>
      <c r="D296" s="39"/>
      <c r="E296" s="40"/>
      <c r="F296" s="39"/>
      <c r="G296" s="40"/>
      <c r="H296" s="39"/>
      <c r="I296" s="40"/>
      <c r="J296" s="39"/>
      <c r="K296" s="41"/>
      <c r="L296" s="40"/>
      <c r="M296" s="39"/>
      <c r="N296" s="40"/>
      <c r="O296" s="41"/>
      <c r="P296" s="40"/>
      <c r="Q296" s="41"/>
      <c r="R296" s="40"/>
      <c r="S296" s="41"/>
    </row>
    <row r="297" spans="1:19" x14ac:dyDescent="0.35">
      <c r="A297" s="39"/>
      <c r="B297" s="39"/>
      <c r="C297" s="40"/>
      <c r="D297" s="39"/>
      <c r="E297" s="40"/>
      <c r="F297" s="39"/>
      <c r="G297" s="40"/>
      <c r="H297" s="39"/>
      <c r="I297" s="40"/>
      <c r="J297" s="39"/>
      <c r="K297" s="41"/>
      <c r="L297" s="40"/>
      <c r="M297" s="39"/>
      <c r="N297" s="40"/>
      <c r="O297" s="41"/>
      <c r="P297" s="40"/>
      <c r="Q297" s="41"/>
      <c r="R297" s="40"/>
      <c r="S297" s="41"/>
    </row>
    <row r="298" spans="1:19" x14ac:dyDescent="0.35">
      <c r="A298" s="39"/>
      <c r="B298" s="39"/>
      <c r="C298" s="40"/>
      <c r="D298" s="39"/>
      <c r="E298" s="40"/>
      <c r="F298" s="39"/>
      <c r="G298" s="40"/>
      <c r="H298" s="39"/>
      <c r="I298" s="40"/>
      <c r="J298" s="39"/>
      <c r="K298" s="41"/>
      <c r="L298" s="40"/>
      <c r="M298" s="39"/>
      <c r="N298" s="40"/>
      <c r="O298" s="41"/>
      <c r="P298" s="40"/>
      <c r="Q298" s="41"/>
      <c r="R298" s="40"/>
      <c r="S298" s="41"/>
    </row>
    <row r="299" spans="1:19" x14ac:dyDescent="0.35">
      <c r="A299" s="39"/>
      <c r="B299" s="39"/>
      <c r="C299" s="40"/>
      <c r="D299" s="39"/>
      <c r="E299" s="40"/>
      <c r="F299" s="39"/>
      <c r="G299" s="40"/>
      <c r="H299" s="39"/>
      <c r="I299" s="40"/>
      <c r="J299" s="39"/>
      <c r="K299" s="41"/>
      <c r="L299" s="40"/>
      <c r="M299" s="39"/>
      <c r="N299" s="40"/>
      <c r="O299" s="41"/>
      <c r="P299" s="40"/>
      <c r="Q299" s="41"/>
      <c r="R299" s="40"/>
      <c r="S299" s="41"/>
    </row>
    <row r="300" spans="1:19" x14ac:dyDescent="0.35">
      <c r="A300" s="39"/>
      <c r="B300" s="39"/>
      <c r="C300" s="40"/>
      <c r="D300" s="39"/>
      <c r="E300" s="40"/>
      <c r="F300" s="39"/>
      <c r="G300" s="40"/>
      <c r="H300" s="39"/>
      <c r="I300" s="40"/>
      <c r="J300" s="39"/>
      <c r="K300" s="41"/>
      <c r="L300" s="40"/>
      <c r="M300" s="39"/>
      <c r="N300" s="40"/>
      <c r="O300" s="41"/>
      <c r="P300" s="40"/>
      <c r="Q300" s="41"/>
      <c r="R300" s="40"/>
      <c r="S300" s="41"/>
    </row>
    <row r="301" spans="1:19" x14ac:dyDescent="0.35">
      <c r="A301" s="39"/>
      <c r="B301" s="39"/>
      <c r="C301" s="40"/>
      <c r="D301" s="39"/>
      <c r="E301" s="40"/>
      <c r="F301" s="39"/>
      <c r="G301" s="40"/>
      <c r="H301" s="39"/>
      <c r="I301" s="40"/>
      <c r="J301" s="39"/>
      <c r="K301" s="41"/>
      <c r="L301" s="40"/>
      <c r="M301" s="39"/>
      <c r="N301" s="40"/>
      <c r="O301" s="41"/>
      <c r="P301" s="40"/>
      <c r="Q301" s="41"/>
      <c r="R301" s="40"/>
      <c r="S301" s="41"/>
    </row>
    <row r="302" spans="1:19" x14ac:dyDescent="0.35">
      <c r="A302" s="39"/>
      <c r="B302" s="39"/>
      <c r="C302" s="40"/>
      <c r="D302" s="39"/>
      <c r="E302" s="40"/>
      <c r="F302" s="39"/>
      <c r="G302" s="40"/>
      <c r="H302" s="39"/>
      <c r="I302" s="40"/>
      <c r="J302" s="39"/>
      <c r="K302" s="41"/>
      <c r="L302" s="40"/>
      <c r="M302" s="39"/>
      <c r="N302" s="40"/>
      <c r="O302" s="41"/>
      <c r="P302" s="40"/>
      <c r="Q302" s="41"/>
      <c r="R302" s="40"/>
      <c r="S302" s="41"/>
    </row>
    <row r="303" spans="1:19" x14ac:dyDescent="0.35">
      <c r="A303" s="39"/>
      <c r="B303" s="39"/>
      <c r="C303" s="40"/>
      <c r="D303" s="39"/>
      <c r="E303" s="40"/>
      <c r="F303" s="39"/>
      <c r="G303" s="40"/>
      <c r="H303" s="39"/>
      <c r="I303" s="40"/>
      <c r="J303" s="39"/>
      <c r="K303" s="41"/>
      <c r="L303" s="40"/>
      <c r="M303" s="39"/>
      <c r="N303" s="40"/>
      <c r="O303" s="41"/>
      <c r="P303" s="40"/>
      <c r="Q303" s="41"/>
      <c r="R303" s="40"/>
      <c r="S303" s="41"/>
    </row>
    <row r="304" spans="1:19" x14ac:dyDescent="0.35">
      <c r="A304" s="39"/>
      <c r="B304" s="39"/>
      <c r="C304" s="40"/>
      <c r="D304" s="39"/>
      <c r="E304" s="40"/>
      <c r="F304" s="39"/>
      <c r="G304" s="40"/>
      <c r="H304" s="39"/>
      <c r="I304" s="40"/>
      <c r="J304" s="39"/>
      <c r="K304" s="41"/>
      <c r="L304" s="40"/>
      <c r="M304" s="39"/>
      <c r="N304" s="40"/>
      <c r="O304" s="41"/>
      <c r="P304" s="40"/>
      <c r="Q304" s="41"/>
      <c r="R304" s="40"/>
      <c r="S304" s="41"/>
    </row>
    <row r="305" spans="1:19" x14ac:dyDescent="0.35">
      <c r="A305" s="39"/>
      <c r="B305" s="39"/>
      <c r="C305" s="40"/>
      <c r="D305" s="39"/>
      <c r="E305" s="40"/>
      <c r="F305" s="39"/>
      <c r="G305" s="40"/>
      <c r="H305" s="39"/>
      <c r="I305" s="40"/>
      <c r="J305" s="39"/>
      <c r="K305" s="41"/>
      <c r="L305" s="40"/>
      <c r="M305" s="39"/>
      <c r="N305" s="40"/>
      <c r="O305" s="41"/>
      <c r="P305" s="40"/>
      <c r="Q305" s="41"/>
      <c r="R305" s="40"/>
      <c r="S305" s="41"/>
    </row>
    <row r="306" spans="1:19" x14ac:dyDescent="0.35">
      <c r="A306" s="39"/>
      <c r="B306" s="39"/>
      <c r="C306" s="40"/>
      <c r="D306" s="39"/>
      <c r="E306" s="40"/>
      <c r="F306" s="39"/>
      <c r="G306" s="40"/>
      <c r="H306" s="39"/>
      <c r="I306" s="40"/>
      <c r="J306" s="39"/>
      <c r="K306" s="41"/>
      <c r="L306" s="40"/>
      <c r="M306" s="39"/>
      <c r="N306" s="40"/>
      <c r="O306" s="41"/>
      <c r="P306" s="40"/>
      <c r="Q306" s="41"/>
      <c r="R306" s="40"/>
      <c r="S306" s="41"/>
    </row>
    <row r="307" spans="1:19" x14ac:dyDescent="0.35">
      <c r="A307" s="39"/>
      <c r="B307" s="39"/>
      <c r="C307" s="40"/>
      <c r="D307" s="39"/>
      <c r="E307" s="40"/>
      <c r="F307" s="39"/>
      <c r="G307" s="40"/>
      <c r="H307" s="39"/>
      <c r="I307" s="40"/>
      <c r="J307" s="39"/>
      <c r="K307" s="41"/>
      <c r="L307" s="40"/>
      <c r="M307" s="39"/>
      <c r="N307" s="40"/>
      <c r="O307" s="41"/>
      <c r="P307" s="40"/>
      <c r="Q307" s="41"/>
      <c r="R307" s="40"/>
      <c r="S307" s="41"/>
    </row>
    <row r="308" spans="1:19" x14ac:dyDescent="0.35">
      <c r="A308" s="39"/>
      <c r="B308" s="39"/>
      <c r="C308" s="40"/>
      <c r="D308" s="39"/>
      <c r="E308" s="40"/>
      <c r="F308" s="39"/>
      <c r="G308" s="40"/>
      <c r="H308" s="39"/>
      <c r="I308" s="40"/>
      <c r="J308" s="39"/>
      <c r="K308" s="41"/>
      <c r="L308" s="40"/>
      <c r="M308" s="39"/>
      <c r="N308" s="40"/>
      <c r="O308" s="41"/>
      <c r="P308" s="40"/>
      <c r="Q308" s="41"/>
      <c r="R308" s="40"/>
      <c r="S308" s="41"/>
    </row>
    <row r="309" spans="1:19" x14ac:dyDescent="0.35">
      <c r="A309" s="39"/>
      <c r="B309" s="39"/>
      <c r="C309" s="40"/>
      <c r="D309" s="39"/>
      <c r="E309" s="40"/>
      <c r="F309" s="39"/>
      <c r="G309" s="40"/>
      <c r="H309" s="39"/>
      <c r="I309" s="40"/>
      <c r="J309" s="39"/>
      <c r="K309" s="41"/>
      <c r="L309" s="40"/>
      <c r="M309" s="39"/>
      <c r="N309" s="40"/>
      <c r="O309" s="41"/>
      <c r="P309" s="40"/>
      <c r="Q309" s="41"/>
      <c r="R309" s="40"/>
      <c r="S309" s="41"/>
    </row>
    <row r="310" spans="1:19" x14ac:dyDescent="0.35">
      <c r="A310" s="39"/>
      <c r="B310" s="39"/>
      <c r="C310" s="40"/>
      <c r="D310" s="39"/>
      <c r="E310" s="40"/>
      <c r="F310" s="39"/>
      <c r="G310" s="40"/>
      <c r="H310" s="39"/>
      <c r="I310" s="40"/>
      <c r="J310" s="39"/>
      <c r="K310" s="41"/>
      <c r="L310" s="40"/>
      <c r="M310" s="39"/>
      <c r="N310" s="40"/>
      <c r="O310" s="41"/>
      <c r="P310" s="40"/>
      <c r="Q310" s="41"/>
      <c r="R310" s="40"/>
      <c r="S310" s="41"/>
    </row>
    <row r="311" spans="1:19" x14ac:dyDescent="0.35">
      <c r="A311" s="39"/>
      <c r="B311" s="39"/>
      <c r="C311" s="40"/>
      <c r="D311" s="39"/>
      <c r="E311" s="40"/>
      <c r="F311" s="39"/>
      <c r="G311" s="40"/>
      <c r="H311" s="39"/>
      <c r="I311" s="40"/>
      <c r="J311" s="39"/>
      <c r="K311" s="41"/>
      <c r="L311" s="40"/>
      <c r="M311" s="39"/>
      <c r="N311" s="40"/>
      <c r="O311" s="41"/>
      <c r="P311" s="40"/>
      <c r="Q311" s="41"/>
      <c r="R311" s="40"/>
      <c r="S311" s="41"/>
    </row>
    <row r="312" spans="1:19" x14ac:dyDescent="0.35">
      <c r="A312" s="39"/>
      <c r="B312" s="39"/>
      <c r="C312" s="40"/>
      <c r="D312" s="39"/>
      <c r="E312" s="40"/>
      <c r="F312" s="39"/>
      <c r="G312" s="40"/>
      <c r="H312" s="39"/>
      <c r="I312" s="40"/>
      <c r="J312" s="39"/>
      <c r="K312" s="41"/>
      <c r="L312" s="40"/>
      <c r="M312" s="39"/>
      <c r="N312" s="40"/>
      <c r="O312" s="41"/>
      <c r="P312" s="40"/>
      <c r="Q312" s="41"/>
      <c r="R312" s="40"/>
      <c r="S312" s="41"/>
    </row>
    <row r="313" spans="1:19" x14ac:dyDescent="0.35">
      <c r="A313" s="39"/>
      <c r="B313" s="39"/>
      <c r="C313" s="40"/>
      <c r="D313" s="39"/>
      <c r="E313" s="40"/>
      <c r="F313" s="39"/>
      <c r="G313" s="40"/>
      <c r="H313" s="39"/>
      <c r="I313" s="40"/>
      <c r="J313" s="39"/>
      <c r="K313" s="41"/>
      <c r="L313" s="40"/>
      <c r="M313" s="39"/>
      <c r="N313" s="40"/>
      <c r="O313" s="41"/>
      <c r="P313" s="40"/>
      <c r="Q313" s="41"/>
      <c r="R313" s="40"/>
      <c r="S313" s="41"/>
    </row>
    <row r="314" spans="1:19" x14ac:dyDescent="0.35">
      <c r="A314" s="39"/>
      <c r="B314" s="39"/>
      <c r="C314" s="40"/>
      <c r="D314" s="39"/>
      <c r="E314" s="40"/>
      <c r="F314" s="39"/>
      <c r="G314" s="40"/>
      <c r="H314" s="39"/>
      <c r="I314" s="40"/>
      <c r="J314" s="39"/>
      <c r="K314" s="41"/>
      <c r="L314" s="40"/>
      <c r="M314" s="39"/>
      <c r="N314" s="40"/>
      <c r="O314" s="41"/>
      <c r="P314" s="40"/>
      <c r="Q314" s="41"/>
      <c r="R314" s="40"/>
      <c r="S314" s="41"/>
    </row>
    <row r="315" spans="1:19" x14ac:dyDescent="0.35">
      <c r="A315" s="39"/>
      <c r="B315" s="39"/>
      <c r="C315" s="40"/>
      <c r="D315" s="39"/>
      <c r="E315" s="40"/>
      <c r="F315" s="39"/>
      <c r="G315" s="40"/>
      <c r="H315" s="39"/>
      <c r="I315" s="40"/>
      <c r="J315" s="39"/>
      <c r="K315" s="41"/>
      <c r="L315" s="40"/>
      <c r="M315" s="39"/>
      <c r="N315" s="40"/>
      <c r="O315" s="41"/>
      <c r="P315" s="40"/>
      <c r="Q315" s="41"/>
      <c r="R315" s="40"/>
      <c r="S315" s="41"/>
    </row>
    <row r="316" spans="1:19" x14ac:dyDescent="0.35">
      <c r="A316" s="39"/>
      <c r="B316" s="39"/>
      <c r="C316" s="40"/>
      <c r="D316" s="39"/>
      <c r="E316" s="40"/>
      <c r="F316" s="39"/>
      <c r="G316" s="40"/>
      <c r="H316" s="39"/>
      <c r="I316" s="40"/>
      <c r="J316" s="39"/>
      <c r="K316" s="41"/>
      <c r="L316" s="40"/>
      <c r="M316" s="39"/>
      <c r="N316" s="40"/>
      <c r="O316" s="41"/>
      <c r="P316" s="40"/>
      <c r="Q316" s="41"/>
      <c r="R316" s="40"/>
      <c r="S316" s="41"/>
    </row>
    <row r="317" spans="1:19" x14ac:dyDescent="0.35">
      <c r="A317" s="39"/>
      <c r="B317" s="39"/>
      <c r="C317" s="40"/>
      <c r="D317" s="39"/>
      <c r="E317" s="40"/>
      <c r="F317" s="39"/>
      <c r="G317" s="40"/>
      <c r="H317" s="39"/>
      <c r="I317" s="40"/>
      <c r="J317" s="39"/>
      <c r="K317" s="41"/>
      <c r="L317" s="40"/>
      <c r="M317" s="39"/>
      <c r="N317" s="40"/>
      <c r="O317" s="41"/>
      <c r="P317" s="40"/>
      <c r="Q317" s="41"/>
      <c r="R317" s="40"/>
      <c r="S317" s="41"/>
    </row>
    <row r="318" spans="1:19" x14ac:dyDescent="0.35">
      <c r="A318" s="39"/>
      <c r="B318" s="39"/>
      <c r="C318" s="40"/>
      <c r="D318" s="39"/>
      <c r="E318" s="40"/>
      <c r="F318" s="39"/>
      <c r="G318" s="40"/>
      <c r="H318" s="39"/>
      <c r="I318" s="40"/>
      <c r="J318" s="39"/>
      <c r="K318" s="41"/>
      <c r="L318" s="40"/>
      <c r="M318" s="39"/>
      <c r="N318" s="40"/>
      <c r="O318" s="41"/>
      <c r="P318" s="40"/>
      <c r="Q318" s="41"/>
      <c r="R318" s="40"/>
      <c r="S318" s="41"/>
    </row>
    <row r="319" spans="1:19" x14ac:dyDescent="0.35">
      <c r="A319" s="39"/>
      <c r="B319" s="39"/>
      <c r="C319" s="40"/>
      <c r="D319" s="39"/>
      <c r="E319" s="40"/>
      <c r="F319" s="39"/>
      <c r="G319" s="40"/>
      <c r="H319" s="39"/>
      <c r="I319" s="40"/>
      <c r="J319" s="39"/>
      <c r="K319" s="41"/>
      <c r="L319" s="40"/>
      <c r="M319" s="39"/>
      <c r="N319" s="40"/>
      <c r="O319" s="41"/>
      <c r="P319" s="40"/>
      <c r="Q319" s="41"/>
      <c r="R319" s="40"/>
      <c r="S319" s="41"/>
    </row>
    <row r="320" spans="1:19" x14ac:dyDescent="0.35">
      <c r="A320" s="39"/>
      <c r="B320" s="39"/>
      <c r="C320" s="40"/>
      <c r="D320" s="39"/>
      <c r="E320" s="40"/>
      <c r="F320" s="39"/>
      <c r="G320" s="40"/>
      <c r="H320" s="39"/>
      <c r="I320" s="40"/>
      <c r="J320" s="39"/>
      <c r="K320" s="41"/>
      <c r="L320" s="40"/>
      <c r="M320" s="39"/>
      <c r="N320" s="40"/>
      <c r="O320" s="41"/>
      <c r="P320" s="40"/>
      <c r="Q320" s="41"/>
      <c r="R320" s="40"/>
      <c r="S320" s="41"/>
    </row>
    <row r="321" spans="1:19" x14ac:dyDescent="0.35">
      <c r="A321" s="39"/>
      <c r="B321" s="39"/>
      <c r="C321" s="40"/>
      <c r="D321" s="39"/>
      <c r="E321" s="40"/>
      <c r="F321" s="39"/>
      <c r="G321" s="40"/>
      <c r="H321" s="39"/>
      <c r="I321" s="40"/>
      <c r="J321" s="39"/>
      <c r="K321" s="41"/>
      <c r="L321" s="40"/>
      <c r="M321" s="39"/>
      <c r="N321" s="40"/>
      <c r="O321" s="41"/>
      <c r="P321" s="40"/>
      <c r="Q321" s="41"/>
      <c r="R321" s="40"/>
      <c r="S321" s="41"/>
    </row>
    <row r="322" spans="1:19" x14ac:dyDescent="0.35">
      <c r="A322" s="39"/>
      <c r="B322" s="39"/>
      <c r="C322" s="40"/>
      <c r="D322" s="39"/>
      <c r="E322" s="40"/>
      <c r="F322" s="39"/>
      <c r="G322" s="40"/>
      <c r="H322" s="39"/>
      <c r="I322" s="40"/>
      <c r="J322" s="39"/>
      <c r="K322" s="41"/>
      <c r="L322" s="40"/>
      <c r="M322" s="39"/>
      <c r="N322" s="40"/>
      <c r="O322" s="41"/>
      <c r="P322" s="40"/>
      <c r="Q322" s="41"/>
      <c r="R322" s="40"/>
      <c r="S322" s="41"/>
    </row>
    <row r="323" spans="1:19" x14ac:dyDescent="0.35">
      <c r="A323" s="39"/>
      <c r="B323" s="39"/>
      <c r="C323" s="40"/>
      <c r="D323" s="39"/>
      <c r="E323" s="40"/>
      <c r="F323" s="39"/>
      <c r="G323" s="40"/>
      <c r="H323" s="39"/>
      <c r="I323" s="40"/>
      <c r="J323" s="39"/>
      <c r="K323" s="41"/>
      <c r="L323" s="40"/>
      <c r="M323" s="39"/>
      <c r="N323" s="40"/>
      <c r="O323" s="41"/>
      <c r="P323" s="40"/>
      <c r="Q323" s="41"/>
      <c r="R323" s="40"/>
      <c r="S323" s="41"/>
    </row>
    <row r="324" spans="1:19" x14ac:dyDescent="0.35">
      <c r="A324" s="39"/>
      <c r="B324" s="39"/>
      <c r="C324" s="40"/>
      <c r="D324" s="39"/>
      <c r="E324" s="40"/>
      <c r="F324" s="39"/>
      <c r="G324" s="40"/>
      <c r="H324" s="39"/>
      <c r="I324" s="40"/>
      <c r="J324" s="39"/>
      <c r="K324" s="41"/>
      <c r="L324" s="40"/>
      <c r="M324" s="39"/>
      <c r="N324" s="40"/>
      <c r="O324" s="41"/>
      <c r="P324" s="40"/>
      <c r="Q324" s="41"/>
      <c r="R324" s="40"/>
      <c r="S324" s="41"/>
    </row>
    <row r="325" spans="1:19" x14ac:dyDescent="0.35">
      <c r="A325" s="39"/>
      <c r="B325" s="39"/>
      <c r="C325" s="40"/>
      <c r="D325" s="39"/>
      <c r="E325" s="40"/>
      <c r="F325" s="39"/>
      <c r="G325" s="40"/>
      <c r="H325" s="39"/>
      <c r="I325" s="40"/>
      <c r="J325" s="39"/>
      <c r="K325" s="41"/>
      <c r="L325" s="40"/>
      <c r="M325" s="39"/>
      <c r="N325" s="40"/>
      <c r="O325" s="41"/>
      <c r="P325" s="40"/>
      <c r="Q325" s="41"/>
      <c r="R325" s="40"/>
      <c r="S325" s="41"/>
    </row>
    <row r="326" spans="1:19" x14ac:dyDescent="0.35">
      <c r="A326" s="39"/>
      <c r="B326" s="39"/>
      <c r="C326" s="40"/>
      <c r="D326" s="39"/>
      <c r="E326" s="40"/>
      <c r="F326" s="39"/>
      <c r="G326" s="40"/>
      <c r="H326" s="39"/>
      <c r="I326" s="40"/>
      <c r="J326" s="39"/>
      <c r="K326" s="41"/>
      <c r="L326" s="40"/>
      <c r="M326" s="39"/>
      <c r="N326" s="40"/>
      <c r="O326" s="41"/>
      <c r="P326" s="40"/>
      <c r="Q326" s="41"/>
      <c r="R326" s="40"/>
      <c r="S326" s="41"/>
    </row>
    <row r="327" spans="1:19" x14ac:dyDescent="0.35">
      <c r="A327" s="39"/>
      <c r="B327" s="39"/>
      <c r="C327" s="40"/>
      <c r="D327" s="39"/>
      <c r="E327" s="40"/>
      <c r="F327" s="39"/>
      <c r="G327" s="40"/>
      <c r="H327" s="39"/>
      <c r="I327" s="40"/>
      <c r="J327" s="39"/>
      <c r="K327" s="41"/>
      <c r="L327" s="40"/>
      <c r="M327" s="39"/>
      <c r="N327" s="40"/>
      <c r="O327" s="41"/>
      <c r="P327" s="40"/>
      <c r="Q327" s="41"/>
      <c r="R327" s="40"/>
      <c r="S327" s="41"/>
    </row>
    <row r="328" spans="1:19" x14ac:dyDescent="0.35">
      <c r="A328" s="39"/>
      <c r="B328" s="39"/>
      <c r="C328" s="40"/>
      <c r="D328" s="39"/>
      <c r="E328" s="40"/>
      <c r="F328" s="39"/>
      <c r="G328" s="40"/>
      <c r="H328" s="39"/>
      <c r="I328" s="40"/>
      <c r="J328" s="39"/>
      <c r="K328" s="41"/>
      <c r="L328" s="40"/>
      <c r="M328" s="39"/>
      <c r="N328" s="40"/>
      <c r="O328" s="41"/>
      <c r="P328" s="40"/>
      <c r="Q328" s="41"/>
      <c r="R328" s="40"/>
      <c r="S328" s="41"/>
    </row>
    <row r="329" spans="1:19" x14ac:dyDescent="0.35">
      <c r="A329" s="39"/>
      <c r="B329" s="39"/>
      <c r="C329" s="40"/>
      <c r="D329" s="39"/>
      <c r="E329" s="40"/>
      <c r="F329" s="39"/>
      <c r="G329" s="40"/>
      <c r="H329" s="39"/>
      <c r="I329" s="40"/>
      <c r="J329" s="39"/>
      <c r="K329" s="41"/>
      <c r="L329" s="40"/>
      <c r="M329" s="39"/>
      <c r="N329" s="40"/>
      <c r="O329" s="41"/>
      <c r="P329" s="40"/>
      <c r="Q329" s="41"/>
      <c r="R329" s="40"/>
      <c r="S329" s="41"/>
    </row>
    <row r="330" spans="1:19" x14ac:dyDescent="0.35">
      <c r="A330" s="39"/>
      <c r="B330" s="39"/>
      <c r="C330" s="40"/>
      <c r="D330" s="39"/>
      <c r="E330" s="40"/>
      <c r="F330" s="39"/>
      <c r="G330" s="40"/>
      <c r="H330" s="39"/>
      <c r="I330" s="40"/>
      <c r="J330" s="39"/>
      <c r="K330" s="41"/>
      <c r="L330" s="40"/>
      <c r="M330" s="39"/>
      <c r="N330" s="40"/>
      <c r="O330" s="41"/>
      <c r="P330" s="40"/>
      <c r="Q330" s="41"/>
      <c r="R330" s="40"/>
      <c r="S330" s="41"/>
    </row>
    <row r="331" spans="1:19" x14ac:dyDescent="0.35">
      <c r="A331" s="39"/>
      <c r="B331" s="39"/>
      <c r="C331" s="40"/>
      <c r="D331" s="39"/>
      <c r="E331" s="40"/>
      <c r="F331" s="39"/>
      <c r="G331" s="40"/>
      <c r="H331" s="39"/>
      <c r="I331" s="40"/>
      <c r="J331" s="39"/>
      <c r="K331" s="41"/>
      <c r="L331" s="40"/>
      <c r="M331" s="39"/>
      <c r="N331" s="40"/>
      <c r="O331" s="41"/>
      <c r="P331" s="40"/>
      <c r="Q331" s="41"/>
      <c r="R331" s="40"/>
      <c r="S331" s="41"/>
    </row>
    <row r="332" spans="1:19" x14ac:dyDescent="0.35">
      <c r="A332" s="39"/>
      <c r="B332" s="39"/>
      <c r="C332" s="40"/>
      <c r="D332" s="39"/>
      <c r="E332" s="40"/>
      <c r="F332" s="39"/>
      <c r="G332" s="40"/>
      <c r="H332" s="39"/>
      <c r="I332" s="40"/>
      <c r="J332" s="39"/>
      <c r="K332" s="41"/>
      <c r="L332" s="40"/>
      <c r="M332" s="39"/>
      <c r="N332" s="40"/>
      <c r="O332" s="41"/>
      <c r="P332" s="40"/>
      <c r="Q332" s="41"/>
      <c r="R332" s="40"/>
      <c r="S332" s="41"/>
    </row>
    <row r="333" spans="1:19" x14ac:dyDescent="0.35">
      <c r="A333" s="39"/>
      <c r="B333" s="39"/>
      <c r="C333" s="40"/>
      <c r="D333" s="39"/>
      <c r="E333" s="40"/>
      <c r="F333" s="39"/>
      <c r="G333" s="40"/>
      <c r="H333" s="39"/>
      <c r="I333" s="40"/>
      <c r="J333" s="39"/>
      <c r="K333" s="41"/>
      <c r="L333" s="40"/>
      <c r="M333" s="39"/>
      <c r="N333" s="40"/>
      <c r="O333" s="41"/>
      <c r="P333" s="40"/>
      <c r="Q333" s="41"/>
      <c r="R333" s="40"/>
      <c r="S333" s="41"/>
    </row>
    <row r="334" spans="1:19" x14ac:dyDescent="0.35">
      <c r="A334" s="39"/>
      <c r="B334" s="39"/>
      <c r="C334" s="40"/>
      <c r="D334" s="39"/>
      <c r="E334" s="40"/>
      <c r="F334" s="39"/>
      <c r="G334" s="40"/>
      <c r="H334" s="39"/>
      <c r="I334" s="40"/>
      <c r="J334" s="39"/>
      <c r="K334" s="41"/>
      <c r="L334" s="40"/>
      <c r="M334" s="39"/>
      <c r="N334" s="40"/>
      <c r="O334" s="41"/>
      <c r="P334" s="40"/>
      <c r="Q334" s="41"/>
      <c r="R334" s="40"/>
      <c r="S334" s="41"/>
    </row>
    <row r="335" spans="1:19" x14ac:dyDescent="0.35">
      <c r="A335" s="39"/>
      <c r="B335" s="39"/>
      <c r="C335" s="40"/>
      <c r="D335" s="39"/>
      <c r="E335" s="40"/>
      <c r="F335" s="39"/>
      <c r="G335" s="40"/>
      <c r="H335" s="39"/>
      <c r="I335" s="40"/>
      <c r="J335" s="39"/>
      <c r="K335" s="41"/>
      <c r="L335" s="40"/>
      <c r="M335" s="39"/>
      <c r="N335" s="40"/>
      <c r="O335" s="41"/>
      <c r="P335" s="40"/>
      <c r="Q335" s="41"/>
      <c r="R335" s="40"/>
      <c r="S335" s="41"/>
    </row>
    <row r="336" spans="1:19" x14ac:dyDescent="0.35">
      <c r="A336" s="39"/>
      <c r="B336" s="39"/>
      <c r="C336" s="40"/>
      <c r="D336" s="39"/>
      <c r="E336" s="40"/>
      <c r="F336" s="39"/>
      <c r="G336" s="40"/>
      <c r="H336" s="39"/>
      <c r="I336" s="40"/>
      <c r="J336" s="39"/>
      <c r="K336" s="41"/>
      <c r="L336" s="40"/>
      <c r="M336" s="39"/>
      <c r="N336" s="40"/>
      <c r="O336" s="41"/>
      <c r="P336" s="40"/>
      <c r="Q336" s="41"/>
      <c r="R336" s="40"/>
      <c r="S336" s="41"/>
    </row>
    <row r="337" spans="1:19" x14ac:dyDescent="0.35">
      <c r="A337" s="39"/>
      <c r="B337" s="39"/>
      <c r="C337" s="40"/>
      <c r="D337" s="39"/>
      <c r="E337" s="40"/>
      <c r="F337" s="39"/>
      <c r="G337" s="40"/>
      <c r="H337" s="39"/>
      <c r="I337" s="40"/>
      <c r="J337" s="39"/>
      <c r="K337" s="41"/>
      <c r="L337" s="40"/>
      <c r="M337" s="39"/>
      <c r="N337" s="40"/>
      <c r="O337" s="41"/>
      <c r="P337" s="40"/>
      <c r="Q337" s="41"/>
      <c r="R337" s="40"/>
      <c r="S337" s="41"/>
    </row>
    <row r="338" spans="1:19" x14ac:dyDescent="0.35">
      <c r="A338" s="39"/>
      <c r="B338" s="39"/>
      <c r="C338" s="40"/>
      <c r="D338" s="39"/>
      <c r="E338" s="40"/>
      <c r="F338" s="39"/>
      <c r="G338" s="40"/>
      <c r="H338" s="39"/>
      <c r="I338" s="40"/>
      <c r="J338" s="39"/>
      <c r="K338" s="41"/>
      <c r="L338" s="40"/>
      <c r="M338" s="39"/>
      <c r="N338" s="40"/>
      <c r="O338" s="41"/>
      <c r="P338" s="40"/>
      <c r="Q338" s="41"/>
      <c r="R338" s="40"/>
      <c r="S338" s="41"/>
    </row>
    <row r="339" spans="1:19" x14ac:dyDescent="0.35">
      <c r="A339" s="39"/>
      <c r="B339" s="39"/>
      <c r="C339" s="40"/>
      <c r="D339" s="39"/>
      <c r="E339" s="40"/>
      <c r="F339" s="39"/>
      <c r="G339" s="40"/>
      <c r="H339" s="39"/>
      <c r="I339" s="40"/>
      <c r="J339" s="39"/>
      <c r="K339" s="41"/>
      <c r="L339" s="40"/>
      <c r="M339" s="39"/>
      <c r="N339" s="40"/>
      <c r="O339" s="41"/>
      <c r="P339" s="40"/>
      <c r="Q339" s="41"/>
      <c r="R339" s="40"/>
      <c r="S339" s="41"/>
    </row>
    <row r="340" spans="1:19" x14ac:dyDescent="0.35">
      <c r="A340" s="39"/>
      <c r="B340" s="39"/>
      <c r="C340" s="40"/>
      <c r="D340" s="39"/>
      <c r="E340" s="40"/>
      <c r="F340" s="39"/>
      <c r="G340" s="40"/>
      <c r="H340" s="39"/>
      <c r="I340" s="40"/>
      <c r="J340" s="39"/>
      <c r="K340" s="41"/>
      <c r="L340" s="40"/>
      <c r="M340" s="39"/>
      <c r="N340" s="40"/>
      <c r="O340" s="41"/>
      <c r="P340" s="40"/>
      <c r="Q340" s="41"/>
      <c r="R340" s="40"/>
      <c r="S340" s="41"/>
    </row>
    <row r="341" spans="1:19" x14ac:dyDescent="0.35">
      <c r="A341" s="39"/>
      <c r="B341" s="39"/>
      <c r="C341" s="40"/>
      <c r="D341" s="39"/>
      <c r="E341" s="40"/>
      <c r="F341" s="39"/>
      <c r="G341" s="40"/>
      <c r="H341" s="39"/>
      <c r="I341" s="40"/>
      <c r="J341" s="39"/>
      <c r="K341" s="41"/>
      <c r="L341" s="40"/>
      <c r="M341" s="39"/>
      <c r="N341" s="40"/>
      <c r="O341" s="41"/>
      <c r="P341" s="40"/>
      <c r="Q341" s="41"/>
      <c r="R341" s="40"/>
      <c r="S341" s="41"/>
    </row>
    <row r="342" spans="1:19" x14ac:dyDescent="0.35">
      <c r="A342" s="39"/>
      <c r="B342" s="39"/>
      <c r="C342" s="40"/>
      <c r="D342" s="39"/>
      <c r="E342" s="40"/>
      <c r="F342" s="39"/>
      <c r="G342" s="40"/>
      <c r="H342" s="39"/>
      <c r="I342" s="40"/>
      <c r="J342" s="39"/>
      <c r="K342" s="41"/>
      <c r="L342" s="40"/>
      <c r="M342" s="39"/>
      <c r="N342" s="40"/>
      <c r="O342" s="41"/>
      <c r="P342" s="40"/>
      <c r="Q342" s="41"/>
      <c r="R342" s="40"/>
      <c r="S342" s="41"/>
    </row>
    <row r="343" spans="1:19" x14ac:dyDescent="0.35">
      <c r="A343" s="39"/>
      <c r="B343" s="39"/>
      <c r="C343" s="40"/>
      <c r="D343" s="39"/>
      <c r="E343" s="40"/>
      <c r="F343" s="39"/>
      <c r="G343" s="40"/>
      <c r="H343" s="39"/>
      <c r="I343" s="40"/>
      <c r="J343" s="39"/>
      <c r="K343" s="41"/>
      <c r="L343" s="40"/>
      <c r="M343" s="39"/>
      <c r="N343" s="40"/>
      <c r="O343" s="41"/>
      <c r="P343" s="40"/>
      <c r="Q343" s="41"/>
      <c r="R343" s="40"/>
      <c r="S343" s="41"/>
    </row>
    <row r="344" spans="1:19" x14ac:dyDescent="0.35">
      <c r="A344" s="39"/>
      <c r="B344" s="39"/>
      <c r="C344" s="40"/>
      <c r="D344" s="39"/>
      <c r="E344" s="40"/>
      <c r="F344" s="39"/>
      <c r="G344" s="40"/>
      <c r="H344" s="39"/>
      <c r="I344" s="40"/>
      <c r="J344" s="39"/>
      <c r="K344" s="41"/>
      <c r="L344" s="40"/>
      <c r="M344" s="39"/>
      <c r="N344" s="40"/>
      <c r="O344" s="41"/>
      <c r="P344" s="40"/>
      <c r="Q344" s="41"/>
      <c r="R344" s="40"/>
      <c r="S344" s="41"/>
    </row>
    <row r="345" spans="1:19" x14ac:dyDescent="0.35">
      <c r="A345" s="39"/>
      <c r="B345" s="39"/>
      <c r="C345" s="40"/>
      <c r="D345" s="39"/>
      <c r="E345" s="40"/>
      <c r="F345" s="39"/>
      <c r="G345" s="40"/>
      <c r="H345" s="39"/>
      <c r="I345" s="40"/>
      <c r="J345" s="39"/>
      <c r="K345" s="41"/>
      <c r="L345" s="40"/>
      <c r="M345" s="39"/>
      <c r="N345" s="40"/>
      <c r="O345" s="41"/>
      <c r="P345" s="40"/>
      <c r="Q345" s="41"/>
      <c r="R345" s="40"/>
      <c r="S345" s="41"/>
    </row>
    <row r="346" spans="1:19" x14ac:dyDescent="0.35">
      <c r="A346" s="39"/>
      <c r="B346" s="39"/>
      <c r="C346" s="40"/>
      <c r="D346" s="39"/>
      <c r="E346" s="40"/>
      <c r="F346" s="39"/>
      <c r="G346" s="40"/>
      <c r="H346" s="39"/>
      <c r="I346" s="40"/>
      <c r="J346" s="39"/>
      <c r="K346" s="41"/>
      <c r="L346" s="40"/>
      <c r="M346" s="39"/>
      <c r="N346" s="40"/>
      <c r="O346" s="41"/>
      <c r="P346" s="40"/>
      <c r="Q346" s="41"/>
      <c r="R346" s="40"/>
      <c r="S346" s="41"/>
    </row>
    <row r="347" spans="1:19" x14ac:dyDescent="0.35">
      <c r="A347" s="39"/>
      <c r="B347" s="39"/>
      <c r="C347" s="40"/>
      <c r="D347" s="39"/>
      <c r="E347" s="40"/>
      <c r="F347" s="39"/>
      <c r="G347" s="40"/>
      <c r="H347" s="39"/>
      <c r="I347" s="40"/>
      <c r="J347" s="39"/>
      <c r="K347" s="41"/>
      <c r="L347" s="40"/>
      <c r="M347" s="39"/>
      <c r="N347" s="40"/>
      <c r="O347" s="41"/>
      <c r="P347" s="40"/>
      <c r="Q347" s="41"/>
      <c r="R347" s="40"/>
      <c r="S347" s="41"/>
    </row>
    <row r="348" spans="1:19" x14ac:dyDescent="0.35">
      <c r="A348" s="39"/>
      <c r="B348" s="39"/>
      <c r="C348" s="40"/>
      <c r="D348" s="39"/>
      <c r="E348" s="40"/>
      <c r="F348" s="39"/>
      <c r="G348" s="40"/>
      <c r="H348" s="39"/>
      <c r="I348" s="40"/>
      <c r="J348" s="39"/>
      <c r="K348" s="41"/>
      <c r="L348" s="40"/>
      <c r="M348" s="39"/>
      <c r="N348" s="40"/>
      <c r="O348" s="41"/>
      <c r="P348" s="40"/>
      <c r="Q348" s="41"/>
      <c r="R348" s="40"/>
      <c r="S348" s="41"/>
    </row>
    <row r="349" spans="1:19" x14ac:dyDescent="0.35">
      <c r="A349" s="39"/>
      <c r="B349" s="39"/>
      <c r="C349" s="40"/>
      <c r="D349" s="39"/>
      <c r="E349" s="40"/>
      <c r="F349" s="39"/>
      <c r="G349" s="40"/>
      <c r="H349" s="39"/>
      <c r="I349" s="40"/>
      <c r="J349" s="39"/>
      <c r="K349" s="41"/>
      <c r="L349" s="40"/>
      <c r="M349" s="39"/>
      <c r="N349" s="40"/>
      <c r="O349" s="41"/>
      <c r="P349" s="40"/>
      <c r="Q349" s="41"/>
      <c r="R349" s="40"/>
      <c r="S349" s="41"/>
    </row>
    <row r="350" spans="1:19" x14ac:dyDescent="0.35">
      <c r="A350" s="39"/>
      <c r="B350" s="39"/>
      <c r="C350" s="40"/>
      <c r="D350" s="39"/>
      <c r="E350" s="40"/>
      <c r="F350" s="39"/>
      <c r="G350" s="40"/>
      <c r="H350" s="39"/>
      <c r="I350" s="40"/>
      <c r="J350" s="39"/>
      <c r="K350" s="41"/>
      <c r="L350" s="40"/>
      <c r="M350" s="39"/>
      <c r="N350" s="40"/>
      <c r="O350" s="41"/>
      <c r="P350" s="40"/>
      <c r="Q350" s="41"/>
      <c r="R350" s="40"/>
      <c r="S350" s="41"/>
    </row>
    <row r="351" spans="1:19" x14ac:dyDescent="0.35">
      <c r="A351" s="39"/>
      <c r="B351" s="39"/>
      <c r="C351" s="40"/>
      <c r="D351" s="39"/>
      <c r="E351" s="40"/>
      <c r="F351" s="39"/>
      <c r="G351" s="40"/>
      <c r="H351" s="39"/>
      <c r="I351" s="40"/>
      <c r="J351" s="39"/>
      <c r="K351" s="41"/>
      <c r="L351" s="40"/>
      <c r="M351" s="39"/>
      <c r="N351" s="40"/>
      <c r="O351" s="41"/>
      <c r="P351" s="40"/>
      <c r="Q351" s="41"/>
      <c r="R351" s="40"/>
      <c r="S351" s="41"/>
    </row>
    <row r="352" spans="1:19" x14ac:dyDescent="0.35">
      <c r="A352" s="39"/>
      <c r="B352" s="39"/>
      <c r="C352" s="40"/>
      <c r="D352" s="39"/>
      <c r="E352" s="40"/>
      <c r="F352" s="39"/>
      <c r="G352" s="40"/>
      <c r="H352" s="39"/>
      <c r="I352" s="40"/>
      <c r="J352" s="39"/>
      <c r="K352" s="41"/>
      <c r="L352" s="40"/>
      <c r="M352" s="39"/>
      <c r="N352" s="40"/>
      <c r="O352" s="41"/>
      <c r="P352" s="40"/>
      <c r="Q352" s="41"/>
      <c r="R352" s="40"/>
      <c r="S352" s="41"/>
    </row>
    <row r="353" spans="1:19" x14ac:dyDescent="0.35">
      <c r="A353" s="39"/>
      <c r="B353" s="39"/>
      <c r="C353" s="40"/>
      <c r="D353" s="39"/>
      <c r="E353" s="40"/>
      <c r="F353" s="39"/>
      <c r="G353" s="40"/>
      <c r="H353" s="39"/>
      <c r="I353" s="40"/>
      <c r="J353" s="39"/>
      <c r="K353" s="41"/>
      <c r="L353" s="40"/>
      <c r="M353" s="39"/>
      <c r="N353" s="40"/>
      <c r="O353" s="41"/>
      <c r="P353" s="40"/>
      <c r="Q353" s="41"/>
      <c r="R353" s="40"/>
      <c r="S353" s="41"/>
    </row>
    <row r="354" spans="1:19" x14ac:dyDescent="0.35">
      <c r="A354" s="39"/>
      <c r="B354" s="39"/>
      <c r="C354" s="40"/>
      <c r="D354" s="39"/>
      <c r="E354" s="40"/>
      <c r="F354" s="39"/>
      <c r="G354" s="40"/>
      <c r="H354" s="39"/>
      <c r="I354" s="40"/>
      <c r="J354" s="39"/>
      <c r="K354" s="41"/>
      <c r="L354" s="40"/>
      <c r="M354" s="39"/>
      <c r="N354" s="40"/>
      <c r="O354" s="41"/>
      <c r="P354" s="40"/>
      <c r="Q354" s="41"/>
      <c r="R354" s="40"/>
      <c r="S354" s="41"/>
    </row>
    <row r="355" spans="1:19" x14ac:dyDescent="0.35">
      <c r="A355" s="39"/>
      <c r="B355" s="39"/>
      <c r="C355" s="40"/>
      <c r="D355" s="39"/>
      <c r="E355" s="40"/>
      <c r="F355" s="39"/>
      <c r="G355" s="40"/>
      <c r="H355" s="39"/>
      <c r="I355" s="40"/>
      <c r="J355" s="39"/>
      <c r="K355" s="41"/>
      <c r="L355" s="40"/>
      <c r="M355" s="39"/>
      <c r="N355" s="40"/>
      <c r="O355" s="41"/>
      <c r="P355" s="40"/>
      <c r="Q355" s="41"/>
      <c r="R355" s="40"/>
      <c r="S355" s="41"/>
    </row>
    <row r="356" spans="1:19" x14ac:dyDescent="0.35">
      <c r="A356" s="39"/>
      <c r="B356" s="39"/>
      <c r="C356" s="40"/>
      <c r="D356" s="39"/>
      <c r="E356" s="40"/>
      <c r="F356" s="39"/>
      <c r="G356" s="40"/>
      <c r="H356" s="39"/>
      <c r="I356" s="40"/>
      <c r="J356" s="39"/>
      <c r="K356" s="41"/>
      <c r="L356" s="40"/>
      <c r="M356" s="39"/>
      <c r="N356" s="40"/>
      <c r="O356" s="41"/>
      <c r="P356" s="40"/>
      <c r="Q356" s="41"/>
      <c r="R356" s="40"/>
      <c r="S356" s="41"/>
    </row>
    <row r="357" spans="1:19" x14ac:dyDescent="0.35">
      <c r="A357" s="39"/>
      <c r="B357" s="39"/>
      <c r="C357" s="40"/>
      <c r="D357" s="39"/>
      <c r="E357" s="40"/>
      <c r="F357" s="39"/>
      <c r="G357" s="40"/>
      <c r="H357" s="39"/>
      <c r="I357" s="40"/>
      <c r="J357" s="39"/>
      <c r="K357" s="41"/>
      <c r="L357" s="40"/>
      <c r="M357" s="39"/>
      <c r="N357" s="40"/>
      <c r="O357" s="41"/>
      <c r="P357" s="40"/>
      <c r="Q357" s="41"/>
      <c r="R357" s="40"/>
      <c r="S357" s="41"/>
    </row>
    <row r="358" spans="1:19" x14ac:dyDescent="0.35">
      <c r="A358" s="39"/>
      <c r="B358" s="39"/>
      <c r="C358" s="40"/>
      <c r="D358" s="39"/>
      <c r="E358" s="40"/>
      <c r="F358" s="39"/>
      <c r="G358" s="40"/>
      <c r="H358" s="39"/>
      <c r="I358" s="40"/>
      <c r="J358" s="39"/>
      <c r="K358" s="41"/>
      <c r="L358" s="40"/>
      <c r="M358" s="39"/>
      <c r="N358" s="40"/>
      <c r="O358" s="41"/>
      <c r="P358" s="40"/>
      <c r="Q358" s="41"/>
      <c r="R358" s="40"/>
      <c r="S358" s="41"/>
    </row>
    <row r="359" spans="1:19" x14ac:dyDescent="0.35">
      <c r="A359" s="39"/>
      <c r="B359" s="39"/>
      <c r="C359" s="40"/>
      <c r="D359" s="39"/>
      <c r="E359" s="40"/>
      <c r="F359" s="39"/>
      <c r="G359" s="40"/>
      <c r="H359" s="39"/>
      <c r="I359" s="40"/>
      <c r="J359" s="39"/>
      <c r="K359" s="41"/>
      <c r="L359" s="40"/>
      <c r="M359" s="39"/>
      <c r="N359" s="40"/>
      <c r="O359" s="41"/>
      <c r="P359" s="40"/>
      <c r="Q359" s="41"/>
      <c r="R359" s="40"/>
      <c r="S359" s="41"/>
    </row>
    <row r="360" spans="1:19" x14ac:dyDescent="0.35">
      <c r="A360" s="39"/>
      <c r="B360" s="39"/>
      <c r="C360" s="40"/>
      <c r="D360" s="39"/>
      <c r="E360" s="40"/>
      <c r="F360" s="39"/>
      <c r="G360" s="40"/>
      <c r="H360" s="39"/>
      <c r="I360" s="40"/>
      <c r="J360" s="39"/>
      <c r="K360" s="41"/>
      <c r="L360" s="40"/>
      <c r="M360" s="39"/>
      <c r="N360" s="40"/>
      <c r="O360" s="41"/>
      <c r="P360" s="40"/>
      <c r="Q360" s="41"/>
      <c r="R360" s="40"/>
      <c r="S360" s="41"/>
    </row>
    <row r="361" spans="1:19" x14ac:dyDescent="0.35">
      <c r="A361" s="39"/>
      <c r="B361" s="39"/>
      <c r="C361" s="40"/>
      <c r="D361" s="39"/>
      <c r="E361" s="40"/>
      <c r="F361" s="39"/>
      <c r="G361" s="40"/>
      <c r="H361" s="39"/>
      <c r="I361" s="40"/>
      <c r="J361" s="39"/>
      <c r="K361" s="41"/>
      <c r="L361" s="40"/>
      <c r="M361" s="39"/>
      <c r="N361" s="40"/>
      <c r="O361" s="41"/>
      <c r="P361" s="40"/>
      <c r="Q361" s="41"/>
      <c r="R361" s="40"/>
      <c r="S361" s="41"/>
    </row>
    <row r="362" spans="1:19" x14ac:dyDescent="0.35">
      <c r="A362" s="39"/>
      <c r="B362" s="39"/>
      <c r="C362" s="40"/>
      <c r="D362" s="39"/>
      <c r="E362" s="40"/>
      <c r="F362" s="39"/>
      <c r="G362" s="40"/>
      <c r="H362" s="39"/>
      <c r="I362" s="40"/>
      <c r="J362" s="39"/>
      <c r="K362" s="41"/>
      <c r="L362" s="40"/>
      <c r="M362" s="39"/>
      <c r="N362" s="40"/>
      <c r="O362" s="41"/>
      <c r="P362" s="40"/>
      <c r="Q362" s="41"/>
      <c r="R362" s="40"/>
      <c r="S362" s="41"/>
    </row>
    <row r="363" spans="1:19" x14ac:dyDescent="0.35">
      <c r="A363" s="39"/>
      <c r="B363" s="39"/>
      <c r="C363" s="40"/>
      <c r="D363" s="39"/>
      <c r="E363" s="40"/>
      <c r="F363" s="39"/>
      <c r="G363" s="40"/>
      <c r="H363" s="39"/>
      <c r="I363" s="40"/>
      <c r="J363" s="39"/>
      <c r="K363" s="41"/>
      <c r="L363" s="40"/>
      <c r="M363" s="39"/>
      <c r="N363" s="40"/>
      <c r="O363" s="41"/>
      <c r="P363" s="40"/>
      <c r="Q363" s="41"/>
      <c r="R363" s="40"/>
      <c r="S363" s="41"/>
    </row>
    <row r="364" spans="1:19" x14ac:dyDescent="0.35">
      <c r="A364" s="39"/>
      <c r="B364" s="39"/>
      <c r="C364" s="40"/>
      <c r="D364" s="39"/>
      <c r="E364" s="40"/>
      <c r="F364" s="39"/>
      <c r="G364" s="40"/>
      <c r="H364" s="39"/>
      <c r="I364" s="40"/>
      <c r="J364" s="39"/>
      <c r="K364" s="41"/>
      <c r="L364" s="40"/>
      <c r="M364" s="39"/>
      <c r="N364" s="40"/>
      <c r="O364" s="41"/>
      <c r="P364" s="40"/>
      <c r="Q364" s="41"/>
      <c r="R364" s="40"/>
      <c r="S364" s="41"/>
    </row>
    <row r="365" spans="1:19" x14ac:dyDescent="0.35">
      <c r="A365" s="39"/>
      <c r="B365" s="39"/>
      <c r="C365" s="40"/>
      <c r="D365" s="39"/>
      <c r="E365" s="40"/>
      <c r="F365" s="39"/>
      <c r="G365" s="40"/>
      <c r="H365" s="39"/>
      <c r="I365" s="40"/>
      <c r="J365" s="39"/>
      <c r="K365" s="41"/>
      <c r="L365" s="40"/>
      <c r="M365" s="39"/>
      <c r="N365" s="40"/>
      <c r="O365" s="41"/>
      <c r="P365" s="40"/>
      <c r="Q365" s="41"/>
      <c r="R365" s="40"/>
      <c r="S365" s="41"/>
    </row>
    <row r="366" spans="1:19" x14ac:dyDescent="0.35">
      <c r="A366" s="39"/>
      <c r="B366" s="39"/>
      <c r="C366" s="40"/>
      <c r="D366" s="39"/>
      <c r="E366" s="40"/>
      <c r="F366" s="39"/>
      <c r="G366" s="40"/>
      <c r="H366" s="39"/>
      <c r="I366" s="40"/>
      <c r="J366" s="39"/>
      <c r="K366" s="41"/>
      <c r="L366" s="40"/>
      <c r="M366" s="39"/>
      <c r="N366" s="40"/>
      <c r="O366" s="41"/>
      <c r="P366" s="40"/>
      <c r="Q366" s="41"/>
      <c r="R366" s="40"/>
      <c r="S366" s="41"/>
    </row>
    <row r="367" spans="1:19" x14ac:dyDescent="0.35">
      <c r="A367" s="39"/>
      <c r="B367" s="39"/>
      <c r="C367" s="40"/>
      <c r="D367" s="39"/>
      <c r="E367" s="40"/>
      <c r="F367" s="39"/>
      <c r="G367" s="40"/>
      <c r="H367" s="39"/>
      <c r="I367" s="40"/>
      <c r="J367" s="39"/>
      <c r="K367" s="41"/>
      <c r="L367" s="40"/>
      <c r="M367" s="39"/>
      <c r="N367" s="40"/>
      <c r="O367" s="41"/>
      <c r="P367" s="40"/>
      <c r="Q367" s="41"/>
      <c r="R367" s="40"/>
      <c r="S367" s="41"/>
    </row>
    <row r="368" spans="1:19" x14ac:dyDescent="0.35">
      <c r="A368" s="39"/>
      <c r="B368" s="39"/>
      <c r="C368" s="40"/>
      <c r="D368" s="39"/>
      <c r="E368" s="40"/>
      <c r="F368" s="39"/>
      <c r="G368" s="40"/>
      <c r="H368" s="39"/>
      <c r="I368" s="40"/>
      <c r="J368" s="39"/>
      <c r="K368" s="41"/>
      <c r="L368" s="40"/>
      <c r="M368" s="39"/>
      <c r="N368" s="40"/>
      <c r="O368" s="41"/>
      <c r="P368" s="40"/>
      <c r="Q368" s="41"/>
      <c r="R368" s="40"/>
      <c r="S368" s="41"/>
    </row>
    <row r="369" spans="1:19" x14ac:dyDescent="0.35">
      <c r="A369" s="39"/>
      <c r="B369" s="39"/>
      <c r="C369" s="40"/>
      <c r="D369" s="39"/>
      <c r="E369" s="40"/>
      <c r="F369" s="39"/>
      <c r="G369" s="40"/>
      <c r="H369" s="39"/>
      <c r="I369" s="40"/>
      <c r="J369" s="39"/>
      <c r="K369" s="41"/>
      <c r="L369" s="40"/>
      <c r="M369" s="39"/>
      <c r="N369" s="40"/>
      <c r="O369" s="41"/>
      <c r="P369" s="40"/>
      <c r="Q369" s="41"/>
      <c r="R369" s="40"/>
      <c r="S369" s="41"/>
    </row>
    <row r="370" spans="1:19" x14ac:dyDescent="0.35">
      <c r="A370" s="39"/>
      <c r="B370" s="39"/>
      <c r="C370" s="40"/>
      <c r="D370" s="39"/>
      <c r="E370" s="40"/>
      <c r="F370" s="39"/>
      <c r="G370" s="40"/>
      <c r="H370" s="39"/>
      <c r="I370" s="40"/>
      <c r="J370" s="39"/>
      <c r="K370" s="41"/>
      <c r="L370" s="40"/>
      <c r="M370" s="39"/>
      <c r="N370" s="40"/>
      <c r="O370" s="41"/>
      <c r="P370" s="40"/>
      <c r="Q370" s="41"/>
      <c r="R370" s="40"/>
      <c r="S370" s="41"/>
    </row>
    <row r="371" spans="1:19" x14ac:dyDescent="0.35">
      <c r="A371" s="39"/>
      <c r="B371" s="39"/>
      <c r="C371" s="40"/>
      <c r="D371" s="39"/>
      <c r="E371" s="40"/>
      <c r="F371" s="39"/>
      <c r="G371" s="40"/>
      <c r="H371" s="39"/>
      <c r="I371" s="40"/>
      <c r="J371" s="39"/>
      <c r="K371" s="41"/>
      <c r="L371" s="40"/>
      <c r="M371" s="39"/>
      <c r="N371" s="40"/>
      <c r="O371" s="41"/>
      <c r="P371" s="40"/>
      <c r="Q371" s="41"/>
      <c r="R371" s="40"/>
      <c r="S371" s="41"/>
    </row>
    <row r="372" spans="1:19" x14ac:dyDescent="0.35">
      <c r="A372" s="39"/>
      <c r="B372" s="39"/>
      <c r="C372" s="40"/>
      <c r="D372" s="39"/>
      <c r="E372" s="40"/>
      <c r="F372" s="39"/>
      <c r="G372" s="40"/>
      <c r="H372" s="39"/>
      <c r="I372" s="40"/>
      <c r="J372" s="39"/>
      <c r="K372" s="41"/>
      <c r="L372" s="40"/>
      <c r="M372" s="39"/>
      <c r="N372" s="40"/>
      <c r="O372" s="41"/>
      <c r="P372" s="40"/>
      <c r="Q372" s="41"/>
      <c r="R372" s="40"/>
      <c r="S372" s="41"/>
    </row>
    <row r="373" spans="1:19" x14ac:dyDescent="0.35">
      <c r="A373" s="39"/>
      <c r="B373" s="39"/>
      <c r="C373" s="40"/>
      <c r="D373" s="39"/>
      <c r="E373" s="40"/>
      <c r="F373" s="39"/>
      <c r="G373" s="40"/>
      <c r="H373" s="39"/>
      <c r="I373" s="40"/>
      <c r="J373" s="39"/>
      <c r="K373" s="41"/>
      <c r="L373" s="40"/>
      <c r="M373" s="39"/>
      <c r="N373" s="40"/>
      <c r="O373" s="41"/>
      <c r="P373" s="40"/>
      <c r="Q373" s="41"/>
      <c r="R373" s="40"/>
      <c r="S373" s="41"/>
    </row>
    <row r="374" spans="1:19" x14ac:dyDescent="0.35">
      <c r="A374" s="39"/>
      <c r="B374" s="39"/>
      <c r="C374" s="40"/>
      <c r="D374" s="39"/>
      <c r="E374" s="40"/>
      <c r="F374" s="39"/>
      <c r="G374" s="40"/>
      <c r="H374" s="39"/>
      <c r="I374" s="40"/>
      <c r="J374" s="39"/>
      <c r="K374" s="41"/>
      <c r="L374" s="40"/>
      <c r="M374" s="39"/>
      <c r="N374" s="40"/>
      <c r="O374" s="41"/>
      <c r="P374" s="40"/>
      <c r="Q374" s="41"/>
      <c r="R374" s="40"/>
      <c r="S374" s="41"/>
    </row>
    <row r="375" spans="1:19" x14ac:dyDescent="0.35">
      <c r="A375" s="39"/>
      <c r="B375" s="39"/>
      <c r="C375" s="40"/>
      <c r="D375" s="39"/>
      <c r="E375" s="40"/>
      <c r="F375" s="39"/>
      <c r="G375" s="40"/>
      <c r="H375" s="39"/>
      <c r="I375" s="40"/>
      <c r="J375" s="39"/>
      <c r="K375" s="41"/>
      <c r="L375" s="40"/>
      <c r="M375" s="39"/>
      <c r="N375" s="40"/>
      <c r="O375" s="41"/>
      <c r="P375" s="40"/>
      <c r="Q375" s="41"/>
      <c r="R375" s="40"/>
      <c r="S375" s="41"/>
    </row>
    <row r="376" spans="1:19" x14ac:dyDescent="0.35">
      <c r="A376" s="39"/>
      <c r="B376" s="39"/>
      <c r="C376" s="40"/>
      <c r="D376" s="39"/>
      <c r="E376" s="40"/>
      <c r="F376" s="39"/>
      <c r="G376" s="40"/>
      <c r="H376" s="39"/>
      <c r="I376" s="40"/>
      <c r="J376" s="39"/>
      <c r="K376" s="41"/>
      <c r="L376" s="40"/>
      <c r="M376" s="39"/>
      <c r="N376" s="40"/>
      <c r="O376" s="41"/>
      <c r="P376" s="40"/>
      <c r="Q376" s="41"/>
      <c r="R376" s="40"/>
      <c r="S376" s="41"/>
    </row>
    <row r="377" spans="1:19" x14ac:dyDescent="0.35">
      <c r="A377" s="39"/>
      <c r="B377" s="39"/>
      <c r="C377" s="40"/>
      <c r="D377" s="39"/>
      <c r="E377" s="40"/>
      <c r="F377" s="39"/>
      <c r="G377" s="40"/>
      <c r="H377" s="39"/>
      <c r="I377" s="40"/>
      <c r="J377" s="39"/>
      <c r="K377" s="41"/>
      <c r="L377" s="40"/>
      <c r="M377" s="39"/>
      <c r="N377" s="40"/>
      <c r="O377" s="41"/>
      <c r="P377" s="40"/>
      <c r="Q377" s="41"/>
      <c r="R377" s="40"/>
      <c r="S377" s="41"/>
    </row>
    <row r="378" spans="1:19" x14ac:dyDescent="0.35">
      <c r="A378" s="39"/>
      <c r="B378" s="39"/>
      <c r="C378" s="40"/>
      <c r="D378" s="39"/>
      <c r="E378" s="40"/>
      <c r="F378" s="39"/>
      <c r="G378" s="40"/>
      <c r="H378" s="39"/>
      <c r="I378" s="40"/>
      <c r="J378" s="39"/>
      <c r="K378" s="41"/>
      <c r="L378" s="40"/>
      <c r="M378" s="39"/>
      <c r="N378" s="40"/>
      <c r="O378" s="41"/>
      <c r="P378" s="40"/>
      <c r="Q378" s="41"/>
      <c r="R378" s="40"/>
      <c r="S378" s="41"/>
    </row>
    <row r="379" spans="1:19" x14ac:dyDescent="0.35">
      <c r="A379" s="39"/>
      <c r="B379" s="39"/>
      <c r="C379" s="40"/>
      <c r="D379" s="39"/>
      <c r="E379" s="40"/>
      <c r="F379" s="39"/>
      <c r="G379" s="40"/>
      <c r="H379" s="39"/>
      <c r="I379" s="40"/>
      <c r="J379" s="39"/>
      <c r="K379" s="41"/>
      <c r="L379" s="40"/>
      <c r="M379" s="39"/>
      <c r="N379" s="40"/>
      <c r="O379" s="41"/>
      <c r="P379" s="40"/>
      <c r="Q379" s="41"/>
      <c r="R379" s="40"/>
      <c r="S379" s="41"/>
    </row>
    <row r="380" spans="1:19" x14ac:dyDescent="0.35">
      <c r="A380" s="39"/>
      <c r="B380" s="39"/>
      <c r="C380" s="40"/>
      <c r="D380" s="39"/>
      <c r="E380" s="40"/>
      <c r="F380" s="39"/>
      <c r="G380" s="40"/>
      <c r="H380" s="39"/>
      <c r="I380" s="40"/>
      <c r="J380" s="39"/>
      <c r="K380" s="41"/>
      <c r="L380" s="40"/>
      <c r="M380" s="39"/>
      <c r="N380" s="40"/>
      <c r="O380" s="41"/>
      <c r="P380" s="40"/>
      <c r="Q380" s="41"/>
      <c r="R380" s="40"/>
      <c r="S380" s="41"/>
    </row>
    <row r="381" spans="1:19" x14ac:dyDescent="0.35">
      <c r="A381" s="39"/>
      <c r="B381" s="39"/>
      <c r="C381" s="40"/>
      <c r="D381" s="39"/>
      <c r="E381" s="40"/>
      <c r="F381" s="39"/>
      <c r="G381" s="40"/>
      <c r="H381" s="39"/>
      <c r="I381" s="40"/>
      <c r="J381" s="39"/>
      <c r="K381" s="41"/>
      <c r="L381" s="40"/>
      <c r="M381" s="39"/>
      <c r="N381" s="40"/>
      <c r="O381" s="41"/>
      <c r="P381" s="40"/>
      <c r="Q381" s="41"/>
      <c r="R381" s="40"/>
      <c r="S381" s="41"/>
    </row>
    <row r="382" spans="1:19" x14ac:dyDescent="0.35">
      <c r="A382" s="39"/>
      <c r="B382" s="39"/>
      <c r="C382" s="40"/>
      <c r="D382" s="39"/>
      <c r="E382" s="40"/>
      <c r="F382" s="39"/>
      <c r="G382" s="40"/>
      <c r="H382" s="39"/>
      <c r="I382" s="40"/>
      <c r="J382" s="39"/>
      <c r="K382" s="41"/>
      <c r="L382" s="40"/>
      <c r="M382" s="39"/>
      <c r="N382" s="40"/>
      <c r="O382" s="41"/>
      <c r="P382" s="40"/>
      <c r="Q382" s="41"/>
      <c r="R382" s="40"/>
      <c r="S382" s="41"/>
    </row>
    <row r="383" spans="1:19" x14ac:dyDescent="0.35">
      <c r="A383" s="39"/>
      <c r="B383" s="39"/>
      <c r="C383" s="40"/>
      <c r="D383" s="39"/>
      <c r="E383" s="40"/>
      <c r="F383" s="39"/>
      <c r="G383" s="40"/>
      <c r="H383" s="39"/>
      <c r="I383" s="40"/>
      <c r="J383" s="39"/>
      <c r="K383" s="41"/>
      <c r="L383" s="40"/>
      <c r="M383" s="39"/>
      <c r="N383" s="40"/>
      <c r="O383" s="41"/>
      <c r="P383" s="40"/>
      <c r="Q383" s="41"/>
      <c r="R383" s="40"/>
      <c r="S383" s="41"/>
    </row>
    <row r="384" spans="1:19" x14ac:dyDescent="0.35">
      <c r="A384" s="39"/>
      <c r="B384" s="39"/>
      <c r="C384" s="40"/>
      <c r="D384" s="39"/>
      <c r="E384" s="40"/>
      <c r="F384" s="39"/>
      <c r="G384" s="40"/>
      <c r="H384" s="39"/>
      <c r="I384" s="40"/>
      <c r="J384" s="39"/>
      <c r="K384" s="41"/>
      <c r="L384" s="40"/>
      <c r="M384" s="39"/>
      <c r="N384" s="40"/>
      <c r="O384" s="41"/>
      <c r="P384" s="40"/>
      <c r="Q384" s="41"/>
      <c r="R384" s="40"/>
      <c r="S384" s="41"/>
    </row>
    <row r="385" spans="1:19" x14ac:dyDescent="0.35">
      <c r="A385" s="39"/>
      <c r="B385" s="39"/>
      <c r="C385" s="40"/>
      <c r="D385" s="39"/>
      <c r="E385" s="40"/>
      <c r="F385" s="39"/>
      <c r="G385" s="40"/>
      <c r="H385" s="39"/>
      <c r="I385" s="40"/>
      <c r="J385" s="39"/>
      <c r="K385" s="41"/>
      <c r="L385" s="40"/>
      <c r="M385" s="39"/>
      <c r="N385" s="40"/>
      <c r="O385" s="41"/>
      <c r="P385" s="40"/>
      <c r="Q385" s="41"/>
      <c r="R385" s="40"/>
      <c r="S385" s="41"/>
    </row>
    <row r="386" spans="1:19" x14ac:dyDescent="0.35">
      <c r="A386" s="39"/>
      <c r="B386" s="39"/>
      <c r="C386" s="40"/>
      <c r="D386" s="39"/>
      <c r="E386" s="40"/>
      <c r="F386" s="39"/>
      <c r="G386" s="40"/>
      <c r="H386" s="39"/>
      <c r="I386" s="40"/>
      <c r="J386" s="39"/>
      <c r="K386" s="41"/>
      <c r="L386" s="40"/>
      <c r="M386" s="39"/>
      <c r="N386" s="40"/>
      <c r="O386" s="41"/>
      <c r="P386" s="40"/>
      <c r="Q386" s="41"/>
      <c r="R386" s="40"/>
      <c r="S386" s="41"/>
    </row>
    <row r="387" spans="1:19" x14ac:dyDescent="0.35">
      <c r="A387" s="39"/>
      <c r="B387" s="39"/>
      <c r="C387" s="40"/>
      <c r="D387" s="39"/>
      <c r="E387" s="40"/>
      <c r="F387" s="39"/>
      <c r="G387" s="40"/>
      <c r="H387" s="39"/>
      <c r="I387" s="40"/>
      <c r="J387" s="39"/>
      <c r="K387" s="41"/>
      <c r="L387" s="40"/>
      <c r="M387" s="39"/>
      <c r="N387" s="40"/>
      <c r="O387" s="41"/>
      <c r="P387" s="40"/>
      <c r="Q387" s="41"/>
      <c r="R387" s="40"/>
      <c r="S387" s="41"/>
    </row>
    <row r="388" spans="1:19" x14ac:dyDescent="0.35">
      <c r="A388" s="39"/>
      <c r="B388" s="39"/>
      <c r="C388" s="40"/>
      <c r="D388" s="39"/>
      <c r="E388" s="40"/>
      <c r="F388" s="39"/>
      <c r="G388" s="40"/>
      <c r="H388" s="39"/>
      <c r="I388" s="40"/>
      <c r="J388" s="39"/>
      <c r="K388" s="41"/>
      <c r="L388" s="40"/>
      <c r="M388" s="39"/>
      <c r="N388" s="40"/>
      <c r="O388" s="41"/>
      <c r="P388" s="40"/>
      <c r="Q388" s="41"/>
      <c r="R388" s="40"/>
      <c r="S388" s="41"/>
    </row>
    <row r="389" spans="1:19" x14ac:dyDescent="0.35">
      <c r="A389" s="39"/>
      <c r="B389" s="39"/>
      <c r="C389" s="40"/>
      <c r="D389" s="39"/>
      <c r="E389" s="40"/>
      <c r="F389" s="39"/>
      <c r="G389" s="40"/>
      <c r="H389" s="39"/>
      <c r="I389" s="40"/>
      <c r="J389" s="39"/>
      <c r="K389" s="41"/>
      <c r="L389" s="40"/>
      <c r="M389" s="39"/>
      <c r="N389" s="40"/>
      <c r="O389" s="41"/>
      <c r="P389" s="40"/>
      <c r="Q389" s="41"/>
      <c r="R389" s="40"/>
      <c r="S389" s="41"/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D0E9-D039-4656-A172-CF9662F06678}">
  <dimension ref="A1:S389"/>
  <sheetViews>
    <sheetView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191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174</v>
      </c>
      <c r="F2" t="s">
        <v>175</v>
      </c>
      <c r="H2" t="s">
        <v>190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B3" t="s">
        <v>192</v>
      </c>
      <c r="D3" t="s">
        <v>177</v>
      </c>
      <c r="F3" t="s">
        <v>178</v>
      </c>
      <c r="M3" t="s">
        <v>6</v>
      </c>
      <c r="N3" s="25">
        <v>0.26971562217699002</v>
      </c>
      <c r="O3" s="25">
        <v>0.215241875664518</v>
      </c>
      <c r="P3" s="25">
        <v>0.70782882241590395</v>
      </c>
      <c r="Q3" s="25">
        <v>0.60921372724519096</v>
      </c>
      <c r="R3" s="25">
        <f>AVERAGE(Tabella15202426283032373941511316[[#This Row],[link_fmeasure (P)]],AVERAGE(Tabella15202426283032373941511316[[#This Row],[source_fmeasure]],Tabella15202426283032373941511316[[#This Row],[target_fmeasure]]))</f>
        <v>0.46411844850376871</v>
      </c>
    </row>
    <row r="4" spans="2:18" x14ac:dyDescent="0.35">
      <c r="D4" t="s">
        <v>179</v>
      </c>
      <c r="F4" t="s">
        <v>180</v>
      </c>
      <c r="M4" t="s">
        <v>84</v>
      </c>
      <c r="N4" s="25">
        <f>MAX(Tabella14192325272931363840501115[val_link_single_class_fmeasure])</f>
        <v>0.320480305141845</v>
      </c>
      <c r="O4" s="25">
        <f>INDEX(Tabella14192325272931363840501115[val_relation_fmeasure_some_classes],$A$30)</f>
        <v>0.244884702889481</v>
      </c>
      <c r="P4" s="25">
        <f>INDEX(Tabella14192325272931363840501115[val_source_fmeasure],$A$30)</f>
        <v>0.690184106811499</v>
      </c>
      <c r="Q4" s="25">
        <f>INDEX(Tabella14192325272931363840501115[val_target_fmeasure],$A$30)</f>
        <v>0.55646006845765605</v>
      </c>
      <c r="R4" s="25">
        <f>AVERAGE(Tabella15202426283032373941511316[[#This Row],[link_fmeasure (P)]],AVERAGE(Tabella15202426283032373941511316[[#This Row],[source_fmeasure]],Tabella15202426283032373941511316[[#This Row],[target_fmeasure]]))</f>
        <v>0.47190119638821126</v>
      </c>
    </row>
    <row r="5" spans="2:18" x14ac:dyDescent="0.35">
      <c r="D5" t="s">
        <v>181</v>
      </c>
      <c r="F5" t="s">
        <v>182</v>
      </c>
      <c r="M5" t="s">
        <v>5</v>
      </c>
      <c r="N5" s="25">
        <f>INDEX(Tabella14192325272931363840501115[link_single_class_fmeasure],$A$30)</f>
        <v>0.91698467466741296</v>
      </c>
      <c r="O5" s="25">
        <f>INDEX(Tabella14192325272931363840501115[relation_fmeasure_some_classes],$A$30)</f>
        <v>0.83132563372770296</v>
      </c>
      <c r="P5" s="25">
        <f>INDEX(Tabella14192325272931363840501115[source_fmeasure],$A$30)</f>
        <v>0.944170157192184</v>
      </c>
      <c r="Q5" s="25">
        <f>INDEX(Tabella14192325272931363840501115[target_fmeasure],$A$30)</f>
        <v>0.93342265040593198</v>
      </c>
      <c r="R5" s="25">
        <f>AVERAGE(Tabella15202426283032373941511316[[#This Row],[link_fmeasure (P)]],AVERAGE(Tabella15202426283032373941511316[[#This Row],[source_fmeasure]],Tabella15202426283032373941511316[[#This Row],[target_fmeasure]]))</f>
        <v>0.9278905392332355</v>
      </c>
    </row>
    <row r="6" spans="2:18" x14ac:dyDescent="0.35">
      <c r="F6" t="s">
        <v>192</v>
      </c>
    </row>
    <row r="29" spans="1:19" x14ac:dyDescent="0.35">
      <c r="A29" t="s">
        <v>197</v>
      </c>
    </row>
    <row r="30" spans="1:19" x14ac:dyDescent="0.35">
      <c r="A30">
        <f>MATCH(MAX(Tabella14192325272931363840501115[val_link_single_class_fmeasure]),Tabella14192325272931363840501115[val_link_single_class_fmeasure],0)</f>
        <v>110</v>
      </c>
      <c r="B30">
        <f>MIN(Tabella14192325272931363840501115[link_loss])</f>
        <v>3.9184570318313898E-2</v>
      </c>
      <c r="C30" s="25">
        <f>MAX(Tabella14192325272931363840501115[link_single_class_fmeasure])</f>
        <v>0.957114869846725</v>
      </c>
      <c r="D30">
        <f>MIN(Tabella14192325272931363840501115[loss])</f>
        <v>6.7313258719546596</v>
      </c>
      <c r="E30" s="25">
        <f>MAX(Tabella14192325272931363840501115[relation_fmeasure_some_classes])</f>
        <v>0.87195161915989705</v>
      </c>
      <c r="F30">
        <f>MIN(Tabella14192325272931363840501115[relation_loss])</f>
        <v>0.200416950073147</v>
      </c>
      <c r="G30" s="25">
        <f>MAX(Tabella14192325272931363840501115[source_fmeasure])</f>
        <v>0.96099255786231597</v>
      </c>
      <c r="H30">
        <f>MIN(Tabella14192325272931363840501115[source_loss])</f>
        <v>0.10405600540042401</v>
      </c>
      <c r="I30" s="25">
        <f>MAX(Tabella14192325272931363840501115[target_fmeasure])</f>
        <v>0.956034666269587</v>
      </c>
      <c r="J30">
        <f>MIN(Tabella14192325272931363840501115[target_loss])</f>
        <v>0.116517293003991</v>
      </c>
      <c r="K30">
        <f>MIN(Tabella14192325272931363840501115[val_link_loss])</f>
        <v>0.45182042428825597</v>
      </c>
      <c r="L30" s="25">
        <f>MAX(Tabella14192325272931363840501115[val_link_single_class_fmeasure])</f>
        <v>0.320480305141845</v>
      </c>
      <c r="M30">
        <f>MIN(Tabella14192325272931363840501115[val_loss])</f>
        <v>29.0649480982723</v>
      </c>
      <c r="N30" s="25">
        <f>MAX(Tabella14192325272931363840501115[val_relation_fmeasure_some_classes])</f>
        <v>0.25453132677204898</v>
      </c>
      <c r="O30">
        <f>MIN(Tabella14192325272931363840501115[val_relation_loss])</f>
        <v>0.96350058098124602</v>
      </c>
      <c r="P30" s="25">
        <f>MAX(Tabella14192325272931363840501115[val_source_fmeasure])</f>
        <v>0.74319769480289499</v>
      </c>
      <c r="Q30">
        <f>MIN(Tabella14192325272931363840501115[val_source_loss])</f>
        <v>0.63313441959201699</v>
      </c>
      <c r="R30" s="25">
        <f>MAX(Tabella14192325272931363840501115[val_target_fmeasure])</f>
        <v>0.747531277246964</v>
      </c>
      <c r="S30">
        <f>MIN(Tabella14192325272931363840501115[val_target_loss])</f>
        <v>0.64251889950699204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0.72170333594707803</v>
      </c>
      <c r="C32" s="40">
        <v>0.211774375896435</v>
      </c>
      <c r="D32" s="39">
        <v>128.041610986672</v>
      </c>
      <c r="E32" s="40">
        <v>0.12787470346791499</v>
      </c>
      <c r="F32" s="39">
        <v>1.8872904057216799</v>
      </c>
      <c r="G32" s="40">
        <v>0.26695797073700001</v>
      </c>
      <c r="H32" s="39">
        <v>1.4011730358773899</v>
      </c>
      <c r="I32" s="40">
        <v>0.28051364710216498</v>
      </c>
      <c r="J32" s="39">
        <v>1.37588122731641</v>
      </c>
      <c r="K32" s="41">
        <v>0.57509871858816797</v>
      </c>
      <c r="L32" s="40">
        <v>1.3451991925004601E-2</v>
      </c>
      <c r="M32" s="39">
        <v>120.332822392129</v>
      </c>
      <c r="N32" s="40">
        <v>0.128737905269839</v>
      </c>
      <c r="O32" s="41">
        <v>1.83763075689984</v>
      </c>
      <c r="P32" s="40">
        <v>6.0743027088097E-2</v>
      </c>
      <c r="Q32" s="41">
        <v>1.4356936387017201</v>
      </c>
      <c r="R32" s="40">
        <v>4.2550867200534498E-2</v>
      </c>
      <c r="S32" s="41">
        <v>1.31299276535327</v>
      </c>
    </row>
    <row r="33" spans="1:19" s="39" customFormat="1" x14ac:dyDescent="0.35">
      <c r="A33" s="39">
        <v>1</v>
      </c>
      <c r="B33" s="39">
        <v>0.525753237461141</v>
      </c>
      <c r="C33" s="40">
        <v>1.51888698572157E-2</v>
      </c>
      <c r="D33" s="39">
        <v>110.39867993395799</v>
      </c>
      <c r="E33" s="40">
        <v>0.12951109748096101</v>
      </c>
      <c r="F33" s="39">
        <v>1.46089133769486</v>
      </c>
      <c r="G33" s="40">
        <v>0.246487519244624</v>
      </c>
      <c r="H33" s="39">
        <v>1.1555554101519501</v>
      </c>
      <c r="I33" s="40">
        <v>0.339195538511324</v>
      </c>
      <c r="J33" s="39">
        <v>1.0818837560778201</v>
      </c>
      <c r="K33" s="41">
        <v>0.49105489394094098</v>
      </c>
      <c r="L33" s="40">
        <v>0</v>
      </c>
      <c r="M33" s="39">
        <v>104.024565541846</v>
      </c>
      <c r="N33" s="40">
        <v>0.111414264829255</v>
      </c>
      <c r="O33" s="41">
        <v>1.4249382385840701</v>
      </c>
      <c r="P33" s="40">
        <v>2.4012830353174801E-2</v>
      </c>
      <c r="Q33" s="41">
        <v>1.05325120076155</v>
      </c>
      <c r="R33" s="40">
        <v>4.2079047479021997E-2</v>
      </c>
      <c r="S33" s="41">
        <v>1.0517795608084399</v>
      </c>
    </row>
    <row r="34" spans="1:19" s="39" customFormat="1" x14ac:dyDescent="0.35">
      <c r="A34" s="39">
        <v>2</v>
      </c>
      <c r="B34" s="39">
        <v>0.46772377775338297</v>
      </c>
      <c r="C34" s="40">
        <v>1.4879926312349901E-3</v>
      </c>
      <c r="D34" s="39">
        <v>96.241859576934303</v>
      </c>
      <c r="E34" s="40">
        <v>4.97477971860927E-2</v>
      </c>
      <c r="F34" s="39">
        <v>1.1987558675224701</v>
      </c>
      <c r="G34" s="40">
        <v>0.385765283443261</v>
      </c>
      <c r="H34" s="39">
        <v>0.94586110811950397</v>
      </c>
      <c r="I34" s="40">
        <v>0.53175705499992598</v>
      </c>
      <c r="J34" s="39">
        <v>0.87990103061432601</v>
      </c>
      <c r="K34" s="41">
        <v>0.46490373354182202</v>
      </c>
      <c r="L34" s="40">
        <v>0</v>
      </c>
      <c r="M34" s="39">
        <v>91.269320218990998</v>
      </c>
      <c r="N34" s="40">
        <v>0</v>
      </c>
      <c r="O34" s="41">
        <v>1.21979384009654</v>
      </c>
      <c r="P34" s="40">
        <v>0.100314765802433</v>
      </c>
      <c r="Q34" s="41">
        <v>0.91641374161610201</v>
      </c>
      <c r="R34" s="40">
        <v>0.50016270718003897</v>
      </c>
      <c r="S34" s="41">
        <v>0.86143750105148698</v>
      </c>
    </row>
    <row r="35" spans="1:19" s="39" customFormat="1" x14ac:dyDescent="0.35">
      <c r="A35" s="39">
        <v>3</v>
      </c>
      <c r="B35" s="39">
        <v>0.44790951326433198</v>
      </c>
      <c r="C35" s="40">
        <v>3.0400220855591898E-3</v>
      </c>
      <c r="D35" s="39">
        <v>84.428286111499006</v>
      </c>
      <c r="E35" s="40">
        <v>4.1076983825767202E-3</v>
      </c>
      <c r="F35" s="39">
        <v>1.03928227557334</v>
      </c>
      <c r="G35" s="40">
        <v>0.67490160425705603</v>
      </c>
      <c r="H35" s="39">
        <v>0.768450952852201</v>
      </c>
      <c r="I35" s="40">
        <v>0.71825401340198802</v>
      </c>
      <c r="J35" s="39">
        <v>0.72857430589293604</v>
      </c>
      <c r="K35" s="41">
        <v>0.46920960434736297</v>
      </c>
      <c r="L35" s="40">
        <v>0</v>
      </c>
      <c r="M35" s="39">
        <v>79.835365670358996</v>
      </c>
      <c r="N35" s="40">
        <v>0</v>
      </c>
      <c r="O35" s="41">
        <v>1.0062338793889001</v>
      </c>
      <c r="P35" s="40">
        <v>0.73557684857111705</v>
      </c>
      <c r="Q35" s="41">
        <v>0.70428394876484102</v>
      </c>
      <c r="R35" s="40">
        <v>0.73557687951968198</v>
      </c>
      <c r="S35" s="41">
        <v>0.71116703519454305</v>
      </c>
    </row>
    <row r="36" spans="1:19" s="39" customFormat="1" x14ac:dyDescent="0.35">
      <c r="A36" s="39">
        <v>4</v>
      </c>
      <c r="B36" s="39">
        <v>0.43401230776522298</v>
      </c>
      <c r="C36" s="40">
        <v>1.5783410687983501E-2</v>
      </c>
      <c r="D36" s="39">
        <v>74.835364073952903</v>
      </c>
      <c r="E36" s="40">
        <v>1.05300378481542E-2</v>
      </c>
      <c r="F36" s="39">
        <v>0.97298054881020801</v>
      </c>
      <c r="G36" s="40">
        <v>0.746203552244047</v>
      </c>
      <c r="H36" s="39">
        <v>0.69513832342951798</v>
      </c>
      <c r="I36" s="40">
        <v>0.74913285327897206</v>
      </c>
      <c r="J36" s="39">
        <v>0.65360029215216697</v>
      </c>
      <c r="K36" s="41">
        <v>0.45182042428825597</v>
      </c>
      <c r="L36" s="40">
        <v>0</v>
      </c>
      <c r="M36" s="39">
        <v>71.2789622086745</v>
      </c>
      <c r="N36" s="40">
        <v>0</v>
      </c>
      <c r="O36" s="41">
        <v>0.97965335400186004</v>
      </c>
      <c r="P36" s="40">
        <v>0.73557684857111705</v>
      </c>
      <c r="Q36" s="41">
        <v>0.70733126335673802</v>
      </c>
      <c r="R36" s="40">
        <v>0.73343619424053696</v>
      </c>
      <c r="S36" s="41">
        <v>0.67988817355571596</v>
      </c>
    </row>
    <row r="37" spans="1:19" s="39" customFormat="1" x14ac:dyDescent="0.35">
      <c r="A37" s="39">
        <v>5</v>
      </c>
      <c r="B37" s="39">
        <v>0.41381139003853701</v>
      </c>
      <c r="C37" s="40">
        <v>6.8182775738236695E-2</v>
      </c>
      <c r="D37" s="39">
        <v>66.542086946187496</v>
      </c>
      <c r="E37" s="40">
        <v>4.6048481252539901E-2</v>
      </c>
      <c r="F37" s="39">
        <v>0.92948078515393495</v>
      </c>
      <c r="G37" s="40">
        <v>0.75469848519417104</v>
      </c>
      <c r="H37" s="39">
        <v>0.65987203004596096</v>
      </c>
      <c r="I37" s="40">
        <v>0.75817803104610004</v>
      </c>
      <c r="J37" s="39">
        <v>0.60210531443795401</v>
      </c>
      <c r="K37" s="41">
        <v>0.51042164989516203</v>
      </c>
      <c r="L37" s="40">
        <v>0</v>
      </c>
      <c r="M37" s="39">
        <v>65.929854490818101</v>
      </c>
      <c r="N37" s="40">
        <v>0</v>
      </c>
      <c r="O37" s="41">
        <v>1.0058716395471801</v>
      </c>
      <c r="P37" s="40">
        <v>0.73557684857111705</v>
      </c>
      <c r="Q37" s="41">
        <v>0.66906418861486905</v>
      </c>
      <c r="R37" s="40">
        <v>0.734376778842037</v>
      </c>
      <c r="S37" s="41">
        <v>0.73250607445708704</v>
      </c>
    </row>
    <row r="38" spans="1:19" s="39" customFormat="1" x14ac:dyDescent="0.35">
      <c r="A38" s="39">
        <v>6</v>
      </c>
      <c r="B38" s="39">
        <v>0.39414579406843803</v>
      </c>
      <c r="C38" s="40">
        <v>0.192938805162336</v>
      </c>
      <c r="D38" s="39">
        <v>59.4524344088181</v>
      </c>
      <c r="E38" s="40">
        <v>0.115740162545835</v>
      </c>
      <c r="F38" s="39">
        <v>0.89408044612582804</v>
      </c>
      <c r="G38" s="40">
        <v>0.75527885457383803</v>
      </c>
      <c r="H38" s="39">
        <v>0.63515056724556995</v>
      </c>
      <c r="I38" s="40">
        <v>0.76559515570862402</v>
      </c>
      <c r="J38" s="39">
        <v>0.56843245272085097</v>
      </c>
      <c r="K38" s="41">
        <v>0.46241486148956401</v>
      </c>
      <c r="L38" s="40">
        <v>0</v>
      </c>
      <c r="M38" s="39">
        <v>58.7743982657408</v>
      </c>
      <c r="N38" s="40">
        <v>0</v>
      </c>
      <c r="O38" s="41">
        <v>0.96712273435714902</v>
      </c>
      <c r="P38" s="40">
        <v>0.73557684857111705</v>
      </c>
      <c r="Q38" s="41">
        <v>0.667977114900564</v>
      </c>
      <c r="R38" s="40">
        <v>0.73068184615709797</v>
      </c>
      <c r="S38" s="41">
        <v>0.662226460300959</v>
      </c>
    </row>
    <row r="39" spans="1:19" s="39" customFormat="1" x14ac:dyDescent="0.35">
      <c r="A39" s="39">
        <v>7</v>
      </c>
      <c r="B39" s="39">
        <v>0.373637715211877</v>
      </c>
      <c r="C39" s="40">
        <v>0.29292691418615902</v>
      </c>
      <c r="D39" s="39">
        <v>53.396750835250501</v>
      </c>
      <c r="E39" s="40">
        <v>0.17238615597238</v>
      </c>
      <c r="F39" s="39">
        <v>0.86355413393199698</v>
      </c>
      <c r="G39" s="40">
        <v>0.75483700527234998</v>
      </c>
      <c r="H39" s="39">
        <v>0.621427073080559</v>
      </c>
      <c r="I39" s="40">
        <v>0.78090521712221905</v>
      </c>
      <c r="J39" s="39">
        <v>0.53971522820912099</v>
      </c>
      <c r="K39" s="41">
        <v>0.47044351397671202</v>
      </c>
      <c r="L39" s="40">
        <v>6.5144863389598497E-3</v>
      </c>
      <c r="M39" s="39">
        <v>54.289850373553399</v>
      </c>
      <c r="N39" s="40">
        <v>0</v>
      </c>
      <c r="O39" s="41">
        <v>0.98800587272032703</v>
      </c>
      <c r="P39" s="40">
        <v>0.736504079694421</v>
      </c>
      <c r="Q39" s="41">
        <v>0.66298266570282705</v>
      </c>
      <c r="R39" s="40">
        <v>0.72943141190414695</v>
      </c>
      <c r="S39" s="41">
        <v>0.66247482763396304</v>
      </c>
    </row>
    <row r="40" spans="1:19" s="39" customFormat="1" x14ac:dyDescent="0.35">
      <c r="A40" s="39">
        <v>8</v>
      </c>
      <c r="B40" s="39">
        <v>0.35338778346331201</v>
      </c>
      <c r="C40" s="40">
        <v>0.39895685815570298</v>
      </c>
      <c r="D40" s="39">
        <v>48.118853064596699</v>
      </c>
      <c r="E40" s="40">
        <v>0.26623220062085601</v>
      </c>
      <c r="F40" s="39">
        <v>0.826735685769037</v>
      </c>
      <c r="G40" s="40">
        <v>0.75663049597162801</v>
      </c>
      <c r="H40" s="39">
        <v>0.59654655794837497</v>
      </c>
      <c r="I40" s="40">
        <v>0.79677052691817196</v>
      </c>
      <c r="J40" s="39">
        <v>0.51798570299120605</v>
      </c>
      <c r="K40" s="41">
        <v>0.49043200610794502</v>
      </c>
      <c r="L40" s="40">
        <v>0</v>
      </c>
      <c r="M40" s="39">
        <v>50.717816197974003</v>
      </c>
      <c r="N40" s="40">
        <v>0</v>
      </c>
      <c r="O40" s="41">
        <v>0.99371412345486798</v>
      </c>
      <c r="P40" s="40">
        <v>0.73425050194446795</v>
      </c>
      <c r="Q40" s="41">
        <v>0.65375963502969403</v>
      </c>
      <c r="R40" s="40">
        <v>0.73483479659781403</v>
      </c>
      <c r="S40" s="41">
        <v>0.70145813624064102</v>
      </c>
    </row>
    <row r="41" spans="1:19" s="39" customFormat="1" x14ac:dyDescent="0.35">
      <c r="A41" s="39">
        <v>9</v>
      </c>
      <c r="B41" s="39">
        <v>0.336048510740041</v>
      </c>
      <c r="C41" s="40">
        <v>0.44510987428649601</v>
      </c>
      <c r="D41" s="39">
        <v>43.717554286639697</v>
      </c>
      <c r="E41" s="40">
        <v>0.311536357198542</v>
      </c>
      <c r="F41" s="39">
        <v>0.799925623045179</v>
      </c>
      <c r="G41" s="40">
        <v>0.76287418313199395</v>
      </c>
      <c r="H41" s="39">
        <v>0.57932499791016401</v>
      </c>
      <c r="I41" s="40">
        <v>0.80822616659752999</v>
      </c>
      <c r="J41" s="39">
        <v>0.49763548140455099</v>
      </c>
      <c r="K41" s="41">
        <v>0.45869901489752901</v>
      </c>
      <c r="L41" s="40">
        <v>4.2458827811115797E-2</v>
      </c>
      <c r="M41" s="39">
        <v>46.3186808692084</v>
      </c>
      <c r="N41" s="40">
        <v>3.97919149544078E-2</v>
      </c>
      <c r="O41" s="41">
        <v>0.96350058098124602</v>
      </c>
      <c r="P41" s="40">
        <v>0.73631905694293098</v>
      </c>
      <c r="Q41" s="41">
        <v>0.68592728190442398</v>
      </c>
      <c r="R41" s="40">
        <v>0.72619782986803905</v>
      </c>
      <c r="S41" s="41">
        <v>0.64251889950699204</v>
      </c>
    </row>
    <row r="42" spans="1:19" s="39" customFormat="1" x14ac:dyDescent="0.35">
      <c r="A42" s="39">
        <v>10</v>
      </c>
      <c r="B42" s="39">
        <v>0.31897350996519502</v>
      </c>
      <c r="C42" s="40">
        <v>0.50311353850782503</v>
      </c>
      <c r="D42" s="39">
        <v>39.855565932749201</v>
      </c>
      <c r="E42" s="40">
        <v>0.35650729027066203</v>
      </c>
      <c r="F42" s="39">
        <v>0.76852350172039596</v>
      </c>
      <c r="G42" s="40">
        <v>0.77329809274362105</v>
      </c>
      <c r="H42" s="39">
        <v>0.55443292690324897</v>
      </c>
      <c r="I42" s="40">
        <v>0.81590210448038203</v>
      </c>
      <c r="J42" s="39">
        <v>0.48339596697313297</v>
      </c>
      <c r="K42" s="41">
        <v>0.48930629075337601</v>
      </c>
      <c r="L42" s="40">
        <v>0.161502956045423</v>
      </c>
      <c r="M42" s="39">
        <v>44.901263709761103</v>
      </c>
      <c r="N42" s="40">
        <v>7.5256663391322906E-2</v>
      </c>
      <c r="O42" s="41">
        <v>1.0412535603739199</v>
      </c>
      <c r="P42" s="40">
        <v>0.73470685000602998</v>
      </c>
      <c r="Q42" s="41">
        <v>0.74111638262740498</v>
      </c>
      <c r="R42" s="40">
        <v>0.66760630854684</v>
      </c>
      <c r="S42" s="41">
        <v>0.67382459215119295</v>
      </c>
    </row>
    <row r="43" spans="1:19" s="39" customFormat="1" x14ac:dyDescent="0.35">
      <c r="A43" s="39">
        <v>11</v>
      </c>
      <c r="B43" s="39">
        <v>0.30829715798914797</v>
      </c>
      <c r="C43" s="40">
        <v>0.53718966545233204</v>
      </c>
      <c r="D43" s="39">
        <v>36.714903743295899</v>
      </c>
      <c r="E43" s="40">
        <v>0.40634675546036397</v>
      </c>
      <c r="F43" s="39">
        <v>0.74568889270229999</v>
      </c>
      <c r="G43" s="40">
        <v>0.77871972494556996</v>
      </c>
      <c r="H43" s="39">
        <v>0.53866242377155504</v>
      </c>
      <c r="I43" s="40">
        <v>0.82497803253878799</v>
      </c>
      <c r="J43" s="39">
        <v>0.467076267435175</v>
      </c>
      <c r="K43" s="41">
        <v>0.488905885981188</v>
      </c>
      <c r="L43" s="40">
        <v>9.4325167419421402E-2</v>
      </c>
      <c r="M43" s="39">
        <v>41.9414942570221</v>
      </c>
      <c r="N43" s="40">
        <v>5.2283068595927698E-2</v>
      </c>
      <c r="O43" s="41">
        <v>0.99628975516201002</v>
      </c>
      <c r="P43" s="40">
        <v>0.73518561068763</v>
      </c>
      <c r="Q43" s="41">
        <v>0.67985878286198598</v>
      </c>
      <c r="R43" s="40">
        <v>0.747531277246964</v>
      </c>
      <c r="S43" s="41">
        <v>0.66443961247419703</v>
      </c>
    </row>
    <row r="44" spans="1:19" s="39" customFormat="1" x14ac:dyDescent="0.35">
      <c r="A44" s="39">
        <v>12</v>
      </c>
      <c r="B44" s="39">
        <v>0.29786606180077102</v>
      </c>
      <c r="C44" s="40">
        <v>0.55476631508697705</v>
      </c>
      <c r="D44" s="39">
        <v>33.962318730487603</v>
      </c>
      <c r="E44" s="40">
        <v>0.43419441097533701</v>
      </c>
      <c r="F44" s="39">
        <v>0.71993542268692001</v>
      </c>
      <c r="G44" s="40">
        <v>0.79050326025645601</v>
      </c>
      <c r="H44" s="39">
        <v>0.51620924969708004</v>
      </c>
      <c r="I44" s="40">
        <v>0.83177694065515895</v>
      </c>
      <c r="J44" s="39">
        <v>0.458268245553486</v>
      </c>
      <c r="K44" s="41">
        <v>0.49415553437593601</v>
      </c>
      <c r="L44" s="40">
        <v>0.18327555722726799</v>
      </c>
      <c r="M44" s="39">
        <v>40.062099261161599</v>
      </c>
      <c r="N44" s="40">
        <v>8.7615437936819002E-2</v>
      </c>
      <c r="O44" s="41">
        <v>1.00061380812245</v>
      </c>
      <c r="P44" s="40">
        <v>0.73256296174139002</v>
      </c>
      <c r="Q44" s="41">
        <v>0.71193942554995504</v>
      </c>
      <c r="R44" s="40">
        <v>0.67920555925776804</v>
      </c>
      <c r="S44" s="41">
        <v>0.67826349854978696</v>
      </c>
    </row>
    <row r="45" spans="1:19" s="39" customFormat="1" x14ac:dyDescent="0.35">
      <c r="A45" s="39">
        <v>13</v>
      </c>
      <c r="B45" s="39">
        <v>0.28879666752461097</v>
      </c>
      <c r="C45" s="40">
        <v>0.57405395075059296</v>
      </c>
      <c r="D45" s="39">
        <v>31.634889542381998</v>
      </c>
      <c r="E45" s="40">
        <v>0.47089148688621901</v>
      </c>
      <c r="F45" s="39">
        <v>0.70048694987960003</v>
      </c>
      <c r="G45" s="40">
        <v>0.80510799538904698</v>
      </c>
      <c r="H45" s="39">
        <v>0.49610874689374101</v>
      </c>
      <c r="I45" s="40">
        <v>0.83274289684621805</v>
      </c>
      <c r="J45" s="39">
        <v>0.44547610099409501</v>
      </c>
      <c r="K45" s="41">
        <v>0.49036395250477299</v>
      </c>
      <c r="L45" s="40">
        <v>0.109060146008897</v>
      </c>
      <c r="M45" s="39">
        <v>37.883105400281003</v>
      </c>
      <c r="N45" s="40">
        <v>8.8779009197437794E-2</v>
      </c>
      <c r="O45" s="41">
        <v>0.97442791821100705</v>
      </c>
      <c r="P45" s="40">
        <v>0.73318464340817202</v>
      </c>
      <c r="Q45" s="41">
        <v>0.63313441959201699</v>
      </c>
      <c r="R45" s="40">
        <v>0.72104540416318097</v>
      </c>
      <c r="S45" s="41">
        <v>0.67465786967012598</v>
      </c>
    </row>
    <row r="46" spans="1:19" s="39" customFormat="1" x14ac:dyDescent="0.35">
      <c r="A46" s="39">
        <v>14</v>
      </c>
      <c r="B46" s="39">
        <v>0.27433320246021498</v>
      </c>
      <c r="C46" s="40">
        <v>0.62139004181448498</v>
      </c>
      <c r="D46" s="39">
        <v>29.341507032426399</v>
      </c>
      <c r="E46" s="40">
        <v>0.51583709713181602</v>
      </c>
      <c r="F46" s="39">
        <v>0.66543263862836499</v>
      </c>
      <c r="G46" s="40">
        <v>0.81104088048969603</v>
      </c>
      <c r="H46" s="39">
        <v>0.48046103141167901</v>
      </c>
      <c r="I46" s="40">
        <v>0.84294611784583595</v>
      </c>
      <c r="J46" s="39">
        <v>0.43669769342318598</v>
      </c>
      <c r="K46" s="41">
        <v>0.49382440707622399</v>
      </c>
      <c r="L46" s="40">
        <v>0.135375823416132</v>
      </c>
      <c r="M46" s="39">
        <v>36.852174359509</v>
      </c>
      <c r="N46" s="40">
        <v>8.5536064823596603E-2</v>
      </c>
      <c r="O46" s="41">
        <v>1.00822616680565</v>
      </c>
      <c r="P46" s="40">
        <v>0.73357540190729298</v>
      </c>
      <c r="Q46" s="41">
        <v>0.70141349796555996</v>
      </c>
      <c r="R46" s="40">
        <v>0.71444268524646704</v>
      </c>
      <c r="S46" s="41">
        <v>0.68103100499536195</v>
      </c>
    </row>
    <row r="47" spans="1:19" s="39" customFormat="1" x14ac:dyDescent="0.35">
      <c r="A47" s="39">
        <v>15</v>
      </c>
      <c r="B47" s="39">
        <v>0.26332834316859599</v>
      </c>
      <c r="C47" s="40">
        <v>0.64085236272380197</v>
      </c>
      <c r="D47" s="39">
        <v>27.3610310886287</v>
      </c>
      <c r="E47" s="40">
        <v>0.547840438962928</v>
      </c>
      <c r="F47" s="39">
        <v>0.635881427027714</v>
      </c>
      <c r="G47" s="40">
        <v>0.826963472946177</v>
      </c>
      <c r="H47" s="39">
        <v>0.45939996168026997</v>
      </c>
      <c r="I47" s="40">
        <v>0.84958967635869997</v>
      </c>
      <c r="J47" s="39">
        <v>0.42250482467281603</v>
      </c>
      <c r="K47" s="41">
        <v>0.52311512242015601</v>
      </c>
      <c r="L47" s="40">
        <v>6.79369030598478E-2</v>
      </c>
      <c r="M47" s="39">
        <v>36.120369894891702</v>
      </c>
      <c r="N47" s="40">
        <v>8.6329086651040901E-2</v>
      </c>
      <c r="O47" s="41">
        <v>1.00551818795183</v>
      </c>
      <c r="P47" s="40">
        <v>0.72527538380052203</v>
      </c>
      <c r="Q47" s="41">
        <v>0.68716130131839603</v>
      </c>
      <c r="R47" s="40">
        <v>0.71648230027948601</v>
      </c>
      <c r="S47" s="41">
        <v>0.74111519601100495</v>
      </c>
    </row>
    <row r="48" spans="1:19" s="39" customFormat="1" x14ac:dyDescent="0.35">
      <c r="A48" s="39">
        <v>16</v>
      </c>
      <c r="B48" s="39">
        <v>0.260294353094502</v>
      </c>
      <c r="C48" s="40">
        <v>0.63981965847881594</v>
      </c>
      <c r="D48" s="39">
        <v>25.964394901179801</v>
      </c>
      <c r="E48" s="40">
        <v>0.56275714349745898</v>
      </c>
      <c r="F48" s="39">
        <v>0.62774119733415201</v>
      </c>
      <c r="G48" s="40">
        <v>0.83117323354931105</v>
      </c>
      <c r="H48" s="39">
        <v>0.44795549600746598</v>
      </c>
      <c r="I48" s="40">
        <v>0.85253989157743004</v>
      </c>
      <c r="J48" s="39">
        <v>0.42112777472736102</v>
      </c>
      <c r="K48" s="41">
        <v>0.52884372113606803</v>
      </c>
      <c r="L48" s="40">
        <v>0.241395021707698</v>
      </c>
      <c r="M48" s="39">
        <v>35.557708047394001</v>
      </c>
      <c r="N48" s="40">
        <v>0.221766905430728</v>
      </c>
      <c r="O48" s="41">
        <v>1.0553925415644201</v>
      </c>
      <c r="P48" s="40">
        <v>0.72903704439472905</v>
      </c>
      <c r="Q48" s="41">
        <v>0.66207029867885403</v>
      </c>
      <c r="R48" s="40">
        <v>0.62765571067475801</v>
      </c>
      <c r="S48" s="41">
        <v>0.73208143097213196</v>
      </c>
    </row>
    <row r="49" spans="1:19" s="39" customFormat="1" x14ac:dyDescent="0.35">
      <c r="A49" s="39">
        <v>17</v>
      </c>
      <c r="B49" s="39">
        <v>0.25421995214467702</v>
      </c>
      <c r="C49" s="40">
        <v>0.65044204610044098</v>
      </c>
      <c r="D49" s="39">
        <v>24.482616576374401</v>
      </c>
      <c r="E49" s="40">
        <v>0.58261584982349202</v>
      </c>
      <c r="F49" s="39">
        <v>0.60114986640856005</v>
      </c>
      <c r="G49" s="40">
        <v>0.84014141816965104</v>
      </c>
      <c r="H49" s="39">
        <v>0.43064199271166698</v>
      </c>
      <c r="I49" s="40">
        <v>0.85498995229937103</v>
      </c>
      <c r="J49" s="39">
        <v>0.41083995001200402</v>
      </c>
      <c r="K49" s="41">
        <v>0.47364615114071401</v>
      </c>
      <c r="L49" s="40">
        <v>0.177096363435192</v>
      </c>
      <c r="M49" s="39">
        <v>33.368570955390602</v>
      </c>
      <c r="N49" s="40">
        <v>8.1558370583682899E-2</v>
      </c>
      <c r="O49" s="41">
        <v>1.0444050621018399</v>
      </c>
      <c r="P49" s="40">
        <v>0.72475518706517295</v>
      </c>
      <c r="Q49" s="41">
        <v>0.76300314005114001</v>
      </c>
      <c r="R49" s="40">
        <v>0.70578690752004902</v>
      </c>
      <c r="S49" s="41">
        <v>0.66049728408837904</v>
      </c>
    </row>
    <row r="50" spans="1:19" s="39" customFormat="1" x14ac:dyDescent="0.35">
      <c r="A50" s="39">
        <v>18</v>
      </c>
      <c r="B50" s="39">
        <v>0.24748611516086699</v>
      </c>
      <c r="C50" s="40">
        <v>0.65787327718201105</v>
      </c>
      <c r="D50" s="39">
        <v>23.192495191526699</v>
      </c>
      <c r="E50" s="40">
        <v>0.59799545557103495</v>
      </c>
      <c r="F50" s="39">
        <v>0.582664819102647</v>
      </c>
      <c r="G50" s="40">
        <v>0.84638009788869395</v>
      </c>
      <c r="H50" s="39">
        <v>0.414931934581247</v>
      </c>
      <c r="I50" s="40">
        <v>0.85324455784300102</v>
      </c>
      <c r="J50" s="39">
        <v>0.40210148235154303</v>
      </c>
      <c r="K50" s="41">
        <v>0.55350133279959302</v>
      </c>
      <c r="L50" s="40">
        <v>8.8157378981130893E-2</v>
      </c>
      <c r="M50" s="39">
        <v>34.392137568221102</v>
      </c>
      <c r="N50" s="40">
        <v>7.5293570918313096E-2</v>
      </c>
      <c r="O50" s="41">
        <v>1.0746003411009699</v>
      </c>
      <c r="P50" s="40">
        <v>0.722216576337814</v>
      </c>
      <c r="Q50" s="41">
        <v>0.67662666916337699</v>
      </c>
      <c r="R50" s="40">
        <v>0.71110212866567102</v>
      </c>
      <c r="S50" s="41">
        <v>0.73757847366679397</v>
      </c>
    </row>
    <row r="51" spans="1:19" s="39" customFormat="1" x14ac:dyDescent="0.35">
      <c r="A51" s="39">
        <v>19</v>
      </c>
      <c r="B51" s="39">
        <v>0.241200226419752</v>
      </c>
      <c r="C51" s="40">
        <v>0.67552015912230401</v>
      </c>
      <c r="D51" s="39">
        <v>22.081694485508901</v>
      </c>
      <c r="E51" s="40">
        <v>0.61193032983598294</v>
      </c>
      <c r="F51" s="39">
        <v>0.56700069472699499</v>
      </c>
      <c r="G51" s="40">
        <v>0.85586157433774801</v>
      </c>
      <c r="H51" s="39">
        <v>0.40137799727015899</v>
      </c>
      <c r="I51" s="40">
        <v>0.85613277347147698</v>
      </c>
      <c r="J51" s="39">
        <v>0.39986667920343399</v>
      </c>
      <c r="K51" s="41">
        <v>0.49726297247868301</v>
      </c>
      <c r="L51" s="40">
        <v>0.100906291379813</v>
      </c>
      <c r="M51" s="39">
        <v>31.874093630375</v>
      </c>
      <c r="N51" s="40">
        <v>0.17215141245921201</v>
      </c>
      <c r="O51" s="41">
        <v>1.0139352786235301</v>
      </c>
      <c r="P51" s="40">
        <v>0.68202248113787001</v>
      </c>
      <c r="Q51" s="41">
        <v>0.69668947822517802</v>
      </c>
      <c r="R51" s="40">
        <v>0.715434567668499</v>
      </c>
      <c r="S51" s="41">
        <v>0.69855893269563296</v>
      </c>
    </row>
    <row r="52" spans="1:19" s="39" customFormat="1" x14ac:dyDescent="0.35">
      <c r="A52" s="39">
        <v>20</v>
      </c>
      <c r="B52" s="39">
        <v>0.23985601863550601</v>
      </c>
      <c r="C52" s="40">
        <v>0.67271103176464098</v>
      </c>
      <c r="D52" s="39">
        <v>21.1912116614937</v>
      </c>
      <c r="E52" s="40">
        <v>0.62506888199577204</v>
      </c>
      <c r="F52" s="39">
        <v>0.55335432062348699</v>
      </c>
      <c r="G52" s="40">
        <v>0.85863703938140701</v>
      </c>
      <c r="H52" s="39">
        <v>0.38973223395613599</v>
      </c>
      <c r="I52" s="40">
        <v>0.86156143321530798</v>
      </c>
      <c r="J52" s="39">
        <v>0.39411842536206798</v>
      </c>
      <c r="K52" s="41">
        <v>0.586926874441978</v>
      </c>
      <c r="L52" s="40">
        <v>1.6475222129905601E-2</v>
      </c>
      <c r="M52" s="39">
        <v>34.028121141286903</v>
      </c>
      <c r="N52" s="40">
        <v>9.9248854274994996E-2</v>
      </c>
      <c r="O52" s="41">
        <v>1.1076400020183601</v>
      </c>
      <c r="P52" s="40">
        <v>0.70584282406374899</v>
      </c>
      <c r="Q52" s="41">
        <v>0.70246165952621298</v>
      </c>
      <c r="R52" s="40">
        <v>0.74001337575097303</v>
      </c>
      <c r="S52" s="41">
        <v>0.76479185684623796</v>
      </c>
    </row>
    <row r="53" spans="1:19" s="39" customFormat="1" x14ac:dyDescent="0.35">
      <c r="A53" s="39">
        <v>21</v>
      </c>
      <c r="B53" s="39">
        <v>0.234796287702915</v>
      </c>
      <c r="C53" s="40">
        <v>0.68651480728682701</v>
      </c>
      <c r="D53" s="39">
        <v>20.3457518329637</v>
      </c>
      <c r="E53" s="40">
        <v>0.63030743044978998</v>
      </c>
      <c r="F53" s="39">
        <v>0.54190797378034194</v>
      </c>
      <c r="G53" s="40">
        <v>0.86498357988734098</v>
      </c>
      <c r="H53" s="39">
        <v>0.379323176842917</v>
      </c>
      <c r="I53" s="40">
        <v>0.86142068462573995</v>
      </c>
      <c r="J53" s="39">
        <v>0.38857408591745601</v>
      </c>
      <c r="K53" s="41">
        <v>0.55570412707379702</v>
      </c>
      <c r="L53" s="40">
        <v>6.5460583426210403E-2</v>
      </c>
      <c r="M53" s="39">
        <v>32.112961267813603</v>
      </c>
      <c r="N53" s="40">
        <v>0.12940333275471699</v>
      </c>
      <c r="O53" s="41">
        <v>1.04344581678891</v>
      </c>
      <c r="P53" s="40">
        <v>0.72453282022068599</v>
      </c>
      <c r="Q53" s="41">
        <v>0.65974288019868998</v>
      </c>
      <c r="R53" s="40">
        <v>0.73468194558070199</v>
      </c>
      <c r="S53" s="41">
        <v>0.73384494429979497</v>
      </c>
    </row>
    <row r="54" spans="1:19" s="39" customFormat="1" x14ac:dyDescent="0.35">
      <c r="A54" s="39">
        <v>22</v>
      </c>
      <c r="B54" s="39">
        <v>0.229818127123986</v>
      </c>
      <c r="C54" s="40">
        <v>0.69214611786567404</v>
      </c>
      <c r="D54" s="39">
        <v>19.594856002982201</v>
      </c>
      <c r="E54" s="40">
        <v>0.63959041979476805</v>
      </c>
      <c r="F54" s="39">
        <v>0.53260241135119502</v>
      </c>
      <c r="G54" s="40">
        <v>0.86773681141400205</v>
      </c>
      <c r="H54" s="39">
        <v>0.374416683132277</v>
      </c>
      <c r="I54" s="40">
        <v>0.86484826521191904</v>
      </c>
      <c r="J54" s="39">
        <v>0.383530852791236</v>
      </c>
      <c r="K54" s="41">
        <v>0.512534463634857</v>
      </c>
      <c r="L54" s="40">
        <v>0.15924361952904401</v>
      </c>
      <c r="M54" s="39">
        <v>31.6334764040433</v>
      </c>
      <c r="N54" s="40">
        <v>0.118914576800438</v>
      </c>
      <c r="O54" s="41">
        <v>1.12289898314027</v>
      </c>
      <c r="P54" s="40">
        <v>0.73717809564028003</v>
      </c>
      <c r="Q54" s="41">
        <v>0.80928580068115497</v>
      </c>
      <c r="R54" s="40">
        <v>0.71008781197234006</v>
      </c>
      <c r="S54" s="41">
        <v>0.70052501457369198</v>
      </c>
    </row>
    <row r="55" spans="1:19" s="39" customFormat="1" x14ac:dyDescent="0.35">
      <c r="A55" s="39">
        <v>23</v>
      </c>
      <c r="B55" s="39">
        <v>0.230070147505893</v>
      </c>
      <c r="C55" s="40">
        <v>0.683508483090425</v>
      </c>
      <c r="D55" s="39">
        <v>19.018394257873702</v>
      </c>
      <c r="E55" s="40">
        <v>0.64169186263898903</v>
      </c>
      <c r="F55" s="39">
        <v>0.52604506621669</v>
      </c>
      <c r="G55" s="40">
        <v>0.86990717646048898</v>
      </c>
      <c r="H55" s="39">
        <v>0.36275061871190201</v>
      </c>
      <c r="I55" s="40">
        <v>0.86330937024504795</v>
      </c>
      <c r="J55" s="39">
        <v>0.37830657852162602</v>
      </c>
      <c r="K55" s="41">
        <v>0.53832050374685103</v>
      </c>
      <c r="L55" s="40">
        <v>0.117990869012361</v>
      </c>
      <c r="M55" s="39">
        <v>31.3596603116418</v>
      </c>
      <c r="N55" s="40">
        <v>0.104051496019477</v>
      </c>
      <c r="O55" s="41">
        <v>1.0967315687582999</v>
      </c>
      <c r="P55" s="40">
        <v>0.72953644369402504</v>
      </c>
      <c r="Q55" s="41">
        <v>0.733062683262376</v>
      </c>
      <c r="R55" s="40">
        <v>0.68059469326439004</v>
      </c>
      <c r="S55" s="41">
        <v>0.71764276845332897</v>
      </c>
    </row>
    <row r="56" spans="1:19" s="39" customFormat="1" x14ac:dyDescent="0.35">
      <c r="A56" s="39">
        <v>24</v>
      </c>
      <c r="B56" s="39">
        <v>0.223737261037256</v>
      </c>
      <c r="C56" s="40">
        <v>0.690624717876126</v>
      </c>
      <c r="D56" s="39">
        <v>18.248797223570701</v>
      </c>
      <c r="E56" s="40">
        <v>0.65713688819239702</v>
      </c>
      <c r="F56" s="39">
        <v>0.50897147285254496</v>
      </c>
      <c r="G56" s="40">
        <v>0.87530991163345495</v>
      </c>
      <c r="H56" s="39">
        <v>0.34944198511096097</v>
      </c>
      <c r="I56" s="40">
        <v>0.87031439968816804</v>
      </c>
      <c r="J56" s="39">
        <v>0.36859159129527003</v>
      </c>
      <c r="K56" s="41">
        <v>0.50807520906385195</v>
      </c>
      <c r="L56" s="40">
        <v>0.188099297825327</v>
      </c>
      <c r="M56" s="39">
        <v>29.703403872302399</v>
      </c>
      <c r="N56" s="40">
        <v>0.161606252229678</v>
      </c>
      <c r="O56" s="41">
        <v>1.03556829015923</v>
      </c>
      <c r="P56" s="40">
        <v>0.72124707304004898</v>
      </c>
      <c r="Q56" s="41">
        <v>0.74009884715589702</v>
      </c>
      <c r="R56" s="40">
        <v>0.68935719017799002</v>
      </c>
      <c r="S56" s="41">
        <v>0.70157179784061496</v>
      </c>
    </row>
    <row r="57" spans="1:19" s="39" customFormat="1" x14ac:dyDescent="0.35">
      <c r="A57" s="39">
        <v>25</v>
      </c>
      <c r="B57" s="39">
        <v>0.219743986323714</v>
      </c>
      <c r="C57" s="40">
        <v>0.70600152539858396</v>
      </c>
      <c r="D57" s="39">
        <v>17.678224040435801</v>
      </c>
      <c r="E57" s="40">
        <v>0.66303529057649102</v>
      </c>
      <c r="F57" s="39">
        <v>0.50294723879269199</v>
      </c>
      <c r="G57" s="40">
        <v>0.88260317755731499</v>
      </c>
      <c r="H57" s="39">
        <v>0.33799982413170798</v>
      </c>
      <c r="I57" s="40">
        <v>0.87055106722869802</v>
      </c>
      <c r="J57" s="39">
        <v>0.36242335037487999</v>
      </c>
      <c r="K57" s="41">
        <v>0.58100699353167096</v>
      </c>
      <c r="L57" s="40">
        <v>0.12919957114831901</v>
      </c>
      <c r="M57" s="39">
        <v>31.9650504120394</v>
      </c>
      <c r="N57" s="40">
        <v>0.11301290561598901</v>
      </c>
      <c r="O57" s="41">
        <v>1.1453680365513501</v>
      </c>
      <c r="P57" s="40">
        <v>0.70167020714690498</v>
      </c>
      <c r="Q57" s="41">
        <v>0.74078421727714305</v>
      </c>
      <c r="R57" s="40">
        <v>0.73531504994274199</v>
      </c>
      <c r="S57" s="41">
        <v>0.79363084705466902</v>
      </c>
    </row>
    <row r="58" spans="1:19" s="39" customFormat="1" x14ac:dyDescent="0.35">
      <c r="A58" s="39">
        <v>26</v>
      </c>
      <c r="B58" s="39">
        <v>0.21658007911819299</v>
      </c>
      <c r="C58" s="40">
        <v>0.70746787953379497</v>
      </c>
      <c r="D58" s="39">
        <v>17.124401594854799</v>
      </c>
      <c r="E58" s="40">
        <v>0.66148335174237005</v>
      </c>
      <c r="F58" s="39">
        <v>0.49188457446657002</v>
      </c>
      <c r="G58" s="40">
        <v>0.87950896688889901</v>
      </c>
      <c r="H58" s="39">
        <v>0.33292912550843201</v>
      </c>
      <c r="I58" s="40">
        <v>0.87444457862541203</v>
      </c>
      <c r="J58" s="39">
        <v>0.35184457684186399</v>
      </c>
      <c r="K58" s="41">
        <v>0.57184697509321303</v>
      </c>
      <c r="L58" s="40">
        <v>8.4346188374852707E-2</v>
      </c>
      <c r="M58" s="39">
        <v>31.751525952265801</v>
      </c>
      <c r="N58" s="40">
        <v>7.7767278252437899E-2</v>
      </c>
      <c r="O58" s="41">
        <v>1.17852927298627</v>
      </c>
      <c r="P58" s="40">
        <v>0.72596195416572695</v>
      </c>
      <c r="Q58" s="41">
        <v>0.76346615224312497</v>
      </c>
      <c r="R58" s="40">
        <v>0.72716524394658899</v>
      </c>
      <c r="S58" s="41">
        <v>0.74943644508846796</v>
      </c>
    </row>
    <row r="59" spans="1:19" s="39" customFormat="1" x14ac:dyDescent="0.35">
      <c r="A59" s="39">
        <v>27</v>
      </c>
      <c r="B59" s="39">
        <v>0.21145881427359101</v>
      </c>
      <c r="C59" s="40">
        <v>0.70905663266720498</v>
      </c>
      <c r="D59" s="39">
        <v>16.594169311086802</v>
      </c>
      <c r="E59" s="40">
        <v>0.66866186971979502</v>
      </c>
      <c r="F59" s="39">
        <v>0.48286791045607702</v>
      </c>
      <c r="G59" s="40">
        <v>0.88775708784996898</v>
      </c>
      <c r="H59" s="39">
        <v>0.31985528186682599</v>
      </c>
      <c r="I59" s="40">
        <v>0.87635449932771603</v>
      </c>
      <c r="J59" s="39">
        <v>0.34929077679383103</v>
      </c>
      <c r="K59" s="41">
        <v>0.53219957605131596</v>
      </c>
      <c r="L59" s="40">
        <v>0.28470567139082698</v>
      </c>
      <c r="M59" s="39">
        <v>30.0940875762548</v>
      </c>
      <c r="N59" s="40">
        <v>0.18729703022353</v>
      </c>
      <c r="O59" s="41">
        <v>1.11509462414134</v>
      </c>
      <c r="P59" s="40">
        <v>0.66888365518842996</v>
      </c>
      <c r="Q59" s="41">
        <v>0.81070231741819598</v>
      </c>
      <c r="R59" s="40">
        <v>0.64610342184702496</v>
      </c>
      <c r="S59" s="41">
        <v>0.78579312919551403</v>
      </c>
    </row>
    <row r="60" spans="1:19" s="39" customFormat="1" x14ac:dyDescent="0.35">
      <c r="A60" s="39">
        <v>28</v>
      </c>
      <c r="B60" s="39">
        <v>0.21361793730190401</v>
      </c>
      <c r="C60" s="40">
        <v>0.70162577669204296</v>
      </c>
      <c r="D60" s="39">
        <v>16.352025846802999</v>
      </c>
      <c r="E60" s="40">
        <v>0.66529412115476205</v>
      </c>
      <c r="F60" s="39">
        <v>0.48342726315582502</v>
      </c>
      <c r="G60" s="40">
        <v>0.88609731619837695</v>
      </c>
      <c r="H60" s="39">
        <v>0.32371679273208498</v>
      </c>
      <c r="I60" s="40">
        <v>0.87430547402016301</v>
      </c>
      <c r="J60" s="39">
        <v>0.35174974822799598</v>
      </c>
      <c r="K60" s="41">
        <v>0.57327446487978995</v>
      </c>
      <c r="L60" s="40">
        <v>0.100087456783561</v>
      </c>
      <c r="M60" s="39">
        <v>31.4187353818844</v>
      </c>
      <c r="N60" s="40">
        <v>0.12343927330151901</v>
      </c>
      <c r="O60" s="41">
        <v>1.1984110056844499</v>
      </c>
      <c r="P60" s="40">
        <v>0.71845640407668199</v>
      </c>
      <c r="Q60" s="41">
        <v>0.80850045599489095</v>
      </c>
      <c r="R60" s="40">
        <v>0.73674299790818398</v>
      </c>
      <c r="S60" s="41">
        <v>0.73695515083451502</v>
      </c>
    </row>
    <row r="61" spans="1:19" s="39" customFormat="1" x14ac:dyDescent="0.35">
      <c r="A61" s="39">
        <v>29</v>
      </c>
      <c r="B61" s="39">
        <v>0.20595083490454</v>
      </c>
      <c r="C61" s="40">
        <v>0.72210049527544395</v>
      </c>
      <c r="D61" s="39">
        <v>15.7137445927844</v>
      </c>
      <c r="E61" s="40">
        <v>0.67853081452083297</v>
      </c>
      <c r="F61" s="39">
        <v>0.46594474313782802</v>
      </c>
      <c r="G61" s="40">
        <v>0.88926077299115502</v>
      </c>
      <c r="H61" s="39">
        <v>0.30880599781446399</v>
      </c>
      <c r="I61" s="40">
        <v>0.880202153419266</v>
      </c>
      <c r="J61" s="39">
        <v>0.33502252820270201</v>
      </c>
      <c r="K61" s="41">
        <v>0.56210387313467802</v>
      </c>
      <c r="L61" s="40">
        <v>0.126004666307133</v>
      </c>
      <c r="M61" s="39">
        <v>30.512860591594901</v>
      </c>
      <c r="N61" s="40">
        <v>0.181834144985805</v>
      </c>
      <c r="O61" s="41">
        <v>1.15223595181591</v>
      </c>
      <c r="P61" s="40">
        <v>0.67265878426722903</v>
      </c>
      <c r="Q61" s="41">
        <v>0.80138472907054104</v>
      </c>
      <c r="R61" s="40">
        <v>0.73407119334253401</v>
      </c>
      <c r="S61" s="41">
        <v>0.79783103914342302</v>
      </c>
    </row>
    <row r="62" spans="1:19" s="39" customFormat="1" x14ac:dyDescent="0.35">
      <c r="A62" s="39">
        <v>30</v>
      </c>
      <c r="B62" s="39">
        <v>0.19797068985661301</v>
      </c>
      <c r="C62" s="40">
        <v>0.72411439756544105</v>
      </c>
      <c r="D62" s="39">
        <v>15.1047830327401</v>
      </c>
      <c r="E62" s="40">
        <v>0.69105045732257497</v>
      </c>
      <c r="F62" s="39">
        <v>0.45016518903035901</v>
      </c>
      <c r="G62" s="40">
        <v>0.89856441900190198</v>
      </c>
      <c r="H62" s="39">
        <v>0.28908326935436301</v>
      </c>
      <c r="I62" s="40">
        <v>0.88059753717534595</v>
      </c>
      <c r="J62" s="39">
        <v>0.32846500152170399</v>
      </c>
      <c r="K62" s="41">
        <v>0.55914636905121995</v>
      </c>
      <c r="L62" s="40">
        <v>0.214541040659189</v>
      </c>
      <c r="M62" s="39">
        <v>30.5476155036535</v>
      </c>
      <c r="N62" s="40">
        <v>0.148263753439037</v>
      </c>
      <c r="O62" s="41">
        <v>1.1795903925712199</v>
      </c>
      <c r="P62" s="40">
        <v>0.67154863604113502</v>
      </c>
      <c r="Q62" s="41">
        <v>0.84908998330943597</v>
      </c>
      <c r="R62" s="40">
        <v>0.63442970926944997</v>
      </c>
      <c r="S62" s="41">
        <v>0.82059839227770104</v>
      </c>
    </row>
    <row r="63" spans="1:19" s="39" customFormat="1" x14ac:dyDescent="0.35">
      <c r="A63" s="39">
        <v>31</v>
      </c>
      <c r="B63" s="39">
        <v>0.20252091637481201</v>
      </c>
      <c r="C63" s="40">
        <v>0.72724579491635299</v>
      </c>
      <c r="D63" s="39">
        <v>15.0951390095875</v>
      </c>
      <c r="E63" s="40">
        <v>0.67878746998486095</v>
      </c>
      <c r="F63" s="39">
        <v>0.46254793141269301</v>
      </c>
      <c r="G63" s="40">
        <v>0.89461095905347299</v>
      </c>
      <c r="H63" s="39">
        <v>0.29312846002939602</v>
      </c>
      <c r="I63" s="40">
        <v>0.87864283050884895</v>
      </c>
      <c r="J63" s="39">
        <v>0.32958717428516898</v>
      </c>
      <c r="K63" s="41">
        <v>0.64173766295624501</v>
      </c>
      <c r="L63" s="40">
        <v>3.1597210764311497E-2</v>
      </c>
      <c r="M63" s="39">
        <v>32.4642668667002</v>
      </c>
      <c r="N63" s="40">
        <v>0.13671225440374299</v>
      </c>
      <c r="O63" s="41">
        <v>1.2279603756391</v>
      </c>
      <c r="P63" s="40">
        <v>0.64161487063791001</v>
      </c>
      <c r="Q63" s="41">
        <v>0.82487361986412899</v>
      </c>
      <c r="R63" s="40">
        <v>0.73489690310934597</v>
      </c>
      <c r="S63" s="41">
        <v>0.83342411349981205</v>
      </c>
    </row>
    <row r="64" spans="1:19" s="39" customFormat="1" x14ac:dyDescent="0.35">
      <c r="A64" s="39">
        <v>32</v>
      </c>
      <c r="B64" s="39">
        <v>0.19729391632836299</v>
      </c>
      <c r="C64" s="40">
        <v>0.72434282819807505</v>
      </c>
      <c r="D64" s="39">
        <v>14.662703528610701</v>
      </c>
      <c r="E64" s="40">
        <v>0.68978547279482405</v>
      </c>
      <c r="F64" s="39">
        <v>0.45148175000555202</v>
      </c>
      <c r="G64" s="40">
        <v>0.89850239461320003</v>
      </c>
      <c r="H64" s="39">
        <v>0.28418029217822899</v>
      </c>
      <c r="I64" s="40">
        <v>0.88374612801622798</v>
      </c>
      <c r="J64" s="39">
        <v>0.31693455914493501</v>
      </c>
      <c r="K64" s="41">
        <v>0.53838299049271399</v>
      </c>
      <c r="L64" s="40">
        <v>0.28563487876406202</v>
      </c>
      <c r="M64" s="39">
        <v>29.0649480982723</v>
      </c>
      <c r="N64" s="40">
        <v>0.20351001013442799</v>
      </c>
      <c r="O64" s="41">
        <v>1.1233756819851299</v>
      </c>
      <c r="P64" s="40">
        <v>0.70575177605844897</v>
      </c>
      <c r="Q64" s="41">
        <v>0.79989514990239996</v>
      </c>
      <c r="R64" s="40">
        <v>0.64359937697394198</v>
      </c>
      <c r="S64" s="41">
        <v>0.76912023445479805</v>
      </c>
    </row>
    <row r="65" spans="1:19" s="39" customFormat="1" x14ac:dyDescent="0.35">
      <c r="A65" s="39">
        <v>33</v>
      </c>
      <c r="B65" s="39">
        <v>0.197475885991033</v>
      </c>
      <c r="C65" s="40">
        <v>0.72672927959643197</v>
      </c>
      <c r="D65" s="39">
        <v>14.426108185530801</v>
      </c>
      <c r="E65" s="40">
        <v>0.69197315430212003</v>
      </c>
      <c r="F65" s="39">
        <v>0.44835883702238299</v>
      </c>
      <c r="G65" s="40">
        <v>0.90278895701430495</v>
      </c>
      <c r="H65" s="39">
        <v>0.27019833619595501</v>
      </c>
      <c r="I65" s="40">
        <v>0.88468971324844503</v>
      </c>
      <c r="J65" s="39">
        <v>0.31472184196345099</v>
      </c>
      <c r="K65" s="41">
        <v>0.57065564387629097</v>
      </c>
      <c r="L65" s="40">
        <v>0.24921940635675899</v>
      </c>
      <c r="M65" s="39">
        <v>30.5908517674503</v>
      </c>
      <c r="N65" s="40">
        <v>0.17064394590339099</v>
      </c>
      <c r="O65" s="41">
        <v>1.21566076844166</v>
      </c>
      <c r="P65" s="40">
        <v>0.712443050793093</v>
      </c>
      <c r="Q65" s="41">
        <v>0.90484420789612596</v>
      </c>
      <c r="R65" s="40">
        <v>0.69261767008365704</v>
      </c>
      <c r="S65" s="41">
        <v>0.79344577450528098</v>
      </c>
    </row>
    <row r="66" spans="1:19" s="39" customFormat="1" x14ac:dyDescent="0.35">
      <c r="A66" s="39">
        <v>34</v>
      </c>
      <c r="B66" s="39">
        <v>0.19340869415169101</v>
      </c>
      <c r="C66" s="40">
        <v>0.72508893732687696</v>
      </c>
      <c r="D66" s="39">
        <v>14.1215648585386</v>
      </c>
      <c r="E66" s="40">
        <v>0.69025487991868095</v>
      </c>
      <c r="F66" s="39">
        <v>0.44270863198446397</v>
      </c>
      <c r="G66" s="40">
        <v>0.90584379077996402</v>
      </c>
      <c r="H66" s="39">
        <v>0.26542411812230199</v>
      </c>
      <c r="I66" s="40">
        <v>0.88743471134963203</v>
      </c>
      <c r="J66" s="39">
        <v>0.30542383945985102</v>
      </c>
      <c r="K66" s="41">
        <v>0.68525633534305097</v>
      </c>
      <c r="L66" s="40">
        <v>0.19866833287104299</v>
      </c>
      <c r="M66" s="39">
        <v>33.719291466933001</v>
      </c>
      <c r="N66" s="40">
        <v>0.24217105809433701</v>
      </c>
      <c r="O66" s="41">
        <v>1.3135288706702</v>
      </c>
      <c r="P66" s="40">
        <v>0.71748957598311203</v>
      </c>
      <c r="Q66" s="41">
        <v>0.83484652651171398</v>
      </c>
      <c r="R66" s="40">
        <v>0.721077968549524</v>
      </c>
      <c r="S66" s="41">
        <v>0.86732024845913902</v>
      </c>
    </row>
    <row r="67" spans="1:19" s="39" customFormat="1" x14ac:dyDescent="0.35">
      <c r="A67" s="39">
        <v>35</v>
      </c>
      <c r="B67" s="39">
        <v>0.19738126616590199</v>
      </c>
      <c r="C67" s="40">
        <v>0.71030329546537596</v>
      </c>
      <c r="D67" s="39">
        <v>14.1074558746242</v>
      </c>
      <c r="E67" s="40">
        <v>0.68090324972057903</v>
      </c>
      <c r="F67" s="39">
        <v>0.44899692710516598</v>
      </c>
      <c r="G67" s="40">
        <v>0.90805324265947196</v>
      </c>
      <c r="H67" s="39">
        <v>0.257906431722492</v>
      </c>
      <c r="I67" s="40">
        <v>0.88720195957612402</v>
      </c>
      <c r="J67" s="39">
        <v>0.30259448541421502</v>
      </c>
      <c r="K67" s="41">
        <v>0.58028976600139504</v>
      </c>
      <c r="L67" s="40">
        <v>0.17302006018614299</v>
      </c>
      <c r="M67" s="39">
        <v>30.492277141310201</v>
      </c>
      <c r="N67" s="40">
        <v>0.12560128885972499</v>
      </c>
      <c r="O67" s="41">
        <v>1.21728157907979</v>
      </c>
      <c r="P67" s="40">
        <v>0.73076558074889997</v>
      </c>
      <c r="Q67" s="41">
        <v>0.85092163608114901</v>
      </c>
      <c r="R67" s="40">
        <v>0.71349796308920899</v>
      </c>
      <c r="S67" s="41">
        <v>0.825509024481488</v>
      </c>
    </row>
    <row r="68" spans="1:19" s="39" customFormat="1" x14ac:dyDescent="0.35">
      <c r="A68" s="39">
        <v>36</v>
      </c>
      <c r="B68" s="39">
        <v>0.19560318532543799</v>
      </c>
      <c r="C68" s="40">
        <v>0.72728447807043695</v>
      </c>
      <c r="D68" s="39">
        <v>13.856064131765599</v>
      </c>
      <c r="E68" s="40">
        <v>0.69331112028765896</v>
      </c>
      <c r="F68" s="39">
        <v>0.43927482780980398</v>
      </c>
      <c r="G68" s="40">
        <v>0.90531026427124695</v>
      </c>
      <c r="H68" s="39">
        <v>0.25711309254006598</v>
      </c>
      <c r="I68" s="40">
        <v>0.88195047727842302</v>
      </c>
      <c r="J68" s="39">
        <v>0.311641483572621</v>
      </c>
      <c r="K68" s="41">
        <v>0.74588136795239501</v>
      </c>
      <c r="L68" s="40">
        <v>0.18278510490052299</v>
      </c>
      <c r="M68" s="39">
        <v>36.249761817801698</v>
      </c>
      <c r="N68" s="40">
        <v>0.22242253647534699</v>
      </c>
      <c r="O68" s="41">
        <v>1.43692747013181</v>
      </c>
      <c r="P68" s="40">
        <v>0.56466996383208401</v>
      </c>
      <c r="Q68" s="41">
        <v>1.1386964906993999</v>
      </c>
      <c r="R68" s="40">
        <v>0.70259095282636097</v>
      </c>
      <c r="S68" s="41">
        <v>0.90267990185664204</v>
      </c>
    </row>
    <row r="69" spans="1:19" s="39" customFormat="1" x14ac:dyDescent="0.35">
      <c r="A69" s="39">
        <v>37</v>
      </c>
      <c r="B69" s="39">
        <v>0.19155649169901501</v>
      </c>
      <c r="C69" s="40">
        <v>0.72872024772104604</v>
      </c>
      <c r="D69" s="39">
        <v>13.549973526055499</v>
      </c>
      <c r="E69" s="40">
        <v>0.69863972746490499</v>
      </c>
      <c r="F69" s="39">
        <v>0.42998098242203697</v>
      </c>
      <c r="G69" s="40">
        <v>0.90829068375805799</v>
      </c>
      <c r="H69" s="39">
        <v>0.253556723897921</v>
      </c>
      <c r="I69" s="40">
        <v>0.88645810401242697</v>
      </c>
      <c r="J69" s="39">
        <v>0.302020760138488</v>
      </c>
      <c r="K69" s="41">
        <v>0.61916019009728696</v>
      </c>
      <c r="L69" s="40">
        <v>0.25179844740047602</v>
      </c>
      <c r="M69" s="39">
        <v>32.448866179865597</v>
      </c>
      <c r="N69" s="40">
        <v>0.18672904413340699</v>
      </c>
      <c r="O69" s="41">
        <v>1.3449267543788599</v>
      </c>
      <c r="P69" s="40">
        <v>0.72451290182578199</v>
      </c>
      <c r="Q69" s="41">
        <v>0.968790000320499</v>
      </c>
      <c r="R69" s="40">
        <v>0.65232419687458498</v>
      </c>
      <c r="S69" s="41">
        <v>0.84525043561927204</v>
      </c>
    </row>
    <row r="70" spans="1:19" s="39" customFormat="1" x14ac:dyDescent="0.35">
      <c r="A70" s="39">
        <v>38</v>
      </c>
      <c r="B70" s="39">
        <v>0.19107925494007999</v>
      </c>
      <c r="C70" s="40">
        <v>0.72701764435918304</v>
      </c>
      <c r="D70" s="39">
        <v>13.4159024350586</v>
      </c>
      <c r="E70" s="40">
        <v>0.69857446920476496</v>
      </c>
      <c r="F70" s="39">
        <v>0.429493522121562</v>
      </c>
      <c r="G70" s="40">
        <v>0.90658555735163704</v>
      </c>
      <c r="H70" s="39">
        <v>0.254109456547991</v>
      </c>
      <c r="I70" s="40">
        <v>0.88706405813353795</v>
      </c>
      <c r="J70" s="39">
        <v>0.29231840852705598</v>
      </c>
      <c r="K70" s="41">
        <v>0.78265646456653204</v>
      </c>
      <c r="L70" s="40">
        <v>6.4832844213932997E-2</v>
      </c>
      <c r="M70" s="39">
        <v>36.7349845323807</v>
      </c>
      <c r="N70" s="40">
        <v>0.15521993248840699</v>
      </c>
      <c r="O70" s="41">
        <v>1.4106585706910499</v>
      </c>
      <c r="P70" s="40">
        <v>0.52266358329444795</v>
      </c>
      <c r="Q70" s="41">
        <v>1.37657408429007</v>
      </c>
      <c r="R70" s="40">
        <v>0.66724344120066303</v>
      </c>
      <c r="S70" s="41">
        <v>0.904487727544246</v>
      </c>
    </row>
    <row r="71" spans="1:19" s="39" customFormat="1" x14ac:dyDescent="0.35">
      <c r="A71" s="39">
        <v>39</v>
      </c>
      <c r="B71" s="39">
        <v>0.18373132940192299</v>
      </c>
      <c r="C71" s="40">
        <v>0.74309009044416396</v>
      </c>
      <c r="D71" s="39">
        <v>13.0643412865003</v>
      </c>
      <c r="E71" s="40">
        <v>0.70596743351316005</v>
      </c>
      <c r="F71" s="39">
        <v>0.420792505209026</v>
      </c>
      <c r="G71" s="40">
        <v>0.90994306406935699</v>
      </c>
      <c r="H71" s="39">
        <v>0.24767771477987</v>
      </c>
      <c r="I71" s="40">
        <v>0.88868732634718095</v>
      </c>
      <c r="J71" s="39">
        <v>0.29317404190823199</v>
      </c>
      <c r="K71" s="41">
        <v>0.59953798563816596</v>
      </c>
      <c r="L71" s="40">
        <v>0.155810520985847</v>
      </c>
      <c r="M71" s="39">
        <v>30.116359339820001</v>
      </c>
      <c r="N71" s="40">
        <v>0.15615890595609699</v>
      </c>
      <c r="O71" s="41">
        <v>1.19412588563739</v>
      </c>
      <c r="P71" s="40">
        <v>0.71898260381486601</v>
      </c>
      <c r="Q71" s="41">
        <v>0.79182719038083005</v>
      </c>
      <c r="R71" s="40">
        <v>0.69091812502115202</v>
      </c>
      <c r="S71" s="41">
        <v>0.81310635168328205</v>
      </c>
    </row>
    <row r="72" spans="1:19" s="39" customFormat="1" x14ac:dyDescent="0.35">
      <c r="A72" s="39">
        <v>40</v>
      </c>
      <c r="B72" s="42">
        <v>0.18395776922843199</v>
      </c>
      <c r="C72" s="40">
        <v>0.74163205309965297</v>
      </c>
      <c r="D72" s="42">
        <v>12.9092813029929</v>
      </c>
      <c r="E72" s="40">
        <v>0.708424008543867</v>
      </c>
      <c r="F72" s="42">
        <v>0.41688898082501302</v>
      </c>
      <c r="G72" s="40">
        <v>0.91245859364474702</v>
      </c>
      <c r="H72" s="42">
        <v>0.23769292882273599</v>
      </c>
      <c r="I72" s="40">
        <v>0.89300257399327398</v>
      </c>
      <c r="J72" s="42">
        <v>0.28573664729051601</v>
      </c>
      <c r="K72" s="41">
        <v>0.657889142759844</v>
      </c>
      <c r="L72" s="40">
        <v>0.24204468456620601</v>
      </c>
      <c r="M72" s="42">
        <v>33.164941139710201</v>
      </c>
      <c r="N72" s="40">
        <v>0.18506819278839701</v>
      </c>
      <c r="O72" s="41">
        <v>1.3768809491243099</v>
      </c>
      <c r="P72" s="40">
        <v>0.74319769480289499</v>
      </c>
      <c r="Q72" s="41">
        <v>0.87408559571983402</v>
      </c>
      <c r="R72" s="40">
        <v>0.69230889904702797</v>
      </c>
      <c r="S72" s="41">
        <v>0.87332606239196497</v>
      </c>
    </row>
    <row r="73" spans="1:19" s="39" customFormat="1" x14ac:dyDescent="0.35">
      <c r="A73" s="39">
        <v>41</v>
      </c>
      <c r="B73" s="42">
        <v>0.184406590804366</v>
      </c>
      <c r="C73" s="40">
        <v>0.73238378540642002</v>
      </c>
      <c r="D73" s="42">
        <v>12.7902389571762</v>
      </c>
      <c r="E73" s="40">
        <v>0.70049345825160503</v>
      </c>
      <c r="F73" s="42">
        <v>0.41434251925681398</v>
      </c>
      <c r="G73" s="40">
        <v>0.91492228435747502</v>
      </c>
      <c r="H73" s="42">
        <v>0.226660807846054</v>
      </c>
      <c r="I73" s="40">
        <v>0.89164148244921004</v>
      </c>
      <c r="J73" s="42">
        <v>0.28130232387423698</v>
      </c>
      <c r="K73" s="41">
        <v>0.60034070042972798</v>
      </c>
      <c r="L73" s="40">
        <v>0.24589215507723999</v>
      </c>
      <c r="M73" s="42">
        <v>30.571192113762201</v>
      </c>
      <c r="N73" s="40">
        <v>0.18470279811491799</v>
      </c>
      <c r="O73" s="41">
        <v>1.23962961634</v>
      </c>
      <c r="P73" s="40">
        <v>0.67489295586561504</v>
      </c>
      <c r="Q73" s="41">
        <v>0.85917571097867096</v>
      </c>
      <c r="R73" s="40">
        <v>0.62357466228497305</v>
      </c>
      <c r="S73" s="41">
        <v>0.90420526227889897</v>
      </c>
    </row>
    <row r="74" spans="1:19" s="39" customFormat="1" x14ac:dyDescent="0.35">
      <c r="A74" s="39">
        <v>42</v>
      </c>
      <c r="B74" s="39">
        <v>0.18210969050593501</v>
      </c>
      <c r="C74" s="40">
        <v>0.73799576510584797</v>
      </c>
      <c r="D74" s="39">
        <v>12.667199408687001</v>
      </c>
      <c r="E74" s="40">
        <v>0.70492125992014598</v>
      </c>
      <c r="F74" s="39">
        <v>0.41460327682964498</v>
      </c>
      <c r="G74" s="40">
        <v>0.91758020836721799</v>
      </c>
      <c r="H74" s="39">
        <v>0.230663017438484</v>
      </c>
      <c r="I74" s="40">
        <v>0.89564018177263605</v>
      </c>
      <c r="J74" s="39">
        <v>0.27314074384963</v>
      </c>
      <c r="K74" s="41">
        <v>0.57857821028456702</v>
      </c>
      <c r="L74" s="40">
        <v>0.23915028734844601</v>
      </c>
      <c r="M74" s="39">
        <v>30.663924143864499</v>
      </c>
      <c r="N74" s="40">
        <v>0.15168986569378701</v>
      </c>
      <c r="O74" s="41">
        <v>1.2952677263663299</v>
      </c>
      <c r="P74" s="40">
        <v>0.72637963409607198</v>
      </c>
      <c r="Q74" s="41">
        <v>0.85067189134593701</v>
      </c>
      <c r="R74" s="40">
        <v>0.62954829798804302</v>
      </c>
      <c r="S74" s="41">
        <v>0.94229182129741695</v>
      </c>
    </row>
    <row r="75" spans="1:19" s="39" customFormat="1" x14ac:dyDescent="0.35">
      <c r="A75" s="39">
        <v>43</v>
      </c>
      <c r="B75" s="39">
        <v>0.18184570862143301</v>
      </c>
      <c r="C75" s="40">
        <v>0.731583309276162</v>
      </c>
      <c r="D75" s="39">
        <v>12.5878260631464</v>
      </c>
      <c r="E75" s="40">
        <v>0.70554809077533498</v>
      </c>
      <c r="F75" s="39">
        <v>0.41288978681559302</v>
      </c>
      <c r="G75" s="40">
        <v>0.91618767576450799</v>
      </c>
      <c r="H75" s="39">
        <v>0.225295954414796</v>
      </c>
      <c r="I75" s="40">
        <v>0.89317803889695102</v>
      </c>
      <c r="J75" s="39">
        <v>0.27486943931554098</v>
      </c>
      <c r="K75" s="41">
        <v>0.60889857217796794</v>
      </c>
      <c r="L75" s="40">
        <v>0.125520104161426</v>
      </c>
      <c r="M75" s="39">
        <v>30.939521508339102</v>
      </c>
      <c r="N75" s="40">
        <v>0.16259053543466201</v>
      </c>
      <c r="O75" s="41">
        <v>1.2827958755004101</v>
      </c>
      <c r="P75" s="40">
        <v>0.70279236392587596</v>
      </c>
      <c r="Q75" s="41">
        <v>0.83930208120081096</v>
      </c>
      <c r="R75" s="40">
        <v>0.72174079257708301</v>
      </c>
      <c r="S75" s="41">
        <v>0.801088704512669</v>
      </c>
    </row>
    <row r="76" spans="1:19" s="39" customFormat="1" x14ac:dyDescent="0.35">
      <c r="A76" s="39">
        <v>44</v>
      </c>
      <c r="B76" s="39">
        <v>0.18150047620687901</v>
      </c>
      <c r="C76" s="40">
        <v>0.74188699652619905</v>
      </c>
      <c r="D76" s="39">
        <v>12.4255484522575</v>
      </c>
      <c r="E76" s="40">
        <v>0.71102889535013503</v>
      </c>
      <c r="F76" s="39">
        <v>0.40444061059699998</v>
      </c>
      <c r="G76" s="40">
        <v>0.92320591073334402</v>
      </c>
      <c r="H76" s="39">
        <v>0.21428290962793001</v>
      </c>
      <c r="I76" s="40">
        <v>0.89452028640427494</v>
      </c>
      <c r="J76" s="39">
        <v>0.27231738501925901</v>
      </c>
      <c r="K76" s="41">
        <v>0.56594397025739995</v>
      </c>
      <c r="L76" s="40">
        <v>0.18616527007092101</v>
      </c>
      <c r="M76" s="39">
        <v>29.849029312785799</v>
      </c>
      <c r="N76" s="40">
        <v>0.110488512242923</v>
      </c>
      <c r="O76" s="41">
        <v>1.25086251054054</v>
      </c>
      <c r="P76" s="40">
        <v>0.712980430605065</v>
      </c>
      <c r="Q76" s="41">
        <v>0.93670154178244402</v>
      </c>
      <c r="R76" s="40">
        <v>0.64141281929790395</v>
      </c>
      <c r="S76" s="41">
        <v>0.85019171161529306</v>
      </c>
    </row>
    <row r="77" spans="1:19" s="39" customFormat="1" x14ac:dyDescent="0.35">
      <c r="A77" s="39">
        <v>45</v>
      </c>
      <c r="B77" s="39">
        <v>0.17684106768487601</v>
      </c>
      <c r="C77" s="40">
        <v>0.73618587213072495</v>
      </c>
      <c r="D77" s="39">
        <v>12.3176034674841</v>
      </c>
      <c r="E77" s="40">
        <v>0.70669494089824403</v>
      </c>
      <c r="F77" s="39">
        <v>0.40858608492795301</v>
      </c>
      <c r="G77" s="40">
        <v>0.918155363948994</v>
      </c>
      <c r="H77" s="39">
        <v>0.21759986694495601</v>
      </c>
      <c r="I77" s="40">
        <v>0.89652265414318399</v>
      </c>
      <c r="J77" s="39">
        <v>0.26974588984715298</v>
      </c>
      <c r="K77" s="41">
        <v>0.68909446436625199</v>
      </c>
      <c r="L77" s="40">
        <v>0.120283843293763</v>
      </c>
      <c r="M77" s="39">
        <v>33.452367061223697</v>
      </c>
      <c r="N77" s="40">
        <v>0.122540063816426</v>
      </c>
      <c r="O77" s="41">
        <v>1.37970230594659</v>
      </c>
      <c r="P77" s="40">
        <v>0.70458188067134597</v>
      </c>
      <c r="Q77" s="41">
        <v>0.84424854840478303</v>
      </c>
      <c r="R77" s="40">
        <v>0.70868115891248695</v>
      </c>
      <c r="S77" s="41">
        <v>0.84807012147373595</v>
      </c>
    </row>
    <row r="78" spans="1:19" s="39" customFormat="1" x14ac:dyDescent="0.35">
      <c r="A78" s="39">
        <v>46</v>
      </c>
      <c r="B78" s="39">
        <v>0.17306429572332599</v>
      </c>
      <c r="C78" s="40">
        <v>0.75557872861377595</v>
      </c>
      <c r="D78" s="39">
        <v>12.0376030611486</v>
      </c>
      <c r="E78" s="40">
        <v>0.71930022284319095</v>
      </c>
      <c r="F78" s="39">
        <v>0.395453735571686</v>
      </c>
      <c r="G78" s="40">
        <v>0.92385905893466902</v>
      </c>
      <c r="H78" s="39">
        <v>0.20787318949310801</v>
      </c>
      <c r="I78" s="40">
        <v>0.89986240521939598</v>
      </c>
      <c r="J78" s="39">
        <v>0.26080990169429302</v>
      </c>
      <c r="K78" s="41">
        <v>0.75007150965368596</v>
      </c>
      <c r="L78" s="40">
        <v>0.147703259906551</v>
      </c>
      <c r="M78" s="39">
        <v>36.409451647701403</v>
      </c>
      <c r="N78" s="40">
        <v>0.229909382430972</v>
      </c>
      <c r="O78" s="41">
        <v>1.51316024834274</v>
      </c>
      <c r="P78" s="40">
        <v>0.602012444255698</v>
      </c>
      <c r="Q78" s="41">
        <v>1.2357511496187199</v>
      </c>
      <c r="R78" s="40">
        <v>0.71606583969715298</v>
      </c>
      <c r="S78" s="41">
        <v>0.92081310198857202</v>
      </c>
    </row>
    <row r="79" spans="1:19" s="39" customFormat="1" x14ac:dyDescent="0.35">
      <c r="A79" s="39">
        <v>47</v>
      </c>
      <c r="B79" s="39">
        <v>0.17267033637794699</v>
      </c>
      <c r="C79" s="40">
        <v>0.74568337355968795</v>
      </c>
      <c r="D79" s="39">
        <v>11.9685875301879</v>
      </c>
      <c r="E79" s="40">
        <v>0.71223130883766395</v>
      </c>
      <c r="F79" s="39">
        <v>0.39438220308961502</v>
      </c>
      <c r="G79" s="40">
        <v>0.92058819778130796</v>
      </c>
      <c r="H79" s="39">
        <v>0.21190286278995901</v>
      </c>
      <c r="I79" s="40">
        <v>0.90034714015194595</v>
      </c>
      <c r="J79" s="39">
        <v>0.25900500867840898</v>
      </c>
      <c r="K79" s="41">
        <v>0.66923385794855506</v>
      </c>
      <c r="L79" s="40">
        <v>0.17556983524362599</v>
      </c>
      <c r="M79" s="39">
        <v>33.076368719084599</v>
      </c>
      <c r="N79" s="40">
        <v>0.169792909146704</v>
      </c>
      <c r="O79" s="41">
        <v>1.3695856602782801</v>
      </c>
      <c r="P79" s="40">
        <v>0.67280130635978797</v>
      </c>
      <c r="Q79" s="41">
        <v>0.98424614290905799</v>
      </c>
      <c r="R79" s="40">
        <v>0.64811757334277098</v>
      </c>
      <c r="S79" s="41">
        <v>0.92623841074796798</v>
      </c>
    </row>
    <row r="80" spans="1:19" s="39" customFormat="1" x14ac:dyDescent="0.35">
      <c r="A80" s="39">
        <v>48</v>
      </c>
      <c r="B80" s="39">
        <v>0.16922601096991899</v>
      </c>
      <c r="C80" s="40">
        <v>0.76504398150395203</v>
      </c>
      <c r="D80" s="39">
        <v>11.8573050709194</v>
      </c>
      <c r="E80" s="40">
        <v>0.72140060835420405</v>
      </c>
      <c r="F80" s="39">
        <v>0.39364561618405403</v>
      </c>
      <c r="G80" s="40">
        <v>0.92223599997681804</v>
      </c>
      <c r="H80" s="39">
        <v>0.20718581558614901</v>
      </c>
      <c r="I80" s="40">
        <v>0.89923309916280303</v>
      </c>
      <c r="J80" s="39">
        <v>0.253773020322416</v>
      </c>
      <c r="K80" s="41">
        <v>0.61331724954975897</v>
      </c>
      <c r="L80" s="40">
        <v>0.12271457205703699</v>
      </c>
      <c r="M80" s="39">
        <v>30.258472780896</v>
      </c>
      <c r="N80" s="40">
        <v>0.10888829496162999</v>
      </c>
      <c r="O80" s="41">
        <v>1.2253320843745501</v>
      </c>
      <c r="P80" s="40">
        <v>0.71582660652123897</v>
      </c>
      <c r="Q80" s="41">
        <v>0.85448140759243896</v>
      </c>
      <c r="R80" s="40">
        <v>0.69301662549503795</v>
      </c>
      <c r="S80" s="41">
        <v>0.82619787778100395</v>
      </c>
    </row>
    <row r="81" spans="1:19" s="39" customFormat="1" x14ac:dyDescent="0.35">
      <c r="A81" s="39">
        <v>49</v>
      </c>
      <c r="B81" s="39">
        <v>0.17334304591244701</v>
      </c>
      <c r="C81" s="40">
        <v>0.75817911723553799</v>
      </c>
      <c r="D81" s="39">
        <v>11.943211696752201</v>
      </c>
      <c r="E81" s="40">
        <v>0.71433032811820896</v>
      </c>
      <c r="F81" s="39">
        <v>0.39553694252788602</v>
      </c>
      <c r="G81" s="40">
        <v>0.92164615792374804</v>
      </c>
      <c r="H81" s="39">
        <v>0.206941962879723</v>
      </c>
      <c r="I81" s="40">
        <v>0.89744791104403099</v>
      </c>
      <c r="J81" s="39">
        <v>0.26380800082262101</v>
      </c>
      <c r="K81" s="41">
        <v>0.71680479006380005</v>
      </c>
      <c r="L81" s="40">
        <v>0.178013675005114</v>
      </c>
      <c r="M81" s="39">
        <v>34.057084458505997</v>
      </c>
      <c r="N81" s="40">
        <v>0.18956509036915201</v>
      </c>
      <c r="O81" s="41">
        <v>1.37854237637968</v>
      </c>
      <c r="P81" s="40">
        <v>0.71663095897588902</v>
      </c>
      <c r="Q81" s="41">
        <v>0.98924565926576202</v>
      </c>
      <c r="R81" s="40">
        <v>0.727844563050147</v>
      </c>
      <c r="S81" s="41">
        <v>0.90685457194972197</v>
      </c>
    </row>
    <row r="82" spans="1:19" s="39" customFormat="1" x14ac:dyDescent="0.35">
      <c r="A82" s="39">
        <v>50</v>
      </c>
      <c r="B82" s="39">
        <v>0.168631945446371</v>
      </c>
      <c r="C82" s="40">
        <v>0.75837027243600297</v>
      </c>
      <c r="D82" s="39">
        <v>11.7910303820836</v>
      </c>
      <c r="E82" s="40">
        <v>0.72389597916859805</v>
      </c>
      <c r="F82" s="39">
        <v>0.39285090759867403</v>
      </c>
      <c r="G82" s="40">
        <v>0.92493290637773196</v>
      </c>
      <c r="H82" s="39">
        <v>0.20166225206179</v>
      </c>
      <c r="I82" s="40">
        <v>0.89926631847707295</v>
      </c>
      <c r="J82" s="39">
        <v>0.25614594545378599</v>
      </c>
      <c r="K82" s="41">
        <v>0.58723757263177401</v>
      </c>
      <c r="L82" s="40">
        <v>0.1577207019205</v>
      </c>
      <c r="M82" s="39">
        <v>30.672649196070399</v>
      </c>
      <c r="N82" s="40">
        <v>0.14259689155333799</v>
      </c>
      <c r="O82" s="41">
        <v>1.3068793204605</v>
      </c>
      <c r="P82" s="40">
        <v>0.70914846314833702</v>
      </c>
      <c r="Q82" s="41">
        <v>0.93713653393280805</v>
      </c>
      <c r="R82" s="40">
        <v>0.63980303373601699</v>
      </c>
      <c r="S82" s="41">
        <v>0.90592521645574398</v>
      </c>
    </row>
    <row r="83" spans="1:19" s="39" customFormat="1" x14ac:dyDescent="0.35">
      <c r="A83" s="39">
        <v>51</v>
      </c>
      <c r="B83" s="39">
        <v>0.16884684753380699</v>
      </c>
      <c r="C83" s="40">
        <v>0.761367068758392</v>
      </c>
      <c r="D83" s="39">
        <v>11.7941017252584</v>
      </c>
      <c r="E83" s="40">
        <v>0.71915658984847697</v>
      </c>
      <c r="F83" s="39">
        <v>0.39418049362673502</v>
      </c>
      <c r="G83" s="40">
        <v>0.92415534341454597</v>
      </c>
      <c r="H83" s="39">
        <v>0.205086451921588</v>
      </c>
      <c r="I83" s="40">
        <v>0.90003083972847797</v>
      </c>
      <c r="J83" s="39">
        <v>0.25843758102603698</v>
      </c>
      <c r="K83" s="41">
        <v>0.82891851332452504</v>
      </c>
      <c r="L83" s="40">
        <v>0.107860179238623</v>
      </c>
      <c r="M83" s="39">
        <v>37.579207012795997</v>
      </c>
      <c r="N83" s="40">
        <v>0.16416528053359</v>
      </c>
      <c r="O83" s="41">
        <v>1.4997007816265699</v>
      </c>
      <c r="P83" s="40">
        <v>0.68465272738383298</v>
      </c>
      <c r="Q83" s="41">
        <v>1.0054591620325</v>
      </c>
      <c r="R83" s="40">
        <v>0.700308379709211</v>
      </c>
      <c r="S83" s="41">
        <v>0.99446995607298605</v>
      </c>
    </row>
    <row r="84" spans="1:19" s="39" customFormat="1" x14ac:dyDescent="0.35">
      <c r="A84" s="39">
        <v>52</v>
      </c>
      <c r="B84" s="39">
        <v>0.16323696163110199</v>
      </c>
      <c r="C84" s="40">
        <v>0.76794333239905799</v>
      </c>
      <c r="D84" s="39">
        <v>11.491340709393</v>
      </c>
      <c r="E84" s="40">
        <v>0.72532522107942099</v>
      </c>
      <c r="F84" s="39">
        <v>0.37931500149883202</v>
      </c>
      <c r="G84" s="40">
        <v>0.92619456666113398</v>
      </c>
      <c r="H84" s="39">
        <v>0.19736357848950301</v>
      </c>
      <c r="I84" s="40">
        <v>0.90548983144580197</v>
      </c>
      <c r="J84" s="39">
        <v>0.24502840945718801</v>
      </c>
      <c r="K84" s="41">
        <v>0.78983197202030397</v>
      </c>
      <c r="L84" s="40">
        <v>0.13137362257739901</v>
      </c>
      <c r="M84" s="39">
        <v>36.115221740853002</v>
      </c>
      <c r="N84" s="40">
        <v>0.14316286750039101</v>
      </c>
      <c r="O84" s="41">
        <v>1.44983571716862</v>
      </c>
      <c r="P84" s="40">
        <v>0.67942226646292903</v>
      </c>
      <c r="Q84" s="41">
        <v>0.87676311061422996</v>
      </c>
      <c r="R84" s="40">
        <v>0.73594142203656998</v>
      </c>
      <c r="S84" s="41">
        <v>0.96191276393384995</v>
      </c>
    </row>
    <row r="85" spans="1:19" s="39" customFormat="1" x14ac:dyDescent="0.35">
      <c r="A85" s="39">
        <v>53</v>
      </c>
      <c r="B85" s="39">
        <v>0.16075776006732301</v>
      </c>
      <c r="C85" s="40">
        <v>0.77510610996267504</v>
      </c>
      <c r="D85" s="39">
        <v>11.390962035374701</v>
      </c>
      <c r="E85" s="40">
        <v>0.73175284745510105</v>
      </c>
      <c r="F85" s="39">
        <v>0.37645226247615399</v>
      </c>
      <c r="G85" s="40">
        <v>0.92521769410690302</v>
      </c>
      <c r="H85" s="39">
        <v>0.196675439315183</v>
      </c>
      <c r="I85" s="40">
        <v>0.90396457633793503</v>
      </c>
      <c r="J85" s="39">
        <v>0.24163690190590201</v>
      </c>
      <c r="K85" s="41">
        <v>0.90844917946901005</v>
      </c>
      <c r="L85" s="40">
        <v>0.17330633211823199</v>
      </c>
      <c r="M85" s="39">
        <v>40.654336358746903</v>
      </c>
      <c r="N85" s="40">
        <v>0.162174415584384</v>
      </c>
      <c r="O85" s="41">
        <v>1.6550032659473499</v>
      </c>
      <c r="P85" s="40">
        <v>0.68304440340934602</v>
      </c>
      <c r="Q85" s="41">
        <v>0.96888493319861901</v>
      </c>
      <c r="R85" s="40">
        <v>0.70206259382076697</v>
      </c>
      <c r="S85" s="41">
        <v>0.99996178361595101</v>
      </c>
    </row>
    <row r="86" spans="1:19" s="39" customFormat="1" x14ac:dyDescent="0.35">
      <c r="A86" s="39">
        <v>54</v>
      </c>
      <c r="B86" s="39">
        <v>0.15777050355217401</v>
      </c>
      <c r="C86" s="40">
        <v>0.77163403890761395</v>
      </c>
      <c r="D86" s="39">
        <v>11.374255409940201</v>
      </c>
      <c r="E86" s="40">
        <v>0.72397645293292401</v>
      </c>
      <c r="F86" s="39">
        <v>0.380584273979093</v>
      </c>
      <c r="G86" s="40">
        <v>0.92588313786505005</v>
      </c>
      <c r="H86" s="39">
        <v>0.19889784245299399</v>
      </c>
      <c r="I86" s="40">
        <v>0.90035334895748298</v>
      </c>
      <c r="J86" s="39">
        <v>0.25497879494707798</v>
      </c>
      <c r="K86" s="41">
        <v>0.69987160425919703</v>
      </c>
      <c r="L86" s="40">
        <v>0.20886632986961201</v>
      </c>
      <c r="M86" s="39">
        <v>32.999992191281997</v>
      </c>
      <c r="N86" s="40">
        <v>0.18618746349482199</v>
      </c>
      <c r="O86" s="41">
        <v>1.32913052373462</v>
      </c>
      <c r="P86" s="40">
        <v>0.684451093148981</v>
      </c>
      <c r="Q86" s="41">
        <v>0.87174963276100903</v>
      </c>
      <c r="R86" s="40">
        <v>0.63668196158021895</v>
      </c>
      <c r="S86" s="41">
        <v>0.88447601876707105</v>
      </c>
    </row>
    <row r="87" spans="1:19" s="39" customFormat="1" x14ac:dyDescent="0.35">
      <c r="A87" s="39">
        <v>55</v>
      </c>
      <c r="B87" s="39">
        <v>0.159049587424794</v>
      </c>
      <c r="C87" s="40">
        <v>0.77624368608662198</v>
      </c>
      <c r="D87" s="39">
        <v>11.382296707063</v>
      </c>
      <c r="E87" s="40">
        <v>0.73273253446559095</v>
      </c>
      <c r="F87" s="39">
        <v>0.38000377616145498</v>
      </c>
      <c r="G87" s="40">
        <v>0.92790046856359598</v>
      </c>
      <c r="H87" s="39">
        <v>0.19386572533333499</v>
      </c>
      <c r="I87" s="40">
        <v>0.90795590568540696</v>
      </c>
      <c r="J87" s="39">
        <v>0.239662213072942</v>
      </c>
      <c r="K87" s="41">
        <v>0.69022976104010803</v>
      </c>
      <c r="L87" s="40">
        <v>0.16266225442784399</v>
      </c>
      <c r="M87" s="39">
        <v>34.070488375476202</v>
      </c>
      <c r="N87" s="40">
        <v>9.1528057652629904E-2</v>
      </c>
      <c r="O87" s="41">
        <v>1.3902796687733401</v>
      </c>
      <c r="P87" s="40">
        <v>0.660333034447115</v>
      </c>
      <c r="Q87" s="41">
        <v>1.0496376290535301</v>
      </c>
      <c r="R87" s="40">
        <v>0.51079308770151199</v>
      </c>
      <c r="S87" s="41">
        <v>1.3354567918512501</v>
      </c>
    </row>
    <row r="88" spans="1:19" s="39" customFormat="1" x14ac:dyDescent="0.35">
      <c r="A88" s="39">
        <v>56</v>
      </c>
      <c r="B88" s="39">
        <v>0.15354389092565299</v>
      </c>
      <c r="C88" s="40">
        <v>0.78663665868886701</v>
      </c>
      <c r="D88" s="39">
        <v>11.195537079448799</v>
      </c>
      <c r="E88" s="40">
        <v>0.74022512950378605</v>
      </c>
      <c r="F88" s="39">
        <v>0.37141284501231597</v>
      </c>
      <c r="G88" s="40">
        <v>0.92673013972001905</v>
      </c>
      <c r="H88" s="39">
        <v>0.19194399434159801</v>
      </c>
      <c r="I88" s="40">
        <v>0.90806440912339204</v>
      </c>
      <c r="J88" s="39">
        <v>0.23815961795877</v>
      </c>
      <c r="K88" s="41">
        <v>0.79024716944266504</v>
      </c>
      <c r="L88" s="40">
        <v>0.18432957011662099</v>
      </c>
      <c r="M88" s="39">
        <v>36.170184420724198</v>
      </c>
      <c r="N88" s="40">
        <v>0.205541277762086</v>
      </c>
      <c r="O88" s="41">
        <v>1.4452026160354201</v>
      </c>
      <c r="P88" s="40">
        <v>0.66221585322139598</v>
      </c>
      <c r="Q88" s="41">
        <v>0.99727041866534705</v>
      </c>
      <c r="R88" s="40">
        <v>0.65508200100853897</v>
      </c>
      <c r="S88" s="41">
        <v>0.93913758386913504</v>
      </c>
    </row>
    <row r="89" spans="1:19" s="39" customFormat="1" x14ac:dyDescent="0.35">
      <c r="A89" s="39">
        <v>57</v>
      </c>
      <c r="B89" s="39">
        <v>0.15443313468307199</v>
      </c>
      <c r="C89" s="40">
        <v>0.78647353012176102</v>
      </c>
      <c r="D89" s="39">
        <v>11.1937689258398</v>
      </c>
      <c r="E89" s="40">
        <v>0.738159395382738</v>
      </c>
      <c r="F89" s="39">
        <v>0.36991067682057899</v>
      </c>
      <c r="G89" s="40">
        <v>0.92511933602441998</v>
      </c>
      <c r="H89" s="39">
        <v>0.19518314400998599</v>
      </c>
      <c r="I89" s="40">
        <v>0.91102370200781602</v>
      </c>
      <c r="J89" s="39">
        <v>0.238596845673544</v>
      </c>
      <c r="K89" s="41">
        <v>0.60702087137943594</v>
      </c>
      <c r="L89" s="40">
        <v>0.143775248846434</v>
      </c>
      <c r="M89" s="39">
        <v>30.165132229144699</v>
      </c>
      <c r="N89" s="40">
        <v>0.12933207337682001</v>
      </c>
      <c r="O89" s="41">
        <v>1.2248844769265901</v>
      </c>
      <c r="P89" s="40">
        <v>0.69306608410472503</v>
      </c>
      <c r="Q89" s="41">
        <v>0.96219836595730901</v>
      </c>
      <c r="R89" s="40">
        <v>0.69200321458853198</v>
      </c>
      <c r="S89" s="41">
        <v>0.83987623962581603</v>
      </c>
    </row>
    <row r="90" spans="1:19" s="39" customFormat="1" x14ac:dyDescent="0.35">
      <c r="A90" s="39">
        <v>58</v>
      </c>
      <c r="B90" s="39">
        <v>0.14662889420738101</v>
      </c>
      <c r="C90" s="40">
        <v>0.79411934844495302</v>
      </c>
      <c r="D90" s="39">
        <v>10.9658096285941</v>
      </c>
      <c r="E90" s="40">
        <v>0.74350014609920001</v>
      </c>
      <c r="F90" s="39">
        <v>0.36373458882351101</v>
      </c>
      <c r="G90" s="40">
        <v>0.92606950038771496</v>
      </c>
      <c r="H90" s="39">
        <v>0.19432831424500199</v>
      </c>
      <c r="I90" s="40">
        <v>0.91351062647774495</v>
      </c>
      <c r="J90" s="39">
        <v>0.22798792671934001</v>
      </c>
      <c r="K90" s="41">
        <v>0.86641063190932899</v>
      </c>
      <c r="L90" s="40">
        <v>0.110557533345561</v>
      </c>
      <c r="M90" s="39">
        <v>39.083393422966303</v>
      </c>
      <c r="N90" s="40">
        <v>0.120455267091503</v>
      </c>
      <c r="O90" s="41">
        <v>1.5752937730051499</v>
      </c>
      <c r="P90" s="40">
        <v>0.70582631739795698</v>
      </c>
      <c r="Q90" s="41">
        <v>1.0348059433138199</v>
      </c>
      <c r="R90" s="40">
        <v>0.72077253944853403</v>
      </c>
      <c r="S90" s="41">
        <v>0.99804587534859601</v>
      </c>
    </row>
    <row r="91" spans="1:19" s="39" customFormat="1" x14ac:dyDescent="0.35">
      <c r="A91" s="39">
        <v>59</v>
      </c>
      <c r="B91" s="39">
        <v>0.14789451072873</v>
      </c>
      <c r="C91" s="40">
        <v>0.793954000575673</v>
      </c>
      <c r="D91" s="39">
        <v>11.0607008789524</v>
      </c>
      <c r="E91" s="40">
        <v>0.73985344561375099</v>
      </c>
      <c r="F91" s="39">
        <v>0.37000502431434501</v>
      </c>
      <c r="G91" s="40">
        <v>0.92409082397959996</v>
      </c>
      <c r="H91" s="39">
        <v>0.203477036555298</v>
      </c>
      <c r="I91" s="40">
        <v>0.91365991866329599</v>
      </c>
      <c r="J91" s="39">
        <v>0.22664357701844301</v>
      </c>
      <c r="K91" s="41">
        <v>0.70128656414329404</v>
      </c>
      <c r="L91" s="40">
        <v>0.235408101061168</v>
      </c>
      <c r="M91" s="39">
        <v>33.225119175054999</v>
      </c>
      <c r="N91" s="40">
        <v>0.18979452294035901</v>
      </c>
      <c r="O91" s="41">
        <v>1.33746013605696</v>
      </c>
      <c r="P91" s="40">
        <v>0.70273287441485899</v>
      </c>
      <c r="Q91" s="41">
        <v>0.92412202187582904</v>
      </c>
      <c r="R91" s="40">
        <v>0.66282559676557495</v>
      </c>
      <c r="S91" s="41">
        <v>0.92605433899622702</v>
      </c>
    </row>
    <row r="92" spans="1:19" s="39" customFormat="1" x14ac:dyDescent="0.35">
      <c r="A92" s="39">
        <v>60</v>
      </c>
      <c r="B92" s="39">
        <v>0.14036381584388</v>
      </c>
      <c r="C92" s="40">
        <v>0.81019610284445098</v>
      </c>
      <c r="D92" s="39">
        <v>10.6883545441564</v>
      </c>
      <c r="E92" s="40">
        <v>0.75505444413155198</v>
      </c>
      <c r="F92" s="39">
        <v>0.34938162517944499</v>
      </c>
      <c r="G92" s="40">
        <v>0.93006743210657195</v>
      </c>
      <c r="H92" s="39">
        <v>0.18652044813985499</v>
      </c>
      <c r="I92" s="40">
        <v>0.911730774885533</v>
      </c>
      <c r="J92" s="39">
        <v>0.230248823042947</v>
      </c>
      <c r="K92" s="41">
        <v>0.91506600736552801</v>
      </c>
      <c r="L92" s="40">
        <v>0.28738066613684798</v>
      </c>
      <c r="M92" s="39">
        <v>40.512859425993</v>
      </c>
      <c r="N92" s="40">
        <v>0.22894378252691699</v>
      </c>
      <c r="O92" s="41">
        <v>1.61073565253844</v>
      </c>
      <c r="P92" s="40">
        <v>0.70560594769115104</v>
      </c>
      <c r="Q92" s="41">
        <v>1.00493190049106</v>
      </c>
      <c r="R92" s="40">
        <v>0.61731712927675597</v>
      </c>
      <c r="S92" s="41">
        <v>1.1303795244958601</v>
      </c>
    </row>
    <row r="93" spans="1:19" s="39" customFormat="1" x14ac:dyDescent="0.35">
      <c r="A93" s="39">
        <v>61</v>
      </c>
      <c r="B93" s="39">
        <v>0.137192975786389</v>
      </c>
      <c r="C93" s="40">
        <v>0.81474346971984402</v>
      </c>
      <c r="D93" s="39">
        <v>10.611477386627399</v>
      </c>
      <c r="E93" s="40">
        <v>0.75203166644170305</v>
      </c>
      <c r="F93" s="39">
        <v>0.35091769206909901</v>
      </c>
      <c r="G93" s="40">
        <v>0.931736856989687</v>
      </c>
      <c r="H93" s="39">
        <v>0.18188615281283499</v>
      </c>
      <c r="I93" s="40">
        <v>0.91820019983566203</v>
      </c>
      <c r="J93" s="39">
        <v>0.215338151330739</v>
      </c>
      <c r="K93" s="41">
        <v>0.74925803501381805</v>
      </c>
      <c r="L93" s="40">
        <v>9.3691347153127505E-2</v>
      </c>
      <c r="M93" s="39">
        <v>35.8653893919072</v>
      </c>
      <c r="N93" s="40">
        <v>7.7774654192743695E-2</v>
      </c>
      <c r="O93" s="41">
        <v>1.4855417265341799</v>
      </c>
      <c r="P93" s="40">
        <v>0.66129521274159098</v>
      </c>
      <c r="Q93" s="41">
        <v>1.0313329579483701</v>
      </c>
      <c r="R93" s="40">
        <v>0.58665284183290201</v>
      </c>
      <c r="S93" s="41">
        <v>1.0403322858942801</v>
      </c>
    </row>
    <row r="94" spans="1:19" s="39" customFormat="1" x14ac:dyDescent="0.35">
      <c r="A94" s="39">
        <v>62</v>
      </c>
      <c r="B94" s="39">
        <v>0.14002518494799801</v>
      </c>
      <c r="C94" s="40">
        <v>0.80867287106512298</v>
      </c>
      <c r="D94" s="39">
        <v>10.665414893901501</v>
      </c>
      <c r="E94" s="40">
        <v>0.75033325249011895</v>
      </c>
      <c r="F94" s="39">
        <v>0.35007148529544002</v>
      </c>
      <c r="G94" s="40">
        <v>0.931750043507654</v>
      </c>
      <c r="H94" s="39">
        <v>0.17792487224702699</v>
      </c>
      <c r="I94" s="40">
        <v>0.91273729034356299</v>
      </c>
      <c r="J94" s="39">
        <v>0.225001472682787</v>
      </c>
      <c r="K94" s="41">
        <v>0.83561710236418896</v>
      </c>
      <c r="L94" s="40">
        <v>0.20699927052730899</v>
      </c>
      <c r="M94" s="39">
        <v>38.8792908578856</v>
      </c>
      <c r="N94" s="40">
        <v>0.191580716268165</v>
      </c>
      <c r="O94" s="41">
        <v>1.59899077430749</v>
      </c>
      <c r="P94" s="40">
        <v>0.71560246771217395</v>
      </c>
      <c r="Q94" s="41">
        <v>1.0905213255403301</v>
      </c>
      <c r="R94" s="40">
        <v>0.62709095653815095</v>
      </c>
      <c r="S94" s="41">
        <v>1.1167926867293401</v>
      </c>
    </row>
    <row r="95" spans="1:19" s="39" customFormat="1" x14ac:dyDescent="0.35">
      <c r="A95" s="39">
        <v>63</v>
      </c>
      <c r="B95" s="39">
        <v>0.13675015423209899</v>
      </c>
      <c r="C95" s="40">
        <v>0.81397353965631503</v>
      </c>
      <c r="D95" s="39">
        <v>10.648753899966</v>
      </c>
      <c r="E95" s="40">
        <v>0.75338472698917802</v>
      </c>
      <c r="F95" s="39">
        <v>0.35277948644322699</v>
      </c>
      <c r="G95" s="40">
        <v>0.92862270741643105</v>
      </c>
      <c r="H95" s="39">
        <v>0.18685933059578699</v>
      </c>
      <c r="I95" s="40">
        <v>0.91572703201542205</v>
      </c>
      <c r="J95" s="39">
        <v>0.22488567385411101</v>
      </c>
      <c r="K95" s="41">
        <v>0.71978821076898403</v>
      </c>
      <c r="L95" s="40">
        <v>0.16703503183847099</v>
      </c>
      <c r="M95" s="39">
        <v>34.135314847669001</v>
      </c>
      <c r="N95" s="40">
        <v>0.18003991095161101</v>
      </c>
      <c r="O95" s="41">
        <v>1.38849239064078</v>
      </c>
      <c r="P95" s="40">
        <v>0.72546722262333596</v>
      </c>
      <c r="Q95" s="41">
        <v>0.95947187018190605</v>
      </c>
      <c r="R95" s="40">
        <v>0.67978363707024803</v>
      </c>
      <c r="S95" s="41">
        <v>0.89961471262141102</v>
      </c>
    </row>
    <row r="96" spans="1:19" s="39" customFormat="1" x14ac:dyDescent="0.35">
      <c r="A96" s="39">
        <v>64</v>
      </c>
      <c r="B96" s="39">
        <v>0.130702899689248</v>
      </c>
      <c r="C96" s="40">
        <v>0.82650690907055302</v>
      </c>
      <c r="D96" s="39">
        <v>10.4431612681065</v>
      </c>
      <c r="E96" s="40">
        <v>0.76546059342739903</v>
      </c>
      <c r="F96" s="39">
        <v>0.34175560538426702</v>
      </c>
      <c r="G96" s="40">
        <v>0.93514992192625901</v>
      </c>
      <c r="H96" s="39">
        <v>0.17825541355269101</v>
      </c>
      <c r="I96" s="40">
        <v>0.91239665154285798</v>
      </c>
      <c r="J96" s="39">
        <v>0.225125747518307</v>
      </c>
      <c r="K96" s="41">
        <v>0.77461595973397901</v>
      </c>
      <c r="L96" s="40">
        <v>0.177528727947836</v>
      </c>
      <c r="M96" s="39">
        <v>36.057331594646399</v>
      </c>
      <c r="N96" s="40">
        <v>0.19900340119596399</v>
      </c>
      <c r="O96" s="41">
        <v>1.45571364373223</v>
      </c>
      <c r="P96" s="40">
        <v>0.67641297810607404</v>
      </c>
      <c r="Q96" s="41">
        <v>1.0177853315049701</v>
      </c>
      <c r="R96" s="40">
        <v>0.65410590273702196</v>
      </c>
      <c r="S96" s="41">
        <v>0.974950515179552</v>
      </c>
    </row>
    <row r="97" spans="1:19" s="39" customFormat="1" x14ac:dyDescent="0.35">
      <c r="A97" s="39">
        <v>65</v>
      </c>
      <c r="B97" s="39">
        <v>0.12797071427273499</v>
      </c>
      <c r="C97" s="40">
        <v>0.83105577457225199</v>
      </c>
      <c r="D97" s="39">
        <v>10.3350385897087</v>
      </c>
      <c r="E97" s="40">
        <v>0.76743568418109998</v>
      </c>
      <c r="F97" s="39">
        <v>0.336914244449592</v>
      </c>
      <c r="G97" s="40">
        <v>0.93223357637831805</v>
      </c>
      <c r="H97" s="39">
        <v>0.17884410967565101</v>
      </c>
      <c r="I97" s="40">
        <v>0.91659561591459005</v>
      </c>
      <c r="J97" s="39">
        <v>0.218808147489892</v>
      </c>
      <c r="K97" s="41">
        <v>0.95378715678667403</v>
      </c>
      <c r="L97" s="40">
        <v>0.14431154326387399</v>
      </c>
      <c r="M97" s="39">
        <v>42.044575389633799</v>
      </c>
      <c r="N97" s="40">
        <v>0.18653746030225399</v>
      </c>
      <c r="O97" s="41">
        <v>1.6792931088015499</v>
      </c>
      <c r="P97" s="40">
        <v>0.65365588435759903</v>
      </c>
      <c r="Q97" s="41">
        <v>1.1120591745671999</v>
      </c>
      <c r="R97" s="40">
        <v>0.70319620093219304</v>
      </c>
      <c r="S97" s="41">
        <v>1.05893601579034</v>
      </c>
    </row>
    <row r="98" spans="1:19" s="39" customFormat="1" x14ac:dyDescent="0.35">
      <c r="A98" s="39">
        <v>66</v>
      </c>
      <c r="B98" s="39">
        <v>0.131182967347105</v>
      </c>
      <c r="C98" s="40">
        <v>0.82924318742317904</v>
      </c>
      <c r="D98" s="39">
        <v>10.465292830758001</v>
      </c>
      <c r="E98" s="40">
        <v>0.76507693598260895</v>
      </c>
      <c r="F98" s="39">
        <v>0.34276906004697999</v>
      </c>
      <c r="G98" s="40">
        <v>0.92882818190604</v>
      </c>
      <c r="H98" s="39">
        <v>0.185039998850829</v>
      </c>
      <c r="I98" s="40">
        <v>0.91804278893004998</v>
      </c>
      <c r="J98" s="39">
        <v>0.21879702494844899</v>
      </c>
      <c r="K98" s="41">
        <v>0.89067810238935996</v>
      </c>
      <c r="L98" s="40">
        <v>0.163665113948261</v>
      </c>
      <c r="M98" s="39">
        <v>39.827484163463602</v>
      </c>
      <c r="N98" s="40">
        <v>0.195951580922367</v>
      </c>
      <c r="O98" s="41">
        <v>1.5838377299981199</v>
      </c>
      <c r="P98" s="40">
        <v>0.68241203646374504</v>
      </c>
      <c r="Q98" s="41">
        <v>1.04148544791417</v>
      </c>
      <c r="R98" s="40">
        <v>0.71458458951395798</v>
      </c>
      <c r="S98" s="41">
        <v>1.1239576804586899</v>
      </c>
    </row>
    <row r="99" spans="1:19" s="39" customFormat="1" x14ac:dyDescent="0.35">
      <c r="A99" s="39">
        <v>67</v>
      </c>
      <c r="B99" s="39">
        <v>0.12399056398607999</v>
      </c>
      <c r="C99" s="40">
        <v>0.83494273776582895</v>
      </c>
      <c r="D99" s="39">
        <v>10.198223351656999</v>
      </c>
      <c r="E99" s="40">
        <v>0.77098695738721801</v>
      </c>
      <c r="F99" s="39">
        <v>0.33143694713733002</v>
      </c>
      <c r="G99" s="40">
        <v>0.93214047537279099</v>
      </c>
      <c r="H99" s="39">
        <v>0.17831298921900099</v>
      </c>
      <c r="I99" s="40">
        <v>0.91736202994098603</v>
      </c>
      <c r="J99" s="39">
        <v>0.21235410763695201</v>
      </c>
      <c r="K99" s="41">
        <v>0.89619463733118798</v>
      </c>
      <c r="L99" s="40">
        <v>0.21552873392854499</v>
      </c>
      <c r="M99" s="39">
        <v>40.5744099902291</v>
      </c>
      <c r="N99" s="40">
        <v>0.16606819873891199</v>
      </c>
      <c r="O99" s="41">
        <v>1.6141223864168099</v>
      </c>
      <c r="P99" s="40">
        <v>0.58600447740819706</v>
      </c>
      <c r="Q99" s="41">
        <v>1.2162368964945101</v>
      </c>
      <c r="R99" s="40">
        <v>0.57345191446634403</v>
      </c>
      <c r="S99" s="41">
        <v>1.2731515930758499</v>
      </c>
    </row>
    <row r="100" spans="1:19" s="39" customFormat="1" x14ac:dyDescent="0.35">
      <c r="A100" s="39">
        <v>68</v>
      </c>
      <c r="B100" s="39">
        <v>0.122665678287943</v>
      </c>
      <c r="C100" s="40">
        <v>0.842876277838847</v>
      </c>
      <c r="D100" s="39">
        <v>10.1553979073161</v>
      </c>
      <c r="E100" s="40">
        <v>0.77128598889799105</v>
      </c>
      <c r="F100" s="39">
        <v>0.327421786141249</v>
      </c>
      <c r="G100" s="40">
        <v>0.93475939251074502</v>
      </c>
      <c r="H100" s="39">
        <v>0.17268898774804201</v>
      </c>
      <c r="I100" s="40">
        <v>0.91530359460343402</v>
      </c>
      <c r="J100" s="39">
        <v>0.22090267373249101</v>
      </c>
      <c r="K100" s="41">
        <v>0.83677955239247004</v>
      </c>
      <c r="L100" s="40">
        <v>9.7183005153622298E-2</v>
      </c>
      <c r="M100" s="39">
        <v>38.411271005614097</v>
      </c>
      <c r="N100" s="40">
        <v>0.11679591732128899</v>
      </c>
      <c r="O100" s="41">
        <v>1.55596542944256</v>
      </c>
      <c r="P100" s="40">
        <v>0.63182861249670996</v>
      </c>
      <c r="Q100" s="41">
        <v>1.0921135754921401</v>
      </c>
      <c r="R100" s="40">
        <v>0.64837148352565899</v>
      </c>
      <c r="S100" s="41">
        <v>0.98830250491443805</v>
      </c>
    </row>
    <row r="101" spans="1:19" s="39" customFormat="1" x14ac:dyDescent="0.35">
      <c r="A101" s="39">
        <v>69</v>
      </c>
      <c r="B101" s="39">
        <v>0.115796786513373</v>
      </c>
      <c r="C101" s="40">
        <v>0.85218341306296896</v>
      </c>
      <c r="D101" s="39">
        <v>9.9371271061484805</v>
      </c>
      <c r="E101" s="40">
        <v>0.78459543887415995</v>
      </c>
      <c r="F101" s="39">
        <v>0.32040911271445199</v>
      </c>
      <c r="G101" s="40">
        <v>0.93411192035532398</v>
      </c>
      <c r="H101" s="39">
        <v>0.171075290824071</v>
      </c>
      <c r="I101" s="40">
        <v>0.91615938114738504</v>
      </c>
      <c r="J101" s="39">
        <v>0.21673254593518801</v>
      </c>
      <c r="K101" s="41">
        <v>0.83021300419782895</v>
      </c>
      <c r="L101" s="40">
        <v>0.19626444273980201</v>
      </c>
      <c r="M101" s="39">
        <v>38.291705294552003</v>
      </c>
      <c r="N101" s="40">
        <v>0.205538766066684</v>
      </c>
      <c r="O101" s="41">
        <v>1.55296543469795</v>
      </c>
      <c r="P101" s="40">
        <v>0.64073884028654804</v>
      </c>
      <c r="Q101" s="41">
        <v>1.09179215731783</v>
      </c>
      <c r="R101" s="40">
        <v>0.65437109832070794</v>
      </c>
      <c r="S101" s="41">
        <v>1.04475873988917</v>
      </c>
    </row>
    <row r="102" spans="1:19" s="39" customFormat="1" x14ac:dyDescent="0.35">
      <c r="A102" s="39">
        <v>70</v>
      </c>
      <c r="B102" s="39">
        <v>0.11414819968228899</v>
      </c>
      <c r="C102" s="40">
        <v>0.847890319801059</v>
      </c>
      <c r="D102" s="39">
        <v>9.8532319845962792</v>
      </c>
      <c r="E102" s="40">
        <v>0.77873475792240299</v>
      </c>
      <c r="F102" s="39">
        <v>0.31727694635630599</v>
      </c>
      <c r="G102" s="40">
        <v>0.93670098923291101</v>
      </c>
      <c r="H102" s="39">
        <v>0.17001465195614299</v>
      </c>
      <c r="I102" s="40">
        <v>0.92063658261333203</v>
      </c>
      <c r="J102" s="39">
        <v>0.20700246709610701</v>
      </c>
      <c r="K102" s="41">
        <v>0.95928215127215399</v>
      </c>
      <c r="L102" s="40">
        <v>9.2695930085691297E-2</v>
      </c>
      <c r="M102" s="39">
        <v>42.115393932049003</v>
      </c>
      <c r="N102" s="40">
        <v>0.15742003783881101</v>
      </c>
      <c r="O102" s="41">
        <v>1.67178711982873</v>
      </c>
      <c r="P102" s="40">
        <v>0.71896165762192099</v>
      </c>
      <c r="Q102" s="41">
        <v>1.0446644537469201</v>
      </c>
      <c r="R102" s="40">
        <v>0.735278125120024</v>
      </c>
      <c r="S102" s="41">
        <v>1.14300657299339</v>
      </c>
    </row>
    <row r="103" spans="1:19" s="39" customFormat="1" x14ac:dyDescent="0.35">
      <c r="A103" s="39">
        <v>71</v>
      </c>
      <c r="B103" s="39">
        <v>0.120884891043699</v>
      </c>
      <c r="C103" s="40">
        <v>0.84984850276109203</v>
      </c>
      <c r="D103" s="39">
        <v>10.0992984555914</v>
      </c>
      <c r="E103" s="40">
        <v>0.77990819334234995</v>
      </c>
      <c r="F103" s="39">
        <v>0.32437876321153403</v>
      </c>
      <c r="G103" s="40">
        <v>0.93352478211591705</v>
      </c>
      <c r="H103" s="39">
        <v>0.17463591121963601</v>
      </c>
      <c r="I103" s="40">
        <v>0.91695826021681404</v>
      </c>
      <c r="J103" s="39">
        <v>0.21773448180650001</v>
      </c>
      <c r="K103" s="41">
        <v>0.75170763168069998</v>
      </c>
      <c r="L103" s="40">
        <v>0.20356226457429799</v>
      </c>
      <c r="M103" s="39">
        <v>35.565900138300698</v>
      </c>
      <c r="N103" s="40">
        <v>0.18461457354765301</v>
      </c>
      <c r="O103" s="41">
        <v>1.4250760414661501</v>
      </c>
      <c r="P103" s="40">
        <v>0.61811988361370795</v>
      </c>
      <c r="Q103" s="41">
        <v>1.15543014129512</v>
      </c>
      <c r="R103" s="40">
        <v>0.63062654843187704</v>
      </c>
      <c r="S103" s="41">
        <v>1.0579627016161199</v>
      </c>
    </row>
    <row r="104" spans="1:19" s="39" customFormat="1" x14ac:dyDescent="0.35">
      <c r="A104" s="39">
        <v>72</v>
      </c>
      <c r="B104" s="39">
        <v>0.126861758963279</v>
      </c>
      <c r="C104" s="40">
        <v>0.83475008153772701</v>
      </c>
      <c r="D104" s="39">
        <v>10.446632152819801</v>
      </c>
      <c r="E104" s="40">
        <v>0.76351921290423197</v>
      </c>
      <c r="F104" s="39">
        <v>0.34051375568013798</v>
      </c>
      <c r="G104" s="40">
        <v>0.92924217292369105</v>
      </c>
      <c r="H104" s="39">
        <v>0.18278507719906201</v>
      </c>
      <c r="I104" s="40">
        <v>0.91567526619151196</v>
      </c>
      <c r="J104" s="39">
        <v>0.22494396227809799</v>
      </c>
      <c r="K104" s="41">
        <v>0.64815451688746095</v>
      </c>
      <c r="L104" s="40">
        <v>0.19085399659147501</v>
      </c>
      <c r="M104" s="39">
        <v>33.714997735797802</v>
      </c>
      <c r="N104" s="40">
        <v>7.2474576805693899E-2</v>
      </c>
      <c r="O104" s="41">
        <v>1.47080620741232</v>
      </c>
      <c r="P104" s="40">
        <v>0.69331897680576005</v>
      </c>
      <c r="Q104" s="41">
        <v>1.0038419396449301</v>
      </c>
      <c r="R104" s="40">
        <v>0.625087856864317</v>
      </c>
      <c r="S104" s="41">
        <v>0.926164552442029</v>
      </c>
    </row>
    <row r="105" spans="1:19" s="39" customFormat="1" x14ac:dyDescent="0.35">
      <c r="A105" s="39">
        <v>73</v>
      </c>
      <c r="B105" s="39">
        <v>0.114414525169252</v>
      </c>
      <c r="C105" s="40">
        <v>0.85214784493662499</v>
      </c>
      <c r="D105" s="39">
        <v>10.0009478821929</v>
      </c>
      <c r="E105" s="40">
        <v>0.77857796807849</v>
      </c>
      <c r="F105" s="39">
        <v>0.32116414028470402</v>
      </c>
      <c r="G105" s="40">
        <v>0.93070836728594897</v>
      </c>
      <c r="H105" s="39">
        <v>0.18242986498906599</v>
      </c>
      <c r="I105" s="40">
        <v>0.91826702014633099</v>
      </c>
      <c r="J105" s="39">
        <v>0.21277826450428799</v>
      </c>
      <c r="K105" s="41">
        <v>0.894933401264696</v>
      </c>
      <c r="L105" s="40">
        <v>0.21837981239475901</v>
      </c>
      <c r="M105" s="39">
        <v>40.330027466146298</v>
      </c>
      <c r="N105" s="40">
        <v>0.21379144934564001</v>
      </c>
      <c r="O105" s="41">
        <v>1.6292577087879101</v>
      </c>
      <c r="P105" s="40">
        <v>0.70334943810589201</v>
      </c>
      <c r="Q105" s="41">
        <v>1.0468222833851399</v>
      </c>
      <c r="R105" s="40">
        <v>0.65528384271340401</v>
      </c>
      <c r="S105" s="41">
        <v>0.99198710421721104</v>
      </c>
    </row>
    <row r="106" spans="1:19" s="39" customFormat="1" x14ac:dyDescent="0.35">
      <c r="A106" s="39">
        <v>74</v>
      </c>
      <c r="B106" s="39">
        <v>0.107475717660896</v>
      </c>
      <c r="C106" s="40">
        <v>0.86652019172927697</v>
      </c>
      <c r="D106" s="39">
        <v>9.7221904544530098</v>
      </c>
      <c r="E106" s="40">
        <v>0.78722974488132202</v>
      </c>
      <c r="F106" s="39">
        <v>0.31085400910274502</v>
      </c>
      <c r="G106" s="40">
        <v>0.93868990244613004</v>
      </c>
      <c r="H106" s="39">
        <v>0.16774501606273501</v>
      </c>
      <c r="I106" s="40">
        <v>0.92174131545618598</v>
      </c>
      <c r="J106" s="39">
        <v>0.20887985704220799</v>
      </c>
      <c r="K106" s="41">
        <v>0.85202034148905004</v>
      </c>
      <c r="L106" s="40">
        <v>0.19799773902523199</v>
      </c>
      <c r="M106" s="39">
        <v>38.650631276970202</v>
      </c>
      <c r="N106" s="40">
        <v>0.19696842197946901</v>
      </c>
      <c r="O106" s="41">
        <v>1.53364851459478</v>
      </c>
      <c r="P106" s="40">
        <v>0.659316050445931</v>
      </c>
      <c r="Q106" s="41">
        <v>1.06312513109455</v>
      </c>
      <c r="R106" s="40">
        <v>0.61191254230136505</v>
      </c>
      <c r="S106" s="41">
        <v>1.13952406527649</v>
      </c>
    </row>
    <row r="107" spans="1:19" s="39" customFormat="1" x14ac:dyDescent="0.35">
      <c r="A107" s="39">
        <v>75</v>
      </c>
      <c r="B107" s="39">
        <v>0.104386728298123</v>
      </c>
      <c r="C107" s="40">
        <v>0.87036439427062096</v>
      </c>
      <c r="D107" s="39">
        <v>9.6026312486606606</v>
      </c>
      <c r="E107" s="40">
        <v>0.78836974710628005</v>
      </c>
      <c r="F107" s="39">
        <v>0.30754878991430601</v>
      </c>
      <c r="G107" s="40">
        <v>0.93580903360756496</v>
      </c>
      <c r="H107" s="39">
        <v>0.171220450355027</v>
      </c>
      <c r="I107" s="40">
        <v>0.92430195558488104</v>
      </c>
      <c r="J107" s="39">
        <v>0.19944830734555499</v>
      </c>
      <c r="K107" s="41">
        <v>0.90714241449649502</v>
      </c>
      <c r="L107" s="40">
        <v>0.16497677920142201</v>
      </c>
      <c r="M107" s="39">
        <v>40.562953574025698</v>
      </c>
      <c r="N107" s="40">
        <v>0.129488294123449</v>
      </c>
      <c r="O107" s="41">
        <v>1.63412871269079</v>
      </c>
      <c r="P107" s="40">
        <v>0.73629741052276998</v>
      </c>
      <c r="Q107" s="41">
        <v>0.99189205047411799</v>
      </c>
      <c r="R107" s="40">
        <v>0.71475864972314196</v>
      </c>
      <c r="S107" s="41">
        <v>1.02739043266345</v>
      </c>
    </row>
    <row r="108" spans="1:19" s="39" customFormat="1" x14ac:dyDescent="0.35">
      <c r="A108" s="39">
        <v>76</v>
      </c>
      <c r="B108" s="39">
        <v>0.10545661207688201</v>
      </c>
      <c r="C108" s="40">
        <v>0.863983289604069</v>
      </c>
      <c r="D108" s="39">
        <v>9.6429079585150408</v>
      </c>
      <c r="E108" s="40">
        <v>0.78748137870192503</v>
      </c>
      <c r="F108" s="39">
        <v>0.31011616274383003</v>
      </c>
      <c r="G108" s="40">
        <v>0.93383850713656102</v>
      </c>
      <c r="H108" s="39">
        <v>0.16703454837530499</v>
      </c>
      <c r="I108" s="40">
        <v>0.92130358745658303</v>
      </c>
      <c r="J108" s="39">
        <v>0.20435817642986401</v>
      </c>
      <c r="K108" s="41">
        <v>0.88859239080522801</v>
      </c>
      <c r="L108" s="40">
        <v>0.186191241087897</v>
      </c>
      <c r="M108" s="39">
        <v>39.899025468744703</v>
      </c>
      <c r="N108" s="40">
        <v>0.21277469550769901</v>
      </c>
      <c r="O108" s="41">
        <v>1.5995216698218599</v>
      </c>
      <c r="P108" s="40">
        <v>0.65125243696901502</v>
      </c>
      <c r="Q108" s="41">
        <v>1.0733623425675201</v>
      </c>
      <c r="R108" s="40">
        <v>0.66724687216118805</v>
      </c>
      <c r="S108" s="41">
        <v>0.99524479760573403</v>
      </c>
    </row>
    <row r="109" spans="1:19" s="8" customFormat="1" x14ac:dyDescent="0.35">
      <c r="A109" s="39">
        <v>77</v>
      </c>
      <c r="B109" s="39">
        <v>0.10616319007286799</v>
      </c>
      <c r="C109" s="40">
        <v>0.87099308625530003</v>
      </c>
      <c r="D109" s="39">
        <v>9.6488820086035201</v>
      </c>
      <c r="E109" s="40">
        <v>0.79165211291025395</v>
      </c>
      <c r="F109" s="39">
        <v>0.30835314265756703</v>
      </c>
      <c r="G109" s="40">
        <v>0.93605234604660703</v>
      </c>
      <c r="H109" s="39">
        <v>0.17023995486707599</v>
      </c>
      <c r="I109" s="40">
        <v>0.92035514674426699</v>
      </c>
      <c r="J109" s="39">
        <v>0.204490497603669</v>
      </c>
      <c r="K109" s="41">
        <v>0.83214417227312998</v>
      </c>
      <c r="L109" s="40">
        <v>0.21701121349390501</v>
      </c>
      <c r="M109" s="39">
        <v>38.547306468344097</v>
      </c>
      <c r="N109" s="40">
        <v>0.18117288063324999</v>
      </c>
      <c r="O109" s="41">
        <v>1.5631057693917501</v>
      </c>
      <c r="P109" s="40">
        <v>0.677612900988668</v>
      </c>
      <c r="Q109" s="41">
        <v>1.1070191197925101</v>
      </c>
      <c r="R109" s="40">
        <v>0.643807421510036</v>
      </c>
      <c r="S109" s="41">
        <v>1.09213105799295</v>
      </c>
    </row>
    <row r="110" spans="1:19" s="8" customFormat="1" x14ac:dyDescent="0.35">
      <c r="A110" s="39">
        <v>78</v>
      </c>
      <c r="B110" s="39">
        <v>0.10451304741636901</v>
      </c>
      <c r="C110" s="40">
        <v>0.87081698537692598</v>
      </c>
      <c r="D110" s="39">
        <v>9.59089061289556</v>
      </c>
      <c r="E110" s="40">
        <v>0.794395568684235</v>
      </c>
      <c r="F110" s="39">
        <v>0.30381547201980502</v>
      </c>
      <c r="G110" s="40">
        <v>0.93470675271793602</v>
      </c>
      <c r="H110" s="39">
        <v>0.16584956906043</v>
      </c>
      <c r="I110" s="40">
        <v>0.920953851269255</v>
      </c>
      <c r="J110" s="39">
        <v>0.207088207652811</v>
      </c>
      <c r="K110" s="41">
        <v>0.82895213263666501</v>
      </c>
      <c r="L110" s="40">
        <v>0.24772591046501499</v>
      </c>
      <c r="M110" s="39">
        <v>38.391618019495198</v>
      </c>
      <c r="N110" s="40">
        <v>0.17532307112029799</v>
      </c>
      <c r="O110" s="41">
        <v>1.54572339063016</v>
      </c>
      <c r="P110" s="40">
        <v>0.63570396041768196</v>
      </c>
      <c r="Q110" s="41">
        <v>1.11023088754751</v>
      </c>
      <c r="R110" s="40">
        <v>0.60279875165886299</v>
      </c>
      <c r="S110" s="41">
        <v>1.15516474206223</v>
      </c>
    </row>
    <row r="111" spans="1:19" s="8" customFormat="1" x14ac:dyDescent="0.35">
      <c r="A111" s="39">
        <v>79</v>
      </c>
      <c r="B111" s="39">
        <v>0.102731201543363</v>
      </c>
      <c r="C111" s="40">
        <v>0.86981818904116004</v>
      </c>
      <c r="D111" s="39">
        <v>9.5472399383794908</v>
      </c>
      <c r="E111" s="40">
        <v>0.79395654899926105</v>
      </c>
      <c r="F111" s="39">
        <v>0.30327160986490898</v>
      </c>
      <c r="G111" s="40">
        <v>0.93249656559819705</v>
      </c>
      <c r="H111" s="39">
        <v>0.171517212373612</v>
      </c>
      <c r="I111" s="40">
        <v>0.92232221454897401</v>
      </c>
      <c r="J111" s="39">
        <v>0.20439884944294801</v>
      </c>
      <c r="K111" s="41">
        <v>0.88683145321332402</v>
      </c>
      <c r="L111" s="40">
        <v>0.224115839488501</v>
      </c>
      <c r="M111" s="39">
        <v>40.660922254252597</v>
      </c>
      <c r="N111" s="40">
        <v>0.18170012474666999</v>
      </c>
      <c r="O111" s="41">
        <v>1.6504329746095501</v>
      </c>
      <c r="P111" s="40">
        <v>0.70045087798538297</v>
      </c>
      <c r="Q111" s="41">
        <v>1.1935732369748899</v>
      </c>
      <c r="R111" s="40">
        <v>0.60979426976961904</v>
      </c>
      <c r="S111" s="41">
        <v>1.1406221471281099</v>
      </c>
    </row>
    <row r="112" spans="1:19" s="8" customFormat="1" x14ac:dyDescent="0.35">
      <c r="A112" s="39">
        <v>80</v>
      </c>
      <c r="B112" s="39">
        <v>9.5866235930194998E-2</v>
      </c>
      <c r="C112" s="40">
        <v>0.882252185681898</v>
      </c>
      <c r="D112" s="39">
        <v>9.3547535288673398</v>
      </c>
      <c r="E112" s="40">
        <v>0.79885366389020995</v>
      </c>
      <c r="F112" s="39">
        <v>0.29930756344474602</v>
      </c>
      <c r="G112" s="40">
        <v>0.93786686329401903</v>
      </c>
      <c r="H112" s="39">
        <v>0.16573331770467101</v>
      </c>
      <c r="I112" s="40">
        <v>0.92414327233056903</v>
      </c>
      <c r="J112" s="39">
        <v>0.19908457127600601</v>
      </c>
      <c r="K112" s="41">
        <v>0.86196817024650696</v>
      </c>
      <c r="L112" s="40">
        <v>0.191280084612652</v>
      </c>
      <c r="M112" s="39">
        <v>39.457638023245998</v>
      </c>
      <c r="N112" s="40">
        <v>0.136287217367485</v>
      </c>
      <c r="O112" s="41">
        <v>1.5872187881897599</v>
      </c>
      <c r="P112" s="40">
        <v>0.67029332656126706</v>
      </c>
      <c r="Q112" s="41">
        <v>1.1141674614105399</v>
      </c>
      <c r="R112" s="40">
        <v>0.60834752252468605</v>
      </c>
      <c r="S112" s="41">
        <v>1.15794636245466</v>
      </c>
    </row>
    <row r="113" spans="1:19" s="8" customFormat="1" x14ac:dyDescent="0.35">
      <c r="A113" s="39">
        <v>81</v>
      </c>
      <c r="B113" s="39">
        <v>9.8252700776198895E-2</v>
      </c>
      <c r="C113" s="40">
        <v>0.87649351934920505</v>
      </c>
      <c r="D113" s="39">
        <v>9.38475020149777</v>
      </c>
      <c r="E113" s="40">
        <v>0.79646623932845395</v>
      </c>
      <c r="F113" s="39">
        <v>0.29776842627247502</v>
      </c>
      <c r="G113" s="40">
        <v>0.93844323420124598</v>
      </c>
      <c r="H113" s="39">
        <v>0.161874301575578</v>
      </c>
      <c r="I113" s="40">
        <v>0.92638709581879597</v>
      </c>
      <c r="J113" s="39">
        <v>0.196685506707515</v>
      </c>
      <c r="K113" s="41">
        <v>1.1721370353912599</v>
      </c>
      <c r="L113" s="40">
        <v>0.11298780310708099</v>
      </c>
      <c r="M113" s="39">
        <v>49.471928066677499</v>
      </c>
      <c r="N113" s="40">
        <v>0.122731305260766</v>
      </c>
      <c r="O113" s="41">
        <v>1.92151637362618</v>
      </c>
      <c r="P113" s="40">
        <v>0.56487172523624796</v>
      </c>
      <c r="Q113" s="41">
        <v>1.45442198153234</v>
      </c>
      <c r="R113" s="40">
        <v>0.58711991465499203</v>
      </c>
      <c r="S113" s="41">
        <v>1.26963533142693</v>
      </c>
    </row>
    <row r="114" spans="1:19" s="8" customFormat="1" x14ac:dyDescent="0.35">
      <c r="A114" s="39">
        <v>82</v>
      </c>
      <c r="B114" s="39">
        <v>9.7530333649152395E-2</v>
      </c>
      <c r="C114" s="40">
        <v>0.87954637545068004</v>
      </c>
      <c r="D114" s="39">
        <v>9.3867699045991699</v>
      </c>
      <c r="E114" s="40">
        <v>0.80052757440794398</v>
      </c>
      <c r="F114" s="39">
        <v>0.29729832452827798</v>
      </c>
      <c r="G114" s="40">
        <v>0.93852402340964203</v>
      </c>
      <c r="H114" s="39">
        <v>0.16459036328839299</v>
      </c>
      <c r="I114" s="40">
        <v>0.92427620136283495</v>
      </c>
      <c r="J114" s="39">
        <v>0.19796262206096599</v>
      </c>
      <c r="K114" s="41">
        <v>0.90680911372869399</v>
      </c>
      <c r="L114" s="40">
        <v>0.12203404141306901</v>
      </c>
      <c r="M114" s="39">
        <v>40.7771289205958</v>
      </c>
      <c r="N114" s="40">
        <v>9.81839894165773E-2</v>
      </c>
      <c r="O114" s="41">
        <v>1.6657515708197801</v>
      </c>
      <c r="P114" s="40">
        <v>0.71039420544591703</v>
      </c>
      <c r="Q114" s="41">
        <v>0.96657111858710199</v>
      </c>
      <c r="R114" s="40">
        <v>0.67848981471143199</v>
      </c>
      <c r="S114" s="41">
        <v>0.90704567628538502</v>
      </c>
    </row>
    <row r="115" spans="1:19" x14ac:dyDescent="0.35">
      <c r="A115" s="39">
        <v>83</v>
      </c>
      <c r="B115" s="39">
        <v>9.3836593907386995E-2</v>
      </c>
      <c r="C115" s="40">
        <v>0.88543878820263799</v>
      </c>
      <c r="D115" s="39">
        <v>9.2188137265047896</v>
      </c>
      <c r="E115" s="40">
        <v>0.80780495107546202</v>
      </c>
      <c r="F115" s="39">
        <v>0.288693981721662</v>
      </c>
      <c r="G115" s="40">
        <v>0.94010450992244299</v>
      </c>
      <c r="H115" s="39">
        <v>0.16027665349484899</v>
      </c>
      <c r="I115" s="40">
        <v>0.92582151459258399</v>
      </c>
      <c r="J115" s="39">
        <v>0.19411276063438099</v>
      </c>
      <c r="K115" s="41">
        <v>0.93659691958345903</v>
      </c>
      <c r="L115" s="40">
        <v>0.21164999876426699</v>
      </c>
      <c r="M115" s="39">
        <v>41.353819578121801</v>
      </c>
      <c r="N115" s="40">
        <v>0.18336130652969301</v>
      </c>
      <c r="O115" s="41">
        <v>1.6328664088350999</v>
      </c>
      <c r="P115" s="40">
        <v>0.66370238491103095</v>
      </c>
      <c r="Q115" s="41">
        <v>1.10107760933729</v>
      </c>
      <c r="R115" s="40">
        <v>0.63945279136682098</v>
      </c>
      <c r="S115" s="41">
        <v>1.1105770682677201</v>
      </c>
    </row>
    <row r="116" spans="1:19" x14ac:dyDescent="0.35">
      <c r="A116" s="39">
        <v>84</v>
      </c>
      <c r="B116" s="39">
        <v>9.4755807355393101E-2</v>
      </c>
      <c r="C116" s="40">
        <v>0.87906020264630602</v>
      </c>
      <c r="D116" s="39">
        <v>9.2620910425492493</v>
      </c>
      <c r="E116" s="40">
        <v>0.80143523368675196</v>
      </c>
      <c r="F116" s="39">
        <v>0.292923796752879</v>
      </c>
      <c r="G116" s="40">
        <v>0.93897518760160403</v>
      </c>
      <c r="H116" s="39">
        <v>0.160122068046298</v>
      </c>
      <c r="I116" s="40">
        <v>0.92291322826858502</v>
      </c>
      <c r="J116" s="39">
        <v>0.200560376687622</v>
      </c>
      <c r="K116" s="41">
        <v>0.97164002277402794</v>
      </c>
      <c r="L116" s="40">
        <v>0.19270774613198299</v>
      </c>
      <c r="M116" s="39">
        <v>42.842538075569301</v>
      </c>
      <c r="N116" s="40">
        <v>0.15677085288093001</v>
      </c>
      <c r="O116" s="41">
        <v>1.71567458270961</v>
      </c>
      <c r="P116" s="40">
        <v>0.68537829064915301</v>
      </c>
      <c r="Q116" s="41">
        <v>1.0967973418470101</v>
      </c>
      <c r="R116" s="40">
        <v>0.64389666660219103</v>
      </c>
      <c r="S116" s="41">
        <v>1.08975730925543</v>
      </c>
    </row>
    <row r="117" spans="1:19" x14ac:dyDescent="0.35">
      <c r="A117" s="39">
        <v>85</v>
      </c>
      <c r="B117" s="39">
        <v>9.5158763566087198E-2</v>
      </c>
      <c r="C117" s="40">
        <v>0.88186984001381297</v>
      </c>
      <c r="D117" s="39">
        <v>9.2553383607302493</v>
      </c>
      <c r="E117" s="40">
        <v>0.80386980704404698</v>
      </c>
      <c r="F117" s="39">
        <v>0.292364700537599</v>
      </c>
      <c r="G117" s="40">
        <v>0.93448371855579104</v>
      </c>
      <c r="H117" s="39">
        <v>0.16459287274548901</v>
      </c>
      <c r="I117" s="40">
        <v>0.92441655506097298</v>
      </c>
      <c r="J117" s="39">
        <v>0.20063640094691701</v>
      </c>
      <c r="K117" s="41">
        <v>0.965755570011261</v>
      </c>
      <c r="L117" s="40">
        <v>0.259526520614554</v>
      </c>
      <c r="M117" s="39">
        <v>42.230068565433797</v>
      </c>
      <c r="N117" s="40">
        <v>0.190637460114707</v>
      </c>
      <c r="O117" s="41">
        <v>1.68007131850617</v>
      </c>
      <c r="P117" s="40">
        <v>0.73787337465163905</v>
      </c>
      <c r="Q117" s="41">
        <v>1.0333084396572101</v>
      </c>
      <c r="R117" s="40">
        <v>0.65079653263091997</v>
      </c>
      <c r="S117" s="41">
        <v>1.0119182835531999</v>
      </c>
    </row>
    <row r="118" spans="1:19" x14ac:dyDescent="0.35">
      <c r="A118" s="39">
        <v>86</v>
      </c>
      <c r="B118" s="39">
        <v>8.9768500717366195E-2</v>
      </c>
      <c r="C118" s="40">
        <v>0.89035227506926995</v>
      </c>
      <c r="D118" s="39">
        <v>9.1108397186027208</v>
      </c>
      <c r="E118" s="40">
        <v>0.80980925765693401</v>
      </c>
      <c r="F118" s="39">
        <v>0.28737324824304</v>
      </c>
      <c r="G118" s="40">
        <v>0.9415656190992</v>
      </c>
      <c r="H118" s="39">
        <v>0.15928098293100501</v>
      </c>
      <c r="I118" s="40">
        <v>0.927238353277961</v>
      </c>
      <c r="J118" s="39">
        <v>0.19679726926143001</v>
      </c>
      <c r="K118" s="41">
        <v>0.92951157803718798</v>
      </c>
      <c r="L118" s="40">
        <v>0.27436403137941001</v>
      </c>
      <c r="M118" s="39">
        <v>41.2959124165722</v>
      </c>
      <c r="N118" s="40">
        <v>0.207036467964653</v>
      </c>
      <c r="O118" s="41">
        <v>1.63719370655524</v>
      </c>
      <c r="P118" s="40">
        <v>0.650275574790106</v>
      </c>
      <c r="Q118" s="41">
        <v>1.08458476723768</v>
      </c>
      <c r="R118" s="40">
        <v>0.59979424829411698</v>
      </c>
      <c r="S118" s="41">
        <v>1.1607110686281801</v>
      </c>
    </row>
    <row r="119" spans="1:19" x14ac:dyDescent="0.35">
      <c r="A119" s="39">
        <v>87</v>
      </c>
      <c r="B119" s="39">
        <v>8.8080323576570599E-2</v>
      </c>
      <c r="C119" s="40">
        <v>0.89434321320809695</v>
      </c>
      <c r="D119" s="39">
        <v>9.05447776197596</v>
      </c>
      <c r="E119" s="40">
        <v>0.802844043066408</v>
      </c>
      <c r="F119" s="39">
        <v>0.28643808369984403</v>
      </c>
      <c r="G119" s="40">
        <v>0.93699816546463</v>
      </c>
      <c r="H119" s="39">
        <v>0.15960361440224499</v>
      </c>
      <c r="I119" s="40">
        <v>0.92901332820402904</v>
      </c>
      <c r="J119" s="39">
        <v>0.18578246900769799</v>
      </c>
      <c r="K119" s="41">
        <v>1.0229340955997099</v>
      </c>
      <c r="L119" s="40">
        <v>0.29670363348136702</v>
      </c>
      <c r="M119" s="39">
        <v>43.949086376744397</v>
      </c>
      <c r="N119" s="40">
        <v>0.233116606526552</v>
      </c>
      <c r="O119" s="41">
        <v>1.72778978841936</v>
      </c>
      <c r="P119" s="40">
        <v>0.68456670973036005</v>
      </c>
      <c r="Q119" s="41">
        <v>1.06913298763271</v>
      </c>
      <c r="R119" s="40">
        <v>0.66573446785282797</v>
      </c>
      <c r="S119" s="41">
        <v>1.0650010184090299</v>
      </c>
    </row>
    <row r="120" spans="1:19" x14ac:dyDescent="0.35">
      <c r="A120" s="39">
        <v>88</v>
      </c>
      <c r="B120" s="39">
        <v>9.0754962992468102E-2</v>
      </c>
      <c r="C120" s="40">
        <v>0.89172752263428401</v>
      </c>
      <c r="D120" s="39">
        <v>9.1331704592794694</v>
      </c>
      <c r="E120" s="40">
        <v>0.803162027260096</v>
      </c>
      <c r="F120" s="39">
        <v>0.28924269044580603</v>
      </c>
      <c r="G120" s="40">
        <v>0.93991585190390103</v>
      </c>
      <c r="H120" s="39">
        <v>0.15571018283110399</v>
      </c>
      <c r="I120" s="40">
        <v>0.92749711518821598</v>
      </c>
      <c r="J120" s="39">
        <v>0.19360599439217599</v>
      </c>
      <c r="K120" s="41">
        <v>1.12524900477156</v>
      </c>
      <c r="L120" s="40">
        <v>9.8748728384106102E-2</v>
      </c>
      <c r="M120" s="39">
        <v>46.863451843587697</v>
      </c>
      <c r="N120" s="40">
        <v>0.11767884645344</v>
      </c>
      <c r="O120" s="41">
        <v>1.8178995070803801</v>
      </c>
      <c r="P120" s="40">
        <v>0.712369865968696</v>
      </c>
      <c r="Q120" s="41">
        <v>1.0519629304225599</v>
      </c>
      <c r="R120" s="40">
        <v>0.709969079137867</v>
      </c>
      <c r="S120" s="41">
        <v>1.06059195903631</v>
      </c>
    </row>
    <row r="121" spans="1:19" x14ac:dyDescent="0.35">
      <c r="A121" s="39">
        <v>89</v>
      </c>
      <c r="B121" s="39">
        <v>8.8827410366665693E-2</v>
      </c>
      <c r="C121" s="40">
        <v>0.89091607382665206</v>
      </c>
      <c r="D121" s="39">
        <v>9.0137054487018293</v>
      </c>
      <c r="E121" s="40">
        <v>0.81189651037261701</v>
      </c>
      <c r="F121" s="39">
        <v>0.28191559535890498</v>
      </c>
      <c r="G121" s="40">
        <v>0.94092427535397505</v>
      </c>
      <c r="H121" s="39">
        <v>0.15607444829982001</v>
      </c>
      <c r="I121" s="40">
        <v>0.92851263949024199</v>
      </c>
      <c r="J121" s="39">
        <v>0.190046255490702</v>
      </c>
      <c r="K121" s="41">
        <v>0.91470977663993802</v>
      </c>
      <c r="L121" s="40">
        <v>0.22891987566939101</v>
      </c>
      <c r="M121" s="39">
        <v>41.212000178475598</v>
      </c>
      <c r="N121" s="40">
        <v>0.19001863818620501</v>
      </c>
      <c r="O121" s="41">
        <v>1.6343138806330799</v>
      </c>
      <c r="P121" s="40">
        <v>0.62734794132729799</v>
      </c>
      <c r="Q121" s="41">
        <v>1.3291373938067299</v>
      </c>
      <c r="R121" s="40">
        <v>0.63405840875756003</v>
      </c>
      <c r="S121" s="41">
        <v>1.17233550854218</v>
      </c>
    </row>
    <row r="122" spans="1:19" x14ac:dyDescent="0.35">
      <c r="A122" s="39">
        <v>90</v>
      </c>
      <c r="B122" s="39">
        <v>8.4089849828813304E-2</v>
      </c>
      <c r="C122" s="40">
        <v>0.89251079528591104</v>
      </c>
      <c r="D122" s="39">
        <v>8.9116015205427903</v>
      </c>
      <c r="E122" s="40">
        <v>0.80877042232326302</v>
      </c>
      <c r="F122" s="39">
        <v>0.28105605213318702</v>
      </c>
      <c r="G122" s="40">
        <v>0.93899047760771803</v>
      </c>
      <c r="H122" s="39">
        <v>0.157445004904885</v>
      </c>
      <c r="I122" s="40">
        <v>0.92654644955365795</v>
      </c>
      <c r="J122" s="39">
        <v>0.19414465018135099</v>
      </c>
      <c r="K122" s="41">
        <v>1.02467969620329</v>
      </c>
      <c r="L122" s="40">
        <v>0.23219154110846199</v>
      </c>
      <c r="M122" s="39">
        <v>44.496071676922597</v>
      </c>
      <c r="N122" s="40">
        <v>0.17345424482286401</v>
      </c>
      <c r="O122" s="41">
        <v>1.76015619054818</v>
      </c>
      <c r="P122" s="40">
        <v>0.66762584014835502</v>
      </c>
      <c r="Q122" s="41">
        <v>1.1604504620927001</v>
      </c>
      <c r="R122" s="40">
        <v>0.65582865221887499</v>
      </c>
      <c r="S122" s="41">
        <v>1.1815105424477499</v>
      </c>
    </row>
    <row r="123" spans="1:19" x14ac:dyDescent="0.35">
      <c r="A123" s="39">
        <v>91</v>
      </c>
      <c r="B123" s="39">
        <v>7.8813133537691801E-2</v>
      </c>
      <c r="C123" s="40">
        <v>0.90861711797218903</v>
      </c>
      <c r="D123" s="39">
        <v>8.6822351414013994</v>
      </c>
      <c r="E123" s="40">
        <v>0.81901069018414097</v>
      </c>
      <c r="F123" s="39">
        <v>0.27198984979854501</v>
      </c>
      <c r="G123" s="40">
        <v>0.94097430369745105</v>
      </c>
      <c r="H123" s="39">
        <v>0.15626653267264601</v>
      </c>
      <c r="I123" s="40">
        <v>0.929503146531383</v>
      </c>
      <c r="J123" s="39">
        <v>0.184133032597247</v>
      </c>
      <c r="K123" s="41">
        <v>0.91532613604496604</v>
      </c>
      <c r="L123" s="40">
        <v>0.120332702449513</v>
      </c>
      <c r="M123" s="39">
        <v>39.951316132504701</v>
      </c>
      <c r="N123" s="40">
        <v>0.11536094484725699</v>
      </c>
      <c r="O123" s="41">
        <v>1.56045182444091</v>
      </c>
      <c r="P123" s="40">
        <v>0.70409385910910405</v>
      </c>
      <c r="Q123" s="41">
        <v>1.0194160393160601</v>
      </c>
      <c r="R123" s="40">
        <v>0.69102460591711501</v>
      </c>
      <c r="S123" s="41">
        <v>0.98815537263185504</v>
      </c>
    </row>
    <row r="124" spans="1:19" x14ac:dyDescent="0.35">
      <c r="A124" s="39">
        <v>92</v>
      </c>
      <c r="B124" s="39">
        <v>8.6603038330810803E-2</v>
      </c>
      <c r="C124" s="40">
        <v>0.888618511293915</v>
      </c>
      <c r="D124" s="39">
        <v>8.9084444693462306</v>
      </c>
      <c r="E124" s="40">
        <v>0.81150001528159998</v>
      </c>
      <c r="F124" s="39">
        <v>0.279753655644848</v>
      </c>
      <c r="G124" s="40">
        <v>0.94352869678030404</v>
      </c>
      <c r="H124" s="39">
        <v>0.14916326642028599</v>
      </c>
      <c r="I124" s="40">
        <v>0.92645457940846399</v>
      </c>
      <c r="J124" s="39">
        <v>0.189742681682148</v>
      </c>
      <c r="K124" s="41">
        <v>1.1072271002663501</v>
      </c>
      <c r="L124" s="40">
        <v>0.177930075740484</v>
      </c>
      <c r="M124" s="39">
        <v>47.723900485242503</v>
      </c>
      <c r="N124" s="40">
        <v>0.14462995184692001</v>
      </c>
      <c r="O124" s="41">
        <v>1.9254551489128999</v>
      </c>
      <c r="P124" s="40">
        <v>0.67062237833300198</v>
      </c>
      <c r="Q124" s="41">
        <v>1.1117417965179801</v>
      </c>
      <c r="R124" s="40">
        <v>0.64599733067373899</v>
      </c>
      <c r="S124" s="41">
        <v>1.1675981581210999</v>
      </c>
    </row>
    <row r="125" spans="1:19" x14ac:dyDescent="0.35">
      <c r="A125" s="39">
        <v>93</v>
      </c>
      <c r="B125" s="39">
        <v>8.4940604638806802E-2</v>
      </c>
      <c r="C125" s="40">
        <v>0.89548512530430102</v>
      </c>
      <c r="D125" s="39">
        <v>8.8945308352403494</v>
      </c>
      <c r="E125" s="40">
        <v>0.80892760424710097</v>
      </c>
      <c r="F125" s="39">
        <v>0.28177895814486498</v>
      </c>
      <c r="G125" s="40">
        <v>0.943605607314698</v>
      </c>
      <c r="H125" s="39">
        <v>0.14967761379733799</v>
      </c>
      <c r="I125" s="40">
        <v>0.92626515772333695</v>
      </c>
      <c r="J125" s="39">
        <v>0.18827514625026601</v>
      </c>
      <c r="K125" s="41">
        <v>1.00072046019073</v>
      </c>
      <c r="L125" s="40">
        <v>0.23218184974839201</v>
      </c>
      <c r="M125" s="39">
        <v>43.286549649686897</v>
      </c>
      <c r="N125" s="40">
        <v>0.19726427174189001</v>
      </c>
      <c r="O125" s="41">
        <v>1.7036266041617101</v>
      </c>
      <c r="P125" s="40">
        <v>0.70115310654171503</v>
      </c>
      <c r="Q125" s="41">
        <v>1.13688195821566</v>
      </c>
      <c r="R125" s="40">
        <v>0.66680368730145601</v>
      </c>
      <c r="S125" s="41">
        <v>1.0602593558211599</v>
      </c>
    </row>
    <row r="126" spans="1:19" x14ac:dyDescent="0.35">
      <c r="A126" s="39">
        <v>94</v>
      </c>
      <c r="B126" s="39">
        <v>9.22013777928926E-2</v>
      </c>
      <c r="C126" s="40">
        <v>0.88817490843165303</v>
      </c>
      <c r="D126" s="39">
        <v>9.1508705084834503</v>
      </c>
      <c r="E126" s="40">
        <v>0.80656988078617697</v>
      </c>
      <c r="F126" s="39">
        <v>0.28918467026210098</v>
      </c>
      <c r="G126" s="40">
        <v>0.93798249808007705</v>
      </c>
      <c r="H126" s="39">
        <v>0.15773294993216799</v>
      </c>
      <c r="I126" s="40">
        <v>0.92335711604272197</v>
      </c>
      <c r="J126" s="39">
        <v>0.195704072990983</v>
      </c>
      <c r="K126" s="41">
        <v>0.99441673078088599</v>
      </c>
      <c r="L126" s="40">
        <v>0.17384625440382001</v>
      </c>
      <c r="M126" s="39">
        <v>45.040267284099798</v>
      </c>
      <c r="N126" s="40">
        <v>0.14847804553305599</v>
      </c>
      <c r="O126" s="41">
        <v>1.8320593054477901</v>
      </c>
      <c r="P126" s="40">
        <v>0.65552675800445703</v>
      </c>
      <c r="Q126" s="41">
        <v>1.1448012646446799</v>
      </c>
      <c r="R126" s="40">
        <v>0.53156194479292196</v>
      </c>
      <c r="S126" s="41">
        <v>1.60172240219564</v>
      </c>
    </row>
    <row r="127" spans="1:19" x14ac:dyDescent="0.35">
      <c r="A127" s="39">
        <v>95</v>
      </c>
      <c r="B127" s="39">
        <v>8.3035965678184498E-2</v>
      </c>
      <c r="C127" s="40">
        <v>0.89824995659428997</v>
      </c>
      <c r="D127" s="39">
        <v>8.8602119391971303</v>
      </c>
      <c r="E127" s="40">
        <v>0.81371249368444898</v>
      </c>
      <c r="F127" s="39">
        <v>0.27674141924284201</v>
      </c>
      <c r="G127" s="40">
        <v>0.93926470310546295</v>
      </c>
      <c r="H127" s="39">
        <v>0.15770845804525699</v>
      </c>
      <c r="I127" s="40">
        <v>0.92993033277242698</v>
      </c>
      <c r="J127" s="39">
        <v>0.184237647171308</v>
      </c>
      <c r="K127" s="41">
        <v>1.14557029956426</v>
      </c>
      <c r="L127" s="40">
        <v>0.12439635095769599</v>
      </c>
      <c r="M127" s="39">
        <v>47.930514343783301</v>
      </c>
      <c r="N127" s="40">
        <v>0.14442784240141299</v>
      </c>
      <c r="O127" s="41">
        <v>1.87975460622045</v>
      </c>
      <c r="P127" s="40">
        <v>0.70218505067193604</v>
      </c>
      <c r="Q127" s="41">
        <v>1.1055822386446099</v>
      </c>
      <c r="R127" s="40">
        <v>0.71098323280994702</v>
      </c>
      <c r="S127" s="41">
        <v>1.0328571104850499</v>
      </c>
    </row>
    <row r="128" spans="1:19" x14ac:dyDescent="0.35">
      <c r="A128" s="39">
        <v>96</v>
      </c>
      <c r="B128" s="39">
        <v>8.3990257275532401E-2</v>
      </c>
      <c r="C128" s="40">
        <v>0.89850183519577198</v>
      </c>
      <c r="D128" s="39">
        <v>8.9647359366782204</v>
      </c>
      <c r="E128" s="40">
        <v>0.80615664048689795</v>
      </c>
      <c r="F128" s="39">
        <v>0.28659239005152498</v>
      </c>
      <c r="G128" s="40">
        <v>0.93989670346409204</v>
      </c>
      <c r="H128" s="39">
        <v>0.15559935739724401</v>
      </c>
      <c r="I128" s="40">
        <v>0.92932790396876697</v>
      </c>
      <c r="J128" s="39">
        <v>0.18517057595311501</v>
      </c>
      <c r="K128" s="41">
        <v>1.2878613879537899</v>
      </c>
      <c r="L128" s="40">
        <v>0.118186723039019</v>
      </c>
      <c r="M128" s="39">
        <v>53.183224156371502</v>
      </c>
      <c r="N128" s="40">
        <v>0.12970148597739301</v>
      </c>
      <c r="O128" s="41">
        <v>2.0718796586888399</v>
      </c>
      <c r="P128" s="40">
        <v>0.62103013324941303</v>
      </c>
      <c r="Q128" s="41">
        <v>1.3771624824939599</v>
      </c>
      <c r="R128" s="40">
        <v>0.63226226074063796</v>
      </c>
      <c r="S128" s="41">
        <v>1.24817878339025</v>
      </c>
    </row>
    <row r="129" spans="1:19" x14ac:dyDescent="0.35">
      <c r="A129" s="39">
        <v>97</v>
      </c>
      <c r="B129" s="39">
        <v>8.2546129484552699E-2</v>
      </c>
      <c r="C129" s="40">
        <v>0.89984424823068199</v>
      </c>
      <c r="D129" s="39">
        <v>8.8643915523926395</v>
      </c>
      <c r="E129" s="40">
        <v>0.81317534338481201</v>
      </c>
      <c r="F129" s="39">
        <v>0.27847744454130002</v>
      </c>
      <c r="G129" s="40">
        <v>0.939155765419462</v>
      </c>
      <c r="H129" s="39">
        <v>0.159930078741291</v>
      </c>
      <c r="I129" s="40">
        <v>0.92685514115623602</v>
      </c>
      <c r="J129" s="39">
        <v>0.18612229265538999</v>
      </c>
      <c r="K129" s="41">
        <v>1.0673875582014301</v>
      </c>
      <c r="L129" s="40">
        <v>0.23361662197697999</v>
      </c>
      <c r="M129" s="39">
        <v>45.5242440802419</v>
      </c>
      <c r="N129" s="40">
        <v>0.17904485433779899</v>
      </c>
      <c r="O129" s="41">
        <v>1.7786966302456</v>
      </c>
      <c r="P129" s="40">
        <v>0.64966743433067897</v>
      </c>
      <c r="Q129" s="41">
        <v>1.1066252407100401</v>
      </c>
      <c r="R129" s="40">
        <v>0.60568455472970595</v>
      </c>
      <c r="S129" s="41">
        <v>1.20637715423209</v>
      </c>
    </row>
    <row r="130" spans="1:19" x14ac:dyDescent="0.35">
      <c r="A130" s="39">
        <v>98</v>
      </c>
      <c r="B130" s="39">
        <v>8.2462734946008906E-2</v>
      </c>
      <c r="C130" s="40">
        <v>0.89421296104750503</v>
      </c>
      <c r="D130" s="39">
        <v>8.7795811942253401</v>
      </c>
      <c r="E130" s="40">
        <v>0.81288408385900002</v>
      </c>
      <c r="F130" s="39">
        <v>0.27164903263739298</v>
      </c>
      <c r="G130" s="40">
        <v>0.93918684113706197</v>
      </c>
      <c r="H130" s="39">
        <v>0.15465297072734299</v>
      </c>
      <c r="I130" s="40">
        <v>0.92679897148008505</v>
      </c>
      <c r="J130" s="39">
        <v>0.18531339728471</v>
      </c>
      <c r="K130" s="41">
        <v>1.0857012037538001</v>
      </c>
      <c r="L130" s="40">
        <v>0.16735804011577499</v>
      </c>
      <c r="M130" s="39">
        <v>46.300915840344501</v>
      </c>
      <c r="N130" s="40">
        <v>0.15729877421687499</v>
      </c>
      <c r="O130" s="41">
        <v>1.8060693198289599</v>
      </c>
      <c r="P130" s="40">
        <v>0.63213617437415603</v>
      </c>
      <c r="Q130" s="41">
        <v>1.19302852349913</v>
      </c>
      <c r="R130" s="40">
        <v>0.59091507624357098</v>
      </c>
      <c r="S130" s="41">
        <v>1.2693347673640201</v>
      </c>
    </row>
    <row r="131" spans="1:19" x14ac:dyDescent="0.35">
      <c r="A131" s="39">
        <v>99</v>
      </c>
      <c r="B131" s="39">
        <v>7.6304034625372205E-2</v>
      </c>
      <c r="C131" s="40">
        <v>0.91002532466366604</v>
      </c>
      <c r="D131" s="39">
        <v>8.6124587470183709</v>
      </c>
      <c r="E131" s="40">
        <v>0.81498963036462901</v>
      </c>
      <c r="F131" s="39">
        <v>0.27002272446671199</v>
      </c>
      <c r="G131" s="40">
        <v>0.94343962991387997</v>
      </c>
      <c r="H131" s="39">
        <v>0.14910605659114601</v>
      </c>
      <c r="I131" s="40">
        <v>0.93044073444641295</v>
      </c>
      <c r="J131" s="39">
        <v>0.17958946971399301</v>
      </c>
      <c r="K131" s="41">
        <v>1.0343078848643099</v>
      </c>
      <c r="L131" s="40">
        <v>0.18423136098052401</v>
      </c>
      <c r="M131" s="39">
        <v>44.941746980715997</v>
      </c>
      <c r="N131" s="40">
        <v>0.17144059283326801</v>
      </c>
      <c r="O131" s="41">
        <v>1.7876029916298599</v>
      </c>
      <c r="P131" s="40">
        <v>0.66397084397637895</v>
      </c>
      <c r="Q131" s="41">
        <v>1.17578553109087</v>
      </c>
      <c r="R131" s="40">
        <v>0.63726194623189003</v>
      </c>
      <c r="S131" s="41">
        <v>1.14826923634251</v>
      </c>
    </row>
    <row r="132" spans="1:19" x14ac:dyDescent="0.35">
      <c r="A132" s="39">
        <v>100</v>
      </c>
      <c r="B132" s="39">
        <v>7.4818100629570297E-2</v>
      </c>
      <c r="C132" s="40">
        <v>0.91132424912765497</v>
      </c>
      <c r="D132" s="39">
        <v>8.5183816529759007</v>
      </c>
      <c r="E132" s="40">
        <v>0.82260076982741903</v>
      </c>
      <c r="F132" s="39">
        <v>0.26529174479540202</v>
      </c>
      <c r="G132" s="40">
        <v>0.94344989191277995</v>
      </c>
      <c r="H132" s="39">
        <v>0.148690917505788</v>
      </c>
      <c r="I132" s="40">
        <v>0.93357044302575298</v>
      </c>
      <c r="J132" s="39">
        <v>0.17027801050253299</v>
      </c>
      <c r="K132" s="41">
        <v>1.05782178630176</v>
      </c>
      <c r="L132" s="40">
        <v>0.29540389256563498</v>
      </c>
      <c r="M132" s="39">
        <v>45.795500991690801</v>
      </c>
      <c r="N132" s="40">
        <v>0.23072385677468099</v>
      </c>
      <c r="O132" s="41">
        <v>1.8130031454766899</v>
      </c>
      <c r="P132" s="40">
        <v>0.66616567447144703</v>
      </c>
      <c r="Q132" s="41">
        <v>1.1826858540885401</v>
      </c>
      <c r="R132" s="40">
        <v>0.59753733306613699</v>
      </c>
      <c r="S132" s="41">
        <v>1.2835492244643001</v>
      </c>
    </row>
    <row r="133" spans="1:19" x14ac:dyDescent="0.35">
      <c r="A133" s="39">
        <v>101</v>
      </c>
      <c r="B133" s="39">
        <v>8.2529869521178897E-2</v>
      </c>
      <c r="C133" s="40">
        <v>0.90049761114066695</v>
      </c>
      <c r="D133" s="39">
        <v>8.7959929271642903</v>
      </c>
      <c r="E133" s="40">
        <v>0.81327158823700096</v>
      </c>
      <c r="F133" s="39">
        <v>0.27676457778299501</v>
      </c>
      <c r="G133" s="40">
        <v>0.93861479126038005</v>
      </c>
      <c r="H133" s="39">
        <v>0.15861038683426301</v>
      </c>
      <c r="I133" s="40">
        <v>0.92932596541858803</v>
      </c>
      <c r="J133" s="39">
        <v>0.181377381272395</v>
      </c>
      <c r="K133" s="41">
        <v>0.93099691495936099</v>
      </c>
      <c r="L133" s="40">
        <v>0.19795180998204001</v>
      </c>
      <c r="M133" s="39">
        <v>41.160605609926399</v>
      </c>
      <c r="N133" s="40">
        <v>0.17861394457941199</v>
      </c>
      <c r="O133" s="41">
        <v>1.62981602167471</v>
      </c>
      <c r="P133" s="40">
        <v>0.66139532714827398</v>
      </c>
      <c r="Q133" s="41">
        <v>1.1044986287498</v>
      </c>
      <c r="R133" s="40">
        <v>0.61905043540347304</v>
      </c>
      <c r="S133" s="41">
        <v>1.09872258753858</v>
      </c>
    </row>
    <row r="134" spans="1:19" x14ac:dyDescent="0.35">
      <c r="A134" s="39">
        <v>102</v>
      </c>
      <c r="B134" s="39">
        <v>7.4690858054058701E-2</v>
      </c>
      <c r="C134" s="40">
        <v>0.90727769814522596</v>
      </c>
      <c r="D134" s="39">
        <v>8.5030012690116994</v>
      </c>
      <c r="E134" s="40">
        <v>0.82527382169316899</v>
      </c>
      <c r="F134" s="39">
        <v>0.26326098120682301</v>
      </c>
      <c r="G134" s="40">
        <v>0.94130677557655096</v>
      </c>
      <c r="H134" s="39">
        <v>0.147168689287132</v>
      </c>
      <c r="I134" s="40">
        <v>0.928843588617567</v>
      </c>
      <c r="J134" s="39">
        <v>0.18599462870007899</v>
      </c>
      <c r="K134" s="41">
        <v>1.1042316627298601</v>
      </c>
      <c r="L134" s="40">
        <v>0.17317624002402601</v>
      </c>
      <c r="M134" s="39">
        <v>46.482138487008903</v>
      </c>
      <c r="N134" s="40">
        <v>0.16392670031173801</v>
      </c>
      <c r="O134" s="41">
        <v>1.81382466763512</v>
      </c>
      <c r="P134" s="40">
        <v>0.62516164155597298</v>
      </c>
      <c r="Q134" s="41">
        <v>1.1961256131911799</v>
      </c>
      <c r="R134" s="40">
        <v>0.67517634691336204</v>
      </c>
      <c r="S134" s="41">
        <v>1.0224013168078201</v>
      </c>
    </row>
    <row r="135" spans="1:19" x14ac:dyDescent="0.35">
      <c r="A135" s="39">
        <v>103</v>
      </c>
      <c r="B135" s="39">
        <v>7.9394598671116798E-2</v>
      </c>
      <c r="C135" s="40">
        <v>0.90733234771080495</v>
      </c>
      <c r="D135" s="39">
        <v>8.6517184884235903</v>
      </c>
      <c r="E135" s="40">
        <v>0.82077947042792199</v>
      </c>
      <c r="F135" s="39">
        <v>0.27114543462546897</v>
      </c>
      <c r="G135" s="40">
        <v>0.94242909294465205</v>
      </c>
      <c r="H135" s="39">
        <v>0.14725141912904099</v>
      </c>
      <c r="I135" s="40">
        <v>0.93436273337495701</v>
      </c>
      <c r="J135" s="39">
        <v>0.17370227090495899</v>
      </c>
      <c r="K135" s="41">
        <v>0.94165897917034203</v>
      </c>
      <c r="L135" s="40">
        <v>0.244465751881214</v>
      </c>
      <c r="M135" s="39">
        <v>41.574169077424898</v>
      </c>
      <c r="N135" s="40">
        <v>0.18047388282295801</v>
      </c>
      <c r="O135" s="41">
        <v>1.6401904602335999</v>
      </c>
      <c r="P135" s="40">
        <v>0.69337271586951998</v>
      </c>
      <c r="Q135" s="41">
        <v>1.16634968585438</v>
      </c>
      <c r="R135" s="40">
        <v>0.60998629925087899</v>
      </c>
      <c r="S135" s="41">
        <v>1.14163243897959</v>
      </c>
    </row>
    <row r="136" spans="1:19" x14ac:dyDescent="0.35">
      <c r="A136" s="39">
        <v>104</v>
      </c>
      <c r="B136" s="39">
        <v>7.4099800796661605E-2</v>
      </c>
      <c r="C136" s="40">
        <v>0.91297363413324095</v>
      </c>
      <c r="D136" s="39">
        <v>8.5198250664026194</v>
      </c>
      <c r="E136" s="40">
        <v>0.81741764537400496</v>
      </c>
      <c r="F136" s="39">
        <v>0.26741269904873499</v>
      </c>
      <c r="G136" s="40">
        <v>0.94216346212040503</v>
      </c>
      <c r="H136" s="39">
        <v>0.15140542076528199</v>
      </c>
      <c r="I136" s="40">
        <v>0.93239693364763399</v>
      </c>
      <c r="J136" s="39">
        <v>0.17753730632925699</v>
      </c>
      <c r="K136" s="41">
        <v>1.0887504565155399</v>
      </c>
      <c r="L136" s="40">
        <v>0.26471588628664</v>
      </c>
      <c r="M136" s="39">
        <v>46.716481657109703</v>
      </c>
      <c r="N136" s="40">
        <v>0.18538556629800801</v>
      </c>
      <c r="O136" s="41">
        <v>1.8656774260040001</v>
      </c>
      <c r="P136" s="40">
        <v>0.68770921739757496</v>
      </c>
      <c r="Q136" s="41">
        <v>1.14780432597184</v>
      </c>
      <c r="R136" s="40">
        <v>0.66800218362074604</v>
      </c>
      <c r="S136" s="41">
        <v>1.10344913818387</v>
      </c>
    </row>
    <row r="137" spans="1:19" x14ac:dyDescent="0.35">
      <c r="A137" s="39">
        <v>105</v>
      </c>
      <c r="B137" s="39">
        <v>7.6341008016758902E-2</v>
      </c>
      <c r="C137" s="40">
        <v>0.911782167631629</v>
      </c>
      <c r="D137" s="39">
        <v>8.5431749232492198</v>
      </c>
      <c r="E137" s="40">
        <v>0.82564449165708598</v>
      </c>
      <c r="F137" s="39">
        <v>0.26587573983747098</v>
      </c>
      <c r="G137" s="40">
        <v>0.94564253473207405</v>
      </c>
      <c r="H137" s="39">
        <v>0.143418372700654</v>
      </c>
      <c r="I137" s="40">
        <v>0.93056936185123296</v>
      </c>
      <c r="J137" s="39">
        <v>0.179306865176448</v>
      </c>
      <c r="K137" s="41">
        <v>0.98504641308234198</v>
      </c>
      <c r="L137" s="40">
        <v>0.23242924923952099</v>
      </c>
      <c r="M137" s="39">
        <v>43.335220499935303</v>
      </c>
      <c r="N137" s="40">
        <v>0.20844208497442401</v>
      </c>
      <c r="O137" s="41">
        <v>1.7327915590542999</v>
      </c>
      <c r="P137" s="40">
        <v>0.66378975474936297</v>
      </c>
      <c r="Q137" s="41">
        <v>1.163153324117</v>
      </c>
      <c r="R137" s="40">
        <v>0.71508899738645904</v>
      </c>
      <c r="S137" s="41">
        <v>1.0967293705186201</v>
      </c>
    </row>
    <row r="138" spans="1:19" x14ac:dyDescent="0.35">
      <c r="A138" s="39">
        <v>106</v>
      </c>
      <c r="B138" s="39">
        <v>7.5429756294643796E-2</v>
      </c>
      <c r="C138" s="40">
        <v>0.91211999280572598</v>
      </c>
      <c r="D138" s="39">
        <v>8.5805487664379303</v>
      </c>
      <c r="E138" s="40">
        <v>0.81624078351185103</v>
      </c>
      <c r="F138" s="39">
        <v>0.26811585820206402</v>
      </c>
      <c r="G138" s="40">
        <v>0.94629404905760495</v>
      </c>
      <c r="H138" s="39">
        <v>0.150288133836564</v>
      </c>
      <c r="I138" s="40">
        <v>0.92770020931373798</v>
      </c>
      <c r="J138" s="39">
        <v>0.18416209336738901</v>
      </c>
      <c r="K138" s="41">
        <v>0.95142172697262795</v>
      </c>
      <c r="L138" s="40">
        <v>0.209225923730256</v>
      </c>
      <c r="M138" s="39">
        <v>41.7942480185093</v>
      </c>
      <c r="N138" s="40">
        <v>0.21083240098049599</v>
      </c>
      <c r="O138" s="41">
        <v>1.6461822984055501</v>
      </c>
      <c r="P138" s="40">
        <v>0.70777102324188201</v>
      </c>
      <c r="Q138" s="41">
        <v>1.10486861311981</v>
      </c>
      <c r="R138" s="40">
        <v>0.68513236557825996</v>
      </c>
      <c r="S138" s="41">
        <v>1.1368014491521301</v>
      </c>
    </row>
    <row r="139" spans="1:19" x14ac:dyDescent="0.35">
      <c r="A139" s="39">
        <v>107</v>
      </c>
      <c r="B139" s="39">
        <v>7.5986657503375493E-2</v>
      </c>
      <c r="C139" s="40">
        <v>0.91133788689744699</v>
      </c>
      <c r="D139" s="39">
        <v>8.6037861198547301</v>
      </c>
      <c r="E139" s="40">
        <v>0.82270780860869597</v>
      </c>
      <c r="F139" s="39">
        <v>0.26963343651230498</v>
      </c>
      <c r="G139" s="40">
        <v>0.94224510749150103</v>
      </c>
      <c r="H139" s="39">
        <v>0.15090221331436199</v>
      </c>
      <c r="I139" s="40">
        <v>0.93115848529197698</v>
      </c>
      <c r="J139" s="39">
        <v>0.180552223847256</v>
      </c>
      <c r="K139" s="41">
        <v>0.98108231893971398</v>
      </c>
      <c r="L139" s="40">
        <v>0.20427190996441699</v>
      </c>
      <c r="M139" s="39">
        <v>42.796272742442497</v>
      </c>
      <c r="N139" s="40">
        <v>0.18955515137638901</v>
      </c>
      <c r="O139" s="41">
        <v>1.6677112612459299</v>
      </c>
      <c r="P139" s="40">
        <v>0.63758095258321501</v>
      </c>
      <c r="Q139" s="41">
        <v>1.2090279621700899</v>
      </c>
      <c r="R139" s="40">
        <v>0.60413202643394404</v>
      </c>
      <c r="S139" s="41">
        <v>1.23565841256043</v>
      </c>
    </row>
    <row r="140" spans="1:19" x14ac:dyDescent="0.35">
      <c r="A140" s="39">
        <v>108</v>
      </c>
      <c r="B140" s="39">
        <v>7.5947502633540498E-2</v>
      </c>
      <c r="C140" s="40">
        <v>0.91162670076129604</v>
      </c>
      <c r="D140" s="39">
        <v>8.5924905783675207</v>
      </c>
      <c r="E140" s="40">
        <v>0.82133876349502699</v>
      </c>
      <c r="F140" s="39">
        <v>0.26871108488246398</v>
      </c>
      <c r="G140" s="40">
        <v>0.94182762024941802</v>
      </c>
      <c r="H140" s="39">
        <v>0.15271383638475899</v>
      </c>
      <c r="I140" s="40">
        <v>0.93289105607530198</v>
      </c>
      <c r="J140" s="39">
        <v>0.17555151196260299</v>
      </c>
      <c r="K140" s="41">
        <v>1.03968518666732</v>
      </c>
      <c r="L140" s="40">
        <v>0.104056358736049</v>
      </c>
      <c r="M140" s="39">
        <v>44.772473155942698</v>
      </c>
      <c r="N140" s="40">
        <v>9.3924636504423106E-2</v>
      </c>
      <c r="O140" s="41">
        <v>1.7767026893094</v>
      </c>
      <c r="P140" s="40">
        <v>0.73509710797896699</v>
      </c>
      <c r="Q140" s="41">
        <v>1.1060441978211999</v>
      </c>
      <c r="R140" s="40">
        <v>0.70155263265483403</v>
      </c>
      <c r="S140" s="41">
        <v>1.0519250410998899</v>
      </c>
    </row>
    <row r="141" spans="1:19" x14ac:dyDescent="0.35">
      <c r="A141" s="39">
        <v>109</v>
      </c>
      <c r="B141" s="39">
        <v>6.9672020235302196E-2</v>
      </c>
      <c r="C141" s="40">
        <v>0.91698467466741296</v>
      </c>
      <c r="D141" s="39">
        <v>8.2840946351060101</v>
      </c>
      <c r="E141" s="40">
        <v>0.83132563372770296</v>
      </c>
      <c r="F141" s="39">
        <v>0.25351041615482101</v>
      </c>
      <c r="G141" s="40">
        <v>0.944170157192184</v>
      </c>
      <c r="H141" s="39">
        <v>0.14915709928335</v>
      </c>
      <c r="I141" s="40">
        <v>0.93342265040593198</v>
      </c>
      <c r="J141" s="39">
        <v>0.17037192728898001</v>
      </c>
      <c r="K141" s="41">
        <v>1.0634096621448099</v>
      </c>
      <c r="L141" s="40">
        <v>0.320480305141845</v>
      </c>
      <c r="M141" s="39">
        <v>45.877288524921099</v>
      </c>
      <c r="N141" s="40">
        <v>0.244884702889481</v>
      </c>
      <c r="O141" s="41">
        <v>1.80496788457927</v>
      </c>
      <c r="P141" s="40">
        <v>0.690184106811499</v>
      </c>
      <c r="Q141" s="41">
        <v>1.13436150206969</v>
      </c>
      <c r="R141" s="40">
        <v>0.55646006845765605</v>
      </c>
      <c r="S141" s="41">
        <v>1.40855945939691</v>
      </c>
    </row>
    <row r="142" spans="1:19" x14ac:dyDescent="0.35">
      <c r="A142" s="39">
        <v>110</v>
      </c>
      <c r="B142" s="39">
        <v>7.5574607963229595E-2</v>
      </c>
      <c r="C142" s="40">
        <v>0.91266671502786101</v>
      </c>
      <c r="D142" s="39">
        <v>8.4671072759589805</v>
      </c>
      <c r="E142" s="40">
        <v>0.82689898091094804</v>
      </c>
      <c r="F142" s="39">
        <v>0.26375854269226201</v>
      </c>
      <c r="G142" s="40">
        <v>0.94485432232816902</v>
      </c>
      <c r="H142" s="39">
        <v>0.137852489733156</v>
      </c>
      <c r="I142" s="40">
        <v>0.93327309034443995</v>
      </c>
      <c r="J142" s="39">
        <v>0.17066607864893099</v>
      </c>
      <c r="K142" s="41">
        <v>1.0677861963581801</v>
      </c>
      <c r="L142" s="40">
        <v>0.25453989411933903</v>
      </c>
      <c r="M142" s="39">
        <v>45.233291756393498</v>
      </c>
      <c r="N142" s="40">
        <v>0.21089500724518301</v>
      </c>
      <c r="O142" s="41">
        <v>1.7518099788417101</v>
      </c>
      <c r="P142" s="40">
        <v>0.69112488920362503</v>
      </c>
      <c r="Q142" s="41">
        <v>1.14777013532116</v>
      </c>
      <c r="R142" s="40">
        <v>0.62843536642881503</v>
      </c>
      <c r="S142" s="41">
        <v>1.2044409347905001</v>
      </c>
    </row>
    <row r="143" spans="1:19" x14ac:dyDescent="0.35">
      <c r="A143" s="39">
        <v>111</v>
      </c>
      <c r="B143" s="39">
        <v>7.5550964260336903E-2</v>
      </c>
      <c r="C143" s="40">
        <v>0.90988085129858898</v>
      </c>
      <c r="D143" s="39">
        <v>8.4922086947884203</v>
      </c>
      <c r="E143" s="40">
        <v>0.821749299208276</v>
      </c>
      <c r="F143" s="39">
        <v>0.26421232317464199</v>
      </c>
      <c r="G143" s="40">
        <v>0.94602613209406705</v>
      </c>
      <c r="H143" s="39">
        <v>0.14334353650324699</v>
      </c>
      <c r="I143" s="40">
        <v>0.93177956149673902</v>
      </c>
      <c r="J143" s="39">
        <v>0.17902920504922601</v>
      </c>
      <c r="K143" s="41">
        <v>0.95603705012900198</v>
      </c>
      <c r="L143" s="40">
        <v>0.20744596511623301</v>
      </c>
      <c r="M143" s="39">
        <v>42.380550376370401</v>
      </c>
      <c r="N143" s="40">
        <v>0.174178974081838</v>
      </c>
      <c r="O143" s="41">
        <v>1.70193515781663</v>
      </c>
      <c r="P143" s="40">
        <v>0.66236503524148505</v>
      </c>
      <c r="Q143" s="41">
        <v>1.11048534474311</v>
      </c>
      <c r="R143" s="40">
        <v>0.67126055825979203</v>
      </c>
      <c r="S143" s="41">
        <v>1.1126529634253499</v>
      </c>
    </row>
    <row r="144" spans="1:19" x14ac:dyDescent="0.35">
      <c r="A144" s="39">
        <v>112</v>
      </c>
      <c r="B144" s="39">
        <v>6.6454072346619403E-2</v>
      </c>
      <c r="C144" s="40">
        <v>0.92295769328883204</v>
      </c>
      <c r="D144" s="39">
        <v>8.1940114381859299</v>
      </c>
      <c r="E144" s="40">
        <v>0.82977223044634396</v>
      </c>
      <c r="F144" s="39">
        <v>0.25404303319852001</v>
      </c>
      <c r="G144" s="40">
        <v>0.94468752394294297</v>
      </c>
      <c r="H144" s="39">
        <v>0.14442119983931201</v>
      </c>
      <c r="I144" s="40">
        <v>0.93347360103613097</v>
      </c>
      <c r="J144" s="39">
        <v>0.172721873006145</v>
      </c>
      <c r="K144" s="41">
        <v>1.3062560605442399</v>
      </c>
      <c r="L144" s="40">
        <v>0.28254444561005299</v>
      </c>
      <c r="M144" s="39">
        <v>53.307826034024202</v>
      </c>
      <c r="N144" s="40">
        <v>0.24408638934138599</v>
      </c>
      <c r="O144" s="41">
        <v>2.0710586126033999</v>
      </c>
      <c r="P144" s="40">
        <v>0.68206067345081201</v>
      </c>
      <c r="Q144" s="41">
        <v>1.09284058735411</v>
      </c>
      <c r="R144" s="40">
        <v>0.59785248867721597</v>
      </c>
      <c r="S144" s="41">
        <v>1.37713816379889</v>
      </c>
    </row>
    <row r="145" spans="1:19" x14ac:dyDescent="0.35">
      <c r="A145" s="39">
        <v>113</v>
      </c>
      <c r="B145" s="39">
        <v>7.2056660854757495E-2</v>
      </c>
      <c r="C145" s="40">
        <v>0.91630102557154403</v>
      </c>
      <c r="D145" s="39">
        <v>8.3721748742252196</v>
      </c>
      <c r="E145" s="40">
        <v>0.82631205876497804</v>
      </c>
      <c r="F145" s="39">
        <v>0.25976071074858798</v>
      </c>
      <c r="G145" s="40">
        <v>0.94516092685345199</v>
      </c>
      <c r="H145" s="39">
        <v>0.14639408162401699</v>
      </c>
      <c r="I145" s="40">
        <v>0.93678317187526605</v>
      </c>
      <c r="J145" s="39">
        <v>0.17411791126739501</v>
      </c>
      <c r="K145" s="41">
        <v>1.00648947034636</v>
      </c>
      <c r="L145" s="40">
        <v>0.13697908223663299</v>
      </c>
      <c r="M145" s="39">
        <v>43.971934253333899</v>
      </c>
      <c r="N145" s="40">
        <v>0.13692353838892099</v>
      </c>
      <c r="O145" s="41">
        <v>1.7258007309885099</v>
      </c>
      <c r="P145" s="40">
        <v>0.65490364073178697</v>
      </c>
      <c r="Q145" s="41">
        <v>1.28395484680803</v>
      </c>
      <c r="R145" s="40">
        <v>0.60515092313289598</v>
      </c>
      <c r="S145" s="41">
        <v>1.2727547829222401</v>
      </c>
    </row>
    <row r="146" spans="1:19" x14ac:dyDescent="0.35">
      <c r="A146" s="39">
        <v>114</v>
      </c>
      <c r="B146" s="39">
        <v>7.0641139425053401E-2</v>
      </c>
      <c r="C146" s="40">
        <v>0.91710168297356298</v>
      </c>
      <c r="D146" s="39">
        <v>8.3171946873728704</v>
      </c>
      <c r="E146" s="40">
        <v>0.82740057517325705</v>
      </c>
      <c r="F146" s="39">
        <v>0.255743904632529</v>
      </c>
      <c r="G146" s="40">
        <v>0.94550647243657704</v>
      </c>
      <c r="H146" s="39">
        <v>0.144824132579079</v>
      </c>
      <c r="I146" s="40">
        <v>0.93479321908851498</v>
      </c>
      <c r="J146" s="39">
        <v>0.17054880206266099</v>
      </c>
      <c r="K146" s="41">
        <v>1.13724723356401</v>
      </c>
      <c r="L146" s="40">
        <v>0.182152317171969</v>
      </c>
      <c r="M146" s="39">
        <v>48.999778975788303</v>
      </c>
      <c r="N146" s="40">
        <v>0.20808192878665099</v>
      </c>
      <c r="O146" s="41">
        <v>1.9454809753303799</v>
      </c>
      <c r="P146" s="40">
        <v>0.58845662236468399</v>
      </c>
      <c r="Q146" s="41">
        <v>1.49472693092802</v>
      </c>
      <c r="R146" s="40">
        <v>0.61490293471222202</v>
      </c>
      <c r="S146" s="41">
        <v>1.2758870813836301</v>
      </c>
    </row>
    <row r="147" spans="1:19" x14ac:dyDescent="0.35">
      <c r="A147" s="39">
        <v>115</v>
      </c>
      <c r="B147" s="39">
        <v>6.7492985362224506E-2</v>
      </c>
      <c r="C147" s="40">
        <v>0.92140943583859702</v>
      </c>
      <c r="D147" s="39">
        <v>8.2099261316742709</v>
      </c>
      <c r="E147" s="40">
        <v>0.82994617233066803</v>
      </c>
      <c r="F147" s="39">
        <v>0.252451638799291</v>
      </c>
      <c r="G147" s="40">
        <v>0.94736883546955897</v>
      </c>
      <c r="H147" s="39">
        <v>0.13638028417774301</v>
      </c>
      <c r="I147" s="40">
        <v>0.932526775432169</v>
      </c>
      <c r="J147" s="39">
        <v>0.17220079006780001</v>
      </c>
      <c r="K147" s="41">
        <v>1.02677243756942</v>
      </c>
      <c r="L147" s="40">
        <v>0.165485306685342</v>
      </c>
      <c r="M147" s="39">
        <v>44.438438260657101</v>
      </c>
      <c r="N147" s="40">
        <v>0.151725020287863</v>
      </c>
      <c r="O147" s="41">
        <v>1.7586165936584099</v>
      </c>
      <c r="P147" s="40">
        <v>0.67836619900841999</v>
      </c>
      <c r="Q147" s="41">
        <v>1.1808572327479301</v>
      </c>
      <c r="R147" s="40">
        <v>0.67821437617142999</v>
      </c>
      <c r="S147" s="41">
        <v>1.11632171094927</v>
      </c>
    </row>
    <row r="148" spans="1:19" x14ac:dyDescent="0.35">
      <c r="A148" s="39">
        <v>116</v>
      </c>
      <c r="B148" s="39">
        <v>7.2475752456164305E-2</v>
      </c>
      <c r="C148" s="40">
        <v>0.91726801449394202</v>
      </c>
      <c r="D148" s="39">
        <v>8.4103986725476592</v>
      </c>
      <c r="E148" s="40">
        <v>0.82328753776042096</v>
      </c>
      <c r="F148" s="39">
        <v>0.26107095062368302</v>
      </c>
      <c r="G148" s="40">
        <v>0.94472427179947005</v>
      </c>
      <c r="H148" s="39">
        <v>0.14729549740532499</v>
      </c>
      <c r="I148" s="40">
        <v>0.92985255869548999</v>
      </c>
      <c r="J148" s="39">
        <v>0.184393349883304</v>
      </c>
      <c r="K148" s="41">
        <v>1.1142436535949301</v>
      </c>
      <c r="L148" s="40">
        <v>0.200357815595192</v>
      </c>
      <c r="M148" s="39">
        <v>48.300867382277701</v>
      </c>
      <c r="N148" s="40">
        <v>0.23065470911416999</v>
      </c>
      <c r="O148" s="41">
        <v>1.9375404623838499</v>
      </c>
      <c r="P148" s="40">
        <v>0.60820913442179603</v>
      </c>
      <c r="Q148" s="41">
        <v>1.3667633477439201</v>
      </c>
      <c r="R148" s="40">
        <v>0.64296421446861296</v>
      </c>
      <c r="S148" s="41">
        <v>1.25288954606423</v>
      </c>
    </row>
    <row r="149" spans="1:19" x14ac:dyDescent="0.35">
      <c r="A149" s="39">
        <v>117</v>
      </c>
      <c r="B149" s="39">
        <v>6.7324502867682698E-2</v>
      </c>
      <c r="C149" s="40">
        <v>0.92228664352074596</v>
      </c>
      <c r="D149" s="39">
        <v>8.2456419425445393</v>
      </c>
      <c r="E149" s="40">
        <v>0.82850104022506599</v>
      </c>
      <c r="F149" s="39">
        <v>0.25652370007803299</v>
      </c>
      <c r="G149" s="40">
        <v>0.947211616625942</v>
      </c>
      <c r="H149" s="39">
        <v>0.14037705249556201</v>
      </c>
      <c r="I149" s="40">
        <v>0.93383699510571605</v>
      </c>
      <c r="J149" s="39">
        <v>0.16950722918590699</v>
      </c>
      <c r="K149" s="41">
        <v>1.2058243002647</v>
      </c>
      <c r="L149" s="40">
        <v>0.14908202949776</v>
      </c>
      <c r="M149" s="39">
        <v>51.667166025210598</v>
      </c>
      <c r="N149" s="40">
        <v>0.19986630106011399</v>
      </c>
      <c r="O149" s="41">
        <v>2.0192519464553902</v>
      </c>
      <c r="P149" s="40">
        <v>0.52658785026297605</v>
      </c>
      <c r="Q149" s="41">
        <v>2.0147574100738899</v>
      </c>
      <c r="R149" s="40">
        <v>0.61759663914513296</v>
      </c>
      <c r="S149" s="41">
        <v>1.3240215584763</v>
      </c>
    </row>
    <row r="150" spans="1:19" x14ac:dyDescent="0.35">
      <c r="A150" s="39">
        <v>118</v>
      </c>
      <c r="B150" s="39">
        <v>6.3884270018324404E-2</v>
      </c>
      <c r="C150" s="40">
        <v>0.92657675613652202</v>
      </c>
      <c r="D150" s="39">
        <v>8.0875452648509594</v>
      </c>
      <c r="E150" s="40">
        <v>0.83132077023846096</v>
      </c>
      <c r="F150" s="39">
        <v>0.249394751014472</v>
      </c>
      <c r="G150" s="40">
        <v>0.94774131466220202</v>
      </c>
      <c r="H150" s="39">
        <v>0.13841946671115701</v>
      </c>
      <c r="I150" s="40">
        <v>0.93801046879025796</v>
      </c>
      <c r="J150" s="39">
        <v>0.16228294379147701</v>
      </c>
      <c r="K150" s="41">
        <v>1.17963357626372</v>
      </c>
      <c r="L150" s="40">
        <v>0.26140419176653301</v>
      </c>
      <c r="M150" s="39">
        <v>49.799986529553998</v>
      </c>
      <c r="N150" s="40">
        <v>0.18571258143474501</v>
      </c>
      <c r="O150" s="41">
        <v>1.95896474189228</v>
      </c>
      <c r="P150" s="40">
        <v>0.68325445247002103</v>
      </c>
      <c r="Q150" s="41">
        <v>1.2336982142212001</v>
      </c>
      <c r="R150" s="40">
        <v>0.65783248090336399</v>
      </c>
      <c r="S150" s="41">
        <v>1.3667946282105501</v>
      </c>
    </row>
    <row r="151" spans="1:19" x14ac:dyDescent="0.35">
      <c r="A151" s="39">
        <v>119</v>
      </c>
      <c r="B151" s="39">
        <v>6.8980007360816803E-2</v>
      </c>
      <c r="C151" s="40">
        <v>0.91804677323141004</v>
      </c>
      <c r="D151" s="39">
        <v>8.2796766008507792</v>
      </c>
      <c r="E151" s="40">
        <v>0.828185432092303</v>
      </c>
      <c r="F151" s="39">
        <v>0.25684104599169999</v>
      </c>
      <c r="G151" s="40">
        <v>0.94488217863526103</v>
      </c>
      <c r="H151" s="39">
        <v>0.14459964885894899</v>
      </c>
      <c r="I151" s="40">
        <v>0.93780955297457902</v>
      </c>
      <c r="J151" s="39">
        <v>0.165008535716449</v>
      </c>
      <c r="K151" s="41">
        <v>1.1884099413186999</v>
      </c>
      <c r="L151" s="40">
        <v>0.25602836686939701</v>
      </c>
      <c r="M151" s="39">
        <v>49.727357791020303</v>
      </c>
      <c r="N151" s="40">
        <v>0.25453132677204898</v>
      </c>
      <c r="O151" s="41">
        <v>1.9274470136206301</v>
      </c>
      <c r="P151" s="40">
        <v>0.61439132295612597</v>
      </c>
      <c r="Q151" s="41">
        <v>1.3952092538531999</v>
      </c>
      <c r="R151" s="40">
        <v>0.61908035209545698</v>
      </c>
      <c r="S151" s="41">
        <v>1.2670400354087801</v>
      </c>
    </row>
    <row r="152" spans="1:19" x14ac:dyDescent="0.35">
      <c r="A152" s="39">
        <v>120</v>
      </c>
      <c r="B152" s="39">
        <v>6.3909853772365702E-2</v>
      </c>
      <c r="C152" s="40">
        <v>0.92340645536212895</v>
      </c>
      <c r="D152" s="39">
        <v>8.0893164737774299</v>
      </c>
      <c r="E152" s="40">
        <v>0.83172290700783802</v>
      </c>
      <c r="F152" s="39">
        <v>0.24887958572084101</v>
      </c>
      <c r="G152" s="40">
        <v>0.94729388408224302</v>
      </c>
      <c r="H152" s="39">
        <v>0.13906192534192199</v>
      </c>
      <c r="I152" s="40">
        <v>0.93554992247254098</v>
      </c>
      <c r="J152" s="39">
        <v>0.16634570919330899</v>
      </c>
      <c r="K152" s="41">
        <v>1.0244122043124599</v>
      </c>
      <c r="L152" s="40">
        <v>0.180092711243691</v>
      </c>
      <c r="M152" s="39">
        <v>44.348332837096599</v>
      </c>
      <c r="N152" s="40">
        <v>0.21395294872173801</v>
      </c>
      <c r="O152" s="41">
        <v>1.75167220066755</v>
      </c>
      <c r="P152" s="40">
        <v>0.64735795952316</v>
      </c>
      <c r="Q152" s="41">
        <v>1.2364221467421601</v>
      </c>
      <c r="R152" s="40">
        <v>0.68243416010314495</v>
      </c>
      <c r="S152" s="41">
        <v>1.1017629490194101</v>
      </c>
    </row>
    <row r="153" spans="1:19" x14ac:dyDescent="0.35">
      <c r="A153" s="39">
        <v>121</v>
      </c>
      <c r="B153" s="39">
        <v>6.2051032940554397E-2</v>
      </c>
      <c r="C153" s="40">
        <v>0.92672314534251099</v>
      </c>
      <c r="D153" s="39">
        <v>7.9869060116977604</v>
      </c>
      <c r="E153" s="40">
        <v>0.83446682900138702</v>
      </c>
      <c r="F153" s="39">
        <v>0.244432305375719</v>
      </c>
      <c r="G153" s="40">
        <v>0.94454094285012402</v>
      </c>
      <c r="H153" s="39">
        <v>0.14357970914072901</v>
      </c>
      <c r="I153" s="40">
        <v>0.93862971657660998</v>
      </c>
      <c r="J153" s="39">
        <v>0.163115178508494</v>
      </c>
      <c r="K153" s="41">
        <v>1.05284788644211</v>
      </c>
      <c r="L153" s="40">
        <v>0.20523411004883901</v>
      </c>
      <c r="M153" s="39">
        <v>44.433740183838403</v>
      </c>
      <c r="N153" s="40">
        <v>0.187851310078329</v>
      </c>
      <c r="O153" s="41">
        <v>1.7199051112700701</v>
      </c>
      <c r="P153" s="40">
        <v>0.68953809778914399</v>
      </c>
      <c r="Q153" s="41">
        <v>1.06056546566323</v>
      </c>
      <c r="R153" s="40">
        <v>0.65051537166293805</v>
      </c>
      <c r="S153" s="41">
        <v>1.13240682238187</v>
      </c>
    </row>
    <row r="154" spans="1:19" x14ac:dyDescent="0.35">
      <c r="A154" s="39">
        <v>122</v>
      </c>
      <c r="B154" s="39">
        <v>6.6785751942858601E-2</v>
      </c>
      <c r="C154" s="40">
        <v>0.91748960539384505</v>
      </c>
      <c r="D154" s="39">
        <v>8.1896851113317197</v>
      </c>
      <c r="E154" s="40">
        <v>0.82923347996948904</v>
      </c>
      <c r="F154" s="39">
        <v>0.25505831215948699</v>
      </c>
      <c r="G154" s="40">
        <v>0.94738073481712104</v>
      </c>
      <c r="H154" s="39">
        <v>0.14278503610767099</v>
      </c>
      <c r="I154" s="40">
        <v>0.93382227768093595</v>
      </c>
      <c r="J154" s="39">
        <v>0.17407536900451201</v>
      </c>
      <c r="K154" s="41">
        <v>1.2146324023731701</v>
      </c>
      <c r="L154" s="40">
        <v>0.229963117428752</v>
      </c>
      <c r="M154" s="39">
        <v>50.913387885460402</v>
      </c>
      <c r="N154" s="40">
        <v>0.21561282633204601</v>
      </c>
      <c r="O154" s="41">
        <v>2.0258190086764101</v>
      </c>
      <c r="P154" s="40">
        <v>0.70136376654999799</v>
      </c>
      <c r="Q154" s="41">
        <v>1.14092210393685</v>
      </c>
      <c r="R154" s="40">
        <v>0.65704850877961496</v>
      </c>
      <c r="S154" s="41">
        <v>1.2296450936641401</v>
      </c>
    </row>
    <row r="155" spans="1:19" x14ac:dyDescent="0.35">
      <c r="A155" s="39">
        <v>123</v>
      </c>
      <c r="B155" s="39">
        <v>7.1805655038632704E-2</v>
      </c>
      <c r="C155" s="40">
        <v>0.91426889416747603</v>
      </c>
      <c r="D155" s="39">
        <v>8.2963690440852194</v>
      </c>
      <c r="E155" s="40">
        <v>0.82770412574369401</v>
      </c>
      <c r="F155" s="39">
        <v>0.25592114056702397</v>
      </c>
      <c r="G155" s="40">
        <v>0.94758640853926701</v>
      </c>
      <c r="H155" s="39">
        <v>0.13746116731772701</v>
      </c>
      <c r="I155" s="40">
        <v>0.93533593915438695</v>
      </c>
      <c r="J155" s="39">
        <v>0.16817256142680201</v>
      </c>
      <c r="K155" s="41">
        <v>1.0147612400543899</v>
      </c>
      <c r="L155" s="40">
        <v>0.194764628497856</v>
      </c>
      <c r="M155" s="39">
        <v>43.361346579005499</v>
      </c>
      <c r="N155" s="40">
        <v>0.17294695565872401</v>
      </c>
      <c r="O155" s="41">
        <v>1.6853696831271101</v>
      </c>
      <c r="P155" s="40">
        <v>0.67574889677712002</v>
      </c>
      <c r="Q155" s="41">
        <v>1.1494118382788101</v>
      </c>
      <c r="R155" s="40">
        <v>0.65519034276660604</v>
      </c>
      <c r="S155" s="41">
        <v>1.0626929774243601</v>
      </c>
    </row>
    <row r="156" spans="1:19" x14ac:dyDescent="0.35">
      <c r="A156" s="39">
        <v>124</v>
      </c>
      <c r="B156" s="39">
        <v>6.2015279691478797E-2</v>
      </c>
      <c r="C156" s="40">
        <v>0.93008377205147097</v>
      </c>
      <c r="D156" s="39">
        <v>8.0161272905508199</v>
      </c>
      <c r="E156" s="40">
        <v>0.83730384131245705</v>
      </c>
      <c r="F156" s="39">
        <v>0.246303504225584</v>
      </c>
      <c r="G156" s="40">
        <v>0.94832763203347903</v>
      </c>
      <c r="H156" s="39">
        <v>0.13575595870394999</v>
      </c>
      <c r="I156" s="40">
        <v>0.93965519691632904</v>
      </c>
      <c r="J156" s="39">
        <v>0.156901791536741</v>
      </c>
      <c r="K156" s="41">
        <v>1.12372122768662</v>
      </c>
      <c r="L156" s="40">
        <v>0.15796511810362299</v>
      </c>
      <c r="M156" s="39">
        <v>48.832854906717898</v>
      </c>
      <c r="N156" s="40">
        <v>0.13650004965217</v>
      </c>
      <c r="O156" s="41">
        <v>1.93129804348334</v>
      </c>
      <c r="P156" s="40">
        <v>0.59344502251881803</v>
      </c>
      <c r="Q156" s="41">
        <v>1.5151083189198</v>
      </c>
      <c r="R156" s="40">
        <v>0.561629586685926</v>
      </c>
      <c r="S156" s="41">
        <v>1.5100245246520401</v>
      </c>
    </row>
    <row r="157" spans="1:19" x14ac:dyDescent="0.35">
      <c r="A157" s="39">
        <v>125</v>
      </c>
      <c r="B157" s="39">
        <v>6.4078628078891794E-2</v>
      </c>
      <c r="C157" s="40">
        <v>0.92594718456946201</v>
      </c>
      <c r="D157" s="39">
        <v>8.0560415039479203</v>
      </c>
      <c r="E157" s="40">
        <v>0.83659325252564498</v>
      </c>
      <c r="F157" s="39">
        <v>0.24696248367822099</v>
      </c>
      <c r="G157" s="40">
        <v>0.94770738637126395</v>
      </c>
      <c r="H157" s="39">
        <v>0.13898322392399901</v>
      </c>
      <c r="I157" s="40">
        <v>0.93841725267689802</v>
      </c>
      <c r="J157" s="39">
        <v>0.15825103796579501</v>
      </c>
      <c r="K157" s="41">
        <v>1.1507383094638799</v>
      </c>
      <c r="L157" s="40">
        <v>0.21847782385580999</v>
      </c>
      <c r="M157" s="39">
        <v>50.357346999339498</v>
      </c>
      <c r="N157" s="40">
        <v>0.243416548679008</v>
      </c>
      <c r="O157" s="41">
        <v>2.0857496923870502</v>
      </c>
      <c r="P157" s="40">
        <v>0.66241061738413598</v>
      </c>
      <c r="Q157" s="41">
        <v>1.27769689478425</v>
      </c>
      <c r="R157" s="40">
        <v>0.70416652748727304</v>
      </c>
      <c r="S157" s="41">
        <v>1.21066325138776</v>
      </c>
    </row>
    <row r="158" spans="1:19" x14ac:dyDescent="0.35">
      <c r="A158" s="39">
        <v>126</v>
      </c>
      <c r="B158" s="39">
        <v>5.9812429336457099E-2</v>
      </c>
      <c r="C158" s="40">
        <v>0.92765301264018196</v>
      </c>
      <c r="D158" s="39">
        <v>7.9014318175705904</v>
      </c>
      <c r="E158" s="40">
        <v>0.83791046653858703</v>
      </c>
      <c r="F158" s="39">
        <v>0.241891042485257</v>
      </c>
      <c r="G158" s="40">
        <v>0.94776634867502296</v>
      </c>
      <c r="H158" s="39">
        <v>0.138006400422089</v>
      </c>
      <c r="I158" s="40">
        <v>0.93671333917732402</v>
      </c>
      <c r="J158" s="39">
        <v>0.16112804089973601</v>
      </c>
      <c r="K158" s="41">
        <v>1.09034962799304</v>
      </c>
      <c r="L158" s="40">
        <v>0.20990778439702501</v>
      </c>
      <c r="M158" s="39">
        <v>46.472237586975098</v>
      </c>
      <c r="N158" s="40">
        <v>0.17460567682459299</v>
      </c>
      <c r="O158" s="41">
        <v>1.83132173643152</v>
      </c>
      <c r="P158" s="40">
        <v>0.65477089048960202</v>
      </c>
      <c r="Q158" s="41">
        <v>1.18036972916024</v>
      </c>
      <c r="R158" s="40">
        <v>0.64332662204391899</v>
      </c>
      <c r="S158" s="41">
        <v>1.20493310486149</v>
      </c>
    </row>
    <row r="159" spans="1:19" x14ac:dyDescent="0.35">
      <c r="A159" s="39">
        <v>127</v>
      </c>
      <c r="B159" s="39">
        <v>6.4071109848108307E-2</v>
      </c>
      <c r="C159" s="40">
        <v>0.92526070310524999</v>
      </c>
      <c r="D159" s="39">
        <v>7.96006877351945</v>
      </c>
      <c r="E159" s="40">
        <v>0.83680162981985395</v>
      </c>
      <c r="F159" s="39">
        <v>0.24358418509451299</v>
      </c>
      <c r="G159" s="40">
        <v>0.94902243981948597</v>
      </c>
      <c r="H159" s="39">
        <v>0.13330651624163301</v>
      </c>
      <c r="I159" s="40">
        <v>0.93937848826381198</v>
      </c>
      <c r="J159" s="39">
        <v>0.15748683673567401</v>
      </c>
      <c r="K159" s="41">
        <v>1.19248704650463</v>
      </c>
      <c r="L159" s="40">
        <v>8.7238859322408102E-2</v>
      </c>
      <c r="M159" s="39">
        <v>50.112794598962502</v>
      </c>
      <c r="N159" s="40">
        <v>0.14384027158468499</v>
      </c>
      <c r="O159" s="41">
        <v>1.9603533953682899</v>
      </c>
      <c r="P159" s="40">
        <v>0.60192169058017198</v>
      </c>
      <c r="Q159" s="41">
        <v>1.5019822115571999</v>
      </c>
      <c r="R159" s="40">
        <v>0.66251695589122594</v>
      </c>
      <c r="S159" s="41">
        <v>1.20879533568508</v>
      </c>
    </row>
    <row r="160" spans="1:19" x14ac:dyDescent="0.35">
      <c r="A160" s="39">
        <v>128</v>
      </c>
      <c r="B160" s="39">
        <v>6.4881276864970694E-2</v>
      </c>
      <c r="C160" s="40">
        <v>0.925335822231244</v>
      </c>
      <c r="D160" s="39">
        <v>8.0342879235194093</v>
      </c>
      <c r="E160" s="40">
        <v>0.83800391881895098</v>
      </c>
      <c r="F160" s="39">
        <v>0.247824721031558</v>
      </c>
      <c r="G160" s="40">
        <v>0.94625215635666804</v>
      </c>
      <c r="H160" s="39">
        <v>0.139280104737146</v>
      </c>
      <c r="I160" s="40">
        <v>0.93691497555106495</v>
      </c>
      <c r="J160" s="39">
        <v>0.16150852773493099</v>
      </c>
      <c r="K160" s="41">
        <v>1.1332516972071001</v>
      </c>
      <c r="L160" s="40">
        <v>0.17350607539725799</v>
      </c>
      <c r="M160" s="39">
        <v>48.380730254018403</v>
      </c>
      <c r="N160" s="40">
        <v>0.14764583126403399</v>
      </c>
      <c r="O160" s="41">
        <v>1.90415830846525</v>
      </c>
      <c r="P160" s="40">
        <v>0.66234491905595505</v>
      </c>
      <c r="Q160" s="41">
        <v>1.2684428764459399</v>
      </c>
      <c r="R160" s="40">
        <v>0.585509448224662</v>
      </c>
      <c r="S160" s="41">
        <v>1.4373053707118699</v>
      </c>
    </row>
    <row r="161" spans="1:19" x14ac:dyDescent="0.35">
      <c r="A161" s="39">
        <v>129</v>
      </c>
      <c r="B161" s="39">
        <v>6.2042370173071897E-2</v>
      </c>
      <c r="C161" s="40">
        <v>0.92797066480666102</v>
      </c>
      <c r="D161" s="39">
        <v>7.9150439247630402</v>
      </c>
      <c r="E161" s="40">
        <v>0.83997869432348804</v>
      </c>
      <c r="F161" s="39">
        <v>0.24194692094826101</v>
      </c>
      <c r="G161" s="40">
        <v>0.94914862466642902</v>
      </c>
      <c r="H161" s="39">
        <v>0.136158183608521</v>
      </c>
      <c r="I161" s="40">
        <v>0.94130752546794305</v>
      </c>
      <c r="J161" s="39">
        <v>0.15782051196154401</v>
      </c>
      <c r="K161" s="41">
        <v>1.1284652458042099</v>
      </c>
      <c r="L161" s="40">
        <v>0.16709548902537999</v>
      </c>
      <c r="M161" s="39">
        <v>47.904564702612703</v>
      </c>
      <c r="N161" s="40">
        <v>0.17967840892223</v>
      </c>
      <c r="O161" s="41">
        <v>1.8917159422849901</v>
      </c>
      <c r="P161" s="40">
        <v>0.63303815898222804</v>
      </c>
      <c r="Q161" s="41">
        <v>1.3005904608812</v>
      </c>
      <c r="R161" s="40">
        <v>0.63777676415748996</v>
      </c>
      <c r="S161" s="41">
        <v>1.1698760713776899</v>
      </c>
    </row>
    <row r="162" spans="1:19" x14ac:dyDescent="0.35">
      <c r="A162" s="39">
        <v>130</v>
      </c>
      <c r="B162" s="39">
        <v>6.0462499297801599E-2</v>
      </c>
      <c r="C162" s="40">
        <v>0.930688259714199</v>
      </c>
      <c r="D162" s="39">
        <v>7.8597490426265804</v>
      </c>
      <c r="E162" s="40">
        <v>0.84060978111127704</v>
      </c>
      <c r="F162" s="39">
        <v>0.24167811769412101</v>
      </c>
      <c r="G162" s="40">
        <v>0.95100192462286304</v>
      </c>
      <c r="H162" s="39">
        <v>0.12872157305079801</v>
      </c>
      <c r="I162" s="40">
        <v>0.93992587484856305</v>
      </c>
      <c r="J162" s="39">
        <v>0.158368327024932</v>
      </c>
      <c r="K162" s="41">
        <v>1.1241751356512</v>
      </c>
      <c r="L162" s="40">
        <v>0.17398748905480499</v>
      </c>
      <c r="M162" s="39">
        <v>48.523200043246199</v>
      </c>
      <c r="N162" s="40">
        <v>0.158647954311255</v>
      </c>
      <c r="O162" s="41">
        <v>1.9683884764328901</v>
      </c>
      <c r="P162" s="40">
        <v>0.66860123564544904</v>
      </c>
      <c r="Q162" s="41">
        <v>1.18314784510522</v>
      </c>
      <c r="R162" s="40">
        <v>0.64569707253040398</v>
      </c>
      <c r="S162" s="41">
        <v>1.2294927672443201</v>
      </c>
    </row>
    <row r="163" spans="1:19" x14ac:dyDescent="0.35">
      <c r="A163" s="39">
        <v>131</v>
      </c>
      <c r="B163" s="39">
        <v>5.7123228106713102E-2</v>
      </c>
      <c r="C163" s="40">
        <v>0.93229840503513906</v>
      </c>
      <c r="D163" s="39">
        <v>7.7135545760606297</v>
      </c>
      <c r="E163" s="40">
        <v>0.84262146572168395</v>
      </c>
      <c r="F163" s="39">
        <v>0.23558288151784601</v>
      </c>
      <c r="G163" s="40">
        <v>0.95370934845675903</v>
      </c>
      <c r="H163" s="39">
        <v>0.124869861217434</v>
      </c>
      <c r="I163" s="40">
        <v>0.94064397876385697</v>
      </c>
      <c r="J163" s="39">
        <v>0.15401800190197701</v>
      </c>
      <c r="K163" s="41">
        <v>1.1013553328493699</v>
      </c>
      <c r="L163" s="40">
        <v>8.2230282258575205E-2</v>
      </c>
      <c r="M163" s="39">
        <v>46.674699571397497</v>
      </c>
      <c r="N163" s="40">
        <v>0.128894064390976</v>
      </c>
      <c r="O163" s="41">
        <v>1.83985241075866</v>
      </c>
      <c r="P163" s="40">
        <v>0.67238676535268105</v>
      </c>
      <c r="Q163" s="41">
        <v>1.15924709194745</v>
      </c>
      <c r="R163" s="40">
        <v>0.66683083059441295</v>
      </c>
      <c r="S163" s="41">
        <v>1.16519180602497</v>
      </c>
    </row>
    <row r="164" spans="1:19" x14ac:dyDescent="0.35">
      <c r="A164" s="39">
        <v>132</v>
      </c>
      <c r="B164" s="39">
        <v>5.9629028120645799E-2</v>
      </c>
      <c r="C164" s="40">
        <v>0.93122291834139703</v>
      </c>
      <c r="D164" s="39">
        <v>7.8057580832031004</v>
      </c>
      <c r="E164" s="40">
        <v>0.83979247617964403</v>
      </c>
      <c r="F164" s="39">
        <v>0.24034677519144301</v>
      </c>
      <c r="G164" s="40">
        <v>0.95129841688566397</v>
      </c>
      <c r="H164" s="39">
        <v>0.13179573103822301</v>
      </c>
      <c r="I164" s="40">
        <v>0.94096217845068797</v>
      </c>
      <c r="J164" s="39">
        <v>0.156523866612124</v>
      </c>
      <c r="K164" s="41">
        <v>1.1752316218156</v>
      </c>
      <c r="L164" s="40">
        <v>0.21243604840977701</v>
      </c>
      <c r="M164" s="39">
        <v>50.266449210990103</v>
      </c>
      <c r="N164" s="40">
        <v>0.18094397903647</v>
      </c>
      <c r="O164" s="41">
        <v>1.9876163168850101</v>
      </c>
      <c r="P164" s="40">
        <v>0.64914448941365199</v>
      </c>
      <c r="Q164" s="41">
        <v>1.3632570589199999</v>
      </c>
      <c r="R164" s="40">
        <v>0.57004598139697604</v>
      </c>
      <c r="S164" s="41">
        <v>1.60532836679719</v>
      </c>
    </row>
    <row r="165" spans="1:19" x14ac:dyDescent="0.35">
      <c r="A165" s="39">
        <v>133</v>
      </c>
      <c r="B165" s="39">
        <v>5.8127360527692698E-2</v>
      </c>
      <c r="C165" s="40">
        <v>0.93705749574548303</v>
      </c>
      <c r="D165" s="39">
        <v>7.7403556252815804</v>
      </c>
      <c r="E165" s="40">
        <v>0.83945830358199502</v>
      </c>
      <c r="F165" s="39">
        <v>0.237749480597683</v>
      </c>
      <c r="G165" s="40">
        <v>0.94870947487627999</v>
      </c>
      <c r="H165" s="39">
        <v>0.13156736788536899</v>
      </c>
      <c r="I165" s="40">
        <v>0.93878115406425799</v>
      </c>
      <c r="J165" s="39">
        <v>0.15739719413675299</v>
      </c>
      <c r="K165" s="41">
        <v>0.98462115393744498</v>
      </c>
      <c r="L165" s="40">
        <v>0.19475476449670401</v>
      </c>
      <c r="M165" s="39">
        <v>42.8581405786367</v>
      </c>
      <c r="N165" s="40">
        <v>0.17633435949106299</v>
      </c>
      <c r="O165" s="41">
        <v>1.6955502145310699</v>
      </c>
      <c r="P165" s="40">
        <v>0.69191653440650702</v>
      </c>
      <c r="Q165" s="41">
        <v>1.17050182781158</v>
      </c>
      <c r="R165" s="40">
        <v>0.66274002589221603</v>
      </c>
      <c r="S165" s="41">
        <v>1.1299966293522401</v>
      </c>
    </row>
    <row r="166" spans="1:19" x14ac:dyDescent="0.35">
      <c r="A166" s="39">
        <v>134</v>
      </c>
      <c r="B166" s="39">
        <v>5.9271333392504497E-2</v>
      </c>
      <c r="C166" s="40">
        <v>0.93207205658348902</v>
      </c>
      <c r="D166" s="39">
        <v>7.7563349430730604</v>
      </c>
      <c r="E166" s="40">
        <v>0.84326095326391104</v>
      </c>
      <c r="F166" s="39">
        <v>0.23812800436525899</v>
      </c>
      <c r="G166" s="40">
        <v>0.95174070640415798</v>
      </c>
      <c r="H166" s="39">
        <v>0.12761860794128099</v>
      </c>
      <c r="I166" s="40">
        <v>0.94186515776477497</v>
      </c>
      <c r="J166" s="39">
        <v>0.152855329852154</v>
      </c>
      <c r="K166" s="41">
        <v>1.1654531558354599</v>
      </c>
      <c r="L166" s="40">
        <v>0.22685608232159901</v>
      </c>
      <c r="M166" s="39">
        <v>49.936236463041297</v>
      </c>
      <c r="N166" s="40">
        <v>0.18774240970105699</v>
      </c>
      <c r="O166" s="41">
        <v>1.9985581784166799</v>
      </c>
      <c r="P166" s="40">
        <v>0.66853173688436096</v>
      </c>
      <c r="Q166" s="41">
        <v>1.2892296125746101</v>
      </c>
      <c r="R166" s="40">
        <v>0.58487549093034497</v>
      </c>
      <c r="S166" s="41">
        <v>1.45537790554201</v>
      </c>
    </row>
    <row r="167" spans="1:19" x14ac:dyDescent="0.35">
      <c r="A167" s="39">
        <v>135</v>
      </c>
      <c r="B167" s="39">
        <v>6.1936412754678503E-2</v>
      </c>
      <c r="C167" s="40">
        <v>0.92722478963171295</v>
      </c>
      <c r="D167" s="39">
        <v>7.8349400517347902</v>
      </c>
      <c r="E167" s="40">
        <v>0.840303755787425</v>
      </c>
      <c r="F167" s="39">
        <v>0.24211132535312399</v>
      </c>
      <c r="G167" s="40">
        <v>0.95284074213123704</v>
      </c>
      <c r="H167" s="39">
        <v>0.126679911676565</v>
      </c>
      <c r="I167" s="40">
        <v>0.93884777584006396</v>
      </c>
      <c r="J167" s="39">
        <v>0.15449277366311501</v>
      </c>
      <c r="K167" s="41">
        <v>1.1448970284217399</v>
      </c>
      <c r="L167" s="40">
        <v>0.18119143346189601</v>
      </c>
      <c r="M167" s="39">
        <v>48.711149851481103</v>
      </c>
      <c r="N167" s="40">
        <v>0.15938004380679599</v>
      </c>
      <c r="O167" s="41">
        <v>1.9361300053249999</v>
      </c>
      <c r="P167" s="40">
        <v>0.64694761936990597</v>
      </c>
      <c r="Q167" s="41">
        <v>1.3048575572733101</v>
      </c>
      <c r="R167" s="40">
        <v>0.63038417493176202</v>
      </c>
      <c r="S167" s="41">
        <v>1.25054448741114</v>
      </c>
    </row>
    <row r="168" spans="1:19" x14ac:dyDescent="0.35">
      <c r="A168" s="39">
        <v>136</v>
      </c>
      <c r="B168" s="39">
        <v>5.8013936981708002E-2</v>
      </c>
      <c r="C168" s="40">
        <v>0.93184323972164096</v>
      </c>
      <c r="D168" s="39">
        <v>7.7084899415646104</v>
      </c>
      <c r="E168" s="40">
        <v>0.84095780196342595</v>
      </c>
      <c r="F168" s="39">
        <v>0.237520022306381</v>
      </c>
      <c r="G168" s="40">
        <v>0.95204352237945999</v>
      </c>
      <c r="H168" s="39">
        <v>0.129880066250294</v>
      </c>
      <c r="I168" s="40">
        <v>0.94027176175723304</v>
      </c>
      <c r="J168" s="39">
        <v>0.15377471691254499</v>
      </c>
      <c r="K168" s="41">
        <v>1.2344890221571301</v>
      </c>
      <c r="L168" s="40">
        <v>0.19694614834874899</v>
      </c>
      <c r="M168" s="39">
        <v>51.806694682846697</v>
      </c>
      <c r="N168" s="40">
        <v>0.18524175071071899</v>
      </c>
      <c r="O168" s="41">
        <v>2.0168808319120299</v>
      </c>
      <c r="P168" s="40">
        <v>0.59544149977274397</v>
      </c>
      <c r="Q168" s="41">
        <v>1.6304245119930301</v>
      </c>
      <c r="R168" s="40">
        <v>0.59236406350237603</v>
      </c>
      <c r="S168" s="41">
        <v>1.43274736990276</v>
      </c>
    </row>
    <row r="169" spans="1:19" x14ac:dyDescent="0.35">
      <c r="A169" s="39">
        <v>137</v>
      </c>
      <c r="B169" s="39">
        <v>5.8150293554304899E-2</v>
      </c>
      <c r="C169" s="40">
        <v>0.93197928399061802</v>
      </c>
      <c r="D169" s="39">
        <v>7.6912974067248401</v>
      </c>
      <c r="E169" s="40">
        <v>0.84513000286238904</v>
      </c>
      <c r="F169" s="39">
        <v>0.23515960532289601</v>
      </c>
      <c r="G169" s="40">
        <v>0.94774664180891799</v>
      </c>
      <c r="H169" s="39">
        <v>0.13097502930931099</v>
      </c>
      <c r="I169" s="40">
        <v>0.94277427712471595</v>
      </c>
      <c r="J169" s="39">
        <v>0.151715443167137</v>
      </c>
      <c r="K169" s="41">
        <v>1.2613708162919</v>
      </c>
      <c r="L169" s="40">
        <v>0.17419354960092401</v>
      </c>
      <c r="M169" s="39">
        <v>52.486957378876497</v>
      </c>
      <c r="N169" s="40">
        <v>0.156932808781172</v>
      </c>
      <c r="O169" s="41">
        <v>2.0368728079856901</v>
      </c>
      <c r="P169" s="40">
        <v>0.62319930942140001</v>
      </c>
      <c r="Q169" s="41">
        <v>1.4864630920764701</v>
      </c>
      <c r="R169" s="40">
        <v>0.58669212791654801</v>
      </c>
      <c r="S169" s="41">
        <v>1.5044014122750999</v>
      </c>
    </row>
    <row r="170" spans="1:19" x14ac:dyDescent="0.35">
      <c r="A170" s="39">
        <v>138</v>
      </c>
      <c r="B170" s="39">
        <v>5.6637855962990501E-2</v>
      </c>
      <c r="C170" s="40">
        <v>0.93037311870123596</v>
      </c>
      <c r="D170" s="39">
        <v>7.6413716669587401</v>
      </c>
      <c r="E170" s="40">
        <v>0.84434131279713498</v>
      </c>
      <c r="F170" s="39">
        <v>0.232885672134406</v>
      </c>
      <c r="G170" s="40">
        <v>0.94956104498657401</v>
      </c>
      <c r="H170" s="39">
        <v>0.13149480353558701</v>
      </c>
      <c r="I170" s="40">
        <v>0.94165017051649602</v>
      </c>
      <c r="J170" s="39">
        <v>0.15034794313635599</v>
      </c>
      <c r="K170" s="41">
        <v>1.1608495391332101</v>
      </c>
      <c r="L170" s="40">
        <v>0.188559152866656</v>
      </c>
      <c r="M170" s="39">
        <v>49.059085691077001</v>
      </c>
      <c r="N170" s="40">
        <v>0.18197271752677899</v>
      </c>
      <c r="O170" s="41">
        <v>1.9383052773455201</v>
      </c>
      <c r="P170" s="40">
        <v>0.67462406594019597</v>
      </c>
      <c r="Q170" s="41">
        <v>1.2380725024347601</v>
      </c>
      <c r="R170" s="40">
        <v>0.63728955489957395</v>
      </c>
      <c r="S170" s="41">
        <v>1.33085454962192</v>
      </c>
    </row>
    <row r="171" spans="1:19" x14ac:dyDescent="0.35">
      <c r="A171" s="39">
        <v>139</v>
      </c>
      <c r="B171" s="39">
        <v>5.38156817407133E-2</v>
      </c>
      <c r="C171" s="40">
        <v>0.93879942267063399</v>
      </c>
      <c r="D171" s="39">
        <v>7.5126717703009698</v>
      </c>
      <c r="E171" s="40">
        <v>0.84809832722362599</v>
      </c>
      <c r="F171" s="39">
        <v>0.22873462984280901</v>
      </c>
      <c r="G171" s="40">
        <v>0.95240655072040104</v>
      </c>
      <c r="H171" s="39">
        <v>0.12267104289105001</v>
      </c>
      <c r="I171" s="40">
        <v>0.94288048812883796</v>
      </c>
      <c r="J171" s="39">
        <v>0.14857729634936001</v>
      </c>
      <c r="K171" s="41">
        <v>1.12933119672995</v>
      </c>
      <c r="L171" s="40">
        <v>0.106736494099581</v>
      </c>
      <c r="M171" s="39">
        <v>47.423806932237397</v>
      </c>
      <c r="N171" s="40">
        <v>0.15101036316928201</v>
      </c>
      <c r="O171" s="41">
        <v>1.8542551757433401</v>
      </c>
      <c r="P171" s="40">
        <v>0.66917806328871299</v>
      </c>
      <c r="Q171" s="41">
        <v>1.19830654701616</v>
      </c>
      <c r="R171" s="40">
        <v>0.693644307617448</v>
      </c>
      <c r="S171" s="41">
        <v>1.2255044612619601</v>
      </c>
    </row>
    <row r="172" spans="1:19" x14ac:dyDescent="0.35">
      <c r="A172" s="39">
        <v>140</v>
      </c>
      <c r="B172" s="39">
        <v>5.86960389468872E-2</v>
      </c>
      <c r="C172" s="40">
        <v>0.92986034999130596</v>
      </c>
      <c r="D172" s="39">
        <v>7.7511222607169401</v>
      </c>
      <c r="E172" s="40">
        <v>0.83519168841011704</v>
      </c>
      <c r="F172" s="39">
        <v>0.240884373069879</v>
      </c>
      <c r="G172" s="40">
        <v>0.95129218901036205</v>
      </c>
      <c r="H172" s="39">
        <v>0.13217080211818399</v>
      </c>
      <c r="I172" s="40">
        <v>0.93673343705889101</v>
      </c>
      <c r="J172" s="39">
        <v>0.16460710168388701</v>
      </c>
      <c r="K172" s="41">
        <v>1.1288866184205999</v>
      </c>
      <c r="L172" s="40">
        <v>0.15519812279481399</v>
      </c>
      <c r="M172" s="39">
        <v>48.198748335879003</v>
      </c>
      <c r="N172" s="40">
        <v>0.149583517527383</v>
      </c>
      <c r="O172" s="41">
        <v>1.91781581263256</v>
      </c>
      <c r="P172" s="40">
        <v>0.68335529919872895</v>
      </c>
      <c r="Q172" s="41">
        <v>1.32799170414606</v>
      </c>
      <c r="R172" s="40">
        <v>0.67659217208369105</v>
      </c>
      <c r="S172" s="41">
        <v>1.2394091137963399</v>
      </c>
    </row>
    <row r="173" spans="1:19" x14ac:dyDescent="0.35">
      <c r="A173" s="39">
        <v>141</v>
      </c>
      <c r="B173" s="39">
        <v>6.1771462142994601E-2</v>
      </c>
      <c r="C173" s="40">
        <v>0.92857335984249501</v>
      </c>
      <c r="D173" s="39">
        <v>7.8002785991391299</v>
      </c>
      <c r="E173" s="40">
        <v>0.84238689978610604</v>
      </c>
      <c r="F173" s="39">
        <v>0.23878383794226499</v>
      </c>
      <c r="G173" s="40">
        <v>0.94958246353466602</v>
      </c>
      <c r="H173" s="39">
        <v>0.13663795668210699</v>
      </c>
      <c r="I173" s="40">
        <v>0.94284415555133605</v>
      </c>
      <c r="J173" s="39">
        <v>0.15351155195528099</v>
      </c>
      <c r="K173" s="41">
        <v>1.1003910936096699</v>
      </c>
      <c r="L173" s="40">
        <v>0.20446865997256999</v>
      </c>
      <c r="M173" s="39">
        <v>47.231810863201403</v>
      </c>
      <c r="N173" s="40">
        <v>0.18709239554638901</v>
      </c>
      <c r="O173" s="41">
        <v>1.86461202583761</v>
      </c>
      <c r="P173" s="40">
        <v>0.63957996297086395</v>
      </c>
      <c r="Q173" s="41">
        <v>1.3670627133459099</v>
      </c>
      <c r="R173" s="40">
        <v>0.62173421846495702</v>
      </c>
      <c r="S173" s="41">
        <v>1.3145996174241701</v>
      </c>
    </row>
    <row r="174" spans="1:19" x14ac:dyDescent="0.35">
      <c r="A174" s="39">
        <v>142</v>
      </c>
      <c r="B174" s="39">
        <v>6.2179726874437603E-2</v>
      </c>
      <c r="C174" s="40">
        <v>0.93074499878052197</v>
      </c>
      <c r="D174" s="39">
        <v>7.8527852038689696</v>
      </c>
      <c r="E174" s="40">
        <v>0.84098044978767394</v>
      </c>
      <c r="F174" s="39">
        <v>0.24136785078551001</v>
      </c>
      <c r="G174" s="40">
        <v>0.94913372800135898</v>
      </c>
      <c r="H174" s="39">
        <v>0.13698883324431199</v>
      </c>
      <c r="I174" s="40">
        <v>0.93962110171843305</v>
      </c>
      <c r="J174" s="39">
        <v>0.15471694090847199</v>
      </c>
      <c r="K174" s="41">
        <v>1.1154216640015899</v>
      </c>
      <c r="L174" s="40">
        <v>0.167293174900629</v>
      </c>
      <c r="M174" s="39">
        <v>48.903933036021698</v>
      </c>
      <c r="N174" s="40">
        <v>0.14194861262990599</v>
      </c>
      <c r="O174" s="41">
        <v>2.0104295122317701</v>
      </c>
      <c r="P174" s="40">
        <v>0.68320565269543498</v>
      </c>
      <c r="Q174" s="41">
        <v>1.3582115624195401</v>
      </c>
      <c r="R174" s="40">
        <v>0.62611101147456005</v>
      </c>
      <c r="S174" s="41">
        <v>1.2319080116402299</v>
      </c>
    </row>
    <row r="175" spans="1:19" x14ac:dyDescent="0.35">
      <c r="A175" s="39">
        <v>143</v>
      </c>
      <c r="B175" s="39">
        <v>6.2219041479720703E-2</v>
      </c>
      <c r="C175" s="40">
        <v>0.93026504593117598</v>
      </c>
      <c r="D175" s="39">
        <v>7.8205072013744799</v>
      </c>
      <c r="E175" s="40">
        <v>0.84169677931433895</v>
      </c>
      <c r="F175" s="39">
        <v>0.238882609202998</v>
      </c>
      <c r="G175" s="40">
        <v>0.94761868434201002</v>
      </c>
      <c r="H175" s="39">
        <v>0.138699499446652</v>
      </c>
      <c r="I175" s="40">
        <v>0.94623987616418503</v>
      </c>
      <c r="J175" s="39">
        <v>0.14406576464096699</v>
      </c>
      <c r="K175" s="41">
        <v>1.15039922156904</v>
      </c>
      <c r="L175" s="40">
        <v>0.18689273027814499</v>
      </c>
      <c r="M175" s="39">
        <v>48.288457691159998</v>
      </c>
      <c r="N175" s="40">
        <v>0.15918595855317599</v>
      </c>
      <c r="O175" s="41">
        <v>1.89647806964368</v>
      </c>
      <c r="P175" s="40">
        <v>0.674468029895399</v>
      </c>
      <c r="Q175" s="41">
        <v>1.2545360706300801</v>
      </c>
      <c r="R175" s="40">
        <v>0.66203531673830796</v>
      </c>
      <c r="S175" s="41">
        <v>1.1425544667957099</v>
      </c>
    </row>
    <row r="176" spans="1:19" x14ac:dyDescent="0.35">
      <c r="A176" s="39">
        <v>144</v>
      </c>
      <c r="B176" s="39">
        <v>5.58783188937063E-2</v>
      </c>
      <c r="C176" s="40">
        <v>0.93958078991650396</v>
      </c>
      <c r="D176" s="39">
        <v>7.7075224783504597</v>
      </c>
      <c r="E176" s="40">
        <v>0.84382300632651197</v>
      </c>
      <c r="F176" s="39">
        <v>0.23703280537022001</v>
      </c>
      <c r="G176" s="40">
        <v>0.94657988387968695</v>
      </c>
      <c r="H176" s="39">
        <v>0.13900791245236099</v>
      </c>
      <c r="I176" s="40">
        <v>0.94327511420282795</v>
      </c>
      <c r="J176" s="39">
        <v>0.14836434566094001</v>
      </c>
      <c r="K176" s="41">
        <v>1.02319030654736</v>
      </c>
      <c r="L176" s="40">
        <v>0.18747799184432701</v>
      </c>
      <c r="M176" s="39">
        <v>44.732321030054301</v>
      </c>
      <c r="N176" s="40">
        <v>0.173263536586201</v>
      </c>
      <c r="O176" s="41">
        <v>1.8037438705945601</v>
      </c>
      <c r="P176" s="40">
        <v>0.68284537827866698</v>
      </c>
      <c r="Q176" s="41">
        <v>1.1591063791360601</v>
      </c>
      <c r="R176" s="40">
        <v>0.64964476418800798</v>
      </c>
      <c r="S176" s="41">
        <v>1.1403142330992899</v>
      </c>
    </row>
    <row r="177" spans="1:19" x14ac:dyDescent="0.35">
      <c r="A177" s="39">
        <v>145</v>
      </c>
      <c r="B177" s="39">
        <v>5.48585309952377E-2</v>
      </c>
      <c r="C177" s="40">
        <v>0.935613525719309</v>
      </c>
      <c r="D177" s="39">
        <v>7.6263440089102303</v>
      </c>
      <c r="E177" s="40">
        <v>0.84318944454122602</v>
      </c>
      <c r="F177" s="39">
        <v>0.23288376429546301</v>
      </c>
      <c r="G177" s="40">
        <v>0.94951892945620398</v>
      </c>
      <c r="H177" s="39">
        <v>0.13148423483420099</v>
      </c>
      <c r="I177" s="40">
        <v>0.94345333470310899</v>
      </c>
      <c r="J177" s="39">
        <v>0.14523184685127799</v>
      </c>
      <c r="K177" s="41">
        <v>1.214649256478</v>
      </c>
      <c r="L177" s="40">
        <v>8.1262892453262098E-2</v>
      </c>
      <c r="M177" s="39">
        <v>50.095695039145902</v>
      </c>
      <c r="N177" s="40">
        <v>9.3699363612392894E-2</v>
      </c>
      <c r="O177" s="41">
        <v>1.9377402385585301</v>
      </c>
      <c r="P177" s="40">
        <v>0.63795424017131797</v>
      </c>
      <c r="Q177" s="41">
        <v>1.3500994280872101</v>
      </c>
      <c r="R177" s="40">
        <v>0.67172930090345795</v>
      </c>
      <c r="S177" s="41">
        <v>1.16208303560558</v>
      </c>
    </row>
    <row r="178" spans="1:19" x14ac:dyDescent="0.35">
      <c r="A178" s="39">
        <v>146</v>
      </c>
      <c r="B178" s="39">
        <v>5.3184133764786999E-2</v>
      </c>
      <c r="C178" s="40">
        <v>0.93718177084954102</v>
      </c>
      <c r="D178" s="39">
        <v>7.5674618386620702</v>
      </c>
      <c r="E178" s="40">
        <v>0.842263837252192</v>
      </c>
      <c r="F178" s="39">
        <v>0.233208346849828</v>
      </c>
      <c r="G178" s="40">
        <v>0.950905415726228</v>
      </c>
      <c r="H178" s="39">
        <v>0.12951053812904101</v>
      </c>
      <c r="I178" s="40">
        <v>0.94624077169897303</v>
      </c>
      <c r="J178" s="39">
        <v>0.14047490104127799</v>
      </c>
      <c r="K178" s="41">
        <v>1.10102484763687</v>
      </c>
      <c r="L178" s="40">
        <v>0.164647121712097</v>
      </c>
      <c r="M178" s="39">
        <v>47.525629557096003</v>
      </c>
      <c r="N178" s="40">
        <v>0.128066321863778</v>
      </c>
      <c r="O178" s="41">
        <v>1.9036433003906501</v>
      </c>
      <c r="P178" s="40">
        <v>0.64221853081487101</v>
      </c>
      <c r="Q178" s="41">
        <v>1.33724266163304</v>
      </c>
      <c r="R178" s="40">
        <v>0.61212539048785797</v>
      </c>
      <c r="S178" s="41">
        <v>1.2414010758073899</v>
      </c>
    </row>
    <row r="179" spans="1:19" x14ac:dyDescent="0.35">
      <c r="A179" s="39">
        <v>147</v>
      </c>
      <c r="B179" s="39">
        <v>5.2779211765544003E-2</v>
      </c>
      <c r="C179" s="40">
        <v>0.94108714837490104</v>
      </c>
      <c r="D179" s="39">
        <v>7.5460746628454496</v>
      </c>
      <c r="E179" s="40">
        <v>0.84259978964903604</v>
      </c>
      <c r="F179" s="39">
        <v>0.23320840938082901</v>
      </c>
      <c r="G179" s="40">
        <v>0.95074653728588998</v>
      </c>
      <c r="H179" s="39">
        <v>0.12802286969543999</v>
      </c>
      <c r="I179" s="40">
        <v>0.94608230596401699</v>
      </c>
      <c r="J179" s="39">
        <v>0.14061324767955399</v>
      </c>
      <c r="K179" s="41">
        <v>1.2217255772179001</v>
      </c>
      <c r="L179" s="40">
        <v>0.26026222765419998</v>
      </c>
      <c r="M179" s="39">
        <v>52.502199906569203</v>
      </c>
      <c r="N179" s="40">
        <v>0.207390478398191</v>
      </c>
      <c r="O179" s="41">
        <v>2.0952837772858399</v>
      </c>
      <c r="P179" s="40">
        <v>0.59803123173550599</v>
      </c>
      <c r="Q179" s="41">
        <v>1.5107894244357001</v>
      </c>
      <c r="R179" s="40">
        <v>0.54426999581165802</v>
      </c>
      <c r="S179" s="41">
        <v>1.71849393819132</v>
      </c>
    </row>
    <row r="180" spans="1:19" x14ac:dyDescent="0.35">
      <c r="A180" s="39">
        <v>148</v>
      </c>
      <c r="B180" s="39">
        <v>5.6001940158074998E-2</v>
      </c>
      <c r="C180" s="40">
        <v>0.93539448916161405</v>
      </c>
      <c r="D180" s="39">
        <v>7.6100040619480902</v>
      </c>
      <c r="E180" s="40">
        <v>0.84336789659176103</v>
      </c>
      <c r="F180" s="39">
        <v>0.23362513502997001</v>
      </c>
      <c r="G180" s="40">
        <v>0.95213121341657403</v>
      </c>
      <c r="H180" s="39">
        <v>0.124156136887911</v>
      </c>
      <c r="I180" s="40">
        <v>0.94489004091348805</v>
      </c>
      <c r="J180" s="39">
        <v>0.14306632318411699</v>
      </c>
      <c r="K180" s="41">
        <v>0.99704015382334699</v>
      </c>
      <c r="L180" s="40">
        <v>0.24112367177682301</v>
      </c>
      <c r="M180" s="39">
        <v>44.390819500654104</v>
      </c>
      <c r="N180" s="40">
        <v>0.205691133845048</v>
      </c>
      <c r="O180" s="41">
        <v>1.8200152597875601</v>
      </c>
      <c r="P180" s="40">
        <v>0.68734793428681795</v>
      </c>
      <c r="Q180" s="41">
        <v>1.23338052808728</v>
      </c>
      <c r="R180" s="40">
        <v>0.663377697396482</v>
      </c>
      <c r="S180" s="41">
        <v>1.12831261855924</v>
      </c>
    </row>
    <row r="181" spans="1:19" x14ac:dyDescent="0.35">
      <c r="A181" s="39">
        <v>149</v>
      </c>
      <c r="B181" s="39">
        <v>6.2581694631749202E-2</v>
      </c>
      <c r="C181" s="40">
        <v>0.92755353293575704</v>
      </c>
      <c r="D181" s="39">
        <v>7.8382071870746</v>
      </c>
      <c r="E181" s="40">
        <v>0.84256007637765196</v>
      </c>
      <c r="F181" s="39">
        <v>0.240936906792931</v>
      </c>
      <c r="G181" s="40">
        <v>0.94772511857866604</v>
      </c>
      <c r="H181" s="39">
        <v>0.13689666532104999</v>
      </c>
      <c r="I181" s="40">
        <v>0.94462940632901604</v>
      </c>
      <c r="J181" s="39">
        <v>0.14418007153763299</v>
      </c>
      <c r="K181" s="41">
        <v>1.01396223049387</v>
      </c>
      <c r="L181" s="40">
        <v>0.154663207845114</v>
      </c>
      <c r="M181" s="39">
        <v>45.633697583125098</v>
      </c>
      <c r="N181" s="40">
        <v>0.13711171698469399</v>
      </c>
      <c r="O181" s="41">
        <v>1.85072554431409</v>
      </c>
      <c r="P181" s="40">
        <v>0.59566551357762398</v>
      </c>
      <c r="Q181" s="41">
        <v>1.42507862866434</v>
      </c>
      <c r="R181" s="40">
        <v>0.56087226108608002</v>
      </c>
      <c r="S181" s="41">
        <v>1.51234663347912</v>
      </c>
    </row>
    <row r="182" spans="1:19" x14ac:dyDescent="0.35">
      <c r="A182" s="39">
        <v>150</v>
      </c>
      <c r="B182" s="39">
        <v>5.1564587076423599E-2</v>
      </c>
      <c r="C182" s="40">
        <v>0.94096291412219002</v>
      </c>
      <c r="D182" s="39">
        <v>7.5109903461710799</v>
      </c>
      <c r="E182" s="40">
        <v>0.845028669787936</v>
      </c>
      <c r="F182" s="39">
        <v>0.22930728876593801</v>
      </c>
      <c r="G182" s="40">
        <v>0.950457305239366</v>
      </c>
      <c r="H182" s="39">
        <v>0.130244120387637</v>
      </c>
      <c r="I182" s="40">
        <v>0.94582650262708801</v>
      </c>
      <c r="J182" s="39">
        <v>0.14539545995971401</v>
      </c>
      <c r="K182" s="41">
        <v>1.1224451042138599</v>
      </c>
      <c r="L182" s="40">
        <v>0.177104606134244</v>
      </c>
      <c r="M182" s="39">
        <v>48.469619294517003</v>
      </c>
      <c r="N182" s="40">
        <v>0.152360891085183</v>
      </c>
      <c r="O182" s="41">
        <v>1.9388816771853601</v>
      </c>
      <c r="P182" s="40">
        <v>0.65059433087833896</v>
      </c>
      <c r="Q182" s="41">
        <v>1.35701409186053</v>
      </c>
      <c r="R182" s="40">
        <v>0.59603227560336702</v>
      </c>
      <c r="S182" s="41">
        <v>1.3725139478332899</v>
      </c>
    </row>
    <row r="183" spans="1:19" x14ac:dyDescent="0.35">
      <c r="A183" s="39">
        <v>151</v>
      </c>
      <c r="B183" s="39">
        <v>5.5459151249671997E-2</v>
      </c>
      <c r="C183" s="40">
        <v>0.93640093704782601</v>
      </c>
      <c r="D183" s="39">
        <v>7.5812820441267901</v>
      </c>
      <c r="E183" s="40">
        <v>0.84884696780144797</v>
      </c>
      <c r="F183" s="39">
        <v>0.230850574389315</v>
      </c>
      <c r="G183" s="40">
        <v>0.95159861116357203</v>
      </c>
      <c r="H183" s="39">
        <v>0.12839361610725999</v>
      </c>
      <c r="I183" s="40">
        <v>0.94818683371523405</v>
      </c>
      <c r="J183" s="39">
        <v>0.13916640414274101</v>
      </c>
      <c r="K183" s="41">
        <v>1.2940454623128601</v>
      </c>
      <c r="L183" s="40">
        <v>0.24386560733610599</v>
      </c>
      <c r="M183" s="39">
        <v>54.136163255088299</v>
      </c>
      <c r="N183" s="40">
        <v>0.23751580193317201</v>
      </c>
      <c r="O183" s="41">
        <v>2.1671435789674698</v>
      </c>
      <c r="P183" s="40">
        <v>0.669103975224698</v>
      </c>
      <c r="Q183" s="41">
        <v>1.3381846159951301</v>
      </c>
      <c r="R183" s="40">
        <v>0.69998735469630602</v>
      </c>
      <c r="S183" s="41">
        <v>1.3572208713262499</v>
      </c>
    </row>
    <row r="184" spans="1:19" x14ac:dyDescent="0.35">
      <c r="A184" s="39">
        <v>152</v>
      </c>
      <c r="B184" s="39">
        <v>5.4857611147467997E-2</v>
      </c>
      <c r="C184" s="40">
        <v>0.93865518151142902</v>
      </c>
      <c r="D184" s="39">
        <v>7.6083607375350404</v>
      </c>
      <c r="E184" s="40">
        <v>0.84262720799231305</v>
      </c>
      <c r="F184" s="39">
        <v>0.23572850783945001</v>
      </c>
      <c r="G184" s="40">
        <v>0.94970370483950295</v>
      </c>
      <c r="H184" s="39">
        <v>0.132925856146767</v>
      </c>
      <c r="I184" s="40">
        <v>0.94896249773288699</v>
      </c>
      <c r="J184" s="39">
        <v>0.135048447428994</v>
      </c>
      <c r="K184" s="41">
        <v>1.0631798910789001</v>
      </c>
      <c r="L184" s="40">
        <v>0.26630979894111001</v>
      </c>
      <c r="M184" s="39">
        <v>46.076416292761103</v>
      </c>
      <c r="N184" s="40">
        <v>0.20438381881734499</v>
      </c>
      <c r="O184" s="41">
        <v>1.8311928487741</v>
      </c>
      <c r="P184" s="40">
        <v>0.647645172145631</v>
      </c>
      <c r="Q184" s="41">
        <v>1.3397670529591701</v>
      </c>
      <c r="R184" s="40">
        <v>0.63628885251844003</v>
      </c>
      <c r="S184" s="41">
        <v>1.27494970116859</v>
      </c>
    </row>
    <row r="185" spans="1:19" x14ac:dyDescent="0.35">
      <c r="A185" s="39">
        <v>153</v>
      </c>
      <c r="B185" s="39">
        <v>5.4387252013279999E-2</v>
      </c>
      <c r="C185" s="40">
        <v>0.93531311944096895</v>
      </c>
      <c r="D185" s="39">
        <v>7.5446904082961197</v>
      </c>
      <c r="E185" s="40">
        <v>0.84496989092477903</v>
      </c>
      <c r="F185" s="39">
        <v>0.22940311159481599</v>
      </c>
      <c r="G185" s="40">
        <v>0.94882193241461699</v>
      </c>
      <c r="H185" s="39">
        <v>0.135285809647743</v>
      </c>
      <c r="I185" s="40">
        <v>0.94728226775790603</v>
      </c>
      <c r="J185" s="39">
        <v>0.138224453175853</v>
      </c>
      <c r="K185" s="41">
        <v>1.08988601848101</v>
      </c>
      <c r="L185" s="40">
        <v>0.242839636469348</v>
      </c>
      <c r="M185" s="39">
        <v>47.196080656133098</v>
      </c>
      <c r="N185" s="40">
        <v>0.189593299925471</v>
      </c>
      <c r="O185" s="41">
        <v>1.8787223210192101</v>
      </c>
      <c r="P185" s="40">
        <v>0.664308845742136</v>
      </c>
      <c r="Q185" s="41">
        <v>1.1811801263919199</v>
      </c>
      <c r="R185" s="40">
        <v>0.55651971162893799</v>
      </c>
      <c r="S185" s="41">
        <v>1.537799605447</v>
      </c>
    </row>
    <row r="186" spans="1:19" x14ac:dyDescent="0.35">
      <c r="A186" s="39">
        <v>154</v>
      </c>
      <c r="B186" s="39">
        <v>5.3061473058939497E-2</v>
      </c>
      <c r="C186" s="40">
        <v>0.94274526779718404</v>
      </c>
      <c r="D186" s="39">
        <v>7.4896597054181697</v>
      </c>
      <c r="E186" s="40">
        <v>0.84967275455100899</v>
      </c>
      <c r="F186" s="39">
        <v>0.228783553618574</v>
      </c>
      <c r="G186" s="40">
        <v>0.95469366783964904</v>
      </c>
      <c r="H186" s="39">
        <v>0.121202139008733</v>
      </c>
      <c r="I186" s="40">
        <v>0.94816833950791302</v>
      </c>
      <c r="J186" s="39">
        <v>0.13530309243562</v>
      </c>
      <c r="K186" s="41">
        <v>1.07570981928425</v>
      </c>
      <c r="L186" s="40">
        <v>0.17873302600669599</v>
      </c>
      <c r="M186" s="39">
        <v>46.760756256233897</v>
      </c>
      <c r="N186" s="40">
        <v>0.16441736312659999</v>
      </c>
      <c r="O186" s="41">
        <v>1.8870961497991501</v>
      </c>
      <c r="P186" s="40">
        <v>0.67608116541662699</v>
      </c>
      <c r="Q186" s="41">
        <v>1.25578709901907</v>
      </c>
      <c r="R186" s="40">
        <v>0.64900634762568299</v>
      </c>
      <c r="S186" s="41">
        <v>1.25310268386816</v>
      </c>
    </row>
    <row r="187" spans="1:19" x14ac:dyDescent="0.35">
      <c r="A187" s="39">
        <v>155</v>
      </c>
      <c r="B187" s="39">
        <v>4.9879078436795503E-2</v>
      </c>
      <c r="C187" s="40">
        <v>0.94121495396926502</v>
      </c>
      <c r="D187" s="39">
        <v>7.3084301491493102</v>
      </c>
      <c r="E187" s="40">
        <v>0.85208339477510497</v>
      </c>
      <c r="F187" s="39">
        <v>0.220310194749471</v>
      </c>
      <c r="G187" s="40">
        <v>0.95437403530025799</v>
      </c>
      <c r="H187" s="39">
        <v>0.11458761209837801</v>
      </c>
      <c r="I187" s="40">
        <v>0.95004860523665102</v>
      </c>
      <c r="J187" s="39">
        <v>0.13434510406832001</v>
      </c>
      <c r="K187" s="41">
        <v>0.99817208996695295</v>
      </c>
      <c r="L187" s="40">
        <v>0.23994735596653</v>
      </c>
      <c r="M187" s="39">
        <v>44.477439880371001</v>
      </c>
      <c r="N187" s="40">
        <v>0.18490846442185299</v>
      </c>
      <c r="O187" s="41">
        <v>1.81470524806242</v>
      </c>
      <c r="P187" s="40">
        <v>0.69567557889172105</v>
      </c>
      <c r="Q187" s="41">
        <v>1.28758948391828</v>
      </c>
      <c r="R187" s="40">
        <v>0.663384613445681</v>
      </c>
      <c r="S187" s="41">
        <v>1.22436001769497</v>
      </c>
    </row>
    <row r="188" spans="1:19" x14ac:dyDescent="0.35">
      <c r="A188" s="39">
        <v>156</v>
      </c>
      <c r="B188" s="39">
        <v>5.4548658192688698E-2</v>
      </c>
      <c r="C188" s="40">
        <v>0.93797722226580704</v>
      </c>
      <c r="D188" s="39">
        <v>7.4621763059447597</v>
      </c>
      <c r="E188" s="40">
        <v>0.85077673574441903</v>
      </c>
      <c r="F188" s="39">
        <v>0.224965450775795</v>
      </c>
      <c r="G188" s="40">
        <v>0.95130402601684605</v>
      </c>
      <c r="H188" s="39">
        <v>0.12764027349225401</v>
      </c>
      <c r="I188" s="40">
        <v>0.94713746650210595</v>
      </c>
      <c r="J188" s="39">
        <v>0.137622054333431</v>
      </c>
      <c r="K188" s="41">
        <v>1.12032167371521</v>
      </c>
      <c r="L188" s="40">
        <v>0.23278827513950401</v>
      </c>
      <c r="M188" s="39">
        <v>47.883886206863203</v>
      </c>
      <c r="N188" s="40">
        <v>0.16180605345007801</v>
      </c>
      <c r="O188" s="41">
        <v>1.90302680980445</v>
      </c>
      <c r="P188" s="40">
        <v>0.68708886562758997</v>
      </c>
      <c r="Q188" s="41">
        <v>1.28039093048144</v>
      </c>
      <c r="R188" s="40">
        <v>0.60858728475550306</v>
      </c>
      <c r="S188" s="41">
        <v>1.3092372254428699</v>
      </c>
    </row>
    <row r="189" spans="1:19" x14ac:dyDescent="0.35">
      <c r="A189" s="39">
        <v>157</v>
      </c>
      <c r="B189" s="39">
        <v>5.17005571040038E-2</v>
      </c>
      <c r="C189" s="40">
        <v>0.94473770368744503</v>
      </c>
      <c r="D189" s="39">
        <v>7.4031993295672196</v>
      </c>
      <c r="E189" s="40">
        <v>0.85682459535038102</v>
      </c>
      <c r="F189" s="39">
        <v>0.22446180803906901</v>
      </c>
      <c r="G189" s="40">
        <v>0.95208264628224404</v>
      </c>
      <c r="H189" s="39">
        <v>0.128520208781679</v>
      </c>
      <c r="I189" s="40">
        <v>0.94424293394407499</v>
      </c>
      <c r="J189" s="39">
        <v>0.14038276368293501</v>
      </c>
      <c r="K189" s="41">
        <v>1.08325204737166</v>
      </c>
      <c r="L189" s="40">
        <v>0.229321823615146</v>
      </c>
      <c r="M189" s="39">
        <v>47.879712968809898</v>
      </c>
      <c r="N189" s="40">
        <v>0.19779565120231499</v>
      </c>
      <c r="O189" s="41">
        <v>1.9363225968475</v>
      </c>
      <c r="P189" s="40">
        <v>0.63413893246752495</v>
      </c>
      <c r="Q189" s="41">
        <v>1.4731555733925199</v>
      </c>
      <c r="R189" s="40">
        <v>0.59410828351974398</v>
      </c>
      <c r="S189" s="41">
        <v>1.53239046151821</v>
      </c>
    </row>
    <row r="190" spans="1:19" x14ac:dyDescent="0.35">
      <c r="A190" s="39">
        <v>158</v>
      </c>
      <c r="B190" s="39">
        <v>5.36223257444765E-2</v>
      </c>
      <c r="C190" s="40">
        <v>0.93879038339063703</v>
      </c>
      <c r="D190" s="39">
        <v>7.3691037242907704</v>
      </c>
      <c r="E190" s="40">
        <v>0.85324045189870501</v>
      </c>
      <c r="F190" s="39">
        <v>0.22046431902171501</v>
      </c>
      <c r="G190" s="40">
        <v>0.95489159352386499</v>
      </c>
      <c r="H190" s="39">
        <v>0.118050748277646</v>
      </c>
      <c r="I190" s="40">
        <v>0.94869248494786895</v>
      </c>
      <c r="J190" s="39">
        <v>0.13674328368341701</v>
      </c>
      <c r="K190" s="41">
        <v>1.0198784256592699</v>
      </c>
      <c r="L190" s="40">
        <v>0.242597210829262</v>
      </c>
      <c r="M190" s="39">
        <v>45.100331681406303</v>
      </c>
      <c r="N190" s="40">
        <v>0.21281312987530901</v>
      </c>
      <c r="O190" s="41">
        <v>1.8458424549326899</v>
      </c>
      <c r="P190" s="40">
        <v>0.69779268238279502</v>
      </c>
      <c r="Q190" s="41">
        <v>1.23114133976463</v>
      </c>
      <c r="R190" s="40">
        <v>0.64826351302301699</v>
      </c>
      <c r="S190" s="41">
        <v>1.1840291555620599</v>
      </c>
    </row>
    <row r="191" spans="1:19" x14ac:dyDescent="0.35">
      <c r="A191" s="39">
        <v>159</v>
      </c>
      <c r="B191" s="39">
        <v>5.17294942501276E-2</v>
      </c>
      <c r="C191" s="40">
        <v>0.94013354319962805</v>
      </c>
      <c r="D191" s="39">
        <v>7.4209516474167696</v>
      </c>
      <c r="E191" s="40">
        <v>0.84807433166066204</v>
      </c>
      <c r="F191" s="39">
        <v>0.22907009464213099</v>
      </c>
      <c r="G191" s="40">
        <v>0.95070150741474702</v>
      </c>
      <c r="H191" s="39">
        <v>0.126144024824108</v>
      </c>
      <c r="I191" s="40">
        <v>0.948500555092467</v>
      </c>
      <c r="J191" s="39">
        <v>0.13909867448139401</v>
      </c>
      <c r="K191" s="41">
        <v>1.1812639147297901</v>
      </c>
      <c r="L191" s="40">
        <v>0.16588455597023299</v>
      </c>
      <c r="M191" s="39">
        <v>50.830467207818899</v>
      </c>
      <c r="N191" s="40">
        <v>0.19901338844892699</v>
      </c>
      <c r="O191" s="41">
        <v>2.05614039709425</v>
      </c>
      <c r="P191" s="40">
        <v>0.64824947052531701</v>
      </c>
      <c r="Q191" s="41">
        <v>1.4589476916525099</v>
      </c>
      <c r="R191" s="40">
        <v>0.69271217872444302</v>
      </c>
      <c r="S191" s="41">
        <v>1.35041184048367</v>
      </c>
    </row>
    <row r="192" spans="1:19" x14ac:dyDescent="0.35">
      <c r="A192" s="39">
        <v>160</v>
      </c>
      <c r="B192" s="39">
        <v>5.3560781339734499E-2</v>
      </c>
      <c r="C192" s="40">
        <v>0.94142818494386604</v>
      </c>
      <c r="D192" s="39">
        <v>7.4840283909208596</v>
      </c>
      <c r="E192" s="40">
        <v>0.84652007988006195</v>
      </c>
      <c r="F192" s="39">
        <v>0.23024604135332299</v>
      </c>
      <c r="G192" s="40">
        <v>0.94882562487158495</v>
      </c>
      <c r="H192" s="39">
        <v>0.129465781325697</v>
      </c>
      <c r="I192" s="40">
        <v>0.94515945606291196</v>
      </c>
      <c r="J192" s="39">
        <v>0.13757669826949301</v>
      </c>
      <c r="K192" s="41">
        <v>1.0485178224551299</v>
      </c>
      <c r="L192" s="40">
        <v>0.172449107255746</v>
      </c>
      <c r="M192" s="39">
        <v>45.036634127298903</v>
      </c>
      <c r="N192" s="40">
        <v>0.16472062337740301</v>
      </c>
      <c r="O192" s="41">
        <v>1.7728810315458099</v>
      </c>
      <c r="P192" s="40">
        <v>0.66312776162074105</v>
      </c>
      <c r="Q192" s="41">
        <v>1.2613793001470399</v>
      </c>
      <c r="R192" s="40">
        <v>0.68261444530425897</v>
      </c>
      <c r="S192" s="41">
        <v>1.2181214752614999</v>
      </c>
    </row>
    <row r="193" spans="1:19" x14ac:dyDescent="0.35">
      <c r="A193" s="39">
        <v>161</v>
      </c>
      <c r="B193" s="39">
        <v>5.3343274946860898E-2</v>
      </c>
      <c r="C193" s="40">
        <v>0.93950957738549701</v>
      </c>
      <c r="D193" s="39">
        <v>7.5121799113769301</v>
      </c>
      <c r="E193" s="40">
        <v>0.84381764479421395</v>
      </c>
      <c r="F193" s="39">
        <v>0.231178596288271</v>
      </c>
      <c r="G193" s="40">
        <v>0.949116023111783</v>
      </c>
      <c r="H193" s="39">
        <v>0.13185310087994301</v>
      </c>
      <c r="I193" s="40">
        <v>0.94791029346579903</v>
      </c>
      <c r="J193" s="39">
        <v>0.13726053992449799</v>
      </c>
      <c r="K193" s="41">
        <v>1.1518507836720799</v>
      </c>
      <c r="L193" s="40">
        <v>0.16503120145339401</v>
      </c>
      <c r="M193" s="39">
        <v>49.638729796450299</v>
      </c>
      <c r="N193" s="40">
        <v>0.17695056398127501</v>
      </c>
      <c r="O193" s="41">
        <v>2.0157945247796798</v>
      </c>
      <c r="P193" s="40">
        <v>0.66762303745644702</v>
      </c>
      <c r="Q193" s="41">
        <v>1.2943120777097501</v>
      </c>
      <c r="R193" s="40">
        <v>0.68374809852013196</v>
      </c>
      <c r="S193" s="41">
        <v>1.28865667056833</v>
      </c>
    </row>
    <row r="194" spans="1:19" x14ac:dyDescent="0.35">
      <c r="A194" s="39">
        <v>162</v>
      </c>
      <c r="B194" s="39">
        <v>5.6907277597393703E-2</v>
      </c>
      <c r="C194" s="40">
        <v>0.93599820999842698</v>
      </c>
      <c r="D194" s="39">
        <v>7.5992211346695102</v>
      </c>
      <c r="E194" s="40">
        <v>0.84501605684001102</v>
      </c>
      <c r="F194" s="39">
        <v>0.233281624343913</v>
      </c>
      <c r="G194" s="40">
        <v>0.95378807451809</v>
      </c>
      <c r="H194" s="39">
        <v>0.12280311243794299</v>
      </c>
      <c r="I194" s="40">
        <v>0.94866739645443299</v>
      </c>
      <c r="J194" s="39">
        <v>0.14173719199321699</v>
      </c>
      <c r="K194" s="41">
        <v>1.2874377876774801</v>
      </c>
      <c r="L194" s="40">
        <v>0.20371342751229801</v>
      </c>
      <c r="M194" s="39">
        <v>53.137942990686099</v>
      </c>
      <c r="N194" s="40">
        <v>0.21591510110468901</v>
      </c>
      <c r="O194" s="41">
        <v>2.0918567157708599</v>
      </c>
      <c r="P194" s="40">
        <v>0.63021829495063197</v>
      </c>
      <c r="Q194" s="41">
        <v>1.35644390975308</v>
      </c>
      <c r="R194" s="40">
        <v>0.67549511879427804</v>
      </c>
      <c r="S194" s="41">
        <v>1.2394211085943001</v>
      </c>
    </row>
    <row r="195" spans="1:19" x14ac:dyDescent="0.35">
      <c r="A195" s="39">
        <v>163</v>
      </c>
      <c r="B195" s="39">
        <v>5.6291531284502802E-2</v>
      </c>
      <c r="C195" s="40">
        <v>0.93753836277590596</v>
      </c>
      <c r="D195" s="39">
        <v>7.5467004155225803</v>
      </c>
      <c r="E195" s="40">
        <v>0.84659906563141096</v>
      </c>
      <c r="F195" s="39">
        <v>0.22810584173771101</v>
      </c>
      <c r="G195" s="40">
        <v>0.95443801325464195</v>
      </c>
      <c r="H195" s="39">
        <v>0.1217692207968</v>
      </c>
      <c r="I195" s="40">
        <v>0.94515919865983899</v>
      </c>
      <c r="J195" s="39">
        <v>0.14042727183611101</v>
      </c>
      <c r="K195" s="41">
        <v>1.1091861075315701</v>
      </c>
      <c r="L195" s="40">
        <v>0.189706553032709</v>
      </c>
      <c r="M195" s="39">
        <v>48.086932443145997</v>
      </c>
      <c r="N195" s="40">
        <v>0.19787213051885999</v>
      </c>
      <c r="O195" s="41">
        <v>1.87926258439691</v>
      </c>
      <c r="P195" s="40">
        <v>0.58985595710766603</v>
      </c>
      <c r="Q195" s="41">
        <v>1.8001151652927001</v>
      </c>
      <c r="R195" s="40">
        <v>0.61372322111557598</v>
      </c>
      <c r="S195" s="41">
        <v>1.43875353917097</v>
      </c>
    </row>
    <row r="196" spans="1:19" x14ac:dyDescent="0.35">
      <c r="A196" s="39">
        <v>164</v>
      </c>
      <c r="B196" s="39">
        <v>5.0299691269143902E-2</v>
      </c>
      <c r="C196" s="40">
        <v>0.94573298164766295</v>
      </c>
      <c r="D196" s="39">
        <v>7.3062949674246296</v>
      </c>
      <c r="E196" s="40">
        <v>0.85805457957881304</v>
      </c>
      <c r="F196" s="39">
        <v>0.21808190518206</v>
      </c>
      <c r="G196" s="40">
        <v>0.952391902582436</v>
      </c>
      <c r="H196" s="39">
        <v>0.12504585194663601</v>
      </c>
      <c r="I196" s="40">
        <v>0.948692173761855</v>
      </c>
      <c r="J196" s="39">
        <v>0.13531966194450301</v>
      </c>
      <c r="K196" s="41">
        <v>1.18128470605255</v>
      </c>
      <c r="L196" s="40">
        <v>0.189483266283448</v>
      </c>
      <c r="M196" s="39">
        <v>49.884500055231598</v>
      </c>
      <c r="N196" s="40">
        <v>0.13766844982927801</v>
      </c>
      <c r="O196" s="41">
        <v>1.9944406230734899</v>
      </c>
      <c r="P196" s="40">
        <v>0.67411451385571397</v>
      </c>
      <c r="Q196" s="41">
        <v>1.2222760149046901</v>
      </c>
      <c r="R196" s="40">
        <v>0.64256165577815105</v>
      </c>
      <c r="S196" s="41">
        <v>1.24476749036047</v>
      </c>
    </row>
    <row r="197" spans="1:19" x14ac:dyDescent="0.35">
      <c r="A197" s="39">
        <v>165</v>
      </c>
      <c r="B197" s="39">
        <v>5.1805312035122897E-2</v>
      </c>
      <c r="C197" s="40">
        <v>0.94091799831008205</v>
      </c>
      <c r="D197" s="39">
        <v>7.36234382330976</v>
      </c>
      <c r="E197" s="40">
        <v>0.85223208573590303</v>
      </c>
      <c r="F197" s="39">
        <v>0.222113230936098</v>
      </c>
      <c r="G197" s="40">
        <v>0.95219965331621703</v>
      </c>
      <c r="H197" s="39">
        <v>0.12391610267623</v>
      </c>
      <c r="I197" s="40">
        <v>0.94820804730985997</v>
      </c>
      <c r="J197" s="39">
        <v>0.137796281279877</v>
      </c>
      <c r="K197" s="41">
        <v>1.09561417245457</v>
      </c>
      <c r="L197" s="40">
        <v>0.13447749393955999</v>
      </c>
      <c r="M197" s="39">
        <v>46.712932497008197</v>
      </c>
      <c r="N197" s="40">
        <v>0.130054294458507</v>
      </c>
      <c r="O197" s="41">
        <v>1.85074233270099</v>
      </c>
      <c r="P197" s="40">
        <v>0.68081516918972995</v>
      </c>
      <c r="Q197" s="41">
        <v>1.2477419939306</v>
      </c>
      <c r="R197" s="40">
        <v>0.66708387192497898</v>
      </c>
      <c r="S197" s="41">
        <v>1.2125405037504899</v>
      </c>
    </row>
    <row r="198" spans="1:19" x14ac:dyDescent="0.35">
      <c r="A198" s="39">
        <v>166</v>
      </c>
      <c r="B198" s="39">
        <v>4.7277127400705297E-2</v>
      </c>
      <c r="C198" s="40">
        <v>0.94955221061586803</v>
      </c>
      <c r="D198" s="39">
        <v>7.2180233201398796</v>
      </c>
      <c r="E198" s="40">
        <v>0.854717167113757</v>
      </c>
      <c r="F198" s="39">
        <v>0.21928836782990299</v>
      </c>
      <c r="G198" s="40">
        <v>0.952699941409891</v>
      </c>
      <c r="H198" s="39">
        <v>0.126904826671842</v>
      </c>
      <c r="I198" s="40">
        <v>0.95037849650362505</v>
      </c>
      <c r="J198" s="39">
        <v>0.13226591891516201</v>
      </c>
      <c r="K198" s="41">
        <v>1.2794289234866401</v>
      </c>
      <c r="L198" s="40">
        <v>0.13457448205358699</v>
      </c>
      <c r="M198" s="39">
        <v>53.4717095692952</v>
      </c>
      <c r="N198" s="40">
        <v>0.169211044535717</v>
      </c>
      <c r="O198" s="41">
        <v>2.1292477565952801</v>
      </c>
      <c r="P198" s="40">
        <v>0.63196057794440497</v>
      </c>
      <c r="Q198" s="41">
        <v>1.47232577765089</v>
      </c>
      <c r="R198" s="40">
        <v>0.64763488346694797</v>
      </c>
      <c r="S198" s="41">
        <v>1.31459735244767</v>
      </c>
    </row>
    <row r="199" spans="1:19" x14ac:dyDescent="0.35">
      <c r="A199" s="39">
        <v>167</v>
      </c>
      <c r="B199" s="39">
        <v>4.6835297706773901E-2</v>
      </c>
      <c r="C199" s="40">
        <v>0.94694426494082595</v>
      </c>
      <c r="D199" s="39">
        <v>7.1979952878055196</v>
      </c>
      <c r="E199" s="40">
        <v>0.85382425153534902</v>
      </c>
      <c r="F199" s="39">
        <v>0.22120601505269799</v>
      </c>
      <c r="G199" s="40">
        <v>0.95117449134855603</v>
      </c>
      <c r="H199" s="39">
        <v>0.12730923277869799</v>
      </c>
      <c r="I199" s="40">
        <v>0.95178722945343597</v>
      </c>
      <c r="J199" s="39">
        <v>0.13171811954363299</v>
      </c>
      <c r="K199" s="41">
        <v>1.19864580366346</v>
      </c>
      <c r="L199" s="40">
        <v>0.13773859079815501</v>
      </c>
      <c r="M199" s="39">
        <v>51.051676619766098</v>
      </c>
      <c r="N199" s="40">
        <v>0.12693892030582599</v>
      </c>
      <c r="O199" s="41">
        <v>2.0598595827563102</v>
      </c>
      <c r="P199" s="40">
        <v>0.64211334555577004</v>
      </c>
      <c r="Q199" s="41">
        <v>1.3686222250644899</v>
      </c>
      <c r="R199" s="40">
        <v>0.65389466107400995</v>
      </c>
      <c r="S199" s="41">
        <v>1.3378679360079899</v>
      </c>
    </row>
    <row r="200" spans="1:19" x14ac:dyDescent="0.35">
      <c r="A200" s="39">
        <v>168</v>
      </c>
      <c r="B200" s="39">
        <v>5.0295469436263E-2</v>
      </c>
      <c r="C200" s="40">
        <v>0.943198005380113</v>
      </c>
      <c r="D200" s="39">
        <v>7.1483748894020502</v>
      </c>
      <c r="E200" s="40">
        <v>0.85993959279613197</v>
      </c>
      <c r="F200" s="39">
        <v>0.21437456882547201</v>
      </c>
      <c r="G200" s="40">
        <v>0.95640782191952101</v>
      </c>
      <c r="H200" s="39">
        <v>0.113003834784573</v>
      </c>
      <c r="I200" s="40">
        <v>0.95174863658160302</v>
      </c>
      <c r="J200" s="39">
        <v>0.12879796056102299</v>
      </c>
      <c r="K200" s="41">
        <v>1.1409322076882999</v>
      </c>
      <c r="L200" s="40">
        <v>0.252900558607564</v>
      </c>
      <c r="M200" s="39">
        <v>49.386281510703498</v>
      </c>
      <c r="N200" s="40">
        <v>0.198997489287777</v>
      </c>
      <c r="O200" s="41">
        <v>1.9896495464520501</v>
      </c>
      <c r="P200" s="40">
        <v>0.65262541098472404</v>
      </c>
      <c r="Q200" s="41">
        <v>1.39600195283563</v>
      </c>
      <c r="R200" s="40">
        <v>0.58766206869712201</v>
      </c>
      <c r="S200" s="41">
        <v>1.52373808800664</v>
      </c>
    </row>
    <row r="201" spans="1:19" x14ac:dyDescent="0.35">
      <c r="A201" s="39">
        <v>169</v>
      </c>
      <c r="B201" s="39">
        <v>5.1630855733566197E-2</v>
      </c>
      <c r="C201" s="40">
        <v>0.94651291322484099</v>
      </c>
      <c r="D201" s="39">
        <v>7.2745443927805997</v>
      </c>
      <c r="E201" s="40">
        <v>0.85354873989751301</v>
      </c>
      <c r="F201" s="39">
        <v>0.225260237600794</v>
      </c>
      <c r="G201" s="40">
        <v>0.96012803840457295</v>
      </c>
      <c r="H201" s="39">
        <v>0.10405600540042401</v>
      </c>
      <c r="I201" s="40">
        <v>0.95050731844330805</v>
      </c>
      <c r="J201" s="39">
        <v>0.13191968762571499</v>
      </c>
      <c r="K201" s="41">
        <v>1.0599650205709901</v>
      </c>
      <c r="L201" s="40">
        <v>0.19040332519234701</v>
      </c>
      <c r="M201" s="39">
        <v>45.516096294435599</v>
      </c>
      <c r="N201" s="40">
        <v>0.20752032010427701</v>
      </c>
      <c r="O201" s="41">
        <v>1.80948986304111</v>
      </c>
      <c r="P201" s="40">
        <v>0.66284274965779399</v>
      </c>
      <c r="Q201" s="41">
        <v>1.2805633738509601</v>
      </c>
      <c r="R201" s="40">
        <v>0.66265830817895</v>
      </c>
      <c r="S201" s="41">
        <v>1.18159464676665</v>
      </c>
    </row>
    <row r="202" spans="1:19" x14ac:dyDescent="0.35">
      <c r="A202" s="39">
        <v>170</v>
      </c>
      <c r="B202" s="39">
        <v>5.27643826837998E-2</v>
      </c>
      <c r="C202" s="40">
        <v>0.93758310290368296</v>
      </c>
      <c r="D202" s="39">
        <v>7.2913945909748898</v>
      </c>
      <c r="E202" s="40">
        <v>0.85219832610075397</v>
      </c>
      <c r="F202" s="39">
        <v>0.22127181537704199</v>
      </c>
      <c r="G202" s="40">
        <v>0.95698929843085201</v>
      </c>
      <c r="H202" s="39">
        <v>0.11361977924473</v>
      </c>
      <c r="I202" s="40">
        <v>0.94678928946965002</v>
      </c>
      <c r="J202" s="39">
        <v>0.14226626983768201</v>
      </c>
      <c r="K202" s="41">
        <v>1.0989884481980201</v>
      </c>
      <c r="L202" s="40">
        <v>0.17195326887321699</v>
      </c>
      <c r="M202" s="39">
        <v>47.729710073552504</v>
      </c>
      <c r="N202" s="40">
        <v>0.148998324783263</v>
      </c>
      <c r="O202" s="41">
        <v>1.90872497232551</v>
      </c>
      <c r="P202" s="40">
        <v>0.61514253876148095</v>
      </c>
      <c r="Q202" s="41">
        <v>1.55890236425603</v>
      </c>
      <c r="R202" s="40">
        <v>0.61603970596423496</v>
      </c>
      <c r="S202" s="41">
        <v>1.3355391830460599</v>
      </c>
    </row>
    <row r="203" spans="1:19" x14ac:dyDescent="0.35">
      <c r="A203" s="39">
        <v>171</v>
      </c>
      <c r="B203" s="39">
        <v>5.1496244885103903E-2</v>
      </c>
      <c r="C203" s="40">
        <v>0.93951088934206195</v>
      </c>
      <c r="D203" s="39">
        <v>7.2357147583060399</v>
      </c>
      <c r="E203" s="40">
        <v>0.84935671788735501</v>
      </c>
      <c r="F203" s="39">
        <v>0.22020820648714501</v>
      </c>
      <c r="G203" s="40">
        <v>0.95529756622454598</v>
      </c>
      <c r="H203" s="39">
        <v>0.11557762303685901</v>
      </c>
      <c r="I203" s="40">
        <v>0.95237027260025797</v>
      </c>
      <c r="J203" s="39">
        <v>0.12875716422333999</v>
      </c>
      <c r="K203" s="41">
        <v>0.95388568874098301</v>
      </c>
      <c r="L203" s="40">
        <v>0.25268806671496402</v>
      </c>
      <c r="M203" s="39">
        <v>43.345591536953897</v>
      </c>
      <c r="N203" s="40">
        <v>0.20093370537947799</v>
      </c>
      <c r="O203" s="41">
        <v>1.7579798061623499</v>
      </c>
      <c r="P203" s="40">
        <v>0.63182223760164702</v>
      </c>
      <c r="Q203" s="41">
        <v>1.52483984700634</v>
      </c>
      <c r="R203" s="40">
        <v>0.60522546281671896</v>
      </c>
      <c r="S203" s="41">
        <v>1.4009785155455201</v>
      </c>
    </row>
    <row r="204" spans="1:19" x14ac:dyDescent="0.35">
      <c r="A204" s="39">
        <v>172</v>
      </c>
      <c r="B204" s="39">
        <v>5.0524451650096697E-2</v>
      </c>
      <c r="C204" s="40">
        <v>0.93940427538267401</v>
      </c>
      <c r="D204" s="39">
        <v>7.2154083640170104</v>
      </c>
      <c r="E204" s="40">
        <v>0.851481833876227</v>
      </c>
      <c r="F204" s="39">
        <v>0.21913897695444001</v>
      </c>
      <c r="G204" s="40">
        <v>0.95385429366603203</v>
      </c>
      <c r="H204" s="39">
        <v>0.12093794459033901</v>
      </c>
      <c r="I204" s="40">
        <v>0.95060344851052603</v>
      </c>
      <c r="J204" s="39">
        <v>0.130702909123356</v>
      </c>
      <c r="K204" s="41">
        <v>1.2711551754902499</v>
      </c>
      <c r="L204" s="40">
        <v>0.132963364992286</v>
      </c>
      <c r="M204" s="39">
        <v>53.533224334064698</v>
      </c>
      <c r="N204" s="40">
        <v>0.13516175487982399</v>
      </c>
      <c r="O204" s="41">
        <v>2.1495004556117898</v>
      </c>
      <c r="P204" s="40">
        <v>0.65693668957449403</v>
      </c>
      <c r="Q204" s="41">
        <v>1.4062270575608899</v>
      </c>
      <c r="R204" s="40">
        <v>0.64310266434127406</v>
      </c>
      <c r="S204" s="41">
        <v>1.4525675190310099</v>
      </c>
    </row>
    <row r="205" spans="1:19" x14ac:dyDescent="0.35">
      <c r="A205" s="39">
        <v>173</v>
      </c>
      <c r="B205" s="39">
        <v>4.9453170570615199E-2</v>
      </c>
      <c r="C205" s="40">
        <v>0.94533330942070004</v>
      </c>
      <c r="D205" s="39">
        <v>7.1802708369917498</v>
      </c>
      <c r="E205" s="40">
        <v>0.85789165765907105</v>
      </c>
      <c r="F205" s="39">
        <v>0.21849777721307501</v>
      </c>
      <c r="G205" s="40">
        <v>0.95148621167174097</v>
      </c>
      <c r="H205" s="39">
        <v>0.119813869788318</v>
      </c>
      <c r="I205" s="40">
        <v>0.94695323190944503</v>
      </c>
      <c r="J205" s="39">
        <v>0.134386256224762</v>
      </c>
      <c r="K205" s="41">
        <v>1.1197339337096199</v>
      </c>
      <c r="L205" s="40">
        <v>0.15269860847011399</v>
      </c>
      <c r="M205" s="39">
        <v>47.733843852312098</v>
      </c>
      <c r="N205" s="40">
        <v>0.17112711784673601</v>
      </c>
      <c r="O205" s="41">
        <v>1.8947710932319899</v>
      </c>
      <c r="P205" s="40">
        <v>0.625198990361303</v>
      </c>
      <c r="Q205" s="41">
        <v>1.3887603168304099</v>
      </c>
      <c r="R205" s="40">
        <v>0.65197452609865003</v>
      </c>
      <c r="S205" s="41">
        <v>1.25620716657394</v>
      </c>
    </row>
    <row r="206" spans="1:19" x14ac:dyDescent="0.35">
      <c r="A206" s="39">
        <v>174</v>
      </c>
      <c r="B206" s="39">
        <v>4.5487349360429301E-2</v>
      </c>
      <c r="C206" s="40">
        <v>0.94727318642885205</v>
      </c>
      <c r="D206" s="39">
        <v>7.0117808557297696</v>
      </c>
      <c r="E206" s="40">
        <v>0.86011897623637501</v>
      </c>
      <c r="F206" s="39">
        <v>0.213106185509845</v>
      </c>
      <c r="G206" s="40">
        <v>0.95533303671686898</v>
      </c>
      <c r="H206" s="39">
        <v>0.115062708809093</v>
      </c>
      <c r="I206" s="40">
        <v>0.95200870164675699</v>
      </c>
      <c r="J206" s="39">
        <v>0.1278454471505</v>
      </c>
      <c r="K206" s="41">
        <v>1.09823439544082</v>
      </c>
      <c r="L206" s="40">
        <v>0.23831646664107201</v>
      </c>
      <c r="M206" s="39">
        <v>48.005040128006897</v>
      </c>
      <c r="N206" s="40">
        <v>0.221825745779587</v>
      </c>
      <c r="O206" s="41">
        <v>1.938934966285</v>
      </c>
      <c r="P206" s="40">
        <v>0.63878919999314099</v>
      </c>
      <c r="Q206" s="41">
        <v>1.38613579059258</v>
      </c>
      <c r="R206" s="40">
        <v>0.57060681079697395</v>
      </c>
      <c r="S206" s="41">
        <v>1.5567906595702801</v>
      </c>
    </row>
    <row r="207" spans="1:19" x14ac:dyDescent="0.35">
      <c r="A207" s="39">
        <v>175</v>
      </c>
      <c r="B207" s="39">
        <v>4.4805912518240801E-2</v>
      </c>
      <c r="C207" s="40">
        <v>0.94820733593994699</v>
      </c>
      <c r="D207" s="39">
        <v>6.9431414157675402</v>
      </c>
      <c r="E207" s="40">
        <v>0.86181855165277399</v>
      </c>
      <c r="F207" s="39">
        <v>0.210007721138397</v>
      </c>
      <c r="G207" s="40">
        <v>0.955237856339471</v>
      </c>
      <c r="H207" s="39">
        <v>0.118373692537612</v>
      </c>
      <c r="I207" s="40">
        <v>0.95114639349885399</v>
      </c>
      <c r="J207" s="39">
        <v>0.13051436156604199</v>
      </c>
      <c r="K207" s="41">
        <v>1.20457949291946</v>
      </c>
      <c r="L207" s="40">
        <v>0.13278807676032101</v>
      </c>
      <c r="M207" s="39">
        <v>52.142544518169103</v>
      </c>
      <c r="N207" s="40">
        <v>0.17040821631098799</v>
      </c>
      <c r="O207" s="41">
        <v>2.07417788770463</v>
      </c>
      <c r="P207" s="40">
        <v>0.57672158456765599</v>
      </c>
      <c r="Q207" s="41">
        <v>1.79199184719313</v>
      </c>
      <c r="R207" s="40">
        <v>0.51468069685829998</v>
      </c>
      <c r="S207" s="41">
        <v>1.8225111859476399</v>
      </c>
    </row>
    <row r="208" spans="1:19" x14ac:dyDescent="0.35">
      <c r="A208" s="39">
        <v>176</v>
      </c>
      <c r="B208" s="39">
        <v>5.4216114607685502E-2</v>
      </c>
      <c r="C208" s="40">
        <v>0.93795196721921303</v>
      </c>
      <c r="D208" s="39">
        <v>7.24489193716754</v>
      </c>
      <c r="E208" s="40">
        <v>0.85319650947532399</v>
      </c>
      <c r="F208" s="39">
        <v>0.22172871237459099</v>
      </c>
      <c r="G208" s="40">
        <v>0.95553674006713196</v>
      </c>
      <c r="H208" s="39">
        <v>0.11450974373947501</v>
      </c>
      <c r="I208" s="40">
        <v>0.951178126751268</v>
      </c>
      <c r="J208" s="39">
        <v>0.12687924658737401</v>
      </c>
      <c r="K208" s="41">
        <v>1.24545629258848</v>
      </c>
      <c r="L208" s="40">
        <v>0.118661003047963</v>
      </c>
      <c r="M208" s="39">
        <v>52.3701562392406</v>
      </c>
      <c r="N208" s="40">
        <v>0.14517950924249701</v>
      </c>
      <c r="O208" s="41">
        <v>2.0722410961603499</v>
      </c>
      <c r="P208" s="40">
        <v>0.62315073660296205</v>
      </c>
      <c r="Q208" s="41">
        <v>1.4428993048321399</v>
      </c>
      <c r="R208" s="40">
        <v>0.57042314545211603</v>
      </c>
      <c r="S208" s="41">
        <v>1.5761624854853999</v>
      </c>
    </row>
    <row r="209" spans="1:19" x14ac:dyDescent="0.35">
      <c r="A209" s="39">
        <v>177</v>
      </c>
      <c r="B209" s="39">
        <v>5.2519242045825497E-2</v>
      </c>
      <c r="C209" s="40">
        <v>0.94257210410035597</v>
      </c>
      <c r="D209" s="39">
        <v>7.3022038768863</v>
      </c>
      <c r="E209" s="40">
        <v>0.84743563926228405</v>
      </c>
      <c r="F209" s="39">
        <v>0.22637830030849901</v>
      </c>
      <c r="G209" s="40">
        <v>0.95135722732897399</v>
      </c>
      <c r="H209" s="39">
        <v>0.12607511627238399</v>
      </c>
      <c r="I209" s="40">
        <v>0.94906478400874705</v>
      </c>
      <c r="J209" s="39">
        <v>0.13124619519498101</v>
      </c>
      <c r="K209" s="41">
        <v>1.20110697241929</v>
      </c>
      <c r="L209" s="40">
        <v>0.16720839356914199</v>
      </c>
      <c r="M209" s="39">
        <v>50.0087267557779</v>
      </c>
      <c r="N209" s="40">
        <v>0.22814691115755301</v>
      </c>
      <c r="O209" s="41">
        <v>1.95416008025153</v>
      </c>
      <c r="P209" s="40">
        <v>0.63384832276238301</v>
      </c>
      <c r="Q209" s="41">
        <v>1.3360018465254</v>
      </c>
      <c r="R209" s="40">
        <v>0.64338811085774295</v>
      </c>
      <c r="S209" s="41">
        <v>1.3667793398738901</v>
      </c>
    </row>
    <row r="210" spans="1:19" x14ac:dyDescent="0.35">
      <c r="A210" s="39">
        <v>178</v>
      </c>
      <c r="B210" s="39">
        <v>5.6379325805133301E-2</v>
      </c>
      <c r="C210" s="40">
        <v>0.94041946551481403</v>
      </c>
      <c r="D210" s="39">
        <v>7.4621886846101004</v>
      </c>
      <c r="E210" s="40">
        <v>0.84967644541781995</v>
      </c>
      <c r="F210" s="39">
        <v>0.23204497173612601</v>
      </c>
      <c r="G210" s="40">
        <v>0.95064720150583704</v>
      </c>
      <c r="H210" s="39">
        <v>0.126427191261786</v>
      </c>
      <c r="I210" s="40">
        <v>0.94958507763516098</v>
      </c>
      <c r="J210" s="39">
        <v>0.13264563052951001</v>
      </c>
      <c r="K210" s="41">
        <v>1.0454369161882899</v>
      </c>
      <c r="L210" s="40">
        <v>0.21417580054473601</v>
      </c>
      <c r="M210" s="39">
        <v>46.921223289946198</v>
      </c>
      <c r="N210" s="40">
        <v>0.18841830887192301</v>
      </c>
      <c r="O210" s="41">
        <v>1.9650235407882199</v>
      </c>
      <c r="P210" s="40">
        <v>0.66147453153235203</v>
      </c>
      <c r="Q210" s="41">
        <v>1.3142162991894599</v>
      </c>
      <c r="R210" s="40">
        <v>0.65827714021389305</v>
      </c>
      <c r="S210" s="41">
        <v>1.2722634708779399</v>
      </c>
    </row>
    <row r="211" spans="1:19" x14ac:dyDescent="0.35">
      <c r="A211" s="39">
        <v>179</v>
      </c>
      <c r="B211" s="39">
        <v>4.8996172840034102E-2</v>
      </c>
      <c r="C211" s="40">
        <v>0.94402856132566604</v>
      </c>
      <c r="D211" s="39">
        <v>7.2489209094489704</v>
      </c>
      <c r="E211" s="40">
        <v>0.85428072240486796</v>
      </c>
      <c r="F211" s="39">
        <v>0.22337510805281</v>
      </c>
      <c r="G211" s="40">
        <v>0.95361571277687096</v>
      </c>
      <c r="H211" s="39">
        <v>0.121722980591484</v>
      </c>
      <c r="I211" s="40">
        <v>0.94931480695869797</v>
      </c>
      <c r="J211" s="39">
        <v>0.13263048702725599</v>
      </c>
      <c r="K211" s="41">
        <v>1.1244167947871</v>
      </c>
      <c r="L211" s="40">
        <v>0.19860441805644299</v>
      </c>
      <c r="M211" s="39">
        <v>48.833012939518298</v>
      </c>
      <c r="N211" s="40">
        <v>0.17681169571991401</v>
      </c>
      <c r="O211" s="41">
        <v>1.9824257918402599</v>
      </c>
      <c r="P211" s="40">
        <v>0.685767122313507</v>
      </c>
      <c r="Q211" s="41">
        <v>1.35383138722843</v>
      </c>
      <c r="R211" s="40">
        <v>0.63454797061589996</v>
      </c>
      <c r="S211" s="41">
        <v>1.3937049706776901</v>
      </c>
    </row>
    <row r="212" spans="1:19" x14ac:dyDescent="0.35">
      <c r="A212" s="39">
        <v>180</v>
      </c>
      <c r="B212" s="39">
        <v>4.76442056573953E-2</v>
      </c>
      <c r="C212" s="40">
        <v>0.94702383078641295</v>
      </c>
      <c r="D212" s="39">
        <v>7.1340429913410004</v>
      </c>
      <c r="E212" s="40">
        <v>0.85759569416362602</v>
      </c>
      <c r="F212" s="39">
        <v>0.215068272429427</v>
      </c>
      <c r="G212" s="40">
        <v>0.95211646341815503</v>
      </c>
      <c r="H212" s="39">
        <v>0.125413365333609</v>
      </c>
      <c r="I212" s="40">
        <v>0.94989699044669695</v>
      </c>
      <c r="J212" s="39">
        <v>0.13102912629285501</v>
      </c>
      <c r="K212" s="41">
        <v>1.1662495660985599</v>
      </c>
      <c r="L212" s="40">
        <v>0.24911211382627599</v>
      </c>
      <c r="M212" s="39">
        <v>49.390273403917597</v>
      </c>
      <c r="N212" s="40">
        <v>0.220020652075368</v>
      </c>
      <c r="O212" s="41">
        <v>1.9888455215682299</v>
      </c>
      <c r="P212" s="40">
        <v>0.67005863874895899</v>
      </c>
      <c r="Q212" s="41">
        <v>1.1764180285808301</v>
      </c>
      <c r="R212" s="40">
        <v>0.64158337174827196</v>
      </c>
      <c r="S212" s="41">
        <v>1.22228034617554</v>
      </c>
    </row>
    <row r="213" spans="1:19" x14ac:dyDescent="0.35">
      <c r="A213" s="39">
        <v>181</v>
      </c>
      <c r="B213" s="39">
        <v>5.19436865614765E-2</v>
      </c>
      <c r="C213" s="40">
        <v>0.94211212650785303</v>
      </c>
      <c r="D213" s="39">
        <v>7.2524354920800898</v>
      </c>
      <c r="E213" s="40">
        <v>0.85748617639872804</v>
      </c>
      <c r="F213" s="39">
        <v>0.21892005210774501</v>
      </c>
      <c r="G213" s="40">
        <v>0.95753882782157496</v>
      </c>
      <c r="H213" s="39">
        <v>0.11495802046178499</v>
      </c>
      <c r="I213" s="40">
        <v>0.95035926539715898</v>
      </c>
      <c r="J213" s="39">
        <v>0.131527776733604</v>
      </c>
      <c r="K213" s="41">
        <v>1.4016854128776399</v>
      </c>
      <c r="L213" s="40">
        <v>9.3828999831579801E-2</v>
      </c>
      <c r="M213" s="39">
        <v>58.108270400609698</v>
      </c>
      <c r="N213" s="40">
        <v>0.16048262281248499</v>
      </c>
      <c r="O213" s="41">
        <v>2.3293998236330098</v>
      </c>
      <c r="P213" s="40">
        <v>0.650645378817859</v>
      </c>
      <c r="Q213" s="41">
        <v>1.37730018476135</v>
      </c>
      <c r="R213" s="40">
        <v>0.66665880624045604</v>
      </c>
      <c r="S213" s="41">
        <v>1.6238216928437199</v>
      </c>
    </row>
    <row r="214" spans="1:19" x14ac:dyDescent="0.35">
      <c r="A214" s="39">
        <v>182</v>
      </c>
      <c r="B214" s="39">
        <v>4.5352424323047098E-2</v>
      </c>
      <c r="C214" s="40">
        <v>0.94884777022327704</v>
      </c>
      <c r="D214" s="39">
        <v>7.0552346333987304</v>
      </c>
      <c r="E214" s="40">
        <v>0.85959294695455202</v>
      </c>
      <c r="F214" s="39">
        <v>0.21176182123143</v>
      </c>
      <c r="G214" s="40">
        <v>0.95517232023796705</v>
      </c>
      <c r="H214" s="39">
        <v>0.11676611489302501</v>
      </c>
      <c r="I214" s="40">
        <v>0.94740388083789695</v>
      </c>
      <c r="J214" s="39">
        <v>0.142106964129948</v>
      </c>
      <c r="K214" s="41">
        <v>1.1329193922698999</v>
      </c>
      <c r="L214" s="40">
        <v>0.23804546198427601</v>
      </c>
      <c r="M214" s="39">
        <v>48.572740408090397</v>
      </c>
      <c r="N214" s="40">
        <v>0.17660589576819799</v>
      </c>
      <c r="O214" s="41">
        <v>1.9393350069339399</v>
      </c>
      <c r="P214" s="40">
        <v>0.63580002005283598</v>
      </c>
      <c r="Q214" s="41">
        <v>1.3655227802248</v>
      </c>
      <c r="R214" s="40">
        <v>0.60603018270598497</v>
      </c>
      <c r="S214" s="41">
        <v>1.3936941845294699</v>
      </c>
    </row>
    <row r="215" spans="1:19" x14ac:dyDescent="0.35">
      <c r="A215" s="39">
        <v>183</v>
      </c>
      <c r="B215" s="39">
        <v>4.95835193953095E-2</v>
      </c>
      <c r="C215" s="40">
        <v>0.94553554228175096</v>
      </c>
      <c r="D215" s="39">
        <v>7.1672839753136897</v>
      </c>
      <c r="E215" s="40">
        <v>0.86053670321136799</v>
      </c>
      <c r="F215" s="39">
        <v>0.21539658877602699</v>
      </c>
      <c r="G215" s="40">
        <v>0.95516017834779599</v>
      </c>
      <c r="H215" s="39">
        <v>0.118514168633993</v>
      </c>
      <c r="I215" s="40">
        <v>0.949544440019361</v>
      </c>
      <c r="J215" s="39">
        <v>0.13452592294816701</v>
      </c>
      <c r="K215" s="41">
        <v>1.1282148157429399</v>
      </c>
      <c r="L215" s="40">
        <v>0.17510183503824001</v>
      </c>
      <c r="M215" s="39">
        <v>48.513996328044101</v>
      </c>
      <c r="N215" s="40">
        <v>0.13385278303377501</v>
      </c>
      <c r="O215" s="41">
        <v>1.9449457623000801</v>
      </c>
      <c r="P215" s="40">
        <v>0.64988531108595304</v>
      </c>
      <c r="Q215" s="41">
        <v>1.3771725844623599</v>
      </c>
      <c r="R215" s="40">
        <v>0.62067149592260995</v>
      </c>
      <c r="S215" s="41">
        <v>1.35233944043135</v>
      </c>
    </row>
    <row r="216" spans="1:19" x14ac:dyDescent="0.35">
      <c r="A216" s="39">
        <v>184</v>
      </c>
      <c r="B216" s="39">
        <v>4.5894776428686897E-2</v>
      </c>
      <c r="C216" s="40">
        <v>0.94817529651882804</v>
      </c>
      <c r="D216" s="39">
        <v>7.0353614277764596</v>
      </c>
      <c r="E216" s="40">
        <v>0.86228956109719002</v>
      </c>
      <c r="F216" s="39">
        <v>0.21063850935762199</v>
      </c>
      <c r="G216" s="40">
        <v>0.95259210139819195</v>
      </c>
      <c r="H216" s="39">
        <v>0.118265567940672</v>
      </c>
      <c r="I216" s="40">
        <v>0.95260238286995802</v>
      </c>
      <c r="J216" s="39">
        <v>0.12780180735381999</v>
      </c>
      <c r="K216" s="41">
        <v>1.1825661154893701</v>
      </c>
      <c r="L216" s="40">
        <v>0.16200852071580299</v>
      </c>
      <c r="M216" s="39">
        <v>49.829577234056202</v>
      </c>
      <c r="N216" s="40">
        <v>0.16933119023318899</v>
      </c>
      <c r="O216" s="41">
        <v>1.99408327234097</v>
      </c>
      <c r="P216" s="40">
        <v>0.65419579341880196</v>
      </c>
      <c r="Q216" s="41">
        <v>1.2551509057864101</v>
      </c>
      <c r="R216" s="40">
        <v>0.65889773587895195</v>
      </c>
      <c r="S216" s="41">
        <v>1.2251018321412199</v>
      </c>
    </row>
    <row r="217" spans="1:19" x14ac:dyDescent="0.35">
      <c r="A217" s="39">
        <v>185</v>
      </c>
      <c r="B217" s="39">
        <v>4.57840666639035E-2</v>
      </c>
      <c r="C217" s="40">
        <v>0.949124993700041</v>
      </c>
      <c r="D217" s="39">
        <v>7.0145214381957803</v>
      </c>
      <c r="E217" s="40">
        <v>0.86161287698933098</v>
      </c>
      <c r="F217" s="39">
        <v>0.211450899022502</v>
      </c>
      <c r="G217" s="40">
        <v>0.95656238554636797</v>
      </c>
      <c r="H217" s="39">
        <v>0.111422553270888</v>
      </c>
      <c r="I217" s="40">
        <v>0.95413073924881098</v>
      </c>
      <c r="J217" s="39">
        <v>0.124211573714334</v>
      </c>
      <c r="K217" s="41">
        <v>1.0899566709995201</v>
      </c>
      <c r="L217" s="40">
        <v>0.232026970728897</v>
      </c>
      <c r="M217" s="39">
        <v>48.130961401849703</v>
      </c>
      <c r="N217" s="40">
        <v>0.185154344945167</v>
      </c>
      <c r="O217" s="41">
        <v>1.9515417363399099</v>
      </c>
      <c r="P217" s="40">
        <v>0.60870753228664398</v>
      </c>
      <c r="Q217" s="41">
        <v>1.43876989835347</v>
      </c>
      <c r="R217" s="40">
        <v>0.53253888542580796</v>
      </c>
      <c r="S217" s="41">
        <v>1.64055795572761</v>
      </c>
    </row>
    <row r="218" spans="1:19" x14ac:dyDescent="0.35">
      <c r="A218" s="39">
        <v>186</v>
      </c>
      <c r="B218" s="39">
        <v>4.8007754360926698E-2</v>
      </c>
      <c r="C218" s="40">
        <v>0.94802002732458301</v>
      </c>
      <c r="D218" s="39">
        <v>7.0924549406659096</v>
      </c>
      <c r="E218" s="40">
        <v>0.86012106395900101</v>
      </c>
      <c r="F218" s="39">
        <v>0.21564418005182001</v>
      </c>
      <c r="G218" s="40">
        <v>0.95971599252624895</v>
      </c>
      <c r="H218" s="39">
        <v>0.11274526884232</v>
      </c>
      <c r="I218" s="40">
        <v>0.95242280492021003</v>
      </c>
      <c r="J218" s="39">
        <v>0.126578704140899</v>
      </c>
      <c r="K218" s="41">
        <v>1.2000395951108001</v>
      </c>
      <c r="L218" s="40">
        <v>0.181275409634999</v>
      </c>
      <c r="M218" s="39">
        <v>51.553706886421899</v>
      </c>
      <c r="N218" s="40">
        <v>0.19631528616659399</v>
      </c>
      <c r="O218" s="41">
        <v>2.0502463146152601</v>
      </c>
      <c r="P218" s="40">
        <v>0.61850552273611703</v>
      </c>
      <c r="Q218" s="41">
        <v>1.61203301207632</v>
      </c>
      <c r="R218" s="40">
        <v>0.552359384221908</v>
      </c>
      <c r="S218" s="41">
        <v>1.6931701839989</v>
      </c>
    </row>
    <row r="219" spans="1:19" x14ac:dyDescent="0.35">
      <c r="A219" s="39">
        <v>187</v>
      </c>
      <c r="B219" s="39">
        <v>4.9333022721572001E-2</v>
      </c>
      <c r="C219" s="40">
        <v>0.94352749792736901</v>
      </c>
      <c r="D219" s="39">
        <v>7.21699810468386</v>
      </c>
      <c r="E219" s="40">
        <v>0.85474967285398795</v>
      </c>
      <c r="F219" s="39">
        <v>0.22255419967953999</v>
      </c>
      <c r="G219" s="40">
        <v>0.95756184562530999</v>
      </c>
      <c r="H219" s="39">
        <v>0.11302625177926399</v>
      </c>
      <c r="I219" s="40">
        <v>0.95028284043635602</v>
      </c>
      <c r="J219" s="39">
        <v>0.127933501162382</v>
      </c>
      <c r="K219" s="41">
        <v>1.232169791674</v>
      </c>
      <c r="L219" s="40">
        <v>0.192609488431781</v>
      </c>
      <c r="M219" s="39">
        <v>51.536354203509397</v>
      </c>
      <c r="N219" s="40">
        <v>0.171641863287397</v>
      </c>
      <c r="O219" s="41">
        <v>2.0463252683989999</v>
      </c>
      <c r="P219" s="40">
        <v>0.66141592208136801</v>
      </c>
      <c r="Q219" s="41">
        <v>1.3093265636354401</v>
      </c>
      <c r="R219" s="40">
        <v>0.65590391238020995</v>
      </c>
      <c r="S219" s="41">
        <v>1.3373783044835399</v>
      </c>
    </row>
    <row r="220" spans="1:19" x14ac:dyDescent="0.35">
      <c r="A220" s="39">
        <v>188</v>
      </c>
      <c r="B220" s="39">
        <v>4.8489474115263602E-2</v>
      </c>
      <c r="C220" s="40">
        <v>0.94602449046345005</v>
      </c>
      <c r="D220" s="39">
        <v>7.1855541864410704</v>
      </c>
      <c r="E220" s="40">
        <v>0.85550682357444996</v>
      </c>
      <c r="F220" s="39">
        <v>0.21834466899886201</v>
      </c>
      <c r="G220" s="40">
        <v>0.95720361860168302</v>
      </c>
      <c r="H220" s="39">
        <v>0.112735094387984</v>
      </c>
      <c r="I220" s="40">
        <v>0.94740661622520095</v>
      </c>
      <c r="J220" s="39">
        <v>0.13318743610129299</v>
      </c>
      <c r="K220" s="41">
        <v>1.1679620521190801</v>
      </c>
      <c r="L220" s="40">
        <v>0.132681861998556</v>
      </c>
      <c r="M220" s="39">
        <v>50.020835721594601</v>
      </c>
      <c r="N220" s="40">
        <v>0.15157490753595701</v>
      </c>
      <c r="O220" s="41">
        <v>2.0194212646565801</v>
      </c>
      <c r="P220" s="40">
        <v>0.63875707614625599</v>
      </c>
      <c r="Q220" s="41">
        <v>1.40226999460122</v>
      </c>
      <c r="R220" s="40">
        <v>0.67284404709298296</v>
      </c>
      <c r="S220" s="41">
        <v>1.27856610982846</v>
      </c>
    </row>
    <row r="221" spans="1:19" x14ac:dyDescent="0.35">
      <c r="A221" s="39">
        <v>189</v>
      </c>
      <c r="B221" s="39">
        <v>4.54544780843976E-2</v>
      </c>
      <c r="C221" s="40">
        <v>0.95132237005140197</v>
      </c>
      <c r="D221" s="39">
        <v>7.0366749634496504</v>
      </c>
      <c r="E221" s="40">
        <v>0.85868024348205096</v>
      </c>
      <c r="F221" s="39">
        <v>0.21132642015212</v>
      </c>
      <c r="G221" s="40">
        <v>0.957188630091661</v>
      </c>
      <c r="H221" s="39">
        <v>0.11427690994756499</v>
      </c>
      <c r="I221" s="40">
        <v>0.95459091320724898</v>
      </c>
      <c r="J221" s="39">
        <v>0.121817797552254</v>
      </c>
      <c r="K221" s="41">
        <v>1.1617592450899901</v>
      </c>
      <c r="L221" s="40">
        <v>0.184155321531073</v>
      </c>
      <c r="M221" s="39">
        <v>50.898261274028002</v>
      </c>
      <c r="N221" s="40">
        <v>0.135093948865595</v>
      </c>
      <c r="O221" s="41">
        <v>2.0850021800933698</v>
      </c>
      <c r="P221" s="40">
        <v>0.65495760764321698</v>
      </c>
      <c r="Q221" s="41">
        <v>1.39599832408448</v>
      </c>
      <c r="R221" s="40">
        <v>0.54407800855035404</v>
      </c>
      <c r="S221" s="41">
        <v>1.6492144001854701</v>
      </c>
    </row>
    <row r="222" spans="1:19" x14ac:dyDescent="0.35">
      <c r="A222" s="39">
        <v>190</v>
      </c>
      <c r="B222" s="39">
        <v>4.5060771912925499E-2</v>
      </c>
      <c r="C222" s="40">
        <v>0.94773674210952596</v>
      </c>
      <c r="D222" s="39">
        <v>7.0277347218030597</v>
      </c>
      <c r="E222" s="40">
        <v>0.85610414704029303</v>
      </c>
      <c r="F222" s="39">
        <v>0.21241252264232</v>
      </c>
      <c r="G222" s="40">
        <v>0.95503116520658204</v>
      </c>
      <c r="H222" s="39">
        <v>0.116169779775728</v>
      </c>
      <c r="I222" s="40">
        <v>0.95240334545717897</v>
      </c>
      <c r="J222" s="39">
        <v>0.126486823493768</v>
      </c>
      <c r="K222" s="41">
        <v>1.1150264887728201</v>
      </c>
      <c r="L222" s="40">
        <v>0.18569947857998001</v>
      </c>
      <c r="M222" s="39">
        <v>47.636985958131902</v>
      </c>
      <c r="N222" s="40">
        <v>0.170887749670873</v>
      </c>
      <c r="O222" s="41">
        <v>1.9083308526593299</v>
      </c>
      <c r="P222" s="40">
        <v>0.68089804562747902</v>
      </c>
      <c r="Q222" s="41">
        <v>1.2395045505120199</v>
      </c>
      <c r="R222" s="40">
        <v>0.667407615062518</v>
      </c>
      <c r="S222" s="41">
        <v>1.2680330773194599</v>
      </c>
    </row>
    <row r="223" spans="1:19" x14ac:dyDescent="0.35">
      <c r="A223" s="39">
        <v>191</v>
      </c>
      <c r="B223" s="39">
        <v>4.6386214453057899E-2</v>
      </c>
      <c r="C223" s="40">
        <v>0.95130123196036298</v>
      </c>
      <c r="D223" s="39">
        <v>7.0243453970810004</v>
      </c>
      <c r="E223" s="40">
        <v>0.859237169285332</v>
      </c>
      <c r="F223" s="39">
        <v>0.21250040115615801</v>
      </c>
      <c r="G223" s="40">
        <v>0.95856089223142804</v>
      </c>
      <c r="H223" s="39">
        <v>0.109887360378233</v>
      </c>
      <c r="I223" s="40">
        <v>0.95440745204086297</v>
      </c>
      <c r="J223" s="39">
        <v>0.120460619118235</v>
      </c>
      <c r="K223" s="41">
        <v>1.00327375671292</v>
      </c>
      <c r="L223" s="40">
        <v>0.160288424256981</v>
      </c>
      <c r="M223" s="39">
        <v>44.172969589885398</v>
      </c>
      <c r="N223" s="40">
        <v>0.163869496489292</v>
      </c>
      <c r="O223" s="41">
        <v>1.8038739829491299</v>
      </c>
      <c r="P223" s="40">
        <v>0.66408403638081603</v>
      </c>
      <c r="Q223" s="41">
        <v>1.2180348052683001</v>
      </c>
      <c r="R223" s="40">
        <v>0.701793150641979</v>
      </c>
      <c r="S223" s="41">
        <v>1.1156940615584701</v>
      </c>
    </row>
    <row r="224" spans="1:19" x14ac:dyDescent="0.35">
      <c r="A224" s="39">
        <v>192</v>
      </c>
      <c r="B224" s="39">
        <v>4.3193077192530203E-2</v>
      </c>
      <c r="C224" s="40">
        <v>0.94928958260789797</v>
      </c>
      <c r="D224" s="39">
        <v>6.8341446097115099</v>
      </c>
      <c r="E224" s="40">
        <v>0.86808441828964</v>
      </c>
      <c r="F224" s="39">
        <v>0.20250636622714699</v>
      </c>
      <c r="G224" s="40">
        <v>0.95945609640681295</v>
      </c>
      <c r="H224" s="39">
        <v>0.105360650837165</v>
      </c>
      <c r="I224" s="40">
        <v>0.95512015177068998</v>
      </c>
      <c r="J224" s="39">
        <v>0.11774181407819501</v>
      </c>
      <c r="K224" s="41">
        <v>1.17437019180028</v>
      </c>
      <c r="L224" s="40">
        <v>0.16985067815357399</v>
      </c>
      <c r="M224" s="39">
        <v>51.106116979550002</v>
      </c>
      <c r="N224" s="40">
        <v>0.14471380882030899</v>
      </c>
      <c r="O224" s="41">
        <v>2.0932366285059101</v>
      </c>
      <c r="P224" s="40">
        <v>0.63095101051860303</v>
      </c>
      <c r="Q224" s="41">
        <v>1.4766213672283299</v>
      </c>
      <c r="R224" s="40">
        <v>0.60010143885245604</v>
      </c>
      <c r="S224" s="41">
        <v>1.4980707540471301</v>
      </c>
    </row>
    <row r="225" spans="1:19" x14ac:dyDescent="0.35">
      <c r="A225" s="39">
        <v>193</v>
      </c>
      <c r="B225" s="39">
        <v>5.40537098140427E-2</v>
      </c>
      <c r="C225" s="40">
        <v>0.93766938364075603</v>
      </c>
      <c r="D225" s="39">
        <v>7.2289199922744896</v>
      </c>
      <c r="E225" s="40">
        <v>0.85507737184822497</v>
      </c>
      <c r="F225" s="39">
        <v>0.21773747109493899</v>
      </c>
      <c r="G225" s="40">
        <v>0.95301616343026696</v>
      </c>
      <c r="H225" s="39">
        <v>0.119908381635748</v>
      </c>
      <c r="I225" s="40">
        <v>0.952647387330252</v>
      </c>
      <c r="J225" s="39">
        <v>0.124154101714679</v>
      </c>
      <c r="K225" s="41">
        <v>1.22293328500201</v>
      </c>
      <c r="L225" s="40">
        <v>8.4255593373305099E-2</v>
      </c>
      <c r="M225" s="39">
        <v>51.4229737387763</v>
      </c>
      <c r="N225" s="40">
        <v>9.3798839589432595E-2</v>
      </c>
      <c r="O225" s="41">
        <v>2.0470312956051901</v>
      </c>
      <c r="P225" s="40">
        <v>0.62048165602052296</v>
      </c>
      <c r="Q225" s="41">
        <v>1.41781283392865</v>
      </c>
      <c r="R225" s="40">
        <v>0.65450216460431698</v>
      </c>
      <c r="S225" s="41">
        <v>1.3377178459085901</v>
      </c>
    </row>
    <row r="226" spans="1:19" x14ac:dyDescent="0.35">
      <c r="A226" s="39">
        <v>194</v>
      </c>
      <c r="B226" s="39">
        <v>4.9335686889406698E-2</v>
      </c>
      <c r="C226" s="40">
        <v>0.94395346213898201</v>
      </c>
      <c r="D226" s="39">
        <v>7.0886126216358001</v>
      </c>
      <c r="E226" s="40">
        <v>0.86081447400407995</v>
      </c>
      <c r="F226" s="39">
        <v>0.21155190215508901</v>
      </c>
      <c r="G226" s="40">
        <v>0.95835502332325695</v>
      </c>
      <c r="H226" s="39">
        <v>0.10928066808568999</v>
      </c>
      <c r="I226" s="40">
        <v>0.94723735416582</v>
      </c>
      <c r="J226" s="39">
        <v>0.13473407745299301</v>
      </c>
      <c r="K226" s="41">
        <v>1.18831373993148</v>
      </c>
      <c r="L226" s="40">
        <v>0.12790053193437501</v>
      </c>
      <c r="M226" s="39">
        <v>50.760287537533998</v>
      </c>
      <c r="N226" s="40">
        <v>0.13797104554895301</v>
      </c>
      <c r="O226" s="41">
        <v>2.0398072136773</v>
      </c>
      <c r="P226" s="40">
        <v>0.60392349410770196</v>
      </c>
      <c r="Q226" s="41">
        <v>1.50473942155511</v>
      </c>
      <c r="R226" s="40">
        <v>0.62519568446864404</v>
      </c>
      <c r="S226" s="41">
        <v>1.3474502616967901</v>
      </c>
    </row>
    <row r="227" spans="1:19" x14ac:dyDescent="0.35">
      <c r="A227" s="39">
        <v>195</v>
      </c>
      <c r="B227" s="39">
        <v>4.6537187528448903E-2</v>
      </c>
      <c r="C227" s="40">
        <v>0.94756025870540805</v>
      </c>
      <c r="D227" s="39">
        <v>7.0175255409436197</v>
      </c>
      <c r="E227" s="40">
        <v>0.85873569258683602</v>
      </c>
      <c r="F227" s="39">
        <v>0.21061557571279199</v>
      </c>
      <c r="G227" s="40">
        <v>0.958674820575808</v>
      </c>
      <c r="H227" s="39">
        <v>0.110945937907235</v>
      </c>
      <c r="I227" s="40">
        <v>0.94985424480011504</v>
      </c>
      <c r="J227" s="39">
        <v>0.13403021610593999</v>
      </c>
      <c r="K227" s="41">
        <v>1.2765199455440499</v>
      </c>
      <c r="L227" s="40">
        <v>0.11106417812903301</v>
      </c>
      <c r="M227" s="39">
        <v>53.639940840566197</v>
      </c>
      <c r="N227" s="40">
        <v>0.142506950257306</v>
      </c>
      <c r="O227" s="41">
        <v>2.1605953026531002</v>
      </c>
      <c r="P227" s="40">
        <v>0.65204249793647695</v>
      </c>
      <c r="Q227" s="41">
        <v>1.41800246636072</v>
      </c>
      <c r="R227" s="40">
        <v>0.649460150390608</v>
      </c>
      <c r="S227" s="41">
        <v>1.35867908546048</v>
      </c>
    </row>
    <row r="228" spans="1:19" x14ac:dyDescent="0.35">
      <c r="A228" s="39">
        <v>196</v>
      </c>
      <c r="B228" s="39">
        <v>4.5805110760485601E-2</v>
      </c>
      <c r="C228" s="40">
        <v>0.95091255263722296</v>
      </c>
      <c r="D228" s="39">
        <v>6.9493943529579196</v>
      </c>
      <c r="E228" s="40">
        <v>0.86458317753797997</v>
      </c>
      <c r="F228" s="39">
        <v>0.20729896037635001</v>
      </c>
      <c r="G228" s="40">
        <v>0.95747046456533502</v>
      </c>
      <c r="H228" s="39">
        <v>0.11033074401192</v>
      </c>
      <c r="I228" s="40">
        <v>0.95092594459999802</v>
      </c>
      <c r="J228" s="39">
        <v>0.124581230288093</v>
      </c>
      <c r="K228" s="41">
        <v>1.1735750434235599</v>
      </c>
      <c r="L228" s="40">
        <v>0.15471383319252099</v>
      </c>
      <c r="M228" s="39">
        <v>50.597980906820702</v>
      </c>
      <c r="N228" s="40">
        <v>0.165046404411298</v>
      </c>
      <c r="O228" s="41">
        <v>2.0239085272336599</v>
      </c>
      <c r="P228" s="40">
        <v>0.63462691187349096</v>
      </c>
      <c r="Q228" s="41">
        <v>1.5180828049142101</v>
      </c>
      <c r="R228" s="40">
        <v>0.55991366384630503</v>
      </c>
      <c r="S228" s="41">
        <v>1.6448306382721301</v>
      </c>
    </row>
    <row r="229" spans="1:19" x14ac:dyDescent="0.35">
      <c r="A229" s="39">
        <v>197</v>
      </c>
      <c r="B229" s="39">
        <v>4.72938963533657E-2</v>
      </c>
      <c r="C229" s="40">
        <v>0.94791459500660502</v>
      </c>
      <c r="D229" s="39">
        <v>7.0285632108305496</v>
      </c>
      <c r="E229" s="40">
        <v>0.86080612437894</v>
      </c>
      <c r="F229" s="39">
        <v>0.21206295390264901</v>
      </c>
      <c r="G229" s="40">
        <v>0.95646559539395004</v>
      </c>
      <c r="H229" s="39">
        <v>0.114160436671287</v>
      </c>
      <c r="I229" s="40">
        <v>0.953582846555587</v>
      </c>
      <c r="J229" s="39">
        <v>0.123143163185417</v>
      </c>
      <c r="K229" s="41">
        <v>1.1420319649653501</v>
      </c>
      <c r="L229" s="40">
        <v>0.19296005454409601</v>
      </c>
      <c r="M229" s="39">
        <v>48.256739820170601</v>
      </c>
      <c r="N229" s="40">
        <v>0.18877458218485699</v>
      </c>
      <c r="O229" s="41">
        <v>1.9009710631818799</v>
      </c>
      <c r="P229" s="40">
        <v>0.62508168663733998</v>
      </c>
      <c r="Q229" s="41">
        <v>1.3652385666839</v>
      </c>
      <c r="R229" s="40">
        <v>0.62192525886572303</v>
      </c>
      <c r="S229" s="41">
        <v>1.3166733114128399</v>
      </c>
    </row>
    <row r="230" spans="1:19" x14ac:dyDescent="0.35">
      <c r="A230" s="39">
        <v>198</v>
      </c>
      <c r="B230" s="39">
        <v>4.4178994479802898E-2</v>
      </c>
      <c r="C230" s="40">
        <v>0.95202064454411495</v>
      </c>
      <c r="D230" s="39">
        <v>6.9204833162421604</v>
      </c>
      <c r="E230" s="40">
        <v>0.86609726934395803</v>
      </c>
      <c r="F230" s="39">
        <v>0.20805872635113301</v>
      </c>
      <c r="G230" s="40">
        <v>0.95636042216491102</v>
      </c>
      <c r="H230" s="39">
        <v>0.11140026362986601</v>
      </c>
      <c r="I230" s="40">
        <v>0.956034666269587</v>
      </c>
      <c r="J230" s="39">
        <v>0.119695391255472</v>
      </c>
      <c r="K230" s="41">
        <v>1.1100234650393801</v>
      </c>
      <c r="L230" s="40">
        <v>0.124357066749596</v>
      </c>
      <c r="M230" s="39">
        <v>47.131437847756899</v>
      </c>
      <c r="N230" s="40">
        <v>0.171701493174165</v>
      </c>
      <c r="O230" s="41">
        <v>1.86134719186358</v>
      </c>
      <c r="P230" s="40">
        <v>0.64582957505670302</v>
      </c>
      <c r="Q230" s="41">
        <v>1.3254915445278801</v>
      </c>
      <c r="R230" s="40">
        <v>0.66770138304967097</v>
      </c>
      <c r="S230" s="41">
        <v>1.27028336586096</v>
      </c>
    </row>
    <row r="231" spans="1:19" x14ac:dyDescent="0.35">
      <c r="A231" s="39">
        <v>199</v>
      </c>
      <c r="B231" s="39">
        <v>4.80984443887566E-2</v>
      </c>
      <c r="C231" s="40">
        <v>0.94859934392993905</v>
      </c>
      <c r="D231" s="39">
        <v>7.0353671753107303</v>
      </c>
      <c r="E231" s="40">
        <v>0.86229354298080196</v>
      </c>
      <c r="F231" s="39">
        <v>0.21122263147331999</v>
      </c>
      <c r="G231" s="40">
        <v>0.95698804195811804</v>
      </c>
      <c r="H231" s="39">
        <v>0.11222145223760099</v>
      </c>
      <c r="I231" s="40">
        <v>0.95209874122625504</v>
      </c>
      <c r="J231" s="39">
        <v>0.126345680266645</v>
      </c>
      <c r="K231" s="41">
        <v>1.2230325662172701</v>
      </c>
      <c r="L231" s="40">
        <v>0.13195643083947001</v>
      </c>
      <c r="M231" s="39">
        <v>51.755184589288099</v>
      </c>
      <c r="N231" s="40">
        <v>0.187645119330071</v>
      </c>
      <c r="O231" s="41">
        <v>2.0674470331933699</v>
      </c>
      <c r="P231" s="40">
        <v>0.64078456303502696</v>
      </c>
      <c r="Q231" s="41">
        <v>1.5134655955510199</v>
      </c>
      <c r="R231" s="40">
        <v>0.64949356809131098</v>
      </c>
      <c r="S231" s="41">
        <v>1.38121065268149</v>
      </c>
    </row>
    <row r="232" spans="1:19" x14ac:dyDescent="0.35">
      <c r="A232" s="39">
        <v>200</v>
      </c>
      <c r="B232" s="39">
        <v>4.5624517210071103E-2</v>
      </c>
      <c r="C232" s="40">
        <v>0.95118167521802999</v>
      </c>
      <c r="D232" s="39">
        <v>6.9781475193650202</v>
      </c>
      <c r="E232" s="40">
        <v>0.86108096012638002</v>
      </c>
      <c r="F232" s="39">
        <v>0.210514473320526</v>
      </c>
      <c r="G232" s="40">
        <v>0.95625392386624597</v>
      </c>
      <c r="H232" s="39">
        <v>0.112021565253208</v>
      </c>
      <c r="I232" s="40">
        <v>0.95381799811953405</v>
      </c>
      <c r="J232" s="39">
        <v>0.12436749055518399</v>
      </c>
      <c r="K232" s="41">
        <v>1.1606535757454</v>
      </c>
      <c r="L232" s="40">
        <v>0.220435906543064</v>
      </c>
      <c r="M232" s="39">
        <v>50.058766096066201</v>
      </c>
      <c r="N232" s="40">
        <v>0.17494705194013399</v>
      </c>
      <c r="O232" s="41">
        <v>2.0091534394484301</v>
      </c>
      <c r="P232" s="40">
        <v>0.63664448617869895</v>
      </c>
      <c r="Q232" s="41">
        <v>1.42517404449291</v>
      </c>
      <c r="R232" s="40">
        <v>0.581877838724698</v>
      </c>
      <c r="S232" s="41">
        <v>1.6143250536714799</v>
      </c>
    </row>
    <row r="233" spans="1:19" x14ac:dyDescent="0.35">
      <c r="A233" s="39">
        <v>201</v>
      </c>
      <c r="B233" s="39">
        <v>4.7965808973222099E-2</v>
      </c>
      <c r="C233" s="40">
        <v>0.94751736582446</v>
      </c>
      <c r="D233" s="39">
        <v>6.99964852878185</v>
      </c>
      <c r="E233" s="40">
        <v>0.858935293806661</v>
      </c>
      <c r="F233" s="39">
        <v>0.21060280611144799</v>
      </c>
      <c r="G233" s="40">
        <v>0.96068544132158495</v>
      </c>
      <c r="H233" s="39">
        <v>0.105847439316007</v>
      </c>
      <c r="I233" s="40">
        <v>0.95521035788505404</v>
      </c>
      <c r="J233" s="39">
        <v>0.12040825470911801</v>
      </c>
      <c r="K233" s="41">
        <v>1.24600882637195</v>
      </c>
      <c r="L233" s="40">
        <v>0.17587433377914599</v>
      </c>
      <c r="M233" s="39">
        <v>52.5708356270423</v>
      </c>
      <c r="N233" s="40">
        <v>0.17312966998263199</v>
      </c>
      <c r="O233" s="41">
        <v>2.1089038930387498</v>
      </c>
      <c r="P233" s="40">
        <v>0.63490450407704702</v>
      </c>
      <c r="Q233" s="41">
        <v>1.4446138973928899</v>
      </c>
      <c r="R233" s="40">
        <v>0.61560266955286003</v>
      </c>
      <c r="S233" s="41">
        <v>1.4142932690616301</v>
      </c>
    </row>
    <row r="234" spans="1:19" x14ac:dyDescent="0.35">
      <c r="A234" s="39">
        <v>202</v>
      </c>
      <c r="B234" s="39">
        <v>3.9184570318313898E-2</v>
      </c>
      <c r="C234" s="40">
        <v>0.957114869846725</v>
      </c>
      <c r="D234" s="39">
        <v>6.7428884973822401</v>
      </c>
      <c r="E234" s="40">
        <v>0.86846413240458298</v>
      </c>
      <c r="F234" s="39">
        <v>0.202702286510415</v>
      </c>
      <c r="G234" s="40">
        <v>0.95805962224638497</v>
      </c>
      <c r="H234" s="39">
        <v>0.11204831436080601</v>
      </c>
      <c r="I234" s="40">
        <v>0.95529426514738003</v>
      </c>
      <c r="J234" s="39">
        <v>0.11790898135679199</v>
      </c>
      <c r="K234" s="41">
        <v>1.19618752547818</v>
      </c>
      <c r="L234" s="40">
        <v>0.145553291722409</v>
      </c>
      <c r="M234" s="39">
        <v>50.313120556692702</v>
      </c>
      <c r="N234" s="40">
        <v>0.18913590824377999</v>
      </c>
      <c r="O234" s="41">
        <v>2.0170986221896201</v>
      </c>
      <c r="P234" s="40">
        <v>0.649028285955771</v>
      </c>
      <c r="Q234" s="41">
        <v>1.2680918531030601</v>
      </c>
      <c r="R234" s="40">
        <v>0.69295345335944003</v>
      </c>
      <c r="S234" s="41">
        <v>1.2603318877199701</v>
      </c>
    </row>
    <row r="235" spans="1:19" x14ac:dyDescent="0.35">
      <c r="A235" s="39">
        <v>203</v>
      </c>
      <c r="B235" s="39">
        <v>4.0991941019010901E-2</v>
      </c>
      <c r="C235" s="40">
        <v>0.95446263990428704</v>
      </c>
      <c r="D235" s="39">
        <v>6.7313258719546596</v>
      </c>
      <c r="E235" s="40">
        <v>0.87195161915989705</v>
      </c>
      <c r="F235" s="39">
        <v>0.20071950545932901</v>
      </c>
      <c r="G235" s="40">
        <v>0.95958417573417298</v>
      </c>
      <c r="H235" s="39">
        <v>0.105855094660148</v>
      </c>
      <c r="I235" s="40">
        <v>0.95566271928618995</v>
      </c>
      <c r="J235" s="39">
        <v>0.116517293003991</v>
      </c>
      <c r="K235" s="41">
        <v>1.2179538006456401</v>
      </c>
      <c r="L235" s="40">
        <v>0.17340981332702601</v>
      </c>
      <c r="M235" s="39">
        <v>51.198885534563601</v>
      </c>
      <c r="N235" s="40">
        <v>0.21003707302357799</v>
      </c>
      <c r="O235" s="41">
        <v>2.0665419203603301</v>
      </c>
      <c r="P235" s="40">
        <v>0.68612805314553005</v>
      </c>
      <c r="Q235" s="41">
        <v>1.24221748903266</v>
      </c>
      <c r="R235" s="40">
        <v>0.69713888094465903</v>
      </c>
      <c r="S235" s="41">
        <v>1.24635608990987</v>
      </c>
    </row>
    <row r="236" spans="1:19" x14ac:dyDescent="0.35">
      <c r="A236" s="39">
        <v>204</v>
      </c>
      <c r="B236" s="39">
        <v>4.6466016665436302E-2</v>
      </c>
      <c r="C236" s="40">
        <v>0.94540209420012999</v>
      </c>
      <c r="D236" s="39">
        <v>6.9919907049823298</v>
      </c>
      <c r="E236" s="40">
        <v>0.85647922348583705</v>
      </c>
      <c r="F236" s="39">
        <v>0.21377784214135701</v>
      </c>
      <c r="G236" s="40">
        <v>0.95649586366977601</v>
      </c>
      <c r="H236" s="39">
        <v>0.114513885507442</v>
      </c>
      <c r="I236" s="40">
        <v>0.95299815728491</v>
      </c>
      <c r="J236" s="39">
        <v>0.121590672721942</v>
      </c>
      <c r="K236" s="41">
        <v>1.0765690720743599</v>
      </c>
      <c r="L236" s="40">
        <v>0.15589110031695899</v>
      </c>
      <c r="M236" s="39">
        <v>46.357230471749503</v>
      </c>
      <c r="N236" s="40">
        <v>0.13496419985830699</v>
      </c>
      <c r="O236" s="41">
        <v>1.8662535456510601</v>
      </c>
      <c r="P236" s="40">
        <v>0.65624987391325096</v>
      </c>
      <c r="Q236" s="41">
        <v>1.2711589636965599</v>
      </c>
      <c r="R236" s="40">
        <v>0.66624015544214799</v>
      </c>
      <c r="S236" s="41">
        <v>1.2032654020521301</v>
      </c>
    </row>
    <row r="237" spans="1:19" x14ac:dyDescent="0.35">
      <c r="A237" s="39">
        <v>205</v>
      </c>
      <c r="B237" s="39">
        <v>4.5998083554728598E-2</v>
      </c>
      <c r="C237" s="40">
        <v>0.94971896790487398</v>
      </c>
      <c r="D237" s="39">
        <v>6.9660324925702799</v>
      </c>
      <c r="E237" s="40">
        <v>0.86290759000198602</v>
      </c>
      <c r="F237" s="39">
        <v>0.21138811115713699</v>
      </c>
      <c r="G237" s="40">
        <v>0.95777110108350605</v>
      </c>
      <c r="H237" s="39">
        <v>0.114104364829428</v>
      </c>
      <c r="I237" s="40">
        <v>0.95506985578383097</v>
      </c>
      <c r="J237" s="39">
        <v>0.122858817318602</v>
      </c>
      <c r="K237" s="41">
        <v>1.2130904256278601</v>
      </c>
      <c r="L237" s="40">
        <v>9.4543821795250199E-2</v>
      </c>
      <c r="M237" s="39">
        <v>52.654914513612397</v>
      </c>
      <c r="N237" s="40">
        <v>0.142375714679087</v>
      </c>
      <c r="O237" s="41">
        <v>2.0623310478324499</v>
      </c>
      <c r="P237" s="40">
        <v>0.53466415246072996</v>
      </c>
      <c r="Q237" s="41">
        <v>2.0678248428381401</v>
      </c>
      <c r="R237" s="40">
        <v>0.51894840782778895</v>
      </c>
      <c r="S237" s="41">
        <v>2.0016469654873901</v>
      </c>
    </row>
    <row r="238" spans="1:19" x14ac:dyDescent="0.35">
      <c r="A238" s="39">
        <v>206</v>
      </c>
      <c r="B238" s="39">
        <v>4.43377544501928E-2</v>
      </c>
      <c r="C238" s="40">
        <v>0.95155816022885598</v>
      </c>
      <c r="D238" s="39">
        <v>6.9150518209482401</v>
      </c>
      <c r="E238" s="40">
        <v>0.85941706967558895</v>
      </c>
      <c r="F238" s="39">
        <v>0.208911612763611</v>
      </c>
      <c r="G238" s="40">
        <v>0.95793700601921505</v>
      </c>
      <c r="H238" s="39">
        <v>0.114092770982802</v>
      </c>
      <c r="I238" s="40">
        <v>0.95225113213240498</v>
      </c>
      <c r="J238" s="39">
        <v>0.12805570014831699</v>
      </c>
      <c r="K238" s="41">
        <v>1.1042308495340101</v>
      </c>
      <c r="L238" s="40">
        <v>0.23229488911988899</v>
      </c>
      <c r="M238" s="39">
        <v>48.046215301904901</v>
      </c>
      <c r="N238" s="40">
        <v>0.17164667839154199</v>
      </c>
      <c r="O238" s="41">
        <v>1.93430089517536</v>
      </c>
      <c r="P238" s="40">
        <v>0.69158377861365194</v>
      </c>
      <c r="Q238" s="41">
        <v>1.4151897837973</v>
      </c>
      <c r="R238" s="40">
        <v>0.61556159978748304</v>
      </c>
      <c r="S238" s="41">
        <v>1.5161233788881501</v>
      </c>
    </row>
    <row r="239" spans="1:19" x14ac:dyDescent="0.35">
      <c r="A239" s="39">
        <v>207</v>
      </c>
      <c r="B239" s="39">
        <v>4.6085080718370801E-2</v>
      </c>
      <c r="C239" s="40">
        <v>0.94820798314746702</v>
      </c>
      <c r="D239" s="39">
        <v>6.8820742774434498</v>
      </c>
      <c r="E239" s="40">
        <v>0.86561942642742695</v>
      </c>
      <c r="F239" s="39">
        <v>0.204262943385806</v>
      </c>
      <c r="G239" s="40">
        <v>0.95947650585423805</v>
      </c>
      <c r="H239" s="39">
        <v>0.110434635865128</v>
      </c>
      <c r="I239" s="40">
        <v>0.95430371338531295</v>
      </c>
      <c r="J239" s="39">
        <v>0.122865921187996</v>
      </c>
      <c r="K239" s="41">
        <v>1.30306546148071</v>
      </c>
      <c r="L239" s="40">
        <v>0.164529415142432</v>
      </c>
      <c r="M239" s="39">
        <v>55.212482362730803</v>
      </c>
      <c r="N239" s="40">
        <v>0.19305194519795901</v>
      </c>
      <c r="O239" s="41">
        <v>2.2433682894095299</v>
      </c>
      <c r="P239" s="40">
        <v>0.61133111847771504</v>
      </c>
      <c r="Q239" s="41">
        <v>1.5447564619219201</v>
      </c>
      <c r="R239" s="40">
        <v>0.65512111528306904</v>
      </c>
      <c r="S239" s="41">
        <v>1.4975620199981901</v>
      </c>
    </row>
    <row r="240" spans="1:19" x14ac:dyDescent="0.35">
      <c r="A240" s="39">
        <v>208</v>
      </c>
      <c r="B240" s="39">
        <v>4.4541354233122603E-2</v>
      </c>
      <c r="C240" s="40">
        <v>0.95105214484215495</v>
      </c>
      <c r="D240" s="39">
        <v>6.8265462634870104</v>
      </c>
      <c r="E240" s="40">
        <v>0.86757363394873699</v>
      </c>
      <c r="F240" s="39">
        <v>0.20356086647848501</v>
      </c>
      <c r="G240" s="40">
        <v>0.95870739800642502</v>
      </c>
      <c r="H240" s="39">
        <v>0.110933275062662</v>
      </c>
      <c r="I240" s="40">
        <v>0.95331692767710696</v>
      </c>
      <c r="J240" s="39">
        <v>0.119973246879766</v>
      </c>
      <c r="K240" s="41">
        <v>1.2266265001052401</v>
      </c>
      <c r="L240" s="40">
        <v>0.17919282580065399</v>
      </c>
      <c r="M240" s="39">
        <v>53.293876346359902</v>
      </c>
      <c r="N240" s="40">
        <v>0.219952808392022</v>
      </c>
      <c r="O240" s="41">
        <v>2.1351990131740801</v>
      </c>
      <c r="P240" s="40">
        <v>0.58178059909588198</v>
      </c>
      <c r="Q240" s="41">
        <v>1.9590475681500501</v>
      </c>
      <c r="R240" s="40">
        <v>0.56198375684837998</v>
      </c>
      <c r="S240" s="41">
        <v>1.7803603708744</v>
      </c>
    </row>
    <row r="241" spans="1:19" x14ac:dyDescent="0.35">
      <c r="A241" s="39">
        <v>209</v>
      </c>
      <c r="B241" s="39">
        <v>4.3868873656447198E-2</v>
      </c>
      <c r="C241" s="40">
        <v>0.95149242864106598</v>
      </c>
      <c r="D241" s="39">
        <v>6.7799136878951396</v>
      </c>
      <c r="E241" s="40">
        <v>0.87121820915298898</v>
      </c>
      <c r="F241" s="39">
        <v>0.200416950073147</v>
      </c>
      <c r="G241" s="40">
        <v>0.96099255786231597</v>
      </c>
      <c r="H241" s="39">
        <v>0.107370436743884</v>
      </c>
      <c r="I241" s="40">
        <v>0.95566839084372202</v>
      </c>
      <c r="J241" s="39">
        <v>0.118402477670187</v>
      </c>
      <c r="K241" s="41">
        <v>1.1740672283957101</v>
      </c>
      <c r="L241" s="40">
        <v>0.13662189897810501</v>
      </c>
      <c r="M241" s="39">
        <v>49.363771137009302</v>
      </c>
      <c r="N241" s="40">
        <v>0.14567914835380699</v>
      </c>
      <c r="O241" s="41">
        <v>1.95932115805454</v>
      </c>
      <c r="P241" s="40">
        <v>0.68607198440620998</v>
      </c>
      <c r="Q241" s="41">
        <v>1.3522397957296399</v>
      </c>
      <c r="R241" s="40">
        <v>0.68519109029036296</v>
      </c>
      <c r="S241" s="41">
        <v>1.2701776376646801</v>
      </c>
    </row>
    <row r="242" spans="1:19" x14ac:dyDescent="0.35">
      <c r="A242" s="39"/>
      <c r="B242" s="39"/>
      <c r="C242" s="40"/>
      <c r="D242" s="39"/>
      <c r="E242" s="40"/>
      <c r="F242" s="39"/>
      <c r="G242" s="40"/>
      <c r="H242" s="39"/>
      <c r="I242" s="40"/>
      <c r="J242" s="39"/>
      <c r="K242" s="41"/>
      <c r="L242" s="40"/>
      <c r="M242" s="39"/>
      <c r="N242" s="40"/>
      <c r="O242" s="41"/>
      <c r="P242" s="40"/>
      <c r="Q242" s="41"/>
      <c r="R242" s="40"/>
      <c r="S242" s="41"/>
    </row>
    <row r="243" spans="1:19" x14ac:dyDescent="0.35">
      <c r="A243" s="39"/>
      <c r="B243" s="39"/>
      <c r="C243" s="40"/>
      <c r="D243" s="39"/>
      <c r="E243" s="40"/>
      <c r="F243" s="39"/>
      <c r="G243" s="40"/>
      <c r="H243" s="39"/>
      <c r="I243" s="40"/>
      <c r="J243" s="39"/>
      <c r="K243" s="41"/>
      <c r="L243" s="40"/>
      <c r="M243" s="39"/>
      <c r="N243" s="40"/>
      <c r="O243" s="41"/>
      <c r="P243" s="40"/>
      <c r="Q243" s="41"/>
      <c r="R243" s="40"/>
      <c r="S243" s="41"/>
    </row>
    <row r="244" spans="1:19" x14ac:dyDescent="0.35">
      <c r="A244" s="39"/>
      <c r="B244" s="39"/>
      <c r="C244" s="40"/>
      <c r="D244" s="39"/>
      <c r="E244" s="40"/>
      <c r="F244" s="39"/>
      <c r="G244" s="40"/>
      <c r="H244" s="39"/>
      <c r="I244" s="40"/>
      <c r="J244" s="39"/>
      <c r="K244" s="41"/>
      <c r="L244" s="40"/>
      <c r="M244" s="39"/>
      <c r="N244" s="40"/>
      <c r="O244" s="41"/>
      <c r="P244" s="40"/>
      <c r="Q244" s="41"/>
      <c r="R244" s="40"/>
      <c r="S244" s="41"/>
    </row>
    <row r="245" spans="1:19" x14ac:dyDescent="0.35">
      <c r="A245" s="39"/>
      <c r="B245" s="39"/>
      <c r="C245" s="40"/>
      <c r="D245" s="39"/>
      <c r="E245" s="40"/>
      <c r="F245" s="39"/>
      <c r="G245" s="40"/>
      <c r="H245" s="39"/>
      <c r="I245" s="40"/>
      <c r="J245" s="39"/>
      <c r="K245" s="41"/>
      <c r="L245" s="40"/>
      <c r="M245" s="39"/>
      <c r="N245" s="40"/>
      <c r="O245" s="41"/>
      <c r="P245" s="40"/>
      <c r="Q245" s="41"/>
      <c r="R245" s="40"/>
      <c r="S245" s="41"/>
    </row>
    <row r="246" spans="1:19" x14ac:dyDescent="0.35">
      <c r="A246" s="39"/>
      <c r="B246" s="39"/>
      <c r="C246" s="40"/>
      <c r="D246" s="39"/>
      <c r="E246" s="40"/>
      <c r="F246" s="39"/>
      <c r="G246" s="40"/>
      <c r="H246" s="39"/>
      <c r="I246" s="40"/>
      <c r="J246" s="39"/>
      <c r="K246" s="41"/>
      <c r="L246" s="40"/>
      <c r="M246" s="39"/>
      <c r="N246" s="40"/>
      <c r="O246" s="41"/>
      <c r="P246" s="40"/>
      <c r="Q246" s="41"/>
      <c r="R246" s="40"/>
      <c r="S246" s="41"/>
    </row>
    <row r="247" spans="1:19" x14ac:dyDescent="0.35">
      <c r="A247" s="39"/>
      <c r="B247" s="39"/>
      <c r="C247" s="40"/>
      <c r="D247" s="39"/>
      <c r="E247" s="40"/>
      <c r="F247" s="39"/>
      <c r="G247" s="40"/>
      <c r="H247" s="39"/>
      <c r="I247" s="40"/>
      <c r="J247" s="39"/>
      <c r="K247" s="41"/>
      <c r="L247" s="40"/>
      <c r="M247" s="39"/>
      <c r="N247" s="40"/>
      <c r="O247" s="41"/>
      <c r="P247" s="40"/>
      <c r="Q247" s="41"/>
      <c r="R247" s="40"/>
      <c r="S247" s="41"/>
    </row>
    <row r="248" spans="1:19" x14ac:dyDescent="0.35">
      <c r="A248" s="39"/>
      <c r="B248" s="39"/>
      <c r="C248" s="40"/>
      <c r="D248" s="39"/>
      <c r="E248" s="40"/>
      <c r="F248" s="39"/>
      <c r="G248" s="40"/>
      <c r="H248" s="39"/>
      <c r="I248" s="40"/>
      <c r="J248" s="39"/>
      <c r="K248" s="41"/>
      <c r="L248" s="40"/>
      <c r="M248" s="39"/>
      <c r="N248" s="40"/>
      <c r="O248" s="41"/>
      <c r="P248" s="40"/>
      <c r="Q248" s="41"/>
      <c r="R248" s="40"/>
      <c r="S248" s="41"/>
    </row>
    <row r="249" spans="1:19" x14ac:dyDescent="0.35">
      <c r="A249" s="39"/>
      <c r="B249" s="39"/>
      <c r="C249" s="40"/>
      <c r="D249" s="39"/>
      <c r="E249" s="40"/>
      <c r="F249" s="39"/>
      <c r="G249" s="40"/>
      <c r="H249" s="39"/>
      <c r="I249" s="40"/>
      <c r="J249" s="39"/>
      <c r="K249" s="41"/>
      <c r="L249" s="40"/>
      <c r="M249" s="39"/>
      <c r="N249" s="40"/>
      <c r="O249" s="41"/>
      <c r="P249" s="40"/>
      <c r="Q249" s="41"/>
      <c r="R249" s="40"/>
      <c r="S249" s="41"/>
    </row>
    <row r="250" spans="1:19" x14ac:dyDescent="0.35">
      <c r="A250" s="39"/>
      <c r="B250" s="39"/>
      <c r="C250" s="40"/>
      <c r="D250" s="39"/>
      <c r="E250" s="40"/>
      <c r="F250" s="39"/>
      <c r="G250" s="40"/>
      <c r="H250" s="39"/>
      <c r="I250" s="40"/>
      <c r="J250" s="39"/>
      <c r="K250" s="41"/>
      <c r="L250" s="40"/>
      <c r="M250" s="39"/>
      <c r="N250" s="40"/>
      <c r="O250" s="41"/>
      <c r="P250" s="40"/>
      <c r="Q250" s="41"/>
      <c r="R250" s="40"/>
      <c r="S250" s="41"/>
    </row>
    <row r="251" spans="1:19" x14ac:dyDescent="0.35">
      <c r="A251" s="39"/>
      <c r="B251" s="39"/>
      <c r="C251" s="40"/>
      <c r="D251" s="39"/>
      <c r="E251" s="40"/>
      <c r="F251" s="39"/>
      <c r="G251" s="40"/>
      <c r="H251" s="39"/>
      <c r="I251" s="40"/>
      <c r="J251" s="39"/>
      <c r="K251" s="41"/>
      <c r="L251" s="40"/>
      <c r="M251" s="39"/>
      <c r="N251" s="40"/>
      <c r="O251" s="41"/>
      <c r="P251" s="40"/>
      <c r="Q251" s="41"/>
      <c r="R251" s="40"/>
      <c r="S251" s="41"/>
    </row>
    <row r="252" spans="1:19" x14ac:dyDescent="0.35">
      <c r="A252" s="39"/>
      <c r="B252" s="39"/>
      <c r="C252" s="40"/>
      <c r="D252" s="39"/>
      <c r="E252" s="40"/>
      <c r="F252" s="39"/>
      <c r="G252" s="40"/>
      <c r="H252" s="39"/>
      <c r="I252" s="40"/>
      <c r="J252" s="39"/>
      <c r="K252" s="41"/>
      <c r="L252" s="40"/>
      <c r="M252" s="39"/>
      <c r="N252" s="40"/>
      <c r="O252" s="41"/>
      <c r="P252" s="40"/>
      <c r="Q252" s="41"/>
      <c r="R252" s="40"/>
      <c r="S252" s="41"/>
    </row>
    <row r="253" spans="1:19" x14ac:dyDescent="0.35">
      <c r="A253" s="39"/>
      <c r="B253" s="39"/>
      <c r="C253" s="40"/>
      <c r="D253" s="39"/>
      <c r="E253" s="40"/>
      <c r="F253" s="39"/>
      <c r="G253" s="40"/>
      <c r="H253" s="39"/>
      <c r="I253" s="40"/>
      <c r="J253" s="39"/>
      <c r="K253" s="41"/>
      <c r="L253" s="40"/>
      <c r="M253" s="39"/>
      <c r="N253" s="40"/>
      <c r="O253" s="41"/>
      <c r="P253" s="40"/>
      <c r="Q253" s="41"/>
      <c r="R253" s="40"/>
      <c r="S253" s="41"/>
    </row>
    <row r="254" spans="1:19" x14ac:dyDescent="0.35">
      <c r="A254" s="39"/>
      <c r="B254" s="39"/>
      <c r="C254" s="40"/>
      <c r="D254" s="39"/>
      <c r="E254" s="40"/>
      <c r="F254" s="39"/>
      <c r="G254" s="40"/>
      <c r="H254" s="39"/>
      <c r="I254" s="40"/>
      <c r="J254" s="39"/>
      <c r="K254" s="41"/>
      <c r="L254" s="40"/>
      <c r="M254" s="39"/>
      <c r="N254" s="40"/>
      <c r="O254" s="41"/>
      <c r="P254" s="40"/>
      <c r="Q254" s="41"/>
      <c r="R254" s="40"/>
      <c r="S254" s="41"/>
    </row>
    <row r="255" spans="1:19" x14ac:dyDescent="0.35">
      <c r="A255" s="39"/>
      <c r="B255" s="39"/>
      <c r="C255" s="40"/>
      <c r="D255" s="39"/>
      <c r="E255" s="40"/>
      <c r="F255" s="39"/>
      <c r="G255" s="40"/>
      <c r="H255" s="39"/>
      <c r="I255" s="40"/>
      <c r="J255" s="39"/>
      <c r="K255" s="41"/>
      <c r="L255" s="40"/>
      <c r="M255" s="39"/>
      <c r="N255" s="40"/>
      <c r="O255" s="41"/>
      <c r="P255" s="40"/>
      <c r="Q255" s="41"/>
      <c r="R255" s="40"/>
      <c r="S255" s="41"/>
    </row>
    <row r="256" spans="1:19" x14ac:dyDescent="0.35">
      <c r="A256" s="39"/>
      <c r="B256" s="39"/>
      <c r="C256" s="40"/>
      <c r="D256" s="39"/>
      <c r="E256" s="40"/>
      <c r="F256" s="39"/>
      <c r="G256" s="40"/>
      <c r="H256" s="39"/>
      <c r="I256" s="40"/>
      <c r="J256" s="39"/>
      <c r="K256" s="41"/>
      <c r="L256" s="40"/>
      <c r="M256" s="39"/>
      <c r="N256" s="40"/>
      <c r="O256" s="41"/>
      <c r="P256" s="40"/>
      <c r="Q256" s="41"/>
      <c r="R256" s="40"/>
      <c r="S256" s="41"/>
    </row>
    <row r="257" spans="1:19" x14ac:dyDescent="0.35">
      <c r="A257" s="39"/>
      <c r="B257" s="39"/>
      <c r="C257" s="40"/>
      <c r="D257" s="39"/>
      <c r="E257" s="40"/>
      <c r="F257" s="39"/>
      <c r="G257" s="40"/>
      <c r="H257" s="39"/>
      <c r="I257" s="40"/>
      <c r="J257" s="39"/>
      <c r="K257" s="41"/>
      <c r="L257" s="40"/>
      <c r="M257" s="39"/>
      <c r="N257" s="40"/>
      <c r="O257" s="41"/>
      <c r="P257" s="40"/>
      <c r="Q257" s="41"/>
      <c r="R257" s="40"/>
      <c r="S257" s="41"/>
    </row>
    <row r="258" spans="1:19" x14ac:dyDescent="0.35">
      <c r="A258" s="39"/>
      <c r="B258" s="39"/>
      <c r="C258" s="40"/>
      <c r="D258" s="39"/>
      <c r="E258" s="40"/>
      <c r="F258" s="39"/>
      <c r="G258" s="40"/>
      <c r="H258" s="39"/>
      <c r="I258" s="40"/>
      <c r="J258" s="39"/>
      <c r="K258" s="41"/>
      <c r="L258" s="40"/>
      <c r="M258" s="39"/>
      <c r="N258" s="40"/>
      <c r="O258" s="41"/>
      <c r="P258" s="40"/>
      <c r="Q258" s="41"/>
      <c r="R258" s="40"/>
      <c r="S258" s="41"/>
    </row>
    <row r="259" spans="1:19" x14ac:dyDescent="0.35">
      <c r="A259" s="39"/>
      <c r="B259" s="39"/>
      <c r="C259" s="40"/>
      <c r="D259" s="39"/>
      <c r="E259" s="40"/>
      <c r="F259" s="39"/>
      <c r="G259" s="40"/>
      <c r="H259" s="39"/>
      <c r="I259" s="40"/>
      <c r="J259" s="39"/>
      <c r="K259" s="41"/>
      <c r="L259" s="40"/>
      <c r="M259" s="39"/>
      <c r="N259" s="40"/>
      <c r="O259" s="41"/>
      <c r="P259" s="40"/>
      <c r="Q259" s="41"/>
      <c r="R259" s="40"/>
      <c r="S259" s="41"/>
    </row>
    <row r="260" spans="1:19" x14ac:dyDescent="0.35">
      <c r="A260" s="39"/>
      <c r="B260" s="39"/>
      <c r="C260" s="40"/>
      <c r="D260" s="39"/>
      <c r="E260" s="40"/>
      <c r="F260" s="39"/>
      <c r="G260" s="40"/>
      <c r="H260" s="39"/>
      <c r="I260" s="40"/>
      <c r="J260" s="39"/>
      <c r="K260" s="41"/>
      <c r="L260" s="40"/>
      <c r="M260" s="39"/>
      <c r="N260" s="40"/>
      <c r="O260" s="41"/>
      <c r="P260" s="40"/>
      <c r="Q260" s="41"/>
      <c r="R260" s="40"/>
      <c r="S260" s="41"/>
    </row>
    <row r="261" spans="1:19" x14ac:dyDescent="0.35">
      <c r="A261" s="39"/>
      <c r="B261" s="39"/>
      <c r="C261" s="40"/>
      <c r="D261" s="39"/>
      <c r="E261" s="40"/>
      <c r="F261" s="39"/>
      <c r="G261" s="40"/>
      <c r="H261" s="39"/>
      <c r="I261" s="40"/>
      <c r="J261" s="39"/>
      <c r="K261" s="41"/>
      <c r="L261" s="40"/>
      <c r="M261" s="39"/>
      <c r="N261" s="40"/>
      <c r="O261" s="41"/>
      <c r="P261" s="40"/>
      <c r="Q261" s="41"/>
      <c r="R261" s="40"/>
      <c r="S261" s="41"/>
    </row>
    <row r="262" spans="1:19" x14ac:dyDescent="0.35">
      <c r="A262" s="39"/>
      <c r="B262" s="39"/>
      <c r="C262" s="40"/>
      <c r="D262" s="39"/>
      <c r="E262" s="40"/>
      <c r="F262" s="39"/>
      <c r="G262" s="40"/>
      <c r="H262" s="39"/>
      <c r="I262" s="40"/>
      <c r="J262" s="39"/>
      <c r="K262" s="41"/>
      <c r="L262" s="40"/>
      <c r="M262" s="39"/>
      <c r="N262" s="40"/>
      <c r="O262" s="41"/>
      <c r="P262" s="40"/>
      <c r="Q262" s="41"/>
      <c r="R262" s="40"/>
      <c r="S262" s="41"/>
    </row>
    <row r="263" spans="1:19" x14ac:dyDescent="0.35">
      <c r="A263" s="39"/>
      <c r="B263" s="39"/>
      <c r="C263" s="40"/>
      <c r="D263" s="39"/>
      <c r="E263" s="40"/>
      <c r="F263" s="39"/>
      <c r="G263" s="40"/>
      <c r="H263" s="39"/>
      <c r="I263" s="40"/>
      <c r="J263" s="39"/>
      <c r="K263" s="41"/>
      <c r="L263" s="40"/>
      <c r="M263" s="39"/>
      <c r="N263" s="40"/>
      <c r="O263" s="41"/>
      <c r="P263" s="40"/>
      <c r="Q263" s="41"/>
      <c r="R263" s="40"/>
      <c r="S263" s="41"/>
    </row>
    <row r="264" spans="1:19" x14ac:dyDescent="0.35">
      <c r="A264" s="39"/>
      <c r="B264" s="39"/>
      <c r="C264" s="40"/>
      <c r="D264" s="39"/>
      <c r="E264" s="40"/>
      <c r="F264" s="39"/>
      <c r="G264" s="40"/>
      <c r="H264" s="39"/>
      <c r="I264" s="40"/>
      <c r="J264" s="39"/>
      <c r="K264" s="41"/>
      <c r="L264" s="40"/>
      <c r="M264" s="39"/>
      <c r="N264" s="40"/>
      <c r="O264" s="41"/>
      <c r="P264" s="40"/>
      <c r="Q264" s="41"/>
      <c r="R264" s="40"/>
      <c r="S264" s="41"/>
    </row>
    <row r="265" spans="1:19" x14ac:dyDescent="0.35">
      <c r="A265" s="39"/>
      <c r="B265" s="39"/>
      <c r="C265" s="40"/>
      <c r="D265" s="39"/>
      <c r="E265" s="40"/>
      <c r="F265" s="39"/>
      <c r="G265" s="40"/>
      <c r="H265" s="39"/>
      <c r="I265" s="40"/>
      <c r="J265" s="39"/>
      <c r="K265" s="41"/>
      <c r="L265" s="40"/>
      <c r="M265" s="39"/>
      <c r="N265" s="40"/>
      <c r="O265" s="41"/>
      <c r="P265" s="40"/>
      <c r="Q265" s="41"/>
      <c r="R265" s="40"/>
      <c r="S265" s="41"/>
    </row>
    <row r="266" spans="1:19" x14ac:dyDescent="0.35">
      <c r="A266" s="39"/>
      <c r="B266" s="39"/>
      <c r="C266" s="40"/>
      <c r="D266" s="39"/>
      <c r="E266" s="40"/>
      <c r="F266" s="39"/>
      <c r="G266" s="40"/>
      <c r="H266" s="39"/>
      <c r="I266" s="40"/>
      <c r="J266" s="39"/>
      <c r="K266" s="41"/>
      <c r="L266" s="40"/>
      <c r="M266" s="39"/>
      <c r="N266" s="40"/>
      <c r="O266" s="41"/>
      <c r="P266" s="40"/>
      <c r="Q266" s="41"/>
      <c r="R266" s="40"/>
      <c r="S266" s="41"/>
    </row>
    <row r="267" spans="1:19" x14ac:dyDescent="0.35">
      <c r="A267" s="39"/>
      <c r="B267" s="39"/>
      <c r="C267" s="40"/>
      <c r="D267" s="39"/>
      <c r="E267" s="40"/>
      <c r="F267" s="39"/>
      <c r="G267" s="40"/>
      <c r="H267" s="39"/>
      <c r="I267" s="40"/>
      <c r="J267" s="39"/>
      <c r="K267" s="41"/>
      <c r="L267" s="40"/>
      <c r="M267" s="39"/>
      <c r="N267" s="40"/>
      <c r="O267" s="41"/>
      <c r="P267" s="40"/>
      <c r="Q267" s="41"/>
      <c r="R267" s="40"/>
      <c r="S267" s="41"/>
    </row>
    <row r="268" spans="1:19" x14ac:dyDescent="0.35">
      <c r="A268" s="39"/>
      <c r="B268" s="39"/>
      <c r="C268" s="40"/>
      <c r="D268" s="39"/>
      <c r="E268" s="40"/>
      <c r="F268" s="39"/>
      <c r="G268" s="40"/>
      <c r="H268" s="39"/>
      <c r="I268" s="40"/>
      <c r="J268" s="39"/>
      <c r="K268" s="41"/>
      <c r="L268" s="40"/>
      <c r="M268" s="39"/>
      <c r="N268" s="40"/>
      <c r="O268" s="41"/>
      <c r="P268" s="40"/>
      <c r="Q268" s="41"/>
      <c r="R268" s="40"/>
      <c r="S268" s="41"/>
    </row>
    <row r="269" spans="1:19" x14ac:dyDescent="0.35">
      <c r="A269" s="39"/>
      <c r="B269" s="39"/>
      <c r="C269" s="40"/>
      <c r="D269" s="39"/>
      <c r="E269" s="40"/>
      <c r="F269" s="39"/>
      <c r="G269" s="40"/>
      <c r="H269" s="39"/>
      <c r="I269" s="40"/>
      <c r="J269" s="39"/>
      <c r="K269" s="41"/>
      <c r="L269" s="40"/>
      <c r="M269" s="39"/>
      <c r="N269" s="40"/>
      <c r="O269" s="41"/>
      <c r="P269" s="40"/>
      <c r="Q269" s="41"/>
      <c r="R269" s="40"/>
      <c r="S269" s="41"/>
    </row>
    <row r="270" spans="1:19" x14ac:dyDescent="0.35">
      <c r="A270" s="39"/>
      <c r="B270" s="39"/>
      <c r="C270" s="40"/>
      <c r="D270" s="39"/>
      <c r="E270" s="40"/>
      <c r="F270" s="39"/>
      <c r="G270" s="40"/>
      <c r="H270" s="39"/>
      <c r="I270" s="40"/>
      <c r="J270" s="39"/>
      <c r="K270" s="41"/>
      <c r="L270" s="40"/>
      <c r="M270" s="39"/>
      <c r="N270" s="40"/>
      <c r="O270" s="41"/>
      <c r="P270" s="40"/>
      <c r="Q270" s="41"/>
      <c r="R270" s="40"/>
      <c r="S270" s="41"/>
    </row>
    <row r="271" spans="1:19" x14ac:dyDescent="0.35">
      <c r="A271" s="39"/>
      <c r="B271" s="39"/>
      <c r="C271" s="40"/>
      <c r="D271" s="39"/>
      <c r="E271" s="40"/>
      <c r="F271" s="39"/>
      <c r="G271" s="40"/>
      <c r="H271" s="39"/>
      <c r="I271" s="40"/>
      <c r="J271" s="39"/>
      <c r="K271" s="41"/>
      <c r="L271" s="40"/>
      <c r="M271" s="39"/>
      <c r="N271" s="40"/>
      <c r="O271" s="41"/>
      <c r="P271" s="40"/>
      <c r="Q271" s="41"/>
      <c r="R271" s="40"/>
      <c r="S271" s="41"/>
    </row>
    <row r="272" spans="1:19" x14ac:dyDescent="0.35">
      <c r="A272" s="39"/>
      <c r="B272" s="39"/>
      <c r="C272" s="40"/>
      <c r="D272" s="39"/>
      <c r="E272" s="40"/>
      <c r="F272" s="39"/>
      <c r="G272" s="40"/>
      <c r="H272" s="39"/>
      <c r="I272" s="40"/>
      <c r="J272" s="39"/>
      <c r="K272" s="41"/>
      <c r="L272" s="40"/>
      <c r="M272" s="39"/>
      <c r="N272" s="40"/>
      <c r="O272" s="41"/>
      <c r="P272" s="40"/>
      <c r="Q272" s="41"/>
      <c r="R272" s="40"/>
      <c r="S272" s="41"/>
    </row>
    <row r="273" spans="1:19" x14ac:dyDescent="0.35">
      <c r="A273" s="39"/>
      <c r="B273" s="39"/>
      <c r="C273" s="40"/>
      <c r="D273" s="39"/>
      <c r="E273" s="40"/>
      <c r="F273" s="39"/>
      <c r="G273" s="40"/>
      <c r="H273" s="39"/>
      <c r="I273" s="40"/>
      <c r="J273" s="39"/>
      <c r="K273" s="41"/>
      <c r="L273" s="40"/>
      <c r="M273" s="39"/>
      <c r="N273" s="40"/>
      <c r="O273" s="41"/>
      <c r="P273" s="40"/>
      <c r="Q273" s="41"/>
      <c r="R273" s="40"/>
      <c r="S273" s="41"/>
    </row>
    <row r="274" spans="1:19" x14ac:dyDescent="0.35">
      <c r="A274" s="39"/>
      <c r="B274" s="39"/>
      <c r="C274" s="40"/>
      <c r="D274" s="39"/>
      <c r="E274" s="40"/>
      <c r="F274" s="39"/>
      <c r="G274" s="40"/>
      <c r="H274" s="39"/>
      <c r="I274" s="40"/>
      <c r="J274" s="39"/>
      <c r="K274" s="41"/>
      <c r="L274" s="40"/>
      <c r="M274" s="39"/>
      <c r="N274" s="40"/>
      <c r="O274" s="41"/>
      <c r="P274" s="40"/>
      <c r="Q274" s="41"/>
      <c r="R274" s="40"/>
      <c r="S274" s="41"/>
    </row>
    <row r="275" spans="1:19" x14ac:dyDescent="0.35">
      <c r="A275" s="39"/>
      <c r="B275" s="39"/>
      <c r="C275" s="40"/>
      <c r="D275" s="39"/>
      <c r="E275" s="40"/>
      <c r="F275" s="39"/>
      <c r="G275" s="40"/>
      <c r="H275" s="39"/>
      <c r="I275" s="40"/>
      <c r="J275" s="39"/>
      <c r="K275" s="41"/>
      <c r="L275" s="40"/>
      <c r="M275" s="39"/>
      <c r="N275" s="40"/>
      <c r="O275" s="41"/>
      <c r="P275" s="40"/>
      <c r="Q275" s="41"/>
      <c r="R275" s="40"/>
      <c r="S275" s="41"/>
    </row>
    <row r="276" spans="1:19" x14ac:dyDescent="0.35">
      <c r="A276" s="39"/>
      <c r="B276" s="39"/>
      <c r="C276" s="40"/>
      <c r="D276" s="39"/>
      <c r="E276" s="40"/>
      <c r="F276" s="39"/>
      <c r="G276" s="40"/>
      <c r="H276" s="39"/>
      <c r="I276" s="40"/>
      <c r="J276" s="39"/>
      <c r="K276" s="41"/>
      <c r="L276" s="40"/>
      <c r="M276" s="39"/>
      <c r="N276" s="40"/>
      <c r="O276" s="41"/>
      <c r="P276" s="40"/>
      <c r="Q276" s="41"/>
      <c r="R276" s="40"/>
      <c r="S276" s="41"/>
    </row>
    <row r="277" spans="1:19" x14ac:dyDescent="0.35">
      <c r="A277" s="39"/>
      <c r="B277" s="39"/>
      <c r="C277" s="40"/>
      <c r="D277" s="39"/>
      <c r="E277" s="40"/>
      <c r="F277" s="39"/>
      <c r="G277" s="40"/>
      <c r="H277" s="39"/>
      <c r="I277" s="40"/>
      <c r="J277" s="39"/>
      <c r="K277" s="41"/>
      <c r="L277" s="40"/>
      <c r="M277" s="39"/>
      <c r="N277" s="40"/>
      <c r="O277" s="41"/>
      <c r="P277" s="40"/>
      <c r="Q277" s="41"/>
      <c r="R277" s="40"/>
      <c r="S277" s="41"/>
    </row>
    <row r="278" spans="1:19" x14ac:dyDescent="0.35">
      <c r="A278" s="39"/>
      <c r="B278" s="39"/>
      <c r="C278" s="40"/>
      <c r="D278" s="39"/>
      <c r="E278" s="40"/>
      <c r="F278" s="39"/>
      <c r="G278" s="40"/>
      <c r="H278" s="39"/>
      <c r="I278" s="40"/>
      <c r="J278" s="39"/>
      <c r="K278" s="41"/>
      <c r="L278" s="40"/>
      <c r="M278" s="39"/>
      <c r="N278" s="40"/>
      <c r="O278" s="41"/>
      <c r="P278" s="40"/>
      <c r="Q278" s="41"/>
      <c r="R278" s="40"/>
      <c r="S278" s="41"/>
    </row>
    <row r="279" spans="1:19" x14ac:dyDescent="0.35">
      <c r="A279" s="39"/>
      <c r="B279" s="39"/>
      <c r="C279" s="40"/>
      <c r="D279" s="39"/>
      <c r="E279" s="40"/>
      <c r="F279" s="39"/>
      <c r="G279" s="40"/>
      <c r="H279" s="39"/>
      <c r="I279" s="40"/>
      <c r="J279" s="39"/>
      <c r="K279" s="41"/>
      <c r="L279" s="40"/>
      <c r="M279" s="39"/>
      <c r="N279" s="40"/>
      <c r="O279" s="41"/>
      <c r="P279" s="40"/>
      <c r="Q279" s="41"/>
      <c r="R279" s="40"/>
      <c r="S279" s="41"/>
    </row>
    <row r="280" spans="1:19" x14ac:dyDescent="0.35">
      <c r="A280" s="39"/>
      <c r="B280" s="39"/>
      <c r="C280" s="40"/>
      <c r="D280" s="39"/>
      <c r="E280" s="40"/>
      <c r="F280" s="39"/>
      <c r="G280" s="40"/>
      <c r="H280" s="39"/>
      <c r="I280" s="40"/>
      <c r="J280" s="39"/>
      <c r="K280" s="41"/>
      <c r="L280" s="40"/>
      <c r="M280" s="39"/>
      <c r="N280" s="40"/>
      <c r="O280" s="41"/>
      <c r="P280" s="40"/>
      <c r="Q280" s="41"/>
      <c r="R280" s="40"/>
      <c r="S280" s="41"/>
    </row>
    <row r="281" spans="1:19" x14ac:dyDescent="0.35">
      <c r="A281" s="39"/>
      <c r="B281" s="39"/>
      <c r="C281" s="40"/>
      <c r="D281" s="39"/>
      <c r="E281" s="40"/>
      <c r="F281" s="39"/>
      <c r="G281" s="40"/>
      <c r="H281" s="39"/>
      <c r="I281" s="40"/>
      <c r="J281" s="39"/>
      <c r="K281" s="41"/>
      <c r="L281" s="40"/>
      <c r="M281" s="39"/>
      <c r="N281" s="40"/>
      <c r="O281" s="41"/>
      <c r="P281" s="40"/>
      <c r="Q281" s="41"/>
      <c r="R281" s="40"/>
      <c r="S281" s="41"/>
    </row>
    <row r="282" spans="1:19" x14ac:dyDescent="0.35">
      <c r="A282" s="39"/>
      <c r="B282" s="39"/>
      <c r="C282" s="40"/>
      <c r="D282" s="39"/>
      <c r="E282" s="40"/>
      <c r="F282" s="39"/>
      <c r="G282" s="40"/>
      <c r="H282" s="39"/>
      <c r="I282" s="40"/>
      <c r="J282" s="39"/>
      <c r="K282" s="41"/>
      <c r="L282" s="40"/>
      <c r="M282" s="39"/>
      <c r="N282" s="40"/>
      <c r="O282" s="41"/>
      <c r="P282" s="40"/>
      <c r="Q282" s="41"/>
      <c r="R282" s="40"/>
      <c r="S282" s="41"/>
    </row>
    <row r="283" spans="1:19" x14ac:dyDescent="0.35">
      <c r="A283" s="39"/>
      <c r="B283" s="39"/>
      <c r="C283" s="40"/>
      <c r="D283" s="39"/>
      <c r="E283" s="40"/>
      <c r="F283" s="39"/>
      <c r="G283" s="40"/>
      <c r="H283" s="39"/>
      <c r="I283" s="40"/>
      <c r="J283" s="39"/>
      <c r="K283" s="41"/>
      <c r="L283" s="40"/>
      <c r="M283" s="39"/>
      <c r="N283" s="40"/>
      <c r="O283" s="41"/>
      <c r="P283" s="40"/>
      <c r="Q283" s="41"/>
      <c r="R283" s="40"/>
      <c r="S283" s="41"/>
    </row>
    <row r="284" spans="1:19" x14ac:dyDescent="0.35">
      <c r="A284" s="39"/>
      <c r="B284" s="39"/>
      <c r="C284" s="40"/>
      <c r="D284" s="39"/>
      <c r="E284" s="40"/>
      <c r="F284" s="39"/>
      <c r="G284" s="40"/>
      <c r="H284" s="39"/>
      <c r="I284" s="40"/>
      <c r="J284" s="39"/>
      <c r="K284" s="41"/>
      <c r="L284" s="40"/>
      <c r="M284" s="39"/>
      <c r="N284" s="40"/>
      <c r="O284" s="41"/>
      <c r="P284" s="40"/>
      <c r="Q284" s="41"/>
      <c r="R284" s="40"/>
      <c r="S284" s="41"/>
    </row>
    <row r="285" spans="1:19" x14ac:dyDescent="0.35">
      <c r="A285" s="39"/>
      <c r="B285" s="39"/>
      <c r="C285" s="40"/>
      <c r="D285" s="39"/>
      <c r="E285" s="40"/>
      <c r="F285" s="39"/>
      <c r="G285" s="40"/>
      <c r="H285" s="39"/>
      <c r="I285" s="40"/>
      <c r="J285" s="39"/>
      <c r="K285" s="41"/>
      <c r="L285" s="40"/>
      <c r="M285" s="39"/>
      <c r="N285" s="40"/>
      <c r="O285" s="41"/>
      <c r="P285" s="40"/>
      <c r="Q285" s="41"/>
      <c r="R285" s="40"/>
      <c r="S285" s="41"/>
    </row>
    <row r="286" spans="1:19" x14ac:dyDescent="0.35">
      <c r="A286" s="39"/>
      <c r="B286" s="39"/>
      <c r="C286" s="40"/>
      <c r="D286" s="39"/>
      <c r="E286" s="40"/>
      <c r="F286" s="39"/>
      <c r="G286" s="40"/>
      <c r="H286" s="39"/>
      <c r="I286" s="40"/>
      <c r="J286" s="39"/>
      <c r="K286" s="41"/>
      <c r="L286" s="40"/>
      <c r="M286" s="39"/>
      <c r="N286" s="40"/>
      <c r="O286" s="41"/>
      <c r="P286" s="40"/>
      <c r="Q286" s="41"/>
      <c r="R286" s="40"/>
      <c r="S286" s="41"/>
    </row>
    <row r="287" spans="1:19" x14ac:dyDescent="0.35">
      <c r="A287" s="39"/>
      <c r="B287" s="39"/>
      <c r="C287" s="40"/>
      <c r="D287" s="39"/>
      <c r="E287" s="40"/>
      <c r="F287" s="39"/>
      <c r="G287" s="40"/>
      <c r="H287" s="39"/>
      <c r="I287" s="40"/>
      <c r="J287" s="39"/>
      <c r="K287" s="41"/>
      <c r="L287" s="40"/>
      <c r="M287" s="39"/>
      <c r="N287" s="40"/>
      <c r="O287" s="41"/>
      <c r="P287" s="40"/>
      <c r="Q287" s="41"/>
      <c r="R287" s="40"/>
      <c r="S287" s="41"/>
    </row>
    <row r="288" spans="1:19" x14ac:dyDescent="0.35">
      <c r="A288" s="39"/>
      <c r="B288" s="39"/>
      <c r="C288" s="40"/>
      <c r="D288" s="39"/>
      <c r="E288" s="40"/>
      <c r="F288" s="39"/>
      <c r="G288" s="40"/>
      <c r="H288" s="39"/>
      <c r="I288" s="40"/>
      <c r="J288" s="39"/>
      <c r="K288" s="41"/>
      <c r="L288" s="40"/>
      <c r="M288" s="39"/>
      <c r="N288" s="40"/>
      <c r="O288" s="41"/>
      <c r="P288" s="40"/>
      <c r="Q288" s="41"/>
      <c r="R288" s="40"/>
      <c r="S288" s="41"/>
    </row>
    <row r="289" spans="1:19" x14ac:dyDescent="0.35">
      <c r="A289" s="39"/>
      <c r="B289" s="39"/>
      <c r="C289" s="40"/>
      <c r="D289" s="39"/>
      <c r="E289" s="40"/>
      <c r="F289" s="39"/>
      <c r="G289" s="40"/>
      <c r="H289" s="39"/>
      <c r="I289" s="40"/>
      <c r="J289" s="39"/>
      <c r="K289" s="41"/>
      <c r="L289" s="40"/>
      <c r="M289" s="39"/>
      <c r="N289" s="40"/>
      <c r="O289" s="41"/>
      <c r="P289" s="40"/>
      <c r="Q289" s="41"/>
      <c r="R289" s="40"/>
      <c r="S289" s="41"/>
    </row>
    <row r="290" spans="1:19" x14ac:dyDescent="0.35">
      <c r="A290" s="39"/>
      <c r="B290" s="39"/>
      <c r="C290" s="40"/>
      <c r="D290" s="39"/>
      <c r="E290" s="40"/>
      <c r="F290" s="39"/>
      <c r="G290" s="40"/>
      <c r="H290" s="39"/>
      <c r="I290" s="40"/>
      <c r="J290" s="39"/>
      <c r="K290" s="41"/>
      <c r="L290" s="40"/>
      <c r="M290" s="39"/>
      <c r="N290" s="40"/>
      <c r="O290" s="41"/>
      <c r="P290" s="40"/>
      <c r="Q290" s="41"/>
      <c r="R290" s="40"/>
      <c r="S290" s="41"/>
    </row>
    <row r="291" spans="1:19" x14ac:dyDescent="0.35">
      <c r="A291" s="39"/>
      <c r="B291" s="39"/>
      <c r="C291" s="40"/>
      <c r="D291" s="39"/>
      <c r="E291" s="40"/>
      <c r="F291" s="39"/>
      <c r="G291" s="40"/>
      <c r="H291" s="39"/>
      <c r="I291" s="40"/>
      <c r="J291" s="39"/>
      <c r="K291" s="41"/>
      <c r="L291" s="40"/>
      <c r="M291" s="39"/>
      <c r="N291" s="40"/>
      <c r="O291" s="41"/>
      <c r="P291" s="40"/>
      <c r="Q291" s="41"/>
      <c r="R291" s="40"/>
      <c r="S291" s="41"/>
    </row>
    <row r="292" spans="1:19" x14ac:dyDescent="0.35">
      <c r="A292" s="39"/>
      <c r="B292" s="39"/>
      <c r="C292" s="40"/>
      <c r="D292" s="39"/>
      <c r="E292" s="40"/>
      <c r="F292" s="39"/>
      <c r="G292" s="40"/>
      <c r="H292" s="39"/>
      <c r="I292" s="40"/>
      <c r="J292" s="39"/>
      <c r="K292" s="41"/>
      <c r="L292" s="40"/>
      <c r="M292" s="39"/>
      <c r="N292" s="40"/>
      <c r="O292" s="41"/>
      <c r="P292" s="40"/>
      <c r="Q292" s="41"/>
      <c r="R292" s="40"/>
      <c r="S292" s="41"/>
    </row>
    <row r="293" spans="1:19" x14ac:dyDescent="0.35">
      <c r="A293" s="39"/>
      <c r="B293" s="39"/>
      <c r="C293" s="40"/>
      <c r="D293" s="39"/>
      <c r="E293" s="40"/>
      <c r="F293" s="39"/>
      <c r="G293" s="40"/>
      <c r="H293" s="39"/>
      <c r="I293" s="40"/>
      <c r="J293" s="39"/>
      <c r="K293" s="41"/>
      <c r="L293" s="40"/>
      <c r="M293" s="39"/>
      <c r="N293" s="40"/>
      <c r="O293" s="41"/>
      <c r="P293" s="40"/>
      <c r="Q293" s="41"/>
      <c r="R293" s="40"/>
      <c r="S293" s="41"/>
    </row>
    <row r="294" spans="1:19" x14ac:dyDescent="0.35">
      <c r="A294" s="39"/>
      <c r="B294" s="39"/>
      <c r="C294" s="40"/>
      <c r="D294" s="39"/>
      <c r="E294" s="40"/>
      <c r="F294" s="39"/>
      <c r="G294" s="40"/>
      <c r="H294" s="39"/>
      <c r="I294" s="40"/>
      <c r="J294" s="39"/>
      <c r="K294" s="41"/>
      <c r="L294" s="40"/>
      <c r="M294" s="39"/>
      <c r="N294" s="40"/>
      <c r="O294" s="41"/>
      <c r="P294" s="40"/>
      <c r="Q294" s="41"/>
      <c r="R294" s="40"/>
      <c r="S294" s="41"/>
    </row>
    <row r="295" spans="1:19" x14ac:dyDescent="0.35">
      <c r="A295" s="39"/>
      <c r="B295" s="39"/>
      <c r="C295" s="40"/>
      <c r="D295" s="39"/>
      <c r="E295" s="40"/>
      <c r="F295" s="39"/>
      <c r="G295" s="40"/>
      <c r="H295" s="39"/>
      <c r="I295" s="40"/>
      <c r="J295" s="39"/>
      <c r="K295" s="41"/>
      <c r="L295" s="40"/>
      <c r="M295" s="39"/>
      <c r="N295" s="40"/>
      <c r="O295" s="41"/>
      <c r="P295" s="40"/>
      <c r="Q295" s="41"/>
      <c r="R295" s="40"/>
      <c r="S295" s="41"/>
    </row>
    <row r="296" spans="1:19" x14ac:dyDescent="0.35">
      <c r="A296" s="39"/>
      <c r="B296" s="39"/>
      <c r="C296" s="40"/>
      <c r="D296" s="39"/>
      <c r="E296" s="40"/>
      <c r="F296" s="39"/>
      <c r="G296" s="40"/>
      <c r="H296" s="39"/>
      <c r="I296" s="40"/>
      <c r="J296" s="39"/>
      <c r="K296" s="41"/>
      <c r="L296" s="40"/>
      <c r="M296" s="39"/>
      <c r="N296" s="40"/>
      <c r="O296" s="41"/>
      <c r="P296" s="40"/>
      <c r="Q296" s="41"/>
      <c r="R296" s="40"/>
      <c r="S296" s="41"/>
    </row>
    <row r="297" spans="1:19" x14ac:dyDescent="0.35">
      <c r="A297" s="39"/>
      <c r="B297" s="39"/>
      <c r="C297" s="40"/>
      <c r="D297" s="39"/>
      <c r="E297" s="40"/>
      <c r="F297" s="39"/>
      <c r="G297" s="40"/>
      <c r="H297" s="39"/>
      <c r="I297" s="40"/>
      <c r="J297" s="39"/>
      <c r="K297" s="41"/>
      <c r="L297" s="40"/>
      <c r="M297" s="39"/>
      <c r="N297" s="40"/>
      <c r="O297" s="41"/>
      <c r="P297" s="40"/>
      <c r="Q297" s="41"/>
      <c r="R297" s="40"/>
      <c r="S297" s="41"/>
    </row>
    <row r="298" spans="1:19" x14ac:dyDescent="0.35">
      <c r="A298" s="39"/>
      <c r="B298" s="39"/>
      <c r="C298" s="40"/>
      <c r="D298" s="39"/>
      <c r="E298" s="40"/>
      <c r="F298" s="39"/>
      <c r="G298" s="40"/>
      <c r="H298" s="39"/>
      <c r="I298" s="40"/>
      <c r="J298" s="39"/>
      <c r="K298" s="41"/>
      <c r="L298" s="40"/>
      <c r="M298" s="39"/>
      <c r="N298" s="40"/>
      <c r="O298" s="41"/>
      <c r="P298" s="40"/>
      <c r="Q298" s="41"/>
      <c r="R298" s="40"/>
      <c r="S298" s="41"/>
    </row>
    <row r="299" spans="1:19" x14ac:dyDescent="0.35">
      <c r="A299" s="39"/>
      <c r="B299" s="39"/>
      <c r="C299" s="40"/>
      <c r="D299" s="39"/>
      <c r="E299" s="40"/>
      <c r="F299" s="39"/>
      <c r="G299" s="40"/>
      <c r="H299" s="39"/>
      <c r="I299" s="40"/>
      <c r="J299" s="39"/>
      <c r="K299" s="41"/>
      <c r="L299" s="40"/>
      <c r="M299" s="39"/>
      <c r="N299" s="40"/>
      <c r="O299" s="41"/>
      <c r="P299" s="40"/>
      <c r="Q299" s="41"/>
      <c r="R299" s="40"/>
      <c r="S299" s="41"/>
    </row>
    <row r="300" spans="1:19" x14ac:dyDescent="0.35">
      <c r="A300" s="39"/>
      <c r="B300" s="39"/>
      <c r="C300" s="40"/>
      <c r="D300" s="39"/>
      <c r="E300" s="40"/>
      <c r="F300" s="39"/>
      <c r="G300" s="40"/>
      <c r="H300" s="39"/>
      <c r="I300" s="40"/>
      <c r="J300" s="39"/>
      <c r="K300" s="41"/>
      <c r="L300" s="40"/>
      <c r="M300" s="39"/>
      <c r="N300" s="40"/>
      <c r="O300" s="41"/>
      <c r="P300" s="40"/>
      <c r="Q300" s="41"/>
      <c r="R300" s="40"/>
      <c r="S300" s="41"/>
    </row>
    <row r="301" spans="1:19" x14ac:dyDescent="0.35">
      <c r="A301" s="39"/>
      <c r="B301" s="39"/>
      <c r="C301" s="40"/>
      <c r="D301" s="39"/>
      <c r="E301" s="40"/>
      <c r="F301" s="39"/>
      <c r="G301" s="40"/>
      <c r="H301" s="39"/>
      <c r="I301" s="40"/>
      <c r="J301" s="39"/>
      <c r="K301" s="41"/>
      <c r="L301" s="40"/>
      <c r="M301" s="39"/>
      <c r="N301" s="40"/>
      <c r="O301" s="41"/>
      <c r="P301" s="40"/>
      <c r="Q301" s="41"/>
      <c r="R301" s="40"/>
      <c r="S301" s="41"/>
    </row>
    <row r="302" spans="1:19" x14ac:dyDescent="0.35">
      <c r="A302" s="39"/>
      <c r="B302" s="39"/>
      <c r="C302" s="40"/>
      <c r="D302" s="39"/>
      <c r="E302" s="40"/>
      <c r="F302" s="39"/>
      <c r="G302" s="40"/>
      <c r="H302" s="39"/>
      <c r="I302" s="40"/>
      <c r="J302" s="39"/>
      <c r="K302" s="41"/>
      <c r="L302" s="40"/>
      <c r="M302" s="39"/>
      <c r="N302" s="40"/>
      <c r="O302" s="41"/>
      <c r="P302" s="40"/>
      <c r="Q302" s="41"/>
      <c r="R302" s="40"/>
      <c r="S302" s="41"/>
    </row>
    <row r="303" spans="1:19" x14ac:dyDescent="0.35">
      <c r="A303" s="39"/>
      <c r="B303" s="39"/>
      <c r="C303" s="40"/>
      <c r="D303" s="39"/>
      <c r="E303" s="40"/>
      <c r="F303" s="39"/>
      <c r="G303" s="40"/>
      <c r="H303" s="39"/>
      <c r="I303" s="40"/>
      <c r="J303" s="39"/>
      <c r="K303" s="41"/>
      <c r="L303" s="40"/>
      <c r="M303" s="39"/>
      <c r="N303" s="40"/>
      <c r="O303" s="41"/>
      <c r="P303" s="40"/>
      <c r="Q303" s="41"/>
      <c r="R303" s="40"/>
      <c r="S303" s="41"/>
    </row>
    <row r="304" spans="1:19" x14ac:dyDescent="0.35">
      <c r="A304" s="39"/>
      <c r="B304" s="39"/>
      <c r="C304" s="40"/>
      <c r="D304" s="39"/>
      <c r="E304" s="40"/>
      <c r="F304" s="39"/>
      <c r="G304" s="40"/>
      <c r="H304" s="39"/>
      <c r="I304" s="40"/>
      <c r="J304" s="39"/>
      <c r="K304" s="41"/>
      <c r="L304" s="40"/>
      <c r="M304" s="39"/>
      <c r="N304" s="40"/>
      <c r="O304" s="41"/>
      <c r="P304" s="40"/>
      <c r="Q304" s="41"/>
      <c r="R304" s="40"/>
      <c r="S304" s="41"/>
    </row>
    <row r="305" spans="1:19" x14ac:dyDescent="0.35">
      <c r="A305" s="39"/>
      <c r="B305" s="39"/>
      <c r="C305" s="40"/>
      <c r="D305" s="39"/>
      <c r="E305" s="40"/>
      <c r="F305" s="39"/>
      <c r="G305" s="40"/>
      <c r="H305" s="39"/>
      <c r="I305" s="40"/>
      <c r="J305" s="39"/>
      <c r="K305" s="41"/>
      <c r="L305" s="40"/>
      <c r="M305" s="39"/>
      <c r="N305" s="40"/>
      <c r="O305" s="41"/>
      <c r="P305" s="40"/>
      <c r="Q305" s="41"/>
      <c r="R305" s="40"/>
      <c r="S305" s="41"/>
    </row>
    <row r="306" spans="1:19" x14ac:dyDescent="0.35">
      <c r="A306" s="39"/>
      <c r="B306" s="39"/>
      <c r="C306" s="40"/>
      <c r="D306" s="39"/>
      <c r="E306" s="40"/>
      <c r="F306" s="39"/>
      <c r="G306" s="40"/>
      <c r="H306" s="39"/>
      <c r="I306" s="40"/>
      <c r="J306" s="39"/>
      <c r="K306" s="41"/>
      <c r="L306" s="40"/>
      <c r="M306" s="39"/>
      <c r="N306" s="40"/>
      <c r="O306" s="41"/>
      <c r="P306" s="40"/>
      <c r="Q306" s="41"/>
      <c r="R306" s="40"/>
      <c r="S306" s="41"/>
    </row>
    <row r="307" spans="1:19" x14ac:dyDescent="0.35">
      <c r="A307" s="39"/>
      <c r="B307" s="39"/>
      <c r="C307" s="40"/>
      <c r="D307" s="39"/>
      <c r="E307" s="40"/>
      <c r="F307" s="39"/>
      <c r="G307" s="40"/>
      <c r="H307" s="39"/>
      <c r="I307" s="40"/>
      <c r="J307" s="39"/>
      <c r="K307" s="41"/>
      <c r="L307" s="40"/>
      <c r="M307" s="39"/>
      <c r="N307" s="40"/>
      <c r="O307" s="41"/>
      <c r="P307" s="40"/>
      <c r="Q307" s="41"/>
      <c r="R307" s="40"/>
      <c r="S307" s="41"/>
    </row>
    <row r="308" spans="1:19" x14ac:dyDescent="0.35">
      <c r="A308" s="39"/>
      <c r="B308" s="39"/>
      <c r="C308" s="40"/>
      <c r="D308" s="39"/>
      <c r="E308" s="40"/>
      <c r="F308" s="39"/>
      <c r="G308" s="40"/>
      <c r="H308" s="39"/>
      <c r="I308" s="40"/>
      <c r="J308" s="39"/>
      <c r="K308" s="41"/>
      <c r="L308" s="40"/>
      <c r="M308" s="39"/>
      <c r="N308" s="40"/>
      <c r="O308" s="41"/>
      <c r="P308" s="40"/>
      <c r="Q308" s="41"/>
      <c r="R308" s="40"/>
      <c r="S308" s="41"/>
    </row>
    <row r="309" spans="1:19" x14ac:dyDescent="0.35">
      <c r="A309" s="39"/>
      <c r="B309" s="39"/>
      <c r="C309" s="40"/>
      <c r="D309" s="39"/>
      <c r="E309" s="40"/>
      <c r="F309" s="39"/>
      <c r="G309" s="40"/>
      <c r="H309" s="39"/>
      <c r="I309" s="40"/>
      <c r="J309" s="39"/>
      <c r="K309" s="41"/>
      <c r="L309" s="40"/>
      <c r="M309" s="39"/>
      <c r="N309" s="40"/>
      <c r="O309" s="41"/>
      <c r="P309" s="40"/>
      <c r="Q309" s="41"/>
      <c r="R309" s="40"/>
      <c r="S309" s="41"/>
    </row>
    <row r="310" spans="1:19" x14ac:dyDescent="0.35">
      <c r="A310" s="39"/>
      <c r="B310" s="39"/>
      <c r="C310" s="40"/>
      <c r="D310" s="39"/>
      <c r="E310" s="40"/>
      <c r="F310" s="39"/>
      <c r="G310" s="40"/>
      <c r="H310" s="39"/>
      <c r="I310" s="40"/>
      <c r="J310" s="39"/>
      <c r="K310" s="41"/>
      <c r="L310" s="40"/>
      <c r="M310" s="39"/>
      <c r="N310" s="40"/>
      <c r="O310" s="41"/>
      <c r="P310" s="40"/>
      <c r="Q310" s="41"/>
      <c r="R310" s="40"/>
      <c r="S310" s="41"/>
    </row>
    <row r="311" spans="1:19" x14ac:dyDescent="0.35">
      <c r="A311" s="39"/>
      <c r="B311" s="39"/>
      <c r="C311" s="40"/>
      <c r="D311" s="39"/>
      <c r="E311" s="40"/>
      <c r="F311" s="39"/>
      <c r="G311" s="40"/>
      <c r="H311" s="39"/>
      <c r="I311" s="40"/>
      <c r="J311" s="39"/>
      <c r="K311" s="41"/>
      <c r="L311" s="40"/>
      <c r="M311" s="39"/>
      <c r="N311" s="40"/>
      <c r="O311" s="41"/>
      <c r="P311" s="40"/>
      <c r="Q311" s="41"/>
      <c r="R311" s="40"/>
      <c r="S311" s="41"/>
    </row>
    <row r="312" spans="1:19" x14ac:dyDescent="0.35">
      <c r="A312" s="39"/>
      <c r="B312" s="39"/>
      <c r="C312" s="40"/>
      <c r="D312" s="39"/>
      <c r="E312" s="40"/>
      <c r="F312" s="39"/>
      <c r="G312" s="40"/>
      <c r="H312" s="39"/>
      <c r="I312" s="40"/>
      <c r="J312" s="39"/>
      <c r="K312" s="41"/>
      <c r="L312" s="40"/>
      <c r="M312" s="39"/>
      <c r="N312" s="40"/>
      <c r="O312" s="41"/>
      <c r="P312" s="40"/>
      <c r="Q312" s="41"/>
      <c r="R312" s="40"/>
      <c r="S312" s="41"/>
    </row>
    <row r="313" spans="1:19" x14ac:dyDescent="0.35">
      <c r="A313" s="39"/>
      <c r="B313" s="39"/>
      <c r="C313" s="40"/>
      <c r="D313" s="39"/>
      <c r="E313" s="40"/>
      <c r="F313" s="39"/>
      <c r="G313" s="40"/>
      <c r="H313" s="39"/>
      <c r="I313" s="40"/>
      <c r="J313" s="39"/>
      <c r="K313" s="41"/>
      <c r="L313" s="40"/>
      <c r="M313" s="39"/>
      <c r="N313" s="40"/>
      <c r="O313" s="41"/>
      <c r="P313" s="40"/>
      <c r="Q313" s="41"/>
      <c r="R313" s="40"/>
      <c r="S313" s="41"/>
    </row>
    <row r="314" spans="1:19" x14ac:dyDescent="0.35">
      <c r="A314" s="39"/>
      <c r="B314" s="39"/>
      <c r="C314" s="40"/>
      <c r="D314" s="39"/>
      <c r="E314" s="40"/>
      <c r="F314" s="39"/>
      <c r="G314" s="40"/>
      <c r="H314" s="39"/>
      <c r="I314" s="40"/>
      <c r="J314" s="39"/>
      <c r="K314" s="41"/>
      <c r="L314" s="40"/>
      <c r="M314" s="39"/>
      <c r="N314" s="40"/>
      <c r="O314" s="41"/>
      <c r="P314" s="40"/>
      <c r="Q314" s="41"/>
      <c r="R314" s="40"/>
      <c r="S314" s="41"/>
    </row>
    <row r="315" spans="1:19" x14ac:dyDescent="0.35">
      <c r="A315" s="39"/>
      <c r="B315" s="39"/>
      <c r="C315" s="40"/>
      <c r="D315" s="39"/>
      <c r="E315" s="40"/>
      <c r="F315" s="39"/>
      <c r="G315" s="40"/>
      <c r="H315" s="39"/>
      <c r="I315" s="40"/>
      <c r="J315" s="39"/>
      <c r="K315" s="41"/>
      <c r="L315" s="40"/>
      <c r="M315" s="39"/>
      <c r="N315" s="40"/>
      <c r="O315" s="41"/>
      <c r="P315" s="40"/>
      <c r="Q315" s="41"/>
      <c r="R315" s="40"/>
      <c r="S315" s="41"/>
    </row>
    <row r="316" spans="1:19" x14ac:dyDescent="0.35">
      <c r="A316" s="39"/>
      <c r="B316" s="39"/>
      <c r="C316" s="40"/>
      <c r="D316" s="39"/>
      <c r="E316" s="40"/>
      <c r="F316" s="39"/>
      <c r="G316" s="40"/>
      <c r="H316" s="39"/>
      <c r="I316" s="40"/>
      <c r="J316" s="39"/>
      <c r="K316" s="41"/>
      <c r="L316" s="40"/>
      <c r="M316" s="39"/>
      <c r="N316" s="40"/>
      <c r="O316" s="41"/>
      <c r="P316" s="40"/>
      <c r="Q316" s="41"/>
      <c r="R316" s="40"/>
      <c r="S316" s="41"/>
    </row>
    <row r="317" spans="1:19" x14ac:dyDescent="0.35">
      <c r="A317" s="39"/>
      <c r="B317" s="39"/>
      <c r="C317" s="40"/>
      <c r="D317" s="39"/>
      <c r="E317" s="40"/>
      <c r="F317" s="39"/>
      <c r="G317" s="40"/>
      <c r="H317" s="39"/>
      <c r="I317" s="40"/>
      <c r="J317" s="39"/>
      <c r="K317" s="41"/>
      <c r="L317" s="40"/>
      <c r="M317" s="39"/>
      <c r="N317" s="40"/>
      <c r="O317" s="41"/>
      <c r="P317" s="40"/>
      <c r="Q317" s="41"/>
      <c r="R317" s="40"/>
      <c r="S317" s="41"/>
    </row>
    <row r="318" spans="1:19" x14ac:dyDescent="0.35">
      <c r="A318" s="39"/>
      <c r="B318" s="39"/>
      <c r="C318" s="40"/>
      <c r="D318" s="39"/>
      <c r="E318" s="40"/>
      <c r="F318" s="39"/>
      <c r="G318" s="40"/>
      <c r="H318" s="39"/>
      <c r="I318" s="40"/>
      <c r="J318" s="39"/>
      <c r="K318" s="41"/>
      <c r="L318" s="40"/>
      <c r="M318" s="39"/>
      <c r="N318" s="40"/>
      <c r="O318" s="41"/>
      <c r="P318" s="40"/>
      <c r="Q318" s="41"/>
      <c r="R318" s="40"/>
      <c r="S318" s="41"/>
    </row>
    <row r="319" spans="1:19" x14ac:dyDescent="0.35">
      <c r="A319" s="39"/>
      <c r="B319" s="39"/>
      <c r="C319" s="40"/>
      <c r="D319" s="39"/>
      <c r="E319" s="40"/>
      <c r="F319" s="39"/>
      <c r="G319" s="40"/>
      <c r="H319" s="39"/>
      <c r="I319" s="40"/>
      <c r="J319" s="39"/>
      <c r="K319" s="41"/>
      <c r="L319" s="40"/>
      <c r="M319" s="39"/>
      <c r="N319" s="40"/>
      <c r="O319" s="41"/>
      <c r="P319" s="40"/>
      <c r="Q319" s="41"/>
      <c r="R319" s="40"/>
      <c r="S319" s="41"/>
    </row>
    <row r="320" spans="1:19" x14ac:dyDescent="0.35">
      <c r="A320" s="39"/>
      <c r="B320" s="39"/>
      <c r="C320" s="40"/>
      <c r="D320" s="39"/>
      <c r="E320" s="40"/>
      <c r="F320" s="39"/>
      <c r="G320" s="40"/>
      <c r="H320" s="39"/>
      <c r="I320" s="40"/>
      <c r="J320" s="39"/>
      <c r="K320" s="41"/>
      <c r="L320" s="40"/>
      <c r="M320" s="39"/>
      <c r="N320" s="40"/>
      <c r="O320" s="41"/>
      <c r="P320" s="40"/>
      <c r="Q320" s="41"/>
      <c r="R320" s="40"/>
      <c r="S320" s="41"/>
    </row>
    <row r="321" spans="1:19" x14ac:dyDescent="0.35">
      <c r="A321" s="39"/>
      <c r="B321" s="39"/>
      <c r="C321" s="40"/>
      <c r="D321" s="39"/>
      <c r="E321" s="40"/>
      <c r="F321" s="39"/>
      <c r="G321" s="40"/>
      <c r="H321" s="39"/>
      <c r="I321" s="40"/>
      <c r="J321" s="39"/>
      <c r="K321" s="41"/>
      <c r="L321" s="40"/>
      <c r="M321" s="39"/>
      <c r="N321" s="40"/>
      <c r="O321" s="41"/>
      <c r="P321" s="40"/>
      <c r="Q321" s="41"/>
      <c r="R321" s="40"/>
      <c r="S321" s="41"/>
    </row>
    <row r="322" spans="1:19" x14ac:dyDescent="0.35">
      <c r="A322" s="39"/>
      <c r="B322" s="39"/>
      <c r="C322" s="40"/>
      <c r="D322" s="39"/>
      <c r="E322" s="40"/>
      <c r="F322" s="39"/>
      <c r="G322" s="40"/>
      <c r="H322" s="39"/>
      <c r="I322" s="40"/>
      <c r="J322" s="39"/>
      <c r="K322" s="41"/>
      <c r="L322" s="40"/>
      <c r="M322" s="39"/>
      <c r="N322" s="40"/>
      <c r="O322" s="41"/>
      <c r="P322" s="40"/>
      <c r="Q322" s="41"/>
      <c r="R322" s="40"/>
      <c r="S322" s="41"/>
    </row>
    <row r="323" spans="1:19" x14ac:dyDescent="0.35">
      <c r="A323" s="39"/>
      <c r="B323" s="39"/>
      <c r="C323" s="40"/>
      <c r="D323" s="39"/>
      <c r="E323" s="40"/>
      <c r="F323" s="39"/>
      <c r="G323" s="40"/>
      <c r="H323" s="39"/>
      <c r="I323" s="40"/>
      <c r="J323" s="39"/>
      <c r="K323" s="41"/>
      <c r="L323" s="40"/>
      <c r="M323" s="39"/>
      <c r="N323" s="40"/>
      <c r="O323" s="41"/>
      <c r="P323" s="40"/>
      <c r="Q323" s="41"/>
      <c r="R323" s="40"/>
      <c r="S323" s="41"/>
    </row>
    <row r="324" spans="1:19" x14ac:dyDescent="0.35">
      <c r="A324" s="39"/>
      <c r="B324" s="39"/>
      <c r="C324" s="40"/>
      <c r="D324" s="39"/>
      <c r="E324" s="40"/>
      <c r="F324" s="39"/>
      <c r="G324" s="40"/>
      <c r="H324" s="39"/>
      <c r="I324" s="40"/>
      <c r="J324" s="39"/>
      <c r="K324" s="41"/>
      <c r="L324" s="40"/>
      <c r="M324" s="39"/>
      <c r="N324" s="40"/>
      <c r="O324" s="41"/>
      <c r="P324" s="40"/>
      <c r="Q324" s="41"/>
      <c r="R324" s="40"/>
      <c r="S324" s="41"/>
    </row>
    <row r="325" spans="1:19" x14ac:dyDescent="0.35">
      <c r="A325" s="39"/>
      <c r="B325" s="39"/>
      <c r="C325" s="40"/>
      <c r="D325" s="39"/>
      <c r="E325" s="40"/>
      <c r="F325" s="39"/>
      <c r="G325" s="40"/>
      <c r="H325" s="39"/>
      <c r="I325" s="40"/>
      <c r="J325" s="39"/>
      <c r="K325" s="41"/>
      <c r="L325" s="40"/>
      <c r="M325" s="39"/>
      <c r="N325" s="40"/>
      <c r="O325" s="41"/>
      <c r="P325" s="40"/>
      <c r="Q325" s="41"/>
      <c r="R325" s="40"/>
      <c r="S325" s="41"/>
    </row>
    <row r="326" spans="1:19" x14ac:dyDescent="0.35">
      <c r="A326" s="39"/>
      <c r="B326" s="39"/>
      <c r="C326" s="40"/>
      <c r="D326" s="39"/>
      <c r="E326" s="40"/>
      <c r="F326" s="39"/>
      <c r="G326" s="40"/>
      <c r="H326" s="39"/>
      <c r="I326" s="40"/>
      <c r="J326" s="39"/>
      <c r="K326" s="41"/>
      <c r="L326" s="40"/>
      <c r="M326" s="39"/>
      <c r="N326" s="40"/>
      <c r="O326" s="41"/>
      <c r="P326" s="40"/>
      <c r="Q326" s="41"/>
      <c r="R326" s="40"/>
      <c r="S326" s="41"/>
    </row>
    <row r="327" spans="1:19" x14ac:dyDescent="0.35">
      <c r="A327" s="39"/>
      <c r="B327" s="39"/>
      <c r="C327" s="40"/>
      <c r="D327" s="39"/>
      <c r="E327" s="40"/>
      <c r="F327" s="39"/>
      <c r="G327" s="40"/>
      <c r="H327" s="39"/>
      <c r="I327" s="40"/>
      <c r="J327" s="39"/>
      <c r="K327" s="41"/>
      <c r="L327" s="40"/>
      <c r="M327" s="39"/>
      <c r="N327" s="40"/>
      <c r="O327" s="41"/>
      <c r="P327" s="40"/>
      <c r="Q327" s="41"/>
      <c r="R327" s="40"/>
      <c r="S327" s="41"/>
    </row>
    <row r="328" spans="1:19" x14ac:dyDescent="0.35">
      <c r="A328" s="39"/>
      <c r="B328" s="39"/>
      <c r="C328" s="40"/>
      <c r="D328" s="39"/>
      <c r="E328" s="40"/>
      <c r="F328" s="39"/>
      <c r="G328" s="40"/>
      <c r="H328" s="39"/>
      <c r="I328" s="40"/>
      <c r="J328" s="39"/>
      <c r="K328" s="41"/>
      <c r="L328" s="40"/>
      <c r="M328" s="39"/>
      <c r="N328" s="40"/>
      <c r="O328" s="41"/>
      <c r="P328" s="40"/>
      <c r="Q328" s="41"/>
      <c r="R328" s="40"/>
      <c r="S328" s="41"/>
    </row>
    <row r="329" spans="1:19" x14ac:dyDescent="0.35">
      <c r="A329" s="39"/>
      <c r="B329" s="39"/>
      <c r="C329" s="40"/>
      <c r="D329" s="39"/>
      <c r="E329" s="40"/>
      <c r="F329" s="39"/>
      <c r="G329" s="40"/>
      <c r="H329" s="39"/>
      <c r="I329" s="40"/>
      <c r="J329" s="39"/>
      <c r="K329" s="41"/>
      <c r="L329" s="40"/>
      <c r="M329" s="39"/>
      <c r="N329" s="40"/>
      <c r="O329" s="41"/>
      <c r="P329" s="40"/>
      <c r="Q329" s="41"/>
      <c r="R329" s="40"/>
      <c r="S329" s="41"/>
    </row>
    <row r="330" spans="1:19" x14ac:dyDescent="0.35">
      <c r="A330" s="39"/>
      <c r="B330" s="39"/>
      <c r="C330" s="40"/>
      <c r="D330" s="39"/>
      <c r="E330" s="40"/>
      <c r="F330" s="39"/>
      <c r="G330" s="40"/>
      <c r="H330" s="39"/>
      <c r="I330" s="40"/>
      <c r="J330" s="39"/>
      <c r="K330" s="41"/>
      <c r="L330" s="40"/>
      <c r="M330" s="39"/>
      <c r="N330" s="40"/>
      <c r="O330" s="41"/>
      <c r="P330" s="40"/>
      <c r="Q330" s="41"/>
      <c r="R330" s="40"/>
      <c r="S330" s="41"/>
    </row>
    <row r="331" spans="1:19" x14ac:dyDescent="0.35">
      <c r="A331" s="39"/>
      <c r="B331" s="39"/>
      <c r="C331" s="40"/>
      <c r="D331" s="39"/>
      <c r="E331" s="40"/>
      <c r="F331" s="39"/>
      <c r="G331" s="40"/>
      <c r="H331" s="39"/>
      <c r="I331" s="40"/>
      <c r="J331" s="39"/>
      <c r="K331" s="41"/>
      <c r="L331" s="40"/>
      <c r="M331" s="39"/>
      <c r="N331" s="40"/>
      <c r="O331" s="41"/>
      <c r="P331" s="40"/>
      <c r="Q331" s="41"/>
      <c r="R331" s="40"/>
      <c r="S331" s="41"/>
    </row>
    <row r="332" spans="1:19" x14ac:dyDescent="0.35">
      <c r="A332" s="39"/>
      <c r="B332" s="39"/>
      <c r="C332" s="40"/>
      <c r="D332" s="39"/>
      <c r="E332" s="40"/>
      <c r="F332" s="39"/>
      <c r="G332" s="40"/>
      <c r="H332" s="39"/>
      <c r="I332" s="40"/>
      <c r="J332" s="39"/>
      <c r="K332" s="41"/>
      <c r="L332" s="40"/>
      <c r="M332" s="39"/>
      <c r="N332" s="40"/>
      <c r="O332" s="41"/>
      <c r="P332" s="40"/>
      <c r="Q332" s="41"/>
      <c r="R332" s="40"/>
      <c r="S332" s="41"/>
    </row>
    <row r="333" spans="1:19" x14ac:dyDescent="0.35">
      <c r="A333" s="39"/>
      <c r="B333" s="39"/>
      <c r="C333" s="40"/>
      <c r="D333" s="39"/>
      <c r="E333" s="40"/>
      <c r="F333" s="39"/>
      <c r="G333" s="40"/>
      <c r="H333" s="39"/>
      <c r="I333" s="40"/>
      <c r="J333" s="39"/>
      <c r="K333" s="41"/>
      <c r="L333" s="40"/>
      <c r="M333" s="39"/>
      <c r="N333" s="40"/>
      <c r="O333" s="41"/>
      <c r="P333" s="40"/>
      <c r="Q333" s="41"/>
      <c r="R333" s="40"/>
      <c r="S333" s="41"/>
    </row>
    <row r="334" spans="1:19" x14ac:dyDescent="0.35">
      <c r="A334" s="39"/>
      <c r="B334" s="39"/>
      <c r="C334" s="40"/>
      <c r="D334" s="39"/>
      <c r="E334" s="40"/>
      <c r="F334" s="39"/>
      <c r="G334" s="40"/>
      <c r="H334" s="39"/>
      <c r="I334" s="40"/>
      <c r="J334" s="39"/>
      <c r="K334" s="41"/>
      <c r="L334" s="40"/>
      <c r="M334" s="39"/>
      <c r="N334" s="40"/>
      <c r="O334" s="41"/>
      <c r="P334" s="40"/>
      <c r="Q334" s="41"/>
      <c r="R334" s="40"/>
      <c r="S334" s="41"/>
    </row>
    <row r="335" spans="1:19" x14ac:dyDescent="0.35">
      <c r="A335" s="39"/>
      <c r="B335" s="39"/>
      <c r="C335" s="40"/>
      <c r="D335" s="39"/>
      <c r="E335" s="40"/>
      <c r="F335" s="39"/>
      <c r="G335" s="40"/>
      <c r="H335" s="39"/>
      <c r="I335" s="40"/>
      <c r="J335" s="39"/>
      <c r="K335" s="41"/>
      <c r="L335" s="40"/>
      <c r="M335" s="39"/>
      <c r="N335" s="40"/>
      <c r="O335" s="41"/>
      <c r="P335" s="40"/>
      <c r="Q335" s="41"/>
      <c r="R335" s="40"/>
      <c r="S335" s="41"/>
    </row>
    <row r="336" spans="1:19" x14ac:dyDescent="0.35">
      <c r="A336" s="39"/>
      <c r="B336" s="39"/>
      <c r="C336" s="40"/>
      <c r="D336" s="39"/>
      <c r="E336" s="40"/>
      <c r="F336" s="39"/>
      <c r="G336" s="40"/>
      <c r="H336" s="39"/>
      <c r="I336" s="40"/>
      <c r="J336" s="39"/>
      <c r="K336" s="41"/>
      <c r="L336" s="40"/>
      <c r="M336" s="39"/>
      <c r="N336" s="40"/>
      <c r="O336" s="41"/>
      <c r="P336" s="40"/>
      <c r="Q336" s="41"/>
      <c r="R336" s="40"/>
      <c r="S336" s="41"/>
    </row>
    <row r="337" spans="1:19" x14ac:dyDescent="0.35">
      <c r="A337" s="39"/>
      <c r="B337" s="39"/>
      <c r="C337" s="40"/>
      <c r="D337" s="39"/>
      <c r="E337" s="40"/>
      <c r="F337" s="39"/>
      <c r="G337" s="40"/>
      <c r="H337" s="39"/>
      <c r="I337" s="40"/>
      <c r="J337" s="39"/>
      <c r="K337" s="41"/>
      <c r="L337" s="40"/>
      <c r="M337" s="39"/>
      <c r="N337" s="40"/>
      <c r="O337" s="41"/>
      <c r="P337" s="40"/>
      <c r="Q337" s="41"/>
      <c r="R337" s="40"/>
      <c r="S337" s="41"/>
    </row>
    <row r="338" spans="1:19" x14ac:dyDescent="0.35">
      <c r="A338" s="39"/>
      <c r="B338" s="39"/>
      <c r="C338" s="40"/>
      <c r="D338" s="39"/>
      <c r="E338" s="40"/>
      <c r="F338" s="39"/>
      <c r="G338" s="40"/>
      <c r="H338" s="39"/>
      <c r="I338" s="40"/>
      <c r="J338" s="39"/>
      <c r="K338" s="41"/>
      <c r="L338" s="40"/>
      <c r="M338" s="39"/>
      <c r="N338" s="40"/>
      <c r="O338" s="41"/>
      <c r="P338" s="40"/>
      <c r="Q338" s="41"/>
      <c r="R338" s="40"/>
      <c r="S338" s="41"/>
    </row>
    <row r="339" spans="1:19" x14ac:dyDescent="0.35">
      <c r="A339" s="39"/>
      <c r="B339" s="39"/>
      <c r="C339" s="40"/>
      <c r="D339" s="39"/>
      <c r="E339" s="40"/>
      <c r="F339" s="39"/>
      <c r="G339" s="40"/>
      <c r="H339" s="39"/>
      <c r="I339" s="40"/>
      <c r="J339" s="39"/>
      <c r="K339" s="41"/>
      <c r="L339" s="40"/>
      <c r="M339" s="39"/>
      <c r="N339" s="40"/>
      <c r="O339" s="41"/>
      <c r="P339" s="40"/>
      <c r="Q339" s="41"/>
      <c r="R339" s="40"/>
      <c r="S339" s="41"/>
    </row>
    <row r="340" spans="1:19" x14ac:dyDescent="0.35">
      <c r="A340" s="39"/>
      <c r="B340" s="39"/>
      <c r="C340" s="40"/>
      <c r="D340" s="39"/>
      <c r="E340" s="40"/>
      <c r="F340" s="39"/>
      <c r="G340" s="40"/>
      <c r="H340" s="39"/>
      <c r="I340" s="40"/>
      <c r="J340" s="39"/>
      <c r="K340" s="41"/>
      <c r="L340" s="40"/>
      <c r="M340" s="39"/>
      <c r="N340" s="40"/>
      <c r="O340" s="41"/>
      <c r="P340" s="40"/>
      <c r="Q340" s="41"/>
      <c r="R340" s="40"/>
      <c r="S340" s="41"/>
    </row>
    <row r="341" spans="1:19" x14ac:dyDescent="0.35">
      <c r="A341" s="39"/>
      <c r="B341" s="39"/>
      <c r="C341" s="40"/>
      <c r="D341" s="39"/>
      <c r="E341" s="40"/>
      <c r="F341" s="39"/>
      <c r="G341" s="40"/>
      <c r="H341" s="39"/>
      <c r="I341" s="40"/>
      <c r="J341" s="39"/>
      <c r="K341" s="41"/>
      <c r="L341" s="40"/>
      <c r="M341" s="39"/>
      <c r="N341" s="40"/>
      <c r="O341" s="41"/>
      <c r="P341" s="40"/>
      <c r="Q341" s="41"/>
      <c r="R341" s="40"/>
      <c r="S341" s="41"/>
    </row>
    <row r="342" spans="1:19" x14ac:dyDescent="0.35">
      <c r="A342" s="39"/>
      <c r="B342" s="39"/>
      <c r="C342" s="40"/>
      <c r="D342" s="39"/>
      <c r="E342" s="40"/>
      <c r="F342" s="39"/>
      <c r="G342" s="40"/>
      <c r="H342" s="39"/>
      <c r="I342" s="40"/>
      <c r="J342" s="39"/>
      <c r="K342" s="41"/>
      <c r="L342" s="40"/>
      <c r="M342" s="39"/>
      <c r="N342" s="40"/>
      <c r="O342" s="41"/>
      <c r="P342" s="40"/>
      <c r="Q342" s="41"/>
      <c r="R342" s="40"/>
      <c r="S342" s="41"/>
    </row>
    <row r="343" spans="1:19" x14ac:dyDescent="0.35">
      <c r="A343" s="39"/>
      <c r="B343" s="39"/>
      <c r="C343" s="40"/>
      <c r="D343" s="39"/>
      <c r="E343" s="40"/>
      <c r="F343" s="39"/>
      <c r="G343" s="40"/>
      <c r="H343" s="39"/>
      <c r="I343" s="40"/>
      <c r="J343" s="39"/>
      <c r="K343" s="41"/>
      <c r="L343" s="40"/>
      <c r="M343" s="39"/>
      <c r="N343" s="40"/>
      <c r="O343" s="41"/>
      <c r="P343" s="40"/>
      <c r="Q343" s="41"/>
      <c r="R343" s="40"/>
      <c r="S343" s="41"/>
    </row>
    <row r="344" spans="1:19" x14ac:dyDescent="0.35">
      <c r="A344" s="39"/>
      <c r="B344" s="39"/>
      <c r="C344" s="40"/>
      <c r="D344" s="39"/>
      <c r="E344" s="40"/>
      <c r="F344" s="39"/>
      <c r="G344" s="40"/>
      <c r="H344" s="39"/>
      <c r="I344" s="40"/>
      <c r="J344" s="39"/>
      <c r="K344" s="41"/>
      <c r="L344" s="40"/>
      <c r="M344" s="39"/>
      <c r="N344" s="40"/>
      <c r="O344" s="41"/>
      <c r="P344" s="40"/>
      <c r="Q344" s="41"/>
      <c r="R344" s="40"/>
      <c r="S344" s="41"/>
    </row>
    <row r="345" spans="1:19" x14ac:dyDescent="0.35">
      <c r="A345" s="39"/>
      <c r="B345" s="39"/>
      <c r="C345" s="40"/>
      <c r="D345" s="39"/>
      <c r="E345" s="40"/>
      <c r="F345" s="39"/>
      <c r="G345" s="40"/>
      <c r="H345" s="39"/>
      <c r="I345" s="40"/>
      <c r="J345" s="39"/>
      <c r="K345" s="41"/>
      <c r="L345" s="40"/>
      <c r="M345" s="39"/>
      <c r="N345" s="40"/>
      <c r="O345" s="41"/>
      <c r="P345" s="40"/>
      <c r="Q345" s="41"/>
      <c r="R345" s="40"/>
      <c r="S345" s="41"/>
    </row>
    <row r="346" spans="1:19" x14ac:dyDescent="0.35">
      <c r="A346" s="39"/>
      <c r="B346" s="39"/>
      <c r="C346" s="40"/>
      <c r="D346" s="39"/>
      <c r="E346" s="40"/>
      <c r="F346" s="39"/>
      <c r="G346" s="40"/>
      <c r="H346" s="39"/>
      <c r="I346" s="40"/>
      <c r="J346" s="39"/>
      <c r="K346" s="41"/>
      <c r="L346" s="40"/>
      <c r="M346" s="39"/>
      <c r="N346" s="40"/>
      <c r="O346" s="41"/>
      <c r="P346" s="40"/>
      <c r="Q346" s="41"/>
      <c r="R346" s="40"/>
      <c r="S346" s="41"/>
    </row>
    <row r="347" spans="1:19" x14ac:dyDescent="0.35">
      <c r="A347" s="39"/>
      <c r="B347" s="39"/>
      <c r="C347" s="40"/>
      <c r="D347" s="39"/>
      <c r="E347" s="40"/>
      <c r="F347" s="39"/>
      <c r="G347" s="40"/>
      <c r="H347" s="39"/>
      <c r="I347" s="40"/>
      <c r="J347" s="39"/>
      <c r="K347" s="41"/>
      <c r="L347" s="40"/>
      <c r="M347" s="39"/>
      <c r="N347" s="40"/>
      <c r="O347" s="41"/>
      <c r="P347" s="40"/>
      <c r="Q347" s="41"/>
      <c r="R347" s="40"/>
      <c r="S347" s="41"/>
    </row>
    <row r="348" spans="1:19" x14ac:dyDescent="0.35">
      <c r="A348" s="39"/>
      <c r="B348" s="39"/>
      <c r="C348" s="40"/>
      <c r="D348" s="39"/>
      <c r="E348" s="40"/>
      <c r="F348" s="39"/>
      <c r="G348" s="40"/>
      <c r="H348" s="39"/>
      <c r="I348" s="40"/>
      <c r="J348" s="39"/>
      <c r="K348" s="41"/>
      <c r="L348" s="40"/>
      <c r="M348" s="39"/>
      <c r="N348" s="40"/>
      <c r="O348" s="41"/>
      <c r="P348" s="40"/>
      <c r="Q348" s="41"/>
      <c r="R348" s="40"/>
      <c r="S348" s="41"/>
    </row>
    <row r="349" spans="1:19" x14ac:dyDescent="0.35">
      <c r="A349" s="39"/>
      <c r="B349" s="39"/>
      <c r="C349" s="40"/>
      <c r="D349" s="39"/>
      <c r="E349" s="40"/>
      <c r="F349" s="39"/>
      <c r="G349" s="40"/>
      <c r="H349" s="39"/>
      <c r="I349" s="40"/>
      <c r="J349" s="39"/>
      <c r="K349" s="41"/>
      <c r="L349" s="40"/>
      <c r="M349" s="39"/>
      <c r="N349" s="40"/>
      <c r="O349" s="41"/>
      <c r="P349" s="40"/>
      <c r="Q349" s="41"/>
      <c r="R349" s="40"/>
      <c r="S349" s="41"/>
    </row>
    <row r="350" spans="1:19" x14ac:dyDescent="0.35">
      <c r="A350" s="39"/>
      <c r="B350" s="39"/>
      <c r="C350" s="40"/>
      <c r="D350" s="39"/>
      <c r="E350" s="40"/>
      <c r="F350" s="39"/>
      <c r="G350" s="40"/>
      <c r="H350" s="39"/>
      <c r="I350" s="40"/>
      <c r="J350" s="39"/>
      <c r="K350" s="41"/>
      <c r="L350" s="40"/>
      <c r="M350" s="39"/>
      <c r="N350" s="40"/>
      <c r="O350" s="41"/>
      <c r="P350" s="40"/>
      <c r="Q350" s="41"/>
      <c r="R350" s="40"/>
      <c r="S350" s="41"/>
    </row>
    <row r="351" spans="1:19" x14ac:dyDescent="0.35">
      <c r="A351" s="39"/>
      <c r="B351" s="39"/>
      <c r="C351" s="40"/>
      <c r="D351" s="39"/>
      <c r="E351" s="40"/>
      <c r="F351" s="39"/>
      <c r="G351" s="40"/>
      <c r="H351" s="39"/>
      <c r="I351" s="40"/>
      <c r="J351" s="39"/>
      <c r="K351" s="41"/>
      <c r="L351" s="40"/>
      <c r="M351" s="39"/>
      <c r="N351" s="40"/>
      <c r="O351" s="41"/>
      <c r="P351" s="40"/>
      <c r="Q351" s="41"/>
      <c r="R351" s="40"/>
      <c r="S351" s="41"/>
    </row>
    <row r="352" spans="1:19" x14ac:dyDescent="0.35">
      <c r="A352" s="39"/>
      <c r="B352" s="39"/>
      <c r="C352" s="40"/>
      <c r="D352" s="39"/>
      <c r="E352" s="40"/>
      <c r="F352" s="39"/>
      <c r="G352" s="40"/>
      <c r="H352" s="39"/>
      <c r="I352" s="40"/>
      <c r="J352" s="39"/>
      <c r="K352" s="41"/>
      <c r="L352" s="40"/>
      <c r="M352" s="39"/>
      <c r="N352" s="40"/>
      <c r="O352" s="41"/>
      <c r="P352" s="40"/>
      <c r="Q352" s="41"/>
      <c r="R352" s="40"/>
      <c r="S352" s="41"/>
    </row>
    <row r="353" spans="1:19" x14ac:dyDescent="0.35">
      <c r="A353" s="39"/>
      <c r="B353" s="39"/>
      <c r="C353" s="40"/>
      <c r="D353" s="39"/>
      <c r="E353" s="40"/>
      <c r="F353" s="39"/>
      <c r="G353" s="40"/>
      <c r="H353" s="39"/>
      <c r="I353" s="40"/>
      <c r="J353" s="39"/>
      <c r="K353" s="41"/>
      <c r="L353" s="40"/>
      <c r="M353" s="39"/>
      <c r="N353" s="40"/>
      <c r="O353" s="41"/>
      <c r="P353" s="40"/>
      <c r="Q353" s="41"/>
      <c r="R353" s="40"/>
      <c r="S353" s="41"/>
    </row>
    <row r="354" spans="1:19" x14ac:dyDescent="0.35">
      <c r="A354" s="39"/>
      <c r="B354" s="39"/>
      <c r="C354" s="40"/>
      <c r="D354" s="39"/>
      <c r="E354" s="40"/>
      <c r="F354" s="39"/>
      <c r="G354" s="40"/>
      <c r="H354" s="39"/>
      <c r="I354" s="40"/>
      <c r="J354" s="39"/>
      <c r="K354" s="41"/>
      <c r="L354" s="40"/>
      <c r="M354" s="39"/>
      <c r="N354" s="40"/>
      <c r="O354" s="41"/>
      <c r="P354" s="40"/>
      <c r="Q354" s="41"/>
      <c r="R354" s="40"/>
      <c r="S354" s="41"/>
    </row>
    <row r="355" spans="1:19" x14ac:dyDescent="0.35">
      <c r="A355" s="39"/>
      <c r="B355" s="39"/>
      <c r="C355" s="40"/>
      <c r="D355" s="39"/>
      <c r="E355" s="40"/>
      <c r="F355" s="39"/>
      <c r="G355" s="40"/>
      <c r="H355" s="39"/>
      <c r="I355" s="40"/>
      <c r="J355" s="39"/>
      <c r="K355" s="41"/>
      <c r="L355" s="40"/>
      <c r="M355" s="39"/>
      <c r="N355" s="40"/>
      <c r="O355" s="41"/>
      <c r="P355" s="40"/>
      <c r="Q355" s="41"/>
      <c r="R355" s="40"/>
      <c r="S355" s="41"/>
    </row>
    <row r="356" spans="1:19" x14ac:dyDescent="0.35">
      <c r="A356" s="39"/>
      <c r="B356" s="39"/>
      <c r="C356" s="40"/>
      <c r="D356" s="39"/>
      <c r="E356" s="40"/>
      <c r="F356" s="39"/>
      <c r="G356" s="40"/>
      <c r="H356" s="39"/>
      <c r="I356" s="40"/>
      <c r="J356" s="39"/>
      <c r="K356" s="41"/>
      <c r="L356" s="40"/>
      <c r="M356" s="39"/>
      <c r="N356" s="40"/>
      <c r="O356" s="41"/>
      <c r="P356" s="40"/>
      <c r="Q356" s="41"/>
      <c r="R356" s="40"/>
      <c r="S356" s="41"/>
    </row>
    <row r="357" spans="1:19" x14ac:dyDescent="0.35">
      <c r="A357" s="39"/>
      <c r="B357" s="39"/>
      <c r="C357" s="40"/>
      <c r="D357" s="39"/>
      <c r="E357" s="40"/>
      <c r="F357" s="39"/>
      <c r="G357" s="40"/>
      <c r="H357" s="39"/>
      <c r="I357" s="40"/>
      <c r="J357" s="39"/>
      <c r="K357" s="41"/>
      <c r="L357" s="40"/>
      <c r="M357" s="39"/>
      <c r="N357" s="40"/>
      <c r="O357" s="41"/>
      <c r="P357" s="40"/>
      <c r="Q357" s="41"/>
      <c r="R357" s="40"/>
      <c r="S357" s="41"/>
    </row>
    <row r="358" spans="1:19" x14ac:dyDescent="0.35">
      <c r="A358" s="39"/>
      <c r="B358" s="39"/>
      <c r="C358" s="40"/>
      <c r="D358" s="39"/>
      <c r="E358" s="40"/>
      <c r="F358" s="39"/>
      <c r="G358" s="40"/>
      <c r="H358" s="39"/>
      <c r="I358" s="40"/>
      <c r="J358" s="39"/>
      <c r="K358" s="41"/>
      <c r="L358" s="40"/>
      <c r="M358" s="39"/>
      <c r="N358" s="40"/>
      <c r="O358" s="41"/>
      <c r="P358" s="40"/>
      <c r="Q358" s="41"/>
      <c r="R358" s="40"/>
      <c r="S358" s="41"/>
    </row>
    <row r="359" spans="1:19" x14ac:dyDescent="0.35">
      <c r="A359" s="39"/>
      <c r="B359" s="39"/>
      <c r="C359" s="40"/>
      <c r="D359" s="39"/>
      <c r="E359" s="40"/>
      <c r="F359" s="39"/>
      <c r="G359" s="40"/>
      <c r="H359" s="39"/>
      <c r="I359" s="40"/>
      <c r="J359" s="39"/>
      <c r="K359" s="41"/>
      <c r="L359" s="40"/>
      <c r="M359" s="39"/>
      <c r="N359" s="40"/>
      <c r="O359" s="41"/>
      <c r="P359" s="40"/>
      <c r="Q359" s="41"/>
      <c r="R359" s="40"/>
      <c r="S359" s="41"/>
    </row>
    <row r="360" spans="1:19" x14ac:dyDescent="0.35">
      <c r="A360" s="39"/>
      <c r="B360" s="39"/>
      <c r="C360" s="40"/>
      <c r="D360" s="39"/>
      <c r="E360" s="40"/>
      <c r="F360" s="39"/>
      <c r="G360" s="40"/>
      <c r="H360" s="39"/>
      <c r="I360" s="40"/>
      <c r="J360" s="39"/>
      <c r="K360" s="41"/>
      <c r="L360" s="40"/>
      <c r="M360" s="39"/>
      <c r="N360" s="40"/>
      <c r="O360" s="41"/>
      <c r="P360" s="40"/>
      <c r="Q360" s="41"/>
      <c r="R360" s="40"/>
      <c r="S360" s="41"/>
    </row>
    <row r="361" spans="1:19" x14ac:dyDescent="0.35">
      <c r="A361" s="39"/>
      <c r="B361" s="39"/>
      <c r="C361" s="40"/>
      <c r="D361" s="39"/>
      <c r="E361" s="40"/>
      <c r="F361" s="39"/>
      <c r="G361" s="40"/>
      <c r="H361" s="39"/>
      <c r="I361" s="40"/>
      <c r="J361" s="39"/>
      <c r="K361" s="41"/>
      <c r="L361" s="40"/>
      <c r="M361" s="39"/>
      <c r="N361" s="40"/>
      <c r="O361" s="41"/>
      <c r="P361" s="40"/>
      <c r="Q361" s="41"/>
      <c r="R361" s="40"/>
      <c r="S361" s="41"/>
    </row>
    <row r="362" spans="1:19" x14ac:dyDescent="0.35">
      <c r="A362" s="39"/>
      <c r="B362" s="39"/>
      <c r="C362" s="40"/>
      <c r="D362" s="39"/>
      <c r="E362" s="40"/>
      <c r="F362" s="39"/>
      <c r="G362" s="40"/>
      <c r="H362" s="39"/>
      <c r="I362" s="40"/>
      <c r="J362" s="39"/>
      <c r="K362" s="41"/>
      <c r="L362" s="40"/>
      <c r="M362" s="39"/>
      <c r="N362" s="40"/>
      <c r="O362" s="41"/>
      <c r="P362" s="40"/>
      <c r="Q362" s="41"/>
      <c r="R362" s="40"/>
      <c r="S362" s="41"/>
    </row>
    <row r="363" spans="1:19" x14ac:dyDescent="0.35">
      <c r="A363" s="39"/>
      <c r="B363" s="39"/>
      <c r="C363" s="40"/>
      <c r="D363" s="39"/>
      <c r="E363" s="40"/>
      <c r="F363" s="39"/>
      <c r="G363" s="40"/>
      <c r="H363" s="39"/>
      <c r="I363" s="40"/>
      <c r="J363" s="39"/>
      <c r="K363" s="41"/>
      <c r="L363" s="40"/>
      <c r="M363" s="39"/>
      <c r="N363" s="40"/>
      <c r="O363" s="41"/>
      <c r="P363" s="40"/>
      <c r="Q363" s="41"/>
      <c r="R363" s="40"/>
      <c r="S363" s="41"/>
    </row>
    <row r="364" spans="1:19" x14ac:dyDescent="0.35">
      <c r="A364" s="39"/>
      <c r="B364" s="39"/>
      <c r="C364" s="40"/>
      <c r="D364" s="39"/>
      <c r="E364" s="40"/>
      <c r="F364" s="39"/>
      <c r="G364" s="40"/>
      <c r="H364" s="39"/>
      <c r="I364" s="40"/>
      <c r="J364" s="39"/>
      <c r="K364" s="41"/>
      <c r="L364" s="40"/>
      <c r="M364" s="39"/>
      <c r="N364" s="40"/>
      <c r="O364" s="41"/>
      <c r="P364" s="40"/>
      <c r="Q364" s="41"/>
      <c r="R364" s="40"/>
      <c r="S364" s="41"/>
    </row>
    <row r="365" spans="1:19" x14ac:dyDescent="0.35">
      <c r="A365" s="39"/>
      <c r="B365" s="39"/>
      <c r="C365" s="40"/>
      <c r="D365" s="39"/>
      <c r="E365" s="40"/>
      <c r="F365" s="39"/>
      <c r="G365" s="40"/>
      <c r="H365" s="39"/>
      <c r="I365" s="40"/>
      <c r="J365" s="39"/>
      <c r="K365" s="41"/>
      <c r="L365" s="40"/>
      <c r="M365" s="39"/>
      <c r="N365" s="40"/>
      <c r="O365" s="41"/>
      <c r="P365" s="40"/>
      <c r="Q365" s="41"/>
      <c r="R365" s="40"/>
      <c r="S365" s="41"/>
    </row>
    <row r="366" spans="1:19" x14ac:dyDescent="0.35">
      <c r="A366" s="39"/>
      <c r="B366" s="39"/>
      <c r="C366" s="40"/>
      <c r="D366" s="39"/>
      <c r="E366" s="40"/>
      <c r="F366" s="39"/>
      <c r="G366" s="40"/>
      <c r="H366" s="39"/>
      <c r="I366" s="40"/>
      <c r="J366" s="39"/>
      <c r="K366" s="41"/>
      <c r="L366" s="40"/>
      <c r="M366" s="39"/>
      <c r="N366" s="40"/>
      <c r="O366" s="41"/>
      <c r="P366" s="40"/>
      <c r="Q366" s="41"/>
      <c r="R366" s="40"/>
      <c r="S366" s="41"/>
    </row>
    <row r="367" spans="1:19" x14ac:dyDescent="0.35">
      <c r="A367" s="39"/>
      <c r="B367" s="39"/>
      <c r="C367" s="40"/>
      <c r="D367" s="39"/>
      <c r="E367" s="40"/>
      <c r="F367" s="39"/>
      <c r="G367" s="40"/>
      <c r="H367" s="39"/>
      <c r="I367" s="40"/>
      <c r="J367" s="39"/>
      <c r="K367" s="41"/>
      <c r="L367" s="40"/>
      <c r="M367" s="39"/>
      <c r="N367" s="40"/>
      <c r="O367" s="41"/>
      <c r="P367" s="40"/>
      <c r="Q367" s="41"/>
      <c r="R367" s="40"/>
      <c r="S367" s="41"/>
    </row>
    <row r="368" spans="1:19" x14ac:dyDescent="0.35">
      <c r="A368" s="39"/>
      <c r="B368" s="39"/>
      <c r="C368" s="40"/>
      <c r="D368" s="39"/>
      <c r="E368" s="40"/>
      <c r="F368" s="39"/>
      <c r="G368" s="40"/>
      <c r="H368" s="39"/>
      <c r="I368" s="40"/>
      <c r="J368" s="39"/>
      <c r="K368" s="41"/>
      <c r="L368" s="40"/>
      <c r="M368" s="39"/>
      <c r="N368" s="40"/>
      <c r="O368" s="41"/>
      <c r="P368" s="40"/>
      <c r="Q368" s="41"/>
      <c r="R368" s="40"/>
      <c r="S368" s="41"/>
    </row>
    <row r="369" spans="1:19" x14ac:dyDescent="0.35">
      <c r="A369" s="39"/>
      <c r="B369" s="39"/>
      <c r="C369" s="40"/>
      <c r="D369" s="39"/>
      <c r="E369" s="40"/>
      <c r="F369" s="39"/>
      <c r="G369" s="40"/>
      <c r="H369" s="39"/>
      <c r="I369" s="40"/>
      <c r="J369" s="39"/>
      <c r="K369" s="41"/>
      <c r="L369" s="40"/>
      <c r="M369" s="39"/>
      <c r="N369" s="40"/>
      <c r="O369" s="41"/>
      <c r="P369" s="40"/>
      <c r="Q369" s="41"/>
      <c r="R369" s="40"/>
      <c r="S369" s="41"/>
    </row>
    <row r="370" spans="1:19" x14ac:dyDescent="0.35">
      <c r="A370" s="39"/>
      <c r="B370" s="39"/>
      <c r="C370" s="40"/>
      <c r="D370" s="39"/>
      <c r="E370" s="40"/>
      <c r="F370" s="39"/>
      <c r="G370" s="40"/>
      <c r="H370" s="39"/>
      <c r="I370" s="40"/>
      <c r="J370" s="39"/>
      <c r="K370" s="41"/>
      <c r="L370" s="40"/>
      <c r="M370" s="39"/>
      <c r="N370" s="40"/>
      <c r="O370" s="41"/>
      <c r="P370" s="40"/>
      <c r="Q370" s="41"/>
      <c r="R370" s="40"/>
      <c r="S370" s="41"/>
    </row>
    <row r="371" spans="1:19" x14ac:dyDescent="0.35">
      <c r="A371" s="39"/>
      <c r="B371" s="39"/>
      <c r="C371" s="40"/>
      <c r="D371" s="39"/>
      <c r="E371" s="40"/>
      <c r="F371" s="39"/>
      <c r="G371" s="40"/>
      <c r="H371" s="39"/>
      <c r="I371" s="40"/>
      <c r="J371" s="39"/>
      <c r="K371" s="41"/>
      <c r="L371" s="40"/>
      <c r="M371" s="39"/>
      <c r="N371" s="40"/>
      <c r="O371" s="41"/>
      <c r="P371" s="40"/>
      <c r="Q371" s="41"/>
      <c r="R371" s="40"/>
      <c r="S371" s="41"/>
    </row>
    <row r="372" spans="1:19" x14ac:dyDescent="0.35">
      <c r="A372" s="39"/>
      <c r="B372" s="39"/>
      <c r="C372" s="40"/>
      <c r="D372" s="39"/>
      <c r="E372" s="40"/>
      <c r="F372" s="39"/>
      <c r="G372" s="40"/>
      <c r="H372" s="39"/>
      <c r="I372" s="40"/>
      <c r="J372" s="39"/>
      <c r="K372" s="41"/>
      <c r="L372" s="40"/>
      <c r="M372" s="39"/>
      <c r="N372" s="40"/>
      <c r="O372" s="41"/>
      <c r="P372" s="40"/>
      <c r="Q372" s="41"/>
      <c r="R372" s="40"/>
      <c r="S372" s="41"/>
    </row>
    <row r="373" spans="1:19" x14ac:dyDescent="0.35">
      <c r="A373" s="39"/>
      <c r="B373" s="39"/>
      <c r="C373" s="40"/>
      <c r="D373" s="39"/>
      <c r="E373" s="40"/>
      <c r="F373" s="39"/>
      <c r="G373" s="40"/>
      <c r="H373" s="39"/>
      <c r="I373" s="40"/>
      <c r="J373" s="39"/>
      <c r="K373" s="41"/>
      <c r="L373" s="40"/>
      <c r="M373" s="39"/>
      <c r="N373" s="40"/>
      <c r="O373" s="41"/>
      <c r="P373" s="40"/>
      <c r="Q373" s="41"/>
      <c r="R373" s="40"/>
      <c r="S373" s="41"/>
    </row>
    <row r="374" spans="1:19" x14ac:dyDescent="0.35">
      <c r="A374" s="39"/>
      <c r="B374" s="39"/>
      <c r="C374" s="40"/>
      <c r="D374" s="39"/>
      <c r="E374" s="40"/>
      <c r="F374" s="39"/>
      <c r="G374" s="40"/>
      <c r="H374" s="39"/>
      <c r="I374" s="40"/>
      <c r="J374" s="39"/>
      <c r="K374" s="41"/>
      <c r="L374" s="40"/>
      <c r="M374" s="39"/>
      <c r="N374" s="40"/>
      <c r="O374" s="41"/>
      <c r="P374" s="40"/>
      <c r="Q374" s="41"/>
      <c r="R374" s="40"/>
      <c r="S374" s="41"/>
    </row>
    <row r="375" spans="1:19" x14ac:dyDescent="0.35">
      <c r="A375" s="39"/>
      <c r="B375" s="39"/>
      <c r="C375" s="40"/>
      <c r="D375" s="39"/>
      <c r="E375" s="40"/>
      <c r="F375" s="39"/>
      <c r="G375" s="40"/>
      <c r="H375" s="39"/>
      <c r="I375" s="40"/>
      <c r="J375" s="39"/>
      <c r="K375" s="41"/>
      <c r="L375" s="40"/>
      <c r="M375" s="39"/>
      <c r="N375" s="40"/>
      <c r="O375" s="41"/>
      <c r="P375" s="40"/>
      <c r="Q375" s="41"/>
      <c r="R375" s="40"/>
      <c r="S375" s="41"/>
    </row>
    <row r="376" spans="1:19" x14ac:dyDescent="0.35">
      <c r="A376" s="39"/>
      <c r="B376" s="39"/>
      <c r="C376" s="40"/>
      <c r="D376" s="39"/>
      <c r="E376" s="40"/>
      <c r="F376" s="39"/>
      <c r="G376" s="40"/>
      <c r="H376" s="39"/>
      <c r="I376" s="40"/>
      <c r="J376" s="39"/>
      <c r="K376" s="41"/>
      <c r="L376" s="40"/>
      <c r="M376" s="39"/>
      <c r="N376" s="40"/>
      <c r="O376" s="41"/>
      <c r="P376" s="40"/>
      <c r="Q376" s="41"/>
      <c r="R376" s="40"/>
      <c r="S376" s="41"/>
    </row>
    <row r="377" spans="1:19" x14ac:dyDescent="0.35">
      <c r="A377" s="39"/>
      <c r="B377" s="39"/>
      <c r="C377" s="40"/>
      <c r="D377" s="39"/>
      <c r="E377" s="40"/>
      <c r="F377" s="39"/>
      <c r="G377" s="40"/>
      <c r="H377" s="39"/>
      <c r="I377" s="40"/>
      <c r="J377" s="39"/>
      <c r="K377" s="41"/>
      <c r="L377" s="40"/>
      <c r="M377" s="39"/>
      <c r="N377" s="40"/>
      <c r="O377" s="41"/>
      <c r="P377" s="40"/>
      <c r="Q377" s="41"/>
      <c r="R377" s="40"/>
      <c r="S377" s="41"/>
    </row>
    <row r="378" spans="1:19" x14ac:dyDescent="0.35">
      <c r="A378" s="39"/>
      <c r="B378" s="39"/>
      <c r="C378" s="40"/>
      <c r="D378" s="39"/>
      <c r="E378" s="40"/>
      <c r="F378" s="39"/>
      <c r="G378" s="40"/>
      <c r="H378" s="39"/>
      <c r="I378" s="40"/>
      <c r="J378" s="39"/>
      <c r="K378" s="41"/>
      <c r="L378" s="40"/>
      <c r="M378" s="39"/>
      <c r="N378" s="40"/>
      <c r="O378" s="41"/>
      <c r="P378" s="40"/>
      <c r="Q378" s="41"/>
      <c r="R378" s="40"/>
      <c r="S378" s="41"/>
    </row>
    <row r="379" spans="1:19" x14ac:dyDescent="0.35">
      <c r="A379" s="39"/>
      <c r="B379" s="39"/>
      <c r="C379" s="40"/>
      <c r="D379" s="39"/>
      <c r="E379" s="40"/>
      <c r="F379" s="39"/>
      <c r="G379" s="40"/>
      <c r="H379" s="39"/>
      <c r="I379" s="40"/>
      <c r="J379" s="39"/>
      <c r="K379" s="41"/>
      <c r="L379" s="40"/>
      <c r="M379" s="39"/>
      <c r="N379" s="40"/>
      <c r="O379" s="41"/>
      <c r="P379" s="40"/>
      <c r="Q379" s="41"/>
      <c r="R379" s="40"/>
      <c r="S379" s="41"/>
    </row>
    <row r="380" spans="1:19" x14ac:dyDescent="0.35">
      <c r="A380" s="39"/>
      <c r="B380" s="39"/>
      <c r="C380" s="40"/>
      <c r="D380" s="39"/>
      <c r="E380" s="40"/>
      <c r="F380" s="39"/>
      <c r="G380" s="40"/>
      <c r="H380" s="39"/>
      <c r="I380" s="40"/>
      <c r="J380" s="39"/>
      <c r="K380" s="41"/>
      <c r="L380" s="40"/>
      <c r="M380" s="39"/>
      <c r="N380" s="40"/>
      <c r="O380" s="41"/>
      <c r="P380" s="40"/>
      <c r="Q380" s="41"/>
      <c r="R380" s="40"/>
      <c r="S380" s="41"/>
    </row>
    <row r="381" spans="1:19" x14ac:dyDescent="0.35">
      <c r="A381" s="39"/>
      <c r="B381" s="39"/>
      <c r="C381" s="40"/>
      <c r="D381" s="39"/>
      <c r="E381" s="40"/>
      <c r="F381" s="39"/>
      <c r="G381" s="40"/>
      <c r="H381" s="39"/>
      <c r="I381" s="40"/>
      <c r="J381" s="39"/>
      <c r="K381" s="41"/>
      <c r="L381" s="40"/>
      <c r="M381" s="39"/>
      <c r="N381" s="40"/>
      <c r="O381" s="41"/>
      <c r="P381" s="40"/>
      <c r="Q381" s="41"/>
      <c r="R381" s="40"/>
      <c r="S381" s="41"/>
    </row>
    <row r="382" spans="1:19" x14ac:dyDescent="0.35">
      <c r="A382" s="39"/>
      <c r="B382" s="39"/>
      <c r="C382" s="40"/>
      <c r="D382" s="39"/>
      <c r="E382" s="40"/>
      <c r="F382" s="39"/>
      <c r="G382" s="40"/>
      <c r="H382" s="39"/>
      <c r="I382" s="40"/>
      <c r="J382" s="39"/>
      <c r="K382" s="41"/>
      <c r="L382" s="40"/>
      <c r="M382" s="39"/>
      <c r="N382" s="40"/>
      <c r="O382" s="41"/>
      <c r="P382" s="40"/>
      <c r="Q382" s="41"/>
      <c r="R382" s="40"/>
      <c r="S382" s="41"/>
    </row>
    <row r="383" spans="1:19" x14ac:dyDescent="0.35">
      <c r="A383" s="39"/>
      <c r="B383" s="39"/>
      <c r="C383" s="40"/>
      <c r="D383" s="39"/>
      <c r="E383" s="40"/>
      <c r="F383" s="39"/>
      <c r="G383" s="40"/>
      <c r="H383" s="39"/>
      <c r="I383" s="40"/>
      <c r="J383" s="39"/>
      <c r="K383" s="41"/>
      <c r="L383" s="40"/>
      <c r="M383" s="39"/>
      <c r="N383" s="40"/>
      <c r="O383" s="41"/>
      <c r="P383" s="40"/>
      <c r="Q383" s="41"/>
      <c r="R383" s="40"/>
      <c r="S383" s="41"/>
    </row>
    <row r="384" spans="1:19" x14ac:dyDescent="0.35">
      <c r="A384" s="39"/>
      <c r="B384" s="39"/>
      <c r="C384" s="40"/>
      <c r="D384" s="39"/>
      <c r="E384" s="40"/>
      <c r="F384" s="39"/>
      <c r="G384" s="40"/>
      <c r="H384" s="39"/>
      <c r="I384" s="40"/>
      <c r="J384" s="39"/>
      <c r="K384" s="41"/>
      <c r="L384" s="40"/>
      <c r="M384" s="39"/>
      <c r="N384" s="40"/>
      <c r="O384" s="41"/>
      <c r="P384" s="40"/>
      <c r="Q384" s="41"/>
      <c r="R384" s="40"/>
      <c r="S384" s="41"/>
    </row>
    <row r="385" spans="1:19" x14ac:dyDescent="0.35">
      <c r="A385" s="39"/>
      <c r="B385" s="39"/>
      <c r="C385" s="40"/>
      <c r="D385" s="39"/>
      <c r="E385" s="40"/>
      <c r="F385" s="39"/>
      <c r="G385" s="40"/>
      <c r="H385" s="39"/>
      <c r="I385" s="40"/>
      <c r="J385" s="39"/>
      <c r="K385" s="41"/>
      <c r="L385" s="40"/>
      <c r="M385" s="39"/>
      <c r="N385" s="40"/>
      <c r="O385" s="41"/>
      <c r="P385" s="40"/>
      <c r="Q385" s="41"/>
      <c r="R385" s="40"/>
      <c r="S385" s="41"/>
    </row>
    <row r="386" spans="1:19" x14ac:dyDescent="0.35">
      <c r="A386" s="39"/>
      <c r="B386" s="39"/>
      <c r="C386" s="40"/>
      <c r="D386" s="39"/>
      <c r="E386" s="40"/>
      <c r="F386" s="39"/>
      <c r="G386" s="40"/>
      <c r="H386" s="39"/>
      <c r="I386" s="40"/>
      <c r="J386" s="39"/>
      <c r="K386" s="41"/>
      <c r="L386" s="40"/>
      <c r="M386" s="39"/>
      <c r="N386" s="40"/>
      <c r="O386" s="41"/>
      <c r="P386" s="40"/>
      <c r="Q386" s="41"/>
      <c r="R386" s="40"/>
      <c r="S386" s="41"/>
    </row>
    <row r="387" spans="1:19" x14ac:dyDescent="0.35">
      <c r="A387" s="39"/>
      <c r="B387" s="39"/>
      <c r="C387" s="40"/>
      <c r="D387" s="39"/>
      <c r="E387" s="40"/>
      <c r="F387" s="39"/>
      <c r="G387" s="40"/>
      <c r="H387" s="39"/>
      <c r="I387" s="40"/>
      <c r="J387" s="39"/>
      <c r="K387" s="41"/>
      <c r="L387" s="40"/>
      <c r="M387" s="39"/>
      <c r="N387" s="40"/>
      <c r="O387" s="41"/>
      <c r="P387" s="40"/>
      <c r="Q387" s="41"/>
      <c r="R387" s="40"/>
      <c r="S387" s="41"/>
    </row>
    <row r="388" spans="1:19" x14ac:dyDescent="0.35">
      <c r="A388" s="39"/>
      <c r="B388" s="39"/>
      <c r="C388" s="40"/>
      <c r="D388" s="39"/>
      <c r="E388" s="40"/>
      <c r="F388" s="39"/>
      <c r="G388" s="40"/>
      <c r="H388" s="39"/>
      <c r="I388" s="40"/>
      <c r="J388" s="39"/>
      <c r="K388" s="41"/>
      <c r="L388" s="40"/>
      <c r="M388" s="39"/>
      <c r="N388" s="40"/>
      <c r="O388" s="41"/>
      <c r="P388" s="40"/>
      <c r="Q388" s="41"/>
      <c r="R388" s="40"/>
      <c r="S388" s="41"/>
    </row>
    <row r="389" spans="1:19" x14ac:dyDescent="0.35">
      <c r="A389" s="39"/>
      <c r="B389" s="39"/>
      <c r="C389" s="40"/>
      <c r="D389" s="39"/>
      <c r="E389" s="40"/>
      <c r="F389" s="39"/>
      <c r="G389" s="40"/>
      <c r="H389" s="39"/>
      <c r="I389" s="40"/>
      <c r="J389" s="39"/>
      <c r="K389" s="41"/>
      <c r="L389" s="40"/>
      <c r="M389" s="39"/>
      <c r="N389" s="40"/>
      <c r="O389" s="41"/>
      <c r="P389" s="40"/>
      <c r="Q389" s="41"/>
      <c r="R389" s="40"/>
      <c r="S389" s="41"/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0961-E179-4801-AD99-6427081D2C1E}">
  <dimension ref="A1:S389"/>
  <sheetViews>
    <sheetView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193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196</v>
      </c>
      <c r="F2" t="s">
        <v>175</v>
      </c>
      <c r="H2" t="s">
        <v>190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B3" t="s">
        <v>194</v>
      </c>
      <c r="D3" t="s">
        <v>177</v>
      </c>
      <c r="F3" t="s">
        <v>178</v>
      </c>
      <c r="H3" t="s">
        <v>195</v>
      </c>
      <c r="M3" t="s">
        <v>6</v>
      </c>
      <c r="N3" s="25">
        <v>0.24372508824105399</v>
      </c>
      <c r="O3" s="25">
        <v>0.205476908519826</v>
      </c>
      <c r="P3" s="25">
        <v>0.73014742419371903</v>
      </c>
      <c r="Q3" s="25">
        <v>0.65747366957623798</v>
      </c>
      <c r="R3" s="25">
        <f>AVERAGE(Tabella1520242628303237394151131618[[#This Row],[link_fmeasure (P)]],AVERAGE(Tabella1520242628303237394151131618[[#This Row],[source_fmeasure]],Tabella1520242628303237394151131618[[#This Row],[target_fmeasure]]))</f>
        <v>0.46876781756301622</v>
      </c>
    </row>
    <row r="4" spans="2:18" x14ac:dyDescent="0.35">
      <c r="B4" t="s">
        <v>195</v>
      </c>
      <c r="D4" t="s">
        <v>194</v>
      </c>
      <c r="F4" t="s">
        <v>180</v>
      </c>
      <c r="H4" t="s">
        <v>199</v>
      </c>
      <c r="M4" t="s">
        <v>84</v>
      </c>
      <c r="N4" s="25">
        <f>MAX(Tabella1419232527293136384050111517[val_link_single_class_fmeasure])</f>
        <v>0.346067682884515</v>
      </c>
      <c r="O4" s="25">
        <f>INDEX(Tabella1419232527293136384050111517[val_relation_fmeasure_some_classes],$A$30)</f>
        <v>0.253466535656652</v>
      </c>
      <c r="P4" s="25">
        <f>INDEX(Tabella1419232527293136384050111517[val_source_fmeasure],$A$30)</f>
        <v>0.72345346721828496</v>
      </c>
      <c r="Q4" s="25">
        <f>INDEX(Tabella1419232527293136384050111517[val_target_fmeasure],$A$30)</f>
        <v>0.63159244564863304</v>
      </c>
      <c r="R4" s="25">
        <f>AVERAGE(Tabella1520242628303237394151131618[[#This Row],[link_fmeasure (P)]],AVERAGE(Tabella1520242628303237394151131618[[#This Row],[source_fmeasure]],Tabella1520242628303237394151131618[[#This Row],[target_fmeasure]]))</f>
        <v>0.51179531965898706</v>
      </c>
    </row>
    <row r="5" spans="2:18" x14ac:dyDescent="0.35">
      <c r="B5" t="s">
        <v>196</v>
      </c>
      <c r="D5" t="s">
        <v>181</v>
      </c>
      <c r="F5" t="s">
        <v>182</v>
      </c>
      <c r="M5" t="s">
        <v>5</v>
      </c>
      <c r="N5" s="25">
        <f>INDEX(Tabella1419232527293136384050111517[link_single_class_fmeasure],$A$30)</f>
        <v>0.89070824770818502</v>
      </c>
      <c r="O5" s="25">
        <f>INDEX(Tabella1419232527293136384050111517[relation_fmeasure_some_classes],$A$30)</f>
        <v>0.81649330238417095</v>
      </c>
      <c r="P5" s="25">
        <f>INDEX(Tabella1419232527293136384050111517[source_fmeasure],$A$30)</f>
        <v>0.93976332036985899</v>
      </c>
      <c r="Q5" s="25">
        <f>INDEX(Tabella1419232527293136384050111517[target_fmeasure],$A$30)</f>
        <v>0.92749985836621596</v>
      </c>
      <c r="R5" s="25">
        <f>AVERAGE(Tabella1520242628303237394151131618[[#This Row],[link_fmeasure (P)]],AVERAGE(Tabella1520242628303237394151131618[[#This Row],[source_fmeasure]],Tabella1520242628303237394151131618[[#This Row],[target_fmeasure]]))</f>
        <v>0.91216991853811125</v>
      </c>
    </row>
    <row r="6" spans="2:18" x14ac:dyDescent="0.35">
      <c r="F6" t="s">
        <v>192</v>
      </c>
    </row>
    <row r="29" spans="1:19" x14ac:dyDescent="0.35">
      <c r="A29" t="s">
        <v>187</v>
      </c>
    </row>
    <row r="30" spans="1:19" x14ac:dyDescent="0.35">
      <c r="A30">
        <f>MATCH(MAX(Tabella1419232527293136384050111517[val_link_single_class_fmeasure]),Tabella1419232527293136384050111517[val_link_single_class_fmeasure],0)</f>
        <v>93</v>
      </c>
      <c r="B30">
        <f>MIN(Tabella1419232527293136384050111517[link_loss])</f>
        <v>3.4432117279150402E-2</v>
      </c>
      <c r="C30" s="25">
        <f>MAX(Tabella1419232527293136384050111517[link_single_class_fmeasure])</f>
        <v>0.96364028982196503</v>
      </c>
      <c r="D30">
        <f>MIN(Tabella1419232527293136384050111517[loss])</f>
        <v>5.3465050543404198</v>
      </c>
      <c r="E30" s="25">
        <f>MAX(Tabella1419232527293136384050111517[relation_fmeasure_some_classes])</f>
        <v>0.89960046124790205</v>
      </c>
      <c r="F30">
        <f>MIN(Tabella1419232527293136384050111517[relation_loss])</f>
        <v>0.163104682434037</v>
      </c>
      <c r="G30" s="25">
        <f>MAX(Tabella1419232527293136384050111517[source_fmeasure])</f>
        <v>0.97647275445147697</v>
      </c>
      <c r="H30">
        <f>MIN(Tabella1419232527293136384050111517[source_loss])</f>
        <v>6.5935894544590604E-2</v>
      </c>
      <c r="I30" s="25">
        <f>MAX(Tabella1419232527293136384050111517[target_fmeasure])</f>
        <v>0.96978573272621704</v>
      </c>
      <c r="J30">
        <f>MIN(Tabella1419232527293136384050111517[target_loss])</f>
        <v>8.0433533696894002E-2</v>
      </c>
      <c r="K30">
        <f>MIN(Tabella1419232527293136384050111517[val_link_loss])</f>
        <v>0.44582836317200902</v>
      </c>
      <c r="L30" s="25">
        <f>MAX(Tabella1419232527293136384050111517[val_link_single_class_fmeasure])</f>
        <v>0.346067682884515</v>
      </c>
      <c r="M30">
        <f>MIN(Tabella1419232527293136384050111517[val_loss])</f>
        <v>28.0520778395171</v>
      </c>
      <c r="N30" s="25">
        <f>MAX(Tabella1419232527293136384050111517[val_relation_fmeasure_some_classes])</f>
        <v>0.26461114691664001</v>
      </c>
      <c r="O30">
        <f>MIN(Tabella1419232527293136384050111517[val_relation_loss])</f>
        <v>0.93180265080215496</v>
      </c>
      <c r="P30" s="25">
        <f>MAX(Tabella1419232527293136384050111517[val_source_fmeasure])</f>
        <v>0.75539558132489504</v>
      </c>
      <c r="Q30">
        <f>MIN(Tabella1419232527293136384050111517[val_source_loss])</f>
        <v>0.62419474226796701</v>
      </c>
      <c r="R30" s="25">
        <f>MAX(Tabella1419232527293136384050111517[val_target_fmeasure])</f>
        <v>0.75473486511116294</v>
      </c>
      <c r="S30">
        <f>MIN(Tabella1419232527293136384050111517[val_target_loss])</f>
        <v>0.65583352706371201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0.78731337890837005</v>
      </c>
      <c r="C32" s="40">
        <v>0.23981811929838701</v>
      </c>
      <c r="D32" s="39">
        <v>129.291167900332</v>
      </c>
      <c r="E32" s="40">
        <v>0.118723846062979</v>
      </c>
      <c r="F32" s="39">
        <v>1.9624204056085199</v>
      </c>
      <c r="G32" s="40">
        <v>0.32034694799243202</v>
      </c>
      <c r="H32" s="39">
        <v>1.49087310801682</v>
      </c>
      <c r="I32" s="40">
        <v>0.29016421900984302</v>
      </c>
      <c r="J32" s="39">
        <v>1.5306222005013801</v>
      </c>
      <c r="K32" s="41">
        <v>0.72016461308185797</v>
      </c>
      <c r="L32" s="40">
        <v>0.26621938032377701</v>
      </c>
      <c r="M32" s="39">
        <v>121.690905839968</v>
      </c>
      <c r="N32" s="40">
        <v>3.8616565748466301E-2</v>
      </c>
      <c r="O32" s="41">
        <v>1.6982157179433</v>
      </c>
      <c r="P32" s="40">
        <v>0.25581454963256101</v>
      </c>
      <c r="Q32" s="41">
        <v>1.05558574658173</v>
      </c>
      <c r="R32" s="40">
        <v>0.17210161972504301</v>
      </c>
      <c r="S32" s="41">
        <v>1.18232024072581</v>
      </c>
    </row>
    <row r="33" spans="1:19" s="39" customFormat="1" x14ac:dyDescent="0.35">
      <c r="A33" s="39">
        <v>1</v>
      </c>
      <c r="B33" s="39">
        <v>0.602717134597196</v>
      </c>
      <c r="C33" s="40">
        <v>0.17835716414972499</v>
      </c>
      <c r="D33" s="39">
        <v>116.152219471935</v>
      </c>
      <c r="E33" s="40">
        <v>0.13623763096097599</v>
      </c>
      <c r="F33" s="39">
        <v>1.61823535739158</v>
      </c>
      <c r="G33" s="40">
        <v>0.28144260687858402</v>
      </c>
      <c r="H33" s="39">
        <v>1.2800262744412101</v>
      </c>
      <c r="I33" s="40">
        <v>0.28221550009808399</v>
      </c>
      <c r="J33" s="39">
        <v>1.31046016979998</v>
      </c>
      <c r="K33" s="41">
        <v>0.57430877746679798</v>
      </c>
      <c r="L33" s="40">
        <v>6.2478126442295501E-3</v>
      </c>
      <c r="M33" s="39">
        <v>110.63928724761701</v>
      </c>
      <c r="N33" s="40">
        <v>6.4005456131726604E-2</v>
      </c>
      <c r="O33" s="41">
        <v>1.52052390320688</v>
      </c>
      <c r="P33" s="40">
        <v>0.16428832359548301</v>
      </c>
      <c r="Q33" s="41">
        <v>1.04348988257921</v>
      </c>
      <c r="R33" s="40">
        <v>6.4152663080101299E-2</v>
      </c>
      <c r="S33" s="41">
        <v>1.113199310425</v>
      </c>
    </row>
    <row r="34" spans="1:19" s="39" customFormat="1" x14ac:dyDescent="0.35">
      <c r="A34" s="39">
        <v>2</v>
      </c>
      <c r="B34" s="39">
        <v>0.53647435582773995</v>
      </c>
      <c r="C34" s="40">
        <v>1.5002394161994099E-2</v>
      </c>
      <c r="D34" s="39">
        <v>106.25280418400899</v>
      </c>
      <c r="E34" s="40">
        <v>0.142878202495961</v>
      </c>
      <c r="F34" s="39">
        <v>1.44519563925283</v>
      </c>
      <c r="G34" s="40">
        <v>0.240428643368716</v>
      </c>
      <c r="H34" s="39">
        <v>1.1509362072671101</v>
      </c>
      <c r="I34" s="40">
        <v>0.267798388282597</v>
      </c>
      <c r="J34" s="39">
        <v>1.16176910105196</v>
      </c>
      <c r="K34" s="41">
        <v>0.50832537147733903</v>
      </c>
      <c r="L34" s="40">
        <v>0</v>
      </c>
      <c r="M34" s="39">
        <v>101.09855932252</v>
      </c>
      <c r="N34" s="40">
        <v>1.20720416351581E-2</v>
      </c>
      <c r="O34" s="41">
        <v>1.38064273402222</v>
      </c>
      <c r="P34" s="40">
        <v>5.2591297584466401E-2</v>
      </c>
      <c r="Q34" s="41">
        <v>1.0328730349866699</v>
      </c>
      <c r="R34" s="40">
        <v>1.6742970173557501E-2</v>
      </c>
      <c r="S34" s="41">
        <v>1.0766507407538899</v>
      </c>
    </row>
    <row r="35" spans="1:19" s="39" customFormat="1" x14ac:dyDescent="0.35">
      <c r="A35" s="39">
        <v>3</v>
      </c>
      <c r="B35" s="39">
        <v>0.49172127848406999</v>
      </c>
      <c r="C35" s="40">
        <v>1.44725428572154E-3</v>
      </c>
      <c r="D35" s="39">
        <v>96.943293330976005</v>
      </c>
      <c r="E35" s="40">
        <v>7.4132302614130105E-2</v>
      </c>
      <c r="F35" s="39">
        <v>1.3035059720025799</v>
      </c>
      <c r="G35" s="40">
        <v>0.23280220794180001</v>
      </c>
      <c r="H35" s="39">
        <v>1.0445565846670499</v>
      </c>
      <c r="I35" s="40">
        <v>0.28349525218187299</v>
      </c>
      <c r="J35" s="39">
        <v>1.0535963490859199</v>
      </c>
      <c r="K35" s="41">
        <v>0.48268791511018</v>
      </c>
      <c r="L35" s="40">
        <v>0</v>
      </c>
      <c r="M35" s="39">
        <v>92.643397730639805</v>
      </c>
      <c r="N35" s="40">
        <v>0</v>
      </c>
      <c r="O35" s="41">
        <v>1.2666030913336599</v>
      </c>
      <c r="P35" s="40">
        <v>8.0211808920925498E-2</v>
      </c>
      <c r="Q35" s="41">
        <v>0.96904624501864101</v>
      </c>
      <c r="R35" s="40">
        <v>7.4079620301659797E-3</v>
      </c>
      <c r="S35" s="41">
        <v>1.0585063283259999</v>
      </c>
    </row>
    <row r="36" spans="1:19" s="39" customFormat="1" x14ac:dyDescent="0.35">
      <c r="A36" s="39">
        <v>4</v>
      </c>
      <c r="B36" s="39">
        <v>0.46283525381988699</v>
      </c>
      <c r="C36" s="40">
        <v>0</v>
      </c>
      <c r="D36" s="39">
        <v>88.271943088253096</v>
      </c>
      <c r="E36" s="40">
        <v>1.8187589677988499E-2</v>
      </c>
      <c r="F36" s="39">
        <v>1.17478928139312</v>
      </c>
      <c r="G36" s="40">
        <v>0.34020492088765197</v>
      </c>
      <c r="H36" s="39">
        <v>0.93766504913735105</v>
      </c>
      <c r="I36" s="40">
        <v>0.410177860230242</v>
      </c>
      <c r="J36" s="39">
        <v>0.94327429214865199</v>
      </c>
      <c r="K36" s="41">
        <v>0.453459535653774</v>
      </c>
      <c r="L36" s="40">
        <v>0</v>
      </c>
      <c r="M36" s="39">
        <v>84.054659069093802</v>
      </c>
      <c r="N36" s="40">
        <v>0</v>
      </c>
      <c r="O36" s="41">
        <v>1.1257006831658101</v>
      </c>
      <c r="P36" s="40">
        <v>0.34404392094693598</v>
      </c>
      <c r="Q36" s="41">
        <v>0.89448143554548898</v>
      </c>
      <c r="R36" s="40">
        <v>0.348018661014035</v>
      </c>
      <c r="S36" s="41">
        <v>0.92944101645396304</v>
      </c>
    </row>
    <row r="37" spans="1:19" s="39" customFormat="1" x14ac:dyDescent="0.35">
      <c r="A37" s="39">
        <v>5</v>
      </c>
      <c r="B37" s="39">
        <v>0.43906950889382201</v>
      </c>
      <c r="C37" s="40">
        <v>3.8085524942167502E-3</v>
      </c>
      <c r="D37" s="39">
        <v>80.322732731678599</v>
      </c>
      <c r="E37" s="40">
        <v>6.47284895825117E-3</v>
      </c>
      <c r="F37" s="39">
        <v>1.0673050395781001</v>
      </c>
      <c r="G37" s="40">
        <v>0.56895713017625205</v>
      </c>
      <c r="H37" s="39">
        <v>0.83644394981394399</v>
      </c>
      <c r="I37" s="40">
        <v>0.59493973110506304</v>
      </c>
      <c r="J37" s="39">
        <v>0.82961644594869899</v>
      </c>
      <c r="K37" s="41">
        <v>0.451481127331399</v>
      </c>
      <c r="L37" s="40">
        <v>0</v>
      </c>
      <c r="M37" s="39">
        <v>76.956824180407395</v>
      </c>
      <c r="N37" s="40">
        <v>0</v>
      </c>
      <c r="O37" s="41">
        <v>1.0275771016748501</v>
      </c>
      <c r="P37" s="40">
        <v>0.705197327921533</v>
      </c>
      <c r="Q37" s="41">
        <v>0.81765562881771303</v>
      </c>
      <c r="R37" s="40">
        <v>0.68303929842435396</v>
      </c>
      <c r="S37" s="41">
        <v>0.84056453801627795</v>
      </c>
    </row>
    <row r="38" spans="1:19" s="39" customFormat="1" x14ac:dyDescent="0.35">
      <c r="A38" s="39">
        <v>6</v>
      </c>
      <c r="B38" s="39">
        <v>0.424979672333961</v>
      </c>
      <c r="C38" s="40">
        <v>7.3757924224135702E-3</v>
      </c>
      <c r="D38" s="39">
        <v>73.549288758252899</v>
      </c>
      <c r="E38" s="40">
        <v>1.3572372082726001E-2</v>
      </c>
      <c r="F38" s="39">
        <v>1.0012516734085</v>
      </c>
      <c r="G38" s="40">
        <v>0.71113148614200195</v>
      </c>
      <c r="H38" s="39">
        <v>0.75930782387076401</v>
      </c>
      <c r="I38" s="40">
        <v>0.69002958876768195</v>
      </c>
      <c r="J38" s="39">
        <v>0.74002128585229199</v>
      </c>
      <c r="K38" s="41">
        <v>0.46672624375066102</v>
      </c>
      <c r="L38" s="40">
        <v>0</v>
      </c>
      <c r="M38" s="39">
        <v>71.463834191998799</v>
      </c>
      <c r="N38" s="40">
        <v>0</v>
      </c>
      <c r="O38" s="41">
        <v>1.0022988490059801</v>
      </c>
      <c r="P38" s="40">
        <v>0.73557688919906905</v>
      </c>
      <c r="Q38" s="41">
        <v>0.73377804802014202</v>
      </c>
      <c r="R38" s="40">
        <v>0.73336374887034395</v>
      </c>
      <c r="S38" s="41">
        <v>0.73823824219214595</v>
      </c>
    </row>
    <row r="39" spans="1:19" s="39" customFormat="1" x14ac:dyDescent="0.35">
      <c r="A39" s="39">
        <v>7</v>
      </c>
      <c r="B39" s="39">
        <v>0.40740010125272003</v>
      </c>
      <c r="C39" s="40">
        <v>4.9641216070602498E-2</v>
      </c>
      <c r="D39" s="39">
        <v>67.460256319793899</v>
      </c>
      <c r="E39" s="40">
        <v>3.5217994949616901E-2</v>
      </c>
      <c r="F39" s="39">
        <v>0.95146462711591395</v>
      </c>
      <c r="G39" s="40">
        <v>0.74875629742785199</v>
      </c>
      <c r="H39" s="39">
        <v>0.70694668068348099</v>
      </c>
      <c r="I39" s="40">
        <v>0.73493070451409204</v>
      </c>
      <c r="J39" s="39">
        <v>0.66733297503712297</v>
      </c>
      <c r="K39" s="41">
        <v>0.44582836317200902</v>
      </c>
      <c r="L39" s="40">
        <v>0</v>
      </c>
      <c r="M39" s="39">
        <v>65.993070325280797</v>
      </c>
      <c r="N39" s="40">
        <v>3.07466583012887E-3</v>
      </c>
      <c r="O39" s="41">
        <v>0.98195548164538804</v>
      </c>
      <c r="P39" s="40">
        <v>0.73557688919906905</v>
      </c>
      <c r="Q39" s="41">
        <v>0.70936009160473801</v>
      </c>
      <c r="R39" s="40">
        <v>0.70868848990171296</v>
      </c>
      <c r="S39" s="41">
        <v>0.72740014648844997</v>
      </c>
    </row>
    <row r="40" spans="1:19" s="39" customFormat="1" x14ac:dyDescent="0.35">
      <c r="A40" s="39">
        <v>8</v>
      </c>
      <c r="B40" s="39">
        <v>0.38869940500092498</v>
      </c>
      <c r="C40" s="40">
        <v>0.15915695769049301</v>
      </c>
      <c r="D40" s="39">
        <v>62.020053865013701</v>
      </c>
      <c r="E40" s="40">
        <v>0.10257065503016601</v>
      </c>
      <c r="F40" s="39">
        <v>0.90982018642360996</v>
      </c>
      <c r="G40" s="40">
        <v>0.75472465134640598</v>
      </c>
      <c r="H40" s="39">
        <v>0.67161163067938601</v>
      </c>
      <c r="I40" s="40">
        <v>0.75383189830254105</v>
      </c>
      <c r="J40" s="39">
        <v>0.61756359575039399</v>
      </c>
      <c r="K40" s="41">
        <v>0.46083518136770202</v>
      </c>
      <c r="L40" s="40">
        <v>0</v>
      </c>
      <c r="M40" s="39">
        <v>61.934799976837901</v>
      </c>
      <c r="N40" s="40">
        <v>3.1330670262584201E-3</v>
      </c>
      <c r="O40" s="41">
        <v>0.979360494858179</v>
      </c>
      <c r="P40" s="40">
        <v>0.73557688919906905</v>
      </c>
      <c r="Q40" s="41">
        <v>0.679713019957909</v>
      </c>
      <c r="R40" s="40">
        <v>0.72690995406900705</v>
      </c>
      <c r="S40" s="41">
        <v>0.68921754400954205</v>
      </c>
    </row>
    <row r="41" spans="1:19" s="39" customFormat="1" x14ac:dyDescent="0.35">
      <c r="A41" s="39">
        <v>9</v>
      </c>
      <c r="B41" s="39">
        <v>0.367844467355954</v>
      </c>
      <c r="C41" s="40">
        <v>0.28409769164377802</v>
      </c>
      <c r="D41" s="39">
        <v>57.128032700698199</v>
      </c>
      <c r="E41" s="40">
        <v>0.17138867604993799</v>
      </c>
      <c r="F41" s="39">
        <v>0.87321474588123504</v>
      </c>
      <c r="G41" s="40">
        <v>0.75596008171013795</v>
      </c>
      <c r="H41" s="39">
        <v>0.64155430524149804</v>
      </c>
      <c r="I41" s="40">
        <v>0.77514672153001296</v>
      </c>
      <c r="J41" s="39">
        <v>0.57041427946196099</v>
      </c>
      <c r="K41" s="41">
        <v>0.44788896413440299</v>
      </c>
      <c r="L41" s="40">
        <v>6.0703150522950699E-3</v>
      </c>
      <c r="M41" s="39">
        <v>57.780569451486897</v>
      </c>
      <c r="N41" s="40">
        <v>9.1314158601373593E-3</v>
      </c>
      <c r="O41" s="41">
        <v>0.96622684241360002</v>
      </c>
      <c r="P41" s="40">
        <v>0.73557688919906905</v>
      </c>
      <c r="Q41" s="41">
        <v>0.67191181274560696</v>
      </c>
      <c r="R41" s="40">
        <v>0.72430840287453002</v>
      </c>
      <c r="S41" s="41">
        <v>0.69162912068203897</v>
      </c>
    </row>
    <row r="42" spans="1:19" s="39" customFormat="1" x14ac:dyDescent="0.35">
      <c r="A42" s="39">
        <v>10</v>
      </c>
      <c r="B42" s="39">
        <v>0.349298069347313</v>
      </c>
      <c r="C42" s="40">
        <v>0.40235006122120598</v>
      </c>
      <c r="D42" s="39">
        <v>52.808599009410202</v>
      </c>
      <c r="E42" s="40">
        <v>0.26111090703614698</v>
      </c>
      <c r="F42" s="39">
        <v>0.839560037418</v>
      </c>
      <c r="G42" s="40">
        <v>0.75675915784931302</v>
      </c>
      <c r="H42" s="39">
        <v>0.61784177889112502</v>
      </c>
      <c r="I42" s="40">
        <v>0.79435237985947804</v>
      </c>
      <c r="J42" s="39">
        <v>0.537896017078491</v>
      </c>
      <c r="K42" s="41">
        <v>0.50666238953415099</v>
      </c>
      <c r="L42" s="40">
        <v>0</v>
      </c>
      <c r="M42" s="39">
        <v>56.023024306338002</v>
      </c>
      <c r="N42" s="40">
        <v>0</v>
      </c>
      <c r="O42" s="41">
        <v>1.0005866543859401</v>
      </c>
      <c r="P42" s="40">
        <v>0.73468233402977601</v>
      </c>
      <c r="Q42" s="41">
        <v>0.63644321963318395</v>
      </c>
      <c r="R42" s="40">
        <v>0.73563111643505896</v>
      </c>
      <c r="S42" s="41">
        <v>0.76705809994640495</v>
      </c>
    </row>
    <row r="43" spans="1:19" s="39" customFormat="1" x14ac:dyDescent="0.35">
      <c r="A43" s="39">
        <v>11</v>
      </c>
      <c r="B43" s="39">
        <v>0.33629633568247602</v>
      </c>
      <c r="C43" s="40">
        <v>0.43097430881904902</v>
      </c>
      <c r="D43" s="39">
        <v>49.091423305551601</v>
      </c>
      <c r="E43" s="40">
        <v>0.27134674422411798</v>
      </c>
      <c r="F43" s="39">
        <v>0.81240027033626805</v>
      </c>
      <c r="G43" s="40">
        <v>0.75772430808697</v>
      </c>
      <c r="H43" s="39">
        <v>0.59512085934921799</v>
      </c>
      <c r="I43" s="40">
        <v>0.80449612525306602</v>
      </c>
      <c r="J43" s="39">
        <v>0.51461207631009798</v>
      </c>
      <c r="K43" s="41">
        <v>0.45675371332555698</v>
      </c>
      <c r="L43" s="40">
        <v>6.5415525524547505E-2</v>
      </c>
      <c r="M43" s="39">
        <v>51.306516239785701</v>
      </c>
      <c r="N43" s="40">
        <v>4.0567104261984802E-2</v>
      </c>
      <c r="O43" s="41">
        <v>0.93180265080215496</v>
      </c>
      <c r="P43" s="40">
        <v>0.73725569528392199</v>
      </c>
      <c r="Q43" s="41">
        <v>0.63426926375454296</v>
      </c>
      <c r="R43" s="40">
        <v>0.72206783880535297</v>
      </c>
      <c r="S43" s="41">
        <v>0.67747131779662495</v>
      </c>
    </row>
    <row r="44" spans="1:19" s="39" customFormat="1" x14ac:dyDescent="0.35">
      <c r="A44" s="39">
        <v>12</v>
      </c>
      <c r="B44" s="39">
        <v>0.31418506346670999</v>
      </c>
      <c r="C44" s="40">
        <v>0.51065590869359101</v>
      </c>
      <c r="D44" s="39">
        <v>45.450257319066999</v>
      </c>
      <c r="E44" s="40">
        <v>0.34228776790724003</v>
      </c>
      <c r="F44" s="39">
        <v>0.77623036867745199</v>
      </c>
      <c r="G44" s="40">
        <v>0.76260777906751898</v>
      </c>
      <c r="H44" s="39">
        <v>0.57819939130210496</v>
      </c>
      <c r="I44" s="40">
        <v>0.81959689769684096</v>
      </c>
      <c r="J44" s="39">
        <v>0.48539765160746401</v>
      </c>
      <c r="K44" s="41">
        <v>0.499967669956704</v>
      </c>
      <c r="L44" s="40">
        <v>6.0703150522950699E-3</v>
      </c>
      <c r="M44" s="39">
        <v>50.0491609491853</v>
      </c>
      <c r="N44" s="40">
        <v>0</v>
      </c>
      <c r="O44" s="41">
        <v>0.97761397382132997</v>
      </c>
      <c r="P44" s="40">
        <v>0.73467486205263999</v>
      </c>
      <c r="Q44" s="41">
        <v>0.63221845361921503</v>
      </c>
      <c r="R44" s="40">
        <v>0.73832603117339601</v>
      </c>
      <c r="S44" s="41">
        <v>0.71205947134229797</v>
      </c>
    </row>
    <row r="45" spans="1:19" s="39" customFormat="1" x14ac:dyDescent="0.35">
      <c r="A45" s="39">
        <v>13</v>
      </c>
      <c r="B45" s="39">
        <v>0.30124511386501901</v>
      </c>
      <c r="C45" s="40">
        <v>0.55541018932542296</v>
      </c>
      <c r="D45" s="39">
        <v>42.433551720361002</v>
      </c>
      <c r="E45" s="40">
        <v>0.38045330461925497</v>
      </c>
      <c r="F45" s="39">
        <v>0.75073650737068598</v>
      </c>
      <c r="G45" s="40">
        <v>0.76882209439382398</v>
      </c>
      <c r="H45" s="39">
        <v>0.559434541607572</v>
      </c>
      <c r="I45" s="40">
        <v>0.82625007729394495</v>
      </c>
      <c r="J45" s="39">
        <v>0.473552227582279</v>
      </c>
      <c r="K45" s="41">
        <v>0.495095185871817</v>
      </c>
      <c r="L45" s="40">
        <v>2.3877578836305199E-2</v>
      </c>
      <c r="M45" s="39">
        <v>47.4981574360122</v>
      </c>
      <c r="N45" s="40">
        <v>3.8863588579259097E-2</v>
      </c>
      <c r="O45" s="41">
        <v>0.96321614888998097</v>
      </c>
      <c r="P45" s="40">
        <v>0.73384927225927998</v>
      </c>
      <c r="Q45" s="41">
        <v>0.632751453381318</v>
      </c>
      <c r="R45" s="40">
        <v>0.745780679914686</v>
      </c>
      <c r="S45" s="41">
        <v>0.70808106941035598</v>
      </c>
    </row>
    <row r="46" spans="1:19" s="39" customFormat="1" x14ac:dyDescent="0.35">
      <c r="A46" s="39">
        <v>14</v>
      </c>
      <c r="B46" s="39">
        <v>0.29116017175582698</v>
      </c>
      <c r="C46" s="40">
        <v>0.57037993633206097</v>
      </c>
      <c r="D46" s="39">
        <v>39.779364802310504</v>
      </c>
      <c r="E46" s="40">
        <v>0.41260436164725001</v>
      </c>
      <c r="F46" s="39">
        <v>0.72713901966689998</v>
      </c>
      <c r="G46" s="40">
        <v>0.78069176203656598</v>
      </c>
      <c r="H46" s="39">
        <v>0.53944344442429304</v>
      </c>
      <c r="I46" s="40">
        <v>0.835362385154654</v>
      </c>
      <c r="J46" s="39">
        <v>0.45829966598810401</v>
      </c>
      <c r="K46" s="41">
        <v>0.51836914027857905</v>
      </c>
      <c r="L46" s="40">
        <v>1.21780888185677E-2</v>
      </c>
      <c r="M46" s="39">
        <v>46.3615961971446</v>
      </c>
      <c r="N46" s="40">
        <v>1.21780891120755E-2</v>
      </c>
      <c r="O46" s="41">
        <v>1.00346713876112</v>
      </c>
      <c r="P46" s="40">
        <v>0.73856723690644199</v>
      </c>
      <c r="Q46" s="41">
        <v>0.62441962779077698</v>
      </c>
      <c r="R46" s="40">
        <v>0.74141168365111698</v>
      </c>
      <c r="S46" s="41">
        <v>0.74762518742145601</v>
      </c>
    </row>
    <row r="47" spans="1:19" s="39" customFormat="1" x14ac:dyDescent="0.35">
      <c r="A47" s="39">
        <v>15</v>
      </c>
      <c r="B47" s="39">
        <v>0.28225525378762301</v>
      </c>
      <c r="C47" s="40">
        <v>0.60067463971780399</v>
      </c>
      <c r="D47" s="39">
        <v>37.433617486555598</v>
      </c>
      <c r="E47" s="40">
        <v>0.45891789923878601</v>
      </c>
      <c r="F47" s="39">
        <v>0.70604257426098804</v>
      </c>
      <c r="G47" s="40">
        <v>0.78420570184604899</v>
      </c>
      <c r="H47" s="39">
        <v>0.52132076766094304</v>
      </c>
      <c r="I47" s="40">
        <v>0.83849642161725102</v>
      </c>
      <c r="J47" s="39">
        <v>0.45017820136229802</v>
      </c>
      <c r="K47" s="41">
        <v>0.470708680331197</v>
      </c>
      <c r="L47" s="40">
        <v>4.4798883558892402E-2</v>
      </c>
      <c r="M47" s="39">
        <v>43.243929659199502</v>
      </c>
      <c r="N47" s="40">
        <v>1.49632451422014E-2</v>
      </c>
      <c r="O47" s="41">
        <v>0.97582280330168802</v>
      </c>
      <c r="P47" s="40">
        <v>0.73756618708626798</v>
      </c>
      <c r="Q47" s="41">
        <v>0.62419474226796701</v>
      </c>
      <c r="R47" s="40">
        <v>0.744658553447478</v>
      </c>
      <c r="S47" s="41">
        <v>0.67176165106968999</v>
      </c>
    </row>
    <row r="48" spans="1:19" s="39" customFormat="1" x14ac:dyDescent="0.35">
      <c r="A48" s="39">
        <v>16</v>
      </c>
      <c r="B48" s="39">
        <v>0.26918884368204199</v>
      </c>
      <c r="C48" s="40">
        <v>0.62618539397238104</v>
      </c>
      <c r="D48" s="39">
        <v>35.175218742649399</v>
      </c>
      <c r="E48" s="40">
        <v>0.48455245867755797</v>
      </c>
      <c r="F48" s="39">
        <v>0.681038985824163</v>
      </c>
      <c r="G48" s="40">
        <v>0.79657035879233595</v>
      </c>
      <c r="H48" s="39">
        <v>0.514284394949864</v>
      </c>
      <c r="I48" s="40">
        <v>0.84611240256854303</v>
      </c>
      <c r="J48" s="39">
        <v>0.43703665655740498</v>
      </c>
      <c r="K48" s="41">
        <v>0.45098270310295901</v>
      </c>
      <c r="L48" s="40">
        <v>0.15867624031046601</v>
      </c>
      <c r="M48" s="39">
        <v>41.010512783995999</v>
      </c>
      <c r="N48" s="40">
        <v>4.7376077908131801E-2</v>
      </c>
      <c r="O48" s="41">
        <v>0.95269688123311702</v>
      </c>
      <c r="P48" s="40">
        <v>0.74142433562849297</v>
      </c>
      <c r="Q48" s="41">
        <v>0.65956598698583402</v>
      </c>
      <c r="R48" s="40">
        <v>0.75407441660889196</v>
      </c>
      <c r="S48" s="41">
        <v>0.65583352706371201</v>
      </c>
    </row>
    <row r="49" spans="1:19" s="39" customFormat="1" x14ac:dyDescent="0.35">
      <c r="A49" s="39">
        <v>17</v>
      </c>
      <c r="B49" s="39">
        <v>0.26355708960144802</v>
      </c>
      <c r="C49" s="40">
        <v>0.63305092307335398</v>
      </c>
      <c r="D49" s="39">
        <v>33.289133134162903</v>
      </c>
      <c r="E49" s="40">
        <v>0.523603563050687</v>
      </c>
      <c r="F49" s="39">
        <v>0.66162902502046705</v>
      </c>
      <c r="G49" s="40">
        <v>0.80638656254660501</v>
      </c>
      <c r="H49" s="39">
        <v>0.49389729739041599</v>
      </c>
      <c r="I49" s="40">
        <v>0.84938000309434702</v>
      </c>
      <c r="J49" s="39">
        <v>0.42812366194665502</v>
      </c>
      <c r="K49" s="41">
        <v>0.53973958838699199</v>
      </c>
      <c r="L49" s="40">
        <v>0</v>
      </c>
      <c r="M49" s="39">
        <v>42.272446004753398</v>
      </c>
      <c r="N49" s="40">
        <v>1.75623392612295E-2</v>
      </c>
      <c r="O49" s="41">
        <v>1.0398817373137099</v>
      </c>
      <c r="P49" s="40">
        <v>0.71949764907869496</v>
      </c>
      <c r="Q49" s="41">
        <v>0.63691773068191604</v>
      </c>
      <c r="R49" s="40">
        <v>0.73692759973371103</v>
      </c>
      <c r="S49" s="41">
        <v>0.74866467536005199</v>
      </c>
    </row>
    <row r="50" spans="1:19" s="39" customFormat="1" x14ac:dyDescent="0.35">
      <c r="A50" s="39">
        <v>18</v>
      </c>
      <c r="B50" s="39">
        <v>0.25756912420825101</v>
      </c>
      <c r="C50" s="40">
        <v>0.64570786194424801</v>
      </c>
      <c r="D50" s="39">
        <v>31.641281439495501</v>
      </c>
      <c r="E50" s="40">
        <v>0.53527602243823702</v>
      </c>
      <c r="F50" s="39">
        <v>0.64770379418715296</v>
      </c>
      <c r="G50" s="40">
        <v>0.81187148673401899</v>
      </c>
      <c r="H50" s="39">
        <v>0.48195310464325702</v>
      </c>
      <c r="I50" s="40">
        <v>0.85295007972727199</v>
      </c>
      <c r="J50" s="39">
        <v>0.42742444064561602</v>
      </c>
      <c r="K50" s="41">
        <v>0.51738248039514501</v>
      </c>
      <c r="L50" s="40">
        <v>1.13656936053245E-2</v>
      </c>
      <c r="M50" s="39">
        <v>40.562233134212597</v>
      </c>
      <c r="N50" s="40">
        <v>8.9031280344886703E-3</v>
      </c>
      <c r="O50" s="41">
        <v>1.04155145903937</v>
      </c>
      <c r="P50" s="40">
        <v>0.73725756824526001</v>
      </c>
      <c r="Q50" s="41">
        <v>0.68949793724932196</v>
      </c>
      <c r="R50" s="40">
        <v>0.74136780393429202</v>
      </c>
      <c r="S50" s="41">
        <v>0.70400242749442399</v>
      </c>
    </row>
    <row r="51" spans="1:19" s="39" customFormat="1" x14ac:dyDescent="0.35">
      <c r="A51" s="39">
        <v>19</v>
      </c>
      <c r="B51" s="39">
        <v>0.243195831500471</v>
      </c>
      <c r="C51" s="40">
        <v>0.67708257137614802</v>
      </c>
      <c r="D51" s="39">
        <v>29.825268971034699</v>
      </c>
      <c r="E51" s="40">
        <v>0.57670149793922398</v>
      </c>
      <c r="F51" s="39">
        <v>0.62143393233563804</v>
      </c>
      <c r="G51" s="40">
        <v>0.82714159146197397</v>
      </c>
      <c r="H51" s="39">
        <v>0.463468837612455</v>
      </c>
      <c r="I51" s="40">
        <v>0.861902767566326</v>
      </c>
      <c r="J51" s="39">
        <v>0.40858452345912799</v>
      </c>
      <c r="K51" s="41">
        <v>0.50039093247336197</v>
      </c>
      <c r="L51" s="40">
        <v>2.2068160037358099E-2</v>
      </c>
      <c r="M51" s="39">
        <v>39.053979873657198</v>
      </c>
      <c r="N51" s="40">
        <v>8.7613486287530795E-3</v>
      </c>
      <c r="O51" s="41">
        <v>1.0380436864673499</v>
      </c>
      <c r="P51" s="40">
        <v>0.73596902306263201</v>
      </c>
      <c r="Q51" s="41">
        <v>0.73028979418624096</v>
      </c>
      <c r="R51" s="40">
        <v>0.73478537797927801</v>
      </c>
      <c r="S51" s="41">
        <v>0.69147723785832305</v>
      </c>
    </row>
    <row r="52" spans="1:19" s="39" customFormat="1" x14ac:dyDescent="0.35">
      <c r="A52" s="39">
        <v>20</v>
      </c>
      <c r="B52" s="39">
        <v>0.24637045728623799</v>
      </c>
      <c r="C52" s="40">
        <v>0.66669111196230801</v>
      </c>
      <c r="D52" s="39">
        <v>28.6800240499174</v>
      </c>
      <c r="E52" s="40">
        <v>0.57339145378086798</v>
      </c>
      <c r="F52" s="39">
        <v>0.61174062176199695</v>
      </c>
      <c r="G52" s="40">
        <v>0.83074947996681503</v>
      </c>
      <c r="H52" s="39">
        <v>0.45455214528117099</v>
      </c>
      <c r="I52" s="40">
        <v>0.85784049826521602</v>
      </c>
      <c r="J52" s="39">
        <v>0.41443983440142401</v>
      </c>
      <c r="K52" s="41">
        <v>0.56737851969197195</v>
      </c>
      <c r="L52" s="40">
        <v>0</v>
      </c>
      <c r="M52" s="39">
        <v>39.771769890418398</v>
      </c>
      <c r="N52" s="40">
        <v>3.0545034880711799E-3</v>
      </c>
      <c r="O52" s="41">
        <v>1.07889895408581</v>
      </c>
      <c r="P52" s="40">
        <v>0.73373155716138005</v>
      </c>
      <c r="Q52" s="41">
        <v>0.692415946314477</v>
      </c>
      <c r="R52" s="40">
        <v>0.74525760712786604</v>
      </c>
      <c r="S52" s="41">
        <v>0.74597590983423401</v>
      </c>
    </row>
    <row r="53" spans="1:19" s="39" customFormat="1" x14ac:dyDescent="0.35">
      <c r="A53" s="39">
        <v>21</v>
      </c>
      <c r="B53" s="39">
        <v>0.237896434149765</v>
      </c>
      <c r="C53" s="40">
        <v>0.67705524577598397</v>
      </c>
      <c r="D53" s="39">
        <v>27.2655077197645</v>
      </c>
      <c r="E53" s="40">
        <v>0.595009935694506</v>
      </c>
      <c r="F53" s="39">
        <v>0.59097593058409803</v>
      </c>
      <c r="G53" s="40">
        <v>0.84327886757761905</v>
      </c>
      <c r="H53" s="39">
        <v>0.433458972661729</v>
      </c>
      <c r="I53" s="40">
        <v>0.86106534927622103</v>
      </c>
      <c r="J53" s="39">
        <v>0.40200848853592702</v>
      </c>
      <c r="K53" s="41">
        <v>0.50361506246094001</v>
      </c>
      <c r="L53" s="40">
        <v>9.2176013837777807E-2</v>
      </c>
      <c r="M53" s="39">
        <v>36.751038021511498</v>
      </c>
      <c r="N53" s="40">
        <v>7.9768283007477403E-2</v>
      </c>
      <c r="O53" s="41">
        <v>1.00592469888874</v>
      </c>
      <c r="P53" s="40">
        <v>0.73892536835792699</v>
      </c>
      <c r="Q53" s="41">
        <v>0.67066758896550505</v>
      </c>
      <c r="R53" s="40">
        <v>0.73316784445037098</v>
      </c>
      <c r="S53" s="41">
        <v>0.703207195569307</v>
      </c>
    </row>
    <row r="54" spans="1:19" s="39" customFormat="1" x14ac:dyDescent="0.35">
      <c r="A54" s="39">
        <v>22</v>
      </c>
      <c r="B54" s="39">
        <v>0.23623950468779101</v>
      </c>
      <c r="C54" s="40">
        <v>0.68457434427643504</v>
      </c>
      <c r="D54" s="39">
        <v>26.1965719836479</v>
      </c>
      <c r="E54" s="40">
        <v>0.607434243614841</v>
      </c>
      <c r="F54" s="39">
        <v>0.58006796666775495</v>
      </c>
      <c r="G54" s="40">
        <v>0.84778660444339504</v>
      </c>
      <c r="H54" s="39">
        <v>0.41801354792543099</v>
      </c>
      <c r="I54" s="40">
        <v>0.86038286203152903</v>
      </c>
      <c r="J54" s="39">
        <v>0.40163813182755398</v>
      </c>
      <c r="K54" s="41">
        <v>0.54549721851308097</v>
      </c>
      <c r="L54" s="40">
        <v>1.76105879538913E-2</v>
      </c>
      <c r="M54" s="39">
        <v>37.3954635359283</v>
      </c>
      <c r="N54" s="40">
        <v>6.1755820925413901E-3</v>
      </c>
      <c r="O54" s="41">
        <v>1.06904075135532</v>
      </c>
      <c r="P54" s="40">
        <v>0.74061389483957196</v>
      </c>
      <c r="Q54" s="41">
        <v>0.66665439345897703</v>
      </c>
      <c r="R54" s="40">
        <v>0.744764334116226</v>
      </c>
      <c r="S54" s="41">
        <v>0.74023721793777897</v>
      </c>
    </row>
    <row r="55" spans="1:19" s="39" customFormat="1" x14ac:dyDescent="0.35">
      <c r="A55" s="39">
        <v>23</v>
      </c>
      <c r="B55" s="39">
        <v>0.23241889162047399</v>
      </c>
      <c r="C55" s="40">
        <v>0.69429920480893703</v>
      </c>
      <c r="D55" s="39">
        <v>25.1126830321416</v>
      </c>
      <c r="E55" s="40">
        <v>0.62974180647937805</v>
      </c>
      <c r="F55" s="39">
        <v>0.562521115788434</v>
      </c>
      <c r="G55" s="40">
        <v>0.85672920846957601</v>
      </c>
      <c r="H55" s="39">
        <v>0.40888845491105402</v>
      </c>
      <c r="I55" s="40">
        <v>0.86376933621126095</v>
      </c>
      <c r="J55" s="39">
        <v>0.39740544222687701</v>
      </c>
      <c r="K55" s="41">
        <v>0.55295803760870899</v>
      </c>
      <c r="L55" s="40">
        <v>0</v>
      </c>
      <c r="M55" s="39">
        <v>37.116884704329003</v>
      </c>
      <c r="N55" s="40">
        <v>0</v>
      </c>
      <c r="O55" s="41">
        <v>1.1002094562236999</v>
      </c>
      <c r="P55" s="40">
        <v>0.73127136449528496</v>
      </c>
      <c r="Q55" s="41">
        <v>0.68539455940580696</v>
      </c>
      <c r="R55" s="40">
        <v>0.73800837051155199</v>
      </c>
      <c r="S55" s="41">
        <v>0.75923983256022098</v>
      </c>
    </row>
    <row r="56" spans="1:19" s="39" customFormat="1" x14ac:dyDescent="0.35">
      <c r="A56" s="39">
        <v>24</v>
      </c>
      <c r="B56" s="39">
        <v>0.226006331474329</v>
      </c>
      <c r="C56" s="40">
        <v>0.70411228446043805</v>
      </c>
      <c r="D56" s="39">
        <v>24.0660345023189</v>
      </c>
      <c r="E56" s="40">
        <v>0.63691621663617604</v>
      </c>
      <c r="F56" s="39">
        <v>0.54582080735327998</v>
      </c>
      <c r="G56" s="40">
        <v>0.857443247315539</v>
      </c>
      <c r="H56" s="39">
        <v>0.40561411235496497</v>
      </c>
      <c r="I56" s="40">
        <v>0.87002396857200504</v>
      </c>
      <c r="J56" s="39">
        <v>0.38927631521817202</v>
      </c>
      <c r="K56" s="41">
        <v>0.51917192161592596</v>
      </c>
      <c r="L56" s="40">
        <v>7.7900072793009395E-2</v>
      </c>
      <c r="M56" s="39">
        <v>34.8324061662722</v>
      </c>
      <c r="N56" s="40">
        <v>8.0976874057263504E-2</v>
      </c>
      <c r="O56" s="41">
        <v>1.0196997757650801</v>
      </c>
      <c r="P56" s="40">
        <v>0.717236812552835</v>
      </c>
      <c r="Q56" s="41">
        <v>0.63856608261409897</v>
      </c>
      <c r="R56" s="40">
        <v>0.74428113148762598</v>
      </c>
      <c r="S56" s="41">
        <v>0.70044245144240802</v>
      </c>
    </row>
    <row r="57" spans="1:19" s="39" customFormat="1" x14ac:dyDescent="0.35">
      <c r="A57" s="39">
        <v>25</v>
      </c>
      <c r="B57" s="39">
        <v>0.219632886911201</v>
      </c>
      <c r="C57" s="40">
        <v>0.708075511207514</v>
      </c>
      <c r="D57" s="39">
        <v>23.1294703206372</v>
      </c>
      <c r="E57" s="40">
        <v>0.64283860354431799</v>
      </c>
      <c r="F57" s="39">
        <v>0.53377736894621397</v>
      </c>
      <c r="G57" s="40">
        <v>0.86208647089547696</v>
      </c>
      <c r="H57" s="39">
        <v>0.39029453284161503</v>
      </c>
      <c r="I57" s="40">
        <v>0.868831721831552</v>
      </c>
      <c r="J57" s="39">
        <v>0.388026757297814</v>
      </c>
      <c r="K57" s="41">
        <v>0.63362051304588896</v>
      </c>
      <c r="L57" s="40">
        <v>0</v>
      </c>
      <c r="M57" s="39">
        <v>37.879787983038398</v>
      </c>
      <c r="N57" s="40">
        <v>6.0531181312951897E-3</v>
      </c>
      <c r="O57" s="41">
        <v>1.14175122314029</v>
      </c>
      <c r="P57" s="40">
        <v>0.71193637042982905</v>
      </c>
      <c r="Q57" s="41">
        <v>0.68177836343773401</v>
      </c>
      <c r="R57" s="40">
        <v>0.74082971256003405</v>
      </c>
      <c r="S57" s="41">
        <v>0.83579645554224602</v>
      </c>
    </row>
    <row r="58" spans="1:19" s="39" customFormat="1" x14ac:dyDescent="0.35">
      <c r="A58" s="39">
        <v>26</v>
      </c>
      <c r="B58" s="39">
        <v>0.219884168549001</v>
      </c>
      <c r="C58" s="40">
        <v>0.71070261286790104</v>
      </c>
      <c r="D58" s="39">
        <v>22.474672229690899</v>
      </c>
      <c r="E58" s="40">
        <v>0.644326304119483</v>
      </c>
      <c r="F58" s="39">
        <v>0.52998925184053103</v>
      </c>
      <c r="G58" s="40">
        <v>0.86586239786293095</v>
      </c>
      <c r="H58" s="39">
        <v>0.38796036277392199</v>
      </c>
      <c r="I58" s="40">
        <v>0.86685872235306205</v>
      </c>
      <c r="J58" s="39">
        <v>0.38496013133186902</v>
      </c>
      <c r="K58" s="41">
        <v>0.51235390346274401</v>
      </c>
      <c r="L58" s="40">
        <v>0.12675958525504</v>
      </c>
      <c r="M58" s="39">
        <v>33.672150913466702</v>
      </c>
      <c r="N58" s="40">
        <v>7.6092936429315097E-2</v>
      </c>
      <c r="O58" s="41">
        <v>1.0364454067670299</v>
      </c>
      <c r="P58" s="40">
        <v>0.72326429532124403</v>
      </c>
      <c r="Q58" s="41">
        <v>0.67596785991619701</v>
      </c>
      <c r="R58" s="40">
        <v>0.73444160207723896</v>
      </c>
      <c r="S58" s="41">
        <v>0.70142898956934596</v>
      </c>
    </row>
    <row r="59" spans="1:19" s="39" customFormat="1" x14ac:dyDescent="0.35">
      <c r="A59" s="39">
        <v>27</v>
      </c>
      <c r="B59" s="39">
        <v>0.21995374540201101</v>
      </c>
      <c r="C59" s="40">
        <v>0.71166229922633095</v>
      </c>
      <c r="D59" s="39">
        <v>21.788531313948301</v>
      </c>
      <c r="E59" s="40">
        <v>0.65553426296349304</v>
      </c>
      <c r="F59" s="39">
        <v>0.51963683741504096</v>
      </c>
      <c r="G59" s="40">
        <v>0.86677406447066097</v>
      </c>
      <c r="H59" s="39">
        <v>0.37912421229834797</v>
      </c>
      <c r="I59" s="40">
        <v>0.87210982317793595</v>
      </c>
      <c r="J59" s="39">
        <v>0.377109630122763</v>
      </c>
      <c r="K59" s="41">
        <v>0.55423507858545296</v>
      </c>
      <c r="L59" s="40">
        <v>3.0152736693057399E-2</v>
      </c>
      <c r="M59" s="39">
        <v>34.212349867209397</v>
      </c>
      <c r="N59" s="40">
        <v>4.3079566908939299E-2</v>
      </c>
      <c r="O59" s="41">
        <v>1.06263727204412</v>
      </c>
      <c r="P59" s="40">
        <v>0.73386338837126297</v>
      </c>
      <c r="Q59" s="41">
        <v>0.64593061295330001</v>
      </c>
      <c r="R59" s="40">
        <v>0.75473486511116294</v>
      </c>
      <c r="S59" s="41">
        <v>0.71102941800386399</v>
      </c>
    </row>
    <row r="60" spans="1:19" s="39" customFormat="1" x14ac:dyDescent="0.35">
      <c r="A60" s="39">
        <v>28</v>
      </c>
      <c r="B60" s="39">
        <v>0.21761622115250601</v>
      </c>
      <c r="C60" s="40">
        <v>0.71488807177546299</v>
      </c>
      <c r="D60" s="39">
        <v>21.1197981358752</v>
      </c>
      <c r="E60" s="40">
        <v>0.661227632323381</v>
      </c>
      <c r="F60" s="39">
        <v>0.510239129701195</v>
      </c>
      <c r="G60" s="40">
        <v>0.87274513392380804</v>
      </c>
      <c r="H60" s="39">
        <v>0.36675680572057301</v>
      </c>
      <c r="I60" s="40">
        <v>0.86981532108273596</v>
      </c>
      <c r="J60" s="39">
        <v>0.37855884492870101</v>
      </c>
      <c r="K60" s="41">
        <v>0.54377405740257001</v>
      </c>
      <c r="L60" s="40">
        <v>5.6612701950890403E-2</v>
      </c>
      <c r="M60" s="39">
        <v>33.525253524128097</v>
      </c>
      <c r="N60" s="40">
        <v>4.2121804876135503E-2</v>
      </c>
      <c r="O60" s="41">
        <v>1.0656751236344999</v>
      </c>
      <c r="P60" s="40">
        <v>0.72289045982890598</v>
      </c>
      <c r="Q60" s="41">
        <v>0.64197950179760199</v>
      </c>
      <c r="R60" s="40">
        <v>0.73100393195437496</v>
      </c>
      <c r="S60" s="41">
        <v>0.70071650875939195</v>
      </c>
    </row>
    <row r="61" spans="1:19" s="39" customFormat="1" x14ac:dyDescent="0.35">
      <c r="A61" s="39">
        <v>29</v>
      </c>
      <c r="B61" s="39">
        <v>0.20972325481229201</v>
      </c>
      <c r="C61" s="40">
        <v>0.71817437838853804</v>
      </c>
      <c r="D61" s="39">
        <v>20.363064482519299</v>
      </c>
      <c r="E61" s="40">
        <v>0.66519712369196604</v>
      </c>
      <c r="F61" s="39">
        <v>0.499103048987592</v>
      </c>
      <c r="G61" s="40">
        <v>0.87584535403343999</v>
      </c>
      <c r="H61" s="39">
        <v>0.36228393842082801</v>
      </c>
      <c r="I61" s="40">
        <v>0.875580692224593</v>
      </c>
      <c r="J61" s="39">
        <v>0.37082475663735298</v>
      </c>
      <c r="K61" s="41">
        <v>0.53216984536912704</v>
      </c>
      <c r="L61" s="40">
        <v>5.9379431329755698E-2</v>
      </c>
      <c r="M61" s="39">
        <v>33.590177030644803</v>
      </c>
      <c r="N61" s="40">
        <v>1.1537132558895999E-2</v>
      </c>
      <c r="O61" s="41">
        <v>1.12857937354307</v>
      </c>
      <c r="P61" s="40">
        <v>0.73026334424304096</v>
      </c>
      <c r="Q61" s="41">
        <v>0.74597895247304502</v>
      </c>
      <c r="R61" s="40">
        <v>0.74184583420427397</v>
      </c>
      <c r="S61" s="41">
        <v>0.71980125501624503</v>
      </c>
    </row>
    <row r="62" spans="1:19" s="39" customFormat="1" x14ac:dyDescent="0.35">
      <c r="A62" s="39">
        <v>30</v>
      </c>
      <c r="B62" s="39">
        <v>0.210581053193236</v>
      </c>
      <c r="C62" s="40">
        <v>0.714202250354395</v>
      </c>
      <c r="D62" s="39">
        <v>19.883159384427898</v>
      </c>
      <c r="E62" s="40">
        <v>0.67299357966136897</v>
      </c>
      <c r="F62" s="39">
        <v>0.49408978763722999</v>
      </c>
      <c r="G62" s="40">
        <v>0.87608438251945298</v>
      </c>
      <c r="H62" s="39">
        <v>0.35267742575261402</v>
      </c>
      <c r="I62" s="40">
        <v>0.87157841945193704</v>
      </c>
      <c r="J62" s="39">
        <v>0.370462331505649</v>
      </c>
      <c r="K62" s="41">
        <v>0.52923292201808303</v>
      </c>
      <c r="L62" s="40">
        <v>0.10803038616822</v>
      </c>
      <c r="M62" s="39">
        <v>32.293722878154497</v>
      </c>
      <c r="N62" s="40">
        <v>6.6297653194170802E-2</v>
      </c>
      <c r="O62" s="41">
        <v>1.05743132136825</v>
      </c>
      <c r="P62" s="40">
        <v>0.71746176888799995</v>
      </c>
      <c r="Q62" s="41">
        <v>0.64580669540625302</v>
      </c>
      <c r="R62" s="40">
        <v>0.74191886619624903</v>
      </c>
      <c r="S62" s="41">
        <v>0.70740234902781296</v>
      </c>
    </row>
    <row r="63" spans="1:19" s="39" customFormat="1" x14ac:dyDescent="0.35">
      <c r="A63" s="39">
        <v>31</v>
      </c>
      <c r="B63" s="39">
        <v>0.20800297346950999</v>
      </c>
      <c r="C63" s="40">
        <v>0.72696058322722001</v>
      </c>
      <c r="D63" s="39">
        <v>19.303851487934502</v>
      </c>
      <c r="E63" s="40">
        <v>0.67739148170144603</v>
      </c>
      <c r="F63" s="39">
        <v>0.48244562171063299</v>
      </c>
      <c r="G63" s="40">
        <v>0.879211424851017</v>
      </c>
      <c r="H63" s="39">
        <v>0.34745496090141498</v>
      </c>
      <c r="I63" s="40">
        <v>0.87467091169417999</v>
      </c>
      <c r="J63" s="39">
        <v>0.36517291022751602</v>
      </c>
      <c r="K63" s="41">
        <v>0.57327083568287696</v>
      </c>
      <c r="L63" s="40">
        <v>3.5199024881944901E-2</v>
      </c>
      <c r="M63" s="39">
        <v>32.854619115845701</v>
      </c>
      <c r="N63" s="40">
        <v>5.7270003348447202E-2</v>
      </c>
      <c r="O63" s="41">
        <v>1.0637017702445</v>
      </c>
      <c r="P63" s="40">
        <v>0.71277380932090595</v>
      </c>
      <c r="Q63" s="41">
        <v>0.64755762438488795</v>
      </c>
      <c r="R63" s="40">
        <v>0.74104811544092297</v>
      </c>
      <c r="S63" s="41">
        <v>0.71071502438977197</v>
      </c>
    </row>
    <row r="64" spans="1:19" s="39" customFormat="1" x14ac:dyDescent="0.35">
      <c r="A64" s="39">
        <v>32</v>
      </c>
      <c r="B64" s="39">
        <v>0.20008812923629199</v>
      </c>
      <c r="C64" s="40">
        <v>0.73204961473674901</v>
      </c>
      <c r="D64" s="39">
        <v>18.669189128411801</v>
      </c>
      <c r="E64" s="40">
        <v>0.68538277871138797</v>
      </c>
      <c r="F64" s="39">
        <v>0.47429236004172398</v>
      </c>
      <c r="G64" s="40">
        <v>0.88170644375418605</v>
      </c>
      <c r="H64" s="39">
        <v>0.34161501272491501</v>
      </c>
      <c r="I64" s="40">
        <v>0.87823792543596002</v>
      </c>
      <c r="J64" s="39">
        <v>0.35638126167353001</v>
      </c>
      <c r="K64" s="41">
        <v>0.53524826556189398</v>
      </c>
      <c r="L64" s="40">
        <v>0.10847265811116399</v>
      </c>
      <c r="M64" s="39">
        <v>31.585380497141699</v>
      </c>
      <c r="N64" s="40">
        <v>8.4119157849503495E-2</v>
      </c>
      <c r="O64" s="41">
        <v>1.0497547576570101</v>
      </c>
      <c r="P64" s="40">
        <v>0.73341181059168903</v>
      </c>
      <c r="Q64" s="41">
        <v>0.66019124989835598</v>
      </c>
      <c r="R64" s="40">
        <v>0.707557323906156</v>
      </c>
      <c r="S64" s="41">
        <v>0.69708204829794695</v>
      </c>
    </row>
    <row r="65" spans="1:19" s="39" customFormat="1" x14ac:dyDescent="0.35">
      <c r="A65" s="39">
        <v>33</v>
      </c>
      <c r="B65" s="39">
        <v>0.20200484411616301</v>
      </c>
      <c r="C65" s="40">
        <v>0.72873509550905502</v>
      </c>
      <c r="D65" s="39">
        <v>18.279506859225499</v>
      </c>
      <c r="E65" s="40">
        <v>0.68977676129838295</v>
      </c>
      <c r="F65" s="39">
        <v>0.46746497231600098</v>
      </c>
      <c r="G65" s="40">
        <v>0.884629079720058</v>
      </c>
      <c r="H65" s="39">
        <v>0.33528760481383002</v>
      </c>
      <c r="I65" s="40">
        <v>0.87722261897887199</v>
      </c>
      <c r="J65" s="39">
        <v>0.35913434401803701</v>
      </c>
      <c r="K65" s="41">
        <v>0.52162512347229495</v>
      </c>
      <c r="L65" s="40">
        <v>0.22550704742611299</v>
      </c>
      <c r="M65" s="39">
        <v>31.225637118021599</v>
      </c>
      <c r="N65" s="40">
        <v>0.14933462293317801</v>
      </c>
      <c r="O65" s="41">
        <v>1.06720104889991</v>
      </c>
      <c r="P65" s="40">
        <v>0.74736881103271002</v>
      </c>
      <c r="Q65" s="41">
        <v>0.72707659235367395</v>
      </c>
      <c r="R65" s="40">
        <v>0.70518507560094201</v>
      </c>
      <c r="S65" s="41">
        <v>0.70427301398709197</v>
      </c>
    </row>
    <row r="66" spans="1:19" s="39" customFormat="1" x14ac:dyDescent="0.35">
      <c r="A66" s="39">
        <v>34</v>
      </c>
      <c r="B66" s="39">
        <v>0.20142757763538799</v>
      </c>
      <c r="C66" s="40">
        <v>0.725996637227598</v>
      </c>
      <c r="D66" s="39">
        <v>17.874093582980802</v>
      </c>
      <c r="E66" s="40">
        <v>0.69710003678874599</v>
      </c>
      <c r="F66" s="39">
        <v>0.46076733496009498</v>
      </c>
      <c r="G66" s="40">
        <v>0.88610683831363601</v>
      </c>
      <c r="H66" s="39">
        <v>0.33150791043205102</v>
      </c>
      <c r="I66" s="40">
        <v>0.87880276015837699</v>
      </c>
      <c r="J66" s="39">
        <v>0.350660916627623</v>
      </c>
      <c r="K66" s="41">
        <v>0.53900497336672903</v>
      </c>
      <c r="L66" s="40">
        <v>0.14749728864620401</v>
      </c>
      <c r="M66" s="39">
        <v>31.394736762739601</v>
      </c>
      <c r="N66" s="40">
        <v>8.9127904414654499E-2</v>
      </c>
      <c r="O66" s="41">
        <v>1.0786564579376801</v>
      </c>
      <c r="P66" s="40">
        <v>0.75118067172857395</v>
      </c>
      <c r="Q66" s="41">
        <v>0.67976424658400303</v>
      </c>
      <c r="R66" s="40">
        <v>0.73551321131551295</v>
      </c>
      <c r="S66" s="41">
        <v>0.75840451269068199</v>
      </c>
    </row>
    <row r="67" spans="1:19" s="39" customFormat="1" x14ac:dyDescent="0.35">
      <c r="A67" s="39">
        <v>35</v>
      </c>
      <c r="B67" s="39">
        <v>0.20087296067931901</v>
      </c>
      <c r="C67" s="40">
        <v>0.72556190289510902</v>
      </c>
      <c r="D67" s="39">
        <v>17.453425668742899</v>
      </c>
      <c r="E67" s="40">
        <v>0.69601751638085396</v>
      </c>
      <c r="F67" s="39">
        <v>0.45077576214322301</v>
      </c>
      <c r="G67" s="40">
        <v>0.89171571075133305</v>
      </c>
      <c r="H67" s="39">
        <v>0.323189227839008</v>
      </c>
      <c r="I67" s="40">
        <v>0.87755924149318598</v>
      </c>
      <c r="J67" s="39">
        <v>0.347545790880054</v>
      </c>
      <c r="K67" s="41">
        <v>0.55079654394051902</v>
      </c>
      <c r="L67" s="40">
        <v>8.8332090887688994E-2</v>
      </c>
      <c r="M67" s="39">
        <v>31.614893130767001</v>
      </c>
      <c r="N67" s="40">
        <v>4.1706705522777901E-2</v>
      </c>
      <c r="O67" s="41">
        <v>1.10966613048162</v>
      </c>
      <c r="P67" s="40">
        <v>0.73653734876559296</v>
      </c>
      <c r="Q67" s="41">
        <v>0.68310720085078802</v>
      </c>
      <c r="R67" s="40">
        <v>0.72347797135002501</v>
      </c>
      <c r="S67" s="41">
        <v>0.71965304399148</v>
      </c>
    </row>
    <row r="68" spans="1:19" s="39" customFormat="1" x14ac:dyDescent="0.35">
      <c r="A68" s="39">
        <v>36</v>
      </c>
      <c r="B68" s="39">
        <v>0.20184904895650099</v>
      </c>
      <c r="C68" s="40">
        <v>0.72568709608127902</v>
      </c>
      <c r="D68" s="39">
        <v>17.212888283294799</v>
      </c>
      <c r="E68" s="40">
        <v>0.69650405082586997</v>
      </c>
      <c r="F68" s="39">
        <v>0.454305234536313</v>
      </c>
      <c r="G68" s="40">
        <v>0.89411611913750899</v>
      </c>
      <c r="H68" s="39">
        <v>0.31079117136141698</v>
      </c>
      <c r="I68" s="40">
        <v>0.87825964567394299</v>
      </c>
      <c r="J68" s="39">
        <v>0.34641844356287899</v>
      </c>
      <c r="K68" s="41">
        <v>0.52628295747642795</v>
      </c>
      <c r="L68" s="40">
        <v>0.117826245260958</v>
      </c>
      <c r="M68" s="39">
        <v>30.999636984279</v>
      </c>
      <c r="N68" s="40">
        <v>7.3581622951970002E-2</v>
      </c>
      <c r="O68" s="41">
        <v>1.11799833407768</v>
      </c>
      <c r="P68" s="40">
        <v>0.72070289040223101</v>
      </c>
      <c r="Q68" s="41">
        <v>0.75410099671437103</v>
      </c>
      <c r="R68" s="40">
        <v>0.74407523564803202</v>
      </c>
      <c r="S68" s="41">
        <v>0.71075244795562798</v>
      </c>
    </row>
    <row r="69" spans="1:19" s="39" customFormat="1" x14ac:dyDescent="0.35">
      <c r="A69" s="39">
        <v>37</v>
      </c>
      <c r="B69" s="39">
        <v>0.19610220442506299</v>
      </c>
      <c r="C69" s="40">
        <v>0.73474878481414796</v>
      </c>
      <c r="D69" s="39">
        <v>16.7561808171981</v>
      </c>
      <c r="E69" s="40">
        <v>0.70068700849866705</v>
      </c>
      <c r="F69" s="39">
        <v>0.447044938620548</v>
      </c>
      <c r="G69" s="40">
        <v>0.89767662477921195</v>
      </c>
      <c r="H69" s="39">
        <v>0.303589358156439</v>
      </c>
      <c r="I69" s="40">
        <v>0.87962169919464805</v>
      </c>
      <c r="J69" s="39">
        <v>0.34026823083823199</v>
      </c>
      <c r="K69" s="41">
        <v>0.538859972332277</v>
      </c>
      <c r="L69" s="40">
        <v>0.153385816671156</v>
      </c>
      <c r="M69" s="39">
        <v>30.339801926898101</v>
      </c>
      <c r="N69" s="40">
        <v>0.155046496812412</v>
      </c>
      <c r="O69" s="41">
        <v>1.0533060665823399</v>
      </c>
      <c r="P69" s="40">
        <v>0.68079729849456705</v>
      </c>
      <c r="Q69" s="41">
        <v>0.72851345376071697</v>
      </c>
      <c r="R69" s="40">
        <v>0.71881870046639995</v>
      </c>
      <c r="S69" s="41">
        <v>0.71597512817790299</v>
      </c>
    </row>
    <row r="70" spans="1:19" s="39" customFormat="1" x14ac:dyDescent="0.35">
      <c r="A70" s="39">
        <v>38</v>
      </c>
      <c r="B70" s="39">
        <v>0.19477950945827899</v>
      </c>
      <c r="C70" s="40">
        <v>0.73532191239231304</v>
      </c>
      <c r="D70" s="39">
        <v>16.402499444618901</v>
      </c>
      <c r="E70" s="40">
        <v>0.699812600743972</v>
      </c>
      <c r="F70" s="39">
        <v>0.43970878814702102</v>
      </c>
      <c r="G70" s="40">
        <v>0.90170734985114398</v>
      </c>
      <c r="H70" s="39">
        <v>0.29287659031607699</v>
      </c>
      <c r="I70" s="40">
        <v>0.88205496386412496</v>
      </c>
      <c r="J70" s="39">
        <v>0.33898916544041602</v>
      </c>
      <c r="K70" s="41">
        <v>0.59415225544546402</v>
      </c>
      <c r="L70" s="40">
        <v>6.0891889055476003E-2</v>
      </c>
      <c r="M70" s="39">
        <v>32.1365135062454</v>
      </c>
      <c r="N70" s="40">
        <v>9.0368048889857694E-2</v>
      </c>
      <c r="O70" s="41">
        <v>1.1429781139406301</v>
      </c>
      <c r="P70" s="40">
        <v>0.72637715324377405</v>
      </c>
      <c r="Q70" s="41">
        <v>0.70922664368254495</v>
      </c>
      <c r="R70" s="40">
        <v>0.74063385857476105</v>
      </c>
      <c r="S70" s="41">
        <v>0.76732144472945396</v>
      </c>
    </row>
    <row r="71" spans="1:19" s="39" customFormat="1" x14ac:dyDescent="0.35">
      <c r="A71" s="39">
        <v>39</v>
      </c>
      <c r="B71" s="39">
        <v>0.19298078508320601</v>
      </c>
      <c r="C71" s="40">
        <v>0.74393550410750497</v>
      </c>
      <c r="D71" s="39">
        <v>16.148090972781301</v>
      </c>
      <c r="E71" s="40">
        <v>0.69907365052917103</v>
      </c>
      <c r="F71" s="39">
        <v>0.441466709729955</v>
      </c>
      <c r="G71" s="40">
        <v>0.899044863648091</v>
      </c>
      <c r="H71" s="39">
        <v>0.295404758456004</v>
      </c>
      <c r="I71" s="40">
        <v>0.88164654635750495</v>
      </c>
      <c r="J71" s="39">
        <v>0.33050401587684097</v>
      </c>
      <c r="K71" s="41">
        <v>0.54862443733419097</v>
      </c>
      <c r="L71" s="40">
        <v>0.12943732252450799</v>
      </c>
      <c r="M71" s="39">
        <v>30.2025996395665</v>
      </c>
      <c r="N71" s="40">
        <v>0.19318919870230999</v>
      </c>
      <c r="O71" s="41">
        <v>1.0651624105934401</v>
      </c>
      <c r="P71" s="40">
        <v>0.68449591698809498</v>
      </c>
      <c r="Q71" s="41">
        <v>0.72696784011319104</v>
      </c>
      <c r="R71" s="40">
        <v>0.72664162363761498</v>
      </c>
      <c r="S71" s="41">
        <v>0.72396324256546396</v>
      </c>
    </row>
    <row r="72" spans="1:19" s="39" customFormat="1" x14ac:dyDescent="0.35">
      <c r="A72" s="39">
        <v>40</v>
      </c>
      <c r="B72" s="42">
        <v>0.19388070840343399</v>
      </c>
      <c r="C72" s="40">
        <v>0.73554651259594805</v>
      </c>
      <c r="D72" s="42">
        <v>15.9088683709442</v>
      </c>
      <c r="E72" s="40">
        <v>0.70489179941265101</v>
      </c>
      <c r="F72" s="42">
        <v>0.43759719153221999</v>
      </c>
      <c r="G72" s="40">
        <v>0.90480989203029405</v>
      </c>
      <c r="H72" s="42">
        <v>0.284590839258265</v>
      </c>
      <c r="I72" s="40">
        <v>0.88212109853145604</v>
      </c>
      <c r="J72" s="42">
        <v>0.33087304645744903</v>
      </c>
      <c r="K72" s="41">
        <v>0.52105397622809402</v>
      </c>
      <c r="L72" s="40">
        <v>0.104851352340485</v>
      </c>
      <c r="M72" s="42">
        <v>30.444666569049499</v>
      </c>
      <c r="N72" s="40">
        <v>3.5592545614333601E-2</v>
      </c>
      <c r="O72" s="41">
        <v>1.15979890792797</v>
      </c>
      <c r="P72" s="40">
        <v>0.74160357851248504</v>
      </c>
      <c r="Q72" s="41">
        <v>0.79453210290680498</v>
      </c>
      <c r="R72" s="40">
        <v>0.74053048832803703</v>
      </c>
      <c r="S72" s="41">
        <v>0.69735695459903801</v>
      </c>
    </row>
    <row r="73" spans="1:19" s="39" customFormat="1" x14ac:dyDescent="0.35">
      <c r="A73" s="39">
        <v>41</v>
      </c>
      <c r="B73" s="42">
        <v>0.191681084402718</v>
      </c>
      <c r="C73" s="40">
        <v>0.74254957365003604</v>
      </c>
      <c r="D73" s="42">
        <v>15.571622629596</v>
      </c>
      <c r="E73" s="40">
        <v>0.70966412588980698</v>
      </c>
      <c r="F73" s="42">
        <v>0.42917116581502102</v>
      </c>
      <c r="G73" s="40">
        <v>0.90780607250766499</v>
      </c>
      <c r="H73" s="42">
        <v>0.27544275377348298</v>
      </c>
      <c r="I73" s="40">
        <v>0.88274515428628597</v>
      </c>
      <c r="J73" s="42">
        <v>0.32065450274629498</v>
      </c>
      <c r="K73" s="41">
        <v>0.52521508842961395</v>
      </c>
      <c r="L73" s="40">
        <v>0.21399611087384601</v>
      </c>
      <c r="M73" s="42">
        <v>29.433393478393501</v>
      </c>
      <c r="N73" s="40">
        <v>0.24014228470259899</v>
      </c>
      <c r="O73" s="41">
        <v>1.07461781914417</v>
      </c>
      <c r="P73" s="40">
        <v>0.70126635574886897</v>
      </c>
      <c r="Q73" s="41">
        <v>0.72259823786906696</v>
      </c>
      <c r="R73" s="40">
        <v>0.70132323004241603</v>
      </c>
      <c r="S73" s="41">
        <v>0.71186613934671705</v>
      </c>
    </row>
    <row r="74" spans="1:19" s="39" customFormat="1" x14ac:dyDescent="0.35">
      <c r="A74" s="39">
        <v>42</v>
      </c>
      <c r="B74" s="39">
        <v>0.18589220334477599</v>
      </c>
      <c r="C74" s="40">
        <v>0.745266442059067</v>
      </c>
      <c r="D74" s="39">
        <v>15.2600645243168</v>
      </c>
      <c r="E74" s="40">
        <v>0.70819109219421394</v>
      </c>
      <c r="F74" s="39">
        <v>0.42777083224415502</v>
      </c>
      <c r="G74" s="40">
        <v>0.90382007014411903</v>
      </c>
      <c r="H74" s="39">
        <v>0.27638129673879802</v>
      </c>
      <c r="I74" s="40">
        <v>0.88468628392323101</v>
      </c>
      <c r="J74" s="39">
        <v>0.319982517132261</v>
      </c>
      <c r="K74" s="41">
        <v>0.56420368236354201</v>
      </c>
      <c r="L74" s="40">
        <v>0.114741795269278</v>
      </c>
      <c r="M74" s="39">
        <v>30.454538361638999</v>
      </c>
      <c r="N74" s="40">
        <v>0.146020399486533</v>
      </c>
      <c r="O74" s="41">
        <v>1.1162456793662801</v>
      </c>
      <c r="P74" s="40">
        <v>0.735941489537557</v>
      </c>
      <c r="Q74" s="41">
        <v>0.71975564243446999</v>
      </c>
      <c r="R74" s="40">
        <v>0.72696257401735298</v>
      </c>
      <c r="S74" s="41">
        <v>0.72017978857725096</v>
      </c>
    </row>
    <row r="75" spans="1:19" s="39" customFormat="1" x14ac:dyDescent="0.35">
      <c r="A75" s="39">
        <v>43</v>
      </c>
      <c r="B75" s="39">
        <v>0.18794730763423501</v>
      </c>
      <c r="C75" s="40">
        <v>0.74184620764619003</v>
      </c>
      <c r="D75" s="39">
        <v>15.025034092573</v>
      </c>
      <c r="E75" s="40">
        <v>0.71290663857693004</v>
      </c>
      <c r="F75" s="39">
        <v>0.41947607008265703</v>
      </c>
      <c r="G75" s="40">
        <v>0.90904447335169902</v>
      </c>
      <c r="H75" s="39">
        <v>0.26728111625469603</v>
      </c>
      <c r="I75" s="40">
        <v>0.886735758626084</v>
      </c>
      <c r="J75" s="39">
        <v>0.31438578422426999</v>
      </c>
      <c r="K75" s="41">
        <v>0.52679912554912001</v>
      </c>
      <c r="L75" s="40">
        <v>0.18803414743883301</v>
      </c>
      <c r="M75" s="39">
        <v>29.012097309797198</v>
      </c>
      <c r="N75" s="40">
        <v>0.20083759077671301</v>
      </c>
      <c r="O75" s="41">
        <v>1.0671206483474101</v>
      </c>
      <c r="P75" s="40">
        <v>0.72840631899670605</v>
      </c>
      <c r="Q75" s="41">
        <v>0.71534994193631296</v>
      </c>
      <c r="R75" s="40">
        <v>0.73589988320301702</v>
      </c>
      <c r="S75" s="41">
        <v>0.69384849708304397</v>
      </c>
    </row>
    <row r="76" spans="1:19" s="39" customFormat="1" x14ac:dyDescent="0.35">
      <c r="A76" s="39">
        <v>44</v>
      </c>
      <c r="B76" s="39">
        <v>0.186403939245363</v>
      </c>
      <c r="C76" s="40">
        <v>0.74705605522333196</v>
      </c>
      <c r="D76" s="39">
        <v>14.843597725783701</v>
      </c>
      <c r="E76" s="40">
        <v>0.71137780275429996</v>
      </c>
      <c r="F76" s="39">
        <v>0.42169653303850402</v>
      </c>
      <c r="G76" s="40">
        <v>0.90819944129496799</v>
      </c>
      <c r="H76" s="39">
        <v>0.26441416043208199</v>
      </c>
      <c r="I76" s="40">
        <v>0.89081014203442299</v>
      </c>
      <c r="J76" s="39">
        <v>0.30692235889616498</v>
      </c>
      <c r="K76" s="41">
        <v>0.551818182835212</v>
      </c>
      <c r="L76" s="40">
        <v>0.20952292783781801</v>
      </c>
      <c r="M76" s="39">
        <v>30.525594980288702</v>
      </c>
      <c r="N76" s="40">
        <v>0.152807458183152</v>
      </c>
      <c r="O76" s="41">
        <v>1.1759546781197501</v>
      </c>
      <c r="P76" s="40">
        <v>0.73379589910181098</v>
      </c>
      <c r="Q76" s="41">
        <v>0.74553159286833204</v>
      </c>
      <c r="R76" s="40">
        <v>0.68601167864269597</v>
      </c>
      <c r="S76" s="41">
        <v>0.74180109913532499</v>
      </c>
    </row>
    <row r="77" spans="1:19" s="39" customFormat="1" x14ac:dyDescent="0.35">
      <c r="A77" s="39">
        <v>45</v>
      </c>
      <c r="B77" s="39">
        <v>0.182329988984265</v>
      </c>
      <c r="C77" s="40">
        <v>0.75614727038370899</v>
      </c>
      <c r="D77" s="39">
        <v>14.5446090277777</v>
      </c>
      <c r="E77" s="40">
        <v>0.71747630938485196</v>
      </c>
      <c r="F77" s="39">
        <v>0.41555963202948498</v>
      </c>
      <c r="G77" s="40">
        <v>0.90946500601206004</v>
      </c>
      <c r="H77" s="39">
        <v>0.26077382611870198</v>
      </c>
      <c r="I77" s="40">
        <v>0.88837767440362003</v>
      </c>
      <c r="J77" s="39">
        <v>0.30444882590929701</v>
      </c>
      <c r="K77" s="41">
        <v>0.58181922226889504</v>
      </c>
      <c r="L77" s="40">
        <v>0.23065696397920901</v>
      </c>
      <c r="M77" s="39">
        <v>30.845424114129401</v>
      </c>
      <c r="N77" s="40">
        <v>0.26461114691664001</v>
      </c>
      <c r="O77" s="41">
        <v>1.1528294616275301</v>
      </c>
      <c r="P77" s="40">
        <v>0.69329075426117903</v>
      </c>
      <c r="Q77" s="41">
        <v>0.83151657943032697</v>
      </c>
      <c r="R77" s="40">
        <v>0.74310979043316605</v>
      </c>
      <c r="S77" s="41">
        <v>0.75355953665880004</v>
      </c>
    </row>
    <row r="78" spans="1:19" s="39" customFormat="1" x14ac:dyDescent="0.35">
      <c r="A78" s="39">
        <v>46</v>
      </c>
      <c r="B78" s="39">
        <v>0.18057262034700799</v>
      </c>
      <c r="C78" s="40">
        <v>0.75037683496925001</v>
      </c>
      <c r="D78" s="39">
        <v>14.301864546256001</v>
      </c>
      <c r="E78" s="40">
        <v>0.71777616636727504</v>
      </c>
      <c r="F78" s="39">
        <v>0.40957469196929802</v>
      </c>
      <c r="G78" s="40">
        <v>0.91066059366688301</v>
      </c>
      <c r="H78" s="39">
        <v>0.25660260199593499</v>
      </c>
      <c r="I78" s="40">
        <v>0.89055477690675</v>
      </c>
      <c r="J78" s="39">
        <v>0.30411304353055202</v>
      </c>
      <c r="K78" s="41">
        <v>0.59256881297144104</v>
      </c>
      <c r="L78" s="40">
        <v>7.5498801306232502E-2</v>
      </c>
      <c r="M78" s="39">
        <v>32.094156395675697</v>
      </c>
      <c r="N78" s="40">
        <v>3.9623915797986402E-2</v>
      </c>
      <c r="O78" s="41">
        <v>1.28029421455839</v>
      </c>
      <c r="P78" s="40">
        <v>0.71478389369116802</v>
      </c>
      <c r="Q78" s="41">
        <v>0.76506649250658099</v>
      </c>
      <c r="R78" s="40">
        <v>0.722668480924052</v>
      </c>
      <c r="S78" s="41">
        <v>0.71621853113174405</v>
      </c>
    </row>
    <row r="79" spans="1:19" s="39" customFormat="1" x14ac:dyDescent="0.35">
      <c r="A79" s="39">
        <v>47</v>
      </c>
      <c r="B79" s="39">
        <v>0.17794374757058601</v>
      </c>
      <c r="C79" s="40">
        <v>0.75879200577275396</v>
      </c>
      <c r="D79" s="39">
        <v>14.0534530405974</v>
      </c>
      <c r="E79" s="40">
        <v>0.72059938395459799</v>
      </c>
      <c r="F79" s="39">
        <v>0.40524274797228099</v>
      </c>
      <c r="G79" s="40">
        <v>0.91430536671815898</v>
      </c>
      <c r="H79" s="39">
        <v>0.24349735291195801</v>
      </c>
      <c r="I79" s="40">
        <v>0.89157743433979497</v>
      </c>
      <c r="J79" s="39">
        <v>0.29848964341999301</v>
      </c>
      <c r="K79" s="41">
        <v>0.60995113977000204</v>
      </c>
      <c r="L79" s="40">
        <v>0.13508925863808</v>
      </c>
      <c r="M79" s="39">
        <v>31.7001223767924</v>
      </c>
      <c r="N79" s="40">
        <v>0.18577630734870801</v>
      </c>
      <c r="O79" s="41">
        <v>1.2057271187122001</v>
      </c>
      <c r="P79" s="40">
        <v>0.65896302741816903</v>
      </c>
      <c r="Q79" s="41">
        <v>0.85666315881614996</v>
      </c>
      <c r="R79" s="40">
        <v>0.72171518945286395</v>
      </c>
      <c r="S79" s="41">
        <v>0.76282141631485001</v>
      </c>
    </row>
    <row r="80" spans="1:19" s="39" customFormat="1" x14ac:dyDescent="0.35">
      <c r="A80" s="39">
        <v>48</v>
      </c>
      <c r="B80" s="39">
        <v>0.17778779750784099</v>
      </c>
      <c r="C80" s="40">
        <v>0.75239116026324304</v>
      </c>
      <c r="D80" s="39">
        <v>13.8170938302053</v>
      </c>
      <c r="E80" s="40">
        <v>0.72484386971265002</v>
      </c>
      <c r="F80" s="39">
        <v>0.39767715570163498</v>
      </c>
      <c r="G80" s="40">
        <v>0.91989788833590302</v>
      </c>
      <c r="H80" s="39">
        <v>0.23113712942256001</v>
      </c>
      <c r="I80" s="40">
        <v>0.89474846179067602</v>
      </c>
      <c r="J80" s="39">
        <v>0.28864230511479599</v>
      </c>
      <c r="K80" s="41">
        <v>0.54246699275114596</v>
      </c>
      <c r="L80" s="40">
        <v>0.21643496739877099</v>
      </c>
      <c r="M80" s="39">
        <v>29.324977695432398</v>
      </c>
      <c r="N80" s="40">
        <v>0.21385698521095101</v>
      </c>
      <c r="O80" s="41">
        <v>1.1277340507914799</v>
      </c>
      <c r="P80" s="40">
        <v>0.72655080424414697</v>
      </c>
      <c r="Q80" s="41">
        <v>0.78830296998350002</v>
      </c>
      <c r="R80" s="40">
        <v>0.71712934767079095</v>
      </c>
      <c r="S80" s="41">
        <v>0.71635560500316098</v>
      </c>
    </row>
    <row r="81" spans="1:19" s="39" customFormat="1" x14ac:dyDescent="0.35">
      <c r="A81" s="39">
        <v>49</v>
      </c>
      <c r="B81" s="39">
        <v>0.175541076981163</v>
      </c>
      <c r="C81" s="40">
        <v>0.75473002616837903</v>
      </c>
      <c r="D81" s="39">
        <v>13.6682734125409</v>
      </c>
      <c r="E81" s="40">
        <v>0.72803523386296198</v>
      </c>
      <c r="F81" s="39">
        <v>0.40018471790191001</v>
      </c>
      <c r="G81" s="40">
        <v>0.91858776227475003</v>
      </c>
      <c r="H81" s="39">
        <v>0.23092963712890399</v>
      </c>
      <c r="I81" s="40">
        <v>0.89754810986275102</v>
      </c>
      <c r="J81" s="39">
        <v>0.28650202582477502</v>
      </c>
      <c r="K81" s="41">
        <v>0.59075087589076403</v>
      </c>
      <c r="L81" s="40">
        <v>9.6638372575908599E-2</v>
      </c>
      <c r="M81" s="39">
        <v>31.7301633948953</v>
      </c>
      <c r="N81" s="40">
        <v>8.9243733952625498E-2</v>
      </c>
      <c r="O81" s="41">
        <v>1.27528298053985</v>
      </c>
      <c r="P81" s="40">
        <v>0.68908853969003403</v>
      </c>
      <c r="Q81" s="41">
        <v>0.82469675225070405</v>
      </c>
      <c r="R81" s="40">
        <v>0.71780260072814095</v>
      </c>
      <c r="S81" s="41">
        <v>0.767681418830512</v>
      </c>
    </row>
    <row r="82" spans="1:19" s="39" customFormat="1" x14ac:dyDescent="0.35">
      <c r="A82" s="39">
        <v>50</v>
      </c>
      <c r="B82" s="39">
        <v>0.174537691404581</v>
      </c>
      <c r="C82" s="40">
        <v>0.76166831952643599</v>
      </c>
      <c r="D82" s="39">
        <v>13.420698397955499</v>
      </c>
      <c r="E82" s="40">
        <v>0.72837391068826496</v>
      </c>
      <c r="F82" s="39">
        <v>0.39081296573954699</v>
      </c>
      <c r="G82" s="40">
        <v>0.92158410736450602</v>
      </c>
      <c r="H82" s="39">
        <v>0.22297937931227099</v>
      </c>
      <c r="I82" s="40">
        <v>0.89546027355935798</v>
      </c>
      <c r="J82" s="39">
        <v>0.28280438723652801</v>
      </c>
      <c r="K82" s="41">
        <v>0.55994457057398594</v>
      </c>
      <c r="L82" s="40">
        <v>8.4500485629757094E-2</v>
      </c>
      <c r="M82" s="39">
        <v>29.868522807064199</v>
      </c>
      <c r="N82" s="40">
        <v>0.13976761240848701</v>
      </c>
      <c r="O82" s="41">
        <v>1.1707728657967</v>
      </c>
      <c r="P82" s="40">
        <v>0.71693625664099603</v>
      </c>
      <c r="Q82" s="41">
        <v>0.77828964565554204</v>
      </c>
      <c r="R82" s="40">
        <v>0.71722841543010096</v>
      </c>
      <c r="S82" s="41">
        <v>0.73271327293836097</v>
      </c>
    </row>
    <row r="83" spans="1:19" s="39" customFormat="1" x14ac:dyDescent="0.35">
      <c r="A83" s="39">
        <v>51</v>
      </c>
      <c r="B83" s="39">
        <v>0.172510970305878</v>
      </c>
      <c r="C83" s="40">
        <v>0.754671886181987</v>
      </c>
      <c r="D83" s="39">
        <v>13.230043132805299</v>
      </c>
      <c r="E83" s="40">
        <v>0.73004662020759103</v>
      </c>
      <c r="F83" s="39">
        <v>0.38825029607230899</v>
      </c>
      <c r="G83" s="40">
        <v>0.92247420041640804</v>
      </c>
      <c r="H83" s="39">
        <v>0.221232784427736</v>
      </c>
      <c r="I83" s="40">
        <v>0.89810752750047695</v>
      </c>
      <c r="J83" s="39">
        <v>0.27610104571456701</v>
      </c>
      <c r="K83" s="41">
        <v>0.61535071027584498</v>
      </c>
      <c r="L83" s="40">
        <v>0.14007311221388699</v>
      </c>
      <c r="M83" s="39">
        <v>31.6192259829268</v>
      </c>
      <c r="N83" s="40">
        <v>0.18025864919225301</v>
      </c>
      <c r="O83" s="41">
        <v>1.2315547827981399</v>
      </c>
      <c r="P83" s="40">
        <v>0.68197873438525403</v>
      </c>
      <c r="Q83" s="41">
        <v>0.86836767553264205</v>
      </c>
      <c r="R83" s="40">
        <v>0.73175279605082899</v>
      </c>
      <c r="S83" s="41">
        <v>0.79231180136020296</v>
      </c>
    </row>
    <row r="84" spans="1:19" s="39" customFormat="1" x14ac:dyDescent="0.35">
      <c r="A84" s="39">
        <v>52</v>
      </c>
      <c r="B84" s="39">
        <v>0.17114631713428899</v>
      </c>
      <c r="C84" s="40">
        <v>0.76072562033093805</v>
      </c>
      <c r="D84" s="39">
        <v>13.105295009367399</v>
      </c>
      <c r="E84" s="40">
        <v>0.732294295967574</v>
      </c>
      <c r="F84" s="39">
        <v>0.38926773055630098</v>
      </c>
      <c r="G84" s="40">
        <v>0.92022255977397904</v>
      </c>
      <c r="H84" s="39">
        <v>0.225900692815107</v>
      </c>
      <c r="I84" s="40">
        <v>0.89867545536209603</v>
      </c>
      <c r="J84" s="39">
        <v>0.27471719050627502</v>
      </c>
      <c r="K84" s="41">
        <v>0.56934692156620503</v>
      </c>
      <c r="L84" s="40">
        <v>0.23677333251059099</v>
      </c>
      <c r="M84" s="39">
        <v>30.1022146991175</v>
      </c>
      <c r="N84" s="40">
        <v>0.20634999354970099</v>
      </c>
      <c r="O84" s="41">
        <v>1.18773573178511</v>
      </c>
      <c r="P84" s="40">
        <v>0.70172445310486598</v>
      </c>
      <c r="Q84" s="41">
        <v>0.87978141633873297</v>
      </c>
      <c r="R84" s="40">
        <v>0.70644217322015301</v>
      </c>
      <c r="S84" s="41">
        <v>0.72871518644512201</v>
      </c>
    </row>
    <row r="85" spans="1:19" s="39" customFormat="1" x14ac:dyDescent="0.35">
      <c r="A85" s="39">
        <v>53</v>
      </c>
      <c r="B85" s="39">
        <v>0.16573720430696801</v>
      </c>
      <c r="C85" s="40">
        <v>0.771201971320016</v>
      </c>
      <c r="D85" s="39">
        <v>12.7855579189181</v>
      </c>
      <c r="E85" s="40">
        <v>0.74878144820188897</v>
      </c>
      <c r="F85" s="39">
        <v>0.37972169842036602</v>
      </c>
      <c r="G85" s="40">
        <v>0.92120898296284504</v>
      </c>
      <c r="H85" s="39">
        <v>0.219423787780508</v>
      </c>
      <c r="I85" s="40">
        <v>0.90057599235222796</v>
      </c>
      <c r="J85" s="39">
        <v>0.26852481315824001</v>
      </c>
      <c r="K85" s="41">
        <v>0.56965645052428904</v>
      </c>
      <c r="L85" s="40">
        <v>0.16021676193614301</v>
      </c>
      <c r="M85" s="39">
        <v>30.487208309336602</v>
      </c>
      <c r="N85" s="40">
        <v>0.115111284086032</v>
      </c>
      <c r="O85" s="41">
        <v>1.24024277161329</v>
      </c>
      <c r="P85" s="40">
        <v>0.75539558132489504</v>
      </c>
      <c r="Q85" s="41">
        <v>0.79417487214773097</v>
      </c>
      <c r="R85" s="40">
        <v>0.70206486440112403</v>
      </c>
      <c r="S85" s="41">
        <v>0.76546818654761295</v>
      </c>
    </row>
    <row r="86" spans="1:19" s="39" customFormat="1" x14ac:dyDescent="0.35">
      <c r="A86" s="39">
        <v>54</v>
      </c>
      <c r="B86" s="39">
        <v>0.16740603696921599</v>
      </c>
      <c r="C86" s="40">
        <v>0.76426463262138</v>
      </c>
      <c r="D86" s="39">
        <v>12.7492346542215</v>
      </c>
      <c r="E86" s="40">
        <v>0.73133706831094403</v>
      </c>
      <c r="F86" s="39">
        <v>0.38179187039231899</v>
      </c>
      <c r="G86" s="40">
        <v>0.91872742438381405</v>
      </c>
      <c r="H86" s="39">
        <v>0.22598841653051199</v>
      </c>
      <c r="I86" s="40">
        <v>0.90233182616406804</v>
      </c>
      <c r="J86" s="39">
        <v>0.26446568213586302</v>
      </c>
      <c r="K86" s="41">
        <v>0.52937549046981003</v>
      </c>
      <c r="L86" s="40">
        <v>9.8465306564591099E-2</v>
      </c>
      <c r="M86" s="39">
        <v>28.0520778395171</v>
      </c>
      <c r="N86" s="40">
        <v>0.210849140454381</v>
      </c>
      <c r="O86" s="41">
        <v>1.0847198356929999</v>
      </c>
      <c r="P86" s="40">
        <v>0.72267995252568495</v>
      </c>
      <c r="Q86" s="41">
        <v>0.76823260437729002</v>
      </c>
      <c r="R86" s="40">
        <v>0.74424432791196304</v>
      </c>
      <c r="S86" s="41">
        <v>0.80590224775493602</v>
      </c>
    </row>
    <row r="87" spans="1:19" s="39" customFormat="1" x14ac:dyDescent="0.35">
      <c r="A87" s="39">
        <v>55</v>
      </c>
      <c r="B87" s="39">
        <v>0.163043184595666</v>
      </c>
      <c r="C87" s="40">
        <v>0.76948502941505204</v>
      </c>
      <c r="D87" s="39">
        <v>12.4850136276524</v>
      </c>
      <c r="E87" s="40">
        <v>0.74273745873908104</v>
      </c>
      <c r="F87" s="39">
        <v>0.37407648342067201</v>
      </c>
      <c r="G87" s="40">
        <v>0.92201426184554103</v>
      </c>
      <c r="H87" s="39">
        <v>0.215481193420061</v>
      </c>
      <c r="I87" s="40">
        <v>0.90260377277058401</v>
      </c>
      <c r="J87" s="39">
        <v>0.26035567392320202</v>
      </c>
      <c r="K87" s="41">
        <v>0.59868667523066199</v>
      </c>
      <c r="L87" s="40">
        <v>0.17083062844194899</v>
      </c>
      <c r="M87" s="39">
        <v>31.023546952467601</v>
      </c>
      <c r="N87" s="40">
        <v>0.17321040740117799</v>
      </c>
      <c r="O87" s="41">
        <v>1.24739920430713</v>
      </c>
      <c r="P87" s="40">
        <v>0.72698221171004096</v>
      </c>
      <c r="Q87" s="41">
        <v>0.81697115938887599</v>
      </c>
      <c r="R87" s="40">
        <v>0.68979751783558396</v>
      </c>
      <c r="S87" s="41">
        <v>0.79752080002401604</v>
      </c>
    </row>
    <row r="88" spans="1:19" s="39" customFormat="1" x14ac:dyDescent="0.35">
      <c r="A88" s="39">
        <v>56</v>
      </c>
      <c r="B88" s="39">
        <v>0.163081146326094</v>
      </c>
      <c r="C88" s="40">
        <v>0.77664844601618499</v>
      </c>
      <c r="D88" s="39">
        <v>12.3611953298514</v>
      </c>
      <c r="E88" s="40">
        <v>0.74339327245308895</v>
      </c>
      <c r="F88" s="39">
        <v>0.37092704964964701</v>
      </c>
      <c r="G88" s="40">
        <v>0.92469779088354798</v>
      </c>
      <c r="H88" s="39">
        <v>0.206687279455465</v>
      </c>
      <c r="I88" s="40">
        <v>0.90472944151953605</v>
      </c>
      <c r="J88" s="39">
        <v>0.25590841441722501</v>
      </c>
      <c r="K88" s="41">
        <v>0.60748617160014595</v>
      </c>
      <c r="L88" s="40">
        <v>0.18070979003647</v>
      </c>
      <c r="M88" s="39">
        <v>30.851688058967198</v>
      </c>
      <c r="N88" s="40">
        <v>0.206999661790468</v>
      </c>
      <c r="O88" s="41">
        <v>1.2196358421928799</v>
      </c>
      <c r="P88" s="40">
        <v>0.68695778826362996</v>
      </c>
      <c r="Q88" s="41">
        <v>0.84362779672329202</v>
      </c>
      <c r="R88" s="40">
        <v>0.71015967645196798</v>
      </c>
      <c r="S88" s="41">
        <v>0.77715299781571001</v>
      </c>
    </row>
    <row r="89" spans="1:19" s="39" customFormat="1" x14ac:dyDescent="0.35">
      <c r="A89" s="39">
        <v>57</v>
      </c>
      <c r="B89" s="39">
        <v>0.15930632240503401</v>
      </c>
      <c r="C89" s="40">
        <v>0.77875542108467499</v>
      </c>
      <c r="D89" s="39">
        <v>12.160464386153</v>
      </c>
      <c r="E89" s="40">
        <v>0.75068157222695497</v>
      </c>
      <c r="F89" s="39">
        <v>0.36577264665549503</v>
      </c>
      <c r="G89" s="40">
        <v>0.92910573060497903</v>
      </c>
      <c r="H89" s="39">
        <v>0.20253231549374601</v>
      </c>
      <c r="I89" s="40">
        <v>0.90240861269072303</v>
      </c>
      <c r="J89" s="39">
        <v>0.26102512135921402</v>
      </c>
      <c r="K89" s="41">
        <v>0.60876788109795599</v>
      </c>
      <c r="L89" s="40">
        <v>0.132694369261706</v>
      </c>
      <c r="M89" s="39">
        <v>31.392553859286799</v>
      </c>
      <c r="N89" s="40">
        <v>0.17332773122967299</v>
      </c>
      <c r="O89" s="41">
        <v>1.28056521497221</v>
      </c>
      <c r="P89" s="40">
        <v>0.72503350178400605</v>
      </c>
      <c r="Q89" s="41">
        <v>0.83181576978447003</v>
      </c>
      <c r="R89" s="40">
        <v>0.72828702666820599</v>
      </c>
      <c r="S89" s="41">
        <v>0.76645063258643797</v>
      </c>
    </row>
    <row r="90" spans="1:19" s="39" customFormat="1" x14ac:dyDescent="0.35">
      <c r="A90" s="39">
        <v>58</v>
      </c>
      <c r="B90" s="39">
        <v>0.16035116680081701</v>
      </c>
      <c r="C90" s="40">
        <v>0.77914811849994703</v>
      </c>
      <c r="D90" s="39">
        <v>12.106646993966701</v>
      </c>
      <c r="E90" s="40">
        <v>0.74842141281910302</v>
      </c>
      <c r="F90" s="39">
        <v>0.366860841159036</v>
      </c>
      <c r="G90" s="40">
        <v>0.93033680292266696</v>
      </c>
      <c r="H90" s="39">
        <v>0.19534037681871799</v>
      </c>
      <c r="I90" s="40">
        <v>0.90821081822398098</v>
      </c>
      <c r="J90" s="39">
        <v>0.24867605681242</v>
      </c>
      <c r="K90" s="41">
        <v>0.79730455641053599</v>
      </c>
      <c r="L90" s="40">
        <v>5.4403001430478798E-2</v>
      </c>
      <c r="M90" s="39">
        <v>36.111214564396697</v>
      </c>
      <c r="N90" s="40">
        <v>0.12548500216455999</v>
      </c>
      <c r="O90" s="41">
        <v>1.3664400516412101</v>
      </c>
      <c r="P90" s="40">
        <v>0.68988026996963003</v>
      </c>
      <c r="Q90" s="41">
        <v>0.88323477776641501</v>
      </c>
      <c r="R90" s="40">
        <v>0.71441399185066501</v>
      </c>
      <c r="S90" s="41">
        <v>0.86532204986637395</v>
      </c>
    </row>
    <row r="91" spans="1:19" s="39" customFormat="1" x14ac:dyDescent="0.35">
      <c r="A91" s="39">
        <v>59</v>
      </c>
      <c r="B91" s="39">
        <v>0.15332944678390401</v>
      </c>
      <c r="C91" s="40">
        <v>0.78978000878621402</v>
      </c>
      <c r="D91" s="39">
        <v>11.8357717940952</v>
      </c>
      <c r="E91" s="40">
        <v>0.75719561123289403</v>
      </c>
      <c r="F91" s="39">
        <v>0.35893662168651203</v>
      </c>
      <c r="G91" s="40">
        <v>0.92760603990522505</v>
      </c>
      <c r="H91" s="39">
        <v>0.20092167172836201</v>
      </c>
      <c r="I91" s="40">
        <v>0.90627149461785095</v>
      </c>
      <c r="J91" s="39">
        <v>0.25436271440069602</v>
      </c>
      <c r="K91" s="41">
        <v>0.61907094284000497</v>
      </c>
      <c r="L91" s="40">
        <v>0.18200920501286899</v>
      </c>
      <c r="M91" s="39">
        <v>31.3082777251545</v>
      </c>
      <c r="N91" s="40">
        <v>0.16053723988400001</v>
      </c>
      <c r="O91" s="41">
        <v>1.2581343640628999</v>
      </c>
      <c r="P91" s="40">
        <v>0.72956887498879996</v>
      </c>
      <c r="Q91" s="41">
        <v>0.85618960093229202</v>
      </c>
      <c r="R91" s="40">
        <v>0.73079139299881701</v>
      </c>
      <c r="S91" s="41">
        <v>0.79730534528055697</v>
      </c>
    </row>
    <row r="92" spans="1:19" s="39" customFormat="1" x14ac:dyDescent="0.35">
      <c r="A92" s="39">
        <v>60</v>
      </c>
      <c r="B92" s="39">
        <v>0.150976047346179</v>
      </c>
      <c r="C92" s="40">
        <v>0.79347966815561299</v>
      </c>
      <c r="D92" s="39">
        <v>11.757753705959701</v>
      </c>
      <c r="E92" s="40">
        <v>0.75249101589086098</v>
      </c>
      <c r="F92" s="39">
        <v>0.36141672147500098</v>
      </c>
      <c r="G92" s="40">
        <v>0.92453847013317902</v>
      </c>
      <c r="H92" s="39">
        <v>0.209766002557711</v>
      </c>
      <c r="I92" s="40">
        <v>0.90932210053124995</v>
      </c>
      <c r="J92" s="39">
        <v>0.24306650199107499</v>
      </c>
      <c r="K92" s="41">
        <v>0.67149804621680098</v>
      </c>
      <c r="L92" s="40">
        <v>0.161412327219252</v>
      </c>
      <c r="M92" s="39">
        <v>33.190996186345998</v>
      </c>
      <c r="N92" s="40">
        <v>0.15408197526731199</v>
      </c>
      <c r="O92" s="41">
        <v>1.3198679481816</v>
      </c>
      <c r="P92" s="40">
        <v>0.62105037539433205</v>
      </c>
      <c r="Q92" s="41">
        <v>1.1052146536162699</v>
      </c>
      <c r="R92" s="40">
        <v>0.684457521917473</v>
      </c>
      <c r="S92" s="41">
        <v>0.81217180765592101</v>
      </c>
    </row>
    <row r="93" spans="1:19" s="39" customFormat="1" x14ac:dyDescent="0.35">
      <c r="A93" s="39">
        <v>61</v>
      </c>
      <c r="B93" s="39">
        <v>0.15248170512475101</v>
      </c>
      <c r="C93" s="40">
        <v>0.79287267125363003</v>
      </c>
      <c r="D93" s="39">
        <v>11.749425378666199</v>
      </c>
      <c r="E93" s="40">
        <v>0.75092612177790496</v>
      </c>
      <c r="F93" s="39">
        <v>0.36251518674875999</v>
      </c>
      <c r="G93" s="40">
        <v>0.92818874449394395</v>
      </c>
      <c r="H93" s="39">
        <v>0.20092912787678799</v>
      </c>
      <c r="I93" s="40">
        <v>0.90822718454005702</v>
      </c>
      <c r="J93" s="39">
        <v>0.24591839458662099</v>
      </c>
      <c r="K93" s="41">
        <v>0.67882333275599305</v>
      </c>
      <c r="L93" s="40">
        <v>0.172169797530211</v>
      </c>
      <c r="M93" s="39">
        <v>33.6815794105203</v>
      </c>
      <c r="N93" s="40">
        <v>0.21864708814514699</v>
      </c>
      <c r="O93" s="41">
        <v>1.3528630020271999</v>
      </c>
      <c r="P93" s="40">
        <v>0.61806634552458395</v>
      </c>
      <c r="Q93" s="41">
        <v>1.13432909943099</v>
      </c>
      <c r="R93" s="40">
        <v>0.67101854442531195</v>
      </c>
      <c r="S93" s="41">
        <v>0.83836785977722195</v>
      </c>
    </row>
    <row r="94" spans="1:19" s="39" customFormat="1" x14ac:dyDescent="0.35">
      <c r="A94" s="39">
        <v>62</v>
      </c>
      <c r="B94" s="39">
        <v>0.14780672257340899</v>
      </c>
      <c r="C94" s="40">
        <v>0.79825329838602699</v>
      </c>
      <c r="D94" s="39">
        <v>11.6167240643907</v>
      </c>
      <c r="E94" s="40">
        <v>0.75166647514406204</v>
      </c>
      <c r="F94" s="39">
        <v>0.36262094029944197</v>
      </c>
      <c r="G94" s="40">
        <v>0.92566308556304999</v>
      </c>
      <c r="H94" s="39">
        <v>0.20257194082670901</v>
      </c>
      <c r="I94" s="40">
        <v>0.90702963798621905</v>
      </c>
      <c r="J94" s="39">
        <v>0.247907155243654</v>
      </c>
      <c r="K94" s="41">
        <v>0.60180860681411497</v>
      </c>
      <c r="L94" s="40">
        <v>0.132117552525987</v>
      </c>
      <c r="M94" s="39">
        <v>31.615410560216599</v>
      </c>
      <c r="N94" s="40">
        <v>0.15091113740689899</v>
      </c>
      <c r="O94" s="41">
        <v>1.3305603041608101</v>
      </c>
      <c r="P94" s="40">
        <v>0.68731154972671404</v>
      </c>
      <c r="Q94" s="41">
        <v>0.89139765730270903</v>
      </c>
      <c r="R94" s="40">
        <v>0.65908279658382696</v>
      </c>
      <c r="S94" s="41">
        <v>0.82325511992487099</v>
      </c>
    </row>
    <row r="95" spans="1:19" s="39" customFormat="1" x14ac:dyDescent="0.35">
      <c r="A95" s="39">
        <v>63</v>
      </c>
      <c r="B95" s="39">
        <v>0.144076334229951</v>
      </c>
      <c r="C95" s="40">
        <v>0.80493801304972101</v>
      </c>
      <c r="D95" s="39">
        <v>11.3074588254704</v>
      </c>
      <c r="E95" s="40">
        <v>0.76673506714800199</v>
      </c>
      <c r="F95" s="39">
        <v>0.34579349194380399</v>
      </c>
      <c r="G95" s="40">
        <v>0.93110571042941503</v>
      </c>
      <c r="H95" s="39">
        <v>0.18847489589165101</v>
      </c>
      <c r="I95" s="40">
        <v>0.91113265350001704</v>
      </c>
      <c r="J95" s="39">
        <v>0.23819360846288001</v>
      </c>
      <c r="K95" s="41">
        <v>0.66479575353809905</v>
      </c>
      <c r="L95" s="40">
        <v>0.21977568519632301</v>
      </c>
      <c r="M95" s="39">
        <v>32.9799991754385</v>
      </c>
      <c r="N95" s="40">
        <v>0.21540293716761899</v>
      </c>
      <c r="O95" s="41">
        <v>1.33844091342045</v>
      </c>
      <c r="P95" s="40">
        <v>0.68880698212191505</v>
      </c>
      <c r="Q95" s="41">
        <v>0.91382709018185604</v>
      </c>
      <c r="R95" s="40">
        <v>0.68150602166469199</v>
      </c>
      <c r="S95" s="41">
        <v>0.86795043588703502</v>
      </c>
    </row>
    <row r="96" spans="1:19" s="39" customFormat="1" x14ac:dyDescent="0.35">
      <c r="A96" s="39">
        <v>64</v>
      </c>
      <c r="B96" s="39">
        <v>0.14519585777955299</v>
      </c>
      <c r="C96" s="40">
        <v>0.80340161732615101</v>
      </c>
      <c r="D96" s="39">
        <v>11.3371248866634</v>
      </c>
      <c r="E96" s="40">
        <v>0.76111971304877302</v>
      </c>
      <c r="F96" s="39">
        <v>0.35024216221901</v>
      </c>
      <c r="G96" s="40">
        <v>0.93045536265414697</v>
      </c>
      <c r="H96" s="39">
        <v>0.189508138040616</v>
      </c>
      <c r="I96" s="40">
        <v>0.91068644594318204</v>
      </c>
      <c r="J96" s="39">
        <v>0.24081276201747501</v>
      </c>
      <c r="K96" s="41">
        <v>0.73320396817647404</v>
      </c>
      <c r="L96" s="40">
        <v>0.139663045573336</v>
      </c>
      <c r="M96" s="39">
        <v>34.796708424885999</v>
      </c>
      <c r="N96" s="40">
        <v>0.162108368471716</v>
      </c>
      <c r="O96" s="41">
        <v>1.3913196651344599</v>
      </c>
      <c r="P96" s="40">
        <v>0.71412207224430102</v>
      </c>
      <c r="Q96" s="41">
        <v>0.88019479951287904</v>
      </c>
      <c r="R96" s="40">
        <v>0.73943323864896005</v>
      </c>
      <c r="S96" s="41">
        <v>0.86039805896261801</v>
      </c>
    </row>
    <row r="97" spans="1:19" s="39" customFormat="1" x14ac:dyDescent="0.35">
      <c r="A97" s="39">
        <v>65</v>
      </c>
      <c r="B97" s="39">
        <v>0.14428836334773301</v>
      </c>
      <c r="C97" s="40">
        <v>0.81032461289283997</v>
      </c>
      <c r="D97" s="39">
        <v>11.2595184535536</v>
      </c>
      <c r="E97" s="40">
        <v>0.76058533676869899</v>
      </c>
      <c r="F97" s="39">
        <v>0.34906666521707302</v>
      </c>
      <c r="G97" s="40">
        <v>0.93253781823718696</v>
      </c>
      <c r="H97" s="39">
        <v>0.18485015831497201</v>
      </c>
      <c r="I97" s="40">
        <v>0.91088315775931095</v>
      </c>
      <c r="J97" s="39">
        <v>0.234913031132265</v>
      </c>
      <c r="K97" s="41">
        <v>0.60263810631556303</v>
      </c>
      <c r="L97" s="40">
        <v>0.206505308249231</v>
      </c>
      <c r="M97" s="39">
        <v>30.908415998149099</v>
      </c>
      <c r="N97" s="40">
        <v>0.18563242811925901</v>
      </c>
      <c r="O97" s="41">
        <v>1.2723877587888901</v>
      </c>
      <c r="P97" s="40">
        <v>0.70870101375457495</v>
      </c>
      <c r="Q97" s="41">
        <v>0.86125289578723097</v>
      </c>
      <c r="R97" s="40">
        <v>0.68837969883894301</v>
      </c>
      <c r="S97" s="41">
        <v>0.82656231115006995</v>
      </c>
    </row>
    <row r="98" spans="1:19" s="39" customFormat="1" x14ac:dyDescent="0.35">
      <c r="A98" s="39">
        <v>66</v>
      </c>
      <c r="B98" s="39">
        <v>0.13962414569252499</v>
      </c>
      <c r="C98" s="40">
        <v>0.81525119545148295</v>
      </c>
      <c r="D98" s="39">
        <v>11.1324886905463</v>
      </c>
      <c r="E98" s="40">
        <v>0.75666645961841505</v>
      </c>
      <c r="F98" s="39">
        <v>0.34715063136038499</v>
      </c>
      <c r="G98" s="40">
        <v>0.92879311793305297</v>
      </c>
      <c r="H98" s="39">
        <v>0.19560120779076601</v>
      </c>
      <c r="I98" s="40">
        <v>0.90844798320631803</v>
      </c>
      <c r="J98" s="39">
        <v>0.23911768981152701</v>
      </c>
      <c r="K98" s="41">
        <v>0.66775522909612695</v>
      </c>
      <c r="L98" s="40">
        <v>0.17867044894122699</v>
      </c>
      <c r="M98" s="39">
        <v>33.105577281397601</v>
      </c>
      <c r="N98" s="40">
        <v>0.19103453544086799</v>
      </c>
      <c r="O98" s="41">
        <v>1.3272583209551201</v>
      </c>
      <c r="P98" s="40">
        <v>0.61055986748801305</v>
      </c>
      <c r="Q98" s="41">
        <v>1.2325496174331401</v>
      </c>
      <c r="R98" s="40">
        <v>0.67379397943488495</v>
      </c>
      <c r="S98" s="41">
        <v>0.82651060463016801</v>
      </c>
    </row>
    <row r="99" spans="1:19" s="39" customFormat="1" x14ac:dyDescent="0.35">
      <c r="A99" s="39">
        <v>67</v>
      </c>
      <c r="B99" s="39">
        <v>0.13378158768103299</v>
      </c>
      <c r="C99" s="40">
        <v>0.82459095227958101</v>
      </c>
      <c r="D99" s="39">
        <v>10.8508895532194</v>
      </c>
      <c r="E99" s="40">
        <v>0.77920722442842705</v>
      </c>
      <c r="F99" s="39">
        <v>0.33446316589442698</v>
      </c>
      <c r="G99" s="40">
        <v>0.930591005213255</v>
      </c>
      <c r="H99" s="39">
        <v>0.188063702348506</v>
      </c>
      <c r="I99" s="40">
        <v>0.91302965361455801</v>
      </c>
      <c r="J99" s="39">
        <v>0.23498430693858</v>
      </c>
      <c r="K99" s="41">
        <v>0.62138181568210904</v>
      </c>
      <c r="L99" s="40">
        <v>0.22644319462420801</v>
      </c>
      <c r="M99" s="39">
        <v>32.006617309700701</v>
      </c>
      <c r="N99" s="40">
        <v>0.20081741335491399</v>
      </c>
      <c r="O99" s="41">
        <v>1.3379237789374101</v>
      </c>
      <c r="P99" s="40">
        <v>0.72524867760829403</v>
      </c>
      <c r="Q99" s="41">
        <v>0.89601467562536896</v>
      </c>
      <c r="R99" s="40">
        <v>0.65523517462942305</v>
      </c>
      <c r="S99" s="41">
        <v>0.91372705142722099</v>
      </c>
    </row>
    <row r="100" spans="1:19" s="39" customFormat="1" x14ac:dyDescent="0.35">
      <c r="A100" s="39">
        <v>68</v>
      </c>
      <c r="B100" s="39">
        <v>0.13482693759032799</v>
      </c>
      <c r="C100" s="40">
        <v>0.81700046526228698</v>
      </c>
      <c r="D100" s="39">
        <v>10.8764511893018</v>
      </c>
      <c r="E100" s="40">
        <v>0.76548394225744798</v>
      </c>
      <c r="F100" s="39">
        <v>0.339181117229924</v>
      </c>
      <c r="G100" s="40">
        <v>0.93115359992040803</v>
      </c>
      <c r="H100" s="39">
        <v>0.184267631251428</v>
      </c>
      <c r="I100" s="40">
        <v>0.91528190407862697</v>
      </c>
      <c r="J100" s="39">
        <v>0.227916230606868</v>
      </c>
      <c r="K100" s="41">
        <v>0.60118635444559598</v>
      </c>
      <c r="L100" s="40">
        <v>0.162229792623482</v>
      </c>
      <c r="M100" s="39">
        <v>30.454767373891901</v>
      </c>
      <c r="N100" s="40">
        <v>0.14738805450567699</v>
      </c>
      <c r="O100" s="41">
        <v>1.23572592450003</v>
      </c>
      <c r="P100" s="40">
        <v>0.69466643557589203</v>
      </c>
      <c r="Q100" s="41">
        <v>0.89893731169211499</v>
      </c>
      <c r="R100" s="40">
        <v>0.68587826790972595</v>
      </c>
      <c r="S100" s="41">
        <v>0.81929809160721601</v>
      </c>
    </row>
    <row r="101" spans="1:19" s="39" customFormat="1" x14ac:dyDescent="0.35">
      <c r="A101" s="39">
        <v>69</v>
      </c>
      <c r="B101" s="39">
        <v>0.12948449771225801</v>
      </c>
      <c r="C101" s="40">
        <v>0.82604241151118896</v>
      </c>
      <c r="D101" s="39">
        <v>10.6462655982172</v>
      </c>
      <c r="E101" s="40">
        <v>0.77626105677199797</v>
      </c>
      <c r="F101" s="39">
        <v>0.33003495303951003</v>
      </c>
      <c r="G101" s="40">
        <v>0.929624740324555</v>
      </c>
      <c r="H101" s="39">
        <v>0.186620475708593</v>
      </c>
      <c r="I101" s="40">
        <v>0.91702074664422595</v>
      </c>
      <c r="J101" s="39">
        <v>0.226515868991431</v>
      </c>
      <c r="K101" s="41">
        <v>0.67452983086944596</v>
      </c>
      <c r="L101" s="40">
        <v>0.16222866917220599</v>
      </c>
      <c r="M101" s="39">
        <v>33.292393904465897</v>
      </c>
      <c r="N101" s="40">
        <v>0.20690317802917499</v>
      </c>
      <c r="O101" s="41">
        <v>1.3596089100226301</v>
      </c>
      <c r="P101" s="40">
        <v>0.71781788753648001</v>
      </c>
      <c r="Q101" s="41">
        <v>0.96931874395435602</v>
      </c>
      <c r="R101" s="40">
        <v>0.74859362509515504</v>
      </c>
      <c r="S101" s="41">
        <v>0.91269078596025399</v>
      </c>
    </row>
    <row r="102" spans="1:19" s="39" customFormat="1" x14ac:dyDescent="0.35">
      <c r="A102" s="39">
        <v>70</v>
      </c>
      <c r="B102" s="39">
        <v>0.130028648641348</v>
      </c>
      <c r="C102" s="40">
        <v>0.82295851706585599</v>
      </c>
      <c r="D102" s="39">
        <v>10.698119739389</v>
      </c>
      <c r="E102" s="40">
        <v>0.77410671477168302</v>
      </c>
      <c r="F102" s="39">
        <v>0.33616294661537499</v>
      </c>
      <c r="G102" s="40">
        <v>0.92950781335258903</v>
      </c>
      <c r="H102" s="39">
        <v>0.19239715155854001</v>
      </c>
      <c r="I102" s="40">
        <v>0.91323835110382201</v>
      </c>
      <c r="J102" s="39">
        <v>0.23089469317334699</v>
      </c>
      <c r="K102" s="41">
        <v>0.72099042244446498</v>
      </c>
      <c r="L102" s="40">
        <v>0.26648962471975102</v>
      </c>
      <c r="M102" s="39">
        <v>35.745597578521398</v>
      </c>
      <c r="N102" s="40">
        <v>0.229885791146794</v>
      </c>
      <c r="O102" s="41">
        <v>1.5033347866474001</v>
      </c>
      <c r="P102" s="40">
        <v>0.73849260399484196</v>
      </c>
      <c r="Q102" s="41">
        <v>1.1139225052972099</v>
      </c>
      <c r="R102" s="40">
        <v>0.67483732282605902</v>
      </c>
      <c r="S102" s="41">
        <v>0.87716259202386504</v>
      </c>
    </row>
    <row r="103" spans="1:19" s="39" customFormat="1" x14ac:dyDescent="0.35">
      <c r="A103" s="39">
        <v>71</v>
      </c>
      <c r="B103" s="39">
        <v>0.129339615155109</v>
      </c>
      <c r="C103" s="40">
        <v>0.822542604035155</v>
      </c>
      <c r="D103" s="39">
        <v>10.604659528753301</v>
      </c>
      <c r="E103" s="40">
        <v>0.768914198051454</v>
      </c>
      <c r="F103" s="39">
        <v>0.33049160384716297</v>
      </c>
      <c r="G103" s="40">
        <v>0.93052722280148503</v>
      </c>
      <c r="H103" s="39">
        <v>0.18556046781249599</v>
      </c>
      <c r="I103" s="40">
        <v>0.91481072540043795</v>
      </c>
      <c r="J103" s="39">
        <v>0.22644383290225101</v>
      </c>
      <c r="K103" s="41">
        <v>0.63861473554219905</v>
      </c>
      <c r="L103" s="40">
        <v>0.18875375673132599</v>
      </c>
      <c r="M103" s="39">
        <v>32.184800237671901</v>
      </c>
      <c r="N103" s="40">
        <v>0.181591730639724</v>
      </c>
      <c r="O103" s="41">
        <v>1.3369466993543799</v>
      </c>
      <c r="P103" s="40">
        <v>0.72949165436956598</v>
      </c>
      <c r="Q103" s="41">
        <v>0.93503409929764503</v>
      </c>
      <c r="R103" s="40">
        <v>0.70182958983967403</v>
      </c>
      <c r="S103" s="41">
        <v>0.81467903959445398</v>
      </c>
    </row>
    <row r="104" spans="1:19" s="39" customFormat="1" x14ac:dyDescent="0.35">
      <c r="A104" s="39">
        <v>72</v>
      </c>
      <c r="B104" s="39">
        <v>0.1208868467838</v>
      </c>
      <c r="C104" s="40">
        <v>0.84129134597079303</v>
      </c>
      <c r="D104" s="39">
        <v>10.3537319361706</v>
      </c>
      <c r="E104" s="40">
        <v>0.78129045617429405</v>
      </c>
      <c r="F104" s="39">
        <v>0.32395799084964899</v>
      </c>
      <c r="G104" s="40">
        <v>0.93267273307544296</v>
      </c>
      <c r="H104" s="39">
        <v>0.182614686604919</v>
      </c>
      <c r="I104" s="40">
        <v>0.91412938769825802</v>
      </c>
      <c r="J104" s="39">
        <v>0.22714394155397</v>
      </c>
      <c r="K104" s="41">
        <v>0.71255526736251296</v>
      </c>
      <c r="L104" s="40">
        <v>0.23385874266446899</v>
      </c>
      <c r="M104" s="39">
        <v>35.087128924508299</v>
      </c>
      <c r="N104" s="40">
        <v>0.196820026017059</v>
      </c>
      <c r="O104" s="41">
        <v>1.47600389392966</v>
      </c>
      <c r="P104" s="40">
        <v>0.73190481489540105</v>
      </c>
      <c r="Q104" s="41">
        <v>0.98197225143766798</v>
      </c>
      <c r="R104" s="40">
        <v>0.71237555833963195</v>
      </c>
      <c r="S104" s="41">
        <v>0.82121197560913495</v>
      </c>
    </row>
    <row r="105" spans="1:19" s="39" customFormat="1" x14ac:dyDescent="0.35">
      <c r="A105" s="39">
        <v>73</v>
      </c>
      <c r="B105" s="39">
        <v>0.122505625528932</v>
      </c>
      <c r="C105" s="40">
        <v>0.84394228397708304</v>
      </c>
      <c r="D105" s="39">
        <v>10.325161056131501</v>
      </c>
      <c r="E105" s="40">
        <v>0.78117929169764799</v>
      </c>
      <c r="F105" s="39">
        <v>0.321261938638565</v>
      </c>
      <c r="G105" s="40">
        <v>0.93260569764076595</v>
      </c>
      <c r="H105" s="39">
        <v>0.18142797339875699</v>
      </c>
      <c r="I105" s="40">
        <v>0.91502637388895602</v>
      </c>
      <c r="J105" s="39">
        <v>0.22349250995689501</v>
      </c>
      <c r="K105" s="41">
        <v>0.75625941259229201</v>
      </c>
      <c r="L105" s="40">
        <v>0.17643715875006699</v>
      </c>
      <c r="M105" s="39">
        <v>36.151604562743003</v>
      </c>
      <c r="N105" s="40">
        <v>0.18632285463662199</v>
      </c>
      <c r="O105" s="41">
        <v>1.4774463884850799</v>
      </c>
      <c r="P105" s="40">
        <v>0.65229190338371101</v>
      </c>
      <c r="Q105" s="41">
        <v>0.99400538944790495</v>
      </c>
      <c r="R105" s="40">
        <v>0.63247983017538301</v>
      </c>
      <c r="S105" s="41">
        <v>1.0162595283781299</v>
      </c>
    </row>
    <row r="106" spans="1:19" s="39" customFormat="1" x14ac:dyDescent="0.35">
      <c r="A106" s="39">
        <v>74</v>
      </c>
      <c r="B106" s="39">
        <v>0.12527587819136601</v>
      </c>
      <c r="C106" s="40">
        <v>0.83462216323561</v>
      </c>
      <c r="D106" s="39">
        <v>10.406851814261</v>
      </c>
      <c r="E106" s="40">
        <v>0.78123252917617003</v>
      </c>
      <c r="F106" s="39">
        <v>0.32531138786740599</v>
      </c>
      <c r="G106" s="40">
        <v>0.93021879091980897</v>
      </c>
      <c r="H106" s="39">
        <v>0.18850391668505301</v>
      </c>
      <c r="I106" s="40">
        <v>0.91764071098864197</v>
      </c>
      <c r="J106" s="39">
        <v>0.22416152304024101</v>
      </c>
      <c r="K106" s="41">
        <v>0.82079205324507098</v>
      </c>
      <c r="L106" s="40">
        <v>0.15004569954311001</v>
      </c>
      <c r="M106" s="39">
        <v>38.127236374422999</v>
      </c>
      <c r="N106" s="40">
        <v>0.16072743614985799</v>
      </c>
      <c r="O106" s="41">
        <v>1.55217742614257</v>
      </c>
      <c r="P106" s="40">
        <v>0.69689156000430696</v>
      </c>
      <c r="Q106" s="41">
        <v>0.98878722185762502</v>
      </c>
      <c r="R106" s="40">
        <v>0.65068282250665099</v>
      </c>
      <c r="S106" s="41">
        <v>0.97096658848289696</v>
      </c>
    </row>
    <row r="107" spans="1:19" s="39" customFormat="1" x14ac:dyDescent="0.35">
      <c r="A107" s="39">
        <v>75</v>
      </c>
      <c r="B107" s="39">
        <v>0.114764875054188</v>
      </c>
      <c r="C107" s="40">
        <v>0.85130173684821997</v>
      </c>
      <c r="D107" s="39">
        <v>10.0653388093702</v>
      </c>
      <c r="E107" s="40">
        <v>0.78772210548560595</v>
      </c>
      <c r="F107" s="39">
        <v>0.31484759771354098</v>
      </c>
      <c r="G107" s="40">
        <v>0.93409469169825499</v>
      </c>
      <c r="H107" s="39">
        <v>0.17752585238087201</v>
      </c>
      <c r="I107" s="40">
        <v>0.91602237896826799</v>
      </c>
      <c r="J107" s="39">
        <v>0.21817863237905799</v>
      </c>
      <c r="K107" s="41">
        <v>0.78428317568241002</v>
      </c>
      <c r="L107" s="40">
        <v>0.20456328088922601</v>
      </c>
      <c r="M107" s="39">
        <v>36.132496434399201</v>
      </c>
      <c r="N107" s="40">
        <v>0.18491135961087299</v>
      </c>
      <c r="O107" s="41">
        <v>1.4389629369107999</v>
      </c>
      <c r="P107" s="40">
        <v>0.67424718666280403</v>
      </c>
      <c r="Q107" s="41">
        <v>0.92972498775547296</v>
      </c>
      <c r="R107" s="40">
        <v>0.66420088364527696</v>
      </c>
      <c r="S107" s="41">
        <v>0.91097411284079899</v>
      </c>
    </row>
    <row r="108" spans="1:19" s="39" customFormat="1" x14ac:dyDescent="0.35">
      <c r="A108" s="39">
        <v>76</v>
      </c>
      <c r="B108" s="39">
        <v>0.11399667356093</v>
      </c>
      <c r="C108" s="40">
        <v>0.852173747831241</v>
      </c>
      <c r="D108" s="39">
        <v>9.9797370261714295</v>
      </c>
      <c r="E108" s="40">
        <v>0.78954517243535005</v>
      </c>
      <c r="F108" s="39">
        <v>0.31129010847849198</v>
      </c>
      <c r="G108" s="40">
        <v>0.93768214456962795</v>
      </c>
      <c r="H108" s="39">
        <v>0.16683206890281699</v>
      </c>
      <c r="I108" s="40">
        <v>0.92112912925047197</v>
      </c>
      <c r="J108" s="39">
        <v>0.212307257812515</v>
      </c>
      <c r="K108" s="41">
        <v>0.77425288160641903</v>
      </c>
      <c r="L108" s="40">
        <v>0.18479645338469899</v>
      </c>
      <c r="M108" s="39">
        <v>35.957654317219998</v>
      </c>
      <c r="N108" s="40">
        <v>0.187055732073794</v>
      </c>
      <c r="O108" s="41">
        <v>1.44613801312242</v>
      </c>
      <c r="P108" s="40">
        <v>0.70304822106646603</v>
      </c>
      <c r="Q108" s="41">
        <v>0.94214781532939595</v>
      </c>
      <c r="R108" s="40">
        <v>0.70370956822338204</v>
      </c>
      <c r="S108" s="41">
        <v>0.87339824947536504</v>
      </c>
    </row>
    <row r="109" spans="1:19" s="8" customFormat="1" x14ac:dyDescent="0.35">
      <c r="A109" s="39">
        <v>77</v>
      </c>
      <c r="B109" s="39">
        <v>0.112673878645513</v>
      </c>
      <c r="C109" s="40">
        <v>0.85750984404213204</v>
      </c>
      <c r="D109" s="39">
        <v>9.9374499719743508</v>
      </c>
      <c r="E109" s="40">
        <v>0.79129164473548796</v>
      </c>
      <c r="F109" s="39">
        <v>0.31092065546381997</v>
      </c>
      <c r="G109" s="40">
        <v>0.93673885661644996</v>
      </c>
      <c r="H109" s="39">
        <v>0.16977272966326901</v>
      </c>
      <c r="I109" s="40">
        <v>0.922926304096641</v>
      </c>
      <c r="J109" s="39">
        <v>0.212604819809697</v>
      </c>
      <c r="K109" s="41">
        <v>0.73136610684231795</v>
      </c>
      <c r="L109" s="40">
        <v>0.25314192178457501</v>
      </c>
      <c r="M109" s="39">
        <v>35.079675429906601</v>
      </c>
      <c r="N109" s="40">
        <v>0.204862669912836</v>
      </c>
      <c r="O109" s="41">
        <v>1.44481161771676</v>
      </c>
      <c r="P109" s="40">
        <v>0.71230337940729505</v>
      </c>
      <c r="Q109" s="41">
        <v>0.99044160965161399</v>
      </c>
      <c r="R109" s="40">
        <v>0.70062239964802997</v>
      </c>
      <c r="S109" s="41">
        <v>0.830521925901755</v>
      </c>
    </row>
    <row r="110" spans="1:19" s="8" customFormat="1" x14ac:dyDescent="0.35">
      <c r="A110" s="39">
        <v>78</v>
      </c>
      <c r="B110" s="39">
        <v>0.110392168949136</v>
      </c>
      <c r="C110" s="40">
        <v>0.86285793442926895</v>
      </c>
      <c r="D110" s="39">
        <v>9.8380635999892103</v>
      </c>
      <c r="E110" s="40">
        <v>0.79125052352299996</v>
      </c>
      <c r="F110" s="39">
        <v>0.30753808263638399</v>
      </c>
      <c r="G110" s="40">
        <v>0.93398689650825695</v>
      </c>
      <c r="H110" s="39">
        <v>0.172651520701669</v>
      </c>
      <c r="I110" s="40">
        <v>0.92193942897759096</v>
      </c>
      <c r="J110" s="39">
        <v>0.20810867687097401</v>
      </c>
      <c r="K110" s="41">
        <v>0.78591164895611898</v>
      </c>
      <c r="L110" s="40">
        <v>0.120559585435306</v>
      </c>
      <c r="M110" s="39">
        <v>36.299870596991603</v>
      </c>
      <c r="N110" s="40">
        <v>0.19713002462693099</v>
      </c>
      <c r="O110" s="41">
        <v>1.42529872136238</v>
      </c>
      <c r="P110" s="40">
        <v>0.62639511166474704</v>
      </c>
      <c r="Q110" s="41">
        <v>1.17669015919041</v>
      </c>
      <c r="R110" s="40">
        <v>0.64058013502349198</v>
      </c>
      <c r="S110" s="41">
        <v>0.992082121535244</v>
      </c>
    </row>
    <row r="111" spans="1:19" s="8" customFormat="1" x14ac:dyDescent="0.35">
      <c r="A111" s="39">
        <v>79</v>
      </c>
      <c r="B111" s="39">
        <v>0.107704100481383</v>
      </c>
      <c r="C111" s="40">
        <v>0.85773469782349798</v>
      </c>
      <c r="D111" s="39">
        <v>9.8005747192934507</v>
      </c>
      <c r="E111" s="40">
        <v>0.79010969511155105</v>
      </c>
      <c r="F111" s="39">
        <v>0.31055037792985701</v>
      </c>
      <c r="G111" s="40">
        <v>0.93073472839940397</v>
      </c>
      <c r="H111" s="39">
        <v>0.18468993226431299</v>
      </c>
      <c r="I111" s="40">
        <v>0.92086824361176201</v>
      </c>
      <c r="J111" s="39">
        <v>0.20777927486557601</v>
      </c>
      <c r="K111" s="41">
        <v>0.84472939499423005</v>
      </c>
      <c r="L111" s="40">
        <v>0.154985045309777</v>
      </c>
      <c r="M111" s="39">
        <v>38.662487812531303</v>
      </c>
      <c r="N111" s="40">
        <v>0.136699792199895</v>
      </c>
      <c r="O111" s="41">
        <v>1.5593741220286701</v>
      </c>
      <c r="P111" s="40">
        <v>0.66974583854023195</v>
      </c>
      <c r="Q111" s="41">
        <v>1.0245687622799799</v>
      </c>
      <c r="R111" s="40">
        <v>0.65512260259726096</v>
      </c>
      <c r="S111" s="41">
        <v>1.0149372887407599</v>
      </c>
    </row>
    <row r="112" spans="1:19" s="8" customFormat="1" x14ac:dyDescent="0.35">
      <c r="A112" s="39">
        <v>80</v>
      </c>
      <c r="B112" s="39">
        <v>0.103587329854719</v>
      </c>
      <c r="C112" s="40">
        <v>0.87127357874265599</v>
      </c>
      <c r="D112" s="39">
        <v>9.6129018695755395</v>
      </c>
      <c r="E112" s="40">
        <v>0.79688735848688796</v>
      </c>
      <c r="F112" s="39">
        <v>0.30418755373962197</v>
      </c>
      <c r="G112" s="40">
        <v>0.93558996266980099</v>
      </c>
      <c r="H112" s="39">
        <v>0.17077591690654001</v>
      </c>
      <c r="I112" s="40">
        <v>0.92409216984767295</v>
      </c>
      <c r="J112" s="39">
        <v>0.205163458060622</v>
      </c>
      <c r="K112" s="41">
        <v>0.87008969727744401</v>
      </c>
      <c r="L112" s="40">
        <v>0.161095699608442</v>
      </c>
      <c r="M112" s="39">
        <v>39.7175856044149</v>
      </c>
      <c r="N112" s="40">
        <v>0.141177968406692</v>
      </c>
      <c r="O112" s="41">
        <v>1.5943633338325001</v>
      </c>
      <c r="P112" s="40">
        <v>0.64028691608681598</v>
      </c>
      <c r="Q112" s="41">
        <v>1.1231771580174399</v>
      </c>
      <c r="R112" s="40">
        <v>0.60773199847620696</v>
      </c>
      <c r="S112" s="41">
        <v>1.1391031370203699</v>
      </c>
    </row>
    <row r="113" spans="1:19" s="8" customFormat="1" x14ac:dyDescent="0.35">
      <c r="A113" s="39">
        <v>81</v>
      </c>
      <c r="B113" s="39">
        <v>0.10641282788914</v>
      </c>
      <c r="C113" s="40">
        <v>0.86992158975427003</v>
      </c>
      <c r="D113" s="39">
        <v>9.6847580010380199</v>
      </c>
      <c r="E113" s="40">
        <v>0.79839746052702698</v>
      </c>
      <c r="F113" s="39">
        <v>0.30659752993872602</v>
      </c>
      <c r="G113" s="40">
        <v>0.93374290224758205</v>
      </c>
      <c r="H113" s="39">
        <v>0.177146683543598</v>
      </c>
      <c r="I113" s="40">
        <v>0.92101008868183298</v>
      </c>
      <c r="J113" s="39">
        <v>0.20742738820173401</v>
      </c>
      <c r="K113" s="41">
        <v>0.80204482516671805</v>
      </c>
      <c r="L113" s="40">
        <v>0.25317435768824198</v>
      </c>
      <c r="M113" s="39">
        <v>37.964562424227701</v>
      </c>
      <c r="N113" s="40">
        <v>0.19981980645928701</v>
      </c>
      <c r="O113" s="41">
        <v>1.56539798394227</v>
      </c>
      <c r="P113" s="40">
        <v>0.61928959967743602</v>
      </c>
      <c r="Q113" s="41">
        <v>1.1433860471105901</v>
      </c>
      <c r="R113" s="40">
        <v>0.62425370017687398</v>
      </c>
      <c r="S113" s="41">
        <v>1.0324274635213</v>
      </c>
    </row>
    <row r="114" spans="1:19" s="8" customFormat="1" x14ac:dyDescent="0.35">
      <c r="A114" s="39">
        <v>82</v>
      </c>
      <c r="B114" s="39">
        <v>0.102930028242986</v>
      </c>
      <c r="C114" s="40">
        <v>0.86888517257543796</v>
      </c>
      <c r="D114" s="39">
        <v>9.4931280456356397</v>
      </c>
      <c r="E114" s="40">
        <v>0.79727981658761704</v>
      </c>
      <c r="F114" s="39">
        <v>0.298458923078324</v>
      </c>
      <c r="G114" s="40">
        <v>0.93836175707819403</v>
      </c>
      <c r="H114" s="39">
        <v>0.162550047739598</v>
      </c>
      <c r="I114" s="40">
        <v>0.92390175865102397</v>
      </c>
      <c r="J114" s="39">
        <v>0.203699614512066</v>
      </c>
      <c r="K114" s="41">
        <v>0.838466504190722</v>
      </c>
      <c r="L114" s="40">
        <v>0.15692133679744999</v>
      </c>
      <c r="M114" s="39">
        <v>38.1164326300987</v>
      </c>
      <c r="N114" s="40">
        <v>0.19839243019698999</v>
      </c>
      <c r="O114" s="41">
        <v>1.5205359469112101</v>
      </c>
      <c r="P114" s="40">
        <v>0.63979874869697095</v>
      </c>
      <c r="Q114" s="41">
        <v>1.1212534079184899</v>
      </c>
      <c r="R114" s="40">
        <v>0.64633114597736196</v>
      </c>
      <c r="S114" s="41">
        <v>0.950979019077415</v>
      </c>
    </row>
    <row r="115" spans="1:19" x14ac:dyDescent="0.35">
      <c r="A115" s="39">
        <v>83</v>
      </c>
      <c r="B115" s="39">
        <v>0.105649168314968</v>
      </c>
      <c r="C115" s="40">
        <v>0.87103101792683701</v>
      </c>
      <c r="D115" s="39">
        <v>9.5459656054927997</v>
      </c>
      <c r="E115" s="40">
        <v>0.80249150636845001</v>
      </c>
      <c r="F115" s="39">
        <v>0.30074698839126801</v>
      </c>
      <c r="G115" s="40">
        <v>0.93838934239306704</v>
      </c>
      <c r="H115" s="39">
        <v>0.163724421007159</v>
      </c>
      <c r="I115" s="40">
        <v>0.92163288654532505</v>
      </c>
      <c r="J115" s="39">
        <v>0.201816505977431</v>
      </c>
      <c r="K115" s="41">
        <v>0.82765698101785401</v>
      </c>
      <c r="L115" s="40">
        <v>0.20592268343165901</v>
      </c>
      <c r="M115" s="39">
        <v>39.527224483653001</v>
      </c>
      <c r="N115" s="40">
        <v>0.16222721655987599</v>
      </c>
      <c r="O115" s="41">
        <v>1.68601112589876</v>
      </c>
      <c r="P115" s="40">
        <v>0.73705202799576897</v>
      </c>
      <c r="Q115" s="41">
        <v>1.0806992652579199</v>
      </c>
      <c r="R115" s="40">
        <v>0.66093068601738603</v>
      </c>
      <c r="S115" s="41">
        <v>0.98420429688233502</v>
      </c>
    </row>
    <row r="116" spans="1:19" x14ac:dyDescent="0.35">
      <c r="A116" s="39">
        <v>84</v>
      </c>
      <c r="B116" s="39">
        <v>0.105211562461669</v>
      </c>
      <c r="C116" s="40">
        <v>0.86691487664681299</v>
      </c>
      <c r="D116" s="39">
        <v>9.5335235092137296</v>
      </c>
      <c r="E116" s="40">
        <v>0.79857303190456397</v>
      </c>
      <c r="F116" s="39">
        <v>0.30092990387554203</v>
      </c>
      <c r="G116" s="40">
        <v>0.93281018633202994</v>
      </c>
      <c r="H116" s="39">
        <v>0.17588095237691201</v>
      </c>
      <c r="I116" s="40">
        <v>0.92510098695661902</v>
      </c>
      <c r="J116" s="39">
        <v>0.20115561177499799</v>
      </c>
      <c r="K116" s="41">
        <v>0.76145974132749705</v>
      </c>
      <c r="L116" s="40">
        <v>0.17452419536157099</v>
      </c>
      <c r="M116" s="39">
        <v>35.5333971691946</v>
      </c>
      <c r="N116" s="40">
        <v>0.193135816940738</v>
      </c>
      <c r="O116" s="41">
        <v>1.41600221904933</v>
      </c>
      <c r="P116" s="40">
        <v>0.64846946413700401</v>
      </c>
      <c r="Q116" s="41">
        <v>1.07088030428967</v>
      </c>
      <c r="R116" s="40">
        <v>0.63067501834315098</v>
      </c>
      <c r="S116" s="41">
        <v>1.0388113550650699</v>
      </c>
    </row>
    <row r="117" spans="1:19" x14ac:dyDescent="0.35">
      <c r="A117" s="39">
        <v>85</v>
      </c>
      <c r="B117" s="39">
        <v>0.103007109021548</v>
      </c>
      <c r="C117" s="40">
        <v>0.87267322368455003</v>
      </c>
      <c r="D117" s="39">
        <v>9.4484729465450297</v>
      </c>
      <c r="E117" s="40">
        <v>0.802607826020862</v>
      </c>
      <c r="F117" s="39">
        <v>0.29931090323508502</v>
      </c>
      <c r="G117" s="40">
        <v>0.93911695670269102</v>
      </c>
      <c r="H117" s="39">
        <v>0.16409549638599799</v>
      </c>
      <c r="I117" s="40">
        <v>0.92547489001732597</v>
      </c>
      <c r="J117" s="39">
        <v>0.19925577784874501</v>
      </c>
      <c r="K117" s="41">
        <v>0.83911689937624101</v>
      </c>
      <c r="L117" s="40">
        <v>0.21230875848742101</v>
      </c>
      <c r="M117" s="39">
        <v>37.889912629738802</v>
      </c>
      <c r="N117" s="40">
        <v>0.19017639541195</v>
      </c>
      <c r="O117" s="41">
        <v>1.5262046420676001</v>
      </c>
      <c r="P117" s="40">
        <v>0.67727022904616097</v>
      </c>
      <c r="Q117" s="41">
        <v>0.95647632668160898</v>
      </c>
      <c r="R117" s="40">
        <v>0.70099315225568504</v>
      </c>
      <c r="S117" s="41">
        <v>0.86228160292674305</v>
      </c>
    </row>
    <row r="118" spans="1:19" x14ac:dyDescent="0.35">
      <c r="A118" s="39">
        <v>86</v>
      </c>
      <c r="B118" s="39">
        <v>9.7759406401736096E-2</v>
      </c>
      <c r="C118" s="40">
        <v>0.87815694990806203</v>
      </c>
      <c r="D118" s="39">
        <v>9.2766446882454492</v>
      </c>
      <c r="E118" s="40">
        <v>0.80436174215428202</v>
      </c>
      <c r="F118" s="39">
        <v>0.29462054169508201</v>
      </c>
      <c r="G118" s="40">
        <v>0.94152149525121498</v>
      </c>
      <c r="H118" s="39">
        <v>0.15690304545133499</v>
      </c>
      <c r="I118" s="40">
        <v>0.92265060969207702</v>
      </c>
      <c r="J118" s="39">
        <v>0.19874753921716201</v>
      </c>
      <c r="K118" s="41">
        <v>0.82074187428523304</v>
      </c>
      <c r="L118" s="40">
        <v>0.205421429739339</v>
      </c>
      <c r="M118" s="39">
        <v>38.095294512235199</v>
      </c>
      <c r="N118" s="40">
        <v>0.177925745733582</v>
      </c>
      <c r="O118" s="41">
        <v>1.5749525580650701</v>
      </c>
      <c r="P118" s="40">
        <v>0.72384270083191005</v>
      </c>
      <c r="Q118" s="41">
        <v>0.99525219686010902</v>
      </c>
      <c r="R118" s="40">
        <v>0.69408998300886504</v>
      </c>
      <c r="S118" s="41">
        <v>0.92459853974162998</v>
      </c>
    </row>
    <row r="119" spans="1:19" x14ac:dyDescent="0.35">
      <c r="A119" s="39">
        <v>87</v>
      </c>
      <c r="B119" s="39">
        <v>9.7551628701133902E-2</v>
      </c>
      <c r="C119" s="40">
        <v>0.87960467539580101</v>
      </c>
      <c r="D119" s="39">
        <v>9.1808968919944292</v>
      </c>
      <c r="E119" s="40">
        <v>0.81141360242709304</v>
      </c>
      <c r="F119" s="39">
        <v>0.28667320913976402</v>
      </c>
      <c r="G119" s="40">
        <v>0.94103966117106697</v>
      </c>
      <c r="H119" s="39">
        <v>0.157879511929059</v>
      </c>
      <c r="I119" s="40">
        <v>0.92238464319344704</v>
      </c>
      <c r="J119" s="39">
        <v>0.201456043616834</v>
      </c>
      <c r="K119" s="41">
        <v>0.88116020066106404</v>
      </c>
      <c r="L119" s="40">
        <v>0.142050940395647</v>
      </c>
      <c r="M119" s="39">
        <v>40.051492707342099</v>
      </c>
      <c r="N119" s="40">
        <v>0.15545545494229901</v>
      </c>
      <c r="O119" s="41">
        <v>1.59462874057965</v>
      </c>
      <c r="P119" s="40">
        <v>0.56131124267211296</v>
      </c>
      <c r="Q119" s="41">
        <v>1.32620506306998</v>
      </c>
      <c r="R119" s="40">
        <v>0.58404833868018502</v>
      </c>
      <c r="S119" s="41">
        <v>1.1618913717758901</v>
      </c>
    </row>
    <row r="120" spans="1:19" x14ac:dyDescent="0.35">
      <c r="A120" s="39">
        <v>88</v>
      </c>
      <c r="B120" s="39">
        <v>9.9282469106737506E-2</v>
      </c>
      <c r="C120" s="40">
        <v>0.87470670969117204</v>
      </c>
      <c r="D120" s="39">
        <v>9.2522836192281499</v>
      </c>
      <c r="E120" s="40">
        <v>0.80588349259450298</v>
      </c>
      <c r="F120" s="39">
        <v>0.29209476707815402</v>
      </c>
      <c r="G120" s="40">
        <v>0.93980862717120495</v>
      </c>
      <c r="H120" s="39">
        <v>0.158441045546209</v>
      </c>
      <c r="I120" s="40">
        <v>0.925223296168319</v>
      </c>
      <c r="J120" s="39">
        <v>0.19842992663492001</v>
      </c>
      <c r="K120" s="41">
        <v>0.99592490481515195</v>
      </c>
      <c r="L120" s="40">
        <v>0.13026916849081399</v>
      </c>
      <c r="M120" s="39">
        <v>42.922020838810802</v>
      </c>
      <c r="N120" s="40">
        <v>0.15400090265775701</v>
      </c>
      <c r="O120" s="41">
        <v>1.6834489489213</v>
      </c>
      <c r="P120" s="40">
        <v>0.64467843653809298</v>
      </c>
      <c r="Q120" s="41">
        <v>1.07222551667792</v>
      </c>
      <c r="R120" s="40">
        <v>0.65898939330353701</v>
      </c>
      <c r="S120" s="41">
        <v>1.1164581676324199</v>
      </c>
    </row>
    <row r="121" spans="1:19" x14ac:dyDescent="0.35">
      <c r="A121" s="39">
        <v>89</v>
      </c>
      <c r="B121" s="39">
        <v>9.7911768896067494E-2</v>
      </c>
      <c r="C121" s="40">
        <v>0.87920047178044203</v>
      </c>
      <c r="D121" s="39">
        <v>9.2622647391507904</v>
      </c>
      <c r="E121" s="40">
        <v>0.80346076770484898</v>
      </c>
      <c r="F121" s="39">
        <v>0.29636901053484299</v>
      </c>
      <c r="G121" s="40">
        <v>0.937409891738338</v>
      </c>
      <c r="H121" s="39">
        <v>0.16371979123633801</v>
      </c>
      <c r="I121" s="40">
        <v>0.92518171801773497</v>
      </c>
      <c r="J121" s="39">
        <v>0.19849543418216301</v>
      </c>
      <c r="K121" s="41">
        <v>0.88229272355381205</v>
      </c>
      <c r="L121" s="40">
        <v>0.146712239858064</v>
      </c>
      <c r="M121" s="39">
        <v>39.348516773973699</v>
      </c>
      <c r="N121" s="40">
        <v>0.14795522358249399</v>
      </c>
      <c r="O121" s="41">
        <v>1.5767127479243399</v>
      </c>
      <c r="P121" s="40">
        <v>0.69380388377059199</v>
      </c>
      <c r="Q121" s="41">
        <v>0.98479071667051699</v>
      </c>
      <c r="R121" s="40">
        <v>0.66646843231641295</v>
      </c>
      <c r="S121" s="41">
        <v>0.97573812853576702</v>
      </c>
    </row>
    <row r="122" spans="1:19" x14ac:dyDescent="0.35">
      <c r="A122" s="39">
        <v>90</v>
      </c>
      <c r="B122" s="39">
        <v>9.8394312775558296E-2</v>
      </c>
      <c r="C122" s="40">
        <v>0.87442845917641299</v>
      </c>
      <c r="D122" s="39">
        <v>9.2089684205210904</v>
      </c>
      <c r="E122" s="40">
        <v>0.80440645016660395</v>
      </c>
      <c r="F122" s="39">
        <v>0.29092875183876599</v>
      </c>
      <c r="G122" s="40">
        <v>0.93828184462939301</v>
      </c>
      <c r="H122" s="39">
        <v>0.16071591212025699</v>
      </c>
      <c r="I122" s="40">
        <v>0.92642945289177703</v>
      </c>
      <c r="J122" s="39">
        <v>0.19602262882893901</v>
      </c>
      <c r="K122" s="41">
        <v>0.83808651744809903</v>
      </c>
      <c r="L122" s="40">
        <v>0.187717585890605</v>
      </c>
      <c r="M122" s="39">
        <v>38.7793260558038</v>
      </c>
      <c r="N122" s="40">
        <v>0.217134023000042</v>
      </c>
      <c r="O122" s="41">
        <v>1.59662679067024</v>
      </c>
      <c r="P122" s="40">
        <v>0.63299189189560301</v>
      </c>
      <c r="Q122" s="41">
        <v>1.14350756315084</v>
      </c>
      <c r="R122" s="40">
        <v>0.67606161241857399</v>
      </c>
      <c r="S122" s="41">
        <v>0.93709301082496899</v>
      </c>
    </row>
    <row r="123" spans="1:19" x14ac:dyDescent="0.35">
      <c r="A123" s="39">
        <v>91</v>
      </c>
      <c r="B123" s="39">
        <v>9.4002213416770494E-2</v>
      </c>
      <c r="C123" s="40">
        <v>0.88481417071389801</v>
      </c>
      <c r="D123" s="39">
        <v>9.0566209358238101</v>
      </c>
      <c r="E123" s="40">
        <v>0.80743487244814505</v>
      </c>
      <c r="F123" s="39">
        <v>0.28562608048453503</v>
      </c>
      <c r="G123" s="40">
        <v>0.93797053125965402</v>
      </c>
      <c r="H123" s="39">
        <v>0.16230360525825499</v>
      </c>
      <c r="I123" s="40">
        <v>0.92790199995878098</v>
      </c>
      <c r="J123" s="39">
        <v>0.1930030039316</v>
      </c>
      <c r="K123" s="41">
        <v>0.869196034394777</v>
      </c>
      <c r="L123" s="40">
        <v>0.227211076445896</v>
      </c>
      <c r="M123" s="39">
        <v>39.079769965929799</v>
      </c>
      <c r="N123" s="40">
        <v>0.219243338373486</v>
      </c>
      <c r="O123" s="41">
        <v>1.5733669522481</v>
      </c>
      <c r="P123" s="40">
        <v>0.66262463219145395</v>
      </c>
      <c r="Q123" s="41">
        <v>1.03520958393048</v>
      </c>
      <c r="R123" s="40">
        <v>0.67513172137431599</v>
      </c>
      <c r="S123" s="41">
        <v>0.969849036290095</v>
      </c>
    </row>
    <row r="124" spans="1:19" x14ac:dyDescent="0.35">
      <c r="A124" s="39">
        <v>92</v>
      </c>
      <c r="B124" s="39">
        <v>8.9389287699864206E-2</v>
      </c>
      <c r="C124" s="40">
        <v>0.89070824770818502</v>
      </c>
      <c r="D124" s="39">
        <v>8.8829282723906893</v>
      </c>
      <c r="E124" s="40">
        <v>0.81649330238417095</v>
      </c>
      <c r="F124" s="39">
        <v>0.27915670102277301</v>
      </c>
      <c r="G124" s="40">
        <v>0.93976332036985899</v>
      </c>
      <c r="H124" s="39">
        <v>0.16179181412899099</v>
      </c>
      <c r="I124" s="40">
        <v>0.92749985836621596</v>
      </c>
      <c r="J124" s="39">
        <v>0.19361748448203001</v>
      </c>
      <c r="K124" s="41">
        <v>0.96341717039417996</v>
      </c>
      <c r="L124" s="40">
        <v>0.346067682884515</v>
      </c>
      <c r="M124" s="39">
        <v>42.523628365280203</v>
      </c>
      <c r="N124" s="40">
        <v>0.253466535656652</v>
      </c>
      <c r="O124" s="41">
        <v>1.7203748694851799</v>
      </c>
      <c r="P124" s="40">
        <v>0.72345346721828496</v>
      </c>
      <c r="Q124" s="41">
        <v>1.0562948319647001</v>
      </c>
      <c r="R124" s="40">
        <v>0.63159244564863304</v>
      </c>
      <c r="S124" s="41">
        <v>1.0587545207932401</v>
      </c>
    </row>
    <row r="125" spans="1:19" x14ac:dyDescent="0.35">
      <c r="A125" s="39">
        <v>93</v>
      </c>
      <c r="B125" s="39">
        <v>8.9330118144189494E-2</v>
      </c>
      <c r="C125" s="40">
        <v>0.88894115120357098</v>
      </c>
      <c r="D125" s="39">
        <v>8.8141681450615401</v>
      </c>
      <c r="E125" s="40">
        <v>0.81828576669990505</v>
      </c>
      <c r="F125" s="39">
        <v>0.27550535920475899</v>
      </c>
      <c r="G125" s="40">
        <v>0.94225976793954203</v>
      </c>
      <c r="H125" s="39">
        <v>0.15549348712758099</v>
      </c>
      <c r="I125" s="40">
        <v>0.92955052334026</v>
      </c>
      <c r="J125" s="39">
        <v>0.19063114100748099</v>
      </c>
      <c r="K125" s="41">
        <v>0.77398874387781802</v>
      </c>
      <c r="L125" s="40">
        <v>0.18077789740755401</v>
      </c>
      <c r="M125" s="39">
        <v>36.101500926873598</v>
      </c>
      <c r="N125" s="40">
        <v>0.18164809806599799</v>
      </c>
      <c r="O125" s="41">
        <v>1.4863420322409999</v>
      </c>
      <c r="P125" s="40">
        <v>0.69391727523925895</v>
      </c>
      <c r="Q125" s="41">
        <v>0.96823449572946196</v>
      </c>
      <c r="R125" s="40">
        <v>0.70687842012470603</v>
      </c>
      <c r="S125" s="41">
        <v>0.88009328414232302</v>
      </c>
    </row>
    <row r="126" spans="1:19" x14ac:dyDescent="0.35">
      <c r="A126" s="39">
        <v>94</v>
      </c>
      <c r="B126" s="39">
        <v>8.9812729715533501E-2</v>
      </c>
      <c r="C126" s="40">
        <v>0.890131023863722</v>
      </c>
      <c r="D126" s="39">
        <v>8.8118968387623102</v>
      </c>
      <c r="E126" s="40">
        <v>0.81620773029884597</v>
      </c>
      <c r="F126" s="39">
        <v>0.276080110639291</v>
      </c>
      <c r="G126" s="40">
        <v>0.94144214394188996</v>
      </c>
      <c r="H126" s="39">
        <v>0.15715161435880601</v>
      </c>
      <c r="I126" s="40">
        <v>0.92849602562380495</v>
      </c>
      <c r="J126" s="39">
        <v>0.192454585001998</v>
      </c>
      <c r="K126" s="41">
        <v>0.884497032715724</v>
      </c>
      <c r="L126" s="40">
        <v>0.26136445393785002</v>
      </c>
      <c r="M126" s="39">
        <v>39.312411626180001</v>
      </c>
      <c r="N126" s="40">
        <v>0.231825232667564</v>
      </c>
      <c r="O126" s="41">
        <v>1.57917739896692</v>
      </c>
      <c r="P126" s="40">
        <v>0.69820211280105404</v>
      </c>
      <c r="Q126" s="41">
        <v>0.95075997939476597</v>
      </c>
      <c r="R126" s="40">
        <v>0.63535082263824205</v>
      </c>
      <c r="S126" s="41">
        <v>0.98608055889097002</v>
      </c>
    </row>
    <row r="127" spans="1:19" x14ac:dyDescent="0.35">
      <c r="A127" s="39">
        <v>95</v>
      </c>
      <c r="B127" s="39">
        <v>8.8334678750863496E-2</v>
      </c>
      <c r="C127" s="40">
        <v>0.89349868819717504</v>
      </c>
      <c r="D127" s="39">
        <v>8.7714383495785704</v>
      </c>
      <c r="E127" s="40">
        <v>0.82126047981402095</v>
      </c>
      <c r="F127" s="39">
        <v>0.27769469978021999</v>
      </c>
      <c r="G127" s="40">
        <v>0.94209153183354</v>
      </c>
      <c r="H127" s="39">
        <v>0.15607570605743701</v>
      </c>
      <c r="I127" s="40">
        <v>0.92863737312803796</v>
      </c>
      <c r="J127" s="39">
        <v>0.18933092427472301</v>
      </c>
      <c r="K127" s="41">
        <v>0.80591675944817298</v>
      </c>
      <c r="L127" s="40">
        <v>0.217912320539874</v>
      </c>
      <c r="M127" s="39">
        <v>37.207415262857999</v>
      </c>
      <c r="N127" s="40">
        <v>0.17982092184194601</v>
      </c>
      <c r="O127" s="41">
        <v>1.5266242220870401</v>
      </c>
      <c r="P127" s="40">
        <v>0.72029426362779403</v>
      </c>
      <c r="Q127" s="41">
        <v>1.00797826382848</v>
      </c>
      <c r="R127" s="40">
        <v>0.64859703106757904</v>
      </c>
      <c r="S127" s="41">
        <v>0.94339526565665799</v>
      </c>
    </row>
    <row r="128" spans="1:19" x14ac:dyDescent="0.35">
      <c r="A128" s="39">
        <v>96</v>
      </c>
      <c r="B128" s="39">
        <v>8.3903593218928096E-2</v>
      </c>
      <c r="C128" s="40">
        <v>0.89551603415721703</v>
      </c>
      <c r="D128" s="39">
        <v>8.5612937965943701</v>
      </c>
      <c r="E128" s="40">
        <v>0.81783279559951205</v>
      </c>
      <c r="F128" s="39">
        <v>0.26945775232958102</v>
      </c>
      <c r="G128" s="40">
        <v>0.94489001120031302</v>
      </c>
      <c r="H128" s="39">
        <v>0.14763166469681999</v>
      </c>
      <c r="I128" s="40">
        <v>0.93234356407195795</v>
      </c>
      <c r="J128" s="39">
        <v>0.18185368828336901</v>
      </c>
      <c r="K128" s="41">
        <v>0.92722429296909203</v>
      </c>
      <c r="L128" s="40">
        <v>0.21043947941326799</v>
      </c>
      <c r="M128" s="39">
        <v>41.059153157421598</v>
      </c>
      <c r="N128" s="40">
        <v>0.19693027702528501</v>
      </c>
      <c r="O128" s="41">
        <v>1.6540713997987599</v>
      </c>
      <c r="P128" s="40">
        <v>0.69490179674238195</v>
      </c>
      <c r="Q128" s="41">
        <v>1.0404527498106599</v>
      </c>
      <c r="R128" s="40">
        <v>0.63998474881180301</v>
      </c>
      <c r="S128" s="41">
        <v>1.0908501805403199</v>
      </c>
    </row>
    <row r="129" spans="1:19" x14ac:dyDescent="0.35">
      <c r="A129" s="39">
        <v>97</v>
      </c>
      <c r="B129" s="39">
        <v>8.2768899522695602E-2</v>
      </c>
      <c r="C129" s="40">
        <v>0.89897641688847996</v>
      </c>
      <c r="D129" s="39">
        <v>8.4943134511520206</v>
      </c>
      <c r="E129" s="40">
        <v>0.82147007857045395</v>
      </c>
      <c r="F129" s="39">
        <v>0.267112788274673</v>
      </c>
      <c r="G129" s="40">
        <v>0.945518050884949</v>
      </c>
      <c r="H129" s="39">
        <v>0.147501655976256</v>
      </c>
      <c r="I129" s="40">
        <v>0.93086280424614398</v>
      </c>
      <c r="J129" s="39">
        <v>0.18443387762508501</v>
      </c>
      <c r="K129" s="41">
        <v>0.91203781070872203</v>
      </c>
      <c r="L129" s="40">
        <v>0.139469727680474</v>
      </c>
      <c r="M129" s="39">
        <v>40.539357633672203</v>
      </c>
      <c r="N129" s="40">
        <v>0.127736086076121</v>
      </c>
      <c r="O129" s="41">
        <v>1.65018655397953</v>
      </c>
      <c r="P129" s="40">
        <v>0.682211922784136</v>
      </c>
      <c r="Q129" s="41">
        <v>1.0224928894104099</v>
      </c>
      <c r="R129" s="40">
        <v>0.66928268650658096</v>
      </c>
      <c r="S129" s="41">
        <v>0.95058765243261201</v>
      </c>
    </row>
    <row r="130" spans="1:19" x14ac:dyDescent="0.35">
      <c r="A130" s="39">
        <v>98</v>
      </c>
      <c r="B130" s="39">
        <v>8.2633723655398394E-2</v>
      </c>
      <c r="C130" s="40">
        <v>0.89730934500263404</v>
      </c>
      <c r="D130" s="39">
        <v>8.4638652652676392</v>
      </c>
      <c r="E130" s="40">
        <v>0.82052947132679799</v>
      </c>
      <c r="F130" s="39">
        <v>0.26732629997659801</v>
      </c>
      <c r="G130" s="40">
        <v>0.94408681432514596</v>
      </c>
      <c r="H130" s="39">
        <v>0.14264302488451799</v>
      </c>
      <c r="I130" s="40">
        <v>0.93189437478676096</v>
      </c>
      <c r="J130" s="39">
        <v>0.179144027065992</v>
      </c>
      <c r="K130" s="41">
        <v>0.87870437390783895</v>
      </c>
      <c r="L130" s="40">
        <v>0.20440117927849</v>
      </c>
      <c r="M130" s="39">
        <v>39.613305556468397</v>
      </c>
      <c r="N130" s="40">
        <v>0.17391513759223901</v>
      </c>
      <c r="O130" s="41">
        <v>1.62265194990696</v>
      </c>
      <c r="P130" s="40">
        <v>0.71293581729261202</v>
      </c>
      <c r="Q130" s="41">
        <v>1.05223096232128</v>
      </c>
      <c r="R130" s="40">
        <v>0.70610415884572197</v>
      </c>
      <c r="S130" s="41">
        <v>0.95646973680227199</v>
      </c>
    </row>
    <row r="131" spans="1:19" x14ac:dyDescent="0.35">
      <c r="A131" s="39">
        <v>99</v>
      </c>
      <c r="B131" s="39">
        <v>8.1706405263493403E-2</v>
      </c>
      <c r="C131" s="40">
        <v>0.90434486416021398</v>
      </c>
      <c r="D131" s="39">
        <v>8.3795094890051196</v>
      </c>
      <c r="E131" s="40">
        <v>0.83194049163845296</v>
      </c>
      <c r="F131" s="39">
        <v>0.26240212039188399</v>
      </c>
      <c r="G131" s="40">
        <v>0.944860061505848</v>
      </c>
      <c r="H131" s="39">
        <v>0.14524315128998899</v>
      </c>
      <c r="I131" s="40">
        <v>0.93223981597454797</v>
      </c>
      <c r="J131" s="39">
        <v>0.17880867177441001</v>
      </c>
      <c r="K131" s="41">
        <v>0.95229514796509696</v>
      </c>
      <c r="L131" s="40">
        <v>0.24167675148236201</v>
      </c>
      <c r="M131" s="39">
        <v>42.107681355924598</v>
      </c>
      <c r="N131" s="40">
        <v>0.197409526882172</v>
      </c>
      <c r="O131" s="41">
        <v>1.69135723562322</v>
      </c>
      <c r="P131" s="40">
        <v>0.62139410901273395</v>
      </c>
      <c r="Q131" s="41">
        <v>1.1838419269292699</v>
      </c>
      <c r="R131" s="40">
        <v>0.614315857235183</v>
      </c>
      <c r="S131" s="41">
        <v>1.17851752399379</v>
      </c>
    </row>
    <row r="132" spans="1:19" x14ac:dyDescent="0.35">
      <c r="A132" s="39">
        <v>100</v>
      </c>
      <c r="B132" s="39">
        <v>8.2540490388257795E-2</v>
      </c>
      <c r="C132" s="40">
        <v>0.89837860525590996</v>
      </c>
      <c r="D132" s="39">
        <v>8.4094553924006803</v>
      </c>
      <c r="E132" s="40">
        <v>0.82363950518022699</v>
      </c>
      <c r="F132" s="39">
        <v>0.26568172682337798</v>
      </c>
      <c r="G132" s="40">
        <v>0.94326021814240801</v>
      </c>
      <c r="H132" s="39">
        <v>0.145707963045411</v>
      </c>
      <c r="I132" s="40">
        <v>0.93387197073762696</v>
      </c>
      <c r="J132" s="39">
        <v>0.175779322901369</v>
      </c>
      <c r="K132" s="41">
        <v>0.83911227899738805</v>
      </c>
      <c r="L132" s="40">
        <v>0.25060057665350699</v>
      </c>
      <c r="M132" s="39">
        <v>38.376974545992297</v>
      </c>
      <c r="N132" s="40">
        <v>0.20481904693654501</v>
      </c>
      <c r="O132" s="41">
        <v>1.59568535007982</v>
      </c>
      <c r="P132" s="40">
        <v>0.73212959521856003</v>
      </c>
      <c r="Q132" s="41">
        <v>0.93354867054865898</v>
      </c>
      <c r="R132" s="40">
        <v>0.69555027362627797</v>
      </c>
      <c r="S132" s="41">
        <v>0.93608193545259899</v>
      </c>
    </row>
    <row r="133" spans="1:19" x14ac:dyDescent="0.35">
      <c r="A133" s="39">
        <v>101</v>
      </c>
      <c r="B133" s="39">
        <v>8.0291731655403806E-2</v>
      </c>
      <c r="C133" s="40">
        <v>0.90274153829033099</v>
      </c>
      <c r="D133" s="39">
        <v>8.3292418790120895</v>
      </c>
      <c r="E133" s="40">
        <v>0.82805013413165596</v>
      </c>
      <c r="F133" s="39">
        <v>0.26548813320458903</v>
      </c>
      <c r="G133" s="40">
        <v>0.94688073487070301</v>
      </c>
      <c r="H133" s="39">
        <v>0.13977004060906101</v>
      </c>
      <c r="I133" s="40">
        <v>0.93381930590606099</v>
      </c>
      <c r="J133" s="39">
        <v>0.17315991967625699</v>
      </c>
      <c r="K133" s="41">
        <v>0.87815429435835901</v>
      </c>
      <c r="L133" s="40">
        <v>0.211400656472264</v>
      </c>
      <c r="M133" s="39">
        <v>39.594749988653703</v>
      </c>
      <c r="N133" s="40">
        <v>0.217826961088122</v>
      </c>
      <c r="O133" s="41">
        <v>1.6019184859389899</v>
      </c>
      <c r="P133" s="40">
        <v>0.61912097864680804</v>
      </c>
      <c r="Q133" s="41">
        <v>1.13372391105717</v>
      </c>
      <c r="R133" s="40">
        <v>0.61695582082128897</v>
      </c>
      <c r="S133" s="41">
        <v>1.1369082993931201</v>
      </c>
    </row>
    <row r="134" spans="1:19" x14ac:dyDescent="0.35">
      <c r="A134" s="39">
        <v>102</v>
      </c>
      <c r="B134" s="39">
        <v>8.1490605375766398E-2</v>
      </c>
      <c r="C134" s="40">
        <v>0.90373553415058305</v>
      </c>
      <c r="D134" s="39">
        <v>8.3315293312940906</v>
      </c>
      <c r="E134" s="40">
        <v>0.82841078516675204</v>
      </c>
      <c r="F134" s="39">
        <v>0.264389885070342</v>
      </c>
      <c r="G134" s="40">
        <v>0.94625292125581095</v>
      </c>
      <c r="H134" s="39">
        <v>0.144583533814164</v>
      </c>
      <c r="I134" s="40">
        <v>0.93232176929134702</v>
      </c>
      <c r="J134" s="39">
        <v>0.177797368844024</v>
      </c>
      <c r="K134" s="41">
        <v>0.99076714398514498</v>
      </c>
      <c r="L134" s="40">
        <v>0.18752905923028301</v>
      </c>
      <c r="M134" s="39">
        <v>43.290436899560099</v>
      </c>
      <c r="N134" s="40">
        <v>0.14988792295904799</v>
      </c>
      <c r="O134" s="41">
        <v>1.77493062946531</v>
      </c>
      <c r="P134" s="40">
        <v>0.72745000628324596</v>
      </c>
      <c r="Q134" s="41">
        <v>0.97213573995818403</v>
      </c>
      <c r="R134" s="40">
        <v>0.69492935370176201</v>
      </c>
      <c r="S134" s="41">
        <v>1.0252044450523501</v>
      </c>
    </row>
    <row r="135" spans="1:19" x14ac:dyDescent="0.35">
      <c r="A135" s="39">
        <v>103</v>
      </c>
      <c r="B135" s="39">
        <v>7.8961746742696196E-2</v>
      </c>
      <c r="C135" s="40">
        <v>0.90018499039197797</v>
      </c>
      <c r="D135" s="39">
        <v>8.3206218452071603</v>
      </c>
      <c r="E135" s="40">
        <v>0.82147250886999101</v>
      </c>
      <c r="F135" s="39">
        <v>0.268360612009169</v>
      </c>
      <c r="G135" s="40">
        <v>0.93893231341240002</v>
      </c>
      <c r="H135" s="39">
        <v>0.156466403005879</v>
      </c>
      <c r="I135" s="40">
        <v>0.934496516104807</v>
      </c>
      <c r="J135" s="39">
        <v>0.17345378635794401</v>
      </c>
      <c r="K135" s="41">
        <v>0.88431121854700501</v>
      </c>
      <c r="L135" s="40">
        <v>0.24768469556534201</v>
      </c>
      <c r="M135" s="39">
        <v>40.7249067583654</v>
      </c>
      <c r="N135" s="40">
        <v>0.15492493600403201</v>
      </c>
      <c r="O135" s="41">
        <v>1.6703928459403801</v>
      </c>
      <c r="P135" s="40">
        <v>0.59419922059417696</v>
      </c>
      <c r="Q135" s="41">
        <v>1.31154026638748</v>
      </c>
      <c r="R135" s="40">
        <v>0.58951335585015396</v>
      </c>
      <c r="S135" s="41">
        <v>1.2973399121537099</v>
      </c>
    </row>
    <row r="136" spans="1:19" x14ac:dyDescent="0.35">
      <c r="A136" s="39">
        <v>104</v>
      </c>
      <c r="B136" s="39">
        <v>7.9325234381069407E-2</v>
      </c>
      <c r="C136" s="40">
        <v>0.89870637137165499</v>
      </c>
      <c r="D136" s="39">
        <v>8.3497641308283708</v>
      </c>
      <c r="E136" s="40">
        <v>0.81839480162919898</v>
      </c>
      <c r="F136" s="39">
        <v>0.26979426128964401</v>
      </c>
      <c r="G136" s="40">
        <v>0.94125108106313904</v>
      </c>
      <c r="H136" s="39">
        <v>0.15633419387082201</v>
      </c>
      <c r="I136" s="40">
        <v>0.93162429133508295</v>
      </c>
      <c r="J136" s="39">
        <v>0.182732308353942</v>
      </c>
      <c r="K136" s="41">
        <v>0.94589205124439302</v>
      </c>
      <c r="L136" s="40">
        <v>0.17561432221301199</v>
      </c>
      <c r="M136" s="39">
        <v>41.924077612722002</v>
      </c>
      <c r="N136" s="40">
        <v>0.22360328827600401</v>
      </c>
      <c r="O136" s="41">
        <v>1.69928898413976</v>
      </c>
      <c r="P136" s="40">
        <v>0.616021139244748</v>
      </c>
      <c r="Q136" s="41">
        <v>1.25157387592853</v>
      </c>
      <c r="R136" s="40">
        <v>0.68651463868271501</v>
      </c>
      <c r="S136" s="41">
        <v>1.03984420294435</v>
      </c>
    </row>
    <row r="137" spans="1:19" x14ac:dyDescent="0.35">
      <c r="A137" s="39">
        <v>105</v>
      </c>
      <c r="B137" s="39">
        <v>7.9486932696105697E-2</v>
      </c>
      <c r="C137" s="40">
        <v>0.90443753335507404</v>
      </c>
      <c r="D137" s="39">
        <v>8.2985787735848593</v>
      </c>
      <c r="E137" s="40">
        <v>0.82255523602047298</v>
      </c>
      <c r="F137" s="39">
        <v>0.26666241410975799</v>
      </c>
      <c r="G137" s="40">
        <v>0.94589351354238804</v>
      </c>
      <c r="H137" s="39">
        <v>0.14597960767715401</v>
      </c>
      <c r="I137" s="40">
        <v>0.93385558541380098</v>
      </c>
      <c r="J137" s="39">
        <v>0.176551252989189</v>
      </c>
      <c r="K137" s="41">
        <v>1.0163289642232001</v>
      </c>
      <c r="L137" s="40">
        <v>0.144838239326427</v>
      </c>
      <c r="M137" s="39">
        <v>43.4260644179124</v>
      </c>
      <c r="N137" s="40">
        <v>0.181372807494035</v>
      </c>
      <c r="O137" s="41">
        <v>1.7223003608548699</v>
      </c>
      <c r="P137" s="40">
        <v>0.68170571607402197</v>
      </c>
      <c r="Q137" s="41">
        <v>1.06922171818904</v>
      </c>
      <c r="R137" s="40">
        <v>0.70361174171806395</v>
      </c>
      <c r="S137" s="41">
        <v>1.09275313243906</v>
      </c>
    </row>
    <row r="138" spans="1:19" x14ac:dyDescent="0.35">
      <c r="A138" s="39">
        <v>106</v>
      </c>
      <c r="B138" s="39">
        <v>8.1596769507800399E-2</v>
      </c>
      <c r="C138" s="40">
        <v>0.90551094271916399</v>
      </c>
      <c r="D138" s="39">
        <v>8.3254490528759</v>
      </c>
      <c r="E138" s="40">
        <v>0.82246681011530998</v>
      </c>
      <c r="F138" s="39">
        <v>0.26721579738378898</v>
      </c>
      <c r="G138" s="40">
        <v>0.94635889884135305</v>
      </c>
      <c r="H138" s="39">
        <v>0.143729301870822</v>
      </c>
      <c r="I138" s="40">
        <v>0.93469345126974901</v>
      </c>
      <c r="J138" s="39">
        <v>0.16812754899460999</v>
      </c>
      <c r="K138" s="41">
        <v>0.88003087374899103</v>
      </c>
      <c r="L138" s="40">
        <v>0.23354810126873701</v>
      </c>
      <c r="M138" s="39">
        <v>39.8685771746513</v>
      </c>
      <c r="N138" s="40">
        <v>0.18931441983276601</v>
      </c>
      <c r="O138" s="41">
        <v>1.6428578730322301</v>
      </c>
      <c r="P138" s="40">
        <v>0.70517161666837502</v>
      </c>
      <c r="Q138" s="41">
        <v>1.05586119543792</v>
      </c>
      <c r="R138" s="40">
        <v>0.65865497838737597</v>
      </c>
      <c r="S138" s="41">
        <v>1.0814620865206399</v>
      </c>
    </row>
    <row r="139" spans="1:19" x14ac:dyDescent="0.35">
      <c r="A139" s="39">
        <v>107</v>
      </c>
      <c r="B139" s="39">
        <v>7.8534432715813896E-2</v>
      </c>
      <c r="C139" s="40">
        <v>0.90490382677468195</v>
      </c>
      <c r="D139" s="39">
        <v>8.1992470437644105</v>
      </c>
      <c r="E139" s="40">
        <v>0.82620485300864099</v>
      </c>
      <c r="F139" s="39">
        <v>0.261277499702324</v>
      </c>
      <c r="G139" s="40">
        <v>0.94725646479167902</v>
      </c>
      <c r="H139" s="39">
        <v>0.13869890019671599</v>
      </c>
      <c r="I139" s="40">
        <v>0.93188379658634402</v>
      </c>
      <c r="J139" s="39">
        <v>0.17688467239047501</v>
      </c>
      <c r="K139" s="41">
        <v>0.94784539199282902</v>
      </c>
      <c r="L139" s="40">
        <v>0.24095430963152201</v>
      </c>
      <c r="M139" s="39">
        <v>41.527651110266</v>
      </c>
      <c r="N139" s="40">
        <v>0.194545226383916</v>
      </c>
      <c r="O139" s="41">
        <v>1.6849938834834299</v>
      </c>
      <c r="P139" s="40">
        <v>0.72879450086854403</v>
      </c>
      <c r="Q139" s="41">
        <v>1.0209387749688199</v>
      </c>
      <c r="R139" s="40">
        <v>0.68444443487713402</v>
      </c>
      <c r="S139" s="41">
        <v>1.0093808785462901</v>
      </c>
    </row>
    <row r="140" spans="1:19" x14ac:dyDescent="0.35">
      <c r="A140" s="39">
        <v>108</v>
      </c>
      <c r="B140" s="39">
        <v>7.6543697708216396E-2</v>
      </c>
      <c r="C140" s="40">
        <v>0.90854642583191902</v>
      </c>
      <c r="D140" s="39">
        <v>8.0817582479827408</v>
      </c>
      <c r="E140" s="40">
        <v>0.82987926950966895</v>
      </c>
      <c r="F140" s="39">
        <v>0.25672442192667899</v>
      </c>
      <c r="G140" s="40">
        <v>0.94987887494476297</v>
      </c>
      <c r="H140" s="39">
        <v>0.137156080498677</v>
      </c>
      <c r="I140" s="40">
        <v>0.93707013598404998</v>
      </c>
      <c r="J140" s="39">
        <v>0.169176519667083</v>
      </c>
      <c r="K140" s="41">
        <v>0.97210464773015004</v>
      </c>
      <c r="L140" s="40">
        <v>0.171544908488444</v>
      </c>
      <c r="M140" s="39">
        <v>42.557020122169398</v>
      </c>
      <c r="N140" s="40">
        <v>0.193804376381121</v>
      </c>
      <c r="O140" s="41">
        <v>1.73166304215406</v>
      </c>
      <c r="P140" s="40">
        <v>0.66526198896587396</v>
      </c>
      <c r="Q140" s="41">
        <v>1.09889950864335</v>
      </c>
      <c r="R140" s="40">
        <v>0.72045588162210195</v>
      </c>
      <c r="S140" s="41">
        <v>1.03793344207299</v>
      </c>
    </row>
    <row r="141" spans="1:19" x14ac:dyDescent="0.35">
      <c r="A141" s="39">
        <v>109</v>
      </c>
      <c r="B141" s="39">
        <v>7.2413627173093104E-2</v>
      </c>
      <c r="C141" s="40">
        <v>0.91342548455033801</v>
      </c>
      <c r="D141" s="39">
        <v>7.9445852611321897</v>
      </c>
      <c r="E141" s="40">
        <v>0.83728061732220205</v>
      </c>
      <c r="F141" s="39">
        <v>0.25310841150797903</v>
      </c>
      <c r="G141" s="40">
        <v>0.94692014078120901</v>
      </c>
      <c r="H141" s="39">
        <v>0.13837312321515399</v>
      </c>
      <c r="I141" s="40">
        <v>0.93274539333897399</v>
      </c>
      <c r="J141" s="39">
        <v>0.17081674692542001</v>
      </c>
      <c r="K141" s="41">
        <v>0.87657059181449704</v>
      </c>
      <c r="L141" s="40">
        <v>0.285582191214172</v>
      </c>
      <c r="M141" s="39">
        <v>39.312351683266101</v>
      </c>
      <c r="N141" s="40">
        <v>0.25487582581614598</v>
      </c>
      <c r="O141" s="41">
        <v>1.60645863184562</v>
      </c>
      <c r="P141" s="40">
        <v>0.70827734444895296</v>
      </c>
      <c r="Q141" s="41">
        <v>1.0177940064006299</v>
      </c>
      <c r="R141" s="40">
        <v>0.66498882062414699</v>
      </c>
      <c r="S141" s="41">
        <v>1.0516875014345799</v>
      </c>
    </row>
    <row r="142" spans="1:19" x14ac:dyDescent="0.35">
      <c r="A142" s="39">
        <v>110</v>
      </c>
      <c r="B142" s="39">
        <v>7.4491836930037497E-2</v>
      </c>
      <c r="C142" s="40">
        <v>0.90862682026161801</v>
      </c>
      <c r="D142" s="39">
        <v>7.9598329138237904</v>
      </c>
      <c r="E142" s="40">
        <v>0.83450298947693002</v>
      </c>
      <c r="F142" s="39">
        <v>0.25258798341646199</v>
      </c>
      <c r="G142" s="40">
        <v>0.94998066811214898</v>
      </c>
      <c r="H142" s="39">
        <v>0.132804506859383</v>
      </c>
      <c r="I142" s="40">
        <v>0.93567885128818196</v>
      </c>
      <c r="J142" s="39">
        <v>0.172580076065914</v>
      </c>
      <c r="K142" s="41">
        <v>0.95547125456679505</v>
      </c>
      <c r="L142" s="40">
        <v>0.136490889360389</v>
      </c>
      <c r="M142" s="39">
        <v>41.906888912885599</v>
      </c>
      <c r="N142" s="40">
        <v>0.15984060747833401</v>
      </c>
      <c r="O142" s="41">
        <v>1.7144880004418199</v>
      </c>
      <c r="P142" s="40">
        <v>0.73087389143104198</v>
      </c>
      <c r="Q142" s="41">
        <v>0.95202811508097196</v>
      </c>
      <c r="R142" s="40">
        <v>0.70969235514983098</v>
      </c>
      <c r="S142" s="41">
        <v>1.07127652692998</v>
      </c>
    </row>
    <row r="143" spans="1:19" x14ac:dyDescent="0.35">
      <c r="A143" s="39">
        <v>111</v>
      </c>
      <c r="B143" s="39">
        <v>7.0296630408677299E-2</v>
      </c>
      <c r="C143" s="40">
        <v>0.91394729121514895</v>
      </c>
      <c r="D143" s="39">
        <v>7.8079933788395302</v>
      </c>
      <c r="E143" s="40">
        <v>0.83736563441938305</v>
      </c>
      <c r="F143" s="39">
        <v>0.24845766158000901</v>
      </c>
      <c r="G143" s="40">
        <v>0.95165117180910197</v>
      </c>
      <c r="H143" s="39">
        <v>0.129781092276404</v>
      </c>
      <c r="I143" s="40">
        <v>0.93417099572883799</v>
      </c>
      <c r="J143" s="39">
        <v>0.16736427168493201</v>
      </c>
      <c r="K143" s="41">
        <v>0.89432386659149399</v>
      </c>
      <c r="L143" s="40">
        <v>0.26080570414593102</v>
      </c>
      <c r="M143" s="39">
        <v>39.756133022471303</v>
      </c>
      <c r="N143" s="40">
        <v>0.214055883780469</v>
      </c>
      <c r="O143" s="41">
        <v>1.6258982180530099</v>
      </c>
      <c r="P143" s="40">
        <v>0.68807312260326103</v>
      </c>
      <c r="Q143" s="41">
        <v>0.99990092052353696</v>
      </c>
      <c r="R143" s="40">
        <v>0.67915886564132499</v>
      </c>
      <c r="S143" s="41">
        <v>1.0057679103989801</v>
      </c>
    </row>
    <row r="144" spans="1:19" x14ac:dyDescent="0.35">
      <c r="A144" s="39">
        <v>112</v>
      </c>
      <c r="B144" s="39">
        <v>7.0906743894652499E-2</v>
      </c>
      <c r="C144" s="40">
        <v>0.91622342912877397</v>
      </c>
      <c r="D144" s="39">
        <v>7.7825002744706602</v>
      </c>
      <c r="E144" s="40">
        <v>0.83970425236867896</v>
      </c>
      <c r="F144" s="39">
        <v>0.24766357984340001</v>
      </c>
      <c r="G144" s="40">
        <v>0.95230414606470903</v>
      </c>
      <c r="H144" s="39">
        <v>0.124740791047157</v>
      </c>
      <c r="I144" s="40">
        <v>0.93590725557378296</v>
      </c>
      <c r="J144" s="39">
        <v>0.16710490591621499</v>
      </c>
      <c r="K144" s="41">
        <v>0.92355617804404999</v>
      </c>
      <c r="L144" s="40">
        <v>0.18308835338887799</v>
      </c>
      <c r="M144" s="39">
        <v>40.817441337128898</v>
      </c>
      <c r="N144" s="40">
        <v>0.186096600424315</v>
      </c>
      <c r="O144" s="41">
        <v>1.67084381213554</v>
      </c>
      <c r="P144" s="40">
        <v>0.68426118370814204</v>
      </c>
      <c r="Q144" s="41">
        <v>1.03674841385621</v>
      </c>
      <c r="R144" s="40">
        <v>0.66810153488419999</v>
      </c>
      <c r="S144" s="41">
        <v>1.01993065180941</v>
      </c>
    </row>
    <row r="145" spans="1:19" x14ac:dyDescent="0.35">
      <c r="A145" s="39">
        <v>113</v>
      </c>
      <c r="B145" s="39">
        <v>7.4695225725102302E-2</v>
      </c>
      <c r="C145" s="40">
        <v>0.91010644375448801</v>
      </c>
      <c r="D145" s="39">
        <v>7.8796572505396698</v>
      </c>
      <c r="E145" s="40">
        <v>0.83177623996900796</v>
      </c>
      <c r="F145" s="39">
        <v>0.25158815135500301</v>
      </c>
      <c r="G145" s="40">
        <v>0.94954203915915303</v>
      </c>
      <c r="H145" s="39">
        <v>0.13427090918092199</v>
      </c>
      <c r="I145" s="40">
        <v>0.93604776551221403</v>
      </c>
      <c r="J145" s="39">
        <v>0.16303440784273099</v>
      </c>
      <c r="K145" s="41">
        <v>0.93640551174807696</v>
      </c>
      <c r="L145" s="40">
        <v>0.23945291450883699</v>
      </c>
      <c r="M145" s="39">
        <v>41.470865265935899</v>
      </c>
      <c r="N145" s="40">
        <v>0.22630901396487599</v>
      </c>
      <c r="O145" s="41">
        <v>1.67548298581033</v>
      </c>
      <c r="P145" s="40">
        <v>0.66398583008692802</v>
      </c>
      <c r="Q145" s="41">
        <v>1.1277688374886099</v>
      </c>
      <c r="R145" s="40">
        <v>0.58596939740017895</v>
      </c>
      <c r="S145" s="41">
        <v>1.29637706636363</v>
      </c>
    </row>
    <row r="146" spans="1:19" x14ac:dyDescent="0.35">
      <c r="A146" s="39">
        <v>114</v>
      </c>
      <c r="B146" s="39">
        <v>7.22102783634892E-2</v>
      </c>
      <c r="C146" s="40">
        <v>0.91112013815247295</v>
      </c>
      <c r="D146" s="39">
        <v>7.8431132748589301</v>
      </c>
      <c r="E146" s="40">
        <v>0.831186714821329</v>
      </c>
      <c r="F146" s="39">
        <v>0.254848001992102</v>
      </c>
      <c r="G146" s="40">
        <v>0.94790636652823501</v>
      </c>
      <c r="H146" s="39">
        <v>0.13510976478870201</v>
      </c>
      <c r="I146" s="40">
        <v>0.938191071127493</v>
      </c>
      <c r="J146" s="39">
        <v>0.15833565816409101</v>
      </c>
      <c r="K146" s="41">
        <v>1.03282746952823</v>
      </c>
      <c r="L146" s="40">
        <v>0.120015969401002</v>
      </c>
      <c r="M146" s="39">
        <v>43.587242843758297</v>
      </c>
      <c r="N146" s="40">
        <v>0.18781094673829499</v>
      </c>
      <c r="O146" s="41">
        <v>1.7305189900928</v>
      </c>
      <c r="P146" s="40">
        <v>0.68669474150380505</v>
      </c>
      <c r="Q146" s="41">
        <v>1.01964393894896</v>
      </c>
      <c r="R146" s="40">
        <v>0.68379581127411204</v>
      </c>
      <c r="S146" s="41">
        <v>1.0574517869032301</v>
      </c>
    </row>
    <row r="147" spans="1:19" x14ac:dyDescent="0.35">
      <c r="A147" s="39">
        <v>115</v>
      </c>
      <c r="B147" s="39">
        <v>7.2991908488060905E-2</v>
      </c>
      <c r="C147" s="40">
        <v>0.91273002798161296</v>
      </c>
      <c r="D147" s="39">
        <v>7.8362563359968398</v>
      </c>
      <c r="E147" s="40">
        <v>0.83179574345497698</v>
      </c>
      <c r="F147" s="39">
        <v>0.25227618367274401</v>
      </c>
      <c r="G147" s="40">
        <v>0.94793916941619305</v>
      </c>
      <c r="H147" s="39">
        <v>0.13978883722138799</v>
      </c>
      <c r="I147" s="40">
        <v>0.93710826113500301</v>
      </c>
      <c r="J147" s="39">
        <v>0.16618870011904899</v>
      </c>
      <c r="K147" s="41">
        <v>0.96699785651304704</v>
      </c>
      <c r="L147" s="40">
        <v>0.19651412040372501</v>
      </c>
      <c r="M147" s="39">
        <v>41.626999797983999</v>
      </c>
      <c r="N147" s="40">
        <v>0.20737813666970401</v>
      </c>
      <c r="O147" s="41">
        <v>1.6868943521100199</v>
      </c>
      <c r="P147" s="40">
        <v>0.69928070367910899</v>
      </c>
      <c r="Q147" s="41">
        <v>0.96807687048219204</v>
      </c>
      <c r="R147" s="40">
        <v>0.70517760184076095</v>
      </c>
      <c r="S147" s="41">
        <v>0.90092714678527896</v>
      </c>
    </row>
    <row r="148" spans="1:19" x14ac:dyDescent="0.35">
      <c r="A148" s="39">
        <v>116</v>
      </c>
      <c r="B148" s="39">
        <v>7.2401701546464095E-2</v>
      </c>
      <c r="C148" s="40">
        <v>0.91352743424834804</v>
      </c>
      <c r="D148" s="39">
        <v>7.8323484233613598</v>
      </c>
      <c r="E148" s="40">
        <v>0.83598175669122698</v>
      </c>
      <c r="F148" s="39">
        <v>0.253437171887477</v>
      </c>
      <c r="G148" s="40">
        <v>0.94885361161277204</v>
      </c>
      <c r="H148" s="39">
        <v>0.13714858551595299</v>
      </c>
      <c r="I148" s="40">
        <v>0.93698666903175398</v>
      </c>
      <c r="J148" s="39">
        <v>0.16286102936906299</v>
      </c>
      <c r="K148" s="41">
        <v>0.84437140058248406</v>
      </c>
      <c r="L148" s="40">
        <v>0.243306640174658</v>
      </c>
      <c r="M148" s="39">
        <v>38.108093571459101</v>
      </c>
      <c r="N148" s="40">
        <v>0.21048051462932901</v>
      </c>
      <c r="O148" s="41">
        <v>1.5695002486563101</v>
      </c>
      <c r="P148" s="40">
        <v>0.71578256136331797</v>
      </c>
      <c r="Q148" s="41">
        <v>0.95567779637809402</v>
      </c>
      <c r="R148" s="40">
        <v>0.66236267283431405</v>
      </c>
      <c r="S148" s="41">
        <v>1.0263861137577599</v>
      </c>
    </row>
    <row r="149" spans="1:19" x14ac:dyDescent="0.35">
      <c r="A149" s="39">
        <v>117</v>
      </c>
      <c r="B149" s="39">
        <v>6.8946179941961297E-2</v>
      </c>
      <c r="C149" s="40">
        <v>0.918245120061841</v>
      </c>
      <c r="D149" s="39">
        <v>7.6857615015816503</v>
      </c>
      <c r="E149" s="40">
        <v>0.83772829336778198</v>
      </c>
      <c r="F149" s="39">
        <v>0.24689490066220801</v>
      </c>
      <c r="G149" s="40">
        <v>0.94972199729490703</v>
      </c>
      <c r="H149" s="39">
        <v>0.136760592322066</v>
      </c>
      <c r="I149" s="40">
        <v>0.93853872107473402</v>
      </c>
      <c r="J149" s="39">
        <v>0.16224361981313301</v>
      </c>
      <c r="K149" s="41">
        <v>1.10846109930266</v>
      </c>
      <c r="L149" s="40">
        <v>0.18471362812611999</v>
      </c>
      <c r="M149" s="39">
        <v>48.087344422299601</v>
      </c>
      <c r="N149" s="40">
        <v>0.15204667212390899</v>
      </c>
      <c r="O149" s="41">
        <v>1.98840656086929</v>
      </c>
      <c r="P149" s="40">
        <v>0.660343357131012</v>
      </c>
      <c r="Q149" s="41">
        <v>1.1983455011987201</v>
      </c>
      <c r="R149" s="40">
        <v>0.59356292088826501</v>
      </c>
      <c r="S149" s="41">
        <v>1.3028917485832101</v>
      </c>
    </row>
    <row r="150" spans="1:19" x14ac:dyDescent="0.35">
      <c r="A150" s="39">
        <v>118</v>
      </c>
      <c r="B150" s="39">
        <v>7.4209212556254595E-2</v>
      </c>
      <c r="C150" s="40">
        <v>0.912345973550445</v>
      </c>
      <c r="D150" s="39">
        <v>7.8081336719097596</v>
      </c>
      <c r="E150" s="40">
        <v>0.83741605318261403</v>
      </c>
      <c r="F150" s="39">
        <v>0.24966484167157499</v>
      </c>
      <c r="G150" s="40">
        <v>0.95119342000544305</v>
      </c>
      <c r="H150" s="39">
        <v>0.131846155977587</v>
      </c>
      <c r="I150" s="40">
        <v>0.93677854571297103</v>
      </c>
      <c r="J150" s="39">
        <v>0.167130272299155</v>
      </c>
      <c r="K150" s="41">
        <v>1.0213244768798799</v>
      </c>
      <c r="L150" s="40">
        <v>0.142823385024091</v>
      </c>
      <c r="M150" s="39">
        <v>43.111128358759402</v>
      </c>
      <c r="N150" s="40">
        <v>0.18057161846491299</v>
      </c>
      <c r="O150" s="41">
        <v>1.7086040841208501</v>
      </c>
      <c r="P150" s="40">
        <v>0.72810865874983299</v>
      </c>
      <c r="Q150" s="41">
        <v>0.98494135110806103</v>
      </c>
      <c r="R150" s="40">
        <v>0.734592417875925</v>
      </c>
      <c r="S150" s="41">
        <v>1.0897292275713999</v>
      </c>
    </row>
    <row r="151" spans="1:19" x14ac:dyDescent="0.35">
      <c r="A151" s="39">
        <v>119</v>
      </c>
      <c r="B151" s="39">
        <v>6.6376374598647203E-2</v>
      </c>
      <c r="C151" s="40">
        <v>0.92357717205902501</v>
      </c>
      <c r="D151" s="39">
        <v>7.5850102612776604</v>
      </c>
      <c r="E151" s="40">
        <v>0.83807030950300698</v>
      </c>
      <c r="F151" s="39">
        <v>0.244876361031621</v>
      </c>
      <c r="G151" s="40">
        <v>0.94850205199153204</v>
      </c>
      <c r="H151" s="39">
        <v>0.13083483234177701</v>
      </c>
      <c r="I151" s="40">
        <v>0.94345861799711594</v>
      </c>
      <c r="J151" s="39">
        <v>0.15569289008877099</v>
      </c>
      <c r="K151" s="41">
        <v>1.0095883928812399</v>
      </c>
      <c r="L151" s="40">
        <v>0.24398402606716499</v>
      </c>
      <c r="M151" s="39">
        <v>43.879080063257398</v>
      </c>
      <c r="N151" s="40">
        <v>0.213723244421896</v>
      </c>
      <c r="O151" s="41">
        <v>1.7562668573143101</v>
      </c>
      <c r="P151" s="40">
        <v>0.67105415387031297</v>
      </c>
      <c r="Q151" s="41">
        <v>1.16629696299887</v>
      </c>
      <c r="R151" s="40">
        <v>0.57590737633216005</v>
      </c>
      <c r="S151" s="41">
        <v>1.4424414914897301</v>
      </c>
    </row>
    <row r="152" spans="1:19" x14ac:dyDescent="0.35">
      <c r="A152" s="39">
        <v>120</v>
      </c>
      <c r="B152" s="39">
        <v>6.8268533567389794E-2</v>
      </c>
      <c r="C152" s="40">
        <v>0.91767203790776897</v>
      </c>
      <c r="D152" s="39">
        <v>7.6036489586911298</v>
      </c>
      <c r="E152" s="40">
        <v>0.84100937034192602</v>
      </c>
      <c r="F152" s="39">
        <v>0.244910020448557</v>
      </c>
      <c r="G152" s="40">
        <v>0.95178763927509802</v>
      </c>
      <c r="H152" s="39">
        <v>0.12649213155133901</v>
      </c>
      <c r="I152" s="40">
        <v>0.94066784414114502</v>
      </c>
      <c r="J152" s="39">
        <v>0.15642867586263501</v>
      </c>
      <c r="K152" s="41">
        <v>0.89761707212170905</v>
      </c>
      <c r="L152" s="40">
        <v>0.15281158956708099</v>
      </c>
      <c r="M152" s="39">
        <v>40.147046325553099</v>
      </c>
      <c r="N152" s="40">
        <v>0.17121960642014999</v>
      </c>
      <c r="O152" s="41">
        <v>1.6496304818707599</v>
      </c>
      <c r="P152" s="40">
        <v>0.66179412628850298</v>
      </c>
      <c r="Q152" s="41">
        <v>1.1708502871358399</v>
      </c>
      <c r="R152" s="40">
        <v>0.68361184841547196</v>
      </c>
      <c r="S152" s="41">
        <v>1.0308592011276401</v>
      </c>
    </row>
    <row r="153" spans="1:19" x14ac:dyDescent="0.35">
      <c r="A153" s="39">
        <v>121</v>
      </c>
      <c r="B153" s="39">
        <v>6.5327026534257204E-2</v>
      </c>
      <c r="C153" s="40">
        <v>0.92459020765372102</v>
      </c>
      <c r="D153" s="39">
        <v>7.5030667356713598</v>
      </c>
      <c r="E153" s="40">
        <v>0.84402626129547598</v>
      </c>
      <c r="F153" s="39">
        <v>0.24255939660937101</v>
      </c>
      <c r="G153" s="40">
        <v>0.95173056831222103</v>
      </c>
      <c r="H153" s="39">
        <v>0.12905889526658701</v>
      </c>
      <c r="I153" s="40">
        <v>0.94354380606550703</v>
      </c>
      <c r="J153" s="39">
        <v>0.15102110248863701</v>
      </c>
      <c r="K153" s="41">
        <v>0.92321104651842301</v>
      </c>
      <c r="L153" s="40">
        <v>0.22035613321736799</v>
      </c>
      <c r="M153" s="39">
        <v>42.314045278435003</v>
      </c>
      <c r="N153" s="40">
        <v>0.13489005442462301</v>
      </c>
      <c r="O153" s="41">
        <v>1.7994571837604501</v>
      </c>
      <c r="P153" s="40">
        <v>0.70251341253264299</v>
      </c>
      <c r="Q153" s="41">
        <v>1.12135958391377</v>
      </c>
      <c r="R153" s="40">
        <v>0.603944932803129</v>
      </c>
      <c r="S153" s="41">
        <v>1.2532646166972601</v>
      </c>
    </row>
    <row r="154" spans="1:19" x14ac:dyDescent="0.35">
      <c r="A154" s="39">
        <v>122</v>
      </c>
      <c r="B154" s="39">
        <v>6.4480558339114397E-2</v>
      </c>
      <c r="C154" s="40">
        <v>0.92271712637537695</v>
      </c>
      <c r="D154" s="39">
        <v>7.44550291387106</v>
      </c>
      <c r="E154" s="40">
        <v>0.83803006403153102</v>
      </c>
      <c r="F154" s="39">
        <v>0.240966702979661</v>
      </c>
      <c r="G154" s="40">
        <v>0.95232744132577796</v>
      </c>
      <c r="H154" s="39">
        <v>0.12754869262222299</v>
      </c>
      <c r="I154" s="40">
        <v>0.94355132728950697</v>
      </c>
      <c r="J154" s="39">
        <v>0.14812243541554601</v>
      </c>
      <c r="K154" s="41">
        <v>0.99909670791055405</v>
      </c>
      <c r="L154" s="40">
        <v>0.17606289661171801</v>
      </c>
      <c r="M154" s="39">
        <v>42.877582256610502</v>
      </c>
      <c r="N154" s="40">
        <v>0.19116804187425601</v>
      </c>
      <c r="O154" s="41">
        <v>1.7322733616217501</v>
      </c>
      <c r="P154" s="40">
        <v>0.64927185931776299</v>
      </c>
      <c r="Q154" s="41">
        <v>1.11606995009968</v>
      </c>
      <c r="R154" s="40">
        <v>0.71353452710004905</v>
      </c>
      <c r="S154" s="41">
        <v>0.99932565368138804</v>
      </c>
    </row>
    <row r="155" spans="1:19" x14ac:dyDescent="0.35">
      <c r="A155" s="39">
        <v>123</v>
      </c>
      <c r="B155" s="39">
        <v>6.7073537304460598E-2</v>
      </c>
      <c r="C155" s="40">
        <v>0.91840400982461601</v>
      </c>
      <c r="D155" s="39">
        <v>7.4784437170387097</v>
      </c>
      <c r="E155" s="40">
        <v>0.84074673897281305</v>
      </c>
      <c r="F155" s="39">
        <v>0.24147469783219899</v>
      </c>
      <c r="G155" s="40">
        <v>0.95266094730554296</v>
      </c>
      <c r="H155" s="39">
        <v>0.12289493215969299</v>
      </c>
      <c r="I155" s="40">
        <v>0.94434654264615003</v>
      </c>
      <c r="J155" s="39">
        <v>0.14806617995452001</v>
      </c>
      <c r="K155" s="41">
        <v>0.931074945335714</v>
      </c>
      <c r="L155" s="40">
        <v>0.17073029370559301</v>
      </c>
      <c r="M155" s="39">
        <v>41.154782988067304</v>
      </c>
      <c r="N155" s="40">
        <v>0.13287831716447501</v>
      </c>
      <c r="O155" s="41">
        <v>1.6884778310091</v>
      </c>
      <c r="P155" s="40">
        <v>0.72230025234385398</v>
      </c>
      <c r="Q155" s="41">
        <v>1.1292979416684199</v>
      </c>
      <c r="R155" s="40">
        <v>0.66355539896549298</v>
      </c>
      <c r="S155" s="41">
        <v>1.0751939482159001</v>
      </c>
    </row>
    <row r="156" spans="1:19" x14ac:dyDescent="0.35">
      <c r="A156" s="39">
        <v>124</v>
      </c>
      <c r="B156" s="39">
        <v>6.8886535577713404E-2</v>
      </c>
      <c r="C156" s="40">
        <v>0.91360284889922705</v>
      </c>
      <c r="D156" s="39">
        <v>7.5180631383433703</v>
      </c>
      <c r="E156" s="40">
        <v>0.84061090858711895</v>
      </c>
      <c r="F156" s="39">
        <v>0.24183031475920699</v>
      </c>
      <c r="G156" s="40">
        <v>0.95115862038126497</v>
      </c>
      <c r="H156" s="39">
        <v>0.12984811602600499</v>
      </c>
      <c r="I156" s="40">
        <v>0.94171140209132997</v>
      </c>
      <c r="J156" s="39">
        <v>0.14891502819688801</v>
      </c>
      <c r="K156" s="41">
        <v>1.0134337567366001</v>
      </c>
      <c r="L156" s="40">
        <v>0.21914454987905599</v>
      </c>
      <c r="M156" s="39">
        <v>44.042046946338097</v>
      </c>
      <c r="N156" s="40">
        <v>0.178230781024491</v>
      </c>
      <c r="O156" s="41">
        <v>1.7607433383281399</v>
      </c>
      <c r="P156" s="40">
        <v>0.61601260024258198</v>
      </c>
      <c r="Q156" s="41">
        <v>1.3510501975687099</v>
      </c>
      <c r="R156" s="40">
        <v>0.59294008877542204</v>
      </c>
      <c r="S156" s="41">
        <v>1.3716437979641101</v>
      </c>
    </row>
    <row r="157" spans="1:19" x14ac:dyDescent="0.35">
      <c r="A157" s="39">
        <v>125</v>
      </c>
      <c r="B157" s="39">
        <v>6.9657023890978997E-2</v>
      </c>
      <c r="C157" s="40">
        <v>0.918123522815947</v>
      </c>
      <c r="D157" s="39">
        <v>7.58405426386072</v>
      </c>
      <c r="E157" s="40">
        <v>0.83855449365212698</v>
      </c>
      <c r="F157" s="39">
        <v>0.246906883709373</v>
      </c>
      <c r="G157" s="40">
        <v>0.95210714107806804</v>
      </c>
      <c r="H157" s="39">
        <v>0.127390272288425</v>
      </c>
      <c r="I157" s="40">
        <v>0.93946728055662199</v>
      </c>
      <c r="J157" s="39">
        <v>0.152179202162982</v>
      </c>
      <c r="K157" s="41">
        <v>0.96145164253365201</v>
      </c>
      <c r="L157" s="40">
        <v>0.200309828278049</v>
      </c>
      <c r="M157" s="39">
        <v>41.367087502764797</v>
      </c>
      <c r="N157" s="40">
        <v>0.18959183224491899</v>
      </c>
      <c r="O157" s="41">
        <v>1.6723157844991701</v>
      </c>
      <c r="P157" s="40">
        <v>0.70330580763327699</v>
      </c>
      <c r="Q157" s="41">
        <v>1.04133424188336</v>
      </c>
      <c r="R157" s="40">
        <v>0.71034684497067002</v>
      </c>
      <c r="S157" s="41">
        <v>0.93481724129782695</v>
      </c>
    </row>
    <row r="158" spans="1:19" x14ac:dyDescent="0.35">
      <c r="A158" s="39">
        <v>126</v>
      </c>
      <c r="B158" s="39">
        <v>6.5228469385904098E-2</v>
      </c>
      <c r="C158" s="40">
        <v>0.92300912815992897</v>
      </c>
      <c r="D158" s="39">
        <v>7.3902081946493103</v>
      </c>
      <c r="E158" s="40">
        <v>0.84419176756783298</v>
      </c>
      <c r="F158" s="39">
        <v>0.23818150009983599</v>
      </c>
      <c r="G158" s="40">
        <v>0.95246203986174205</v>
      </c>
      <c r="H158" s="39">
        <v>0.123829100148732</v>
      </c>
      <c r="I158" s="40">
        <v>0.94210090204958996</v>
      </c>
      <c r="J158" s="39">
        <v>0.14625478190444799</v>
      </c>
      <c r="K158" s="41">
        <v>0.93639739583700099</v>
      </c>
      <c r="L158" s="40">
        <v>0.22814081054419</v>
      </c>
      <c r="M158" s="39">
        <v>41.131612761407801</v>
      </c>
      <c r="N158" s="40">
        <v>0.197637975370972</v>
      </c>
      <c r="O158" s="41">
        <v>1.6953246104411499</v>
      </c>
      <c r="P158" s="40">
        <v>0.67506102950144997</v>
      </c>
      <c r="Q158" s="41">
        <v>1.0552425514429</v>
      </c>
      <c r="R158" s="40">
        <v>0.682765495828074</v>
      </c>
      <c r="S158" s="41">
        <v>0.97152953448458601</v>
      </c>
    </row>
    <row r="159" spans="1:19" x14ac:dyDescent="0.35">
      <c r="A159" s="39">
        <v>127</v>
      </c>
      <c r="B159" s="39">
        <v>6.0841068831845403E-2</v>
      </c>
      <c r="C159" s="40">
        <v>0.927447199260094</v>
      </c>
      <c r="D159" s="39">
        <v>7.23097885512363</v>
      </c>
      <c r="E159" s="40">
        <v>0.84798632897265602</v>
      </c>
      <c r="F159" s="39">
        <v>0.23329841592544701</v>
      </c>
      <c r="G159" s="40">
        <v>0.95377109975246699</v>
      </c>
      <c r="H159" s="39">
        <v>0.122395886635653</v>
      </c>
      <c r="I159" s="40">
        <v>0.94437334397661099</v>
      </c>
      <c r="J159" s="39">
        <v>0.14382932116630501</v>
      </c>
      <c r="K159" s="41">
        <v>0.93095801554174495</v>
      </c>
      <c r="L159" s="40">
        <v>0.173815674870544</v>
      </c>
      <c r="M159" s="39">
        <v>42.058318439711798</v>
      </c>
      <c r="N159" s="40">
        <v>0.130626278323869</v>
      </c>
      <c r="O159" s="41">
        <v>1.7460820180737999</v>
      </c>
      <c r="P159" s="40">
        <v>0.60634470469931201</v>
      </c>
      <c r="Q159" s="41">
        <v>1.32487208160579</v>
      </c>
      <c r="R159" s="40">
        <v>0.61394156069837003</v>
      </c>
      <c r="S159" s="41">
        <v>1.2517563588598799</v>
      </c>
    </row>
    <row r="160" spans="1:19" x14ac:dyDescent="0.35">
      <c r="A160" s="39">
        <v>128</v>
      </c>
      <c r="B160" s="39">
        <v>6.5161191177997596E-2</v>
      </c>
      <c r="C160" s="40">
        <v>0.92224469168268297</v>
      </c>
      <c r="D160" s="39">
        <v>7.3613177903034304</v>
      </c>
      <c r="E160" s="40">
        <v>0.84305055534183004</v>
      </c>
      <c r="F160" s="39">
        <v>0.23952566385889301</v>
      </c>
      <c r="G160" s="40">
        <v>0.95394314357899201</v>
      </c>
      <c r="H160" s="39">
        <v>0.120927939469319</v>
      </c>
      <c r="I160" s="40">
        <v>0.94325581998784103</v>
      </c>
      <c r="J160" s="39">
        <v>0.145144631845121</v>
      </c>
      <c r="K160" s="41">
        <v>0.97023381840469403</v>
      </c>
      <c r="L160" s="40">
        <v>0.25165398909022901</v>
      </c>
      <c r="M160" s="39">
        <v>42.509768934331298</v>
      </c>
      <c r="N160" s="40">
        <v>0.233093234530968</v>
      </c>
      <c r="O160" s="41">
        <v>1.7456758638732399</v>
      </c>
      <c r="P160" s="40">
        <v>0.677984320200406</v>
      </c>
      <c r="Q160" s="41">
        <v>1.1916671757005199</v>
      </c>
      <c r="R160" s="40">
        <v>0.67443134310917896</v>
      </c>
      <c r="S160" s="41">
        <v>1.06343842597089</v>
      </c>
    </row>
    <row r="161" spans="1:19" x14ac:dyDescent="0.35">
      <c r="A161" s="39">
        <v>129</v>
      </c>
      <c r="B161" s="39">
        <v>6.8392862963465598E-2</v>
      </c>
      <c r="C161" s="40">
        <v>0.91570583483425105</v>
      </c>
      <c r="D161" s="39">
        <v>7.4953322017405197</v>
      </c>
      <c r="E161" s="40">
        <v>0.83340202662982599</v>
      </c>
      <c r="F161" s="39">
        <v>0.24598913526702401</v>
      </c>
      <c r="G161" s="40">
        <v>0.94916158680457496</v>
      </c>
      <c r="H161" s="39">
        <v>0.12649471884563501</v>
      </c>
      <c r="I161" s="40">
        <v>0.94210563239016798</v>
      </c>
      <c r="J161" s="39">
        <v>0.147116421108624</v>
      </c>
      <c r="K161" s="41">
        <v>0.98917598423794795</v>
      </c>
      <c r="L161" s="40">
        <v>0.21845312029313499</v>
      </c>
      <c r="M161" s="39">
        <v>43.2651788923475</v>
      </c>
      <c r="N161" s="40">
        <v>0.19790001761782899</v>
      </c>
      <c r="O161" s="41">
        <v>1.71144353426419</v>
      </c>
      <c r="P161" s="40">
        <v>0.54500348165503898</v>
      </c>
      <c r="Q161" s="41">
        <v>1.63807870740564</v>
      </c>
      <c r="R161" s="40">
        <v>0.58881178676572599</v>
      </c>
      <c r="S161" s="41">
        <v>1.33475597393818</v>
      </c>
    </row>
    <row r="162" spans="1:19" x14ac:dyDescent="0.35">
      <c r="A162" s="39">
        <v>130</v>
      </c>
      <c r="B162" s="39">
        <v>6.7407657126213494E-2</v>
      </c>
      <c r="C162" s="40">
        <v>0.91814350724286997</v>
      </c>
      <c r="D162" s="39">
        <v>7.4304200849757498</v>
      </c>
      <c r="E162" s="40">
        <v>0.845545210511501</v>
      </c>
      <c r="F162" s="39">
        <v>0.241734564354739</v>
      </c>
      <c r="G162" s="40">
        <v>0.95252781885469295</v>
      </c>
      <c r="H162" s="39">
        <v>0.122356211752307</v>
      </c>
      <c r="I162" s="40">
        <v>0.94396123855565695</v>
      </c>
      <c r="J162" s="39">
        <v>0.14682850976544701</v>
      </c>
      <c r="K162" s="41">
        <v>1.0191189460774699</v>
      </c>
      <c r="L162" s="40">
        <v>0.20222529957544699</v>
      </c>
      <c r="M162" s="39">
        <v>43.985542166946203</v>
      </c>
      <c r="N162" s="40">
        <v>0.233001237827448</v>
      </c>
      <c r="O162" s="41">
        <v>1.7843681940665601</v>
      </c>
      <c r="P162" s="40">
        <v>0.64818568132881405</v>
      </c>
      <c r="Q162" s="41">
        <v>1.20798297774078</v>
      </c>
      <c r="R162" s="40">
        <v>0.68037403776095395</v>
      </c>
      <c r="S162" s="41">
        <v>1.15797746741873</v>
      </c>
    </row>
    <row r="163" spans="1:19" x14ac:dyDescent="0.35">
      <c r="A163" s="39">
        <v>131</v>
      </c>
      <c r="B163" s="39">
        <v>6.1724807630552297E-2</v>
      </c>
      <c r="C163" s="40">
        <v>0.92810912721018801</v>
      </c>
      <c r="D163" s="39">
        <v>7.2136686945600301</v>
      </c>
      <c r="E163" s="40">
        <v>0.85166463084003696</v>
      </c>
      <c r="F163" s="39">
        <v>0.23271043465899899</v>
      </c>
      <c r="G163" s="40">
        <v>0.95256516288169901</v>
      </c>
      <c r="H163" s="39">
        <v>0.123085022458121</v>
      </c>
      <c r="I163" s="40">
        <v>0.947657436322353</v>
      </c>
      <c r="J163" s="39">
        <v>0.13937674738376599</v>
      </c>
      <c r="K163" s="41">
        <v>1.0998053703552599</v>
      </c>
      <c r="L163" s="40">
        <v>0.255676491815371</v>
      </c>
      <c r="M163" s="39">
        <v>46.536279205583099</v>
      </c>
      <c r="N163" s="40">
        <v>0.21512436326057799</v>
      </c>
      <c r="O163" s="41">
        <v>1.87624901125573</v>
      </c>
      <c r="P163" s="40">
        <v>0.69245199464325202</v>
      </c>
      <c r="Q163" s="41">
        <v>1.1512525529942901</v>
      </c>
      <c r="R163" s="40">
        <v>0.65658497275450201</v>
      </c>
      <c r="S163" s="41">
        <v>1.2483146338381299</v>
      </c>
    </row>
    <row r="164" spans="1:19" x14ac:dyDescent="0.35">
      <c r="A164" s="39">
        <v>132</v>
      </c>
      <c r="B164" s="39">
        <v>6.7064361220172605E-2</v>
      </c>
      <c r="C164" s="40">
        <v>0.92159747697517502</v>
      </c>
      <c r="D164" s="39">
        <v>7.3998080475740498</v>
      </c>
      <c r="E164" s="40">
        <v>0.83950644977614997</v>
      </c>
      <c r="F164" s="39">
        <v>0.24208512950321801</v>
      </c>
      <c r="G164" s="40">
        <v>0.95393897566470998</v>
      </c>
      <c r="H164" s="39">
        <v>0.12284804237208199</v>
      </c>
      <c r="I164" s="40">
        <v>0.94334648229595497</v>
      </c>
      <c r="J164" s="39">
        <v>0.14283090497678699</v>
      </c>
      <c r="K164" s="41">
        <v>1.0099332393744</v>
      </c>
      <c r="L164" s="40">
        <v>0.24687521503717</v>
      </c>
      <c r="M164" s="39">
        <v>44.273755619668499</v>
      </c>
      <c r="N164" s="40">
        <v>0.23091185542419301</v>
      </c>
      <c r="O164" s="41">
        <v>1.8100876477029499</v>
      </c>
      <c r="P164" s="40">
        <v>0.64583534129664399</v>
      </c>
      <c r="Q164" s="41">
        <v>1.2772660652796399</v>
      </c>
      <c r="R164" s="40">
        <v>0.617616755840105</v>
      </c>
      <c r="S164" s="41">
        <v>1.3247114598241601</v>
      </c>
    </row>
    <row r="165" spans="1:19" x14ac:dyDescent="0.35">
      <c r="A165" s="39">
        <v>133</v>
      </c>
      <c r="B165" s="39">
        <v>7.3465185704784997E-2</v>
      </c>
      <c r="C165" s="40">
        <v>0.91181049587575902</v>
      </c>
      <c r="D165" s="39">
        <v>7.61939355086436</v>
      </c>
      <c r="E165" s="40">
        <v>0.83578215681704404</v>
      </c>
      <c r="F165" s="39">
        <v>0.24910547254934801</v>
      </c>
      <c r="G165" s="40">
        <v>0.95279583237635901</v>
      </c>
      <c r="H165" s="39">
        <v>0.12711209573683999</v>
      </c>
      <c r="I165" s="40">
        <v>0.94075778149584799</v>
      </c>
      <c r="J165" s="39">
        <v>0.149639951249048</v>
      </c>
      <c r="K165" s="41">
        <v>0.97220621226180304</v>
      </c>
      <c r="L165" s="40">
        <v>0.23332169123677199</v>
      </c>
      <c r="M165" s="39">
        <v>42.893317817622702</v>
      </c>
      <c r="N165" s="40">
        <v>0.213545129072095</v>
      </c>
      <c r="O165" s="41">
        <v>1.7724084884692399</v>
      </c>
      <c r="P165" s="40">
        <v>0.68047551696117103</v>
      </c>
      <c r="Q165" s="41">
        <v>1.17022808902284</v>
      </c>
      <c r="R165" s="40">
        <v>0.62340189962305503</v>
      </c>
      <c r="S165" s="41">
        <v>1.1612207211999801</v>
      </c>
    </row>
    <row r="166" spans="1:19" x14ac:dyDescent="0.35">
      <c r="A166" s="39">
        <v>134</v>
      </c>
      <c r="B166" s="39">
        <v>6.4720893137002897E-2</v>
      </c>
      <c r="C166" s="40">
        <v>0.92263549267988498</v>
      </c>
      <c r="D166" s="39">
        <v>7.3796028253051897</v>
      </c>
      <c r="E166" s="40">
        <v>0.84104969476970004</v>
      </c>
      <c r="F166" s="39">
        <v>0.24132780047972399</v>
      </c>
      <c r="G166" s="40">
        <v>0.95284691380499398</v>
      </c>
      <c r="H166" s="39">
        <v>0.127715424976449</v>
      </c>
      <c r="I166" s="40">
        <v>0.94693468248507695</v>
      </c>
      <c r="J166" s="39">
        <v>0.14255677891895399</v>
      </c>
      <c r="K166" s="41">
        <v>0.93328604662520198</v>
      </c>
      <c r="L166" s="40">
        <v>0.21151004887298999</v>
      </c>
      <c r="M166" s="39">
        <v>41.008715882260503</v>
      </c>
      <c r="N166" s="40">
        <v>0.19632530527981601</v>
      </c>
      <c r="O166" s="41">
        <v>1.6716151191638</v>
      </c>
      <c r="P166" s="40">
        <v>0.67262894857642996</v>
      </c>
      <c r="Q166" s="41">
        <v>1.12927501120119</v>
      </c>
      <c r="R166" s="40">
        <v>0.67198595659345595</v>
      </c>
      <c r="S166" s="41">
        <v>1.09453427384042</v>
      </c>
    </row>
    <row r="167" spans="1:19" x14ac:dyDescent="0.35">
      <c r="A167" s="39">
        <v>135</v>
      </c>
      <c r="B167" s="39">
        <v>6.68762118149476E-2</v>
      </c>
      <c r="C167" s="40">
        <v>0.92243727961873501</v>
      </c>
      <c r="D167" s="39">
        <v>7.40006840680197</v>
      </c>
      <c r="E167" s="40">
        <v>0.83936039535552298</v>
      </c>
      <c r="F167" s="39">
        <v>0.239584144176269</v>
      </c>
      <c r="G167" s="40">
        <v>0.95612118089597498</v>
      </c>
      <c r="H167" s="39">
        <v>0.119380057526667</v>
      </c>
      <c r="I167" s="40">
        <v>0.9436700843543</v>
      </c>
      <c r="J167" s="39">
        <v>0.14745036231508599</v>
      </c>
      <c r="K167" s="41">
        <v>0.97499803090706805</v>
      </c>
      <c r="L167" s="40">
        <v>0.18913837636815201</v>
      </c>
      <c r="M167" s="39">
        <v>42.004518036149499</v>
      </c>
      <c r="N167" s="40">
        <v>0.22990576367808299</v>
      </c>
      <c r="O167" s="41">
        <v>1.69877865375616</v>
      </c>
      <c r="P167" s="40">
        <v>0.71851278624982895</v>
      </c>
      <c r="Q167" s="41">
        <v>1.03316033421418</v>
      </c>
      <c r="R167" s="40">
        <v>0.70750897460513595</v>
      </c>
      <c r="S167" s="41">
        <v>1.0881356607135499</v>
      </c>
    </row>
    <row r="168" spans="1:19" x14ac:dyDescent="0.35">
      <c r="A168" s="39">
        <v>136</v>
      </c>
      <c r="B168" s="39">
        <v>6.2541717180606901E-2</v>
      </c>
      <c r="C168" s="40">
        <v>0.92170014322155303</v>
      </c>
      <c r="D168" s="39">
        <v>7.2630602543523599</v>
      </c>
      <c r="E168" s="40">
        <v>0.84408853356512703</v>
      </c>
      <c r="F168" s="39">
        <v>0.234813989501406</v>
      </c>
      <c r="G168" s="40">
        <v>0.95305198727138996</v>
      </c>
      <c r="H168" s="39">
        <v>0.12606343615638799</v>
      </c>
      <c r="I168" s="40">
        <v>0.94733696305436998</v>
      </c>
      <c r="J168" s="39">
        <v>0.14415249736810701</v>
      </c>
      <c r="K168" s="41">
        <v>0.95920785573812595</v>
      </c>
      <c r="L168" s="40">
        <v>0.20294085303478299</v>
      </c>
      <c r="M168" s="39">
        <v>41.228262355184903</v>
      </c>
      <c r="N168" s="40">
        <v>0.21093448152354399</v>
      </c>
      <c r="O168" s="41">
        <v>1.66226269241072</v>
      </c>
      <c r="P168" s="40">
        <v>0.69323532881899697</v>
      </c>
      <c r="Q168" s="41">
        <v>1.0036662394164899</v>
      </c>
      <c r="R168" s="40">
        <v>0.68620213866233803</v>
      </c>
      <c r="S168" s="41">
        <v>1.0302781411725199</v>
      </c>
    </row>
    <row r="169" spans="1:19" x14ac:dyDescent="0.35">
      <c r="A169" s="39">
        <v>137</v>
      </c>
      <c r="B169" s="39">
        <v>6.03600563557758E-2</v>
      </c>
      <c r="C169" s="40">
        <v>0.92898546488205402</v>
      </c>
      <c r="D169" s="39">
        <v>7.1776921271905696</v>
      </c>
      <c r="E169" s="40">
        <v>0.84682296739158702</v>
      </c>
      <c r="F169" s="39">
        <v>0.232956499638444</v>
      </c>
      <c r="G169" s="40">
        <v>0.95353360433605705</v>
      </c>
      <c r="H169" s="39">
        <v>0.124183944054505</v>
      </c>
      <c r="I169" s="40">
        <v>0.94927307577712405</v>
      </c>
      <c r="J169" s="39">
        <v>0.13745233783708399</v>
      </c>
      <c r="K169" s="41">
        <v>1.06828284849468</v>
      </c>
      <c r="L169" s="40">
        <v>0.27347086261271297</v>
      </c>
      <c r="M169" s="39">
        <v>45.529206365601603</v>
      </c>
      <c r="N169" s="40">
        <v>0.22755011861029201</v>
      </c>
      <c r="O169" s="41">
        <v>1.85018579012308</v>
      </c>
      <c r="P169" s="40">
        <v>0.73654290855440296</v>
      </c>
      <c r="Q169" s="41">
        <v>1.0902004114582999</v>
      </c>
      <c r="R169" s="40">
        <v>0.65700623444002904</v>
      </c>
      <c r="S169" s="41">
        <v>1.2035867775607301</v>
      </c>
    </row>
    <row r="170" spans="1:19" x14ac:dyDescent="0.35">
      <c r="A170" s="39">
        <v>138</v>
      </c>
      <c r="B170" s="39">
        <v>5.5393590419003901E-2</v>
      </c>
      <c r="C170" s="40">
        <v>0.93509882477844897</v>
      </c>
      <c r="D170" s="39">
        <v>6.9495308861525897</v>
      </c>
      <c r="E170" s="40">
        <v>0.85365173316361198</v>
      </c>
      <c r="F170" s="39">
        <v>0.222911591158683</v>
      </c>
      <c r="G170" s="40">
        <v>0.95730688399371799</v>
      </c>
      <c r="H170" s="39">
        <v>0.115278104712368</v>
      </c>
      <c r="I170" s="40">
        <v>0.94683487688336898</v>
      </c>
      <c r="J170" s="39">
        <v>0.13972541634543201</v>
      </c>
      <c r="K170" s="41">
        <v>1.0415040728373399</v>
      </c>
      <c r="L170" s="40">
        <v>0.19389197431313199</v>
      </c>
      <c r="M170" s="39">
        <v>43.9273415589943</v>
      </c>
      <c r="N170" s="40">
        <v>0.198696736420853</v>
      </c>
      <c r="O170" s="41">
        <v>1.7671474671771299</v>
      </c>
      <c r="P170" s="40">
        <v>0.67649779258630205</v>
      </c>
      <c r="Q170" s="41">
        <v>1.0315391849248801</v>
      </c>
      <c r="R170" s="40">
        <v>0.70479471663124504</v>
      </c>
      <c r="S170" s="41">
        <v>1.04929739262303</v>
      </c>
    </row>
    <row r="171" spans="1:19" x14ac:dyDescent="0.35">
      <c r="A171" s="39">
        <v>139</v>
      </c>
      <c r="B171" s="39">
        <v>5.5264643503074098E-2</v>
      </c>
      <c r="C171" s="40">
        <v>0.934578979305977</v>
      </c>
      <c r="D171" s="39">
        <v>6.9555424117099296</v>
      </c>
      <c r="E171" s="40">
        <v>0.84942463221020104</v>
      </c>
      <c r="F171" s="39">
        <v>0.22580656790465101</v>
      </c>
      <c r="G171" s="40">
        <v>0.95446468670914797</v>
      </c>
      <c r="H171" s="39">
        <v>0.121015256768101</v>
      </c>
      <c r="I171" s="40">
        <v>0.94556597976353396</v>
      </c>
      <c r="J171" s="39">
        <v>0.13743862553525901</v>
      </c>
      <c r="K171" s="41">
        <v>1.0481764844849499</v>
      </c>
      <c r="L171" s="40">
        <v>0.26795102716986302</v>
      </c>
      <c r="M171" s="39">
        <v>44.957588016477402</v>
      </c>
      <c r="N171" s="40">
        <v>0.23824745082916601</v>
      </c>
      <c r="O171" s="41">
        <v>1.8125530323411601</v>
      </c>
      <c r="P171" s="40">
        <v>0.63308325970274704</v>
      </c>
      <c r="Q171" s="41">
        <v>1.33020403446295</v>
      </c>
      <c r="R171" s="40">
        <v>0.62972012442401304</v>
      </c>
      <c r="S171" s="41">
        <v>1.2201997530766</v>
      </c>
    </row>
    <row r="172" spans="1:19" x14ac:dyDescent="0.35">
      <c r="A172" s="39">
        <v>140</v>
      </c>
      <c r="B172" s="39">
        <v>5.9853633017119198E-2</v>
      </c>
      <c r="C172" s="40">
        <v>0.92633994694078003</v>
      </c>
      <c r="D172" s="39">
        <v>7.0754716684393699</v>
      </c>
      <c r="E172" s="40">
        <v>0.84943018199327502</v>
      </c>
      <c r="F172" s="39">
        <v>0.23019559331221701</v>
      </c>
      <c r="G172" s="40">
        <v>0.95346689925793404</v>
      </c>
      <c r="H172" s="39">
        <v>0.120820419217275</v>
      </c>
      <c r="I172" s="40">
        <v>0.947361733857917</v>
      </c>
      <c r="J172" s="39">
        <v>0.141858926819319</v>
      </c>
      <c r="K172" s="41">
        <v>0.98406324936793399</v>
      </c>
      <c r="L172" s="40">
        <v>0.22393174606308699</v>
      </c>
      <c r="M172" s="39">
        <v>42.668934504191</v>
      </c>
      <c r="N172" s="40">
        <v>0.17890492996571999</v>
      </c>
      <c r="O172" s="41">
        <v>1.72584195931752</v>
      </c>
      <c r="P172" s="40">
        <v>0.62922489592152697</v>
      </c>
      <c r="Q172" s="41">
        <v>1.24688039834682</v>
      </c>
      <c r="R172" s="40">
        <v>0.64166473603656105</v>
      </c>
      <c r="S172" s="41">
        <v>1.17378524378833</v>
      </c>
    </row>
    <row r="173" spans="1:19" x14ac:dyDescent="0.35">
      <c r="A173" s="39">
        <v>141</v>
      </c>
      <c r="B173" s="39">
        <v>5.8866848738175798E-2</v>
      </c>
      <c r="C173" s="40">
        <v>0.93498365072235201</v>
      </c>
      <c r="D173" s="39">
        <v>7.0572896641862597</v>
      </c>
      <c r="E173" s="40">
        <v>0.84905842022393696</v>
      </c>
      <c r="F173" s="39">
        <v>0.23193810439486501</v>
      </c>
      <c r="G173" s="40">
        <v>0.95711599982812701</v>
      </c>
      <c r="H173" s="39">
        <v>0.11691131824761899</v>
      </c>
      <c r="I173" s="40">
        <v>0.94781265894137801</v>
      </c>
      <c r="J173" s="39">
        <v>0.138937920771877</v>
      </c>
      <c r="K173" s="41">
        <v>1.10331157486662</v>
      </c>
      <c r="L173" s="40">
        <v>0.13010252524308</v>
      </c>
      <c r="M173" s="39">
        <v>46.463044321435099</v>
      </c>
      <c r="N173" s="40">
        <v>0.115613593997355</v>
      </c>
      <c r="O173" s="41">
        <v>1.8729167769097801</v>
      </c>
      <c r="P173" s="40">
        <v>0.67548837697403996</v>
      </c>
      <c r="Q173" s="41">
        <v>1.12160250671908</v>
      </c>
      <c r="R173" s="40">
        <v>0.653271163121247</v>
      </c>
      <c r="S173" s="41">
        <v>1.24618185840101</v>
      </c>
    </row>
    <row r="174" spans="1:19" x14ac:dyDescent="0.35">
      <c r="A174" s="39">
        <v>142</v>
      </c>
      <c r="B174" s="39">
        <v>6.3992749608443603E-2</v>
      </c>
      <c r="C174" s="40">
        <v>0.92412961552273498</v>
      </c>
      <c r="D174" s="39">
        <v>7.1626336185407196</v>
      </c>
      <c r="E174" s="40">
        <v>0.84509117985575699</v>
      </c>
      <c r="F174" s="39">
        <v>0.23324532795439201</v>
      </c>
      <c r="G174" s="40">
        <v>0.95607156110284297</v>
      </c>
      <c r="H174" s="39">
        <v>0.113961640056932</v>
      </c>
      <c r="I174" s="40">
        <v>0.94691722127764599</v>
      </c>
      <c r="J174" s="39">
        <v>0.13910764505795201</v>
      </c>
      <c r="K174" s="41">
        <v>0.98415801311150497</v>
      </c>
      <c r="L174" s="40">
        <v>0.2002897265477</v>
      </c>
      <c r="M174" s="39">
        <v>42.057321858202201</v>
      </c>
      <c r="N174" s="40">
        <v>0.21923378867926899</v>
      </c>
      <c r="O174" s="41">
        <v>1.67510229909521</v>
      </c>
      <c r="P174" s="40">
        <v>0.655007047785653</v>
      </c>
      <c r="Q174" s="41">
        <v>1.22377943279396</v>
      </c>
      <c r="R174" s="40">
        <v>0.67352088394328002</v>
      </c>
      <c r="S174" s="41">
        <v>1.1045773813867099</v>
      </c>
    </row>
    <row r="175" spans="1:19" x14ac:dyDescent="0.35">
      <c r="A175" s="39">
        <v>143</v>
      </c>
      <c r="B175" s="39">
        <v>6.0568378316493997E-2</v>
      </c>
      <c r="C175" s="40">
        <v>0.93017461017457803</v>
      </c>
      <c r="D175" s="39">
        <v>7.1057202085156801</v>
      </c>
      <c r="E175" s="40">
        <v>0.84635216064170404</v>
      </c>
      <c r="F175" s="39">
        <v>0.23418940760515899</v>
      </c>
      <c r="G175" s="40">
        <v>0.95407606467327499</v>
      </c>
      <c r="H175" s="39">
        <v>0.12267320804295</v>
      </c>
      <c r="I175" s="40">
        <v>0.95001392170548404</v>
      </c>
      <c r="J175" s="39">
        <v>0.13083191328976401</v>
      </c>
      <c r="K175" s="41">
        <v>1.02251867835338</v>
      </c>
      <c r="L175" s="40">
        <v>0.21004410655699601</v>
      </c>
      <c r="M175" s="39">
        <v>45.084985211364199</v>
      </c>
      <c r="N175" s="40">
        <v>0.187478782346606</v>
      </c>
      <c r="O175" s="41">
        <v>1.80215369177679</v>
      </c>
      <c r="P175" s="40">
        <v>0.53435535206753904</v>
      </c>
      <c r="Q175" s="41">
        <v>1.6752478684115599</v>
      </c>
      <c r="R175" s="40">
        <v>0.539100639076314</v>
      </c>
      <c r="S175" s="41">
        <v>1.6336569831921499</v>
      </c>
    </row>
    <row r="176" spans="1:19" x14ac:dyDescent="0.35">
      <c r="A176" s="39">
        <v>144</v>
      </c>
      <c r="B176" s="39">
        <v>5.6963338842355001E-2</v>
      </c>
      <c r="C176" s="40">
        <v>0.93067042409092104</v>
      </c>
      <c r="D176" s="39">
        <v>6.9885239206716596</v>
      </c>
      <c r="E176" s="40">
        <v>0.85118043712168601</v>
      </c>
      <c r="F176" s="39">
        <v>0.22877126257338001</v>
      </c>
      <c r="G176" s="40">
        <v>0.95413920326340795</v>
      </c>
      <c r="H176" s="39">
        <v>0.123690464207193</v>
      </c>
      <c r="I176" s="40">
        <v>0.95160994279801603</v>
      </c>
      <c r="J176" s="39">
        <v>0.131496871024707</v>
      </c>
      <c r="K176" s="41">
        <v>1.0612403037201601</v>
      </c>
      <c r="L176" s="40">
        <v>0.188303719200137</v>
      </c>
      <c r="M176" s="39">
        <v>45.7650674999269</v>
      </c>
      <c r="N176" s="40">
        <v>0.16857866028617999</v>
      </c>
      <c r="O176" s="41">
        <v>1.86783550896196</v>
      </c>
      <c r="P176" s="40">
        <v>0.66295818717051702</v>
      </c>
      <c r="Q176" s="41">
        <v>1.20821135217307</v>
      </c>
      <c r="R176" s="40">
        <v>0.59446882615741503</v>
      </c>
      <c r="S176" s="41">
        <v>1.34952574560784</v>
      </c>
    </row>
    <row r="177" spans="1:19" x14ac:dyDescent="0.35">
      <c r="A177" s="39">
        <v>145</v>
      </c>
      <c r="B177" s="39">
        <v>5.8147881240609899E-2</v>
      </c>
      <c r="C177" s="40">
        <v>0.93326123910593695</v>
      </c>
      <c r="D177" s="39">
        <v>7.0145731111204697</v>
      </c>
      <c r="E177" s="40">
        <v>0.85337162976841696</v>
      </c>
      <c r="F177" s="39">
        <v>0.22898019374478901</v>
      </c>
      <c r="G177" s="40">
        <v>0.95420429458976597</v>
      </c>
      <c r="H177" s="39">
        <v>0.12070775879330101</v>
      </c>
      <c r="I177" s="40">
        <v>0.94807222087480303</v>
      </c>
      <c r="J177" s="39">
        <v>0.13993865324409299</v>
      </c>
      <c r="K177" s="41">
        <v>0.86618620997820095</v>
      </c>
      <c r="L177" s="40">
        <v>0.12915380673573801</v>
      </c>
      <c r="M177" s="39">
        <v>38.604057214198903</v>
      </c>
      <c r="N177" s="40">
        <v>0.165523456753078</v>
      </c>
      <c r="O177" s="41">
        <v>1.5890313091441</v>
      </c>
      <c r="P177" s="40">
        <v>0.70421763719656505</v>
      </c>
      <c r="Q177" s="41">
        <v>1.0493029157320599</v>
      </c>
      <c r="R177" s="40">
        <v>0.662517712666438</v>
      </c>
      <c r="S177" s="41">
        <v>1.0433657500478899</v>
      </c>
    </row>
    <row r="178" spans="1:19" x14ac:dyDescent="0.35">
      <c r="A178" s="39">
        <v>146</v>
      </c>
      <c r="B178" s="39">
        <v>6.03747193144758E-2</v>
      </c>
      <c r="C178" s="40">
        <v>0.93089455786532704</v>
      </c>
      <c r="D178" s="39">
        <v>7.0376090873805497</v>
      </c>
      <c r="E178" s="40">
        <v>0.85067570800595804</v>
      </c>
      <c r="F178" s="39">
        <v>0.228199118572677</v>
      </c>
      <c r="G178" s="40">
        <v>0.95833297225585201</v>
      </c>
      <c r="H178" s="39">
        <v>0.11142031523818199</v>
      </c>
      <c r="I178" s="40">
        <v>0.94960511061751096</v>
      </c>
      <c r="J178" s="39">
        <v>0.139327452094475</v>
      </c>
      <c r="K178" s="41">
        <v>0.95723769297966499</v>
      </c>
      <c r="L178" s="40">
        <v>0.177281025924451</v>
      </c>
      <c r="M178" s="39">
        <v>41.238517092843303</v>
      </c>
      <c r="N178" s="40">
        <v>0.210061714616807</v>
      </c>
      <c r="O178" s="41">
        <v>1.6687202091909801</v>
      </c>
      <c r="P178" s="40">
        <v>0.71516113097851097</v>
      </c>
      <c r="Q178" s="41">
        <v>1.0923477686368499</v>
      </c>
      <c r="R178" s="40">
        <v>0.67839690482514503</v>
      </c>
      <c r="S178" s="41">
        <v>1.0205173016103899</v>
      </c>
    </row>
    <row r="179" spans="1:19" x14ac:dyDescent="0.35">
      <c r="A179" s="39">
        <v>147</v>
      </c>
      <c r="B179" s="39">
        <v>5.9910335586624099E-2</v>
      </c>
      <c r="C179" s="40">
        <v>0.93348717640295098</v>
      </c>
      <c r="D179" s="39">
        <v>7.0377055041764196</v>
      </c>
      <c r="E179" s="40">
        <v>0.84857269467831298</v>
      </c>
      <c r="F179" s="39">
        <v>0.230292679011116</v>
      </c>
      <c r="G179" s="40">
        <v>0.95792527868713895</v>
      </c>
      <c r="H179" s="39">
        <v>0.112365353002219</v>
      </c>
      <c r="I179" s="40">
        <v>0.950910204454397</v>
      </c>
      <c r="J179" s="39">
        <v>0.13450694148120901</v>
      </c>
      <c r="K179" s="41">
        <v>1.1003508236673101</v>
      </c>
      <c r="L179" s="40">
        <v>0.174749931660754</v>
      </c>
      <c r="M179" s="39">
        <v>45.580555793566504</v>
      </c>
      <c r="N179" s="40">
        <v>0.17318423923194401</v>
      </c>
      <c r="O179" s="41">
        <v>1.80211758562642</v>
      </c>
      <c r="P179" s="40">
        <v>0.70286840429672803</v>
      </c>
      <c r="Q179" s="41">
        <v>1.1235052882096701</v>
      </c>
      <c r="R179" s="40">
        <v>0.66318483841724796</v>
      </c>
      <c r="S179" s="41">
        <v>1.14613482279655</v>
      </c>
    </row>
    <row r="180" spans="1:19" x14ac:dyDescent="0.35">
      <c r="A180" s="39">
        <v>148</v>
      </c>
      <c r="B180" s="39">
        <v>5.5372051038560202E-2</v>
      </c>
      <c r="C180" s="40">
        <v>0.93491966185484898</v>
      </c>
      <c r="D180" s="39">
        <v>6.8387574228606001</v>
      </c>
      <c r="E180" s="40">
        <v>0.85304989386718799</v>
      </c>
      <c r="F180" s="39">
        <v>0.221764871921103</v>
      </c>
      <c r="G180" s="40">
        <v>0.95667307351900299</v>
      </c>
      <c r="H180" s="39">
        <v>0.112514097776008</v>
      </c>
      <c r="I180" s="40">
        <v>0.95344576798888103</v>
      </c>
      <c r="J180" s="39">
        <v>0.12594492856443601</v>
      </c>
      <c r="K180" s="41">
        <v>1.0870110963144799</v>
      </c>
      <c r="L180" s="40">
        <v>0.19012308325534499</v>
      </c>
      <c r="M180" s="39">
        <v>45.3760153289534</v>
      </c>
      <c r="N180" s="40">
        <v>0.23122073009931901</v>
      </c>
      <c r="O180" s="41">
        <v>1.81806319952011</v>
      </c>
      <c r="P180" s="40">
        <v>0.71564248535368102</v>
      </c>
      <c r="Q180" s="41">
        <v>1.0593548985118499</v>
      </c>
      <c r="R180" s="40">
        <v>0.70990612338750703</v>
      </c>
      <c r="S180" s="41">
        <v>1.1279845446602901</v>
      </c>
    </row>
    <row r="181" spans="1:19" x14ac:dyDescent="0.35">
      <c r="A181" s="39">
        <v>149</v>
      </c>
      <c r="B181" s="39">
        <v>5.8403892290210001E-2</v>
      </c>
      <c r="C181" s="40">
        <v>0.9316211821757</v>
      </c>
      <c r="D181" s="39">
        <v>6.9061709137448997</v>
      </c>
      <c r="E181" s="40">
        <v>0.85200327101446605</v>
      </c>
      <c r="F181" s="39">
        <v>0.22295908742103501</v>
      </c>
      <c r="G181" s="40">
        <v>0.960181242181817</v>
      </c>
      <c r="H181" s="39">
        <v>0.107357498152247</v>
      </c>
      <c r="I181" s="40">
        <v>0.94900098992255999</v>
      </c>
      <c r="J181" s="39">
        <v>0.13547642545096</v>
      </c>
      <c r="K181" s="41">
        <v>0.96906213169423905</v>
      </c>
      <c r="L181" s="40">
        <v>0.23985828113947899</v>
      </c>
      <c r="M181" s="39">
        <v>42.0118326366457</v>
      </c>
      <c r="N181" s="40">
        <v>0.20442835634235901</v>
      </c>
      <c r="O181" s="41">
        <v>1.71800539992813</v>
      </c>
      <c r="P181" s="40">
        <v>0.69748063423694695</v>
      </c>
      <c r="Q181" s="41">
        <v>1.11759872925587</v>
      </c>
      <c r="R181" s="40">
        <v>0.670424367627527</v>
      </c>
      <c r="S181" s="41">
        <v>1.0722907399519801</v>
      </c>
    </row>
    <row r="182" spans="1:19" x14ac:dyDescent="0.35">
      <c r="A182" s="39">
        <v>150</v>
      </c>
      <c r="B182" s="39">
        <v>5.4291462840890002E-2</v>
      </c>
      <c r="C182" s="40">
        <v>0.93833216627301397</v>
      </c>
      <c r="D182" s="39">
        <v>6.8212901291665498</v>
      </c>
      <c r="E182" s="40">
        <v>0.853324793847413</v>
      </c>
      <c r="F182" s="39">
        <v>0.22406045840959801</v>
      </c>
      <c r="G182" s="40">
        <v>0.95833230998460495</v>
      </c>
      <c r="H182" s="39">
        <v>0.11226515274163899</v>
      </c>
      <c r="I182" s="40">
        <v>0.95106959122026302</v>
      </c>
      <c r="J182" s="39">
        <v>0.12864051816219699</v>
      </c>
      <c r="K182" s="41">
        <v>1.00321590569284</v>
      </c>
      <c r="L182" s="40">
        <v>0.15192699766701601</v>
      </c>
      <c r="M182" s="39">
        <v>43.932267131968402</v>
      </c>
      <c r="N182" s="40">
        <v>0.175086129961811</v>
      </c>
      <c r="O182" s="41">
        <v>1.7873423899340799</v>
      </c>
      <c r="P182" s="40">
        <v>0.60502898107227099</v>
      </c>
      <c r="Q182" s="41">
        <v>1.4108515417473899</v>
      </c>
      <c r="R182" s="40">
        <v>0.62817854096746795</v>
      </c>
      <c r="S182" s="41">
        <v>1.34165491507603</v>
      </c>
    </row>
    <row r="183" spans="1:19" x14ac:dyDescent="0.35">
      <c r="A183" s="39">
        <v>151</v>
      </c>
      <c r="B183" s="39">
        <v>5.8126956960875498E-2</v>
      </c>
      <c r="C183" s="40">
        <v>0.93014557014078103</v>
      </c>
      <c r="D183" s="39">
        <v>6.8967646583808104</v>
      </c>
      <c r="E183" s="40">
        <v>0.85369189793993205</v>
      </c>
      <c r="F183" s="39">
        <v>0.22578534001157699</v>
      </c>
      <c r="G183" s="40">
        <v>0.95830304219704399</v>
      </c>
      <c r="H183" s="39">
        <v>0.108467100318223</v>
      </c>
      <c r="I183" s="40">
        <v>0.95029365855147596</v>
      </c>
      <c r="J183" s="39">
        <v>0.129290304584812</v>
      </c>
      <c r="K183" s="41">
        <v>0.92470904624360195</v>
      </c>
      <c r="L183" s="40">
        <v>0.25376463911964597</v>
      </c>
      <c r="M183" s="39">
        <v>40.997214830838701</v>
      </c>
      <c r="N183" s="40">
        <v>0.23839311045084599</v>
      </c>
      <c r="O183" s="41">
        <v>1.68565691485364</v>
      </c>
      <c r="P183" s="40">
        <v>0.68249619847688903</v>
      </c>
      <c r="Q183" s="41">
        <v>1.21556704676049</v>
      </c>
      <c r="R183" s="40">
        <v>0.65500010944839204</v>
      </c>
      <c r="S183" s="41">
        <v>1.1972375287968799</v>
      </c>
    </row>
    <row r="184" spans="1:19" x14ac:dyDescent="0.35">
      <c r="A184" s="39">
        <v>152</v>
      </c>
      <c r="B184" s="39">
        <v>5.6670779164404203E-2</v>
      </c>
      <c r="C184" s="40">
        <v>0.93454574380475897</v>
      </c>
      <c r="D184" s="39">
        <v>6.8348261212043697</v>
      </c>
      <c r="E184" s="40">
        <v>0.85414436728810095</v>
      </c>
      <c r="F184" s="39">
        <v>0.22251007220364899</v>
      </c>
      <c r="G184" s="40">
        <v>0.95670288004294102</v>
      </c>
      <c r="H184" s="39">
        <v>0.111869107991445</v>
      </c>
      <c r="I184" s="40">
        <v>0.94943957854997796</v>
      </c>
      <c r="J184" s="39">
        <v>0.13189606044510699</v>
      </c>
      <c r="K184" s="41">
        <v>1.1372778492096101</v>
      </c>
      <c r="L184" s="40">
        <v>0.258252675486008</v>
      </c>
      <c r="M184" s="39">
        <v>48.803665226341302</v>
      </c>
      <c r="N184" s="40">
        <v>0.20048270687484299</v>
      </c>
      <c r="O184" s="41">
        <v>1.98749107173365</v>
      </c>
      <c r="P184" s="40">
        <v>0.65076215781717195</v>
      </c>
      <c r="Q184" s="41">
        <v>1.23081959567518</v>
      </c>
      <c r="R184" s="40">
        <v>0.55403676756426801</v>
      </c>
      <c r="S184" s="41">
        <v>1.72433932112832</v>
      </c>
    </row>
    <row r="185" spans="1:19" x14ac:dyDescent="0.35">
      <c r="A185" s="39">
        <v>153</v>
      </c>
      <c r="B185" s="39">
        <v>5.6068472033697199E-2</v>
      </c>
      <c r="C185" s="40">
        <v>0.93603013179596695</v>
      </c>
      <c r="D185" s="39">
        <v>6.8051388231764403</v>
      </c>
      <c r="E185" s="40">
        <v>0.85450257859168399</v>
      </c>
      <c r="F185" s="39">
        <v>0.222786756342603</v>
      </c>
      <c r="G185" s="40">
        <v>0.95619759594980103</v>
      </c>
      <c r="H185" s="39">
        <v>0.112649909642268</v>
      </c>
      <c r="I185" s="40">
        <v>0.95374321095700598</v>
      </c>
      <c r="J185" s="39">
        <v>0.121666311819456</v>
      </c>
      <c r="K185" s="41">
        <v>1.0306842108058101</v>
      </c>
      <c r="L185" s="40">
        <v>0.23728238991457201</v>
      </c>
      <c r="M185" s="39">
        <v>44.455470663869399</v>
      </c>
      <c r="N185" s="40">
        <v>0.22422738762001901</v>
      </c>
      <c r="O185" s="41">
        <v>1.82290753340109</v>
      </c>
      <c r="P185" s="40">
        <v>0.70220489456103397</v>
      </c>
      <c r="Q185" s="41">
        <v>1.1175097981069799</v>
      </c>
      <c r="R185" s="40">
        <v>0.60500370386319202</v>
      </c>
      <c r="S185" s="41">
        <v>1.2825108022771301</v>
      </c>
    </row>
    <row r="186" spans="1:19" x14ac:dyDescent="0.35">
      <c r="A186" s="39">
        <v>154</v>
      </c>
      <c r="B186" s="39">
        <v>5.5622410616866597E-2</v>
      </c>
      <c r="C186" s="40">
        <v>0.935166889599229</v>
      </c>
      <c r="D186" s="39">
        <v>6.7701097857519503</v>
      </c>
      <c r="E186" s="40">
        <v>0.85646184744204201</v>
      </c>
      <c r="F186" s="39">
        <v>0.22193554559661199</v>
      </c>
      <c r="G186" s="40">
        <v>0.95836275171002505</v>
      </c>
      <c r="H186" s="39">
        <v>0.111117838004124</v>
      </c>
      <c r="I186" s="40">
        <v>0.95478176700075001</v>
      </c>
      <c r="J186" s="39">
        <v>0.119526211943175</v>
      </c>
      <c r="K186" s="41">
        <v>0.92749514564489699</v>
      </c>
      <c r="L186" s="40">
        <v>0.129706590127908</v>
      </c>
      <c r="M186" s="39">
        <v>40.716165086143</v>
      </c>
      <c r="N186" s="40">
        <v>0.15106861011390199</v>
      </c>
      <c r="O186" s="41">
        <v>1.67562419430822</v>
      </c>
      <c r="P186" s="40">
        <v>0.69397274653116803</v>
      </c>
      <c r="Q186" s="41">
        <v>1.0959546764691599</v>
      </c>
      <c r="R186" s="40">
        <v>0.65803597931169</v>
      </c>
      <c r="S186" s="41">
        <v>1.1105862392319501</v>
      </c>
    </row>
    <row r="187" spans="1:19" x14ac:dyDescent="0.35">
      <c r="A187" s="39">
        <v>155</v>
      </c>
      <c r="B187" s="39">
        <v>5.40894843043951E-2</v>
      </c>
      <c r="C187" s="40">
        <v>0.93833443508104997</v>
      </c>
      <c r="D187" s="39">
        <v>6.6793370824251399</v>
      </c>
      <c r="E187" s="40">
        <v>0.85616485242398799</v>
      </c>
      <c r="F187" s="39">
        <v>0.216969674869079</v>
      </c>
      <c r="G187" s="40">
        <v>0.95837795484017896</v>
      </c>
      <c r="H187" s="39">
        <v>0.10779282110850399</v>
      </c>
      <c r="I187" s="40">
        <v>0.95435179720961805</v>
      </c>
      <c r="J187" s="39">
        <v>0.11991152347843401</v>
      </c>
      <c r="K187" s="41">
        <v>0.96155973071725898</v>
      </c>
      <c r="L187" s="40">
        <v>0.21813037553591899</v>
      </c>
      <c r="M187" s="39">
        <v>42.290593579284099</v>
      </c>
      <c r="N187" s="40">
        <v>0.18395816384899599</v>
      </c>
      <c r="O187" s="41">
        <v>1.72770931068648</v>
      </c>
      <c r="P187" s="40">
        <v>0.65666204181491805</v>
      </c>
      <c r="Q187" s="41">
        <v>1.2351535247941301</v>
      </c>
      <c r="R187" s="40">
        <v>0.60436049001848502</v>
      </c>
      <c r="S187" s="41">
        <v>1.35234103345463</v>
      </c>
    </row>
    <row r="188" spans="1:19" x14ac:dyDescent="0.35">
      <c r="A188" s="39">
        <v>156</v>
      </c>
      <c r="B188" s="39">
        <v>5.4780408197892497E-2</v>
      </c>
      <c r="C188" s="40">
        <v>0.93678637480993499</v>
      </c>
      <c r="D188" s="39">
        <v>6.7934844202703202</v>
      </c>
      <c r="E188" s="40">
        <v>0.85264428496371203</v>
      </c>
      <c r="F188" s="39">
        <v>0.22628232304940399</v>
      </c>
      <c r="G188" s="40">
        <v>0.95702020526474896</v>
      </c>
      <c r="H188" s="39">
        <v>0.114311255129931</v>
      </c>
      <c r="I188" s="40">
        <v>0.95185931034493698</v>
      </c>
      <c r="J188" s="39">
        <v>0.123927014215759</v>
      </c>
      <c r="K188" s="41">
        <v>0.91828850497547299</v>
      </c>
      <c r="L188" s="40">
        <v>0.24184144334940899</v>
      </c>
      <c r="M188" s="39">
        <v>40.256923740745599</v>
      </c>
      <c r="N188" s="40">
        <v>0.21819583590481301</v>
      </c>
      <c r="O188" s="41">
        <v>1.6432045988547399</v>
      </c>
      <c r="P188" s="40">
        <v>0.70404354247272505</v>
      </c>
      <c r="Q188" s="41">
        <v>1.11856802457418</v>
      </c>
      <c r="R188" s="40">
        <v>0.65479794246518697</v>
      </c>
      <c r="S188" s="41">
        <v>1.14480224328163</v>
      </c>
    </row>
    <row r="189" spans="1:19" x14ac:dyDescent="0.35">
      <c r="A189" s="39">
        <v>157</v>
      </c>
      <c r="B189" s="39">
        <v>5.3789360732874998E-2</v>
      </c>
      <c r="C189" s="40">
        <v>0.93958764696536301</v>
      </c>
      <c r="D189" s="39">
        <v>6.7358845216366801</v>
      </c>
      <c r="E189" s="40">
        <v>0.85508252545048102</v>
      </c>
      <c r="F189" s="39">
        <v>0.22298220492630999</v>
      </c>
      <c r="G189" s="40">
        <v>0.95857216587363003</v>
      </c>
      <c r="H189" s="39">
        <v>0.11217822702130301</v>
      </c>
      <c r="I189" s="40">
        <v>0.95361655886205099</v>
      </c>
      <c r="J189" s="39">
        <v>0.12508977887894401</v>
      </c>
      <c r="K189" s="41">
        <v>1.0726226792376199</v>
      </c>
      <c r="L189" s="40">
        <v>0.18814830326590001</v>
      </c>
      <c r="M189" s="39">
        <v>45.978094524807403</v>
      </c>
      <c r="N189" s="40">
        <v>0.180501878490122</v>
      </c>
      <c r="O189" s="41">
        <v>1.8523503154770899</v>
      </c>
      <c r="P189" s="40">
        <v>0.64782523650389401</v>
      </c>
      <c r="Q189" s="41">
        <v>1.45790171827006</v>
      </c>
      <c r="R189" s="40">
        <v>0.62806645519713</v>
      </c>
      <c r="S189" s="41">
        <v>1.35524810634107</v>
      </c>
    </row>
    <row r="190" spans="1:19" x14ac:dyDescent="0.35">
      <c r="A190" s="39">
        <v>158</v>
      </c>
      <c r="B190" s="39">
        <v>5.8704896189639602E-2</v>
      </c>
      <c r="C190" s="40">
        <v>0.93227266468857195</v>
      </c>
      <c r="D190" s="39">
        <v>6.8263756064510304</v>
      </c>
      <c r="E190" s="40">
        <v>0.85558881578870905</v>
      </c>
      <c r="F190" s="39">
        <v>0.22193564151520601</v>
      </c>
      <c r="G190" s="40">
        <v>0.95704166137872904</v>
      </c>
      <c r="H190" s="39">
        <v>0.11229716829150301</v>
      </c>
      <c r="I190" s="40">
        <v>0.95160962226316703</v>
      </c>
      <c r="J190" s="39">
        <v>0.129499302889935</v>
      </c>
      <c r="K190" s="41">
        <v>1.11904369663988</v>
      </c>
      <c r="L190" s="40">
        <v>0.15996934647754499</v>
      </c>
      <c r="M190" s="39">
        <v>46.8516001253046</v>
      </c>
      <c r="N190" s="40">
        <v>0.124878226340083</v>
      </c>
      <c r="O190" s="41">
        <v>1.89885533161652</v>
      </c>
      <c r="P190" s="40">
        <v>0.72352396295620802</v>
      </c>
      <c r="Q190" s="41">
        <v>1.1688733116174299</v>
      </c>
      <c r="R190" s="40">
        <v>0.69200755693973603</v>
      </c>
      <c r="S190" s="41">
        <v>1.11652862567168</v>
      </c>
    </row>
    <row r="191" spans="1:19" x14ac:dyDescent="0.35">
      <c r="A191" s="39">
        <v>159</v>
      </c>
      <c r="B191" s="39">
        <v>6.0089102938591002E-2</v>
      </c>
      <c r="C191" s="40">
        <v>0.93420262903972295</v>
      </c>
      <c r="D191" s="39">
        <v>6.8971619012529697</v>
      </c>
      <c r="E191" s="40">
        <v>0.85573108165620004</v>
      </c>
      <c r="F191" s="39">
        <v>0.22514803675622899</v>
      </c>
      <c r="G191" s="40">
        <v>0.95837097170914398</v>
      </c>
      <c r="H191" s="39">
        <v>0.111802615519888</v>
      </c>
      <c r="I191" s="40">
        <v>0.95106074896539605</v>
      </c>
      <c r="J191" s="39">
        <v>0.130614718313039</v>
      </c>
      <c r="K191" s="41">
        <v>1.0722890496253901</v>
      </c>
      <c r="L191" s="40">
        <v>0.19928479945316399</v>
      </c>
      <c r="M191" s="39">
        <v>45.492411735730201</v>
      </c>
      <c r="N191" s="40">
        <v>0.173426931473285</v>
      </c>
      <c r="O191" s="41">
        <v>1.8585971323852799</v>
      </c>
      <c r="P191" s="40">
        <v>0.70585711262164896</v>
      </c>
      <c r="Q191" s="41">
        <v>1.1316666226101699</v>
      </c>
      <c r="R191" s="40">
        <v>0.68676141286507597</v>
      </c>
      <c r="S191" s="41">
        <v>1.1236613008201599</v>
      </c>
    </row>
    <row r="192" spans="1:19" x14ac:dyDescent="0.35">
      <c r="A192" s="39">
        <v>160</v>
      </c>
      <c r="B192" s="39">
        <v>5.9867255373702001E-2</v>
      </c>
      <c r="C192" s="40">
        <v>0.92974680373570395</v>
      </c>
      <c r="D192" s="39">
        <v>6.9355854091974196</v>
      </c>
      <c r="E192" s="40">
        <v>0.84998121210362598</v>
      </c>
      <c r="F192" s="39">
        <v>0.227969788496477</v>
      </c>
      <c r="G192" s="40">
        <v>0.95855148224793996</v>
      </c>
      <c r="H192" s="39">
        <v>0.10854484054826399</v>
      </c>
      <c r="I192" s="40">
        <v>0.94679173404303096</v>
      </c>
      <c r="J192" s="39">
        <v>0.137470464178165</v>
      </c>
      <c r="K192" s="41">
        <v>1.0146857092523101</v>
      </c>
      <c r="L192" s="40">
        <v>0.24119772918006499</v>
      </c>
      <c r="M192" s="39">
        <v>43.791587487245202</v>
      </c>
      <c r="N192" s="40">
        <v>0.19556268037603</v>
      </c>
      <c r="O192" s="41">
        <v>1.7810325851807201</v>
      </c>
      <c r="P192" s="40">
        <v>0.66432042126981605</v>
      </c>
      <c r="Q192" s="41">
        <v>1.2296222346460699</v>
      </c>
      <c r="R192" s="40">
        <v>0.64823773248582806</v>
      </c>
      <c r="S192" s="41">
        <v>1.2374521386929</v>
      </c>
    </row>
    <row r="193" spans="1:19" x14ac:dyDescent="0.35">
      <c r="A193" s="39">
        <v>161</v>
      </c>
      <c r="B193" s="39">
        <v>5.5160454583037699E-2</v>
      </c>
      <c r="C193" s="40">
        <v>0.93665154934967199</v>
      </c>
      <c r="D193" s="39">
        <v>6.7763048662663596</v>
      </c>
      <c r="E193" s="40">
        <v>0.85836236485317097</v>
      </c>
      <c r="F193" s="39">
        <v>0.22154942533954</v>
      </c>
      <c r="G193" s="40">
        <v>0.95878140095198305</v>
      </c>
      <c r="H193" s="39">
        <v>0.110921159099813</v>
      </c>
      <c r="I193" s="40">
        <v>0.95186887791755503</v>
      </c>
      <c r="J193" s="39">
        <v>0.127825398753423</v>
      </c>
      <c r="K193" s="41">
        <v>1.1654880138543899</v>
      </c>
      <c r="L193" s="40">
        <v>0.13121208443549201</v>
      </c>
      <c r="M193" s="39">
        <v>48.679248337052798</v>
      </c>
      <c r="N193" s="40">
        <v>0.124670705260013</v>
      </c>
      <c r="O193" s="41">
        <v>1.96698027696364</v>
      </c>
      <c r="P193" s="40">
        <v>0.66380703474721303</v>
      </c>
      <c r="Q193" s="41">
        <v>1.19542321282574</v>
      </c>
      <c r="R193" s="40">
        <v>0.68741023769745402</v>
      </c>
      <c r="S193" s="41">
        <v>1.2896336454611499</v>
      </c>
    </row>
    <row r="194" spans="1:19" x14ac:dyDescent="0.35">
      <c r="A194" s="39">
        <v>162</v>
      </c>
      <c r="B194" s="39">
        <v>5.50093045440029E-2</v>
      </c>
      <c r="C194" s="40">
        <v>0.93609699874270902</v>
      </c>
      <c r="D194" s="39">
        <v>6.73738630218892</v>
      </c>
      <c r="E194" s="40">
        <v>0.85319057888889804</v>
      </c>
      <c r="F194" s="39">
        <v>0.219657783617835</v>
      </c>
      <c r="G194" s="40">
        <v>0.96021301638771495</v>
      </c>
      <c r="H194" s="39">
        <v>0.10519497832003501</v>
      </c>
      <c r="I194" s="40">
        <v>0.954489916985514</v>
      </c>
      <c r="J194" s="39">
        <v>0.124602447664695</v>
      </c>
      <c r="K194" s="41">
        <v>1.1586523550188399</v>
      </c>
      <c r="L194" s="40">
        <v>0.14482092590881601</v>
      </c>
      <c r="M194" s="39">
        <v>48.962155545878602</v>
      </c>
      <c r="N194" s="40">
        <v>0.12650963995407899</v>
      </c>
      <c r="O194" s="41">
        <v>1.9987325719279101</v>
      </c>
      <c r="P194" s="40">
        <v>0.65725815398061305</v>
      </c>
      <c r="Q194" s="41">
        <v>1.2293351761296201</v>
      </c>
      <c r="R194" s="40">
        <v>0.64867651462554898</v>
      </c>
      <c r="S194" s="41">
        <v>1.3683878825261</v>
      </c>
    </row>
    <row r="195" spans="1:19" x14ac:dyDescent="0.35">
      <c r="A195" s="39">
        <v>163</v>
      </c>
      <c r="B195" s="39">
        <v>5.2829759403053497E-2</v>
      </c>
      <c r="C195" s="40">
        <v>0.93859704192551696</v>
      </c>
      <c r="D195" s="39">
        <v>6.6556402487475097</v>
      </c>
      <c r="E195" s="40">
        <v>0.85665669191546001</v>
      </c>
      <c r="F195" s="39">
        <v>0.21721396163166001</v>
      </c>
      <c r="G195" s="40">
        <v>0.95801154291820401</v>
      </c>
      <c r="H195" s="39">
        <v>0.109033444977493</v>
      </c>
      <c r="I195" s="40">
        <v>0.95538104818459202</v>
      </c>
      <c r="J195" s="39">
        <v>0.1167783198016</v>
      </c>
      <c r="K195" s="41">
        <v>1.0112934336702999</v>
      </c>
      <c r="L195" s="40">
        <v>0.137078869632413</v>
      </c>
      <c r="M195" s="39">
        <v>43.767394334841903</v>
      </c>
      <c r="N195" s="40">
        <v>0.15242533255312599</v>
      </c>
      <c r="O195" s="41">
        <v>1.80078474425861</v>
      </c>
      <c r="P195" s="40">
        <v>0.70018528541948</v>
      </c>
      <c r="Q195" s="41">
        <v>1.1722406357781501</v>
      </c>
      <c r="R195" s="40">
        <v>0.71254617918250895</v>
      </c>
      <c r="S195" s="41">
        <v>1.16393681672903</v>
      </c>
    </row>
    <row r="196" spans="1:19" x14ac:dyDescent="0.35">
      <c r="A196" s="39">
        <v>164</v>
      </c>
      <c r="B196" s="39">
        <v>5.6744446614358603E-2</v>
      </c>
      <c r="C196" s="40">
        <v>0.93349248335873702</v>
      </c>
      <c r="D196" s="39">
        <v>6.81544045295621</v>
      </c>
      <c r="E196" s="40">
        <v>0.85332895091079197</v>
      </c>
      <c r="F196" s="39">
        <v>0.225122560472137</v>
      </c>
      <c r="G196" s="40">
        <v>0.95730815983078998</v>
      </c>
      <c r="H196" s="39">
        <v>0.111001762328578</v>
      </c>
      <c r="I196" s="40">
        <v>0.95311777382247898</v>
      </c>
      <c r="J196" s="39">
        <v>0.123562443150176</v>
      </c>
      <c r="K196" s="41">
        <v>1.09915247737851</v>
      </c>
      <c r="L196" s="40">
        <v>0.19394265308823599</v>
      </c>
      <c r="M196" s="39">
        <v>46.568981594509502</v>
      </c>
      <c r="N196" s="40">
        <v>0.20253349189278799</v>
      </c>
      <c r="O196" s="41">
        <v>1.87350510481076</v>
      </c>
      <c r="P196" s="40">
        <v>0.59874656974759799</v>
      </c>
      <c r="Q196" s="41">
        <v>1.3411994056823899</v>
      </c>
      <c r="R196" s="40">
        <v>0.65414726810577495</v>
      </c>
      <c r="S196" s="41">
        <v>1.3178747444071299</v>
      </c>
    </row>
    <row r="197" spans="1:19" x14ac:dyDescent="0.35">
      <c r="A197" s="39">
        <v>165</v>
      </c>
      <c r="B197" s="39">
        <v>5.6282513423066102E-2</v>
      </c>
      <c r="C197" s="40">
        <v>0.93213702817373001</v>
      </c>
      <c r="D197" s="39">
        <v>6.7334207658696998</v>
      </c>
      <c r="E197" s="40">
        <v>0.85764773171814501</v>
      </c>
      <c r="F197" s="39">
        <v>0.21896349773874799</v>
      </c>
      <c r="G197" s="40">
        <v>0.96126143896528504</v>
      </c>
      <c r="H197" s="39">
        <v>0.104709448045516</v>
      </c>
      <c r="I197" s="40">
        <v>0.95505509079316597</v>
      </c>
      <c r="J197" s="39">
        <v>0.120886979970801</v>
      </c>
      <c r="K197" s="41">
        <v>1.07862630664792</v>
      </c>
      <c r="L197" s="40">
        <v>0.10136513550553</v>
      </c>
      <c r="M197" s="39">
        <v>46.175675335093402</v>
      </c>
      <c r="N197" s="40">
        <v>0.12829105420234799</v>
      </c>
      <c r="O197" s="41">
        <v>1.8948514186418901</v>
      </c>
      <c r="P197" s="40">
        <v>0.68517152799500303</v>
      </c>
      <c r="Q197" s="41">
        <v>1.2448455441711199</v>
      </c>
      <c r="R197" s="40">
        <v>0.68315017121469801</v>
      </c>
      <c r="S197" s="41">
        <v>1.2155912060003999</v>
      </c>
    </row>
    <row r="198" spans="1:19" x14ac:dyDescent="0.35">
      <c r="A198" s="39">
        <v>166</v>
      </c>
      <c r="B198" s="39">
        <v>5.1842031257447699E-2</v>
      </c>
      <c r="C198" s="40">
        <v>0.94054084227221302</v>
      </c>
      <c r="D198" s="39">
        <v>6.6344463587396296</v>
      </c>
      <c r="E198" s="40">
        <v>0.86011908690553895</v>
      </c>
      <c r="F198" s="39">
        <v>0.21735727345545</v>
      </c>
      <c r="G198" s="40">
        <v>0.96106760759845999</v>
      </c>
      <c r="H198" s="39">
        <v>0.10284933205299</v>
      </c>
      <c r="I198" s="40">
        <v>0.95351411346992898</v>
      </c>
      <c r="J198" s="39">
        <v>0.1244095468656</v>
      </c>
      <c r="K198" s="41">
        <v>1.00183919989145</v>
      </c>
      <c r="L198" s="40">
        <v>0.24046656676332301</v>
      </c>
      <c r="M198" s="39">
        <v>45.294012265327602</v>
      </c>
      <c r="N198" s="40">
        <v>0.178141248129427</v>
      </c>
      <c r="O198" s="41">
        <v>1.8827210771731799</v>
      </c>
      <c r="P198" s="40">
        <v>0.57635563026126602</v>
      </c>
      <c r="Q198" s="41">
        <v>1.6512237089311901</v>
      </c>
      <c r="R198" s="40">
        <v>0.58287064183471504</v>
      </c>
      <c r="S198" s="41">
        <v>1.5842288926116399</v>
      </c>
    </row>
    <row r="199" spans="1:19" x14ac:dyDescent="0.35">
      <c r="A199" s="39">
        <v>167</v>
      </c>
      <c r="B199" s="39">
        <v>5.4821133403315098E-2</v>
      </c>
      <c r="C199" s="40">
        <v>0.93697884068943005</v>
      </c>
      <c r="D199" s="39">
        <v>6.6839881573375699</v>
      </c>
      <c r="E199" s="40">
        <v>0.85861563842812905</v>
      </c>
      <c r="F199" s="39">
        <v>0.21609642327273601</v>
      </c>
      <c r="G199" s="40">
        <v>0.96064051552794905</v>
      </c>
      <c r="H199" s="39">
        <v>0.10617469891271999</v>
      </c>
      <c r="I199" s="40">
        <v>0.95221783453907405</v>
      </c>
      <c r="J199" s="39">
        <v>0.124317122528605</v>
      </c>
      <c r="K199" s="41">
        <v>1.0979010890691701</v>
      </c>
      <c r="L199" s="40">
        <v>0.24730577590802799</v>
      </c>
      <c r="M199" s="39">
        <v>46.376623512333197</v>
      </c>
      <c r="N199" s="40">
        <v>0.19861713339183801</v>
      </c>
      <c r="O199" s="41">
        <v>1.87145914379348</v>
      </c>
      <c r="P199" s="40">
        <v>0.66513334634976495</v>
      </c>
      <c r="Q199" s="41">
        <v>1.22186514760693</v>
      </c>
      <c r="R199" s="40">
        <v>0.65112038784556903</v>
      </c>
      <c r="S199" s="41">
        <v>1.2826331502352</v>
      </c>
    </row>
    <row r="200" spans="1:19" x14ac:dyDescent="0.35">
      <c r="A200" s="39">
        <v>168</v>
      </c>
      <c r="B200" s="39">
        <v>5.68546665468301E-2</v>
      </c>
      <c r="C200" s="40">
        <v>0.93728266206556499</v>
      </c>
      <c r="D200" s="39">
        <v>6.7956037952369996</v>
      </c>
      <c r="E200" s="40">
        <v>0.85581774884288397</v>
      </c>
      <c r="F200" s="39">
        <v>0.222701007051405</v>
      </c>
      <c r="G200" s="40">
        <v>0.96140806388755695</v>
      </c>
      <c r="H200" s="39">
        <v>0.105971594665106</v>
      </c>
      <c r="I200" s="40">
        <v>0.95282797384578299</v>
      </c>
      <c r="J200" s="39">
        <v>0.124902146423276</v>
      </c>
      <c r="K200" s="41">
        <v>1.03122003210915</v>
      </c>
      <c r="L200" s="40">
        <v>0.20820949692304799</v>
      </c>
      <c r="M200" s="39">
        <v>43.9439565544454</v>
      </c>
      <c r="N200" s="40">
        <v>0.20140736953101901</v>
      </c>
      <c r="O200" s="41">
        <v>1.7798350957723701</v>
      </c>
      <c r="P200" s="40">
        <v>0.665087997403919</v>
      </c>
      <c r="Q200" s="41">
        <v>1.1930190253461499</v>
      </c>
      <c r="R200" s="40">
        <v>0.68959711428381398</v>
      </c>
      <c r="S200" s="41">
        <v>1.12666821683573</v>
      </c>
    </row>
    <row r="201" spans="1:19" x14ac:dyDescent="0.35">
      <c r="A201" s="39">
        <v>169</v>
      </c>
      <c r="B201" s="39">
        <v>5.44196417564176E-2</v>
      </c>
      <c r="C201" s="40">
        <v>0.93637812626060002</v>
      </c>
      <c r="D201" s="39">
        <v>6.6690367485212096</v>
      </c>
      <c r="E201" s="40">
        <v>0.855664260132046</v>
      </c>
      <c r="F201" s="39">
        <v>0.21505795780844</v>
      </c>
      <c r="G201" s="40">
        <v>0.95745351724932204</v>
      </c>
      <c r="H201" s="39">
        <v>0.109605029321279</v>
      </c>
      <c r="I201" s="40">
        <v>0.95443671413850195</v>
      </c>
      <c r="J201" s="39">
        <v>0.11985963140356901</v>
      </c>
      <c r="K201" s="41">
        <v>1.0104600838106901</v>
      </c>
      <c r="L201" s="40">
        <v>0.15827302252594799</v>
      </c>
      <c r="M201" s="39">
        <v>43.761205314571001</v>
      </c>
      <c r="N201" s="40">
        <v>0.15306106464716701</v>
      </c>
      <c r="O201" s="41">
        <v>1.78988936874601</v>
      </c>
      <c r="P201" s="40">
        <v>0.67895515021095898</v>
      </c>
      <c r="Q201" s="41">
        <v>1.19634273826566</v>
      </c>
      <c r="R201" s="40">
        <v>0.63729807658073201</v>
      </c>
      <c r="S201" s="41">
        <v>1.2614403260059801</v>
      </c>
    </row>
    <row r="202" spans="1:19" x14ac:dyDescent="0.35">
      <c r="A202" s="39">
        <v>170</v>
      </c>
      <c r="B202" s="39">
        <v>5.2041147825741603E-2</v>
      </c>
      <c r="C202" s="40">
        <v>0.94124475986282796</v>
      </c>
      <c r="D202" s="39">
        <v>6.6115271774437803</v>
      </c>
      <c r="E202" s="40">
        <v>0.86342461221501199</v>
      </c>
      <c r="F202" s="39">
        <v>0.21545555900226601</v>
      </c>
      <c r="G202" s="40">
        <v>0.95902495891037898</v>
      </c>
      <c r="H202" s="39">
        <v>0.107370467780702</v>
      </c>
      <c r="I202" s="40">
        <v>0.95623112196946403</v>
      </c>
      <c r="J202" s="39">
        <v>0.118709528922166</v>
      </c>
      <c r="K202" s="41">
        <v>1.1684485831831199</v>
      </c>
      <c r="L202" s="40">
        <v>0.141837072791201</v>
      </c>
      <c r="M202" s="39">
        <v>48.194863148224599</v>
      </c>
      <c r="N202" s="40">
        <v>0.187402709596593</v>
      </c>
      <c r="O202" s="41">
        <v>1.90683278670677</v>
      </c>
      <c r="P202" s="40">
        <v>0.64123326845658102</v>
      </c>
      <c r="Q202" s="41">
        <v>1.30490985589149</v>
      </c>
      <c r="R202" s="40">
        <v>0.65768056139986697</v>
      </c>
      <c r="S202" s="41">
        <v>1.27090457311043</v>
      </c>
    </row>
    <row r="203" spans="1:19" x14ac:dyDescent="0.35">
      <c r="A203" s="39">
        <v>171</v>
      </c>
      <c r="B203" s="39">
        <v>5.2202212310904002E-2</v>
      </c>
      <c r="C203" s="40">
        <v>0.93935894266005004</v>
      </c>
      <c r="D203" s="39">
        <v>6.5903384095438904</v>
      </c>
      <c r="E203" s="40">
        <v>0.860632954400252</v>
      </c>
      <c r="F203" s="39">
        <v>0.215277576713199</v>
      </c>
      <c r="G203" s="40">
        <v>0.96152487016961397</v>
      </c>
      <c r="H203" s="39">
        <v>0.10319637124254501</v>
      </c>
      <c r="I203" s="40">
        <v>0.95650711776934505</v>
      </c>
      <c r="J203" s="39">
        <v>0.11457153437626399</v>
      </c>
      <c r="K203" s="41">
        <v>0.93736302215828804</v>
      </c>
      <c r="L203" s="40">
        <v>0.12637113608842701</v>
      </c>
      <c r="M203" s="39">
        <v>41.426036965133797</v>
      </c>
      <c r="N203" s="40">
        <v>0.171299280558316</v>
      </c>
      <c r="O203" s="41">
        <v>1.6950452770942199</v>
      </c>
      <c r="P203" s="40">
        <v>0.61625737181076601</v>
      </c>
      <c r="Q203" s="41">
        <v>1.2906778082888299</v>
      </c>
      <c r="R203" s="40">
        <v>0.65095365353119605</v>
      </c>
      <c r="S203" s="41">
        <v>1.2694456098426099</v>
      </c>
    </row>
    <row r="204" spans="1:19" x14ac:dyDescent="0.35">
      <c r="A204" s="39">
        <v>172</v>
      </c>
      <c r="B204" s="39">
        <v>5.8833756825055303E-2</v>
      </c>
      <c r="C204" s="40">
        <v>0.933528051973193</v>
      </c>
      <c r="D204" s="39">
        <v>6.8305442798647702</v>
      </c>
      <c r="E204" s="40">
        <v>0.85368537047531601</v>
      </c>
      <c r="F204" s="39">
        <v>0.22494312806500899</v>
      </c>
      <c r="G204" s="40">
        <v>0.957981813262476</v>
      </c>
      <c r="H204" s="39">
        <v>0.113808268732282</v>
      </c>
      <c r="I204" s="40">
        <v>0.95482917650729804</v>
      </c>
      <c r="J204" s="39">
        <v>0.119048515455607</v>
      </c>
      <c r="K204" s="41">
        <v>1.0429635557354</v>
      </c>
      <c r="L204" s="40">
        <v>0.236325691573889</v>
      </c>
      <c r="M204" s="39">
        <v>44.389996895423302</v>
      </c>
      <c r="N204" s="40">
        <v>0.19694485327519601</v>
      </c>
      <c r="O204" s="41">
        <v>1.7995984024471701</v>
      </c>
      <c r="P204" s="40">
        <v>0.71733194564142799</v>
      </c>
      <c r="Q204" s="41">
        <v>1.14921108066526</v>
      </c>
      <c r="R204" s="40">
        <v>0.67876584967996301</v>
      </c>
      <c r="S204" s="41">
        <v>1.2107309342449499</v>
      </c>
    </row>
    <row r="205" spans="1:19" x14ac:dyDescent="0.35">
      <c r="A205" s="39">
        <v>173</v>
      </c>
      <c r="B205" s="39">
        <v>5.5260611831994502E-2</v>
      </c>
      <c r="C205" s="40">
        <v>0.93779560688224595</v>
      </c>
      <c r="D205" s="39">
        <v>6.7599432729809603</v>
      </c>
      <c r="E205" s="40">
        <v>0.85508901386985003</v>
      </c>
      <c r="F205" s="39">
        <v>0.224395258782635</v>
      </c>
      <c r="G205" s="40">
        <v>0.95646634826983801</v>
      </c>
      <c r="H205" s="39">
        <v>0.113906232619071</v>
      </c>
      <c r="I205" s="40">
        <v>0.95432606559222</v>
      </c>
      <c r="J205" s="39">
        <v>0.119867679093598</v>
      </c>
      <c r="K205" s="41">
        <v>1.0566856137707701</v>
      </c>
      <c r="L205" s="40">
        <v>0.131768721587392</v>
      </c>
      <c r="M205" s="39">
        <v>45.484141080807397</v>
      </c>
      <c r="N205" s="40">
        <v>0.121798917325265</v>
      </c>
      <c r="O205" s="41">
        <v>1.8612768430995099</v>
      </c>
      <c r="P205" s="40">
        <v>0.64482307052000898</v>
      </c>
      <c r="Q205" s="41">
        <v>1.26720025855251</v>
      </c>
      <c r="R205" s="40">
        <v>0.62383994154441003</v>
      </c>
      <c r="S205" s="41">
        <v>1.29179824366528</v>
      </c>
    </row>
    <row r="206" spans="1:19" x14ac:dyDescent="0.35">
      <c r="A206" s="39">
        <v>174</v>
      </c>
      <c r="B206" s="39">
        <v>5.5901067038555401E-2</v>
      </c>
      <c r="C206" s="40">
        <v>0.93370483530056103</v>
      </c>
      <c r="D206" s="39">
        <v>6.7598191809012302</v>
      </c>
      <c r="E206" s="40">
        <v>0.85271337112123302</v>
      </c>
      <c r="F206" s="39">
        <v>0.22278709006543601</v>
      </c>
      <c r="G206" s="40">
        <v>0.958465416427706</v>
      </c>
      <c r="H206" s="39">
        <v>0.11193546164227999</v>
      </c>
      <c r="I206" s="40">
        <v>0.95738089328811204</v>
      </c>
      <c r="J206" s="39">
        <v>0.118870535402974</v>
      </c>
      <c r="K206" s="41">
        <v>0.99366218921465699</v>
      </c>
      <c r="L206" s="40">
        <v>0.20161356200245101</v>
      </c>
      <c r="M206" s="39">
        <v>43.200177331256</v>
      </c>
      <c r="N206" s="40">
        <v>0.18719311377633999</v>
      </c>
      <c r="O206" s="41">
        <v>1.76606680898584</v>
      </c>
      <c r="P206" s="40">
        <v>0.689700001070642</v>
      </c>
      <c r="Q206" s="41">
        <v>1.2737160890530299</v>
      </c>
      <c r="R206" s="40">
        <v>0.69304369988604397</v>
      </c>
      <c r="S206" s="41">
        <v>1.203745054893</v>
      </c>
    </row>
    <row r="207" spans="1:19" x14ac:dyDescent="0.35">
      <c r="A207" s="39">
        <v>175</v>
      </c>
      <c r="B207" s="39">
        <v>5.77412169537629E-2</v>
      </c>
      <c r="C207" s="40">
        <v>0.93250223083992101</v>
      </c>
      <c r="D207" s="39">
        <v>6.7996687490339403</v>
      </c>
      <c r="E207" s="40">
        <v>0.85955950165269901</v>
      </c>
      <c r="F207" s="39">
        <v>0.22165357947179001</v>
      </c>
      <c r="G207" s="40">
        <v>0.95850216785012399</v>
      </c>
      <c r="H207" s="39">
        <v>0.111469622572046</v>
      </c>
      <c r="I207" s="40">
        <v>0.95521851855859796</v>
      </c>
      <c r="J207" s="39">
        <v>0.120582898560558</v>
      </c>
      <c r="K207" s="41">
        <v>1.1184192177576799</v>
      </c>
      <c r="L207" s="40">
        <v>0.15003319545379401</v>
      </c>
      <c r="M207" s="39">
        <v>47.9021385062454</v>
      </c>
      <c r="N207" s="40">
        <v>0.198929384922445</v>
      </c>
      <c r="O207" s="41">
        <v>1.9357746574613699</v>
      </c>
      <c r="P207" s="40">
        <v>0.57728059475238502</v>
      </c>
      <c r="Q207" s="41">
        <v>1.6840801743360601</v>
      </c>
      <c r="R207" s="40">
        <v>0.64772128218259495</v>
      </c>
      <c r="S207" s="41">
        <v>1.29047899928867</v>
      </c>
    </row>
    <row r="208" spans="1:19" x14ac:dyDescent="0.35">
      <c r="A208" s="39">
        <v>176</v>
      </c>
      <c r="B208" s="39">
        <v>5.5443374194192201E-2</v>
      </c>
      <c r="C208" s="40">
        <v>0.93752312314856301</v>
      </c>
      <c r="D208" s="39">
        <v>6.76493188801226</v>
      </c>
      <c r="E208" s="40">
        <v>0.85959395275605599</v>
      </c>
      <c r="F208" s="39">
        <v>0.22059157202358201</v>
      </c>
      <c r="G208" s="40">
        <v>0.95797800348769002</v>
      </c>
      <c r="H208" s="39">
        <v>0.11364566650649</v>
      </c>
      <c r="I208" s="40">
        <v>0.95238859581534896</v>
      </c>
      <c r="J208" s="39">
        <v>0.127300684148801</v>
      </c>
      <c r="K208" s="41">
        <v>1.0113032004262601</v>
      </c>
      <c r="L208" s="40">
        <v>0.21438529869859499</v>
      </c>
      <c r="M208" s="39">
        <v>44.883014092078497</v>
      </c>
      <c r="N208" s="40">
        <v>0.216294775884871</v>
      </c>
      <c r="O208" s="41">
        <v>1.86022625468735</v>
      </c>
      <c r="P208" s="40">
        <v>0.63207613683154396</v>
      </c>
      <c r="Q208" s="41">
        <v>1.49588967388511</v>
      </c>
      <c r="R208" s="40">
        <v>0.64268843409342602</v>
      </c>
      <c r="S208" s="41">
        <v>1.3424008580354501</v>
      </c>
    </row>
    <row r="209" spans="1:19" x14ac:dyDescent="0.35">
      <c r="A209" s="39">
        <v>177</v>
      </c>
      <c r="B209" s="39">
        <v>5.2237791093912897E-2</v>
      </c>
      <c r="C209" s="40">
        <v>0.93684166949534697</v>
      </c>
      <c r="D209" s="39">
        <v>6.6781549458076404</v>
      </c>
      <c r="E209" s="40">
        <v>0.85746780262503897</v>
      </c>
      <c r="F209" s="39">
        <v>0.218826627565431</v>
      </c>
      <c r="G209" s="40">
        <v>0.95938806525131304</v>
      </c>
      <c r="H209" s="39">
        <v>0.106023093636331</v>
      </c>
      <c r="I209" s="40">
        <v>0.95334587815462402</v>
      </c>
      <c r="J209" s="39">
        <v>0.122853670016828</v>
      </c>
      <c r="K209" s="41">
        <v>1.04697901570898</v>
      </c>
      <c r="L209" s="40">
        <v>0.22000164979089401</v>
      </c>
      <c r="M209" s="39">
        <v>45.3717962411733</v>
      </c>
      <c r="N209" s="40">
        <v>0.20958523110657401</v>
      </c>
      <c r="O209" s="41">
        <v>1.8371710843510001</v>
      </c>
      <c r="P209" s="40">
        <v>0.60237371743234802</v>
      </c>
      <c r="Q209" s="41">
        <v>1.5325634861603701</v>
      </c>
      <c r="R209" s="40">
        <v>0.62720533466746597</v>
      </c>
      <c r="S209" s="41">
        <v>1.31515974978096</v>
      </c>
    </row>
    <row r="210" spans="1:19" x14ac:dyDescent="0.35">
      <c r="A210" s="39">
        <v>178</v>
      </c>
      <c r="B210" s="39">
        <v>4.8637923443832103E-2</v>
      </c>
      <c r="C210" s="40">
        <v>0.94705344023592497</v>
      </c>
      <c r="D210" s="39">
        <v>6.5330289077163402</v>
      </c>
      <c r="E210" s="40">
        <v>0.86271711015282004</v>
      </c>
      <c r="F210" s="39">
        <v>0.213964893795731</v>
      </c>
      <c r="G210" s="40">
        <v>0.961255681663577</v>
      </c>
      <c r="H210" s="39">
        <v>0.101156983994522</v>
      </c>
      <c r="I210" s="40">
        <v>0.95936898297428796</v>
      </c>
      <c r="J210" s="39">
        <v>0.109740248197777</v>
      </c>
      <c r="K210" s="41">
        <v>1.0480157406921</v>
      </c>
      <c r="L210" s="40">
        <v>0.20869784829861701</v>
      </c>
      <c r="M210" s="39">
        <v>45.505364279461702</v>
      </c>
      <c r="N210" s="40">
        <v>0.18657575753229699</v>
      </c>
      <c r="O210" s="41">
        <v>1.8827927647492799</v>
      </c>
      <c r="P210" s="40">
        <v>0.66888513982805398</v>
      </c>
      <c r="Q210" s="41">
        <v>1.30755038699533</v>
      </c>
      <c r="R210" s="40">
        <v>0.66159478925232196</v>
      </c>
      <c r="S210" s="41">
        <v>1.2084468954648699</v>
      </c>
    </row>
    <row r="211" spans="1:19" x14ac:dyDescent="0.35">
      <c r="A211" s="39">
        <v>179</v>
      </c>
      <c r="B211" s="39">
        <v>4.9106387492951903E-2</v>
      </c>
      <c r="C211" s="40">
        <v>0.94585096930378298</v>
      </c>
      <c r="D211" s="39">
        <v>6.5214204806192502</v>
      </c>
      <c r="E211" s="40">
        <v>0.86322627285397602</v>
      </c>
      <c r="F211" s="39">
        <v>0.214008497926717</v>
      </c>
      <c r="G211" s="40">
        <v>0.96312785771876297</v>
      </c>
      <c r="H211" s="39">
        <v>9.8357061938464899E-2</v>
      </c>
      <c r="I211" s="40">
        <v>0.95717008452000496</v>
      </c>
      <c r="J211" s="39">
        <v>0.11097796438733</v>
      </c>
      <c r="K211" s="41">
        <v>1.0809879216373399</v>
      </c>
      <c r="L211" s="40">
        <v>0.177620910287561</v>
      </c>
      <c r="M211" s="39">
        <v>46.126190152942598</v>
      </c>
      <c r="N211" s="40">
        <v>0.19433723063427499</v>
      </c>
      <c r="O211" s="41">
        <v>1.8612040663376801</v>
      </c>
      <c r="P211" s="40">
        <v>0.63557862012814204</v>
      </c>
      <c r="Q211" s="41">
        <v>1.40578243212822</v>
      </c>
      <c r="R211" s="40">
        <v>0.63122657374438995</v>
      </c>
      <c r="S211" s="41">
        <v>1.3129805194007</v>
      </c>
    </row>
    <row r="212" spans="1:19" x14ac:dyDescent="0.35">
      <c r="A212" s="39">
        <v>180</v>
      </c>
      <c r="B212" s="39">
        <v>4.4733492931040203E-2</v>
      </c>
      <c r="C212" s="40">
        <v>0.94864763725752999</v>
      </c>
      <c r="D212" s="39">
        <v>6.2991014772187599</v>
      </c>
      <c r="E212" s="40">
        <v>0.86740985276419402</v>
      </c>
      <c r="F212" s="39">
        <v>0.202881726562891</v>
      </c>
      <c r="G212" s="40">
        <v>0.96417354663771204</v>
      </c>
      <c r="H212" s="39">
        <v>9.9022553735366003E-2</v>
      </c>
      <c r="I212" s="40">
        <v>0.95829803322083695</v>
      </c>
      <c r="J212" s="39">
        <v>0.108431060349217</v>
      </c>
      <c r="K212" s="41">
        <v>1.1143420012588101</v>
      </c>
      <c r="L212" s="40">
        <v>0.18517137738561901</v>
      </c>
      <c r="M212" s="39">
        <v>48.297093513684302</v>
      </c>
      <c r="N212" s="40">
        <v>0.13025538816666499</v>
      </c>
      <c r="O212" s="41">
        <v>1.9839651554058699</v>
      </c>
      <c r="P212" s="40">
        <v>0.63580916274307098</v>
      </c>
      <c r="Q212" s="41">
        <v>1.4279837837586</v>
      </c>
      <c r="R212" s="40">
        <v>0.591483553760072</v>
      </c>
      <c r="S212" s="41">
        <v>1.58655999613623</v>
      </c>
    </row>
    <row r="213" spans="1:19" x14ac:dyDescent="0.35">
      <c r="A213" s="39">
        <v>181</v>
      </c>
      <c r="B213" s="39">
        <v>4.8054964030044001E-2</v>
      </c>
      <c r="C213" s="40">
        <v>0.94305153638847805</v>
      </c>
      <c r="D213" s="39">
        <v>6.3798135156392002</v>
      </c>
      <c r="E213" s="40">
        <v>0.86441813089679298</v>
      </c>
      <c r="F213" s="39">
        <v>0.206951531070558</v>
      </c>
      <c r="G213" s="40">
        <v>0.96626147473954505</v>
      </c>
      <c r="H213" s="39">
        <v>9.2009814745591598E-2</v>
      </c>
      <c r="I213" s="40">
        <v>0.95928419040197899</v>
      </c>
      <c r="J213" s="39">
        <v>0.109208863555594</v>
      </c>
      <c r="K213" s="41">
        <v>1.23984398597326</v>
      </c>
      <c r="L213" s="40">
        <v>0.13293057560928001</v>
      </c>
      <c r="M213" s="39">
        <v>50.699144086267196</v>
      </c>
      <c r="N213" s="40">
        <v>0.13532596934975999</v>
      </c>
      <c r="O213" s="41">
        <v>2.02719581738496</v>
      </c>
      <c r="P213" s="40">
        <v>0.67100164498019399</v>
      </c>
      <c r="Q213" s="41">
        <v>1.2458000916701</v>
      </c>
      <c r="R213" s="40">
        <v>0.72103491578346601</v>
      </c>
      <c r="S213" s="41">
        <v>1.24350955700263</v>
      </c>
    </row>
    <row r="214" spans="1:19" x14ac:dyDescent="0.35">
      <c r="A214" s="39">
        <v>182</v>
      </c>
      <c r="B214" s="39">
        <v>5.2985938670716097E-2</v>
      </c>
      <c r="C214" s="40">
        <v>0.938048281900278</v>
      </c>
      <c r="D214" s="39">
        <v>6.51422355252227</v>
      </c>
      <c r="E214" s="40">
        <v>0.86265767185165099</v>
      </c>
      <c r="F214" s="39">
        <v>0.21095873774966201</v>
      </c>
      <c r="G214" s="40">
        <v>0.96484399176741598</v>
      </c>
      <c r="H214" s="39">
        <v>9.3727655466541701E-2</v>
      </c>
      <c r="I214" s="40">
        <v>0.95702247853582301</v>
      </c>
      <c r="J214" s="39">
        <v>0.11435949952786199</v>
      </c>
      <c r="K214" s="41">
        <v>1.0499765152095699</v>
      </c>
      <c r="L214" s="40">
        <v>0.22069182707787</v>
      </c>
      <c r="M214" s="39">
        <v>45.726272338475901</v>
      </c>
      <c r="N214" s="40">
        <v>0.22710866197851101</v>
      </c>
      <c r="O214" s="41">
        <v>1.8846845957967899</v>
      </c>
      <c r="P214" s="40">
        <v>0.647671287131105</v>
      </c>
      <c r="Q214" s="41">
        <v>1.4420646418873</v>
      </c>
      <c r="R214" s="40">
        <v>0.65064317803097504</v>
      </c>
      <c r="S214" s="41">
        <v>1.3063448881491599</v>
      </c>
    </row>
    <row r="215" spans="1:19" x14ac:dyDescent="0.35">
      <c r="A215" s="39">
        <v>183</v>
      </c>
      <c r="B215" s="39">
        <v>4.7924112343000501E-2</v>
      </c>
      <c r="C215" s="40">
        <v>0.94407346595183494</v>
      </c>
      <c r="D215" s="39">
        <v>6.42478799578085</v>
      </c>
      <c r="E215" s="40">
        <v>0.86137489069740103</v>
      </c>
      <c r="F215" s="39">
        <v>0.21212382750659001</v>
      </c>
      <c r="G215" s="40">
        <v>0.96338008221111404</v>
      </c>
      <c r="H215" s="39">
        <v>9.8346436643091895E-2</v>
      </c>
      <c r="I215" s="40">
        <v>0.95582194445517399</v>
      </c>
      <c r="J215" s="39">
        <v>0.115357698420892</v>
      </c>
      <c r="K215" s="41">
        <v>1.04639427019999</v>
      </c>
      <c r="L215" s="40">
        <v>0.21472033815816399</v>
      </c>
      <c r="M215" s="39">
        <v>45.477034169384503</v>
      </c>
      <c r="N215" s="40">
        <v>0.21777525278003601</v>
      </c>
      <c r="O215" s="41">
        <v>1.87487672180192</v>
      </c>
      <c r="P215" s="40">
        <v>0.64473228780632297</v>
      </c>
      <c r="Q215" s="41">
        <v>1.4402035006091101</v>
      </c>
      <c r="R215" s="40">
        <v>0.70361110644462699</v>
      </c>
      <c r="S215" s="41">
        <v>1.2312369907004199</v>
      </c>
    </row>
    <row r="216" spans="1:19" x14ac:dyDescent="0.35">
      <c r="A216" s="39">
        <v>184</v>
      </c>
      <c r="B216" s="39">
        <v>4.8295314718434602E-2</v>
      </c>
      <c r="C216" s="40">
        <v>0.94903501509507404</v>
      </c>
      <c r="D216" s="39">
        <v>6.3837574652320601</v>
      </c>
      <c r="E216" s="40">
        <v>0.86827040841137404</v>
      </c>
      <c r="F216" s="39">
        <v>0.20835628045878099</v>
      </c>
      <c r="G216" s="40">
        <v>0.96471597352532001</v>
      </c>
      <c r="H216" s="39">
        <v>9.6962357569514407E-2</v>
      </c>
      <c r="I216" s="40">
        <v>0.95724037136518603</v>
      </c>
      <c r="J216" s="39">
        <v>0.112164886803741</v>
      </c>
      <c r="K216" s="41">
        <v>1.0720872400153301</v>
      </c>
      <c r="L216" s="40">
        <v>0.229071061507124</v>
      </c>
      <c r="M216" s="39">
        <v>47.029203170385102</v>
      </c>
      <c r="N216" s="40">
        <v>0.181044363233581</v>
      </c>
      <c r="O216" s="41">
        <v>1.92125835327001</v>
      </c>
      <c r="P216" s="40">
        <v>0.60528178220121198</v>
      </c>
      <c r="Q216" s="41">
        <v>1.5645814823289199</v>
      </c>
      <c r="R216" s="40">
        <v>0.53978672254289295</v>
      </c>
      <c r="S216" s="41">
        <v>1.69085873243136</v>
      </c>
    </row>
    <row r="217" spans="1:19" x14ac:dyDescent="0.35">
      <c r="A217" s="39">
        <v>185</v>
      </c>
      <c r="B217" s="39">
        <v>4.9527851942457103E-2</v>
      </c>
      <c r="C217" s="40">
        <v>0.94653669415519204</v>
      </c>
      <c r="D217" s="39">
        <v>6.3972923165568298</v>
      </c>
      <c r="E217" s="40">
        <v>0.86331561729833795</v>
      </c>
      <c r="F217" s="39">
        <v>0.20855865015802399</v>
      </c>
      <c r="G217" s="40">
        <v>0.96420858033938395</v>
      </c>
      <c r="H217" s="39">
        <v>9.4200641805390103E-2</v>
      </c>
      <c r="I217" s="40">
        <v>0.96099094321132705</v>
      </c>
      <c r="J217" s="39">
        <v>0.10631564870575499</v>
      </c>
      <c r="K217" s="41">
        <v>1.1538740523859901</v>
      </c>
      <c r="L217" s="40">
        <v>0.25726028014758001</v>
      </c>
      <c r="M217" s="39">
        <v>48.692955734383297</v>
      </c>
      <c r="N217" s="40">
        <v>0.20104406890678</v>
      </c>
      <c r="O217" s="41">
        <v>1.96825387029566</v>
      </c>
      <c r="P217" s="40">
        <v>0.61968764178773195</v>
      </c>
      <c r="Q217" s="41">
        <v>1.55219244039975</v>
      </c>
      <c r="R217" s="40">
        <v>0.64524973228446403</v>
      </c>
      <c r="S217" s="41">
        <v>1.2600352005061899</v>
      </c>
    </row>
    <row r="218" spans="1:19" x14ac:dyDescent="0.35">
      <c r="A218" s="39">
        <v>186</v>
      </c>
      <c r="B218" s="39">
        <v>4.9687432171964599E-2</v>
      </c>
      <c r="C218" s="40">
        <v>0.94190945029360995</v>
      </c>
      <c r="D218" s="39">
        <v>6.4097412974863204</v>
      </c>
      <c r="E218" s="40">
        <v>0.86328960168727398</v>
      </c>
      <c r="F218" s="39">
        <v>0.20931528451686399</v>
      </c>
      <c r="G218" s="40">
        <v>0.96084520328895995</v>
      </c>
      <c r="H218" s="39">
        <v>0.101054955036948</v>
      </c>
      <c r="I218" s="40">
        <v>0.96058043720105402</v>
      </c>
      <c r="J218" s="39">
        <v>0.103433720620211</v>
      </c>
      <c r="K218" s="41">
        <v>1.0529613102603099</v>
      </c>
      <c r="L218" s="40">
        <v>0.14060693935261201</v>
      </c>
      <c r="M218" s="39">
        <v>46.095760215041899</v>
      </c>
      <c r="N218" s="40">
        <v>0.15628480952552301</v>
      </c>
      <c r="O218" s="41">
        <v>1.93386311918242</v>
      </c>
      <c r="P218" s="40">
        <v>0.70886168826339502</v>
      </c>
      <c r="Q218" s="41">
        <v>1.3090637066425399</v>
      </c>
      <c r="R218" s="40">
        <v>0.68299343799933399</v>
      </c>
      <c r="S218" s="41">
        <v>1.2722866000273201</v>
      </c>
    </row>
    <row r="219" spans="1:19" x14ac:dyDescent="0.35">
      <c r="A219" s="39">
        <v>187</v>
      </c>
      <c r="B219" s="39">
        <v>4.8880414049629103E-2</v>
      </c>
      <c r="C219" s="40">
        <v>0.94387596784803096</v>
      </c>
      <c r="D219" s="39">
        <v>6.3928328309572002</v>
      </c>
      <c r="E219" s="40">
        <v>0.86716036749722303</v>
      </c>
      <c r="F219" s="39">
        <v>0.20886982120995001</v>
      </c>
      <c r="G219" s="40">
        <v>0.96359180060702998</v>
      </c>
      <c r="H219" s="39">
        <v>9.5740469538633702E-2</v>
      </c>
      <c r="I219" s="40">
        <v>0.95551905865817399</v>
      </c>
      <c r="J219" s="39">
        <v>0.11340012277602</v>
      </c>
      <c r="K219" s="41">
        <v>1.0300204325944899</v>
      </c>
      <c r="L219" s="40">
        <v>0.197579297850413</v>
      </c>
      <c r="M219" s="39">
        <v>46.393662200014802</v>
      </c>
      <c r="N219" s="40">
        <v>0.13473985372047201</v>
      </c>
      <c r="O219" s="41">
        <v>1.9997838618408901</v>
      </c>
      <c r="P219" s="40">
        <v>0.65497844035808805</v>
      </c>
      <c r="Q219" s="41">
        <v>1.32047952546013</v>
      </c>
      <c r="R219" s="40">
        <v>0.63355367840864696</v>
      </c>
      <c r="S219" s="41">
        <v>1.3552377371706501</v>
      </c>
    </row>
    <row r="220" spans="1:19" x14ac:dyDescent="0.35">
      <c r="A220" s="39">
        <v>188</v>
      </c>
      <c r="B220" s="39">
        <v>4.9739741368393903E-2</v>
      </c>
      <c r="C220" s="40">
        <v>0.94160654531087595</v>
      </c>
      <c r="D220" s="39">
        <v>6.4634189624937699</v>
      </c>
      <c r="E220" s="40">
        <v>0.86226179967719496</v>
      </c>
      <c r="F220" s="39">
        <v>0.21277725077571499</v>
      </c>
      <c r="G220" s="40">
        <v>0.96250698367677101</v>
      </c>
      <c r="H220" s="39">
        <v>9.9256583811061894E-2</v>
      </c>
      <c r="I220" s="40">
        <v>0.95771464284149399</v>
      </c>
      <c r="J220" s="39">
        <v>0.113528200677993</v>
      </c>
      <c r="K220" s="41">
        <v>1.09207582015257</v>
      </c>
      <c r="L220" s="40">
        <v>0.160482308202815</v>
      </c>
      <c r="M220" s="39">
        <v>46.739888737344302</v>
      </c>
      <c r="N220" s="40">
        <v>0.113452979405355</v>
      </c>
      <c r="O220" s="41">
        <v>1.9234090911017501</v>
      </c>
      <c r="P220" s="40">
        <v>0.68547662583171798</v>
      </c>
      <c r="Q220" s="41">
        <v>1.2674350499087901</v>
      </c>
      <c r="R220" s="40">
        <v>0.66608375692978805</v>
      </c>
      <c r="S220" s="41">
        <v>1.26414673501609</v>
      </c>
    </row>
    <row r="221" spans="1:19" x14ac:dyDescent="0.35">
      <c r="A221" s="39">
        <v>189</v>
      </c>
      <c r="B221" s="39">
        <v>5.09563428189303E-2</v>
      </c>
      <c r="C221" s="40">
        <v>0.94298801271164001</v>
      </c>
      <c r="D221" s="39">
        <v>6.4972052118963903</v>
      </c>
      <c r="E221" s="40">
        <v>0.86212112423064902</v>
      </c>
      <c r="F221" s="39">
        <v>0.21289171915879701</v>
      </c>
      <c r="G221" s="40">
        <v>0.96186655963687295</v>
      </c>
      <c r="H221" s="39">
        <v>9.9771117133829995E-2</v>
      </c>
      <c r="I221" s="40">
        <v>0.95757510830605896</v>
      </c>
      <c r="J221" s="39">
        <v>0.112928241522325</v>
      </c>
      <c r="K221" s="41">
        <v>1.1218190891111</v>
      </c>
      <c r="L221" s="40">
        <v>9.9716797149849296E-2</v>
      </c>
      <c r="M221" s="39">
        <v>47.3747513925927</v>
      </c>
      <c r="N221" s="40">
        <v>0.15873909006174899</v>
      </c>
      <c r="O221" s="41">
        <v>1.9086340467135099</v>
      </c>
      <c r="P221" s="40">
        <v>0.62219562031264997</v>
      </c>
      <c r="Q221" s="41">
        <v>1.3866733164868801</v>
      </c>
      <c r="R221" s="40">
        <v>0.65716278654897298</v>
      </c>
      <c r="S221" s="41">
        <v>1.3266873675533799</v>
      </c>
    </row>
    <row r="222" spans="1:19" x14ac:dyDescent="0.35">
      <c r="A222" s="39">
        <v>190</v>
      </c>
      <c r="B222" s="39">
        <v>4.8965594433911797E-2</v>
      </c>
      <c r="C222" s="40">
        <v>0.94395109728677795</v>
      </c>
      <c r="D222" s="39">
        <v>6.4113781359465696</v>
      </c>
      <c r="E222" s="40">
        <v>0.86564178143024595</v>
      </c>
      <c r="F222" s="39">
        <v>0.208651767227503</v>
      </c>
      <c r="G222" s="40">
        <v>0.96401194149999103</v>
      </c>
      <c r="H222" s="39">
        <v>9.6250759564375898E-2</v>
      </c>
      <c r="I222" s="40">
        <v>0.95780438399466805</v>
      </c>
      <c r="J222" s="39">
        <v>0.11142117795223699</v>
      </c>
      <c r="K222" s="41">
        <v>1.0680399165194201</v>
      </c>
      <c r="L222" s="40">
        <v>0.23389458167687199</v>
      </c>
      <c r="M222" s="39">
        <v>45.443600157387202</v>
      </c>
      <c r="N222" s="40">
        <v>0.185022719921906</v>
      </c>
      <c r="O222" s="41">
        <v>1.8506634581802199</v>
      </c>
      <c r="P222" s="40">
        <v>0.72386122590456203</v>
      </c>
      <c r="Q222" s="41">
        <v>1.20884265349461</v>
      </c>
      <c r="R222" s="40">
        <v>0.716133978886482</v>
      </c>
      <c r="S222" s="41">
        <v>1.2337680657704599</v>
      </c>
    </row>
    <row r="223" spans="1:19" x14ac:dyDescent="0.35">
      <c r="A223" s="39">
        <v>191</v>
      </c>
      <c r="B223" s="39">
        <v>4.7692625427400298E-2</v>
      </c>
      <c r="C223" s="40">
        <v>0.94646648698865998</v>
      </c>
      <c r="D223" s="39">
        <v>6.3511897192647497</v>
      </c>
      <c r="E223" s="40">
        <v>0.86656192602412896</v>
      </c>
      <c r="F223" s="39">
        <v>0.20586701881274599</v>
      </c>
      <c r="G223" s="40">
        <v>0.96396388656715604</v>
      </c>
      <c r="H223" s="39">
        <v>9.8482814914329905E-2</v>
      </c>
      <c r="I223" s="40">
        <v>0.95899235399914495</v>
      </c>
      <c r="J223" s="39">
        <v>0.108582864595546</v>
      </c>
      <c r="K223" s="41">
        <v>1.0653181340959299</v>
      </c>
      <c r="L223" s="40">
        <v>0.170546451715827</v>
      </c>
      <c r="M223" s="39">
        <v>45.953574074639199</v>
      </c>
      <c r="N223" s="40">
        <v>0.205917672647947</v>
      </c>
      <c r="O223" s="41">
        <v>1.8881575719923001</v>
      </c>
      <c r="P223" s="40">
        <v>0.65156158422812405</v>
      </c>
      <c r="Q223" s="41">
        <v>1.4458447862894099</v>
      </c>
      <c r="R223" s="40">
        <v>0.69884854453241696</v>
      </c>
      <c r="S223" s="41">
        <v>1.19214919540617</v>
      </c>
    </row>
    <row r="224" spans="1:19" x14ac:dyDescent="0.35">
      <c r="A224" s="39">
        <v>192</v>
      </c>
      <c r="B224" s="39">
        <v>4.78856663306476E-2</v>
      </c>
      <c r="C224" s="40">
        <v>0.94300182199751104</v>
      </c>
      <c r="D224" s="39">
        <v>6.4128065042896303</v>
      </c>
      <c r="E224" s="40">
        <v>0.86396813738970102</v>
      </c>
      <c r="F224" s="39">
        <v>0.21192750244042</v>
      </c>
      <c r="G224" s="40">
        <v>0.96140114471775595</v>
      </c>
      <c r="H224" s="39">
        <v>9.8485066974166105E-2</v>
      </c>
      <c r="I224" s="40">
        <v>0.95871083674249102</v>
      </c>
      <c r="J224" s="39">
        <v>0.111844115069705</v>
      </c>
      <c r="K224" s="41">
        <v>1.13723751469555</v>
      </c>
      <c r="L224" s="40">
        <v>0.188116921832293</v>
      </c>
      <c r="M224" s="39">
        <v>47.471604192358797</v>
      </c>
      <c r="N224" s="40">
        <v>0.19830661473202801</v>
      </c>
      <c r="O224" s="41">
        <v>1.8992181945050799</v>
      </c>
      <c r="P224" s="40">
        <v>0.68911139730714299</v>
      </c>
      <c r="Q224" s="41">
        <v>1.35210367604198</v>
      </c>
      <c r="R224" s="40">
        <v>0.70834203331898404</v>
      </c>
      <c r="S224" s="41">
        <v>1.26166621589253</v>
      </c>
    </row>
    <row r="225" spans="1:19" x14ac:dyDescent="0.35">
      <c r="A225" s="39">
        <v>193</v>
      </c>
      <c r="B225" s="39">
        <v>4.4235507183533702E-2</v>
      </c>
      <c r="C225" s="40">
        <v>0.94661054150309698</v>
      </c>
      <c r="D225" s="39">
        <v>6.2446473055658496</v>
      </c>
      <c r="E225" s="40">
        <v>0.86857456969181301</v>
      </c>
      <c r="F225" s="39">
        <v>0.20317107494273601</v>
      </c>
      <c r="G225" s="40">
        <v>0.96604424263104105</v>
      </c>
      <c r="H225" s="39">
        <v>9.7851787473231699E-2</v>
      </c>
      <c r="I225" s="40">
        <v>0.95779079053100802</v>
      </c>
      <c r="J225" s="39">
        <v>0.110308103827331</v>
      </c>
      <c r="K225" s="41">
        <v>1.12527924470412</v>
      </c>
      <c r="L225" s="40">
        <v>0.194053909934118</v>
      </c>
      <c r="M225" s="39">
        <v>48.227943876869602</v>
      </c>
      <c r="N225" s="40">
        <v>0.186078761823948</v>
      </c>
      <c r="O225" s="41">
        <v>1.94527669849558</v>
      </c>
      <c r="P225" s="40">
        <v>0.60156498862127905</v>
      </c>
      <c r="Q225" s="41">
        <v>1.66597470259055</v>
      </c>
      <c r="R225" s="40">
        <v>0.61507399673135799</v>
      </c>
      <c r="S225" s="41">
        <v>1.4855958106171301</v>
      </c>
    </row>
    <row r="226" spans="1:19" x14ac:dyDescent="0.35">
      <c r="A226" s="39">
        <v>194</v>
      </c>
      <c r="B226" s="39">
        <v>4.5471869110634701E-2</v>
      </c>
      <c r="C226" s="40">
        <v>0.95032082139811302</v>
      </c>
      <c r="D226" s="39">
        <v>6.2836007128023503</v>
      </c>
      <c r="E226" s="40">
        <v>0.86560781433997502</v>
      </c>
      <c r="F226" s="39">
        <v>0.205101526782375</v>
      </c>
      <c r="G226" s="40">
        <v>0.96420728177363202</v>
      </c>
      <c r="H226" s="39">
        <v>9.7468394717805495E-2</v>
      </c>
      <c r="I226" s="40">
        <v>0.96013645505483403</v>
      </c>
      <c r="J226" s="39">
        <v>0.10924519336468499</v>
      </c>
      <c r="K226" s="41">
        <v>1.23446648090313</v>
      </c>
      <c r="L226" s="40">
        <v>0.20284138278650399</v>
      </c>
      <c r="M226" s="39">
        <v>51.328163505619401</v>
      </c>
      <c r="N226" s="40">
        <v>0.17194815237361799</v>
      </c>
      <c r="O226" s="41">
        <v>2.0882147061519101</v>
      </c>
      <c r="P226" s="40">
        <v>0.69586210500480705</v>
      </c>
      <c r="Q226" s="41">
        <v>1.33863308796515</v>
      </c>
      <c r="R226" s="40">
        <v>0.656899890074363</v>
      </c>
      <c r="S226" s="41">
        <v>1.3067946663269601</v>
      </c>
    </row>
    <row r="227" spans="1:19" x14ac:dyDescent="0.35">
      <c r="A227" s="39">
        <v>195</v>
      </c>
      <c r="B227" s="39">
        <v>4.8638558841050797E-2</v>
      </c>
      <c r="C227" s="40">
        <v>0.949733446752275</v>
      </c>
      <c r="D227" s="39">
        <v>6.3774852099042203</v>
      </c>
      <c r="E227" s="40">
        <v>0.86575663985493201</v>
      </c>
      <c r="F227" s="39">
        <v>0.20828654624144699</v>
      </c>
      <c r="G227" s="40">
        <v>0.96112813346794301</v>
      </c>
      <c r="H227" s="39">
        <v>0.103842828405827</v>
      </c>
      <c r="I227" s="40">
        <v>0.95911307963737003</v>
      </c>
      <c r="J227" s="39">
        <v>0.109041646178164</v>
      </c>
      <c r="K227" s="41">
        <v>1.0861355428002799</v>
      </c>
      <c r="L227" s="40">
        <v>0.160128717856409</v>
      </c>
      <c r="M227" s="39">
        <v>46.757526609632698</v>
      </c>
      <c r="N227" s="40">
        <v>0.120224312044121</v>
      </c>
      <c r="O227" s="41">
        <v>1.9393714258813399</v>
      </c>
      <c r="P227" s="40">
        <v>0.67292291944862404</v>
      </c>
      <c r="Q227" s="41">
        <v>1.2248057386814</v>
      </c>
      <c r="R227" s="40">
        <v>0.66914529856453597</v>
      </c>
      <c r="S227" s="41">
        <v>1.3084151505404999</v>
      </c>
    </row>
    <row r="228" spans="1:19" x14ac:dyDescent="0.35">
      <c r="A228" s="39">
        <v>196</v>
      </c>
      <c r="B228" s="39">
        <v>4.8599610547259503E-2</v>
      </c>
      <c r="C228" s="40">
        <v>0.94392799322058696</v>
      </c>
      <c r="D228" s="39">
        <v>6.36122565921253</v>
      </c>
      <c r="E228" s="40">
        <v>0.86429317084818003</v>
      </c>
      <c r="F228" s="39">
        <v>0.207404750399897</v>
      </c>
      <c r="G228" s="40">
        <v>0.96431403101025404</v>
      </c>
      <c r="H228" s="39">
        <v>9.8231112447117006E-2</v>
      </c>
      <c r="I228" s="40">
        <v>0.96089919165526805</v>
      </c>
      <c r="J228" s="39">
        <v>0.107772601241484</v>
      </c>
      <c r="K228" s="41">
        <v>1.13075243611621</v>
      </c>
      <c r="L228" s="40">
        <v>0.15223128707188099</v>
      </c>
      <c r="M228" s="39">
        <v>47.643365093785398</v>
      </c>
      <c r="N228" s="40">
        <v>0.156510079173386</v>
      </c>
      <c r="O228" s="41">
        <v>1.8853106004560001</v>
      </c>
      <c r="P228" s="40">
        <v>0.61143169978744905</v>
      </c>
      <c r="Q228" s="41">
        <v>1.5864476398525</v>
      </c>
      <c r="R228" s="40">
        <v>0.61072162226733995</v>
      </c>
      <c r="S228" s="41">
        <v>1.4779436960179499</v>
      </c>
    </row>
    <row r="229" spans="1:19" x14ac:dyDescent="0.35">
      <c r="A229" s="39">
        <v>197</v>
      </c>
      <c r="B229" s="39">
        <v>4.7960154441851303E-2</v>
      </c>
      <c r="C229" s="40">
        <v>0.94462124320100904</v>
      </c>
      <c r="D229" s="39">
        <v>6.3693544350856097</v>
      </c>
      <c r="E229" s="40">
        <v>0.86199891025307995</v>
      </c>
      <c r="F229" s="39">
        <v>0.20927716954226599</v>
      </c>
      <c r="G229" s="40">
        <v>0.96264127108098496</v>
      </c>
      <c r="H229" s="39">
        <v>9.6643141014575301E-2</v>
      </c>
      <c r="I229" s="40">
        <v>0.960255125460722</v>
      </c>
      <c r="J229" s="39">
        <v>0.105171061681125</v>
      </c>
      <c r="K229" s="41">
        <v>1.0563555627297101</v>
      </c>
      <c r="L229" s="40">
        <v>0.23331359132353299</v>
      </c>
      <c r="M229" s="39">
        <v>45.716823806110597</v>
      </c>
      <c r="N229" s="40">
        <v>0.20313709057561599</v>
      </c>
      <c r="O229" s="41">
        <v>1.8432654631443499</v>
      </c>
      <c r="P229" s="40">
        <v>0.62718950632290904</v>
      </c>
      <c r="Q229" s="41">
        <v>1.4965336694676601</v>
      </c>
      <c r="R229" s="40">
        <v>0.57876606629445004</v>
      </c>
      <c r="S229" s="41">
        <v>1.5402312263464299</v>
      </c>
    </row>
    <row r="230" spans="1:19" x14ac:dyDescent="0.35">
      <c r="A230" s="39">
        <v>198</v>
      </c>
      <c r="B230" s="39">
        <v>4.95898197085878E-2</v>
      </c>
      <c r="C230" s="40">
        <v>0.94167562954974604</v>
      </c>
      <c r="D230" s="39">
        <v>6.4527320140576103</v>
      </c>
      <c r="E230" s="40">
        <v>0.86283619988470395</v>
      </c>
      <c r="F230" s="39">
        <v>0.21068657093967999</v>
      </c>
      <c r="G230" s="40">
        <v>0.96130021636423102</v>
      </c>
      <c r="H230" s="39">
        <v>0.10443647071914899</v>
      </c>
      <c r="I230" s="40">
        <v>0.95415973709841695</v>
      </c>
      <c r="J230" s="39">
        <v>0.12257911812279999</v>
      </c>
      <c r="K230" s="41">
        <v>1.19028707294382</v>
      </c>
      <c r="L230" s="40">
        <v>0.24022625974624101</v>
      </c>
      <c r="M230" s="39">
        <v>49.201954148773403</v>
      </c>
      <c r="N230" s="40">
        <v>0.22653612723811201</v>
      </c>
      <c r="O230" s="41">
        <v>1.95746607607246</v>
      </c>
      <c r="P230" s="40">
        <v>0.64973070809983802</v>
      </c>
      <c r="Q230" s="41">
        <v>1.3344080239279601</v>
      </c>
      <c r="R230" s="40">
        <v>0.65831806084029698</v>
      </c>
      <c r="S230" s="41">
        <v>1.3539097976480701</v>
      </c>
    </row>
    <row r="231" spans="1:19" x14ac:dyDescent="0.35">
      <c r="A231" s="39">
        <v>199</v>
      </c>
      <c r="B231" s="39">
        <v>4.9379887060542103E-2</v>
      </c>
      <c r="C231" s="40">
        <v>0.942028364346985</v>
      </c>
      <c r="D231" s="39">
        <v>6.4307418491583297</v>
      </c>
      <c r="E231" s="40">
        <v>0.85900827777671196</v>
      </c>
      <c r="F231" s="39">
        <v>0.20884917782262699</v>
      </c>
      <c r="G231" s="40">
        <v>0.96136483611699597</v>
      </c>
      <c r="H231" s="39">
        <v>0.10289119096613999</v>
      </c>
      <c r="I231" s="40">
        <v>0.95405449628023697</v>
      </c>
      <c r="J231" s="39">
        <v>0.118087220198157</v>
      </c>
      <c r="K231" s="41">
        <v>1.188748443738</v>
      </c>
      <c r="L231" s="40">
        <v>0.206057183415259</v>
      </c>
      <c r="M231" s="39">
        <v>48.669563815125002</v>
      </c>
      <c r="N231" s="40">
        <v>0.20203728298038501</v>
      </c>
      <c r="O231" s="41">
        <v>1.9226200983055599</v>
      </c>
      <c r="P231" s="40">
        <v>0.67118698434951896</v>
      </c>
      <c r="Q231" s="41">
        <v>1.26417845487594</v>
      </c>
      <c r="R231" s="40">
        <v>0.67879066762761098</v>
      </c>
      <c r="S231" s="41">
        <v>1.27174975423731</v>
      </c>
    </row>
    <row r="232" spans="1:19" x14ac:dyDescent="0.35">
      <c r="A232" s="39">
        <v>200</v>
      </c>
      <c r="B232" s="39">
        <v>5.0076366203444203E-2</v>
      </c>
      <c r="C232" s="40">
        <v>0.94398039979182702</v>
      </c>
      <c r="D232" s="39">
        <v>6.4275992718826904</v>
      </c>
      <c r="E232" s="40">
        <v>0.86739989608376</v>
      </c>
      <c r="F232" s="39">
        <v>0.208391333119753</v>
      </c>
      <c r="G232" s="40">
        <v>0.96201784728732698</v>
      </c>
      <c r="H232" s="39">
        <v>0.10103339386580901</v>
      </c>
      <c r="I232" s="40">
        <v>0.95887054368661695</v>
      </c>
      <c r="J232" s="39">
        <v>0.11041659674884401</v>
      </c>
      <c r="K232" s="41">
        <v>1.1031727984420201</v>
      </c>
      <c r="L232" s="40">
        <v>0.15147341210745699</v>
      </c>
      <c r="M232" s="39">
        <v>46.295997179471499</v>
      </c>
      <c r="N232" s="40">
        <v>0.170432826841211</v>
      </c>
      <c r="O232" s="41">
        <v>1.87201719661044</v>
      </c>
      <c r="P232" s="40">
        <v>0.70346187755592804</v>
      </c>
      <c r="Q232" s="41">
        <v>1.2249383926391599</v>
      </c>
      <c r="R232" s="40">
        <v>0.70336800176873104</v>
      </c>
      <c r="S232" s="41">
        <v>1.1628827187749999</v>
      </c>
    </row>
    <row r="233" spans="1:19" x14ac:dyDescent="0.35">
      <c r="A233" s="39">
        <v>201</v>
      </c>
      <c r="B233" s="39">
        <v>4.4872280570237101E-2</v>
      </c>
      <c r="C233" s="40">
        <v>0.94758973666792701</v>
      </c>
      <c r="D233" s="39">
        <v>6.2307815816563901</v>
      </c>
      <c r="E233" s="40">
        <v>0.86999707565192397</v>
      </c>
      <c r="F233" s="39">
        <v>0.20050766770102299</v>
      </c>
      <c r="G233" s="40">
        <v>0.96206248251510196</v>
      </c>
      <c r="H233" s="39">
        <v>0.100194006979984</v>
      </c>
      <c r="I233" s="40">
        <v>0.95886377285013302</v>
      </c>
      <c r="J233" s="39">
        <v>0.109010634337496</v>
      </c>
      <c r="K233" s="41">
        <v>1.1572867285491999</v>
      </c>
      <c r="L233" s="40">
        <v>0.20119572759877599</v>
      </c>
      <c r="M233" s="39">
        <v>47.926488419883199</v>
      </c>
      <c r="N233" s="40">
        <v>0.182997812718703</v>
      </c>
      <c r="O233" s="41">
        <v>1.90817289780347</v>
      </c>
      <c r="P233" s="40">
        <v>0.64639413484141295</v>
      </c>
      <c r="Q233" s="41">
        <v>1.3238359144610199</v>
      </c>
      <c r="R233" s="40">
        <v>0.682862206147267</v>
      </c>
      <c r="S233" s="41">
        <v>1.2638375107039701</v>
      </c>
    </row>
    <row r="234" spans="1:19" x14ac:dyDescent="0.35">
      <c r="A234" s="39">
        <v>202</v>
      </c>
      <c r="B234" s="39">
        <v>5.2685831629717503E-2</v>
      </c>
      <c r="C234" s="40">
        <v>0.93983625688251105</v>
      </c>
      <c r="D234" s="39">
        <v>6.4857313733740201</v>
      </c>
      <c r="E234" s="40">
        <v>0.86160669728920602</v>
      </c>
      <c r="F234" s="39">
        <v>0.21183069390622</v>
      </c>
      <c r="G234" s="40">
        <v>0.96229486413360998</v>
      </c>
      <c r="H234" s="39">
        <v>9.6605483139734896E-2</v>
      </c>
      <c r="I234" s="40">
        <v>0.96029544753392004</v>
      </c>
      <c r="J234" s="39">
        <v>0.106315622447037</v>
      </c>
      <c r="K234" s="41">
        <v>1.0818777667660999</v>
      </c>
      <c r="L234" s="40">
        <v>0.20180111383868299</v>
      </c>
      <c r="M234" s="39">
        <v>45.280743444067802</v>
      </c>
      <c r="N234" s="40">
        <v>0.20039616534195701</v>
      </c>
      <c r="O234" s="41">
        <v>1.8120563957426199</v>
      </c>
      <c r="P234" s="40">
        <v>0.67995766722238904</v>
      </c>
      <c r="Q234" s="41">
        <v>1.2235634204668799</v>
      </c>
      <c r="R234" s="40">
        <v>0.69693929619259298</v>
      </c>
      <c r="S234" s="41">
        <v>1.18931270053244</v>
      </c>
    </row>
    <row r="235" spans="1:19" x14ac:dyDescent="0.35">
      <c r="A235" s="39">
        <v>203</v>
      </c>
      <c r="B235" s="39">
        <v>4.7674911146837397E-2</v>
      </c>
      <c r="C235" s="40">
        <v>0.94374871683935302</v>
      </c>
      <c r="D235" s="39">
        <v>6.2978278645180401</v>
      </c>
      <c r="E235" s="40">
        <v>0.86804739621985605</v>
      </c>
      <c r="F235" s="39">
        <v>0.20351559171783301</v>
      </c>
      <c r="G235" s="40">
        <v>0.96333991440921696</v>
      </c>
      <c r="H235" s="39">
        <v>9.5360415073547394E-2</v>
      </c>
      <c r="I235" s="40">
        <v>0.96039878994920203</v>
      </c>
      <c r="J235" s="39">
        <v>0.104077190082262</v>
      </c>
      <c r="K235" s="41">
        <v>1.0711719597506699</v>
      </c>
      <c r="L235" s="40">
        <v>0.213873498369376</v>
      </c>
      <c r="M235" s="39">
        <v>45.402065733559098</v>
      </c>
      <c r="N235" s="40">
        <v>0.17892600274975501</v>
      </c>
      <c r="O235" s="41">
        <v>1.8319756740178801</v>
      </c>
      <c r="P235" s="40">
        <v>0.68423637747764499</v>
      </c>
      <c r="Q235" s="41">
        <v>1.23391587000626</v>
      </c>
      <c r="R235" s="40">
        <v>0.61855701350758197</v>
      </c>
      <c r="S235" s="41">
        <v>1.31700714378275</v>
      </c>
    </row>
    <row r="236" spans="1:19" x14ac:dyDescent="0.35">
      <c r="A236" s="39">
        <v>204</v>
      </c>
      <c r="B236" s="39">
        <v>4.3249982247478599E-2</v>
      </c>
      <c r="C236" s="40">
        <v>0.95036147790630399</v>
      </c>
      <c r="D236" s="39">
        <v>6.1653524575671899</v>
      </c>
      <c r="E236" s="40">
        <v>0.87203054671884395</v>
      </c>
      <c r="F236" s="39">
        <v>0.19996144047467401</v>
      </c>
      <c r="G236" s="40">
        <v>0.966650169225023</v>
      </c>
      <c r="H236" s="39">
        <v>9.1759350424563804E-2</v>
      </c>
      <c r="I236" s="40">
        <v>0.95982550393311805</v>
      </c>
      <c r="J236" s="39">
        <v>0.104366818926225</v>
      </c>
      <c r="K236" s="41">
        <v>1.04538919426437</v>
      </c>
      <c r="L236" s="40">
        <v>0.22473943322915199</v>
      </c>
      <c r="M236" s="39">
        <v>44.827012950538503</v>
      </c>
      <c r="N236" s="40">
        <v>0.19417419859933499</v>
      </c>
      <c r="O236" s="41">
        <v>1.82401962208951</v>
      </c>
      <c r="P236" s="40">
        <v>0.67319873637623195</v>
      </c>
      <c r="Q236" s="41">
        <v>1.26248490046232</v>
      </c>
      <c r="R236" s="40">
        <v>0.60237709477416401</v>
      </c>
      <c r="S236" s="41">
        <v>1.3177104571945599</v>
      </c>
    </row>
    <row r="237" spans="1:19" x14ac:dyDescent="0.35">
      <c r="A237" s="39">
        <v>205</v>
      </c>
      <c r="B237" s="39">
        <v>4.4214152992992597E-2</v>
      </c>
      <c r="C237" s="40">
        <v>0.95025653776835906</v>
      </c>
      <c r="D237" s="39">
        <v>6.1734252981284303</v>
      </c>
      <c r="E237" s="40">
        <v>0.87052310811372002</v>
      </c>
      <c r="F237" s="39">
        <v>0.20144101358743699</v>
      </c>
      <c r="G237" s="40">
        <v>0.96716724544093002</v>
      </c>
      <c r="H237" s="39">
        <v>8.9306318342476404E-2</v>
      </c>
      <c r="I237" s="40">
        <v>0.966142664651502</v>
      </c>
      <c r="J237" s="39">
        <v>9.2275938378894695E-2</v>
      </c>
      <c r="K237" s="41">
        <v>1.0384147215602699</v>
      </c>
      <c r="L237" s="40">
        <v>0.23453906922700901</v>
      </c>
      <c r="M237" s="39">
        <v>44.617700038812004</v>
      </c>
      <c r="N237" s="40">
        <v>0.20466756229518401</v>
      </c>
      <c r="O237" s="41">
        <v>1.7959547063224299</v>
      </c>
      <c r="P237" s="40">
        <v>0.65938581819208197</v>
      </c>
      <c r="Q237" s="41">
        <v>1.29792779989731</v>
      </c>
      <c r="R237" s="40">
        <v>0.59633998534618204</v>
      </c>
      <c r="S237" s="41">
        <v>1.50492702844815</v>
      </c>
    </row>
    <row r="238" spans="1:19" x14ac:dyDescent="0.35">
      <c r="A238" s="39">
        <v>206</v>
      </c>
      <c r="B238" s="39">
        <v>4.5109429658680103E-2</v>
      </c>
      <c r="C238" s="40">
        <v>0.95011170268621203</v>
      </c>
      <c r="D238" s="39">
        <v>6.1767331537119397</v>
      </c>
      <c r="E238" s="40">
        <v>0.87096334808757103</v>
      </c>
      <c r="F238" s="39">
        <v>0.19950928420723699</v>
      </c>
      <c r="G238" s="40">
        <v>0.96672276400794199</v>
      </c>
      <c r="H238" s="39">
        <v>9.2702268510533606E-2</v>
      </c>
      <c r="I238" s="40">
        <v>0.96073024350282998</v>
      </c>
      <c r="J238" s="39">
        <v>0.103781136159531</v>
      </c>
      <c r="K238" s="41">
        <v>1.08124863846689</v>
      </c>
      <c r="L238" s="40">
        <v>0.21842669320828501</v>
      </c>
      <c r="M238" s="39">
        <v>46.787325394459202</v>
      </c>
      <c r="N238" s="40">
        <v>0.166557935419817</v>
      </c>
      <c r="O238" s="41">
        <v>1.90664921408025</v>
      </c>
      <c r="P238" s="40">
        <v>0.64196995333728601</v>
      </c>
      <c r="Q238" s="41">
        <v>1.45543487102557</v>
      </c>
      <c r="R238" s="40">
        <v>0.60101903631136899</v>
      </c>
      <c r="S238" s="41">
        <v>1.5628554000813699</v>
      </c>
    </row>
    <row r="239" spans="1:19" x14ac:dyDescent="0.35">
      <c r="A239" s="39">
        <v>207</v>
      </c>
      <c r="B239" s="39">
        <v>4.26230870927592E-2</v>
      </c>
      <c r="C239" s="40">
        <v>0.951114668763266</v>
      </c>
      <c r="D239" s="39">
        <v>6.0794723762897203</v>
      </c>
      <c r="E239" s="40">
        <v>0.87507149031145204</v>
      </c>
      <c r="F239" s="39">
        <v>0.19644775605276099</v>
      </c>
      <c r="G239" s="40">
        <v>0.969006096398912</v>
      </c>
      <c r="H239" s="39">
        <v>8.7084577657114706E-2</v>
      </c>
      <c r="I239" s="40">
        <v>0.96029085754216403</v>
      </c>
      <c r="J239" s="39">
        <v>0.10074979510356399</v>
      </c>
      <c r="K239" s="41">
        <v>1.2171207584886401</v>
      </c>
      <c r="L239" s="40">
        <v>0.128278458598371</v>
      </c>
      <c r="M239" s="39">
        <v>49.680190991132598</v>
      </c>
      <c r="N239" s="40">
        <v>0.16724728420988899</v>
      </c>
      <c r="O239" s="41">
        <v>1.97201509557218</v>
      </c>
      <c r="P239" s="40">
        <v>0.66079669452121104</v>
      </c>
      <c r="Q239" s="41">
        <v>1.2709948181087101</v>
      </c>
      <c r="R239" s="40">
        <v>0.65629454224537498</v>
      </c>
      <c r="S239" s="41">
        <v>1.2764751865313599</v>
      </c>
    </row>
    <row r="240" spans="1:19" x14ac:dyDescent="0.35">
      <c r="A240" s="39">
        <v>208</v>
      </c>
      <c r="B240" s="39">
        <v>4.6335020774919897E-2</v>
      </c>
      <c r="C240" s="40">
        <v>0.94954206820971099</v>
      </c>
      <c r="D240" s="39">
        <v>6.1832023061349703</v>
      </c>
      <c r="E240" s="40">
        <v>0.87077009496382696</v>
      </c>
      <c r="F240" s="39">
        <v>0.19951246771852399</v>
      </c>
      <c r="G240" s="40">
        <v>0.96547654019575402</v>
      </c>
      <c r="H240" s="39">
        <v>9.1093684474580605E-2</v>
      </c>
      <c r="I240" s="40">
        <v>0.96266408001652504</v>
      </c>
      <c r="J240" s="39">
        <v>0.100770982319317</v>
      </c>
      <c r="K240" s="41">
        <v>1.0933565553436899</v>
      </c>
      <c r="L240" s="40">
        <v>0.224253996076031</v>
      </c>
      <c r="M240" s="39">
        <v>45.948369947254101</v>
      </c>
      <c r="N240" s="40">
        <v>0.205947086280616</v>
      </c>
      <c r="O240" s="41">
        <v>1.85244167768038</v>
      </c>
      <c r="P240" s="40">
        <v>0.70871710471617799</v>
      </c>
      <c r="Q240" s="41">
        <v>1.2768982480733799</v>
      </c>
      <c r="R240" s="40">
        <v>0.67946447623081696</v>
      </c>
      <c r="S240" s="41">
        <v>1.21351585428938</v>
      </c>
    </row>
    <row r="241" spans="1:19" x14ac:dyDescent="0.35">
      <c r="A241" s="39">
        <v>209</v>
      </c>
      <c r="B241" s="39">
        <v>4.5739877565441303E-2</v>
      </c>
      <c r="C241" s="40">
        <v>0.95054657872384496</v>
      </c>
      <c r="D241" s="39">
        <v>6.1769689576556601</v>
      </c>
      <c r="E241" s="40">
        <v>0.87225263027512501</v>
      </c>
      <c r="F241" s="39">
        <v>0.19933198665840701</v>
      </c>
      <c r="G241" s="40">
        <v>0.962782845825503</v>
      </c>
      <c r="H241" s="39">
        <v>0.100557179806376</v>
      </c>
      <c r="I241" s="40">
        <v>0.96172024652076904</v>
      </c>
      <c r="J241" s="39">
        <v>0.102514388743923</v>
      </c>
      <c r="K241" s="41">
        <v>1.13584476964086</v>
      </c>
      <c r="L241" s="40">
        <v>0.19257457772077499</v>
      </c>
      <c r="M241" s="39">
        <v>47.695654860928499</v>
      </c>
      <c r="N241" s="40">
        <v>0.20206564869400301</v>
      </c>
      <c r="O241" s="41">
        <v>1.9292329845265399</v>
      </c>
      <c r="P241" s="40">
        <v>0.70200013630410496</v>
      </c>
      <c r="Q241" s="41">
        <v>1.2731970069754801</v>
      </c>
      <c r="R241" s="40">
        <v>0.70379980456115798</v>
      </c>
      <c r="S241" s="41">
        <v>1.3498797274043399</v>
      </c>
    </row>
    <row r="242" spans="1:19" x14ac:dyDescent="0.35">
      <c r="A242" s="39">
        <v>210</v>
      </c>
      <c r="B242" s="39">
        <v>4.4188012581549703E-2</v>
      </c>
      <c r="C242" s="40">
        <v>0.94746290276050404</v>
      </c>
      <c r="D242" s="39">
        <v>6.1315899168751997</v>
      </c>
      <c r="E242" s="40">
        <v>0.86933574430482796</v>
      </c>
      <c r="F242" s="39">
        <v>0.20028756861802</v>
      </c>
      <c r="G242" s="40">
        <v>0.96706051860740605</v>
      </c>
      <c r="H242" s="39">
        <v>9.0703002629819299E-2</v>
      </c>
      <c r="I242" s="40">
        <v>0.963558109556377</v>
      </c>
      <c r="J242" s="39">
        <v>9.7031696749099394E-2</v>
      </c>
      <c r="K242" s="41">
        <v>1.1681493780551799</v>
      </c>
      <c r="L242" s="40">
        <v>0.18079181263664801</v>
      </c>
      <c r="M242" s="39">
        <v>48.132578564505202</v>
      </c>
      <c r="N242" s="40">
        <v>0.18571586222456499</v>
      </c>
      <c r="O242" s="41">
        <v>1.91197414530648</v>
      </c>
      <c r="P242" s="40">
        <v>0.67359569439521205</v>
      </c>
      <c r="Q242" s="41">
        <v>1.19554229628326</v>
      </c>
      <c r="R242" s="40">
        <v>0.67299531183691097</v>
      </c>
      <c r="S242" s="41">
        <v>1.40439609941254</v>
      </c>
    </row>
    <row r="243" spans="1:19" x14ac:dyDescent="0.35">
      <c r="A243" s="39">
        <v>211</v>
      </c>
      <c r="B243" s="39">
        <v>4.4591211644930899E-2</v>
      </c>
      <c r="C243" s="40">
        <v>0.95272521040418401</v>
      </c>
      <c r="D243" s="39">
        <v>6.1200834955966297</v>
      </c>
      <c r="E243" s="40">
        <v>0.87526356297560903</v>
      </c>
      <c r="F243" s="39">
        <v>0.197931807137912</v>
      </c>
      <c r="G243" s="40">
        <v>0.963366268910269</v>
      </c>
      <c r="H243" s="39">
        <v>9.6325942503993497E-2</v>
      </c>
      <c r="I243" s="40">
        <v>0.96061358415098996</v>
      </c>
      <c r="J243" s="39">
        <v>0.104287039543302</v>
      </c>
      <c r="K243" s="41">
        <v>1.0614354314967001</v>
      </c>
      <c r="L243" s="40">
        <v>0.137259717937813</v>
      </c>
      <c r="M243" s="39">
        <v>46.230574534489499</v>
      </c>
      <c r="N243" s="40">
        <v>0.17584986593855401</v>
      </c>
      <c r="O243" s="41">
        <v>1.8762577502136499</v>
      </c>
      <c r="P243" s="40">
        <v>0.59716195504889502</v>
      </c>
      <c r="Q243" s="41">
        <v>1.6224050598266699</v>
      </c>
      <c r="R243" s="40">
        <v>0.59935077362590305</v>
      </c>
      <c r="S243" s="41">
        <v>1.5718872231295899</v>
      </c>
    </row>
    <row r="244" spans="1:19" x14ac:dyDescent="0.35">
      <c r="A244" s="39">
        <v>212</v>
      </c>
      <c r="B244" s="39">
        <v>4.3036875001904902E-2</v>
      </c>
      <c r="C244" s="40">
        <v>0.951505202555889</v>
      </c>
      <c r="D244" s="39">
        <v>6.0323159634826604</v>
      </c>
      <c r="E244" s="40">
        <v>0.873141112616305</v>
      </c>
      <c r="F244" s="39">
        <v>0.195119287051713</v>
      </c>
      <c r="G244" s="40">
        <v>0.96863891808167102</v>
      </c>
      <c r="H244" s="39">
        <v>8.4419028035785701E-2</v>
      </c>
      <c r="I244" s="40">
        <v>0.96343272349229403</v>
      </c>
      <c r="J244" s="39">
        <v>9.63857492330496E-2</v>
      </c>
      <c r="K244" s="41">
        <v>1.1574838966385901</v>
      </c>
      <c r="L244" s="40">
        <v>0.24695966579948</v>
      </c>
      <c r="M244" s="39">
        <v>48.081359520936601</v>
      </c>
      <c r="N244" s="40">
        <v>0.21692034693314999</v>
      </c>
      <c r="O244" s="41">
        <v>1.9211572006217399</v>
      </c>
      <c r="P244" s="40">
        <v>0.660726993257163</v>
      </c>
      <c r="Q244" s="41">
        <v>1.1996914780037999</v>
      </c>
      <c r="R244" s="40">
        <v>0.60623911456165103</v>
      </c>
      <c r="S244" s="41">
        <v>1.4868720627238601</v>
      </c>
    </row>
    <row r="245" spans="1:19" x14ac:dyDescent="0.35">
      <c r="A245" s="39">
        <v>213</v>
      </c>
      <c r="B245" s="39">
        <v>4.5821989508192301E-2</v>
      </c>
      <c r="C245" s="40">
        <v>0.94840410191740399</v>
      </c>
      <c r="D245" s="39">
        <v>6.13937388956042</v>
      </c>
      <c r="E245" s="40">
        <v>0.87078143123010998</v>
      </c>
      <c r="F245" s="39">
        <v>0.19931492341605</v>
      </c>
      <c r="G245" s="40">
        <v>0.96636972595275095</v>
      </c>
      <c r="H245" s="39">
        <v>9.4071943731972404E-2</v>
      </c>
      <c r="I245" s="40">
        <v>0.962612652649943</v>
      </c>
      <c r="J245" s="39">
        <v>0.100440981964177</v>
      </c>
      <c r="K245" s="41">
        <v>1.12981295942241</v>
      </c>
      <c r="L245" s="40">
        <v>0.16510977110604899</v>
      </c>
      <c r="M245" s="39">
        <v>48.075472204094197</v>
      </c>
      <c r="N245" s="40">
        <v>0.165465462021505</v>
      </c>
      <c r="O245" s="41">
        <v>1.9433160072717901</v>
      </c>
      <c r="P245" s="40">
        <v>0.60770047806267002</v>
      </c>
      <c r="Q245" s="41">
        <v>1.47577123305736</v>
      </c>
      <c r="R245" s="40">
        <v>0.59806865784857</v>
      </c>
      <c r="S245" s="41">
        <v>1.53609885262627</v>
      </c>
    </row>
    <row r="246" spans="1:19" x14ac:dyDescent="0.35">
      <c r="A246" s="39">
        <v>214</v>
      </c>
      <c r="B246" s="39">
        <v>4.6935904718279402E-2</v>
      </c>
      <c r="C246" s="40">
        <v>0.94755160587836396</v>
      </c>
      <c r="D246" s="39">
        <v>6.1479597775085502</v>
      </c>
      <c r="E246" s="40">
        <v>0.87264676942770902</v>
      </c>
      <c r="F246" s="39">
        <v>0.198161238312938</v>
      </c>
      <c r="G246" s="40">
        <v>0.96583909243597199</v>
      </c>
      <c r="H246" s="39">
        <v>9.0487882135430298E-2</v>
      </c>
      <c r="I246" s="40">
        <v>0.96113454637423201</v>
      </c>
      <c r="J246" s="39">
        <v>0.104123486127689</v>
      </c>
      <c r="K246" s="41">
        <v>1.08178614704017</v>
      </c>
      <c r="L246" s="40">
        <v>0.25162286938374301</v>
      </c>
      <c r="M246" s="39">
        <v>46.498947241367397</v>
      </c>
      <c r="N246" s="40">
        <v>0.195200600551338</v>
      </c>
      <c r="O246" s="41">
        <v>1.90130456441488</v>
      </c>
      <c r="P246" s="40">
        <v>0.66569752774686897</v>
      </c>
      <c r="Q246" s="41">
        <v>1.3110064349622801</v>
      </c>
      <c r="R246" s="40">
        <v>0.61738458963540799</v>
      </c>
      <c r="S246" s="41">
        <v>1.5057914598375299</v>
      </c>
    </row>
    <row r="247" spans="1:19" x14ac:dyDescent="0.35">
      <c r="A247" s="39">
        <v>215</v>
      </c>
      <c r="B247" s="39">
        <v>4.7136162894978101E-2</v>
      </c>
      <c r="C247" s="40">
        <v>0.94705522131095299</v>
      </c>
      <c r="D247" s="39">
        <v>6.1942980052870098</v>
      </c>
      <c r="E247" s="40">
        <v>0.87106286924454401</v>
      </c>
      <c r="F247" s="39">
        <v>0.20182856763117701</v>
      </c>
      <c r="G247" s="40">
        <v>0.96658065362782197</v>
      </c>
      <c r="H247" s="39">
        <v>9.3632106908951504E-2</v>
      </c>
      <c r="I247" s="40">
        <v>0.96028281789186298</v>
      </c>
      <c r="J247" s="39">
        <v>0.10440573224376</v>
      </c>
      <c r="K247" s="41">
        <v>1.14087606749982</v>
      </c>
      <c r="L247" s="40">
        <v>0.226518416660622</v>
      </c>
      <c r="M247" s="39">
        <v>47.878869195269701</v>
      </c>
      <c r="N247" s="40">
        <v>0.21579880516523001</v>
      </c>
      <c r="O247" s="41">
        <v>1.91869269680773</v>
      </c>
      <c r="P247" s="40">
        <v>0.64063314622283996</v>
      </c>
      <c r="Q247" s="41">
        <v>1.42249824756231</v>
      </c>
      <c r="R247" s="40">
        <v>0.63690339143459596</v>
      </c>
      <c r="S247" s="41">
        <v>1.41513082002982</v>
      </c>
    </row>
    <row r="248" spans="1:19" x14ac:dyDescent="0.35">
      <c r="A248" s="39">
        <v>216</v>
      </c>
      <c r="B248" s="39">
        <v>5.17336134415467E-2</v>
      </c>
      <c r="C248" s="40">
        <v>0.94053617144804702</v>
      </c>
      <c r="D248" s="39">
        <v>6.3374496433418299</v>
      </c>
      <c r="E248" s="40">
        <v>0.86486554832459905</v>
      </c>
      <c r="F248" s="39">
        <v>0.20664979765715599</v>
      </c>
      <c r="G248" s="40">
        <v>0.96519732326443497</v>
      </c>
      <c r="H248" s="39">
        <v>9.4005699958063599E-2</v>
      </c>
      <c r="I248" s="40">
        <v>0.96234059649305104</v>
      </c>
      <c r="J248" s="39">
        <v>9.8960145911627398E-2</v>
      </c>
      <c r="K248" s="41">
        <v>1.1498667332861101</v>
      </c>
      <c r="L248" s="40">
        <v>0.15661489599135001</v>
      </c>
      <c r="M248" s="39">
        <v>48.123071980272599</v>
      </c>
      <c r="N248" s="40">
        <v>0.173257195954479</v>
      </c>
      <c r="O248" s="41">
        <v>1.9262048362666699</v>
      </c>
      <c r="P248" s="40">
        <v>0.62539310562304895</v>
      </c>
      <c r="Q248" s="41">
        <v>1.45319066597865</v>
      </c>
      <c r="R248" s="40">
        <v>0.64051639345975997</v>
      </c>
      <c r="S248" s="41">
        <v>1.3616779930571199</v>
      </c>
    </row>
    <row r="249" spans="1:19" x14ac:dyDescent="0.35">
      <c r="A249" s="39">
        <v>217</v>
      </c>
      <c r="B249" s="39">
        <v>4.6726457933069301E-2</v>
      </c>
      <c r="C249" s="40">
        <v>0.94754569733858696</v>
      </c>
      <c r="D249" s="39">
        <v>6.1721514124354897</v>
      </c>
      <c r="E249" s="40">
        <v>0.87462029647033401</v>
      </c>
      <c r="F249" s="39">
        <v>0.19926704298513401</v>
      </c>
      <c r="G249" s="40">
        <v>0.96492506506880504</v>
      </c>
      <c r="H249" s="39">
        <v>9.1615238254929801E-2</v>
      </c>
      <c r="I249" s="40">
        <v>0.96382122491577804</v>
      </c>
      <c r="J249" s="39">
        <v>0.10197156098910901</v>
      </c>
      <c r="K249" s="41">
        <v>1.2927014455835999</v>
      </c>
      <c r="L249" s="40">
        <v>0.15475180161351701</v>
      </c>
      <c r="M249" s="39">
        <v>52.342210655538402</v>
      </c>
      <c r="N249" s="40">
        <v>0.16664298642994399</v>
      </c>
      <c r="O249" s="41">
        <v>2.04665962447468</v>
      </c>
      <c r="P249" s="40">
        <v>0.58676333865548802</v>
      </c>
      <c r="Q249" s="41">
        <v>1.44030709450061</v>
      </c>
      <c r="R249" s="40">
        <v>0.64665134009132996</v>
      </c>
      <c r="S249" s="41">
        <v>1.52990577516392</v>
      </c>
    </row>
    <row r="250" spans="1:19" x14ac:dyDescent="0.35">
      <c r="A250" s="39">
        <v>218</v>
      </c>
      <c r="B250" s="39">
        <v>4.7825774665554197E-2</v>
      </c>
      <c r="C250" s="40">
        <v>0.94575861217004198</v>
      </c>
      <c r="D250" s="39">
        <v>6.2182768256010901</v>
      </c>
      <c r="E250" s="40">
        <v>0.87278314230072296</v>
      </c>
      <c r="F250" s="39">
        <v>0.202093936482584</v>
      </c>
      <c r="G250" s="40">
        <v>0.96766150611664603</v>
      </c>
      <c r="H250" s="39">
        <v>8.9615812765705405E-2</v>
      </c>
      <c r="I250" s="40">
        <v>0.96196539560302596</v>
      </c>
      <c r="J250" s="39">
        <v>0.10372663387273599</v>
      </c>
      <c r="K250" s="41">
        <v>1.35341903847506</v>
      </c>
      <c r="L250" s="40">
        <v>0.130695153181214</v>
      </c>
      <c r="M250" s="39">
        <v>54.993800693088097</v>
      </c>
      <c r="N250" s="40">
        <v>0.17257962951571901</v>
      </c>
      <c r="O250" s="41">
        <v>2.1646238555256101</v>
      </c>
      <c r="P250" s="40">
        <v>0.60468806695734301</v>
      </c>
      <c r="Q250" s="41">
        <v>1.6517729463740201</v>
      </c>
      <c r="R250" s="40">
        <v>0.65505190461109797</v>
      </c>
      <c r="S250" s="41">
        <v>1.58507156626791</v>
      </c>
    </row>
    <row r="251" spans="1:19" x14ac:dyDescent="0.35">
      <c r="A251" s="39">
        <v>219</v>
      </c>
      <c r="B251" s="39">
        <v>4.5278563346950698E-2</v>
      </c>
      <c r="C251" s="40">
        <v>0.946782661475293</v>
      </c>
      <c r="D251" s="39">
        <v>6.1654033463059204</v>
      </c>
      <c r="E251" s="40">
        <v>0.86764394050972904</v>
      </c>
      <c r="F251" s="39">
        <v>0.20218082527366099</v>
      </c>
      <c r="G251" s="40">
        <v>0.96539639871597005</v>
      </c>
      <c r="H251" s="39">
        <v>9.1412445427824396E-2</v>
      </c>
      <c r="I251" s="40">
        <v>0.96142191014963896</v>
      </c>
      <c r="J251" s="39">
        <v>0.104793608700257</v>
      </c>
      <c r="K251" s="41">
        <v>1.16705268774277</v>
      </c>
      <c r="L251" s="40">
        <v>0.14768534257777</v>
      </c>
      <c r="M251" s="39">
        <v>48.535848405625998</v>
      </c>
      <c r="N251" s="40">
        <v>0.16639920571924</v>
      </c>
      <c r="O251" s="41">
        <v>1.94160627860289</v>
      </c>
      <c r="P251" s="40">
        <v>0.64230949145096905</v>
      </c>
      <c r="Q251" s="41">
        <v>1.29759386920521</v>
      </c>
      <c r="R251" s="40">
        <v>0.66399811985146195</v>
      </c>
      <c r="S251" s="41">
        <v>1.4407668582394499</v>
      </c>
    </row>
    <row r="252" spans="1:19" x14ac:dyDescent="0.35">
      <c r="A252" s="39">
        <v>220</v>
      </c>
      <c r="B252" s="39">
        <v>4.8821465685791099E-2</v>
      </c>
      <c r="C252" s="40">
        <v>0.94378868547207595</v>
      </c>
      <c r="D252" s="39">
        <v>6.2210740845261299</v>
      </c>
      <c r="E252" s="40">
        <v>0.87173608233912803</v>
      </c>
      <c r="F252" s="39">
        <v>0.20085706842908399</v>
      </c>
      <c r="G252" s="40">
        <v>0.96759728270492296</v>
      </c>
      <c r="H252" s="39">
        <v>9.05261458852058E-2</v>
      </c>
      <c r="I252" s="40">
        <v>0.96077312929668401</v>
      </c>
      <c r="J252" s="39">
        <v>0.103891134158402</v>
      </c>
      <c r="K252" s="41">
        <v>1.0584566562603599</v>
      </c>
      <c r="L252" s="40">
        <v>0.25713932715358401</v>
      </c>
      <c r="M252" s="39">
        <v>46.1454320728269</v>
      </c>
      <c r="N252" s="40">
        <v>0.213412351432546</v>
      </c>
      <c r="O252" s="41">
        <v>1.89574258653526</v>
      </c>
      <c r="P252" s="40">
        <v>0.67454093643742696</v>
      </c>
      <c r="Q252" s="41">
        <v>1.3750481564774399</v>
      </c>
      <c r="R252" s="40">
        <v>0.60514394798849303</v>
      </c>
      <c r="S252" s="41">
        <v>1.6010655643593501</v>
      </c>
    </row>
    <row r="253" spans="1:19" x14ac:dyDescent="0.35">
      <c r="A253" s="39">
        <v>221</v>
      </c>
      <c r="B253" s="39">
        <v>4.5677753130722698E-2</v>
      </c>
      <c r="C253" s="40">
        <v>0.94799468046287005</v>
      </c>
      <c r="D253" s="39">
        <v>6.1445806019947096</v>
      </c>
      <c r="E253" s="40">
        <v>0.87466791144690503</v>
      </c>
      <c r="F253" s="39">
        <v>0.198906275190462</v>
      </c>
      <c r="G253" s="40">
        <v>0.96679902579821897</v>
      </c>
      <c r="H253" s="39">
        <v>9.0651247741954599E-2</v>
      </c>
      <c r="I253" s="40">
        <v>0.95923926039904195</v>
      </c>
      <c r="J253" s="39">
        <v>0.106359543777602</v>
      </c>
      <c r="K253" s="41">
        <v>0.98583167256453097</v>
      </c>
      <c r="L253" s="40">
        <v>0.18356736847663699</v>
      </c>
      <c r="M253" s="39">
        <v>43.615638961139901</v>
      </c>
      <c r="N253" s="40">
        <v>0.15544113225464201</v>
      </c>
      <c r="O253" s="41">
        <v>1.8112830962890201</v>
      </c>
      <c r="P253" s="40">
        <v>0.66975697212748997</v>
      </c>
      <c r="Q253" s="41">
        <v>1.26835793002038</v>
      </c>
      <c r="R253" s="40">
        <v>0.60529758685674395</v>
      </c>
      <c r="S253" s="41">
        <v>1.4741846404523899</v>
      </c>
    </row>
    <row r="254" spans="1:19" x14ac:dyDescent="0.35">
      <c r="A254" s="39">
        <v>222</v>
      </c>
      <c r="B254" s="39">
        <v>4.0422560356190101E-2</v>
      </c>
      <c r="C254" s="40">
        <v>0.951860720359191</v>
      </c>
      <c r="D254" s="39">
        <v>5.94166687918137</v>
      </c>
      <c r="E254" s="40">
        <v>0.87533421751746199</v>
      </c>
      <c r="F254" s="39">
        <v>0.19112888996770699</v>
      </c>
      <c r="G254" s="40">
        <v>0.96904876758813796</v>
      </c>
      <c r="H254" s="39">
        <v>8.2825891314068797E-2</v>
      </c>
      <c r="I254" s="40">
        <v>0.96173186561254798</v>
      </c>
      <c r="J254" s="39">
        <v>0.100847592543665</v>
      </c>
      <c r="K254" s="41">
        <v>1.10735424716248</v>
      </c>
      <c r="L254" s="40">
        <v>0.19004592899813599</v>
      </c>
      <c r="M254" s="39">
        <v>47.115822392651097</v>
      </c>
      <c r="N254" s="40">
        <v>0.18345656888957401</v>
      </c>
      <c r="O254" s="41">
        <v>1.91872886409107</v>
      </c>
      <c r="P254" s="40">
        <v>0.65849790308210499</v>
      </c>
      <c r="Q254" s="41">
        <v>1.3533700811557201</v>
      </c>
      <c r="R254" s="40">
        <v>0.66973130621461696</v>
      </c>
      <c r="S254" s="41">
        <v>1.39908213900704</v>
      </c>
    </row>
    <row r="255" spans="1:19" x14ac:dyDescent="0.35">
      <c r="A255" s="39">
        <v>223</v>
      </c>
      <c r="B255" s="39">
        <v>3.8791834372997498E-2</v>
      </c>
      <c r="C255" s="40">
        <v>0.95611035138273504</v>
      </c>
      <c r="D255" s="39">
        <v>5.8755359368728</v>
      </c>
      <c r="E255" s="40">
        <v>0.87722861148656095</v>
      </c>
      <c r="F255" s="39">
        <v>0.18982894313995799</v>
      </c>
      <c r="G255" s="40">
        <v>0.970191359946315</v>
      </c>
      <c r="H255" s="39">
        <v>8.0921391659633093E-2</v>
      </c>
      <c r="I255" s="40">
        <v>0.96420096849523795</v>
      </c>
      <c r="J255" s="39">
        <v>9.7833426362796197E-2</v>
      </c>
      <c r="K255" s="41">
        <v>1.0986419798981399</v>
      </c>
      <c r="L255" s="40">
        <v>0.19562233805538601</v>
      </c>
      <c r="M255" s="39">
        <v>47.123464584350501</v>
      </c>
      <c r="N255" s="40">
        <v>0.17470029819802799</v>
      </c>
      <c r="O255" s="41">
        <v>1.9526981431194801</v>
      </c>
      <c r="P255" s="40">
        <v>0.67409038416340805</v>
      </c>
      <c r="Q255" s="41">
        <v>1.30285502702761</v>
      </c>
      <c r="R255" s="40">
        <v>0.676840551133848</v>
      </c>
      <c r="S255" s="41">
        <v>1.30845447534169</v>
      </c>
    </row>
    <row r="256" spans="1:19" x14ac:dyDescent="0.35">
      <c r="A256" s="39">
        <v>224</v>
      </c>
      <c r="B256" s="39">
        <v>4.0872887403862003E-2</v>
      </c>
      <c r="C256" s="40">
        <v>0.95603900733627201</v>
      </c>
      <c r="D256" s="39">
        <v>5.8681774765140604</v>
      </c>
      <c r="E256" s="40">
        <v>0.87883317937457595</v>
      </c>
      <c r="F256" s="39">
        <v>0.186472540635299</v>
      </c>
      <c r="G256" s="40">
        <v>0.96715190172939602</v>
      </c>
      <c r="H256" s="39">
        <v>8.5190656849413599E-2</v>
      </c>
      <c r="I256" s="40">
        <v>0.96447876180655501</v>
      </c>
      <c r="J256" s="39">
        <v>9.5241734745180301E-2</v>
      </c>
      <c r="K256" s="41">
        <v>1.09161591835511</v>
      </c>
      <c r="L256" s="40">
        <v>0.19701243322825701</v>
      </c>
      <c r="M256" s="39">
        <v>46.879703407613597</v>
      </c>
      <c r="N256" s="40">
        <v>0.1784576195193</v>
      </c>
      <c r="O256" s="41">
        <v>1.9384251033138999</v>
      </c>
      <c r="P256" s="40">
        <v>0.66694019212681999</v>
      </c>
      <c r="Q256" s="41">
        <v>1.2689725690417799</v>
      </c>
      <c r="R256" s="40">
        <v>0.653765723491326</v>
      </c>
      <c r="S256" s="41">
        <v>1.3973034671229101</v>
      </c>
    </row>
    <row r="257" spans="1:19" x14ac:dyDescent="0.35">
      <c r="A257" s="39">
        <v>225</v>
      </c>
      <c r="B257" s="39">
        <v>4.9903439667711998E-2</v>
      </c>
      <c r="C257" s="40">
        <v>0.94581742031582605</v>
      </c>
      <c r="D257" s="39">
        <v>6.20161133169709</v>
      </c>
      <c r="E257" s="40">
        <v>0.87355481958784098</v>
      </c>
      <c r="F257" s="39">
        <v>0.200692710495147</v>
      </c>
      <c r="G257" s="40">
        <v>0.96678907051246399</v>
      </c>
      <c r="H257" s="39">
        <v>8.8316924076409606E-2</v>
      </c>
      <c r="I257" s="40">
        <v>0.95784081425432999</v>
      </c>
      <c r="J257" s="39">
        <v>0.108310127286595</v>
      </c>
      <c r="K257" s="41">
        <v>1.1689923996599301</v>
      </c>
      <c r="L257" s="40">
        <v>0.17196164513205101</v>
      </c>
      <c r="M257" s="39">
        <v>48.511901529426197</v>
      </c>
      <c r="N257" s="40">
        <v>0.17235875231298201</v>
      </c>
      <c r="O257" s="41">
        <v>1.96242397157554</v>
      </c>
      <c r="P257" s="40">
        <v>0.69768912389747095</v>
      </c>
      <c r="Q257" s="41">
        <v>1.1937086062553599</v>
      </c>
      <c r="R257" s="40">
        <v>0.69237767223618896</v>
      </c>
      <c r="S257" s="41">
        <v>1.30711756098983</v>
      </c>
    </row>
    <row r="258" spans="1:19" x14ac:dyDescent="0.35">
      <c r="A258" s="39">
        <v>226</v>
      </c>
      <c r="B258" s="39">
        <v>4.7685092390416899E-2</v>
      </c>
      <c r="C258" s="40">
        <v>0.945659534321176</v>
      </c>
      <c r="D258" s="39">
        <v>6.1596022384004501</v>
      </c>
      <c r="E258" s="40">
        <v>0.87194600736249595</v>
      </c>
      <c r="F258" s="39">
        <v>0.19910223867527599</v>
      </c>
      <c r="G258" s="40">
        <v>0.96623587921515597</v>
      </c>
      <c r="H258" s="39">
        <v>8.8621140667839896E-2</v>
      </c>
      <c r="I258" s="40">
        <v>0.95821627327611003</v>
      </c>
      <c r="J258" s="39">
        <v>0.109413295086012</v>
      </c>
      <c r="K258" s="41">
        <v>1.0779552230468099</v>
      </c>
      <c r="L258" s="40">
        <v>0.18908725953115099</v>
      </c>
      <c r="M258" s="39">
        <v>46.903075715415497</v>
      </c>
      <c r="N258" s="40">
        <v>0.17361787387878699</v>
      </c>
      <c r="O258" s="41">
        <v>1.9308242400487201</v>
      </c>
      <c r="P258" s="40">
        <v>0.63318344186513797</v>
      </c>
      <c r="Q258" s="41">
        <v>1.43810821700299</v>
      </c>
      <c r="R258" s="40">
        <v>0.58533650280063898</v>
      </c>
      <c r="S258" s="41">
        <v>1.57277010037348</v>
      </c>
    </row>
    <row r="259" spans="1:19" x14ac:dyDescent="0.35">
      <c r="A259" s="39">
        <v>227</v>
      </c>
      <c r="B259" s="39">
        <v>4.9151709023463303E-2</v>
      </c>
      <c r="C259" s="40">
        <v>0.946029940113297</v>
      </c>
      <c r="D259" s="39">
        <v>6.2337072941490703</v>
      </c>
      <c r="E259" s="40">
        <v>0.87052702702146001</v>
      </c>
      <c r="F259" s="39">
        <v>0.20227952610223099</v>
      </c>
      <c r="G259" s="40">
        <v>0.96546272425924995</v>
      </c>
      <c r="H259" s="39">
        <v>9.0472397932632301E-2</v>
      </c>
      <c r="I259" s="40">
        <v>0.95922270310624302</v>
      </c>
      <c r="J259" s="39">
        <v>0.10739684876430899</v>
      </c>
      <c r="K259" s="41">
        <v>1.04126089250939</v>
      </c>
      <c r="L259" s="40">
        <v>0.28179728335801202</v>
      </c>
      <c r="M259" s="39">
        <v>44.9517440306834</v>
      </c>
      <c r="N259" s="40">
        <v>0.23576980903837499</v>
      </c>
      <c r="O259" s="41">
        <v>1.8315173382433001</v>
      </c>
      <c r="P259" s="40">
        <v>0.68426514537925398</v>
      </c>
      <c r="Q259" s="41">
        <v>1.3292628363666299</v>
      </c>
      <c r="R259" s="40">
        <v>0.64209149459488302</v>
      </c>
      <c r="S259" s="41">
        <v>1.44874444069006</v>
      </c>
    </row>
    <row r="260" spans="1:19" x14ac:dyDescent="0.35">
      <c r="A260" s="39">
        <v>228</v>
      </c>
      <c r="B260" s="39">
        <v>4.2490376731496297E-2</v>
      </c>
      <c r="C260" s="40">
        <v>0.95142696612409405</v>
      </c>
      <c r="D260" s="39">
        <v>6.0150722448344203</v>
      </c>
      <c r="E260" s="40">
        <v>0.87534938622578295</v>
      </c>
      <c r="F260" s="39">
        <v>0.19465978128893899</v>
      </c>
      <c r="G260" s="40">
        <v>0.96735452961465795</v>
      </c>
      <c r="H260" s="39">
        <v>8.5708945327787098E-2</v>
      </c>
      <c r="I260" s="40">
        <v>0.96276054903719499</v>
      </c>
      <c r="J260" s="39">
        <v>9.8823682794468196E-2</v>
      </c>
      <c r="K260" s="41">
        <v>1.0919468560789301</v>
      </c>
      <c r="L260" s="40">
        <v>0.22296729820428601</v>
      </c>
      <c r="M260" s="39">
        <v>46.4176393329587</v>
      </c>
      <c r="N260" s="40">
        <v>0.22949609451674099</v>
      </c>
      <c r="O260" s="41">
        <v>1.8585154536442801</v>
      </c>
      <c r="P260" s="40">
        <v>0.663275445118928</v>
      </c>
      <c r="Q260" s="41">
        <v>1.4977684184017299</v>
      </c>
      <c r="R260" s="40">
        <v>0.64160138928992105</v>
      </c>
      <c r="S260" s="41">
        <v>1.4638406527348</v>
      </c>
    </row>
    <row r="261" spans="1:19" x14ac:dyDescent="0.35">
      <c r="A261" s="39">
        <v>229</v>
      </c>
      <c r="B261" s="39">
        <v>4.1691641143157002E-2</v>
      </c>
      <c r="C261" s="40">
        <v>0.95745925865857195</v>
      </c>
      <c r="D261" s="39">
        <v>5.9937414388102201</v>
      </c>
      <c r="E261" s="40">
        <v>0.87641164058366905</v>
      </c>
      <c r="F261" s="39">
        <v>0.194421589864852</v>
      </c>
      <c r="G261" s="40">
        <v>0.96637185175872498</v>
      </c>
      <c r="H261" s="39">
        <v>9.0461981506422998E-2</v>
      </c>
      <c r="I261" s="40">
        <v>0.96469323036496701</v>
      </c>
      <c r="J261" s="39">
        <v>9.8548602761931101E-2</v>
      </c>
      <c r="K261" s="41">
        <v>1.0758875608444201</v>
      </c>
      <c r="L261" s="40">
        <v>0.29155014044093502</v>
      </c>
      <c r="M261" s="39">
        <v>46.3434152032575</v>
      </c>
      <c r="N261" s="40">
        <v>0.23055562298335799</v>
      </c>
      <c r="O261" s="41">
        <v>1.88730891087116</v>
      </c>
      <c r="P261" s="40">
        <v>0.65714611915441601</v>
      </c>
      <c r="Q261" s="41">
        <v>1.35080271551751</v>
      </c>
      <c r="R261" s="40">
        <v>0.60366902774215703</v>
      </c>
      <c r="S261" s="41">
        <v>1.5842187328216299</v>
      </c>
    </row>
    <row r="262" spans="1:19" x14ac:dyDescent="0.35">
      <c r="A262" s="39">
        <v>230</v>
      </c>
      <c r="B262" s="39">
        <v>4.0664186850645503E-2</v>
      </c>
      <c r="C262" s="40">
        <v>0.95146859682662899</v>
      </c>
      <c r="D262" s="39">
        <v>5.8968613768820797</v>
      </c>
      <c r="E262" s="40">
        <v>0.87956766750582305</v>
      </c>
      <c r="F262" s="39">
        <v>0.18928763294215301</v>
      </c>
      <c r="G262" s="40">
        <v>0.96881032880748796</v>
      </c>
      <c r="H262" s="39">
        <v>8.4765772963743796E-2</v>
      </c>
      <c r="I262" s="40">
        <v>0.96369369672789396</v>
      </c>
      <c r="J262" s="39">
        <v>9.5845261135931004E-2</v>
      </c>
      <c r="K262" s="41">
        <v>1.12032808860143</v>
      </c>
      <c r="L262" s="40">
        <v>0.25566451748897601</v>
      </c>
      <c r="M262" s="39">
        <v>47.705677162887703</v>
      </c>
      <c r="N262" s="40">
        <v>0.20264468169634001</v>
      </c>
      <c r="O262" s="41">
        <v>1.91802489248096</v>
      </c>
      <c r="P262" s="40">
        <v>0.65072417819601802</v>
      </c>
      <c r="Q262" s="41">
        <v>1.50818739640407</v>
      </c>
      <c r="R262" s="40">
        <v>0.61824567017392196</v>
      </c>
      <c r="S262" s="41">
        <v>1.60976144238414</v>
      </c>
    </row>
    <row r="263" spans="1:19" x14ac:dyDescent="0.35">
      <c r="A263" s="39">
        <v>231</v>
      </c>
      <c r="B263" s="39">
        <v>4.5018935010432103E-2</v>
      </c>
      <c r="C263" s="40">
        <v>0.94488409603127399</v>
      </c>
      <c r="D263" s="39">
        <v>5.9973883984193996</v>
      </c>
      <c r="E263" s="40">
        <v>0.87389099623551703</v>
      </c>
      <c r="F263" s="39">
        <v>0.19242861307648701</v>
      </c>
      <c r="G263" s="40">
        <v>0.96939831051967196</v>
      </c>
      <c r="H263" s="39">
        <v>8.1960473350123297E-2</v>
      </c>
      <c r="I263" s="40">
        <v>0.96483547586910301</v>
      </c>
      <c r="J263" s="39">
        <v>9.1470009060221596E-2</v>
      </c>
      <c r="K263" s="41">
        <v>1.08208599457373</v>
      </c>
      <c r="L263" s="40">
        <v>0.167436497730686</v>
      </c>
      <c r="M263" s="39">
        <v>46.830963949871801</v>
      </c>
      <c r="N263" s="40">
        <v>0.144638690066485</v>
      </c>
      <c r="O263" s="41">
        <v>1.90626344925318</v>
      </c>
      <c r="P263" s="40">
        <v>0.64014630898451197</v>
      </c>
      <c r="Q263" s="41">
        <v>1.5781068353571399</v>
      </c>
      <c r="R263" s="40">
        <v>0.634841352446466</v>
      </c>
      <c r="S263" s="41">
        <v>1.54836897411917</v>
      </c>
    </row>
    <row r="264" spans="1:19" x14ac:dyDescent="0.35">
      <c r="A264" s="39">
        <v>232</v>
      </c>
      <c r="B264" s="39">
        <v>3.84802526050309E-2</v>
      </c>
      <c r="C264" s="40">
        <v>0.95497282028227704</v>
      </c>
      <c r="D264" s="39">
        <v>5.8253868206965302</v>
      </c>
      <c r="E264" s="40">
        <v>0.87752880324576199</v>
      </c>
      <c r="F264" s="39">
        <v>0.188649970473665</v>
      </c>
      <c r="G264" s="40">
        <v>0.96700208162917201</v>
      </c>
      <c r="H264" s="39">
        <v>8.8772580457812694E-2</v>
      </c>
      <c r="I264" s="40">
        <v>0.96924390233466895</v>
      </c>
      <c r="J264" s="39">
        <v>8.3596076699556807E-2</v>
      </c>
      <c r="K264" s="41">
        <v>1.1357477363358099</v>
      </c>
      <c r="L264" s="40">
        <v>0.15287175342984599</v>
      </c>
      <c r="M264" s="39">
        <v>47.450287011953499</v>
      </c>
      <c r="N264" s="40">
        <v>0.184832836542318</v>
      </c>
      <c r="O264" s="41">
        <v>1.9037027369197601</v>
      </c>
      <c r="P264" s="40">
        <v>0.66847217108449297</v>
      </c>
      <c r="Q264" s="41">
        <v>1.3531390168727899</v>
      </c>
      <c r="R264" s="40">
        <v>0.68052713229105999</v>
      </c>
      <c r="S264" s="41">
        <v>1.3557308209248</v>
      </c>
    </row>
    <row r="265" spans="1:19" x14ac:dyDescent="0.35">
      <c r="A265" s="39">
        <v>233</v>
      </c>
      <c r="B265" s="39">
        <v>4.1277039409486099E-2</v>
      </c>
      <c r="C265" s="40">
        <v>0.95509544340039398</v>
      </c>
      <c r="D265" s="39">
        <v>5.8977237874563198</v>
      </c>
      <c r="E265" s="40">
        <v>0.87683920447380004</v>
      </c>
      <c r="F265" s="39">
        <v>0.191229476181734</v>
      </c>
      <c r="G265" s="40">
        <v>0.96793371849057497</v>
      </c>
      <c r="H265" s="39">
        <v>8.4544790517463594E-2</v>
      </c>
      <c r="I265" s="40">
        <v>0.966124106281398</v>
      </c>
      <c r="J265" s="39">
        <v>9.1766568331251602E-2</v>
      </c>
      <c r="K265" s="41">
        <v>1.0415368013911701</v>
      </c>
      <c r="L265" s="40">
        <v>0.19057227024821499</v>
      </c>
      <c r="M265" s="39">
        <v>45.232898369813498</v>
      </c>
      <c r="N265" s="40">
        <v>0.16525611101451501</v>
      </c>
      <c r="O265" s="41">
        <v>1.86266074527023</v>
      </c>
      <c r="P265" s="40">
        <v>0.65287216427998596</v>
      </c>
      <c r="Q265" s="41">
        <v>1.4403669080163599</v>
      </c>
      <c r="R265" s="40">
        <v>0.655123238634859</v>
      </c>
      <c r="S265" s="41">
        <v>1.3612639211181901</v>
      </c>
    </row>
    <row r="266" spans="1:19" x14ac:dyDescent="0.35">
      <c r="A266" s="39">
        <v>234</v>
      </c>
      <c r="B266" s="39">
        <v>4.5549327179853397E-2</v>
      </c>
      <c r="C266" s="40">
        <v>0.95055132420755395</v>
      </c>
      <c r="D266" s="39">
        <v>6.0432878963223802</v>
      </c>
      <c r="E266" s="40">
        <v>0.87506017813509296</v>
      </c>
      <c r="F266" s="39">
        <v>0.19731955033724399</v>
      </c>
      <c r="G266" s="40">
        <v>0.96640297470112602</v>
      </c>
      <c r="H266" s="39">
        <v>8.9978943801403699E-2</v>
      </c>
      <c r="I266" s="40">
        <v>0.96287863407880403</v>
      </c>
      <c r="J266" s="39">
        <v>9.7849174167310204E-2</v>
      </c>
      <c r="K266" s="41">
        <v>1.0471847984525799</v>
      </c>
      <c r="L266" s="40">
        <v>0.137170545408727</v>
      </c>
      <c r="M266" s="39">
        <v>44.8045951810657</v>
      </c>
      <c r="N266" s="40">
        <v>0.17618317058962099</v>
      </c>
      <c r="O266" s="41">
        <v>1.8384369357019399</v>
      </c>
      <c r="P266" s="40">
        <v>0.66218698050221803</v>
      </c>
      <c r="Q266" s="41">
        <v>1.2984567692137099</v>
      </c>
      <c r="R266" s="40">
        <v>0.69007278838728203</v>
      </c>
      <c r="S266" s="41">
        <v>1.2061231100661101</v>
      </c>
    </row>
    <row r="267" spans="1:19" x14ac:dyDescent="0.35">
      <c r="A267" s="39">
        <v>235</v>
      </c>
      <c r="B267" s="39">
        <v>4.2859958958363698E-2</v>
      </c>
      <c r="C267" s="40">
        <v>0.95176153237609595</v>
      </c>
      <c r="D267" s="39">
        <v>5.9113290425564902</v>
      </c>
      <c r="E267" s="40">
        <v>0.87622569606473799</v>
      </c>
      <c r="F267" s="39">
        <v>0.19018164673975901</v>
      </c>
      <c r="G267" s="40">
        <v>0.96658257803071601</v>
      </c>
      <c r="H267" s="39">
        <v>8.9174618155039298E-2</v>
      </c>
      <c r="I267" s="40">
        <v>0.96522010771935796</v>
      </c>
      <c r="J267" s="39">
        <v>9.3067840281919903E-2</v>
      </c>
      <c r="K267" s="41">
        <v>1.0908395704041101</v>
      </c>
      <c r="L267" s="40">
        <v>0.15744095580664599</v>
      </c>
      <c r="M267" s="39">
        <v>46.6156158121223</v>
      </c>
      <c r="N267" s="40">
        <v>0.14997435366550699</v>
      </c>
      <c r="O267" s="41">
        <v>1.9034479999134599</v>
      </c>
      <c r="P267" s="40">
        <v>0.66175131920056396</v>
      </c>
      <c r="Q267" s="41">
        <v>1.3791815546842701</v>
      </c>
      <c r="R267" s="40">
        <v>0.60879613089765205</v>
      </c>
      <c r="S267" s="41">
        <v>1.4194761239565299</v>
      </c>
    </row>
    <row r="268" spans="1:19" x14ac:dyDescent="0.35">
      <c r="A268" s="39">
        <v>236</v>
      </c>
      <c r="B268" s="39">
        <v>3.6666518796004202E-2</v>
      </c>
      <c r="C268" s="40">
        <v>0.95526773014725297</v>
      </c>
      <c r="D268" s="39">
        <v>5.7465165673810397</v>
      </c>
      <c r="E268" s="40">
        <v>0.88020983306502498</v>
      </c>
      <c r="F268" s="39">
        <v>0.187044355062394</v>
      </c>
      <c r="G268" s="40">
        <v>0.96903526376012805</v>
      </c>
      <c r="H268" s="39">
        <v>8.5410106260974297E-2</v>
      </c>
      <c r="I268" s="40">
        <v>0.96529599738564398</v>
      </c>
      <c r="J268" s="39">
        <v>9.5512765993267607E-2</v>
      </c>
      <c r="K268" s="41">
        <v>1.2189259534208099</v>
      </c>
      <c r="L268" s="40">
        <v>0.158475032742107</v>
      </c>
      <c r="M268" s="39">
        <v>50.259193045461203</v>
      </c>
      <c r="N268" s="40">
        <v>0.184840156030421</v>
      </c>
      <c r="O268" s="41">
        <v>2.0233707774398599</v>
      </c>
      <c r="P268" s="40">
        <v>0.67559327096001698</v>
      </c>
      <c r="Q268" s="41">
        <v>1.39788728290134</v>
      </c>
      <c r="R268" s="40">
        <v>0.66751154722311501</v>
      </c>
      <c r="S268" s="41">
        <v>1.2936242829021201</v>
      </c>
    </row>
    <row r="269" spans="1:19" x14ac:dyDescent="0.35">
      <c r="A269" s="39">
        <v>237</v>
      </c>
      <c r="B269" s="39">
        <v>4.29351603349949E-2</v>
      </c>
      <c r="C269" s="40">
        <v>0.95474725760587897</v>
      </c>
      <c r="D269" s="39">
        <v>5.91144853978399</v>
      </c>
      <c r="E269" s="40">
        <v>0.87732678329670899</v>
      </c>
      <c r="F269" s="39">
        <v>0.19207226379490699</v>
      </c>
      <c r="G269" s="40">
        <v>0.96845559258193703</v>
      </c>
      <c r="H269" s="39">
        <v>8.5698636054667099E-2</v>
      </c>
      <c r="I269" s="40">
        <v>0.96492869141725401</v>
      </c>
      <c r="J269" s="39">
        <v>9.4989650797388095E-2</v>
      </c>
      <c r="K269" s="41">
        <v>1.0511874159177099</v>
      </c>
      <c r="L269" s="40">
        <v>0.206704254329514</v>
      </c>
      <c r="M269" s="39">
        <v>46.193211449517101</v>
      </c>
      <c r="N269" s="40">
        <v>0.18907942179064799</v>
      </c>
      <c r="O269" s="41">
        <v>1.9082107951498399</v>
      </c>
      <c r="P269" s="40">
        <v>0.61493584437247995</v>
      </c>
      <c r="Q269" s="41">
        <v>1.5277288031374201</v>
      </c>
      <c r="R269" s="40">
        <v>0.58212569941822201</v>
      </c>
      <c r="S269" s="41">
        <v>1.6119638075176399</v>
      </c>
    </row>
    <row r="270" spans="1:19" x14ac:dyDescent="0.35">
      <c r="A270" s="39">
        <v>238</v>
      </c>
      <c r="B270" s="39">
        <v>4.1975759831702299E-2</v>
      </c>
      <c r="C270" s="40">
        <v>0.95317741323550798</v>
      </c>
      <c r="D270" s="39">
        <v>5.85919829136777</v>
      </c>
      <c r="E270" s="40">
        <v>0.87683184730385699</v>
      </c>
      <c r="F270" s="39">
        <v>0.18893351004405501</v>
      </c>
      <c r="G270" s="40">
        <v>0.96839593826274795</v>
      </c>
      <c r="H270" s="39">
        <v>8.5863406425575703E-2</v>
      </c>
      <c r="I270" s="40">
        <v>0.96359235732014903</v>
      </c>
      <c r="J270" s="39">
        <v>9.5536276730089201E-2</v>
      </c>
      <c r="K270" s="41">
        <v>1.09192939752187</v>
      </c>
      <c r="L270" s="40">
        <v>0.204486315968923</v>
      </c>
      <c r="M270" s="39">
        <v>46.963418667132999</v>
      </c>
      <c r="N270" s="40">
        <v>0.15061344238232799</v>
      </c>
      <c r="O270" s="41">
        <v>1.96089776713623</v>
      </c>
      <c r="P270" s="40">
        <v>0.710821115053617</v>
      </c>
      <c r="Q270" s="41">
        <v>1.34370730320612</v>
      </c>
      <c r="R270" s="40">
        <v>0.68967070385940998</v>
      </c>
      <c r="S270" s="41">
        <v>1.2228956894996801</v>
      </c>
    </row>
    <row r="271" spans="1:19" x14ac:dyDescent="0.35">
      <c r="A271" s="39">
        <v>239</v>
      </c>
      <c r="B271" s="39">
        <v>4.1939825381095697E-2</v>
      </c>
      <c r="C271" s="40">
        <v>0.954168993522713</v>
      </c>
      <c r="D271" s="39">
        <v>5.88945424638902</v>
      </c>
      <c r="E271" s="40">
        <v>0.87641967655041997</v>
      </c>
      <c r="F271" s="39">
        <v>0.19252186717695899</v>
      </c>
      <c r="G271" s="40">
        <v>0.96861748016148796</v>
      </c>
      <c r="H271" s="39">
        <v>8.9043841514014996E-2</v>
      </c>
      <c r="I271" s="40">
        <v>0.96744436352751195</v>
      </c>
      <c r="J271" s="39">
        <v>8.9148851714002095E-2</v>
      </c>
      <c r="K271" s="41">
        <v>1.07490786680808</v>
      </c>
      <c r="L271" s="40">
        <v>0.18483413263583001</v>
      </c>
      <c r="M271" s="39">
        <v>46.126418496808398</v>
      </c>
      <c r="N271" s="40">
        <v>0.18400899986502001</v>
      </c>
      <c r="O271" s="41">
        <v>1.89526027135359</v>
      </c>
      <c r="P271" s="40">
        <v>0.67470250221399097</v>
      </c>
      <c r="Q271" s="41">
        <v>1.4310724612993999</v>
      </c>
      <c r="R271" s="40">
        <v>0.63828365670310105</v>
      </c>
      <c r="S271" s="41">
        <v>1.3005935065766601</v>
      </c>
    </row>
    <row r="272" spans="1:19" x14ac:dyDescent="0.35">
      <c r="A272" s="39">
        <v>240</v>
      </c>
      <c r="B272" s="39">
        <v>4.2063777944847502E-2</v>
      </c>
      <c r="C272" s="40">
        <v>0.95136301246324095</v>
      </c>
      <c r="D272" s="39">
        <v>5.8936218504075297</v>
      </c>
      <c r="E272" s="40">
        <v>0.87681255260170399</v>
      </c>
      <c r="F272" s="39">
        <v>0.194320816914411</v>
      </c>
      <c r="G272" s="40">
        <v>0.96819309061006698</v>
      </c>
      <c r="H272" s="39">
        <v>8.4582873760475602E-2</v>
      </c>
      <c r="I272" s="40">
        <v>0.96869709023822803</v>
      </c>
      <c r="J272" s="39">
        <v>8.4762162968006594E-2</v>
      </c>
      <c r="K272" s="41">
        <v>1.00265042725791</v>
      </c>
      <c r="L272" s="40">
        <v>0.189700461638282</v>
      </c>
      <c r="M272" s="39">
        <v>45.289498027573202</v>
      </c>
      <c r="N272" s="40">
        <v>0.14272404231907601</v>
      </c>
      <c r="O272" s="41">
        <v>1.93915559695317</v>
      </c>
      <c r="P272" s="40">
        <v>0.68589693689957598</v>
      </c>
      <c r="Q272" s="41">
        <v>1.4034116670616601</v>
      </c>
      <c r="R272" s="40">
        <v>0.60305910334627799</v>
      </c>
      <c r="S272" s="41">
        <v>1.5066617681429899</v>
      </c>
    </row>
    <row r="273" spans="1:19" x14ac:dyDescent="0.35">
      <c r="A273" s="39">
        <v>241</v>
      </c>
      <c r="B273" s="39">
        <v>4.0924578766539703E-2</v>
      </c>
      <c r="C273" s="40">
        <v>0.95563721690856795</v>
      </c>
      <c r="D273" s="39">
        <v>5.8157211399958904</v>
      </c>
      <c r="E273" s="40">
        <v>0.87802218649999697</v>
      </c>
      <c r="F273" s="39">
        <v>0.18839798660919499</v>
      </c>
      <c r="G273" s="40">
        <v>0.96551867164860306</v>
      </c>
      <c r="H273" s="39">
        <v>9.0810345425486702E-2</v>
      </c>
      <c r="I273" s="40">
        <v>0.96758914189184198</v>
      </c>
      <c r="J273" s="39">
        <v>8.8463440946367294E-2</v>
      </c>
      <c r="K273" s="41">
        <v>1.1236054092390899</v>
      </c>
      <c r="L273" s="40">
        <v>0.16867512194229001</v>
      </c>
      <c r="M273" s="39">
        <v>47.658459492218803</v>
      </c>
      <c r="N273" s="40">
        <v>0.17870584457859601</v>
      </c>
      <c r="O273" s="41">
        <v>1.93168369215777</v>
      </c>
      <c r="P273" s="40">
        <v>0.62855677675997002</v>
      </c>
      <c r="Q273" s="41">
        <v>1.4671655480678201</v>
      </c>
      <c r="R273" s="40">
        <v>0.63711236277197103</v>
      </c>
      <c r="S273" s="41">
        <v>1.4741014364438101</v>
      </c>
    </row>
    <row r="274" spans="1:19" x14ac:dyDescent="0.35">
      <c r="A274" s="39">
        <v>242</v>
      </c>
      <c r="B274" s="39">
        <v>4.0591447264932801E-2</v>
      </c>
      <c r="C274" s="40">
        <v>0.95208084934401604</v>
      </c>
      <c r="D274" s="39">
        <v>5.7638838383881303</v>
      </c>
      <c r="E274" s="40">
        <v>0.88025210094900097</v>
      </c>
      <c r="F274" s="39">
        <v>0.18581604070177499</v>
      </c>
      <c r="G274" s="40">
        <v>0.96905266499082099</v>
      </c>
      <c r="H274" s="39">
        <v>8.2671989930367507E-2</v>
      </c>
      <c r="I274" s="40">
        <v>0.96642786405504799</v>
      </c>
      <c r="J274" s="39">
        <v>8.7151804667352298E-2</v>
      </c>
      <c r="K274" s="41">
        <v>1.2029825464273101</v>
      </c>
      <c r="L274" s="40">
        <v>0.21479735580001</v>
      </c>
      <c r="M274" s="39">
        <v>49.864569818871601</v>
      </c>
      <c r="N274" s="40">
        <v>0.182887396431618</v>
      </c>
      <c r="O274" s="41">
        <v>2.0238120255307201</v>
      </c>
      <c r="P274" s="40">
        <v>0.68740418324103703</v>
      </c>
      <c r="Q274" s="41">
        <v>1.32906496168201</v>
      </c>
      <c r="R274" s="40">
        <v>0.68949279902327698</v>
      </c>
      <c r="S274" s="41">
        <v>1.3194698492685899</v>
      </c>
    </row>
    <row r="275" spans="1:19" x14ac:dyDescent="0.35">
      <c r="A275" s="39">
        <v>243</v>
      </c>
      <c r="B275" s="39">
        <v>4.0958098232908899E-2</v>
      </c>
      <c r="C275" s="40">
        <v>0.95294077635930596</v>
      </c>
      <c r="D275" s="39">
        <v>5.7656540458263397</v>
      </c>
      <c r="E275" s="40">
        <v>0.882911694444663</v>
      </c>
      <c r="F275" s="39">
        <v>0.18644684740355599</v>
      </c>
      <c r="G275" s="40">
        <v>0.96807113531305899</v>
      </c>
      <c r="H275" s="39">
        <v>8.2551547505289896E-2</v>
      </c>
      <c r="I275" s="40">
        <v>0.96726708796511396</v>
      </c>
      <c r="J275" s="39">
        <v>8.5959189118799698E-2</v>
      </c>
      <c r="K275" s="41">
        <v>1.1803801645580501</v>
      </c>
      <c r="L275" s="40">
        <v>0.15892668794505299</v>
      </c>
      <c r="M275" s="39">
        <v>49.533979383289299</v>
      </c>
      <c r="N275" s="40">
        <v>0.17856456509670801</v>
      </c>
      <c r="O275" s="41">
        <v>2.02841186166828</v>
      </c>
      <c r="P275" s="40">
        <v>0.66778549959516897</v>
      </c>
      <c r="Q275" s="41">
        <v>1.4081830575934799</v>
      </c>
      <c r="R275" s="40">
        <v>0.69795217498754802</v>
      </c>
      <c r="S275" s="41">
        <v>1.32544704787751</v>
      </c>
    </row>
    <row r="276" spans="1:19" x14ac:dyDescent="0.35">
      <c r="A276" s="39">
        <v>244</v>
      </c>
      <c r="B276" s="39">
        <v>3.6727616074340497E-2</v>
      </c>
      <c r="C276" s="40">
        <v>0.96314416227365995</v>
      </c>
      <c r="D276" s="39">
        <v>5.6110914612734204</v>
      </c>
      <c r="E276" s="40">
        <v>0.88482824493553403</v>
      </c>
      <c r="F276" s="39">
        <v>0.179839960708468</v>
      </c>
      <c r="G276" s="40">
        <v>0.96841588069471896</v>
      </c>
      <c r="H276" s="39">
        <v>8.2407287111834496E-2</v>
      </c>
      <c r="I276" s="40">
        <v>0.96789126000675296</v>
      </c>
      <c r="J276" s="39">
        <v>8.7159883278889697E-2</v>
      </c>
      <c r="K276" s="41">
        <v>1.2139979065992801</v>
      </c>
      <c r="L276" s="40">
        <v>0.18596518524157599</v>
      </c>
      <c r="M276" s="39">
        <v>51.227020785339803</v>
      </c>
      <c r="N276" s="40">
        <v>0.15427859637055799</v>
      </c>
      <c r="O276" s="41">
        <v>2.1185386955228598</v>
      </c>
      <c r="P276" s="40">
        <v>0.67608776917824298</v>
      </c>
      <c r="Q276" s="41">
        <v>1.3720811544320499</v>
      </c>
      <c r="R276" s="40">
        <v>0.61034509896213096</v>
      </c>
      <c r="S276" s="41">
        <v>1.48508751545196</v>
      </c>
    </row>
    <row r="277" spans="1:19" x14ac:dyDescent="0.35">
      <c r="A277" s="39">
        <v>245</v>
      </c>
      <c r="B277" s="39">
        <v>3.9438335216991798E-2</v>
      </c>
      <c r="C277" s="40">
        <v>0.95579608084212098</v>
      </c>
      <c r="D277" s="39">
        <v>5.6822781360014503</v>
      </c>
      <c r="E277" s="40">
        <v>0.88656329799565903</v>
      </c>
      <c r="F277" s="39">
        <v>0.18180911007884301</v>
      </c>
      <c r="G277" s="40">
        <v>0.96841622236910097</v>
      </c>
      <c r="H277" s="39">
        <v>8.3903097033903695E-2</v>
      </c>
      <c r="I277" s="40">
        <v>0.96544901202816102</v>
      </c>
      <c r="J277" s="39">
        <v>9.1894919913911799E-2</v>
      </c>
      <c r="K277" s="41">
        <v>1.12811397538225</v>
      </c>
      <c r="L277" s="40">
        <v>0.23811699207274101</v>
      </c>
      <c r="M277" s="39">
        <v>48.165579967009698</v>
      </c>
      <c r="N277" s="40">
        <v>0.20019484600677101</v>
      </c>
      <c r="O277" s="41">
        <v>1.9946435104068501</v>
      </c>
      <c r="P277" s="40">
        <v>0.691579191348491</v>
      </c>
      <c r="Q277" s="41">
        <v>1.3486588745035599</v>
      </c>
      <c r="R277" s="40">
        <v>0.63318903272987404</v>
      </c>
      <c r="S277" s="41">
        <v>1.4129555902929301</v>
      </c>
    </row>
    <row r="278" spans="1:19" x14ac:dyDescent="0.35">
      <c r="A278" s="39">
        <v>246</v>
      </c>
      <c r="B278" s="39">
        <v>4.4362404790090001E-2</v>
      </c>
      <c r="C278" s="40">
        <v>0.95186616322236495</v>
      </c>
      <c r="D278" s="39">
        <v>5.9273588768696897</v>
      </c>
      <c r="E278" s="40">
        <v>0.87807760663527501</v>
      </c>
      <c r="F278" s="39">
        <v>0.195106093181033</v>
      </c>
      <c r="G278" s="40">
        <v>0.96469893344962698</v>
      </c>
      <c r="H278" s="39">
        <v>9.2673394162852696E-2</v>
      </c>
      <c r="I278" s="40">
        <v>0.96306775372520403</v>
      </c>
      <c r="J278" s="39">
        <v>9.7208454631320301E-2</v>
      </c>
      <c r="K278" s="41">
        <v>1.1002149311905201</v>
      </c>
      <c r="L278" s="40">
        <v>0.20206967045348101</v>
      </c>
      <c r="M278" s="39">
        <v>46.883796691894503</v>
      </c>
      <c r="N278" s="40">
        <v>0.17132279629295299</v>
      </c>
      <c r="O278" s="41">
        <v>1.93006778680361</v>
      </c>
      <c r="P278" s="40">
        <v>0.69391505356527805</v>
      </c>
      <c r="Q278" s="41">
        <v>1.32705590612867</v>
      </c>
      <c r="R278" s="40">
        <v>0.665638519148541</v>
      </c>
      <c r="S278" s="41">
        <v>1.3466996051307401</v>
      </c>
    </row>
    <row r="279" spans="1:19" x14ac:dyDescent="0.35">
      <c r="A279" s="39">
        <v>247</v>
      </c>
      <c r="B279" s="39">
        <v>4.14088616371232E-2</v>
      </c>
      <c r="C279" s="40">
        <v>0.95661563125378302</v>
      </c>
      <c r="D279" s="39">
        <v>5.8019264546524703</v>
      </c>
      <c r="E279" s="40">
        <v>0.88331178940548905</v>
      </c>
      <c r="F279" s="39">
        <v>0.188949478761336</v>
      </c>
      <c r="G279" s="40">
        <v>0.96895332907123399</v>
      </c>
      <c r="H279" s="39">
        <v>8.6802857716374304E-2</v>
      </c>
      <c r="I279" s="40">
        <v>0.965324627963971</v>
      </c>
      <c r="J279" s="39">
        <v>8.9933745188030198E-2</v>
      </c>
      <c r="K279" s="41">
        <v>1.2558945610991901</v>
      </c>
      <c r="L279" s="40">
        <v>0.197479238209189</v>
      </c>
      <c r="M279" s="39">
        <v>52.047454997005602</v>
      </c>
      <c r="N279" s="40">
        <v>0.16560034652595501</v>
      </c>
      <c r="O279" s="41">
        <v>2.0948876702887298</v>
      </c>
      <c r="P279" s="40">
        <v>0.66804690569893899</v>
      </c>
      <c r="Q279" s="41">
        <v>1.4856847101806501</v>
      </c>
      <c r="R279" s="40">
        <v>0.60969902154726796</v>
      </c>
      <c r="S279" s="41">
        <v>1.5874227718410301</v>
      </c>
    </row>
    <row r="280" spans="1:19" x14ac:dyDescent="0.35">
      <c r="A280" s="39">
        <v>248</v>
      </c>
      <c r="B280" s="39">
        <v>4.0213036496375802E-2</v>
      </c>
      <c r="C280" s="40">
        <v>0.95356038163506496</v>
      </c>
      <c r="D280" s="39">
        <v>5.6799570780176198</v>
      </c>
      <c r="E280" s="40">
        <v>0.88355577118036799</v>
      </c>
      <c r="F280" s="39">
        <v>0.17981373750003701</v>
      </c>
      <c r="G280" s="40">
        <v>0.96808939910179903</v>
      </c>
      <c r="H280" s="39">
        <v>8.25203503075672E-2</v>
      </c>
      <c r="I280" s="40">
        <v>0.96628768755844197</v>
      </c>
      <c r="J280" s="39">
        <v>8.5599467417038402E-2</v>
      </c>
      <c r="K280" s="41">
        <v>1.1048476757147301</v>
      </c>
      <c r="L280" s="40">
        <v>0.30638976990702699</v>
      </c>
      <c r="M280" s="39">
        <v>47.877140175583001</v>
      </c>
      <c r="N280" s="40">
        <v>0.220289732867787</v>
      </c>
      <c r="O280" s="41">
        <v>1.9952456237923299</v>
      </c>
      <c r="P280" s="40">
        <v>0.67897906644731498</v>
      </c>
      <c r="Q280" s="41">
        <v>1.3858803979351899</v>
      </c>
      <c r="R280" s="40">
        <v>0.60791434513197995</v>
      </c>
      <c r="S280" s="41">
        <v>1.5340612489953001</v>
      </c>
    </row>
    <row r="281" spans="1:19" x14ac:dyDescent="0.35">
      <c r="A281" s="39">
        <v>249</v>
      </c>
      <c r="B281" s="39">
        <v>3.6933126205418297E-2</v>
      </c>
      <c r="C281" s="40">
        <v>0.95872493497392797</v>
      </c>
      <c r="D281" s="39">
        <v>5.6201105867565202</v>
      </c>
      <c r="E281" s="40">
        <v>0.88723403869505502</v>
      </c>
      <c r="F281" s="39">
        <v>0.18047130178422199</v>
      </c>
      <c r="G281" s="40">
        <v>0.96810877048732003</v>
      </c>
      <c r="H281" s="39">
        <v>8.0682766122220403E-2</v>
      </c>
      <c r="I281" s="40">
        <v>0.96579673556454204</v>
      </c>
      <c r="J281" s="39">
        <v>9.1752367036746302E-2</v>
      </c>
      <c r="K281" s="41">
        <v>1.1659878100085399</v>
      </c>
      <c r="L281" s="40">
        <v>0.18418904621806401</v>
      </c>
      <c r="M281" s="39">
        <v>49.973113133357103</v>
      </c>
      <c r="N281" s="40">
        <v>0.16805528791941399</v>
      </c>
      <c r="O281" s="41">
        <v>2.0619379648795402</v>
      </c>
      <c r="P281" s="40">
        <v>0.63177209022717595</v>
      </c>
      <c r="Q281" s="41">
        <v>1.5971695862264701</v>
      </c>
      <c r="R281" s="40">
        <v>0.60662214241476098</v>
      </c>
      <c r="S281" s="41">
        <v>1.5386531144125799</v>
      </c>
    </row>
    <row r="282" spans="1:19" x14ac:dyDescent="0.35">
      <c r="A282" s="39">
        <v>250</v>
      </c>
      <c r="B282" s="39">
        <v>3.8421945616608701E-2</v>
      </c>
      <c r="C282" s="40">
        <v>0.958270676005607</v>
      </c>
      <c r="D282" s="39">
        <v>5.6274371443589803</v>
      </c>
      <c r="E282" s="40">
        <v>0.88599205541166304</v>
      </c>
      <c r="F282" s="39">
        <v>0.178486121882619</v>
      </c>
      <c r="G282" s="40">
        <v>0.96904325423989102</v>
      </c>
      <c r="H282" s="39">
        <v>8.2471052736784206E-2</v>
      </c>
      <c r="I282" s="40">
        <v>0.96439735616411504</v>
      </c>
      <c r="J282" s="39">
        <v>9.4811401780152502E-2</v>
      </c>
      <c r="K282" s="41">
        <v>1.2036433805767199</v>
      </c>
      <c r="L282" s="40">
        <v>0.12557301067604101</v>
      </c>
      <c r="M282" s="39">
        <v>50.466466691758797</v>
      </c>
      <c r="N282" s="40">
        <v>0.136247343869736</v>
      </c>
      <c r="O282" s="41">
        <v>2.0546147380119701</v>
      </c>
      <c r="P282" s="40">
        <v>0.64820373465872205</v>
      </c>
      <c r="Q282" s="41">
        <v>1.5367908202684799</v>
      </c>
      <c r="R282" s="40">
        <v>0.63414530086721099</v>
      </c>
      <c r="S282" s="41">
        <v>1.41738120358214</v>
      </c>
    </row>
    <row r="283" spans="1:19" x14ac:dyDescent="0.35">
      <c r="A283" s="39">
        <v>251</v>
      </c>
      <c r="B283" s="39">
        <v>4.0690228538261798E-2</v>
      </c>
      <c r="C283" s="40">
        <v>0.95538291585601998</v>
      </c>
      <c r="D283" s="39">
        <v>5.7121487952500303</v>
      </c>
      <c r="E283" s="40">
        <v>0.88391998778570802</v>
      </c>
      <c r="F283" s="39">
        <v>0.18313382172564299</v>
      </c>
      <c r="G283" s="40">
        <v>0.96917648678375301</v>
      </c>
      <c r="H283" s="39">
        <v>8.5096692280994701E-2</v>
      </c>
      <c r="I283" s="40">
        <v>0.96655107728215395</v>
      </c>
      <c r="J283" s="39">
        <v>9.0461288204171694E-2</v>
      </c>
      <c r="K283" s="41">
        <v>1.1826613142958999</v>
      </c>
      <c r="L283" s="40">
        <v>0.21013068389739201</v>
      </c>
      <c r="M283" s="39">
        <v>49.411623604277203</v>
      </c>
      <c r="N283" s="40">
        <v>0.19993228410441499</v>
      </c>
      <c r="O283" s="41">
        <v>1.98916074913791</v>
      </c>
      <c r="P283" s="40">
        <v>0.64707873214004297</v>
      </c>
      <c r="Q283" s="41">
        <v>1.5392339718647401</v>
      </c>
      <c r="R283" s="40">
        <v>0.64918803913980405</v>
      </c>
      <c r="S283" s="41">
        <v>1.4365525220194399</v>
      </c>
    </row>
    <row r="284" spans="1:19" x14ac:dyDescent="0.35">
      <c r="A284" s="39">
        <v>252</v>
      </c>
      <c r="B284" s="39">
        <v>4.1542625806170401E-2</v>
      </c>
      <c r="C284" s="40">
        <v>0.95487043322524701</v>
      </c>
      <c r="D284" s="39">
        <v>5.7208658009515503</v>
      </c>
      <c r="E284" s="40">
        <v>0.88405947412099695</v>
      </c>
      <c r="F284" s="39">
        <v>0.18250748135477901</v>
      </c>
      <c r="G284" s="40">
        <v>0.970770454620691</v>
      </c>
      <c r="H284" s="39">
        <v>7.9483654381050095E-2</v>
      </c>
      <c r="I284" s="40">
        <v>0.964502791431886</v>
      </c>
      <c r="J284" s="39">
        <v>9.5023769089274499E-2</v>
      </c>
      <c r="K284" s="41">
        <v>1.10853703460122</v>
      </c>
      <c r="L284" s="40">
        <v>0.19913483154844699</v>
      </c>
      <c r="M284" s="39">
        <v>47.406725467779701</v>
      </c>
      <c r="N284" s="40">
        <v>0.17636418987263799</v>
      </c>
      <c r="O284" s="41">
        <v>1.92359364695019</v>
      </c>
      <c r="P284" s="40">
        <v>0.63426801562309199</v>
      </c>
      <c r="Q284" s="41">
        <v>1.60802234543694</v>
      </c>
      <c r="R284" s="40">
        <v>0.63777056642067698</v>
      </c>
      <c r="S284" s="41">
        <v>1.50170381762023</v>
      </c>
    </row>
    <row r="285" spans="1:19" x14ac:dyDescent="0.35">
      <c r="A285" s="39">
        <v>253</v>
      </c>
      <c r="B285" s="39">
        <v>4.1075081353124598E-2</v>
      </c>
      <c r="C285" s="40">
        <v>0.95324843063939102</v>
      </c>
      <c r="D285" s="39">
        <v>5.7267706700862098</v>
      </c>
      <c r="E285" s="40">
        <v>0.88034939521694899</v>
      </c>
      <c r="F285" s="39">
        <v>0.18429787374043499</v>
      </c>
      <c r="G285" s="40">
        <v>0.96985834309052898</v>
      </c>
      <c r="H285" s="39">
        <v>8.0711880964061594E-2</v>
      </c>
      <c r="I285" s="40">
        <v>0.96535454512355601</v>
      </c>
      <c r="J285" s="39">
        <v>9.1571611773170802E-2</v>
      </c>
      <c r="K285" s="41">
        <v>1.1192686827773699</v>
      </c>
      <c r="L285" s="40">
        <v>0.201987595921615</v>
      </c>
      <c r="M285" s="39">
        <v>47.820263626229</v>
      </c>
      <c r="N285" s="40">
        <v>0.18890723432228401</v>
      </c>
      <c r="O285" s="41">
        <v>1.98068834777571</v>
      </c>
      <c r="P285" s="40">
        <v>0.69727138627288598</v>
      </c>
      <c r="Q285" s="41">
        <v>1.37951017597801</v>
      </c>
      <c r="R285" s="40">
        <v>0.67040249883619096</v>
      </c>
      <c r="S285" s="41">
        <v>1.36000087322332</v>
      </c>
    </row>
    <row r="286" spans="1:19" x14ac:dyDescent="0.35">
      <c r="A286" s="39">
        <v>254</v>
      </c>
      <c r="B286" s="39">
        <v>3.8454792884891002E-2</v>
      </c>
      <c r="C286" s="40">
        <v>0.95657291180503601</v>
      </c>
      <c r="D286" s="39">
        <v>5.6365195747655301</v>
      </c>
      <c r="E286" s="40">
        <v>0.88614798494163305</v>
      </c>
      <c r="F286" s="39">
        <v>0.18124948159424101</v>
      </c>
      <c r="G286" s="40">
        <v>0.97129356466540895</v>
      </c>
      <c r="H286" s="39">
        <v>7.5543695530495697E-2</v>
      </c>
      <c r="I286" s="40">
        <v>0.967004142644455</v>
      </c>
      <c r="J286" s="39">
        <v>8.9907151656965306E-2</v>
      </c>
      <c r="K286" s="41">
        <v>1.07596238403238</v>
      </c>
      <c r="L286" s="40">
        <v>0.214147294148444</v>
      </c>
      <c r="M286" s="39">
        <v>47.110964652819497</v>
      </c>
      <c r="N286" s="40">
        <v>0.157481046456797</v>
      </c>
      <c r="O286" s="41">
        <v>1.9676950568826701</v>
      </c>
      <c r="P286" s="40">
        <v>0.68812766569292405</v>
      </c>
      <c r="Q286" s="41">
        <v>1.5130388777480099</v>
      </c>
      <c r="R286" s="40">
        <v>0.63287952185695995</v>
      </c>
      <c r="S286" s="41">
        <v>1.51265365904213</v>
      </c>
    </row>
    <row r="287" spans="1:19" x14ac:dyDescent="0.35">
      <c r="A287" s="39">
        <v>255</v>
      </c>
      <c r="B287" s="39">
        <v>4.4835433366821401E-2</v>
      </c>
      <c r="C287" s="40">
        <v>0.95208833974596796</v>
      </c>
      <c r="D287" s="39">
        <v>5.8464202476518299</v>
      </c>
      <c r="E287" s="40">
        <v>0.877155024075985</v>
      </c>
      <c r="F287" s="39">
        <v>0.18988640429659101</v>
      </c>
      <c r="G287" s="40">
        <v>0.97092735904573702</v>
      </c>
      <c r="H287" s="39">
        <v>7.8458991953064994E-2</v>
      </c>
      <c r="I287" s="40">
        <v>0.96860804735629702</v>
      </c>
      <c r="J287" s="39">
        <v>8.3676351726807E-2</v>
      </c>
      <c r="K287" s="41">
        <v>1.2473134505443</v>
      </c>
      <c r="L287" s="40">
        <v>0.14426154221061699</v>
      </c>
      <c r="M287" s="39">
        <v>51.969455376649499</v>
      </c>
      <c r="N287" s="40">
        <v>0.16207191512372399</v>
      </c>
      <c r="O287" s="41">
        <v>2.0624666478898699</v>
      </c>
      <c r="P287" s="40">
        <v>0.61405630779062503</v>
      </c>
      <c r="Q287" s="41">
        <v>1.8347564237749401</v>
      </c>
      <c r="R287" s="40">
        <v>0.61887466347115605</v>
      </c>
      <c r="S287" s="41">
        <v>1.6736091115535801</v>
      </c>
    </row>
    <row r="288" spans="1:19" x14ac:dyDescent="0.35">
      <c r="A288" s="39">
        <v>256</v>
      </c>
      <c r="B288" s="39">
        <v>4.9177588092879997E-2</v>
      </c>
      <c r="C288" s="40">
        <v>0.94600990490444203</v>
      </c>
      <c r="D288" s="39">
        <v>5.9873521907507197</v>
      </c>
      <c r="E288" s="40">
        <v>0.88046459991228698</v>
      </c>
      <c r="F288" s="39">
        <v>0.191700242493688</v>
      </c>
      <c r="G288" s="40">
        <v>0.96833255512225302</v>
      </c>
      <c r="H288" s="39">
        <v>8.6945389056720404E-2</v>
      </c>
      <c r="I288" s="40">
        <v>0.96279855841296602</v>
      </c>
      <c r="J288" s="39">
        <v>9.8990101346401793E-2</v>
      </c>
      <c r="K288" s="41">
        <v>1.13381989287514</v>
      </c>
      <c r="L288" s="40">
        <v>0.21807469084582101</v>
      </c>
      <c r="M288" s="39">
        <v>48.081985604049798</v>
      </c>
      <c r="N288" s="40">
        <v>0.20398888338687901</v>
      </c>
      <c r="O288" s="41">
        <v>1.97610371693586</v>
      </c>
      <c r="P288" s="40">
        <v>0.71960032190013101</v>
      </c>
      <c r="Q288" s="41">
        <v>1.32289533584545</v>
      </c>
      <c r="R288" s="40">
        <v>0.71782867776022996</v>
      </c>
      <c r="S288" s="41">
        <v>1.4087236747782399</v>
      </c>
    </row>
    <row r="289" spans="1:19" x14ac:dyDescent="0.35">
      <c r="A289" s="39">
        <v>257</v>
      </c>
      <c r="B289" s="39">
        <v>4.3454775236675798E-2</v>
      </c>
      <c r="C289" s="40">
        <v>0.94956223847643195</v>
      </c>
      <c r="D289" s="39">
        <v>5.8700733535202003</v>
      </c>
      <c r="E289" s="40">
        <v>0.87880156092504302</v>
      </c>
      <c r="F289" s="39">
        <v>0.18927868692760799</v>
      </c>
      <c r="G289" s="40">
        <v>0.96714834810962202</v>
      </c>
      <c r="H289" s="39">
        <v>8.8844434647787102E-2</v>
      </c>
      <c r="I289" s="40">
        <v>0.96495787883272999</v>
      </c>
      <c r="J289" s="39">
        <v>9.7266125500140105E-2</v>
      </c>
      <c r="K289" s="41">
        <v>1.1380359265539299</v>
      </c>
      <c r="L289" s="40">
        <v>0.17001354702952701</v>
      </c>
      <c r="M289" s="39">
        <v>48.884539058065798</v>
      </c>
      <c r="N289" s="40">
        <v>0.15103215146659199</v>
      </c>
      <c r="O289" s="41">
        <v>2.0225664005320199</v>
      </c>
      <c r="P289" s="40">
        <v>0.69828828481527405</v>
      </c>
      <c r="Q289" s="41">
        <v>1.5056636496486799</v>
      </c>
      <c r="R289" s="40">
        <v>0.64373187606151205</v>
      </c>
      <c r="S289" s="41">
        <v>1.46337091566151</v>
      </c>
    </row>
    <row r="290" spans="1:19" x14ac:dyDescent="0.35">
      <c r="A290" s="39">
        <v>258</v>
      </c>
      <c r="B290" s="39">
        <v>3.9764012224727002E-2</v>
      </c>
      <c r="C290" s="40">
        <v>0.95706279522105897</v>
      </c>
      <c r="D290" s="39">
        <v>5.69359177466501</v>
      </c>
      <c r="E290" s="40">
        <v>0.88820218890746205</v>
      </c>
      <c r="F290" s="39">
        <v>0.17942479990799601</v>
      </c>
      <c r="G290" s="40">
        <v>0.96849057330687005</v>
      </c>
      <c r="H290" s="39">
        <v>8.1126445086302498E-2</v>
      </c>
      <c r="I290" s="40">
        <v>0.96707369631142004</v>
      </c>
      <c r="J290" s="39">
        <v>9.1801565588644607E-2</v>
      </c>
      <c r="K290" s="41">
        <v>1.1590095676927401</v>
      </c>
      <c r="L290" s="40">
        <v>0.205649034092276</v>
      </c>
      <c r="M290" s="39">
        <v>48.689276132828098</v>
      </c>
      <c r="N290" s="40">
        <v>0.21011309764396099</v>
      </c>
      <c r="O290" s="41">
        <v>1.97386941950545</v>
      </c>
      <c r="P290" s="40">
        <v>0.71379116712472301</v>
      </c>
      <c r="Q290" s="41">
        <v>1.4490876340458501</v>
      </c>
      <c r="R290" s="40">
        <v>0.71185148730237202</v>
      </c>
      <c r="S290" s="41">
        <v>1.3903018679374299</v>
      </c>
    </row>
    <row r="291" spans="1:19" x14ac:dyDescent="0.35">
      <c r="A291" s="39">
        <v>259</v>
      </c>
      <c r="B291" s="39">
        <v>3.8923268742391298E-2</v>
      </c>
      <c r="C291" s="40">
        <v>0.954835277559825</v>
      </c>
      <c r="D291" s="39">
        <v>5.6767329223941401</v>
      </c>
      <c r="E291" s="40">
        <v>0.88766605507446505</v>
      </c>
      <c r="F291" s="39">
        <v>0.179265288502609</v>
      </c>
      <c r="G291" s="40">
        <v>0.970244879149882</v>
      </c>
      <c r="H291" s="39">
        <v>7.7570107257138199E-2</v>
      </c>
      <c r="I291" s="40">
        <v>0.96541425775281597</v>
      </c>
      <c r="J291" s="39">
        <v>9.5688327342671006E-2</v>
      </c>
      <c r="K291" s="41">
        <v>1.1463523975804299</v>
      </c>
      <c r="L291" s="40">
        <v>0.17927953850404499</v>
      </c>
      <c r="M291" s="39">
        <v>50.616814034616802</v>
      </c>
      <c r="N291" s="40">
        <v>0.14778100681255299</v>
      </c>
      <c r="O291" s="41">
        <v>2.0989774761036899</v>
      </c>
      <c r="P291" s="40">
        <v>0.61901112346567599</v>
      </c>
      <c r="Q291" s="41">
        <v>1.7852910802914499</v>
      </c>
      <c r="R291" s="40">
        <v>0.557518676814869</v>
      </c>
      <c r="S291" s="41">
        <v>1.9811945221362901</v>
      </c>
    </row>
    <row r="292" spans="1:19" x14ac:dyDescent="0.35">
      <c r="A292" s="39">
        <v>260</v>
      </c>
      <c r="B292" s="39">
        <v>3.91101948679509E-2</v>
      </c>
      <c r="C292" s="40">
        <v>0.95617716319965596</v>
      </c>
      <c r="D292" s="39">
        <v>5.64135529927057</v>
      </c>
      <c r="E292" s="40">
        <v>0.89007212396050495</v>
      </c>
      <c r="F292" s="39">
        <v>0.175775033731286</v>
      </c>
      <c r="G292" s="40">
        <v>0.97031060712733397</v>
      </c>
      <c r="H292" s="39">
        <v>7.8651165872878098E-2</v>
      </c>
      <c r="I292" s="40">
        <v>0.96692800685416402</v>
      </c>
      <c r="J292" s="39">
        <v>8.9195058489089193E-2</v>
      </c>
      <c r="K292" s="41">
        <v>1.0956493832616701</v>
      </c>
      <c r="L292" s="40">
        <v>0.24936652527948999</v>
      </c>
      <c r="M292" s="39">
        <v>47.109819053584602</v>
      </c>
      <c r="N292" s="40">
        <v>0.212432260872116</v>
      </c>
      <c r="O292" s="41">
        <v>1.9549151888260401</v>
      </c>
      <c r="P292" s="40">
        <v>0.68959694591342802</v>
      </c>
      <c r="Q292" s="41">
        <v>1.33638996599066</v>
      </c>
      <c r="R292" s="40">
        <v>0.63887038113724404</v>
      </c>
      <c r="S292" s="41">
        <v>1.37976480498273</v>
      </c>
    </row>
    <row r="293" spans="1:19" x14ac:dyDescent="0.35">
      <c r="A293" s="39">
        <v>261</v>
      </c>
      <c r="B293" s="39">
        <v>3.8631984746716599E-2</v>
      </c>
      <c r="C293" s="40">
        <v>0.95601178156859001</v>
      </c>
      <c r="D293" s="39">
        <v>5.6440812414900803</v>
      </c>
      <c r="E293" s="40">
        <v>0.88861439666841502</v>
      </c>
      <c r="F293" s="39">
        <v>0.177414838342381</v>
      </c>
      <c r="G293" s="40">
        <v>0.97229358313963898</v>
      </c>
      <c r="H293" s="39">
        <v>7.4283508406819895E-2</v>
      </c>
      <c r="I293" s="40">
        <v>0.96554009419669495</v>
      </c>
      <c r="J293" s="39">
        <v>9.3086937418923807E-2</v>
      </c>
      <c r="K293" s="41">
        <v>1.2216732028203099</v>
      </c>
      <c r="L293" s="40">
        <v>0.29754788502548402</v>
      </c>
      <c r="M293" s="39">
        <v>51.663988178611802</v>
      </c>
      <c r="N293" s="40">
        <v>0.24116257782435099</v>
      </c>
      <c r="O293" s="41">
        <v>2.1222063613753002</v>
      </c>
      <c r="P293" s="40">
        <v>0.67345389061503902</v>
      </c>
      <c r="Q293" s="41">
        <v>1.4485334382097901</v>
      </c>
      <c r="R293" s="40">
        <v>0.61553112181842795</v>
      </c>
      <c r="S293" s="41">
        <v>1.6305402797511499</v>
      </c>
    </row>
    <row r="294" spans="1:19" x14ac:dyDescent="0.35">
      <c r="A294" s="39">
        <v>262</v>
      </c>
      <c r="B294" s="39">
        <v>4.0937335071374203E-2</v>
      </c>
      <c r="C294" s="40">
        <v>0.955471150131316</v>
      </c>
      <c r="D294" s="39">
        <v>5.7316117171953396</v>
      </c>
      <c r="E294" s="40">
        <v>0.88781164324384998</v>
      </c>
      <c r="F294" s="39">
        <v>0.18117355318377301</v>
      </c>
      <c r="G294" s="40">
        <v>0.97050366670354504</v>
      </c>
      <c r="H294" s="39">
        <v>8.0522215399115402E-2</v>
      </c>
      <c r="I294" s="40">
        <v>0.96626545403369202</v>
      </c>
      <c r="J294" s="39">
        <v>9.23610092205535E-2</v>
      </c>
      <c r="K294" s="41">
        <v>1.1019644156480399</v>
      </c>
      <c r="L294" s="40">
        <v>0.137017561477843</v>
      </c>
      <c r="M294" s="39">
        <v>47.662202264508601</v>
      </c>
      <c r="N294" s="40">
        <v>0.16478365286499899</v>
      </c>
      <c r="O294" s="41">
        <v>1.9834224566435199</v>
      </c>
      <c r="P294" s="40">
        <v>0.66786549361342995</v>
      </c>
      <c r="Q294" s="41">
        <v>1.3963887625270399</v>
      </c>
      <c r="R294" s="40">
        <v>0.65608853916836596</v>
      </c>
      <c r="S294" s="41">
        <v>1.46725733718301</v>
      </c>
    </row>
    <row r="295" spans="1:19" x14ac:dyDescent="0.35">
      <c r="A295" s="39">
        <v>263</v>
      </c>
      <c r="B295" s="39">
        <v>4.3476621842619599E-2</v>
      </c>
      <c r="C295" s="40">
        <v>0.95174866633903799</v>
      </c>
      <c r="D295" s="39">
        <v>5.8143211630916598</v>
      </c>
      <c r="E295" s="40">
        <v>0.88606877508702198</v>
      </c>
      <c r="F295" s="39">
        <v>0.18391197869845499</v>
      </c>
      <c r="G295" s="40">
        <v>0.96690080693459801</v>
      </c>
      <c r="H295" s="39">
        <v>8.4770323499108902E-2</v>
      </c>
      <c r="I295" s="40">
        <v>0.96433020607828801</v>
      </c>
      <c r="J295" s="39">
        <v>9.7539486872977699E-2</v>
      </c>
      <c r="K295" s="41">
        <v>1.0790917305355301</v>
      </c>
      <c r="L295" s="40">
        <v>0.24525839969264401</v>
      </c>
      <c r="M295" s="39">
        <v>47.735452228122199</v>
      </c>
      <c r="N295" s="40">
        <v>0.17556116019269</v>
      </c>
      <c r="O295" s="41">
        <v>2.0064028389433499</v>
      </c>
      <c r="P295" s="40">
        <v>0.66336220477381302</v>
      </c>
      <c r="Q295" s="41">
        <v>1.5395830747408701</v>
      </c>
      <c r="R295" s="40">
        <v>0.62154927009191197</v>
      </c>
      <c r="S295" s="41">
        <v>1.62816326638572</v>
      </c>
    </row>
    <row r="296" spans="1:19" x14ac:dyDescent="0.35">
      <c r="A296" s="39">
        <v>264</v>
      </c>
      <c r="B296" s="39">
        <v>4.0815368798591697E-2</v>
      </c>
      <c r="C296" s="40">
        <v>0.95556506854130197</v>
      </c>
      <c r="D296" s="39">
        <v>5.7433128616158298</v>
      </c>
      <c r="E296" s="40">
        <v>0.88249162914083201</v>
      </c>
      <c r="F296" s="39">
        <v>0.182613713680604</v>
      </c>
      <c r="G296" s="40">
        <v>0.96852096536562904</v>
      </c>
      <c r="H296" s="39">
        <v>8.20164729822037E-2</v>
      </c>
      <c r="I296" s="40">
        <v>0.96411362173715698</v>
      </c>
      <c r="J296" s="39">
        <v>9.5298822326271904E-2</v>
      </c>
      <c r="K296" s="41">
        <v>1.0607140268016</v>
      </c>
      <c r="L296" s="40">
        <v>0.217446379356074</v>
      </c>
      <c r="M296" s="39">
        <v>46.767587971483501</v>
      </c>
      <c r="N296" s="40">
        <v>0.19005895783565399</v>
      </c>
      <c r="O296" s="41">
        <v>1.96945811948205</v>
      </c>
      <c r="P296" s="40">
        <v>0.66781491066655496</v>
      </c>
      <c r="Q296" s="41">
        <v>1.38670525591597</v>
      </c>
      <c r="R296" s="40">
        <v>0.61071820060411997</v>
      </c>
      <c r="S296" s="41">
        <v>1.5493314633002599</v>
      </c>
    </row>
    <row r="297" spans="1:19" x14ac:dyDescent="0.35">
      <c r="A297" s="39">
        <v>265</v>
      </c>
      <c r="B297" s="39">
        <v>4.4351739026698103E-2</v>
      </c>
      <c r="C297" s="40">
        <v>0.948767847950168</v>
      </c>
      <c r="D297" s="39">
        <v>5.80529850663219</v>
      </c>
      <c r="E297" s="40">
        <v>0.88072682776266298</v>
      </c>
      <c r="F297" s="39">
        <v>0.18294595402678299</v>
      </c>
      <c r="G297" s="40">
        <v>0.97002230241404397</v>
      </c>
      <c r="H297" s="39">
        <v>7.7971406569754001E-2</v>
      </c>
      <c r="I297" s="40">
        <v>0.96647851628217796</v>
      </c>
      <c r="J297" s="39">
        <v>9.0760519570361006E-2</v>
      </c>
      <c r="K297" s="41">
        <v>1.17880619387341</v>
      </c>
      <c r="L297" s="40">
        <v>0.24700938357348801</v>
      </c>
      <c r="M297" s="39">
        <v>50.658709371191797</v>
      </c>
      <c r="N297" s="40">
        <v>0.19190238286140501</v>
      </c>
      <c r="O297" s="41">
        <v>2.09276676636475</v>
      </c>
      <c r="P297" s="40">
        <v>0.65731215604350102</v>
      </c>
      <c r="Q297" s="41">
        <v>1.47024977512848</v>
      </c>
      <c r="R297" s="40">
        <v>0.58481242641424502</v>
      </c>
      <c r="S297" s="41">
        <v>1.76404428532999</v>
      </c>
    </row>
    <row r="298" spans="1:19" x14ac:dyDescent="0.35">
      <c r="A298" s="39">
        <v>266</v>
      </c>
      <c r="B298" s="39">
        <v>4.5656454186784302E-2</v>
      </c>
      <c r="C298" s="40">
        <v>0.95402827479337604</v>
      </c>
      <c r="D298" s="39">
        <v>5.8881920282917299</v>
      </c>
      <c r="E298" s="40">
        <v>0.88172712035828305</v>
      </c>
      <c r="F298" s="39">
        <v>0.18676049785056401</v>
      </c>
      <c r="G298" s="40">
        <v>0.96937367404169195</v>
      </c>
      <c r="H298" s="39">
        <v>8.4245433734621095E-2</v>
      </c>
      <c r="I298" s="40">
        <v>0.96581571981056902</v>
      </c>
      <c r="J298" s="39">
        <v>9.53438887652409E-2</v>
      </c>
      <c r="K298" s="41">
        <v>1.2434476990984999</v>
      </c>
      <c r="L298" s="40">
        <v>0.204223474858726</v>
      </c>
      <c r="M298" s="39">
        <v>52.8497937031281</v>
      </c>
      <c r="N298" s="40">
        <v>0.16159283423892101</v>
      </c>
      <c r="O298" s="41">
        <v>2.1924984872850599</v>
      </c>
      <c r="P298" s="40">
        <v>0.67098333310877101</v>
      </c>
      <c r="Q298" s="41">
        <v>1.5458357390175499</v>
      </c>
      <c r="R298" s="40">
        <v>0.63963364739703299</v>
      </c>
      <c r="S298" s="41">
        <v>1.5768729213975401</v>
      </c>
    </row>
    <row r="299" spans="1:19" x14ac:dyDescent="0.35">
      <c r="A299" s="39">
        <v>267</v>
      </c>
      <c r="B299" s="39">
        <v>4.1666844973818097E-2</v>
      </c>
      <c r="C299" s="40">
        <v>0.95466961322660304</v>
      </c>
      <c r="D299" s="39">
        <v>5.8149407824361097</v>
      </c>
      <c r="E299" s="40">
        <v>0.883842869013854</v>
      </c>
      <c r="F299" s="39">
        <v>0.18605530845714199</v>
      </c>
      <c r="G299" s="40">
        <v>0.969623415503301</v>
      </c>
      <c r="H299" s="39">
        <v>8.3833700228840499E-2</v>
      </c>
      <c r="I299" s="40">
        <v>0.96318727455735698</v>
      </c>
      <c r="J299" s="39">
        <v>0.101941283593129</v>
      </c>
      <c r="K299" s="41">
        <v>1.1685497149443</v>
      </c>
      <c r="L299" s="40">
        <v>0.213883915496342</v>
      </c>
      <c r="M299" s="39">
        <v>50.144845261533</v>
      </c>
      <c r="N299" s="40">
        <v>0.19422265848331799</v>
      </c>
      <c r="O299" s="41">
        <v>2.0875160994692701</v>
      </c>
      <c r="P299" s="40">
        <v>0.66148943116522196</v>
      </c>
      <c r="Q299" s="41">
        <v>1.4076848947084799</v>
      </c>
      <c r="R299" s="40">
        <v>0.63360310696129096</v>
      </c>
      <c r="S299" s="41">
        <v>1.5517048708393999</v>
      </c>
    </row>
    <row r="300" spans="1:19" x14ac:dyDescent="0.35">
      <c r="A300" s="39">
        <v>268</v>
      </c>
      <c r="B300" s="39">
        <v>4.1243452865120198E-2</v>
      </c>
      <c r="C300" s="40">
        <v>0.95447134578583703</v>
      </c>
      <c r="D300" s="39">
        <v>5.7653322624189602</v>
      </c>
      <c r="E300" s="40">
        <v>0.88218343433125401</v>
      </c>
      <c r="F300" s="39">
        <v>0.18255602281857</v>
      </c>
      <c r="G300" s="40">
        <v>0.97236751141853806</v>
      </c>
      <c r="H300" s="39">
        <v>7.7054237862807795E-2</v>
      </c>
      <c r="I300" s="40">
        <v>0.96558324857966804</v>
      </c>
      <c r="J300" s="39">
        <v>9.1792657657428597E-2</v>
      </c>
      <c r="K300" s="41">
        <v>1.0755323360108899</v>
      </c>
      <c r="L300" s="40">
        <v>0.19446733725604601</v>
      </c>
      <c r="M300" s="39">
        <v>47.108059108766703</v>
      </c>
      <c r="N300" s="40">
        <v>0.173228753632588</v>
      </c>
      <c r="O300" s="41">
        <v>1.9943760501013801</v>
      </c>
      <c r="P300" s="40">
        <v>0.69418631353948801</v>
      </c>
      <c r="Q300" s="41">
        <v>1.33514017019516</v>
      </c>
      <c r="R300" s="40">
        <v>0.66096587950347796</v>
      </c>
      <c r="S300" s="41">
        <v>1.36975932223165</v>
      </c>
    </row>
    <row r="301" spans="1:19" x14ac:dyDescent="0.35">
      <c r="A301" s="39">
        <v>269</v>
      </c>
      <c r="B301" s="39">
        <v>4.6558454877914102E-2</v>
      </c>
      <c r="C301" s="40">
        <v>0.95036014074480502</v>
      </c>
      <c r="D301" s="39">
        <v>5.9130733465556098</v>
      </c>
      <c r="E301" s="40">
        <v>0.88156052451996303</v>
      </c>
      <c r="F301" s="39">
        <v>0.185973410425221</v>
      </c>
      <c r="G301" s="40">
        <v>0.97146041319016396</v>
      </c>
      <c r="H301" s="39">
        <v>7.84543891822405E-2</v>
      </c>
      <c r="I301" s="40">
        <v>0.96563996778289196</v>
      </c>
      <c r="J301" s="39">
        <v>9.6051050143916905E-2</v>
      </c>
      <c r="K301" s="41">
        <v>1.09234837130603</v>
      </c>
      <c r="L301" s="40">
        <v>0.24179382784117101</v>
      </c>
      <c r="M301" s="39">
        <v>48.130431313799903</v>
      </c>
      <c r="N301" s="40">
        <v>0.187387040123252</v>
      </c>
      <c r="O301" s="41">
        <v>2.0245772187526399</v>
      </c>
      <c r="P301" s="40">
        <v>0.66580759663867095</v>
      </c>
      <c r="Q301" s="41">
        <v>1.4100209092482501</v>
      </c>
      <c r="R301" s="40">
        <v>0.59354092499129796</v>
      </c>
      <c r="S301" s="41">
        <v>1.6827815164867601</v>
      </c>
    </row>
    <row r="302" spans="1:19" x14ac:dyDescent="0.35">
      <c r="A302" s="39">
        <v>270</v>
      </c>
      <c r="B302" s="39">
        <v>4.4119940041848403E-2</v>
      </c>
      <c r="C302" s="40">
        <v>0.95194315322201495</v>
      </c>
      <c r="D302" s="39">
        <v>5.8361783307958897</v>
      </c>
      <c r="E302" s="40">
        <v>0.88704371708113605</v>
      </c>
      <c r="F302" s="39">
        <v>0.18333718708757099</v>
      </c>
      <c r="G302" s="40">
        <v>0.96781479625525701</v>
      </c>
      <c r="H302" s="39">
        <v>8.2807833067941899E-2</v>
      </c>
      <c r="I302" s="40">
        <v>0.965942132913302</v>
      </c>
      <c r="J302" s="39">
        <v>9.0480327922092596E-2</v>
      </c>
      <c r="K302" s="41">
        <v>1.2440696486041001</v>
      </c>
      <c r="L302" s="40">
        <v>0.12764542691536501</v>
      </c>
      <c r="M302" s="39">
        <v>52.807755478426898</v>
      </c>
      <c r="N302" s="40">
        <v>0.17162388747290699</v>
      </c>
      <c r="O302" s="41">
        <v>2.14369323110988</v>
      </c>
      <c r="P302" s="40">
        <v>0.56113660462901105</v>
      </c>
      <c r="Q302" s="41">
        <v>1.9213094578848899</v>
      </c>
      <c r="R302" s="40">
        <v>0.59013366215249397</v>
      </c>
      <c r="S302" s="41">
        <v>1.6199576625457099</v>
      </c>
    </row>
    <row r="303" spans="1:19" x14ac:dyDescent="0.35">
      <c r="A303" s="39">
        <v>271</v>
      </c>
      <c r="B303" s="39">
        <v>4.17727547628561E-2</v>
      </c>
      <c r="C303" s="40">
        <v>0.95727286814185597</v>
      </c>
      <c r="D303" s="39">
        <v>5.7941533918575399</v>
      </c>
      <c r="E303" s="40">
        <v>0.883427893779967</v>
      </c>
      <c r="F303" s="39">
        <v>0.183746548611532</v>
      </c>
      <c r="G303" s="40">
        <v>0.96914492261659302</v>
      </c>
      <c r="H303" s="39">
        <v>8.3252985191749798E-2</v>
      </c>
      <c r="I303" s="40">
        <v>0.965185442420747</v>
      </c>
      <c r="J303" s="39">
        <v>9.2019680210619695E-2</v>
      </c>
      <c r="K303" s="41">
        <v>1.1808087199162201</v>
      </c>
      <c r="L303" s="40">
        <v>0.210474229079502</v>
      </c>
      <c r="M303" s="39">
        <v>49.818168069562297</v>
      </c>
      <c r="N303" s="40">
        <v>0.20177929954736001</v>
      </c>
      <c r="O303" s="41">
        <v>2.0427553093331401</v>
      </c>
      <c r="P303" s="40">
        <v>0.66630641339171603</v>
      </c>
      <c r="Q303" s="41">
        <v>1.39621836099869</v>
      </c>
      <c r="R303" s="40">
        <v>0.66292263147158503</v>
      </c>
      <c r="S303" s="41">
        <v>1.4354969471947701</v>
      </c>
    </row>
    <row r="304" spans="1:19" x14ac:dyDescent="0.35">
      <c r="A304" s="39">
        <v>272</v>
      </c>
      <c r="B304" s="39">
        <v>4.2344705746137801E-2</v>
      </c>
      <c r="C304" s="40">
        <v>0.95338649972409995</v>
      </c>
      <c r="D304" s="39">
        <v>5.7944406018112602</v>
      </c>
      <c r="E304" s="40">
        <v>0.88491131927911804</v>
      </c>
      <c r="F304" s="39">
        <v>0.18275839903525401</v>
      </c>
      <c r="G304" s="40">
        <v>0.96719618067813895</v>
      </c>
      <c r="H304" s="39">
        <v>8.5644227262047998E-2</v>
      </c>
      <c r="I304" s="40">
        <v>0.96652447921523699</v>
      </c>
      <c r="J304" s="39">
        <v>8.9738511353331898E-2</v>
      </c>
      <c r="K304" s="41">
        <v>1.1521123892221601</v>
      </c>
      <c r="L304" s="40">
        <v>0.21568168188478101</v>
      </c>
      <c r="M304" s="39">
        <v>50.183502800444202</v>
      </c>
      <c r="N304" s="40">
        <v>0.16033429385423001</v>
      </c>
      <c r="O304" s="41">
        <v>2.1117440777966099</v>
      </c>
      <c r="P304" s="40">
        <v>0.66715614204732698</v>
      </c>
      <c r="Q304" s="41">
        <v>1.4004394559778699</v>
      </c>
      <c r="R304" s="40">
        <v>0.58589128194711104</v>
      </c>
      <c r="S304" s="41">
        <v>1.6778456461735201</v>
      </c>
    </row>
    <row r="305" spans="1:19" x14ac:dyDescent="0.35">
      <c r="A305" s="39">
        <v>273</v>
      </c>
      <c r="B305" s="39">
        <v>3.951656151045E-2</v>
      </c>
      <c r="C305" s="40">
        <v>0.95754845004983902</v>
      </c>
      <c r="D305" s="39">
        <v>5.6747795617972603</v>
      </c>
      <c r="E305" s="40">
        <v>0.88772080555771604</v>
      </c>
      <c r="F305" s="39">
        <v>0.17586923184522199</v>
      </c>
      <c r="G305" s="40">
        <v>0.96949530946276596</v>
      </c>
      <c r="H305" s="39">
        <v>8.2855543750813596E-2</v>
      </c>
      <c r="I305" s="40">
        <v>0.96659431758759795</v>
      </c>
      <c r="J305" s="39">
        <v>9.4736483170448499E-2</v>
      </c>
      <c r="K305" s="41">
        <v>1.1676109647139501</v>
      </c>
      <c r="L305" s="40">
        <v>0.17309541893704</v>
      </c>
      <c r="M305" s="39">
        <v>50.197843763563299</v>
      </c>
      <c r="N305" s="40">
        <v>0.15886955501052999</v>
      </c>
      <c r="O305" s="41">
        <v>2.0938438966742901</v>
      </c>
      <c r="P305" s="40">
        <v>0.65958055548178796</v>
      </c>
      <c r="Q305" s="41">
        <v>1.4100541737344501</v>
      </c>
      <c r="R305" s="40">
        <v>0.61012012708900298</v>
      </c>
      <c r="S305" s="41">
        <v>1.54853025257077</v>
      </c>
    </row>
    <row r="306" spans="1:19" x14ac:dyDescent="0.35">
      <c r="A306" s="39">
        <v>274</v>
      </c>
      <c r="B306" s="39">
        <v>4.1440406388103201E-2</v>
      </c>
      <c r="C306" s="40">
        <v>0.95558199067075</v>
      </c>
      <c r="D306" s="39">
        <v>5.7729724768560304</v>
      </c>
      <c r="E306" s="40">
        <v>0.88830383611754804</v>
      </c>
      <c r="F306" s="39">
        <v>0.18240245711990999</v>
      </c>
      <c r="G306" s="40">
        <v>0.96891333102125599</v>
      </c>
      <c r="H306" s="39">
        <v>8.2328626532085794E-2</v>
      </c>
      <c r="I306" s="40">
        <v>0.96756543446027399</v>
      </c>
      <c r="J306" s="39">
        <v>9.1193662142161305E-2</v>
      </c>
      <c r="K306" s="41">
        <v>1.2151417401101801</v>
      </c>
      <c r="L306" s="40">
        <v>0.187902438092657</v>
      </c>
      <c r="M306" s="39">
        <v>51.5749263600406</v>
      </c>
      <c r="N306" s="40">
        <v>0.18036741242378099</v>
      </c>
      <c r="O306" s="41">
        <v>2.1187555137862502</v>
      </c>
      <c r="P306" s="40">
        <v>0.64776265799489796</v>
      </c>
      <c r="Q306" s="41">
        <v>1.48608794782915</v>
      </c>
      <c r="R306" s="40">
        <v>0.60309730686693097</v>
      </c>
      <c r="S306" s="41">
        <v>1.6542255236552299</v>
      </c>
    </row>
    <row r="307" spans="1:19" x14ac:dyDescent="0.35">
      <c r="A307" s="39">
        <v>275</v>
      </c>
      <c r="B307" s="39">
        <v>3.9072986594806403E-2</v>
      </c>
      <c r="C307" s="40">
        <v>0.95909188095787501</v>
      </c>
      <c r="D307" s="39">
        <v>5.6817880215733503</v>
      </c>
      <c r="E307" s="40">
        <v>0.89217224207488999</v>
      </c>
      <c r="F307" s="39">
        <v>0.17734794859761199</v>
      </c>
      <c r="G307" s="40">
        <v>0.96862120454868506</v>
      </c>
      <c r="H307" s="39">
        <v>8.3958513150542702E-2</v>
      </c>
      <c r="I307" s="40">
        <v>0.96465676905879705</v>
      </c>
      <c r="J307" s="39">
        <v>9.41808010604233E-2</v>
      </c>
      <c r="K307" s="41">
        <v>1.1088146748196299</v>
      </c>
      <c r="L307" s="40">
        <v>0.28278608074085299</v>
      </c>
      <c r="M307" s="39">
        <v>49.1793583926991</v>
      </c>
      <c r="N307" s="40">
        <v>0.24593319952217299</v>
      </c>
      <c r="O307" s="41">
        <v>2.0552596872688298</v>
      </c>
      <c r="P307" s="40">
        <v>0.65377069818667799</v>
      </c>
      <c r="Q307" s="41">
        <v>1.5816249220799099</v>
      </c>
      <c r="R307" s="40">
        <v>0.55710994433133998</v>
      </c>
      <c r="S307" s="41">
        <v>1.91518401590167</v>
      </c>
    </row>
    <row r="308" spans="1:19" x14ac:dyDescent="0.35">
      <c r="A308" s="39">
        <v>276</v>
      </c>
      <c r="B308" s="39">
        <v>4.7455952155766798E-2</v>
      </c>
      <c r="C308" s="40">
        <v>0.94581604439610301</v>
      </c>
      <c r="D308" s="39">
        <v>5.9113841610622098</v>
      </c>
      <c r="E308" s="40">
        <v>0.88349694963649805</v>
      </c>
      <c r="F308" s="39">
        <v>0.182547978418269</v>
      </c>
      <c r="G308" s="40">
        <v>0.967287202800168</v>
      </c>
      <c r="H308" s="39">
        <v>8.7581073882978505E-2</v>
      </c>
      <c r="I308" s="40">
        <v>0.96472261443933705</v>
      </c>
      <c r="J308" s="39">
        <v>9.6538803586802904E-2</v>
      </c>
      <c r="K308" s="41">
        <v>1.0677825077476599</v>
      </c>
      <c r="L308" s="40">
        <v>0.213556085108599</v>
      </c>
      <c r="M308" s="39">
        <v>46.618621597942102</v>
      </c>
      <c r="N308" s="40">
        <v>0.22067516500543399</v>
      </c>
      <c r="O308" s="41">
        <v>1.9452700385680499</v>
      </c>
      <c r="P308" s="40">
        <v>0.65872241798629105</v>
      </c>
      <c r="Q308" s="41">
        <v>1.49102010227676</v>
      </c>
      <c r="R308" s="40">
        <v>0.638015858128539</v>
      </c>
      <c r="S308" s="41">
        <v>1.36886028601573</v>
      </c>
    </row>
    <row r="309" spans="1:19" x14ac:dyDescent="0.35">
      <c r="A309" s="39">
        <v>277</v>
      </c>
      <c r="B309" s="39">
        <v>3.96886983214607E-2</v>
      </c>
      <c r="C309" s="40">
        <v>0.95390617347324902</v>
      </c>
      <c r="D309" s="39">
        <v>5.7144364199971296</v>
      </c>
      <c r="E309" s="40">
        <v>0.88656541296385105</v>
      </c>
      <c r="F309" s="39">
        <v>0.17931475265622299</v>
      </c>
      <c r="G309" s="40">
        <v>0.97129374069639696</v>
      </c>
      <c r="H309" s="39">
        <v>7.9497239350039994E-2</v>
      </c>
      <c r="I309" s="40">
        <v>0.96467538481649195</v>
      </c>
      <c r="J309" s="39">
        <v>9.4195010882543895E-2</v>
      </c>
      <c r="K309" s="41">
        <v>1.03514326000824</v>
      </c>
      <c r="L309" s="40">
        <v>0.23940747325959499</v>
      </c>
      <c r="M309" s="39">
        <v>47.476750789544496</v>
      </c>
      <c r="N309" s="40">
        <v>0.150379733686266</v>
      </c>
      <c r="O309" s="41">
        <v>2.07376315451075</v>
      </c>
      <c r="P309" s="40">
        <v>0.68871482213338198</v>
      </c>
      <c r="Q309" s="41">
        <v>1.47748465059149</v>
      </c>
      <c r="R309" s="40">
        <v>0.58944480312176195</v>
      </c>
      <c r="S309" s="41">
        <v>1.60422167665938</v>
      </c>
    </row>
    <row r="310" spans="1:19" x14ac:dyDescent="0.35">
      <c r="A310" s="39">
        <v>278</v>
      </c>
      <c r="B310" s="39">
        <v>4.5588414661129797E-2</v>
      </c>
      <c r="C310" s="40">
        <v>0.950977901745792</v>
      </c>
      <c r="D310" s="39">
        <v>5.8733209138543501</v>
      </c>
      <c r="E310" s="40">
        <v>0.88556176211165505</v>
      </c>
      <c r="F310" s="39">
        <v>0.183259758144318</v>
      </c>
      <c r="G310" s="40">
        <v>0.968355078964801</v>
      </c>
      <c r="H310" s="39">
        <v>8.4450283080885896E-2</v>
      </c>
      <c r="I310" s="40">
        <v>0.96686926255813399</v>
      </c>
      <c r="J310" s="39">
        <v>8.8359718991397204E-2</v>
      </c>
      <c r="K310" s="41">
        <v>1.1702924080384001</v>
      </c>
      <c r="L310" s="40">
        <v>0.18806753590552</v>
      </c>
      <c r="M310" s="39">
        <v>49.745773657774301</v>
      </c>
      <c r="N310" s="40">
        <v>0.162607393726905</v>
      </c>
      <c r="O310" s="41">
        <v>2.0524255057685301</v>
      </c>
      <c r="P310" s="40">
        <v>0.69752435806470003</v>
      </c>
      <c r="Q310" s="41">
        <v>1.3826404922028801</v>
      </c>
      <c r="R310" s="40">
        <v>0.67751990959175601</v>
      </c>
      <c r="S310" s="41">
        <v>1.4745702285033</v>
      </c>
    </row>
    <row r="311" spans="1:19" x14ac:dyDescent="0.35">
      <c r="A311" s="39">
        <v>279</v>
      </c>
      <c r="B311" s="39">
        <v>3.7282297472263699E-2</v>
      </c>
      <c r="C311" s="40">
        <v>0.95683200923793299</v>
      </c>
      <c r="D311" s="39">
        <v>5.5896944262330504</v>
      </c>
      <c r="E311" s="40">
        <v>0.88825843501791102</v>
      </c>
      <c r="F311" s="39">
        <v>0.17248581067291499</v>
      </c>
      <c r="G311" s="40">
        <v>0.97354111412222899</v>
      </c>
      <c r="H311" s="39">
        <v>7.4221867737069E-2</v>
      </c>
      <c r="I311" s="40">
        <v>0.96649559348964997</v>
      </c>
      <c r="J311" s="39">
        <v>8.89142724697604E-2</v>
      </c>
      <c r="K311" s="41">
        <v>1.2070978187088199</v>
      </c>
      <c r="L311" s="40">
        <v>0.129478922929044</v>
      </c>
      <c r="M311" s="39">
        <v>51.046181507599599</v>
      </c>
      <c r="N311" s="40">
        <v>0.158516225723564</v>
      </c>
      <c r="O311" s="41">
        <v>2.0884533504135501</v>
      </c>
      <c r="P311" s="40">
        <v>0.68990340090205504</v>
      </c>
      <c r="Q311" s="41">
        <v>1.49538336197535</v>
      </c>
      <c r="R311" s="40">
        <v>0.67421842563865497</v>
      </c>
      <c r="S311" s="41">
        <v>1.5728614860110799</v>
      </c>
    </row>
    <row r="312" spans="1:19" x14ac:dyDescent="0.35">
      <c r="A312" s="39">
        <v>280</v>
      </c>
      <c r="B312" s="39">
        <v>3.4810152746875503E-2</v>
      </c>
      <c r="C312" s="40">
        <v>0.96044598648221702</v>
      </c>
      <c r="D312" s="39">
        <v>5.4925257144133601</v>
      </c>
      <c r="E312" s="40">
        <v>0.89378545302786705</v>
      </c>
      <c r="F312" s="39">
        <v>0.16767649112628</v>
      </c>
      <c r="G312" s="40">
        <v>0.97165143466581805</v>
      </c>
      <c r="H312" s="39">
        <v>7.9063108669333998E-2</v>
      </c>
      <c r="I312" s="40">
        <v>0.96636269358141103</v>
      </c>
      <c r="J312" s="39">
        <v>9.1528845988993995E-2</v>
      </c>
      <c r="K312" s="41">
        <v>1.0663760498038699</v>
      </c>
      <c r="L312" s="40">
        <v>0.17525712926748599</v>
      </c>
      <c r="M312" s="39">
        <v>47.595832645383602</v>
      </c>
      <c r="N312" s="40">
        <v>0.17763459202262899</v>
      </c>
      <c r="O312" s="41">
        <v>2.0001961716219898</v>
      </c>
      <c r="P312" s="40">
        <v>0.65406366571401897</v>
      </c>
      <c r="Q312" s="41">
        <v>1.59998159938388</v>
      </c>
      <c r="R312" s="40">
        <v>0.61499545334750705</v>
      </c>
      <c r="S312" s="41">
        <v>1.7221815433257599</v>
      </c>
    </row>
    <row r="313" spans="1:19" x14ac:dyDescent="0.35">
      <c r="A313" s="39">
        <v>281</v>
      </c>
      <c r="B313" s="39">
        <v>3.4432117279150402E-2</v>
      </c>
      <c r="C313" s="40">
        <v>0.96167953993147703</v>
      </c>
      <c r="D313" s="39">
        <v>5.4532870778740996</v>
      </c>
      <c r="E313" s="40">
        <v>0.896900211448729</v>
      </c>
      <c r="F313" s="39">
        <v>0.16684028599883599</v>
      </c>
      <c r="G313" s="40">
        <v>0.97370521382557396</v>
      </c>
      <c r="H313" s="39">
        <v>7.2470938540982494E-2</v>
      </c>
      <c r="I313" s="40">
        <v>0.96825203634018397</v>
      </c>
      <c r="J313" s="39">
        <v>8.5736854639718696E-2</v>
      </c>
      <c r="K313" s="41">
        <v>1.13526106466594</v>
      </c>
      <c r="L313" s="40">
        <v>0.25232746147269502</v>
      </c>
      <c r="M313" s="39">
        <v>49.041289305075601</v>
      </c>
      <c r="N313" s="40">
        <v>0.23312444405737501</v>
      </c>
      <c r="O313" s="41">
        <v>2.0371557983577699</v>
      </c>
      <c r="P313" s="40">
        <v>0.68154957177292497</v>
      </c>
      <c r="Q313" s="41">
        <v>1.4040132445147899</v>
      </c>
      <c r="R313" s="40">
        <v>0.60687184206440903</v>
      </c>
      <c r="S313" s="41">
        <v>1.6344031253431499</v>
      </c>
    </row>
    <row r="314" spans="1:19" x14ac:dyDescent="0.35">
      <c r="A314" s="39">
        <v>282</v>
      </c>
      <c r="B314" s="39">
        <v>3.4469870587120199E-2</v>
      </c>
      <c r="C314" s="40">
        <v>0.96150882923099301</v>
      </c>
      <c r="D314" s="39">
        <v>5.4112395471862298</v>
      </c>
      <c r="E314" s="40">
        <v>0.89593904044837502</v>
      </c>
      <c r="F314" s="39">
        <v>0.16524515161938699</v>
      </c>
      <c r="G314" s="40">
        <v>0.97461640717753995</v>
      </c>
      <c r="H314" s="39">
        <v>7.0455704859653703E-2</v>
      </c>
      <c r="I314" s="40">
        <v>0.96606220127252795</v>
      </c>
      <c r="J314" s="39">
        <v>8.4992524234018096E-2</v>
      </c>
      <c r="K314" s="41">
        <v>1.1892399533182101</v>
      </c>
      <c r="L314" s="40">
        <v>0.165169542325699</v>
      </c>
      <c r="M314" s="39">
        <v>50.482953699226002</v>
      </c>
      <c r="N314" s="40">
        <v>0.179183005649624</v>
      </c>
      <c r="O314" s="41">
        <v>2.0697739710155698</v>
      </c>
      <c r="P314" s="40">
        <v>0.62831238268787004</v>
      </c>
      <c r="Q314" s="41">
        <v>1.6138191207861201</v>
      </c>
      <c r="R314" s="40">
        <v>0.62512155272002901</v>
      </c>
      <c r="S314" s="41">
        <v>1.48645931787979</v>
      </c>
    </row>
    <row r="315" spans="1:19" x14ac:dyDescent="0.35">
      <c r="A315" s="39">
        <v>283</v>
      </c>
      <c r="B315" s="39">
        <v>3.6588161222279099E-2</v>
      </c>
      <c r="C315" s="40">
        <v>0.95878603347770597</v>
      </c>
      <c r="D315" s="39">
        <v>5.4663476901799104</v>
      </c>
      <c r="E315" s="40">
        <v>0.89305936548013098</v>
      </c>
      <c r="F315" s="39">
        <v>0.16896345776937299</v>
      </c>
      <c r="G315" s="40">
        <v>0.97412037954852604</v>
      </c>
      <c r="H315" s="39">
        <v>7.1184811240823001E-2</v>
      </c>
      <c r="I315" s="40">
        <v>0.96978573272621704</v>
      </c>
      <c r="J315" s="39">
        <v>8.1978882793402499E-2</v>
      </c>
      <c r="K315" s="41">
        <v>1.06744391617611</v>
      </c>
      <c r="L315" s="40">
        <v>0.23627223995685401</v>
      </c>
      <c r="M315" s="39">
        <v>46.6495370946378</v>
      </c>
      <c r="N315" s="40">
        <v>0.211487984764888</v>
      </c>
      <c r="O315" s="41">
        <v>1.95957316751154</v>
      </c>
      <c r="P315" s="40">
        <v>0.67938612083084504</v>
      </c>
      <c r="Q315" s="41">
        <v>1.3822740535450699</v>
      </c>
      <c r="R315" s="40">
        <v>0.65103334112045097</v>
      </c>
      <c r="S315" s="41">
        <v>1.43847942199462</v>
      </c>
    </row>
    <row r="316" spans="1:19" x14ac:dyDescent="0.35">
      <c r="A316" s="39">
        <v>284</v>
      </c>
      <c r="B316" s="39">
        <v>3.4515930043424597E-2</v>
      </c>
      <c r="C316" s="40">
        <v>0.96304027390189995</v>
      </c>
      <c r="D316" s="39">
        <v>5.3465050543404198</v>
      </c>
      <c r="E316" s="40">
        <v>0.89720503826069997</v>
      </c>
      <c r="F316" s="39">
        <v>0.16316377305948801</v>
      </c>
      <c r="G316" s="40">
        <v>0.97647275445147697</v>
      </c>
      <c r="H316" s="39">
        <v>6.5935894544590604E-2</v>
      </c>
      <c r="I316" s="40">
        <v>0.969296300972464</v>
      </c>
      <c r="J316" s="39">
        <v>8.0433533696894002E-2</v>
      </c>
      <c r="K316" s="41">
        <v>1.11935165600898</v>
      </c>
      <c r="L316" s="40">
        <v>0.21774756605212001</v>
      </c>
      <c r="M316" s="39">
        <v>47.896439560458099</v>
      </c>
      <c r="N316" s="40">
        <v>0.20096781107936501</v>
      </c>
      <c r="O316" s="41">
        <v>1.9724365421849399</v>
      </c>
      <c r="P316" s="40">
        <v>0.70603673503949005</v>
      </c>
      <c r="Q316" s="41">
        <v>1.42030773152652</v>
      </c>
      <c r="R316" s="40">
        <v>0.67541614455035603</v>
      </c>
      <c r="S316" s="41">
        <v>1.49324884068252</v>
      </c>
    </row>
    <row r="317" spans="1:19" x14ac:dyDescent="0.35">
      <c r="A317" s="39">
        <v>285</v>
      </c>
      <c r="B317" s="39">
        <v>3.7823652382758297E-2</v>
      </c>
      <c r="C317" s="40">
        <v>0.96182653347557601</v>
      </c>
      <c r="D317" s="39">
        <v>5.4500931229295499</v>
      </c>
      <c r="E317" s="40">
        <v>0.896013217255478</v>
      </c>
      <c r="F317" s="39">
        <v>0.16659918147622399</v>
      </c>
      <c r="G317" s="40">
        <v>0.97399442660853497</v>
      </c>
      <c r="H317" s="39">
        <v>7.0068507268395003E-2</v>
      </c>
      <c r="I317" s="40">
        <v>0.96738637633992797</v>
      </c>
      <c r="J317" s="39">
        <v>8.6533952022322794E-2</v>
      </c>
      <c r="K317" s="41">
        <v>1.0869801946175399</v>
      </c>
      <c r="L317" s="40">
        <v>0.17498801506595399</v>
      </c>
      <c r="M317" s="39">
        <v>46.379847811837401</v>
      </c>
      <c r="N317" s="40">
        <v>0.20332110933783201</v>
      </c>
      <c r="O317" s="41">
        <v>1.8973783825197701</v>
      </c>
      <c r="P317" s="40">
        <v>0.691397770857199</v>
      </c>
      <c r="Q317" s="41">
        <v>1.3601758958946899</v>
      </c>
      <c r="R317" s="40">
        <v>0.66361185449820304</v>
      </c>
      <c r="S317" s="41">
        <v>1.43659642720833</v>
      </c>
    </row>
    <row r="318" spans="1:19" x14ac:dyDescent="0.35">
      <c r="A318" s="39">
        <v>286</v>
      </c>
      <c r="B318" s="39">
        <v>3.67081261253632E-2</v>
      </c>
      <c r="C318" s="40">
        <v>0.96162024216137598</v>
      </c>
      <c r="D318" s="39">
        <v>5.4580984338236203</v>
      </c>
      <c r="E318" s="40">
        <v>0.893985081550009</v>
      </c>
      <c r="F318" s="39">
        <v>0.16829631583117599</v>
      </c>
      <c r="G318" s="40">
        <v>0.971203594992879</v>
      </c>
      <c r="H318" s="39">
        <v>8.0053237759449905E-2</v>
      </c>
      <c r="I318" s="40">
        <v>0.96511549874607205</v>
      </c>
      <c r="J318" s="39">
        <v>9.2505910448242495E-2</v>
      </c>
      <c r="K318" s="41">
        <v>1.2116388413641099</v>
      </c>
      <c r="L318" s="40">
        <v>0.22845902573228899</v>
      </c>
      <c r="M318" s="39">
        <v>50.600117838280802</v>
      </c>
      <c r="N318" s="40">
        <v>0.215556708557155</v>
      </c>
      <c r="O318" s="41">
        <v>2.0439209398041398</v>
      </c>
      <c r="P318" s="40">
        <v>0.664039057034712</v>
      </c>
      <c r="Q318" s="41">
        <v>1.53273746040132</v>
      </c>
      <c r="R318" s="40">
        <v>0.67552703262394298</v>
      </c>
      <c r="S318" s="41">
        <v>1.5286731363361701</v>
      </c>
    </row>
    <row r="319" spans="1:19" x14ac:dyDescent="0.35">
      <c r="A319" s="39">
        <v>287</v>
      </c>
      <c r="B319" s="39">
        <v>3.6698033683615301E-2</v>
      </c>
      <c r="C319" s="40">
        <v>0.962544862465328</v>
      </c>
      <c r="D319" s="39">
        <v>5.4873697601131797</v>
      </c>
      <c r="E319" s="40">
        <v>0.89065312337842895</v>
      </c>
      <c r="F319" s="39">
        <v>0.173014209104663</v>
      </c>
      <c r="G319" s="40">
        <v>0.97159114656375101</v>
      </c>
      <c r="H319" s="39">
        <v>7.5268282492180302E-2</v>
      </c>
      <c r="I319" s="40">
        <v>0.96740609181843495</v>
      </c>
      <c r="J319" s="39">
        <v>8.3491543281010897E-2</v>
      </c>
      <c r="K319" s="41">
        <v>1.0886596904860599</v>
      </c>
      <c r="L319" s="40">
        <v>0.179513208274719</v>
      </c>
      <c r="M319" s="39">
        <v>47.498168293227501</v>
      </c>
      <c r="N319" s="40">
        <v>0.186967894245433</v>
      </c>
      <c r="O319" s="41">
        <v>1.9814717779811599</v>
      </c>
      <c r="P319" s="40">
        <v>0.64081390978943498</v>
      </c>
      <c r="Q319" s="41">
        <v>1.4960388597260099</v>
      </c>
      <c r="R319" s="40">
        <v>0.60726256120918098</v>
      </c>
      <c r="S319" s="41">
        <v>1.5513385335604299</v>
      </c>
    </row>
    <row r="320" spans="1:19" x14ac:dyDescent="0.35">
      <c r="A320" s="39">
        <v>288</v>
      </c>
      <c r="B320" s="39">
        <v>4.0924015830553502E-2</v>
      </c>
      <c r="C320" s="40">
        <v>0.95493894006112801</v>
      </c>
      <c r="D320" s="39">
        <v>5.5023673283044499</v>
      </c>
      <c r="E320" s="40">
        <v>0.89788897076360796</v>
      </c>
      <c r="F320" s="39">
        <v>0.16551669802633401</v>
      </c>
      <c r="G320" s="40">
        <v>0.97305279826758195</v>
      </c>
      <c r="H320" s="39">
        <v>7.4196892311450796E-2</v>
      </c>
      <c r="I320" s="40">
        <v>0.96556019503174995</v>
      </c>
      <c r="J320" s="39">
        <v>9.0202682161148198E-2</v>
      </c>
      <c r="K320" s="41">
        <v>1.01545608705944</v>
      </c>
      <c r="L320" s="40">
        <v>0.167860603874144</v>
      </c>
      <c r="M320" s="39">
        <v>45.286382316524097</v>
      </c>
      <c r="N320" s="40">
        <v>0.17028193689662599</v>
      </c>
      <c r="O320" s="41">
        <v>1.91988999568499</v>
      </c>
      <c r="P320" s="40">
        <v>0.69043099982106704</v>
      </c>
      <c r="Q320" s="41">
        <v>1.4572169551482499</v>
      </c>
      <c r="R320" s="40">
        <v>0.64968183025335602</v>
      </c>
      <c r="S320" s="41">
        <v>1.4562454554769699</v>
      </c>
    </row>
    <row r="321" spans="1:19" x14ac:dyDescent="0.35">
      <c r="A321" s="39">
        <v>289</v>
      </c>
      <c r="B321" s="39">
        <v>3.9264976156596597E-2</v>
      </c>
      <c r="C321" s="40">
        <v>0.95719891287297298</v>
      </c>
      <c r="D321" s="39">
        <v>5.5218994418082303</v>
      </c>
      <c r="E321" s="40">
        <v>0.89183038933047099</v>
      </c>
      <c r="F321" s="39">
        <v>0.16998708651626701</v>
      </c>
      <c r="G321" s="40">
        <v>0.97119596238129402</v>
      </c>
      <c r="H321" s="39">
        <v>7.7701692335091499E-2</v>
      </c>
      <c r="I321" s="40">
        <v>0.96707926789997001</v>
      </c>
      <c r="J321" s="39">
        <v>8.8618360554765699E-2</v>
      </c>
      <c r="K321" s="41">
        <v>1.1015355276246299</v>
      </c>
      <c r="L321" s="40">
        <v>0.19321642017801699</v>
      </c>
      <c r="M321" s="39">
        <v>48.168232730311203</v>
      </c>
      <c r="N321" s="40">
        <v>0.191243084949659</v>
      </c>
      <c r="O321" s="41">
        <v>2.0196310291942301</v>
      </c>
      <c r="P321" s="40">
        <v>0.67267910028115296</v>
      </c>
      <c r="Q321" s="41">
        <v>1.4889573317307601</v>
      </c>
      <c r="R321" s="40">
        <v>0.654750691519843</v>
      </c>
      <c r="S321" s="41">
        <v>1.5764779025672799</v>
      </c>
    </row>
    <row r="322" spans="1:19" x14ac:dyDescent="0.35">
      <c r="A322" s="39">
        <v>290</v>
      </c>
      <c r="B322" s="39">
        <v>3.9740469511649203E-2</v>
      </c>
      <c r="C322" s="40">
        <v>0.95695039742828003</v>
      </c>
      <c r="D322" s="39">
        <v>5.5113084236563701</v>
      </c>
      <c r="E322" s="40">
        <v>0.89698482228234799</v>
      </c>
      <c r="F322" s="39">
        <v>0.16725248561551601</v>
      </c>
      <c r="G322" s="40">
        <v>0.97263584013396998</v>
      </c>
      <c r="H322" s="39">
        <v>7.9201770570656693E-2</v>
      </c>
      <c r="I322" s="40">
        <v>0.96800300132811201</v>
      </c>
      <c r="J322" s="39">
        <v>8.7176441057154094E-2</v>
      </c>
      <c r="K322" s="41">
        <v>1.1224198152876299</v>
      </c>
      <c r="L322" s="40">
        <v>0.198744776458367</v>
      </c>
      <c r="M322" s="39">
        <v>49.8447545206444</v>
      </c>
      <c r="N322" s="40">
        <v>0.19708452405433499</v>
      </c>
      <c r="O322" s="41">
        <v>2.0406251468210099</v>
      </c>
      <c r="P322" s="40">
        <v>0.54514376080443705</v>
      </c>
      <c r="Q322" s="41">
        <v>2.0952851227206</v>
      </c>
      <c r="R322" s="40">
        <v>0.563953549179256</v>
      </c>
      <c r="S322" s="41">
        <v>2.01615183934187</v>
      </c>
    </row>
    <row r="323" spans="1:19" x14ac:dyDescent="0.35">
      <c r="A323" s="39">
        <v>291</v>
      </c>
      <c r="B323" s="39">
        <v>3.9345156014767901E-2</v>
      </c>
      <c r="C323" s="40">
        <v>0.95772649401624099</v>
      </c>
      <c r="D323" s="39">
        <v>5.52466709037986</v>
      </c>
      <c r="E323" s="40">
        <v>0.89370014413958299</v>
      </c>
      <c r="F323" s="39">
        <v>0.168711426306071</v>
      </c>
      <c r="G323" s="40">
        <v>0.971579714223891</v>
      </c>
      <c r="H323" s="39">
        <v>8.0947053946611794E-2</v>
      </c>
      <c r="I323" s="40">
        <v>0.96747003519917996</v>
      </c>
      <c r="J323" s="39">
        <v>8.9533025774577099E-2</v>
      </c>
      <c r="K323" s="41">
        <v>1.1106519536075401</v>
      </c>
      <c r="L323" s="40">
        <v>0.211770752223612</v>
      </c>
      <c r="M323" s="39">
        <v>48.404769261677998</v>
      </c>
      <c r="N323" s="40">
        <v>0.18372136113724999</v>
      </c>
      <c r="O323" s="41">
        <v>2.01768293492814</v>
      </c>
      <c r="P323" s="40">
        <v>0.64810368647942096</v>
      </c>
      <c r="Q323" s="41">
        <v>1.4899177306737601</v>
      </c>
      <c r="R323" s="40">
        <v>0.62473887459844601</v>
      </c>
      <c r="S323" s="41">
        <v>1.64456923446084</v>
      </c>
    </row>
    <row r="324" spans="1:19" x14ac:dyDescent="0.35">
      <c r="A324" s="39">
        <v>292</v>
      </c>
      <c r="B324" s="39">
        <v>3.4948184176366602E-2</v>
      </c>
      <c r="C324" s="40">
        <v>0.96364028982196503</v>
      </c>
      <c r="D324" s="39">
        <v>5.3669441132974001</v>
      </c>
      <c r="E324" s="40">
        <v>0.89960046124790205</v>
      </c>
      <c r="F324" s="39">
        <v>0.163104682434037</v>
      </c>
      <c r="G324" s="40">
        <v>0.97336847052832698</v>
      </c>
      <c r="H324" s="39">
        <v>7.3671485071243298E-2</v>
      </c>
      <c r="I324" s="40">
        <v>0.96827987953099903</v>
      </c>
      <c r="J324" s="39">
        <v>8.5291974578866198E-2</v>
      </c>
      <c r="K324" s="41">
        <v>1.17763806612063</v>
      </c>
      <c r="L324" s="40">
        <v>0.18407261626496901</v>
      </c>
      <c r="M324" s="39">
        <v>50.224368201361699</v>
      </c>
      <c r="N324" s="40">
        <v>0.192304079767216</v>
      </c>
      <c r="O324" s="41">
        <v>2.0602999823725101</v>
      </c>
      <c r="P324" s="40">
        <v>0.59954006600583698</v>
      </c>
      <c r="Q324" s="41">
        <v>1.7033826647660599</v>
      </c>
      <c r="R324" s="40">
        <v>0.63711159326072397</v>
      </c>
      <c r="S324" s="41">
        <v>1.49156520407424</v>
      </c>
    </row>
    <row r="325" spans="1:19" x14ac:dyDescent="0.35">
      <c r="A325" s="39"/>
      <c r="B325" s="39"/>
      <c r="C325" s="40"/>
      <c r="D325" s="39"/>
      <c r="E325" s="40"/>
      <c r="F325" s="39"/>
      <c r="G325" s="40"/>
      <c r="H325" s="39"/>
      <c r="I325" s="40"/>
      <c r="J325" s="39"/>
      <c r="K325" s="41"/>
      <c r="L325" s="40"/>
      <c r="M325" s="39"/>
      <c r="N325" s="40"/>
      <c r="O325" s="41"/>
      <c r="P325" s="40"/>
      <c r="Q325" s="41"/>
      <c r="R325" s="40"/>
      <c r="S325" s="41"/>
    </row>
    <row r="326" spans="1:19" x14ac:dyDescent="0.35">
      <c r="A326" s="39"/>
      <c r="B326" s="39"/>
      <c r="C326" s="40"/>
      <c r="D326" s="39"/>
      <c r="E326" s="40"/>
      <c r="F326" s="39"/>
      <c r="G326" s="40"/>
      <c r="H326" s="39"/>
      <c r="I326" s="40"/>
      <c r="J326" s="39"/>
      <c r="K326" s="41"/>
      <c r="L326" s="40"/>
      <c r="M326" s="39"/>
      <c r="N326" s="40"/>
      <c r="O326" s="41"/>
      <c r="P326" s="40"/>
      <c r="Q326" s="41"/>
      <c r="R326" s="40"/>
      <c r="S326" s="41"/>
    </row>
    <row r="327" spans="1:19" x14ac:dyDescent="0.35">
      <c r="A327" s="39"/>
      <c r="B327" s="39"/>
      <c r="C327" s="40"/>
      <c r="D327" s="39"/>
      <c r="E327" s="40"/>
      <c r="F327" s="39"/>
      <c r="G327" s="40"/>
      <c r="H327" s="39"/>
      <c r="I327" s="40"/>
      <c r="J327" s="39"/>
      <c r="K327" s="41"/>
      <c r="L327" s="40"/>
      <c r="M327" s="39"/>
      <c r="N327" s="40"/>
      <c r="O327" s="41"/>
      <c r="P327" s="40"/>
      <c r="Q327" s="41"/>
      <c r="R327" s="40"/>
      <c r="S327" s="41"/>
    </row>
    <row r="328" spans="1:19" x14ac:dyDescent="0.35">
      <c r="A328" s="39"/>
      <c r="B328" s="39"/>
      <c r="C328" s="40"/>
      <c r="D328" s="39"/>
      <c r="E328" s="40"/>
      <c r="F328" s="39"/>
      <c r="G328" s="40"/>
      <c r="H328" s="39"/>
      <c r="I328" s="40"/>
      <c r="J328" s="39"/>
      <c r="K328" s="41"/>
      <c r="L328" s="40"/>
      <c r="M328" s="39"/>
      <c r="N328" s="40"/>
      <c r="O328" s="41"/>
      <c r="P328" s="40"/>
      <c r="Q328" s="41"/>
      <c r="R328" s="40"/>
      <c r="S328" s="41"/>
    </row>
    <row r="329" spans="1:19" x14ac:dyDescent="0.35">
      <c r="A329" s="39"/>
      <c r="B329" s="39"/>
      <c r="C329" s="40"/>
      <c r="D329" s="39"/>
      <c r="E329" s="40"/>
      <c r="F329" s="39"/>
      <c r="G329" s="40"/>
      <c r="H329" s="39"/>
      <c r="I329" s="40"/>
      <c r="J329" s="39"/>
      <c r="K329" s="41"/>
      <c r="L329" s="40"/>
      <c r="M329" s="39"/>
      <c r="N329" s="40"/>
      <c r="O329" s="41"/>
      <c r="P329" s="40"/>
      <c r="Q329" s="41"/>
      <c r="R329" s="40"/>
      <c r="S329" s="41"/>
    </row>
    <row r="330" spans="1:19" x14ac:dyDescent="0.35">
      <c r="A330" s="39"/>
      <c r="B330" s="39"/>
      <c r="C330" s="40"/>
      <c r="D330" s="39"/>
      <c r="E330" s="40"/>
      <c r="F330" s="39"/>
      <c r="G330" s="40"/>
      <c r="H330" s="39"/>
      <c r="I330" s="40"/>
      <c r="J330" s="39"/>
      <c r="K330" s="41"/>
      <c r="L330" s="40"/>
      <c r="M330" s="39"/>
      <c r="N330" s="40"/>
      <c r="O330" s="41"/>
      <c r="P330" s="40"/>
      <c r="Q330" s="41"/>
      <c r="R330" s="40"/>
      <c r="S330" s="41"/>
    </row>
    <row r="331" spans="1:19" x14ac:dyDescent="0.35">
      <c r="A331" s="39"/>
      <c r="B331" s="39"/>
      <c r="C331" s="40"/>
      <c r="D331" s="39"/>
      <c r="E331" s="40"/>
      <c r="F331" s="39"/>
      <c r="G331" s="40"/>
      <c r="H331" s="39"/>
      <c r="I331" s="40"/>
      <c r="J331" s="39"/>
      <c r="K331" s="41"/>
      <c r="L331" s="40"/>
      <c r="M331" s="39"/>
      <c r="N331" s="40"/>
      <c r="O331" s="41"/>
      <c r="P331" s="40"/>
      <c r="Q331" s="41"/>
      <c r="R331" s="40"/>
      <c r="S331" s="41"/>
    </row>
    <row r="332" spans="1:19" x14ac:dyDescent="0.35">
      <c r="A332" s="39"/>
      <c r="B332" s="39"/>
      <c r="C332" s="40"/>
      <c r="D332" s="39"/>
      <c r="E332" s="40"/>
      <c r="F332" s="39"/>
      <c r="G332" s="40"/>
      <c r="H332" s="39"/>
      <c r="I332" s="40"/>
      <c r="J332" s="39"/>
      <c r="K332" s="41"/>
      <c r="L332" s="40"/>
      <c r="M332" s="39"/>
      <c r="N332" s="40"/>
      <c r="O332" s="41"/>
      <c r="P332" s="40"/>
      <c r="Q332" s="41"/>
      <c r="R332" s="40"/>
      <c r="S332" s="41"/>
    </row>
    <row r="333" spans="1:19" x14ac:dyDescent="0.35">
      <c r="A333" s="39"/>
      <c r="B333" s="39"/>
      <c r="C333" s="40"/>
      <c r="D333" s="39"/>
      <c r="E333" s="40"/>
      <c r="F333" s="39"/>
      <c r="G333" s="40"/>
      <c r="H333" s="39"/>
      <c r="I333" s="40"/>
      <c r="J333" s="39"/>
      <c r="K333" s="41"/>
      <c r="L333" s="40"/>
      <c r="M333" s="39"/>
      <c r="N333" s="40"/>
      <c r="O333" s="41"/>
      <c r="P333" s="40"/>
      <c r="Q333" s="41"/>
      <c r="R333" s="40"/>
      <c r="S333" s="41"/>
    </row>
    <row r="334" spans="1:19" x14ac:dyDescent="0.35">
      <c r="A334" s="39"/>
      <c r="B334" s="39"/>
      <c r="C334" s="40"/>
      <c r="D334" s="39"/>
      <c r="E334" s="40"/>
      <c r="F334" s="39"/>
      <c r="G334" s="40"/>
      <c r="H334" s="39"/>
      <c r="I334" s="40"/>
      <c r="J334" s="39"/>
      <c r="K334" s="41"/>
      <c r="L334" s="40"/>
      <c r="M334" s="39"/>
      <c r="N334" s="40"/>
      <c r="O334" s="41"/>
      <c r="P334" s="40"/>
      <c r="Q334" s="41"/>
      <c r="R334" s="40"/>
      <c r="S334" s="41"/>
    </row>
    <row r="335" spans="1:19" x14ac:dyDescent="0.35">
      <c r="A335" s="39"/>
      <c r="B335" s="39"/>
      <c r="C335" s="40"/>
      <c r="D335" s="39"/>
      <c r="E335" s="40"/>
      <c r="F335" s="39"/>
      <c r="G335" s="40"/>
      <c r="H335" s="39"/>
      <c r="I335" s="40"/>
      <c r="J335" s="39"/>
      <c r="K335" s="41"/>
      <c r="L335" s="40"/>
      <c r="M335" s="39"/>
      <c r="N335" s="40"/>
      <c r="O335" s="41"/>
      <c r="P335" s="40"/>
      <c r="Q335" s="41"/>
      <c r="R335" s="40"/>
      <c r="S335" s="41"/>
    </row>
    <row r="336" spans="1:19" x14ac:dyDescent="0.35">
      <c r="A336" s="39"/>
      <c r="B336" s="39"/>
      <c r="C336" s="40"/>
      <c r="D336" s="39"/>
      <c r="E336" s="40"/>
      <c r="F336" s="39"/>
      <c r="G336" s="40"/>
      <c r="H336" s="39"/>
      <c r="I336" s="40"/>
      <c r="J336" s="39"/>
      <c r="K336" s="41"/>
      <c r="L336" s="40"/>
      <c r="M336" s="39"/>
      <c r="N336" s="40"/>
      <c r="O336" s="41"/>
      <c r="P336" s="40"/>
      <c r="Q336" s="41"/>
      <c r="R336" s="40"/>
      <c r="S336" s="41"/>
    </row>
    <row r="337" spans="1:19" x14ac:dyDescent="0.35">
      <c r="A337" s="39"/>
      <c r="B337" s="39"/>
      <c r="C337" s="40"/>
      <c r="D337" s="39"/>
      <c r="E337" s="40"/>
      <c r="F337" s="39"/>
      <c r="G337" s="40"/>
      <c r="H337" s="39"/>
      <c r="I337" s="40"/>
      <c r="J337" s="39"/>
      <c r="K337" s="41"/>
      <c r="L337" s="40"/>
      <c r="M337" s="39"/>
      <c r="N337" s="40"/>
      <c r="O337" s="41"/>
      <c r="P337" s="40"/>
      <c r="Q337" s="41"/>
      <c r="R337" s="40"/>
      <c r="S337" s="41"/>
    </row>
    <row r="338" spans="1:19" x14ac:dyDescent="0.35">
      <c r="A338" s="39"/>
      <c r="B338" s="39"/>
      <c r="C338" s="40"/>
      <c r="D338" s="39"/>
      <c r="E338" s="40"/>
      <c r="F338" s="39"/>
      <c r="G338" s="40"/>
      <c r="H338" s="39"/>
      <c r="I338" s="40"/>
      <c r="J338" s="39"/>
      <c r="K338" s="41"/>
      <c r="L338" s="40"/>
      <c r="M338" s="39"/>
      <c r="N338" s="40"/>
      <c r="O338" s="41"/>
      <c r="P338" s="40"/>
      <c r="Q338" s="41"/>
      <c r="R338" s="40"/>
      <c r="S338" s="41"/>
    </row>
    <row r="339" spans="1:19" x14ac:dyDescent="0.35">
      <c r="A339" s="39"/>
      <c r="B339" s="39"/>
      <c r="C339" s="40"/>
      <c r="D339" s="39"/>
      <c r="E339" s="40"/>
      <c r="F339" s="39"/>
      <c r="G339" s="40"/>
      <c r="H339" s="39"/>
      <c r="I339" s="40"/>
      <c r="J339" s="39"/>
      <c r="K339" s="41"/>
      <c r="L339" s="40"/>
      <c r="M339" s="39"/>
      <c r="N339" s="40"/>
      <c r="O339" s="41"/>
      <c r="P339" s="40"/>
      <c r="Q339" s="41"/>
      <c r="R339" s="40"/>
      <c r="S339" s="41"/>
    </row>
    <row r="340" spans="1:19" x14ac:dyDescent="0.35">
      <c r="A340" s="39"/>
      <c r="B340" s="39"/>
      <c r="C340" s="40"/>
      <c r="D340" s="39"/>
      <c r="E340" s="40"/>
      <c r="F340" s="39"/>
      <c r="G340" s="40"/>
      <c r="H340" s="39"/>
      <c r="I340" s="40"/>
      <c r="J340" s="39"/>
      <c r="K340" s="41"/>
      <c r="L340" s="40"/>
      <c r="M340" s="39"/>
      <c r="N340" s="40"/>
      <c r="O340" s="41"/>
      <c r="P340" s="40"/>
      <c r="Q340" s="41"/>
      <c r="R340" s="40"/>
      <c r="S340" s="41"/>
    </row>
    <row r="341" spans="1:19" x14ac:dyDescent="0.35">
      <c r="A341" s="39"/>
      <c r="B341" s="39"/>
      <c r="C341" s="40"/>
      <c r="D341" s="39"/>
      <c r="E341" s="40"/>
      <c r="F341" s="39"/>
      <c r="G341" s="40"/>
      <c r="H341" s="39"/>
      <c r="I341" s="40"/>
      <c r="J341" s="39"/>
      <c r="K341" s="41"/>
      <c r="L341" s="40"/>
      <c r="M341" s="39"/>
      <c r="N341" s="40"/>
      <c r="O341" s="41"/>
      <c r="P341" s="40"/>
      <c r="Q341" s="41"/>
      <c r="R341" s="40"/>
      <c r="S341" s="41"/>
    </row>
    <row r="342" spans="1:19" x14ac:dyDescent="0.35">
      <c r="A342" s="39"/>
      <c r="B342" s="39"/>
      <c r="C342" s="40"/>
      <c r="D342" s="39"/>
      <c r="E342" s="40"/>
      <c r="F342" s="39"/>
      <c r="G342" s="40"/>
      <c r="H342" s="39"/>
      <c r="I342" s="40"/>
      <c r="J342" s="39"/>
      <c r="K342" s="41"/>
      <c r="L342" s="40"/>
      <c r="M342" s="39"/>
      <c r="N342" s="40"/>
      <c r="O342" s="41"/>
      <c r="P342" s="40"/>
      <c r="Q342" s="41"/>
      <c r="R342" s="40"/>
      <c r="S342" s="41"/>
    </row>
    <row r="343" spans="1:19" x14ac:dyDescent="0.35">
      <c r="A343" s="39"/>
      <c r="B343" s="39"/>
      <c r="C343" s="40"/>
      <c r="D343" s="39"/>
      <c r="E343" s="40"/>
      <c r="F343" s="39"/>
      <c r="G343" s="40"/>
      <c r="H343" s="39"/>
      <c r="I343" s="40"/>
      <c r="J343" s="39"/>
      <c r="K343" s="41"/>
      <c r="L343" s="40"/>
      <c r="M343" s="39"/>
      <c r="N343" s="40"/>
      <c r="O343" s="41"/>
      <c r="P343" s="40"/>
      <c r="Q343" s="41"/>
      <c r="R343" s="40"/>
      <c r="S343" s="41"/>
    </row>
    <row r="344" spans="1:19" x14ac:dyDescent="0.35">
      <c r="A344" s="39"/>
      <c r="B344" s="39"/>
      <c r="C344" s="40"/>
      <c r="D344" s="39"/>
      <c r="E344" s="40"/>
      <c r="F344" s="39"/>
      <c r="G344" s="40"/>
      <c r="H344" s="39"/>
      <c r="I344" s="40"/>
      <c r="J344" s="39"/>
      <c r="K344" s="41"/>
      <c r="L344" s="40"/>
      <c r="M344" s="39"/>
      <c r="N344" s="40"/>
      <c r="O344" s="41"/>
      <c r="P344" s="40"/>
      <c r="Q344" s="41"/>
      <c r="R344" s="40"/>
      <c r="S344" s="41"/>
    </row>
    <row r="345" spans="1:19" x14ac:dyDescent="0.35">
      <c r="A345" s="39"/>
      <c r="B345" s="39"/>
      <c r="C345" s="40"/>
      <c r="D345" s="39"/>
      <c r="E345" s="40"/>
      <c r="F345" s="39"/>
      <c r="G345" s="40"/>
      <c r="H345" s="39"/>
      <c r="I345" s="40"/>
      <c r="J345" s="39"/>
      <c r="K345" s="41"/>
      <c r="L345" s="40"/>
      <c r="M345" s="39"/>
      <c r="N345" s="40"/>
      <c r="O345" s="41"/>
      <c r="P345" s="40"/>
      <c r="Q345" s="41"/>
      <c r="R345" s="40"/>
      <c r="S345" s="41"/>
    </row>
    <row r="346" spans="1:19" x14ac:dyDescent="0.35">
      <c r="A346" s="39"/>
      <c r="B346" s="39"/>
      <c r="C346" s="40"/>
      <c r="D346" s="39"/>
      <c r="E346" s="40"/>
      <c r="F346" s="39"/>
      <c r="G346" s="40"/>
      <c r="H346" s="39"/>
      <c r="I346" s="40"/>
      <c r="J346" s="39"/>
      <c r="K346" s="41"/>
      <c r="L346" s="40"/>
      <c r="M346" s="39"/>
      <c r="N346" s="40"/>
      <c r="O346" s="41"/>
      <c r="P346" s="40"/>
      <c r="Q346" s="41"/>
      <c r="R346" s="40"/>
      <c r="S346" s="41"/>
    </row>
    <row r="347" spans="1:19" x14ac:dyDescent="0.35">
      <c r="A347" s="39"/>
      <c r="B347" s="39"/>
      <c r="C347" s="40"/>
      <c r="D347" s="39"/>
      <c r="E347" s="40"/>
      <c r="F347" s="39"/>
      <c r="G347" s="40"/>
      <c r="H347" s="39"/>
      <c r="I347" s="40"/>
      <c r="J347" s="39"/>
      <c r="K347" s="41"/>
      <c r="L347" s="40"/>
      <c r="M347" s="39"/>
      <c r="N347" s="40"/>
      <c r="O347" s="41"/>
      <c r="P347" s="40"/>
      <c r="Q347" s="41"/>
      <c r="R347" s="40"/>
      <c r="S347" s="41"/>
    </row>
    <row r="348" spans="1:19" x14ac:dyDescent="0.35">
      <c r="A348" s="39"/>
      <c r="B348" s="39"/>
      <c r="C348" s="40"/>
      <c r="D348" s="39"/>
      <c r="E348" s="40"/>
      <c r="F348" s="39"/>
      <c r="G348" s="40"/>
      <c r="H348" s="39"/>
      <c r="I348" s="40"/>
      <c r="J348" s="39"/>
      <c r="K348" s="41"/>
      <c r="L348" s="40"/>
      <c r="M348" s="39"/>
      <c r="N348" s="40"/>
      <c r="O348" s="41"/>
      <c r="P348" s="40"/>
      <c r="Q348" s="41"/>
      <c r="R348" s="40"/>
      <c r="S348" s="41"/>
    </row>
    <row r="349" spans="1:19" x14ac:dyDescent="0.35">
      <c r="A349" s="39"/>
      <c r="B349" s="39"/>
      <c r="C349" s="40"/>
      <c r="D349" s="39"/>
      <c r="E349" s="40"/>
      <c r="F349" s="39"/>
      <c r="G349" s="40"/>
      <c r="H349" s="39"/>
      <c r="I349" s="40"/>
      <c r="J349" s="39"/>
      <c r="K349" s="41"/>
      <c r="L349" s="40"/>
      <c r="M349" s="39"/>
      <c r="N349" s="40"/>
      <c r="O349" s="41"/>
      <c r="P349" s="40"/>
      <c r="Q349" s="41"/>
      <c r="R349" s="40"/>
      <c r="S349" s="41"/>
    </row>
    <row r="350" spans="1:19" x14ac:dyDescent="0.35">
      <c r="A350" s="39"/>
      <c r="B350" s="39"/>
      <c r="C350" s="40"/>
      <c r="D350" s="39"/>
      <c r="E350" s="40"/>
      <c r="F350" s="39"/>
      <c r="G350" s="40"/>
      <c r="H350" s="39"/>
      <c r="I350" s="40"/>
      <c r="J350" s="39"/>
      <c r="K350" s="41"/>
      <c r="L350" s="40"/>
      <c r="M350" s="39"/>
      <c r="N350" s="40"/>
      <c r="O350" s="41"/>
      <c r="P350" s="40"/>
      <c r="Q350" s="41"/>
      <c r="R350" s="40"/>
      <c r="S350" s="41"/>
    </row>
    <row r="351" spans="1:19" x14ac:dyDescent="0.35">
      <c r="A351" s="39"/>
      <c r="B351" s="39"/>
      <c r="C351" s="40"/>
      <c r="D351" s="39"/>
      <c r="E351" s="40"/>
      <c r="F351" s="39"/>
      <c r="G351" s="40"/>
      <c r="H351" s="39"/>
      <c r="I351" s="40"/>
      <c r="J351" s="39"/>
      <c r="K351" s="41"/>
      <c r="L351" s="40"/>
      <c r="M351" s="39"/>
      <c r="N351" s="40"/>
      <c r="O351" s="41"/>
      <c r="P351" s="40"/>
      <c r="Q351" s="41"/>
      <c r="R351" s="40"/>
      <c r="S351" s="41"/>
    </row>
    <row r="352" spans="1:19" x14ac:dyDescent="0.35">
      <c r="A352" s="39"/>
      <c r="B352" s="39"/>
      <c r="C352" s="40"/>
      <c r="D352" s="39"/>
      <c r="E352" s="40"/>
      <c r="F352" s="39"/>
      <c r="G352" s="40"/>
      <c r="H352" s="39"/>
      <c r="I352" s="40"/>
      <c r="J352" s="39"/>
      <c r="K352" s="41"/>
      <c r="L352" s="40"/>
      <c r="M352" s="39"/>
      <c r="N352" s="40"/>
      <c r="O352" s="41"/>
      <c r="P352" s="40"/>
      <c r="Q352" s="41"/>
      <c r="R352" s="40"/>
      <c r="S352" s="41"/>
    </row>
    <row r="353" spans="1:19" x14ac:dyDescent="0.35">
      <c r="A353" s="39"/>
      <c r="B353" s="39"/>
      <c r="C353" s="40"/>
      <c r="D353" s="39"/>
      <c r="E353" s="40"/>
      <c r="F353" s="39"/>
      <c r="G353" s="40"/>
      <c r="H353" s="39"/>
      <c r="I353" s="40"/>
      <c r="J353" s="39"/>
      <c r="K353" s="41"/>
      <c r="L353" s="40"/>
      <c r="M353" s="39"/>
      <c r="N353" s="40"/>
      <c r="O353" s="41"/>
      <c r="P353" s="40"/>
      <c r="Q353" s="41"/>
      <c r="R353" s="40"/>
      <c r="S353" s="41"/>
    </row>
    <row r="354" spans="1:19" x14ac:dyDescent="0.35">
      <c r="A354" s="39"/>
      <c r="B354" s="39"/>
      <c r="C354" s="40"/>
      <c r="D354" s="39"/>
      <c r="E354" s="40"/>
      <c r="F354" s="39"/>
      <c r="G354" s="40"/>
      <c r="H354" s="39"/>
      <c r="I354" s="40"/>
      <c r="J354" s="39"/>
      <c r="K354" s="41"/>
      <c r="L354" s="40"/>
      <c r="M354" s="39"/>
      <c r="N354" s="40"/>
      <c r="O354" s="41"/>
      <c r="P354" s="40"/>
      <c r="Q354" s="41"/>
      <c r="R354" s="40"/>
      <c r="S354" s="41"/>
    </row>
    <row r="355" spans="1:19" x14ac:dyDescent="0.35">
      <c r="A355" s="39"/>
      <c r="B355" s="39"/>
      <c r="C355" s="40"/>
      <c r="D355" s="39"/>
      <c r="E355" s="40"/>
      <c r="F355" s="39"/>
      <c r="G355" s="40"/>
      <c r="H355" s="39"/>
      <c r="I355" s="40"/>
      <c r="J355" s="39"/>
      <c r="K355" s="41"/>
      <c r="L355" s="40"/>
      <c r="M355" s="39"/>
      <c r="N355" s="40"/>
      <c r="O355" s="41"/>
      <c r="P355" s="40"/>
      <c r="Q355" s="41"/>
      <c r="R355" s="40"/>
      <c r="S355" s="41"/>
    </row>
    <row r="356" spans="1:19" x14ac:dyDescent="0.35">
      <c r="A356" s="39"/>
      <c r="B356" s="39"/>
      <c r="C356" s="40"/>
      <c r="D356" s="39"/>
      <c r="E356" s="40"/>
      <c r="F356" s="39"/>
      <c r="G356" s="40"/>
      <c r="H356" s="39"/>
      <c r="I356" s="40"/>
      <c r="J356" s="39"/>
      <c r="K356" s="41"/>
      <c r="L356" s="40"/>
      <c r="M356" s="39"/>
      <c r="N356" s="40"/>
      <c r="O356" s="41"/>
      <c r="P356" s="40"/>
      <c r="Q356" s="41"/>
      <c r="R356" s="40"/>
      <c r="S356" s="41"/>
    </row>
    <row r="357" spans="1:19" x14ac:dyDescent="0.35">
      <c r="A357" s="39"/>
      <c r="B357" s="39"/>
      <c r="C357" s="40"/>
      <c r="D357" s="39"/>
      <c r="E357" s="40"/>
      <c r="F357" s="39"/>
      <c r="G357" s="40"/>
      <c r="H357" s="39"/>
      <c r="I357" s="40"/>
      <c r="J357" s="39"/>
      <c r="K357" s="41"/>
      <c r="L357" s="40"/>
      <c r="M357" s="39"/>
      <c r="N357" s="40"/>
      <c r="O357" s="41"/>
      <c r="P357" s="40"/>
      <c r="Q357" s="41"/>
      <c r="R357" s="40"/>
      <c r="S357" s="41"/>
    </row>
    <row r="358" spans="1:19" x14ac:dyDescent="0.35">
      <c r="A358" s="39"/>
      <c r="B358" s="39"/>
      <c r="C358" s="40"/>
      <c r="D358" s="39"/>
      <c r="E358" s="40"/>
      <c r="F358" s="39"/>
      <c r="G358" s="40"/>
      <c r="H358" s="39"/>
      <c r="I358" s="40"/>
      <c r="J358" s="39"/>
      <c r="K358" s="41"/>
      <c r="L358" s="40"/>
      <c r="M358" s="39"/>
      <c r="N358" s="40"/>
      <c r="O358" s="41"/>
      <c r="P358" s="40"/>
      <c r="Q358" s="41"/>
      <c r="R358" s="40"/>
      <c r="S358" s="41"/>
    </row>
    <row r="359" spans="1:19" x14ac:dyDescent="0.35">
      <c r="A359" s="39"/>
      <c r="B359" s="39"/>
      <c r="C359" s="40"/>
      <c r="D359" s="39"/>
      <c r="E359" s="40"/>
      <c r="F359" s="39"/>
      <c r="G359" s="40"/>
      <c r="H359" s="39"/>
      <c r="I359" s="40"/>
      <c r="J359" s="39"/>
      <c r="K359" s="41"/>
      <c r="L359" s="40"/>
      <c r="M359" s="39"/>
      <c r="N359" s="40"/>
      <c r="O359" s="41"/>
      <c r="P359" s="40"/>
      <c r="Q359" s="41"/>
      <c r="R359" s="40"/>
      <c r="S359" s="41"/>
    </row>
    <row r="360" spans="1:19" x14ac:dyDescent="0.35">
      <c r="A360" s="39"/>
      <c r="B360" s="39"/>
      <c r="C360" s="40"/>
      <c r="D360" s="39"/>
      <c r="E360" s="40"/>
      <c r="F360" s="39"/>
      <c r="G360" s="40"/>
      <c r="H360" s="39"/>
      <c r="I360" s="40"/>
      <c r="J360" s="39"/>
      <c r="K360" s="41"/>
      <c r="L360" s="40"/>
      <c r="M360" s="39"/>
      <c r="N360" s="40"/>
      <c r="O360" s="41"/>
      <c r="P360" s="40"/>
      <c r="Q360" s="41"/>
      <c r="R360" s="40"/>
      <c r="S360" s="41"/>
    </row>
    <row r="361" spans="1:19" x14ac:dyDescent="0.35">
      <c r="A361" s="39"/>
      <c r="B361" s="39"/>
      <c r="C361" s="40"/>
      <c r="D361" s="39"/>
      <c r="E361" s="40"/>
      <c r="F361" s="39"/>
      <c r="G361" s="40"/>
      <c r="H361" s="39"/>
      <c r="I361" s="40"/>
      <c r="J361" s="39"/>
      <c r="K361" s="41"/>
      <c r="L361" s="40"/>
      <c r="M361" s="39"/>
      <c r="N361" s="40"/>
      <c r="O361" s="41"/>
      <c r="P361" s="40"/>
      <c r="Q361" s="41"/>
      <c r="R361" s="40"/>
      <c r="S361" s="41"/>
    </row>
    <row r="362" spans="1:19" x14ac:dyDescent="0.35">
      <c r="A362" s="39"/>
      <c r="B362" s="39"/>
      <c r="C362" s="40"/>
      <c r="D362" s="39"/>
      <c r="E362" s="40"/>
      <c r="F362" s="39"/>
      <c r="G362" s="40"/>
      <c r="H362" s="39"/>
      <c r="I362" s="40"/>
      <c r="J362" s="39"/>
      <c r="K362" s="41"/>
      <c r="L362" s="40"/>
      <c r="M362" s="39"/>
      <c r="N362" s="40"/>
      <c r="O362" s="41"/>
      <c r="P362" s="40"/>
      <c r="Q362" s="41"/>
      <c r="R362" s="40"/>
      <c r="S362" s="41"/>
    </row>
    <row r="363" spans="1:19" x14ac:dyDescent="0.35">
      <c r="A363" s="39"/>
      <c r="B363" s="39"/>
      <c r="C363" s="40"/>
      <c r="D363" s="39"/>
      <c r="E363" s="40"/>
      <c r="F363" s="39"/>
      <c r="G363" s="40"/>
      <c r="H363" s="39"/>
      <c r="I363" s="40"/>
      <c r="J363" s="39"/>
      <c r="K363" s="41"/>
      <c r="L363" s="40"/>
      <c r="M363" s="39"/>
      <c r="N363" s="40"/>
      <c r="O363" s="41"/>
      <c r="P363" s="40"/>
      <c r="Q363" s="41"/>
      <c r="R363" s="40"/>
      <c r="S363" s="41"/>
    </row>
    <row r="364" spans="1:19" x14ac:dyDescent="0.35">
      <c r="A364" s="39"/>
      <c r="B364" s="39"/>
      <c r="C364" s="40"/>
      <c r="D364" s="39"/>
      <c r="E364" s="40"/>
      <c r="F364" s="39"/>
      <c r="G364" s="40"/>
      <c r="H364" s="39"/>
      <c r="I364" s="40"/>
      <c r="J364" s="39"/>
      <c r="K364" s="41"/>
      <c r="L364" s="40"/>
      <c r="M364" s="39"/>
      <c r="N364" s="40"/>
      <c r="O364" s="41"/>
      <c r="P364" s="40"/>
      <c r="Q364" s="41"/>
      <c r="R364" s="40"/>
      <c r="S364" s="41"/>
    </row>
    <row r="365" spans="1:19" x14ac:dyDescent="0.35">
      <c r="A365" s="39"/>
      <c r="B365" s="39"/>
      <c r="C365" s="40"/>
      <c r="D365" s="39"/>
      <c r="E365" s="40"/>
      <c r="F365" s="39"/>
      <c r="G365" s="40"/>
      <c r="H365" s="39"/>
      <c r="I365" s="40"/>
      <c r="J365" s="39"/>
      <c r="K365" s="41"/>
      <c r="L365" s="40"/>
      <c r="M365" s="39"/>
      <c r="N365" s="40"/>
      <c r="O365" s="41"/>
      <c r="P365" s="40"/>
      <c r="Q365" s="41"/>
      <c r="R365" s="40"/>
      <c r="S365" s="41"/>
    </row>
    <row r="366" spans="1:19" x14ac:dyDescent="0.35">
      <c r="A366" s="39"/>
      <c r="B366" s="39"/>
      <c r="C366" s="40"/>
      <c r="D366" s="39"/>
      <c r="E366" s="40"/>
      <c r="F366" s="39"/>
      <c r="G366" s="40"/>
      <c r="H366" s="39"/>
      <c r="I366" s="40"/>
      <c r="J366" s="39"/>
      <c r="K366" s="41"/>
      <c r="L366" s="40"/>
      <c r="M366" s="39"/>
      <c r="N366" s="40"/>
      <c r="O366" s="41"/>
      <c r="P366" s="40"/>
      <c r="Q366" s="41"/>
      <c r="R366" s="40"/>
      <c r="S366" s="41"/>
    </row>
    <row r="367" spans="1:19" x14ac:dyDescent="0.35">
      <c r="A367" s="39"/>
      <c r="B367" s="39"/>
      <c r="C367" s="40"/>
      <c r="D367" s="39"/>
      <c r="E367" s="40"/>
      <c r="F367" s="39"/>
      <c r="G367" s="40"/>
      <c r="H367" s="39"/>
      <c r="I367" s="40"/>
      <c r="J367" s="39"/>
      <c r="K367" s="41"/>
      <c r="L367" s="40"/>
      <c r="M367" s="39"/>
      <c r="N367" s="40"/>
      <c r="O367" s="41"/>
      <c r="P367" s="40"/>
      <c r="Q367" s="41"/>
      <c r="R367" s="40"/>
      <c r="S367" s="41"/>
    </row>
    <row r="368" spans="1:19" x14ac:dyDescent="0.35">
      <c r="A368" s="39"/>
      <c r="B368" s="39"/>
      <c r="C368" s="40"/>
      <c r="D368" s="39"/>
      <c r="E368" s="40"/>
      <c r="F368" s="39"/>
      <c r="G368" s="40"/>
      <c r="H368" s="39"/>
      <c r="I368" s="40"/>
      <c r="J368" s="39"/>
      <c r="K368" s="41"/>
      <c r="L368" s="40"/>
      <c r="M368" s="39"/>
      <c r="N368" s="40"/>
      <c r="O368" s="41"/>
      <c r="P368" s="40"/>
      <c r="Q368" s="41"/>
      <c r="R368" s="40"/>
      <c r="S368" s="41"/>
    </row>
    <row r="369" spans="1:19" x14ac:dyDescent="0.35">
      <c r="A369" s="39"/>
      <c r="B369" s="39"/>
      <c r="C369" s="40"/>
      <c r="D369" s="39"/>
      <c r="E369" s="40"/>
      <c r="F369" s="39"/>
      <c r="G369" s="40"/>
      <c r="H369" s="39"/>
      <c r="I369" s="40"/>
      <c r="J369" s="39"/>
      <c r="K369" s="41"/>
      <c r="L369" s="40"/>
      <c r="M369" s="39"/>
      <c r="N369" s="40"/>
      <c r="O369" s="41"/>
      <c r="P369" s="40"/>
      <c r="Q369" s="41"/>
      <c r="R369" s="40"/>
      <c r="S369" s="41"/>
    </row>
    <row r="370" spans="1:19" x14ac:dyDescent="0.35">
      <c r="A370" s="39"/>
      <c r="B370" s="39"/>
      <c r="C370" s="40"/>
      <c r="D370" s="39"/>
      <c r="E370" s="40"/>
      <c r="F370" s="39"/>
      <c r="G370" s="40"/>
      <c r="H370" s="39"/>
      <c r="I370" s="40"/>
      <c r="J370" s="39"/>
      <c r="K370" s="41"/>
      <c r="L370" s="40"/>
      <c r="M370" s="39"/>
      <c r="N370" s="40"/>
      <c r="O370" s="41"/>
      <c r="P370" s="40"/>
      <c r="Q370" s="41"/>
      <c r="R370" s="40"/>
      <c r="S370" s="41"/>
    </row>
    <row r="371" spans="1:19" x14ac:dyDescent="0.35">
      <c r="A371" s="39"/>
      <c r="B371" s="39"/>
      <c r="C371" s="40"/>
      <c r="D371" s="39"/>
      <c r="E371" s="40"/>
      <c r="F371" s="39"/>
      <c r="G371" s="40"/>
      <c r="H371" s="39"/>
      <c r="I371" s="40"/>
      <c r="J371" s="39"/>
      <c r="K371" s="41"/>
      <c r="L371" s="40"/>
      <c r="M371" s="39"/>
      <c r="N371" s="40"/>
      <c r="O371" s="41"/>
      <c r="P371" s="40"/>
      <c r="Q371" s="41"/>
      <c r="R371" s="40"/>
      <c r="S371" s="41"/>
    </row>
    <row r="372" spans="1:19" x14ac:dyDescent="0.35">
      <c r="A372" s="39"/>
      <c r="B372" s="39"/>
      <c r="C372" s="40"/>
      <c r="D372" s="39"/>
      <c r="E372" s="40"/>
      <c r="F372" s="39"/>
      <c r="G372" s="40"/>
      <c r="H372" s="39"/>
      <c r="I372" s="40"/>
      <c r="J372" s="39"/>
      <c r="K372" s="41"/>
      <c r="L372" s="40"/>
      <c r="M372" s="39"/>
      <c r="N372" s="40"/>
      <c r="O372" s="41"/>
      <c r="P372" s="40"/>
      <c r="Q372" s="41"/>
      <c r="R372" s="40"/>
      <c r="S372" s="41"/>
    </row>
    <row r="373" spans="1:19" x14ac:dyDescent="0.35">
      <c r="A373" s="39"/>
      <c r="B373" s="39"/>
      <c r="C373" s="40"/>
      <c r="D373" s="39"/>
      <c r="E373" s="40"/>
      <c r="F373" s="39"/>
      <c r="G373" s="40"/>
      <c r="H373" s="39"/>
      <c r="I373" s="40"/>
      <c r="J373" s="39"/>
      <c r="K373" s="41"/>
      <c r="L373" s="40"/>
      <c r="M373" s="39"/>
      <c r="N373" s="40"/>
      <c r="O373" s="41"/>
      <c r="P373" s="40"/>
      <c r="Q373" s="41"/>
      <c r="R373" s="40"/>
      <c r="S373" s="41"/>
    </row>
    <row r="374" spans="1:19" x14ac:dyDescent="0.35">
      <c r="A374" s="39"/>
      <c r="B374" s="39"/>
      <c r="C374" s="40"/>
      <c r="D374" s="39"/>
      <c r="E374" s="40"/>
      <c r="F374" s="39"/>
      <c r="G374" s="40"/>
      <c r="H374" s="39"/>
      <c r="I374" s="40"/>
      <c r="J374" s="39"/>
      <c r="K374" s="41"/>
      <c r="L374" s="40"/>
      <c r="M374" s="39"/>
      <c r="N374" s="40"/>
      <c r="O374" s="41"/>
      <c r="P374" s="40"/>
      <c r="Q374" s="41"/>
      <c r="R374" s="40"/>
      <c r="S374" s="41"/>
    </row>
    <row r="375" spans="1:19" x14ac:dyDescent="0.35">
      <c r="A375" s="39"/>
      <c r="B375" s="39"/>
      <c r="C375" s="40"/>
      <c r="D375" s="39"/>
      <c r="E375" s="40"/>
      <c r="F375" s="39"/>
      <c r="G375" s="40"/>
      <c r="H375" s="39"/>
      <c r="I375" s="40"/>
      <c r="J375" s="39"/>
      <c r="K375" s="41"/>
      <c r="L375" s="40"/>
      <c r="M375" s="39"/>
      <c r="N375" s="40"/>
      <c r="O375" s="41"/>
      <c r="P375" s="40"/>
      <c r="Q375" s="41"/>
      <c r="R375" s="40"/>
      <c r="S375" s="41"/>
    </row>
    <row r="376" spans="1:19" x14ac:dyDescent="0.35">
      <c r="A376" s="39"/>
      <c r="B376" s="39"/>
      <c r="C376" s="40"/>
      <c r="D376" s="39"/>
      <c r="E376" s="40"/>
      <c r="F376" s="39"/>
      <c r="G376" s="40"/>
      <c r="H376" s="39"/>
      <c r="I376" s="40"/>
      <c r="J376" s="39"/>
      <c r="K376" s="41"/>
      <c r="L376" s="40"/>
      <c r="M376" s="39"/>
      <c r="N376" s="40"/>
      <c r="O376" s="41"/>
      <c r="P376" s="40"/>
      <c r="Q376" s="41"/>
      <c r="R376" s="40"/>
      <c r="S376" s="41"/>
    </row>
    <row r="377" spans="1:19" x14ac:dyDescent="0.35">
      <c r="A377" s="39"/>
      <c r="B377" s="39"/>
      <c r="C377" s="40"/>
      <c r="D377" s="39"/>
      <c r="E377" s="40"/>
      <c r="F377" s="39"/>
      <c r="G377" s="40"/>
      <c r="H377" s="39"/>
      <c r="I377" s="40"/>
      <c r="J377" s="39"/>
      <c r="K377" s="41"/>
      <c r="L377" s="40"/>
      <c r="M377" s="39"/>
      <c r="N377" s="40"/>
      <c r="O377" s="41"/>
      <c r="P377" s="40"/>
      <c r="Q377" s="41"/>
      <c r="R377" s="40"/>
      <c r="S377" s="41"/>
    </row>
    <row r="378" spans="1:19" x14ac:dyDescent="0.35">
      <c r="A378" s="39"/>
      <c r="B378" s="39"/>
      <c r="C378" s="40"/>
      <c r="D378" s="39"/>
      <c r="E378" s="40"/>
      <c r="F378" s="39"/>
      <c r="G378" s="40"/>
      <c r="H378" s="39"/>
      <c r="I378" s="40"/>
      <c r="J378" s="39"/>
      <c r="K378" s="41"/>
      <c r="L378" s="40"/>
      <c r="M378" s="39"/>
      <c r="N378" s="40"/>
      <c r="O378" s="41"/>
      <c r="P378" s="40"/>
      <c r="Q378" s="41"/>
      <c r="R378" s="40"/>
      <c r="S378" s="41"/>
    </row>
    <row r="379" spans="1:19" x14ac:dyDescent="0.35">
      <c r="A379" s="39"/>
      <c r="B379" s="39"/>
      <c r="C379" s="40"/>
      <c r="D379" s="39"/>
      <c r="E379" s="40"/>
      <c r="F379" s="39"/>
      <c r="G379" s="40"/>
      <c r="H379" s="39"/>
      <c r="I379" s="40"/>
      <c r="J379" s="39"/>
      <c r="K379" s="41"/>
      <c r="L379" s="40"/>
      <c r="M379" s="39"/>
      <c r="N379" s="40"/>
      <c r="O379" s="41"/>
      <c r="P379" s="40"/>
      <c r="Q379" s="41"/>
      <c r="R379" s="40"/>
      <c r="S379" s="41"/>
    </row>
    <row r="380" spans="1:19" x14ac:dyDescent="0.35">
      <c r="A380" s="39"/>
      <c r="B380" s="39"/>
      <c r="C380" s="40"/>
      <c r="D380" s="39"/>
      <c r="E380" s="40"/>
      <c r="F380" s="39"/>
      <c r="G380" s="40"/>
      <c r="H380" s="39"/>
      <c r="I380" s="40"/>
      <c r="J380" s="39"/>
      <c r="K380" s="41"/>
      <c r="L380" s="40"/>
      <c r="M380" s="39"/>
      <c r="N380" s="40"/>
      <c r="O380" s="41"/>
      <c r="P380" s="40"/>
      <c r="Q380" s="41"/>
      <c r="R380" s="40"/>
      <c r="S380" s="41"/>
    </row>
    <row r="381" spans="1:19" x14ac:dyDescent="0.35">
      <c r="A381" s="39"/>
      <c r="B381" s="39"/>
      <c r="C381" s="40"/>
      <c r="D381" s="39"/>
      <c r="E381" s="40"/>
      <c r="F381" s="39"/>
      <c r="G381" s="40"/>
      <c r="H381" s="39"/>
      <c r="I381" s="40"/>
      <c r="J381" s="39"/>
      <c r="K381" s="41"/>
      <c r="L381" s="40"/>
      <c r="M381" s="39"/>
      <c r="N381" s="40"/>
      <c r="O381" s="41"/>
      <c r="P381" s="40"/>
      <c r="Q381" s="41"/>
      <c r="R381" s="40"/>
      <c r="S381" s="41"/>
    </row>
    <row r="382" spans="1:19" x14ac:dyDescent="0.35">
      <c r="A382" s="39"/>
      <c r="B382" s="39"/>
      <c r="C382" s="40"/>
      <c r="D382" s="39"/>
      <c r="E382" s="40"/>
      <c r="F382" s="39"/>
      <c r="G382" s="40"/>
      <c r="H382" s="39"/>
      <c r="I382" s="40"/>
      <c r="J382" s="39"/>
      <c r="K382" s="41"/>
      <c r="L382" s="40"/>
      <c r="M382" s="39"/>
      <c r="N382" s="40"/>
      <c r="O382" s="41"/>
      <c r="P382" s="40"/>
      <c r="Q382" s="41"/>
      <c r="R382" s="40"/>
      <c r="S382" s="41"/>
    </row>
    <row r="383" spans="1:19" x14ac:dyDescent="0.35">
      <c r="A383" s="39"/>
      <c r="B383" s="39"/>
      <c r="C383" s="40"/>
      <c r="D383" s="39"/>
      <c r="E383" s="40"/>
      <c r="F383" s="39"/>
      <c r="G383" s="40"/>
      <c r="H383" s="39"/>
      <c r="I383" s="40"/>
      <c r="J383" s="39"/>
      <c r="K383" s="41"/>
      <c r="L383" s="40"/>
      <c r="M383" s="39"/>
      <c r="N383" s="40"/>
      <c r="O383" s="41"/>
      <c r="P383" s="40"/>
      <c r="Q383" s="41"/>
      <c r="R383" s="40"/>
      <c r="S383" s="41"/>
    </row>
    <row r="384" spans="1:19" x14ac:dyDescent="0.35">
      <c r="A384" s="39"/>
      <c r="B384" s="39"/>
      <c r="C384" s="40"/>
      <c r="D384" s="39"/>
      <c r="E384" s="40"/>
      <c r="F384" s="39"/>
      <c r="G384" s="40"/>
      <c r="H384" s="39"/>
      <c r="I384" s="40"/>
      <c r="J384" s="39"/>
      <c r="K384" s="41"/>
      <c r="L384" s="40"/>
      <c r="M384" s="39"/>
      <c r="N384" s="40"/>
      <c r="O384" s="41"/>
      <c r="P384" s="40"/>
      <c r="Q384" s="41"/>
      <c r="R384" s="40"/>
      <c r="S384" s="41"/>
    </row>
    <row r="385" spans="1:19" x14ac:dyDescent="0.35">
      <c r="A385" s="39"/>
      <c r="B385" s="39"/>
      <c r="C385" s="40"/>
      <c r="D385" s="39"/>
      <c r="E385" s="40"/>
      <c r="F385" s="39"/>
      <c r="G385" s="40"/>
      <c r="H385" s="39"/>
      <c r="I385" s="40"/>
      <c r="J385" s="39"/>
      <c r="K385" s="41"/>
      <c r="L385" s="40"/>
      <c r="M385" s="39"/>
      <c r="N385" s="40"/>
      <c r="O385" s="41"/>
      <c r="P385" s="40"/>
      <c r="Q385" s="41"/>
      <c r="R385" s="40"/>
      <c r="S385" s="41"/>
    </row>
    <row r="386" spans="1:19" x14ac:dyDescent="0.35">
      <c r="A386" s="39"/>
      <c r="B386" s="39"/>
      <c r="C386" s="40"/>
      <c r="D386" s="39"/>
      <c r="E386" s="40"/>
      <c r="F386" s="39"/>
      <c r="G386" s="40"/>
      <c r="H386" s="39"/>
      <c r="I386" s="40"/>
      <c r="J386" s="39"/>
      <c r="K386" s="41"/>
      <c r="L386" s="40"/>
      <c r="M386" s="39"/>
      <c r="N386" s="40"/>
      <c r="O386" s="41"/>
      <c r="P386" s="40"/>
      <c r="Q386" s="41"/>
      <c r="R386" s="40"/>
      <c r="S386" s="41"/>
    </row>
    <row r="387" spans="1:19" x14ac:dyDescent="0.35">
      <c r="A387" s="39"/>
      <c r="B387" s="39"/>
      <c r="C387" s="40"/>
      <c r="D387" s="39"/>
      <c r="E387" s="40"/>
      <c r="F387" s="39"/>
      <c r="G387" s="40"/>
      <c r="H387" s="39"/>
      <c r="I387" s="40"/>
      <c r="J387" s="39"/>
      <c r="K387" s="41"/>
      <c r="L387" s="40"/>
      <c r="M387" s="39"/>
      <c r="N387" s="40"/>
      <c r="O387" s="41"/>
      <c r="P387" s="40"/>
      <c r="Q387" s="41"/>
      <c r="R387" s="40"/>
      <c r="S387" s="41"/>
    </row>
    <row r="388" spans="1:19" x14ac:dyDescent="0.35">
      <c r="A388" s="39"/>
      <c r="B388" s="39"/>
      <c r="C388" s="40"/>
      <c r="D388" s="39"/>
      <c r="E388" s="40"/>
      <c r="F388" s="39"/>
      <c r="G388" s="40"/>
      <c r="H388" s="39"/>
      <c r="I388" s="40"/>
      <c r="J388" s="39"/>
      <c r="K388" s="41"/>
      <c r="L388" s="40"/>
      <c r="M388" s="39"/>
      <c r="N388" s="40"/>
      <c r="O388" s="41"/>
      <c r="P388" s="40"/>
      <c r="Q388" s="41"/>
      <c r="R388" s="40"/>
      <c r="S388" s="41"/>
    </row>
    <row r="389" spans="1:19" x14ac:dyDescent="0.35">
      <c r="A389" s="39"/>
      <c r="B389" s="39"/>
      <c r="C389" s="40"/>
      <c r="D389" s="39"/>
      <c r="E389" s="40"/>
      <c r="F389" s="39"/>
      <c r="G389" s="40"/>
      <c r="H389" s="39"/>
      <c r="I389" s="40"/>
      <c r="J389" s="39"/>
      <c r="K389" s="41"/>
      <c r="L389" s="40"/>
      <c r="M389" s="39"/>
      <c r="N389" s="40"/>
      <c r="O389" s="41"/>
      <c r="P389" s="40"/>
      <c r="Q389" s="41"/>
      <c r="R389" s="40"/>
      <c r="S389" s="41"/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7B4A-D80B-4B86-9560-187B01AACCC6}">
  <dimension ref="A1:S482"/>
  <sheetViews>
    <sheetView topLeftCell="G1"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200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196</v>
      </c>
      <c r="F2" t="s">
        <v>175</v>
      </c>
      <c r="H2" t="s">
        <v>190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D3" t="s">
        <v>177</v>
      </c>
      <c r="F3" t="s">
        <v>178</v>
      </c>
      <c r="H3" t="s">
        <v>195</v>
      </c>
      <c r="M3" t="s">
        <v>6</v>
      </c>
      <c r="N3" s="25">
        <v>0.20551525844469401</v>
      </c>
      <c r="O3" s="25">
        <v>0.193736681151643</v>
      </c>
      <c r="P3" s="25">
        <v>0.66093528619484898</v>
      </c>
      <c r="Q3" s="25">
        <v>0.64902226358640003</v>
      </c>
      <c r="R3" s="25">
        <f>AVERAGE(Tabella152024262830323739415113161820[[#This Row],[link_fmeasure (P)]],AVERAGE(Tabella152024262830323739415113161820[[#This Row],[source_fmeasure]],Tabella152024262830323739415113161820[[#This Row],[target_fmeasure]]))</f>
        <v>0.43024701666765924</v>
      </c>
    </row>
    <row r="4" spans="2:18" x14ac:dyDescent="0.35">
      <c r="D4" t="s">
        <v>194</v>
      </c>
      <c r="F4" t="s">
        <v>180</v>
      </c>
      <c r="H4" t="s">
        <v>198</v>
      </c>
      <c r="M4" t="s">
        <v>84</v>
      </c>
      <c r="N4" s="25">
        <f>MAX(Tabella141923252729313638405011151719[val_link_single_class_fmeasure])</f>
        <v>0.29035794164834899</v>
      </c>
      <c r="O4" s="25">
        <f>INDEX(Tabella141923252729313638405011151719[val_relation_fmeasure_some_classes],$A$30)</f>
        <v>0.210394557398909</v>
      </c>
      <c r="P4" s="25">
        <f>INDEX(Tabella141923252729313638405011151719[val_source_fmeasure],$A$30)</f>
        <v>0.65862486683405297</v>
      </c>
      <c r="Q4" s="25">
        <f>INDEX(Tabella141923252729313638405011151719[val_target_fmeasure],$A$30)</f>
        <v>0.61844120448471096</v>
      </c>
      <c r="R4" s="25">
        <f>AVERAGE(Tabella152024262830323739415113161820[[#This Row],[link_fmeasure (P)]],AVERAGE(Tabella152024262830323739415113161820[[#This Row],[source_fmeasure]],Tabella152024262830323739415113161820[[#This Row],[target_fmeasure]]))</f>
        <v>0.46444548865386548</v>
      </c>
    </row>
    <row r="5" spans="2:18" x14ac:dyDescent="0.35">
      <c r="B5" t="s">
        <v>198</v>
      </c>
      <c r="D5" t="s">
        <v>181</v>
      </c>
      <c r="F5" t="s">
        <v>182</v>
      </c>
      <c r="M5" t="s">
        <v>5</v>
      </c>
      <c r="N5" s="25">
        <f>INDEX(Tabella141923252729313638405011151719[link_single_class_fmeasure],$A$30)</f>
        <v>0.95969301141605401</v>
      </c>
      <c r="O5" s="25">
        <f>INDEX(Tabella141923252729313638405011151719[relation_fmeasure_some_classes],$A$30)</f>
        <v>0.87883638770461303</v>
      </c>
      <c r="P5" s="25">
        <f>INDEX(Tabella141923252729313638405011151719[source_fmeasure],$A$30)</f>
        <v>0.96697945002694596</v>
      </c>
      <c r="Q5" s="25">
        <f>INDEX(Tabella141923252729313638405011151719[target_fmeasure],$A$30)</f>
        <v>0.96702926070377904</v>
      </c>
      <c r="R5" s="25">
        <f>AVERAGE(Tabella152024262830323739415113161820[[#This Row],[link_fmeasure (P)]],AVERAGE(Tabella152024262830323739415113161820[[#This Row],[source_fmeasure]],Tabella152024262830323739415113161820[[#This Row],[target_fmeasure]]))</f>
        <v>0.96334868339070823</v>
      </c>
    </row>
    <row r="6" spans="2:18" x14ac:dyDescent="0.35">
      <c r="F6" t="s">
        <v>192</v>
      </c>
    </row>
    <row r="29" spans="1:19" x14ac:dyDescent="0.35">
      <c r="A29" t="s">
        <v>187</v>
      </c>
    </row>
    <row r="30" spans="1:19" x14ac:dyDescent="0.35">
      <c r="A30">
        <f>MATCH(MAX(Tabella141923252729313638405011151719[val_link_single_class_fmeasure]),Tabella141923252729313638405011151719[val_link_single_class_fmeasure],0)</f>
        <v>251</v>
      </c>
      <c r="B30">
        <f>MIN(Tabella141923252729313638405011151719[link_loss])</f>
        <v>2.4966503936680599E-2</v>
      </c>
      <c r="C30" s="25">
        <f>MAX(Tabella141923252729313638405011151719[link_single_class_fmeasure])</f>
        <v>0.97541465337236499</v>
      </c>
      <c r="D30">
        <f>MIN(Tabella141923252729313638405011151719[loss])</f>
        <v>4.5942634030457503</v>
      </c>
      <c r="E30" s="25">
        <f>MAX(Tabella141923252729313638405011151719[relation_fmeasure_some_classes])</f>
        <v>0.89572622221100395</v>
      </c>
      <c r="F30">
        <f>MIN(Tabella141923252729313638405011151719[relation_loss])</f>
        <v>0.16313856242459299</v>
      </c>
      <c r="G30" s="25">
        <f>MAX(Tabella141923252729313638405011151719[source_fmeasure])</f>
        <v>0.97826022724442296</v>
      </c>
      <c r="H30">
        <f>MIN(Tabella141923252729313638405011151719[source_loss])</f>
        <v>5.7860892481635798E-2</v>
      </c>
      <c r="I30" s="25">
        <f>MAX(Tabella141923252729313638405011151719[target_fmeasure])</f>
        <v>0.98155077070575303</v>
      </c>
      <c r="J30">
        <f>MIN(Tabella141923252729313638405011151719[target_loss])</f>
        <v>5.4194049850360103E-2</v>
      </c>
      <c r="K30">
        <f>MIN(Tabella141923252729313638405011151719[val_link_loss])</f>
        <v>0.435162903916122</v>
      </c>
      <c r="L30" s="25">
        <f>MAX(Tabella141923252729313638405011151719[val_link_single_class_fmeasure])</f>
        <v>0.29035794164834899</v>
      </c>
      <c r="M30">
        <f>MIN(Tabella141923252729313638405011151719[val_loss])</f>
        <v>28.5725111839098</v>
      </c>
      <c r="N30" s="25">
        <f>MAX(Tabella141923252729313638405011151719[val_relation_fmeasure_some_classes])</f>
        <v>0.25332335528833699</v>
      </c>
      <c r="O30">
        <f>MIN(Tabella141923252729313638405011151719[val_relation_loss])</f>
        <v>0.934995407986844</v>
      </c>
      <c r="P30" s="25">
        <f>MAX(Tabella141923252729313638405011151719[val_source_fmeasure])</f>
        <v>0.75342176383377102</v>
      </c>
      <c r="Q30">
        <f>MIN(Tabella141923252729313638405011151719[val_source_loss])</f>
        <v>0.62585492546741694</v>
      </c>
      <c r="R30" s="25">
        <f>MAX(Tabella141923252729313638405011151719[val_target_fmeasure])</f>
        <v>0.74587507864348901</v>
      </c>
      <c r="S30">
        <f>MIN(Tabella141923252729313638405011151719[val_target_loss])</f>
        <v>0.62636726661624997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0.85352590658029304</v>
      </c>
      <c r="C32" s="40">
        <v>0.24218985311532301</v>
      </c>
      <c r="D32" s="39">
        <v>131.18797617284801</v>
      </c>
      <c r="E32" s="40">
        <v>0.124938277046174</v>
      </c>
      <c r="F32" s="39">
        <v>1.98380018575152</v>
      </c>
      <c r="G32" s="40">
        <v>0.317045124799753</v>
      </c>
      <c r="H32" s="39">
        <v>1.53540814767843</v>
      </c>
      <c r="I32" s="40">
        <v>0.29065353330624399</v>
      </c>
      <c r="J32" s="39">
        <v>1.43993918835876</v>
      </c>
      <c r="K32" s="41">
        <v>0.53818048218376602</v>
      </c>
      <c r="L32" s="40">
        <v>7.0413151874907903E-2</v>
      </c>
      <c r="M32" s="39">
        <v>119.19798249464699</v>
      </c>
      <c r="N32" s="40">
        <v>4.4941877826709498E-2</v>
      </c>
      <c r="O32" s="41">
        <v>1.6611700164965999</v>
      </c>
      <c r="P32" s="40">
        <v>0.18975824990078899</v>
      </c>
      <c r="Q32" s="41">
        <v>1.2722016491441599</v>
      </c>
      <c r="R32" s="40">
        <v>7.5177423146545297E-2</v>
      </c>
      <c r="S32" s="41">
        <v>1.5400561899201399</v>
      </c>
    </row>
    <row r="33" spans="1:19" s="39" customFormat="1" x14ac:dyDescent="0.35">
      <c r="A33" s="39">
        <v>1</v>
      </c>
      <c r="B33" s="39">
        <v>0.62629784151983403</v>
      </c>
      <c r="C33" s="40">
        <v>0.17764656831945899</v>
      </c>
      <c r="D33" s="39">
        <v>118.54675840788801</v>
      </c>
      <c r="E33" s="40">
        <v>0.13160777430759299</v>
      </c>
      <c r="F33" s="39">
        <v>1.6616836098208201</v>
      </c>
      <c r="G33" s="40">
        <v>0.26513563517453398</v>
      </c>
      <c r="H33" s="39">
        <v>1.31281320988891</v>
      </c>
      <c r="I33" s="40">
        <v>0.25150272227888598</v>
      </c>
      <c r="J33" s="39">
        <v>1.24773654445961</v>
      </c>
      <c r="K33" s="41">
        <v>0.52920200554733599</v>
      </c>
      <c r="L33" s="40">
        <v>0</v>
      </c>
      <c r="M33" s="39">
        <v>111.689065460465</v>
      </c>
      <c r="N33" s="40">
        <v>6.5176506320336405E-2</v>
      </c>
      <c r="O33" s="41">
        <v>1.4736951100520499</v>
      </c>
      <c r="P33" s="40">
        <v>9.2965926019809103E-2</v>
      </c>
      <c r="Q33" s="41">
        <v>1.12943881342553</v>
      </c>
      <c r="R33" s="40">
        <v>3.5966257381642899E-2</v>
      </c>
      <c r="S33" s="41">
        <v>1.1828195427218</v>
      </c>
    </row>
    <row r="34" spans="1:19" s="39" customFormat="1" x14ac:dyDescent="0.35">
      <c r="A34" s="39">
        <v>2</v>
      </c>
      <c r="B34" s="39">
        <v>0.54038899947800301</v>
      </c>
      <c r="C34" s="40">
        <v>2.7158122937774198E-2</v>
      </c>
      <c r="D34" s="39">
        <v>109.487966385909</v>
      </c>
      <c r="E34" s="40">
        <v>0.137293989328827</v>
      </c>
      <c r="F34" s="39">
        <v>1.47335814204881</v>
      </c>
      <c r="G34" s="40">
        <v>0.19931862455325</v>
      </c>
      <c r="H34" s="39">
        <v>1.16710570170488</v>
      </c>
      <c r="I34" s="40">
        <v>0.20869800961402099</v>
      </c>
      <c r="J34" s="39">
        <v>1.1314790552901799</v>
      </c>
      <c r="K34" s="41">
        <v>0.50303049958669199</v>
      </c>
      <c r="L34" s="40">
        <v>0</v>
      </c>
      <c r="M34" s="39">
        <v>104.293335352188</v>
      </c>
      <c r="N34" s="40">
        <v>2.8518690699513401E-2</v>
      </c>
      <c r="O34" s="41">
        <v>1.34279333169643</v>
      </c>
      <c r="P34" s="40">
        <v>1.7595329300030799E-2</v>
      </c>
      <c r="Q34" s="41">
        <v>1.0893064900341101</v>
      </c>
      <c r="R34" s="40">
        <v>6.3169108361451499E-3</v>
      </c>
      <c r="S34" s="41">
        <v>1.05515392010028</v>
      </c>
    </row>
    <row r="35" spans="1:19" s="39" customFormat="1" x14ac:dyDescent="0.35">
      <c r="A35" s="39">
        <v>3</v>
      </c>
      <c r="B35" s="39">
        <v>0.49572269831108001</v>
      </c>
      <c r="C35" s="40">
        <v>0</v>
      </c>
      <c r="D35" s="39">
        <v>101.533643754534</v>
      </c>
      <c r="E35" s="40">
        <v>7.6857020469538101E-2</v>
      </c>
      <c r="F35" s="39">
        <v>1.33319266961197</v>
      </c>
      <c r="G35" s="40">
        <v>0.18211644445869901</v>
      </c>
      <c r="H35" s="39">
        <v>1.0671974144888601</v>
      </c>
      <c r="I35" s="40">
        <v>0.216444571270312</v>
      </c>
      <c r="J35" s="39">
        <v>1.01837823099952</v>
      </c>
      <c r="K35" s="41">
        <v>0.47821139168535498</v>
      </c>
      <c r="L35" s="40">
        <v>0</v>
      </c>
      <c r="M35" s="39">
        <v>96.788401677058204</v>
      </c>
      <c r="N35" s="40">
        <v>0</v>
      </c>
      <c r="O35" s="41">
        <v>1.2097337943875801</v>
      </c>
      <c r="P35" s="40">
        <v>8.4405328409793996E-3</v>
      </c>
      <c r="Q35" s="41">
        <v>0.979414315814645</v>
      </c>
      <c r="R35" s="40">
        <v>6.3423118323214997E-2</v>
      </c>
      <c r="S35" s="41">
        <v>0.941806131448501</v>
      </c>
    </row>
    <row r="36" spans="1:19" s="39" customFormat="1" x14ac:dyDescent="0.35">
      <c r="A36" s="39">
        <v>4</v>
      </c>
      <c r="B36" s="39">
        <v>0.46775070299468402</v>
      </c>
      <c r="C36" s="40">
        <v>0</v>
      </c>
      <c r="D36" s="39">
        <v>94.053093234372398</v>
      </c>
      <c r="E36" s="40">
        <v>1.4669095530867199E-2</v>
      </c>
      <c r="F36" s="39">
        <v>1.20041966247595</v>
      </c>
      <c r="G36" s="40">
        <v>0.25527530161685402</v>
      </c>
      <c r="H36" s="39">
        <v>0.97275388746240499</v>
      </c>
      <c r="I36" s="40">
        <v>0.33878531005140899</v>
      </c>
      <c r="J36" s="39">
        <v>0.91920491799155901</v>
      </c>
      <c r="K36" s="41">
        <v>0.46017672656438202</v>
      </c>
      <c r="L36" s="40">
        <v>0</v>
      </c>
      <c r="M36" s="39">
        <v>89.991959009414998</v>
      </c>
      <c r="N36" s="40">
        <v>0</v>
      </c>
      <c r="O36" s="41">
        <v>1.1153744754628201</v>
      </c>
      <c r="P36" s="40">
        <v>0.21036300508894401</v>
      </c>
      <c r="Q36" s="41">
        <v>0.88245269426932704</v>
      </c>
      <c r="R36" s="40">
        <v>0.481220464675854</v>
      </c>
      <c r="S36" s="41">
        <v>0.85210363910748399</v>
      </c>
    </row>
    <row r="37" spans="1:19" s="39" customFormat="1" x14ac:dyDescent="0.35">
      <c r="A37" s="39">
        <v>5</v>
      </c>
      <c r="B37" s="39">
        <v>0.45352450748431899</v>
      </c>
      <c r="C37" s="40">
        <v>0</v>
      </c>
      <c r="D37" s="39">
        <v>87.368512176819195</v>
      </c>
      <c r="E37" s="40">
        <v>2.97349840401689E-3</v>
      </c>
      <c r="F37" s="39">
        <v>1.10094779484106</v>
      </c>
      <c r="G37" s="40">
        <v>0.467958730875492</v>
      </c>
      <c r="H37" s="39">
        <v>0.86839697097891599</v>
      </c>
      <c r="I37" s="40">
        <v>0.59624399078699997</v>
      </c>
      <c r="J37" s="39">
        <v>0.81714975478854102</v>
      </c>
      <c r="K37" s="41">
        <v>0.45154137667427702</v>
      </c>
      <c r="L37" s="40">
        <v>0</v>
      </c>
      <c r="M37" s="39">
        <v>83.837858672834798</v>
      </c>
      <c r="N37" s="40">
        <v>0</v>
      </c>
      <c r="O37" s="41">
        <v>1.0404297770597899</v>
      </c>
      <c r="P37" s="40">
        <v>0.71314212628918805</v>
      </c>
      <c r="Q37" s="41">
        <v>0.78521367398082698</v>
      </c>
      <c r="R37" s="40">
        <v>0.728122034134009</v>
      </c>
      <c r="S37" s="41">
        <v>0.77387679540193999</v>
      </c>
    </row>
    <row r="38" spans="1:19" s="39" customFormat="1" x14ac:dyDescent="0.35">
      <c r="A38" s="39">
        <v>6</v>
      </c>
      <c r="B38" s="39">
        <v>0.44537235981916601</v>
      </c>
      <c r="C38" s="40">
        <v>0</v>
      </c>
      <c r="D38" s="39">
        <v>81.4542245694945</v>
      </c>
      <c r="E38" s="40">
        <v>4.1287590820011699E-4</v>
      </c>
      <c r="F38" s="39">
        <v>1.0343558827369299</v>
      </c>
      <c r="G38" s="40">
        <v>0.67228312218882202</v>
      </c>
      <c r="H38" s="39">
        <v>0.78616730349630304</v>
      </c>
      <c r="I38" s="40">
        <v>0.72700296907682904</v>
      </c>
      <c r="J38" s="39">
        <v>0.73849150961312604</v>
      </c>
      <c r="K38" s="41">
        <v>0.44482327386354698</v>
      </c>
      <c r="L38" s="40">
        <v>0</v>
      </c>
      <c r="M38" s="39">
        <v>78.480438525860095</v>
      </c>
      <c r="N38" s="40">
        <v>0</v>
      </c>
      <c r="O38" s="41">
        <v>1.0035259749135399</v>
      </c>
      <c r="P38" s="40">
        <v>0.73425049481228799</v>
      </c>
      <c r="Q38" s="41">
        <v>0.74341014129483796</v>
      </c>
      <c r="R38" s="40">
        <v>0.73524547463808299</v>
      </c>
      <c r="S38" s="41">
        <v>0.72042042373591997</v>
      </c>
    </row>
    <row r="39" spans="1:19" s="39" customFormat="1" x14ac:dyDescent="0.35">
      <c r="A39" s="39">
        <v>7</v>
      </c>
      <c r="B39" s="39">
        <v>0.43935402714627803</v>
      </c>
      <c r="C39" s="40">
        <v>0</v>
      </c>
      <c r="D39" s="39">
        <v>76.248323389698996</v>
      </c>
      <c r="E39" s="40">
        <v>0</v>
      </c>
      <c r="F39" s="39">
        <v>0.99893542364121402</v>
      </c>
      <c r="G39" s="40">
        <v>0.742461060412545</v>
      </c>
      <c r="H39" s="39">
        <v>0.72571706259447499</v>
      </c>
      <c r="I39" s="40">
        <v>0.75044766412256902</v>
      </c>
      <c r="J39" s="39">
        <v>0.68628655827732199</v>
      </c>
      <c r="K39" s="41">
        <v>0.44672253587816502</v>
      </c>
      <c r="L39" s="40">
        <v>0</v>
      </c>
      <c r="M39" s="39">
        <v>73.881783477261493</v>
      </c>
      <c r="N39" s="40">
        <v>0</v>
      </c>
      <c r="O39" s="41">
        <v>0.99040103238871902</v>
      </c>
      <c r="P39" s="40">
        <v>0.73557688919906905</v>
      </c>
      <c r="Q39" s="41">
        <v>0.70766789714495304</v>
      </c>
      <c r="R39" s="40">
        <v>0.73557686627420604</v>
      </c>
      <c r="S39" s="41">
        <v>0.69193913106225402</v>
      </c>
    </row>
    <row r="40" spans="1:19" s="39" customFormat="1" x14ac:dyDescent="0.35">
      <c r="A40" s="39">
        <v>8</v>
      </c>
      <c r="B40" s="39">
        <v>0.43282943818268099</v>
      </c>
      <c r="C40" s="40">
        <v>9.2238234846799601E-4</v>
      </c>
      <c r="D40" s="39">
        <v>71.507184942857904</v>
      </c>
      <c r="E40" s="40">
        <v>1.9581300787542399E-3</v>
      </c>
      <c r="F40" s="39">
        <v>0.97357788815704804</v>
      </c>
      <c r="G40" s="40">
        <v>0.75340907080521702</v>
      </c>
      <c r="H40" s="39">
        <v>0.69173352099593599</v>
      </c>
      <c r="I40" s="40">
        <v>0.75498515526422605</v>
      </c>
      <c r="J40" s="39">
        <v>0.653259455188692</v>
      </c>
      <c r="K40" s="41">
        <v>0.47112794869985303</v>
      </c>
      <c r="L40" s="40">
        <v>0</v>
      </c>
      <c r="M40" s="39">
        <v>70.314722762148605</v>
      </c>
      <c r="N40" s="40">
        <v>0</v>
      </c>
      <c r="O40" s="41">
        <v>0.996598005040079</v>
      </c>
      <c r="P40" s="40">
        <v>0.73557688919906905</v>
      </c>
      <c r="Q40" s="41">
        <v>0.68588232051612896</v>
      </c>
      <c r="R40" s="40">
        <v>0.73557686627420604</v>
      </c>
      <c r="S40" s="41">
        <v>0.70155766402554298</v>
      </c>
    </row>
    <row r="41" spans="1:19" s="39" customFormat="1" x14ac:dyDescent="0.35">
      <c r="A41" s="39">
        <v>9</v>
      </c>
      <c r="B41" s="39">
        <v>0.42585052317087102</v>
      </c>
      <c r="C41" s="40">
        <v>8.7285846395325495E-4</v>
      </c>
      <c r="D41" s="39">
        <v>67.166170442471696</v>
      </c>
      <c r="E41" s="40">
        <v>4.1906963845588898E-3</v>
      </c>
      <c r="F41" s="39">
        <v>0.95335565188225901</v>
      </c>
      <c r="G41" s="40">
        <v>0.75638536996688799</v>
      </c>
      <c r="H41" s="39">
        <v>0.67315470091712704</v>
      </c>
      <c r="I41" s="40">
        <v>0.75573743256345505</v>
      </c>
      <c r="J41" s="39">
        <v>0.62868293207819403</v>
      </c>
      <c r="K41" s="41">
        <v>0.46215187420702297</v>
      </c>
      <c r="L41" s="40">
        <v>0</v>
      </c>
      <c r="M41" s="39">
        <v>66.117908738617203</v>
      </c>
      <c r="N41" s="40">
        <v>0</v>
      </c>
      <c r="O41" s="41">
        <v>0.97572120642050697</v>
      </c>
      <c r="P41" s="40">
        <v>0.73557688919906905</v>
      </c>
      <c r="Q41" s="41">
        <v>0.67919615191272098</v>
      </c>
      <c r="R41" s="40">
        <v>0.73218577463402701</v>
      </c>
      <c r="S41" s="41">
        <v>0.67825960170509403</v>
      </c>
    </row>
    <row r="42" spans="1:19" s="39" customFormat="1" x14ac:dyDescent="0.35">
      <c r="A42" s="39">
        <v>10</v>
      </c>
      <c r="B42" s="39">
        <v>0.42130079989874197</v>
      </c>
      <c r="C42" s="40">
        <v>2.4036135002311401E-2</v>
      </c>
      <c r="D42" s="39">
        <v>63.2257695673717</v>
      </c>
      <c r="E42" s="40">
        <v>1.46663230491361E-2</v>
      </c>
      <c r="F42" s="39">
        <v>0.935914784069101</v>
      </c>
      <c r="G42" s="40">
        <v>0.75693751477593596</v>
      </c>
      <c r="H42" s="39">
        <v>0.65528186311150005</v>
      </c>
      <c r="I42" s="40">
        <v>0.75699772665320397</v>
      </c>
      <c r="J42" s="39">
        <v>0.60840346325139905</v>
      </c>
      <c r="K42" s="41">
        <v>0.45605402038647502</v>
      </c>
      <c r="L42" s="40">
        <v>0</v>
      </c>
      <c r="M42" s="39">
        <v>62.4257896945007</v>
      </c>
      <c r="N42" s="40">
        <v>0</v>
      </c>
      <c r="O42" s="41">
        <v>0.96587957760207599</v>
      </c>
      <c r="P42" s="40">
        <v>0.73557688919906905</v>
      </c>
      <c r="Q42" s="41">
        <v>0.67996020347644104</v>
      </c>
      <c r="R42" s="40">
        <v>0.73156319698716799</v>
      </c>
      <c r="S42" s="41">
        <v>0.67026333167002705</v>
      </c>
    </row>
    <row r="43" spans="1:19" s="39" customFormat="1" x14ac:dyDescent="0.35">
      <c r="A43" s="39">
        <v>11</v>
      </c>
      <c r="B43" s="39">
        <v>0.41014889214419897</v>
      </c>
      <c r="C43" s="40">
        <v>4.0580541457833699E-2</v>
      </c>
      <c r="D43" s="39">
        <v>59.433756464277103</v>
      </c>
      <c r="E43" s="40">
        <v>3.2985812577764499E-2</v>
      </c>
      <c r="F43" s="39">
        <v>0.91528535021004098</v>
      </c>
      <c r="G43" s="40">
        <v>0.75686268132659096</v>
      </c>
      <c r="H43" s="39">
        <v>0.64362857791068595</v>
      </c>
      <c r="I43" s="40">
        <v>0.758669329977947</v>
      </c>
      <c r="J43" s="39">
        <v>0.591520277618788</v>
      </c>
      <c r="K43" s="41">
        <v>0.44358398402348498</v>
      </c>
      <c r="L43" s="40">
        <v>0</v>
      </c>
      <c r="M43" s="39">
        <v>58.855387206770402</v>
      </c>
      <c r="N43" s="40">
        <v>0</v>
      </c>
      <c r="O43" s="41">
        <v>0.95528424601269502</v>
      </c>
      <c r="P43" s="40">
        <v>0.73557688919906905</v>
      </c>
      <c r="Q43" s="41">
        <v>0.66999653644031898</v>
      </c>
      <c r="R43" s="40">
        <v>0.72677188933405101</v>
      </c>
      <c r="S43" s="41">
        <v>0.643223002170905</v>
      </c>
    </row>
    <row r="44" spans="1:19" s="39" customFormat="1" x14ac:dyDescent="0.35">
      <c r="A44" s="39">
        <v>12</v>
      </c>
      <c r="B44" s="39">
        <v>0.40293942544391698</v>
      </c>
      <c r="C44" s="40">
        <v>7.43769087886373E-2</v>
      </c>
      <c r="D44" s="39">
        <v>56.0808271432143</v>
      </c>
      <c r="E44" s="40">
        <v>4.2741020883778902E-2</v>
      </c>
      <c r="F44" s="39">
        <v>0.90179472201232302</v>
      </c>
      <c r="G44" s="40">
        <v>0.75660549171074098</v>
      </c>
      <c r="H44" s="39">
        <v>0.63278302122796504</v>
      </c>
      <c r="I44" s="40">
        <v>0.76225288289624904</v>
      </c>
      <c r="J44" s="39">
        <v>0.57850732445515296</v>
      </c>
      <c r="K44" s="41">
        <v>0.44406529777070303</v>
      </c>
      <c r="L44" s="40">
        <v>0</v>
      </c>
      <c r="M44" s="39">
        <v>55.9011566944611</v>
      </c>
      <c r="N44" s="40">
        <v>0</v>
      </c>
      <c r="O44" s="41">
        <v>0.94983909119907595</v>
      </c>
      <c r="P44" s="40">
        <v>0.73557688919906905</v>
      </c>
      <c r="Q44" s="41">
        <v>0.66335292835520798</v>
      </c>
      <c r="R44" s="40">
        <v>0.72918101533865298</v>
      </c>
      <c r="S44" s="41">
        <v>0.63790113778195801</v>
      </c>
    </row>
    <row r="45" spans="1:19" s="39" customFormat="1" x14ac:dyDescent="0.35">
      <c r="A45" s="39">
        <v>13</v>
      </c>
      <c r="B45" s="39">
        <v>0.39380331561676701</v>
      </c>
      <c r="C45" s="40">
        <v>0.1184792523274</v>
      </c>
      <c r="D45" s="39">
        <v>52.892577697341103</v>
      </c>
      <c r="E45" s="40">
        <v>7.2703288710117095E-2</v>
      </c>
      <c r="F45" s="39">
        <v>0.88209505808463495</v>
      </c>
      <c r="G45" s="40">
        <v>0.75485401961161203</v>
      </c>
      <c r="H45" s="39">
        <v>0.62309186086339596</v>
      </c>
      <c r="I45" s="40">
        <v>0.76571480181983398</v>
      </c>
      <c r="J45" s="39">
        <v>0.56156842258045003</v>
      </c>
      <c r="K45" s="41">
        <v>0.45038305605069101</v>
      </c>
      <c r="L45" s="40">
        <v>0</v>
      </c>
      <c r="M45" s="39">
        <v>53.362633077507297</v>
      </c>
      <c r="N45" s="40">
        <v>0</v>
      </c>
      <c r="O45" s="41">
        <v>0.94747809543568795</v>
      </c>
      <c r="P45" s="40">
        <v>0.73557688919906905</v>
      </c>
      <c r="Q45" s="41">
        <v>0.66463643592647004</v>
      </c>
      <c r="R45" s="40">
        <v>0.72218609136393896</v>
      </c>
      <c r="S45" s="41">
        <v>0.64322009376990397</v>
      </c>
    </row>
    <row r="46" spans="1:19" s="39" customFormat="1" x14ac:dyDescent="0.35">
      <c r="A46" s="39">
        <v>14</v>
      </c>
      <c r="B46" s="39">
        <v>0.38410571589629899</v>
      </c>
      <c r="C46" s="40">
        <v>0.164155493905003</v>
      </c>
      <c r="D46" s="39">
        <v>49.959949469098099</v>
      </c>
      <c r="E46" s="40">
        <v>0.104785786750846</v>
      </c>
      <c r="F46" s="39">
        <v>0.86524386758037797</v>
      </c>
      <c r="G46" s="40">
        <v>0.75616840306765798</v>
      </c>
      <c r="H46" s="39">
        <v>0.61152217906447504</v>
      </c>
      <c r="I46" s="40">
        <v>0.76824734339340095</v>
      </c>
      <c r="J46" s="39">
        <v>0.55034770114723497</v>
      </c>
      <c r="K46" s="41">
        <v>0.44298315073689798</v>
      </c>
      <c r="L46" s="40">
        <v>2.97288355859152E-2</v>
      </c>
      <c r="M46" s="39">
        <v>50.707441427768799</v>
      </c>
      <c r="N46" s="40">
        <v>3.0180071573995102E-3</v>
      </c>
      <c r="O46" s="41">
        <v>0.94169469648956206</v>
      </c>
      <c r="P46" s="40">
        <v>0.73557688919906905</v>
      </c>
      <c r="Q46" s="41">
        <v>0.65511579263923503</v>
      </c>
      <c r="R46" s="40">
        <v>0.73172136733674598</v>
      </c>
      <c r="S46" s="41">
        <v>0.62861376898920396</v>
      </c>
    </row>
    <row r="47" spans="1:19" s="39" customFormat="1" x14ac:dyDescent="0.35">
      <c r="A47" s="39">
        <v>15</v>
      </c>
      <c r="B47" s="39">
        <v>0.37721148102657698</v>
      </c>
      <c r="C47" s="40">
        <v>0.21111129398963799</v>
      </c>
      <c r="D47" s="39">
        <v>47.338225866886503</v>
      </c>
      <c r="E47" s="40">
        <v>0.140615602640252</v>
      </c>
      <c r="F47" s="39">
        <v>0.85228205684537095</v>
      </c>
      <c r="G47" s="40">
        <v>0.75833134182036799</v>
      </c>
      <c r="H47" s="39">
        <v>0.59698174939786197</v>
      </c>
      <c r="I47" s="40">
        <v>0.77442701316527796</v>
      </c>
      <c r="J47" s="39">
        <v>0.540163577122315</v>
      </c>
      <c r="K47" s="41">
        <v>0.435162903916122</v>
      </c>
      <c r="L47" s="40">
        <v>0</v>
      </c>
      <c r="M47" s="39">
        <v>48.434067669077798</v>
      </c>
      <c r="N47" s="40">
        <v>0</v>
      </c>
      <c r="O47" s="41">
        <v>0.95006076953349905</v>
      </c>
      <c r="P47" s="40">
        <v>0.73557688919906905</v>
      </c>
      <c r="Q47" s="41">
        <v>0.67085964455563796</v>
      </c>
      <c r="R47" s="40">
        <v>0.73298346232145195</v>
      </c>
      <c r="S47" s="41">
        <v>0.62636726661624997</v>
      </c>
    </row>
    <row r="48" spans="1:19" s="39" customFormat="1" x14ac:dyDescent="0.35">
      <c r="A48" s="39">
        <v>16</v>
      </c>
      <c r="B48" s="39">
        <v>0.36831931349498997</v>
      </c>
      <c r="C48" s="40">
        <v>0.261147410397297</v>
      </c>
      <c r="D48" s="39">
        <v>44.838638044206697</v>
      </c>
      <c r="E48" s="40">
        <v>0.17067549903475299</v>
      </c>
      <c r="F48" s="39">
        <v>0.834630357163332</v>
      </c>
      <c r="G48" s="40">
        <v>0.75898278370404604</v>
      </c>
      <c r="H48" s="39">
        <v>0.585226993355209</v>
      </c>
      <c r="I48" s="40">
        <v>0.77966146743379705</v>
      </c>
      <c r="J48" s="39">
        <v>0.53198705659543299</v>
      </c>
      <c r="K48" s="41">
        <v>0.43773964327624698</v>
      </c>
      <c r="L48" s="40">
        <v>2.350300356088E-2</v>
      </c>
      <c r="M48" s="39">
        <v>46.466125602396097</v>
      </c>
      <c r="N48" s="40">
        <v>3.0052358629210798E-3</v>
      </c>
      <c r="O48" s="41">
        <v>0.95121794098462797</v>
      </c>
      <c r="P48" s="40">
        <v>0.73596902306263201</v>
      </c>
      <c r="Q48" s="41">
        <v>0.65867042388671404</v>
      </c>
      <c r="R48" s="40">
        <v>0.72643192507262899</v>
      </c>
      <c r="S48" s="41">
        <v>0.63218612879769398</v>
      </c>
    </row>
    <row r="49" spans="1:19" s="39" customFormat="1" x14ac:dyDescent="0.35">
      <c r="A49" s="39">
        <v>17</v>
      </c>
      <c r="B49" s="39">
        <v>0.36212631261988998</v>
      </c>
      <c r="C49" s="40">
        <v>0.29446392549959099</v>
      </c>
      <c r="D49" s="39">
        <v>42.6386198732691</v>
      </c>
      <c r="E49" s="40">
        <v>0.19772474993477801</v>
      </c>
      <c r="F49" s="39">
        <v>0.82295596711206698</v>
      </c>
      <c r="G49" s="40">
        <v>0.76233281764737304</v>
      </c>
      <c r="H49" s="39">
        <v>0.57869195869893297</v>
      </c>
      <c r="I49" s="40">
        <v>0.787049547673077</v>
      </c>
      <c r="J49" s="39">
        <v>0.52374135097519003</v>
      </c>
      <c r="K49" s="41">
        <v>0.46968468577943201</v>
      </c>
      <c r="L49" s="40">
        <v>0</v>
      </c>
      <c r="M49" s="39">
        <v>45.313911258664902</v>
      </c>
      <c r="N49" s="40">
        <v>0</v>
      </c>
      <c r="O49" s="41">
        <v>0.95629656365793902</v>
      </c>
      <c r="P49" s="40">
        <v>0.735731410165118</v>
      </c>
      <c r="Q49" s="41">
        <v>0.63264423965388805</v>
      </c>
      <c r="R49" s="40">
        <v>0.73481150391774297</v>
      </c>
      <c r="S49" s="41">
        <v>0.66344084164016204</v>
      </c>
    </row>
    <row r="50" spans="1:19" s="39" customFormat="1" x14ac:dyDescent="0.35">
      <c r="A50" s="39">
        <v>18</v>
      </c>
      <c r="B50" s="39">
        <v>0.35412118986146202</v>
      </c>
      <c r="C50" s="40">
        <v>0.33976937564078302</v>
      </c>
      <c r="D50" s="39">
        <v>40.527124766829601</v>
      </c>
      <c r="E50" s="40">
        <v>0.236261257724274</v>
      </c>
      <c r="F50" s="39">
        <v>0.80754154457012095</v>
      </c>
      <c r="G50" s="40">
        <v>0.76621261303005295</v>
      </c>
      <c r="H50" s="39">
        <v>0.56517109571375701</v>
      </c>
      <c r="I50" s="40">
        <v>0.789156717361996</v>
      </c>
      <c r="J50" s="39">
        <v>0.51361642588966305</v>
      </c>
      <c r="K50" s="41">
        <v>0.44822015759781803</v>
      </c>
      <c r="L50" s="40">
        <v>1.20364394667931E-2</v>
      </c>
      <c r="M50" s="39">
        <v>43.032285429473603</v>
      </c>
      <c r="N50" s="40">
        <v>5.9528651378927102E-3</v>
      </c>
      <c r="O50" s="41">
        <v>0.94047701842764497</v>
      </c>
      <c r="P50" s="40">
        <v>0.73384588498335601</v>
      </c>
      <c r="Q50" s="41">
        <v>0.63735581488690796</v>
      </c>
      <c r="R50" s="40">
        <v>0.73427297722579998</v>
      </c>
      <c r="S50" s="41">
        <v>0.65071117393990796</v>
      </c>
    </row>
    <row r="51" spans="1:19" s="39" customFormat="1" x14ac:dyDescent="0.35">
      <c r="A51" s="39">
        <v>19</v>
      </c>
      <c r="B51" s="39">
        <v>0.34679817563846499</v>
      </c>
      <c r="C51" s="40">
        <v>0.36154440845209401</v>
      </c>
      <c r="D51" s="39">
        <v>38.637660646333103</v>
      </c>
      <c r="E51" s="40">
        <v>0.24843392101657899</v>
      </c>
      <c r="F51" s="39">
        <v>0.79642097889361496</v>
      </c>
      <c r="G51" s="40">
        <v>0.77006943467100797</v>
      </c>
      <c r="H51" s="39">
        <v>0.56196691371216501</v>
      </c>
      <c r="I51" s="40">
        <v>0.79459922650744397</v>
      </c>
      <c r="J51" s="39">
        <v>0.50697856488006399</v>
      </c>
      <c r="K51" s="41">
        <v>0.44167418599638097</v>
      </c>
      <c r="L51" s="40">
        <v>2.3930709011331E-2</v>
      </c>
      <c r="M51" s="39">
        <v>41.315527304624901</v>
      </c>
      <c r="N51" s="40">
        <v>6.06920949575975E-3</v>
      </c>
      <c r="O51" s="41">
        <v>0.93950456100651303</v>
      </c>
      <c r="P51" s="40">
        <v>0.73374760482046297</v>
      </c>
      <c r="Q51" s="41">
        <v>0.62827550218655503</v>
      </c>
      <c r="R51" s="40">
        <v>0.72798139340857104</v>
      </c>
      <c r="S51" s="41">
        <v>0.63104398561339003</v>
      </c>
    </row>
    <row r="52" spans="1:19" s="39" customFormat="1" x14ac:dyDescent="0.35">
      <c r="A52" s="39">
        <v>20</v>
      </c>
      <c r="B52" s="39">
        <v>0.333961679645842</v>
      </c>
      <c r="C52" s="40">
        <v>0.43648303496845903</v>
      </c>
      <c r="D52" s="39">
        <v>36.731789441455298</v>
      </c>
      <c r="E52" s="40">
        <v>0.30949215615277997</v>
      </c>
      <c r="F52" s="39">
        <v>0.78213450508350801</v>
      </c>
      <c r="G52" s="40">
        <v>0.77343234583000897</v>
      </c>
      <c r="H52" s="39">
        <v>0.55242347618060295</v>
      </c>
      <c r="I52" s="40">
        <v>0.80200872543435098</v>
      </c>
      <c r="J52" s="39">
        <v>0.49856482603751801</v>
      </c>
      <c r="K52" s="41">
        <v>0.44543227082134301</v>
      </c>
      <c r="L52" s="40">
        <v>5.7571478356633898E-2</v>
      </c>
      <c r="M52" s="39">
        <v>39.932150327242297</v>
      </c>
      <c r="N52" s="40">
        <v>7.16386206995486E-2</v>
      </c>
      <c r="O52" s="41">
        <v>0.934995407986844</v>
      </c>
      <c r="P52" s="40">
        <v>0.72967873653794901</v>
      </c>
      <c r="Q52" s="41">
        <v>0.63325886390148001</v>
      </c>
      <c r="R52" s="40">
        <v>0.73344566271855205</v>
      </c>
      <c r="S52" s="41">
        <v>0.62745893358165294</v>
      </c>
    </row>
    <row r="53" spans="1:19" s="39" customFormat="1" x14ac:dyDescent="0.35">
      <c r="A53" s="39">
        <v>21</v>
      </c>
      <c r="B53" s="39">
        <v>0.328375342728986</v>
      </c>
      <c r="C53" s="40">
        <v>0.42873718558894702</v>
      </c>
      <c r="D53" s="39">
        <v>35.108873539216503</v>
      </c>
      <c r="E53" s="40">
        <v>0.31452881345039702</v>
      </c>
      <c r="F53" s="39">
        <v>0.768249171827313</v>
      </c>
      <c r="G53" s="40">
        <v>0.77681517673881395</v>
      </c>
      <c r="H53" s="39">
        <v>0.542099312790845</v>
      </c>
      <c r="I53" s="40">
        <v>0.80365408260686699</v>
      </c>
      <c r="J53" s="39">
        <v>0.49051612472562001</v>
      </c>
      <c r="K53" s="41">
        <v>0.470784316332931</v>
      </c>
      <c r="L53" s="40">
        <v>1.8210952192930799E-2</v>
      </c>
      <c r="M53" s="39">
        <v>39.401060756455102</v>
      </c>
      <c r="N53" s="40">
        <v>1.23511663028073E-2</v>
      </c>
      <c r="O53" s="41">
        <v>0.95665069599436903</v>
      </c>
      <c r="P53" s="40">
        <v>0.73118336078448098</v>
      </c>
      <c r="Q53" s="41">
        <v>0.62848852613033301</v>
      </c>
      <c r="R53" s="40">
        <v>0.73725825930252997</v>
      </c>
      <c r="S53" s="41">
        <v>0.66305502892559398</v>
      </c>
    </row>
    <row r="54" spans="1:19" s="39" customFormat="1" x14ac:dyDescent="0.35">
      <c r="A54" s="39">
        <v>22</v>
      </c>
      <c r="B54" s="39">
        <v>0.32368396453405301</v>
      </c>
      <c r="C54" s="40">
        <v>0.45973886924519097</v>
      </c>
      <c r="D54" s="39">
        <v>33.675269216318398</v>
      </c>
      <c r="E54" s="40">
        <v>0.34797013049861503</v>
      </c>
      <c r="F54" s="39">
        <v>0.75974770672284997</v>
      </c>
      <c r="G54" s="40">
        <v>0.77788561667061396</v>
      </c>
      <c r="H54" s="39">
        <v>0.53504057607441102</v>
      </c>
      <c r="I54" s="40">
        <v>0.80929858417252998</v>
      </c>
      <c r="J54" s="39">
        <v>0.482932280604218</v>
      </c>
      <c r="K54" s="41">
        <v>0.46057006551159702</v>
      </c>
      <c r="L54" s="40">
        <v>6.0703150522950699E-3</v>
      </c>
      <c r="M54" s="39">
        <v>37.950841577643999</v>
      </c>
      <c r="N54" s="40">
        <v>1.22801820023948E-2</v>
      </c>
      <c r="O54" s="41">
        <v>0.95212868925852601</v>
      </c>
      <c r="P54" s="40">
        <v>0.73311136140782596</v>
      </c>
      <c r="Q54" s="41">
        <v>0.63899687849558295</v>
      </c>
      <c r="R54" s="40">
        <v>0.73283962561534</v>
      </c>
      <c r="S54" s="41">
        <v>0.63547047896262898</v>
      </c>
    </row>
    <row r="55" spans="1:19" s="39" customFormat="1" x14ac:dyDescent="0.35">
      <c r="A55" s="39">
        <v>23</v>
      </c>
      <c r="B55" s="39">
        <v>0.31668205196656801</v>
      </c>
      <c r="C55" s="40">
        <v>0.480538361520151</v>
      </c>
      <c r="D55" s="39">
        <v>32.2142301309649</v>
      </c>
      <c r="E55" s="40">
        <v>0.36939878038923801</v>
      </c>
      <c r="F55" s="39">
        <v>0.74303040949106602</v>
      </c>
      <c r="G55" s="40">
        <v>0.78296699438189299</v>
      </c>
      <c r="H55" s="39">
        <v>0.52441057015153703</v>
      </c>
      <c r="I55" s="40">
        <v>0.81267190778777898</v>
      </c>
      <c r="J55" s="39">
        <v>0.47734975169858102</v>
      </c>
      <c r="K55" s="41">
        <v>0.47136262161100001</v>
      </c>
      <c r="L55" s="40">
        <v>0</v>
      </c>
      <c r="M55" s="39">
        <v>37.154909834902497</v>
      </c>
      <c r="N55" s="40">
        <v>5.8963497852749904E-3</v>
      </c>
      <c r="O55" s="41">
        <v>0.95963258187994904</v>
      </c>
      <c r="P55" s="40">
        <v>0.73406716162322905</v>
      </c>
      <c r="Q55" s="41">
        <v>0.62585492546741694</v>
      </c>
      <c r="R55" s="40">
        <v>0.73628575857887901</v>
      </c>
      <c r="S55" s="41">
        <v>0.64823878779370503</v>
      </c>
    </row>
    <row r="56" spans="1:19" s="39" customFormat="1" x14ac:dyDescent="0.35">
      <c r="A56" s="39">
        <v>24</v>
      </c>
      <c r="B56" s="39">
        <v>0.30953812183678298</v>
      </c>
      <c r="C56" s="40">
        <v>0.50770693721591298</v>
      </c>
      <c r="D56" s="39">
        <v>30.8905436351715</v>
      </c>
      <c r="E56" s="40">
        <v>0.39621875733238299</v>
      </c>
      <c r="F56" s="39">
        <v>0.73070029447131102</v>
      </c>
      <c r="G56" s="40">
        <v>0.78839343460658196</v>
      </c>
      <c r="H56" s="39">
        <v>0.51787874231662201</v>
      </c>
      <c r="I56" s="40">
        <v>0.81628232375746601</v>
      </c>
      <c r="J56" s="39">
        <v>0.470697304469616</v>
      </c>
      <c r="K56" s="41">
        <v>0.46542694629767001</v>
      </c>
      <c r="L56" s="40">
        <v>2.8675947184716302E-2</v>
      </c>
      <c r="M56" s="39">
        <v>36.055893514910302</v>
      </c>
      <c r="N56" s="40">
        <v>2.3737682404235402E-2</v>
      </c>
      <c r="O56" s="41">
        <v>0.96115830642545297</v>
      </c>
      <c r="P56" s="40">
        <v>0.72972275686060195</v>
      </c>
      <c r="Q56" s="41">
        <v>0.62866062282497004</v>
      </c>
      <c r="R56" s="40">
        <v>0.74144415391815999</v>
      </c>
      <c r="S56" s="41">
        <v>0.64317449799969595</v>
      </c>
    </row>
    <row r="57" spans="1:19" s="39" customFormat="1" x14ac:dyDescent="0.35">
      <c r="A57" s="39">
        <v>25</v>
      </c>
      <c r="B57" s="39">
        <v>0.29952664820033797</v>
      </c>
      <c r="C57" s="40">
        <v>0.53890621720163401</v>
      </c>
      <c r="D57" s="39">
        <v>29.557634183219101</v>
      </c>
      <c r="E57" s="40">
        <v>0.42356510364258798</v>
      </c>
      <c r="F57" s="39">
        <v>0.71518404112632405</v>
      </c>
      <c r="G57" s="40">
        <v>0.79032741068615397</v>
      </c>
      <c r="H57" s="39">
        <v>0.50960272891668101</v>
      </c>
      <c r="I57" s="40">
        <v>0.822204694587924</v>
      </c>
      <c r="J57" s="39">
        <v>0.46354310914713198</v>
      </c>
      <c r="K57" s="41">
        <v>0.48006738009106398</v>
      </c>
      <c r="L57" s="40">
        <v>1.19276472536395E-2</v>
      </c>
      <c r="M57" s="39">
        <v>35.574659363836297</v>
      </c>
      <c r="N57" s="40">
        <v>9.06136827669261E-3</v>
      </c>
      <c r="O57" s="41">
        <v>0.97235194663716096</v>
      </c>
      <c r="P57" s="40">
        <v>0.73332860429062796</v>
      </c>
      <c r="Q57" s="41">
        <v>0.62863773158472802</v>
      </c>
      <c r="R57" s="40">
        <v>0.73592269547984102</v>
      </c>
      <c r="S57" s="41">
        <v>0.67858459042687702</v>
      </c>
    </row>
    <row r="58" spans="1:19" s="39" customFormat="1" x14ac:dyDescent="0.35">
      <c r="A58" s="39">
        <v>26</v>
      </c>
      <c r="B58" s="39">
        <v>0.29401890862002</v>
      </c>
      <c r="C58" s="40">
        <v>0.55160709974362099</v>
      </c>
      <c r="D58" s="39">
        <v>28.414938182882899</v>
      </c>
      <c r="E58" s="40">
        <v>0.44290420013297899</v>
      </c>
      <c r="F58" s="39">
        <v>0.70100960644374499</v>
      </c>
      <c r="G58" s="40">
        <v>0.79515854167231204</v>
      </c>
      <c r="H58" s="39">
        <v>0.505330967320191</v>
      </c>
      <c r="I58" s="40">
        <v>0.82599751488690198</v>
      </c>
      <c r="J58" s="39">
        <v>0.45500331944212402</v>
      </c>
      <c r="K58" s="41">
        <v>0.48827068609559598</v>
      </c>
      <c r="L58" s="40">
        <v>6.2478126442295501E-3</v>
      </c>
      <c r="M58" s="39">
        <v>35.193719293317201</v>
      </c>
      <c r="N58" s="40">
        <v>2.97643085155625E-3</v>
      </c>
      <c r="O58" s="41">
        <v>1.0015522603295799</v>
      </c>
      <c r="P58" s="40">
        <v>0.73458492475697101</v>
      </c>
      <c r="Q58" s="41">
        <v>0.63723203692680697</v>
      </c>
      <c r="R58" s="40">
        <v>0.73727967596461597</v>
      </c>
      <c r="S58" s="41">
        <v>0.66288953713881604</v>
      </c>
    </row>
    <row r="59" spans="1:19" s="39" customFormat="1" x14ac:dyDescent="0.35">
      <c r="A59" s="39">
        <v>27</v>
      </c>
      <c r="B59" s="39">
        <v>0.28601289554773401</v>
      </c>
      <c r="C59" s="40">
        <v>0.57537461714415095</v>
      </c>
      <c r="D59" s="39">
        <v>27.293979545550499</v>
      </c>
      <c r="E59" s="40">
        <v>0.46067102211644101</v>
      </c>
      <c r="F59" s="39">
        <v>0.68690146349824899</v>
      </c>
      <c r="G59" s="40">
        <v>0.80161559291834095</v>
      </c>
      <c r="H59" s="39">
        <v>0.49209774357551</v>
      </c>
      <c r="I59" s="40">
        <v>0.83100250225753003</v>
      </c>
      <c r="J59" s="39">
        <v>0.44716141670496501</v>
      </c>
      <c r="K59" s="41">
        <v>0.48236426188905002</v>
      </c>
      <c r="L59" s="40">
        <v>5.2712337463634698E-2</v>
      </c>
      <c r="M59" s="39">
        <v>34.137870381021003</v>
      </c>
      <c r="N59" s="40">
        <v>3.6233872849056901E-2</v>
      </c>
      <c r="O59" s="41">
        <v>0.98290448412935905</v>
      </c>
      <c r="P59" s="40">
        <v>0.72789348470859006</v>
      </c>
      <c r="Q59" s="41">
        <v>0.64166061389140505</v>
      </c>
      <c r="R59" s="40">
        <v>0.74197399641713502</v>
      </c>
      <c r="S59" s="41">
        <v>0.67034654586743003</v>
      </c>
    </row>
    <row r="60" spans="1:19" s="39" customFormat="1" x14ac:dyDescent="0.35">
      <c r="A60" s="39">
        <v>28</v>
      </c>
      <c r="B60" s="39">
        <v>0.27883821482628302</v>
      </c>
      <c r="C60" s="40">
        <v>0.60178613700611805</v>
      </c>
      <c r="D60" s="39">
        <v>26.296573147257099</v>
      </c>
      <c r="E60" s="40">
        <v>0.48475082256120799</v>
      </c>
      <c r="F60" s="39">
        <v>0.67528574168875899</v>
      </c>
      <c r="G60" s="40">
        <v>0.79995610258454897</v>
      </c>
      <c r="H60" s="39">
        <v>0.491366457677132</v>
      </c>
      <c r="I60" s="40">
        <v>0.83458180864140297</v>
      </c>
      <c r="J60" s="39">
        <v>0.44547282438979502</v>
      </c>
      <c r="K60" s="41">
        <v>0.47063498530122899</v>
      </c>
      <c r="L60" s="40">
        <v>6.34999186551677E-2</v>
      </c>
      <c r="M60" s="39">
        <v>33.1057744963556</v>
      </c>
      <c r="N60" s="40">
        <v>4.1440623118762697E-2</v>
      </c>
      <c r="O60" s="41">
        <v>0.974857658147811</v>
      </c>
      <c r="P60" s="40">
        <v>0.73220676693141895</v>
      </c>
      <c r="Q60" s="41">
        <v>0.65063361505157902</v>
      </c>
      <c r="R60" s="40">
        <v>0.74500588881663699</v>
      </c>
      <c r="S60" s="41">
        <v>0.64350964498316099</v>
      </c>
    </row>
    <row r="61" spans="1:19" s="39" customFormat="1" x14ac:dyDescent="0.35">
      <c r="A61" s="39">
        <v>29</v>
      </c>
      <c r="B61" s="39">
        <v>0.27327545628480598</v>
      </c>
      <c r="C61" s="40">
        <v>0.60373784945430897</v>
      </c>
      <c r="D61" s="39">
        <v>25.334493073736098</v>
      </c>
      <c r="E61" s="40">
        <v>0.49232000877203402</v>
      </c>
      <c r="F61" s="39">
        <v>0.65917493577182695</v>
      </c>
      <c r="G61" s="40">
        <v>0.80931468473669599</v>
      </c>
      <c r="H61" s="39">
        <v>0.48213588034847699</v>
      </c>
      <c r="I61" s="40">
        <v>0.83754721927710996</v>
      </c>
      <c r="J61" s="39">
        <v>0.43840415817442502</v>
      </c>
      <c r="K61" s="41">
        <v>0.46539855754782999</v>
      </c>
      <c r="L61" s="40">
        <v>4.7052453046809203E-2</v>
      </c>
      <c r="M61" s="39">
        <v>32.284953508621598</v>
      </c>
      <c r="N61" s="40">
        <v>2.9488017602101999E-2</v>
      </c>
      <c r="O61" s="41">
        <v>0.967925970880394</v>
      </c>
      <c r="P61" s="40">
        <v>0.73771400227505901</v>
      </c>
      <c r="Q61" s="41">
        <v>0.65267301344463902</v>
      </c>
      <c r="R61" s="40">
        <v>0.74147709134297402</v>
      </c>
      <c r="S61" s="41">
        <v>0.63949443922083604</v>
      </c>
    </row>
    <row r="62" spans="1:19" s="39" customFormat="1" x14ac:dyDescent="0.35">
      <c r="A62" s="39">
        <v>30</v>
      </c>
      <c r="B62" s="39">
        <v>0.26835235005268998</v>
      </c>
      <c r="C62" s="40">
        <v>0.62129633761110403</v>
      </c>
      <c r="D62" s="39">
        <v>24.520080192080702</v>
      </c>
      <c r="E62" s="40">
        <v>0.51533388138352199</v>
      </c>
      <c r="F62" s="39">
        <v>0.65104452405395696</v>
      </c>
      <c r="G62" s="40">
        <v>0.80976354968859399</v>
      </c>
      <c r="H62" s="39">
        <v>0.47291918930903198</v>
      </c>
      <c r="I62" s="40">
        <v>0.83881250002523999</v>
      </c>
      <c r="J62" s="39">
        <v>0.434860560755717</v>
      </c>
      <c r="K62" s="41">
        <v>0.47802001887406997</v>
      </c>
      <c r="L62" s="40">
        <v>4.03854173803571E-2</v>
      </c>
      <c r="M62" s="39">
        <v>32.255625080858501</v>
      </c>
      <c r="N62" s="40">
        <v>4.1029130575789698E-2</v>
      </c>
      <c r="O62" s="41">
        <v>0.994794438027928</v>
      </c>
      <c r="P62" s="40">
        <v>0.73362783056039005</v>
      </c>
      <c r="Q62" s="41">
        <v>0.68480677762602105</v>
      </c>
      <c r="R62" s="40">
        <v>0.74399834718459601</v>
      </c>
      <c r="S62" s="41">
        <v>0.64940494910264601</v>
      </c>
    </row>
    <row r="63" spans="1:19" s="39" customFormat="1" x14ac:dyDescent="0.35">
      <c r="A63" s="39">
        <v>31</v>
      </c>
      <c r="B63" s="39">
        <v>0.26477042201018303</v>
      </c>
      <c r="C63" s="40">
        <v>0.61740878183876702</v>
      </c>
      <c r="D63" s="39">
        <v>23.7766034070095</v>
      </c>
      <c r="E63" s="40">
        <v>0.514618673506678</v>
      </c>
      <c r="F63" s="39">
        <v>0.64123520860127503</v>
      </c>
      <c r="G63" s="40">
        <v>0.81618458417104101</v>
      </c>
      <c r="H63" s="39">
        <v>0.47100908562225102</v>
      </c>
      <c r="I63" s="40">
        <v>0.84222841189949105</v>
      </c>
      <c r="J63" s="39">
        <v>0.43247228244188501</v>
      </c>
      <c r="K63" s="41">
        <v>0.47305293241117702</v>
      </c>
      <c r="L63" s="40">
        <v>6.5802952944759699E-2</v>
      </c>
      <c r="M63" s="39">
        <v>31.3478015752939</v>
      </c>
      <c r="N63" s="40">
        <v>7.48310737287083E-2</v>
      </c>
      <c r="O63" s="41">
        <v>0.97217916627215495</v>
      </c>
      <c r="P63" s="40">
        <v>0.72778042132018905</v>
      </c>
      <c r="Q63" s="41">
        <v>0.63926362329059105</v>
      </c>
      <c r="R63" s="40">
        <v>0.73544059553716901</v>
      </c>
      <c r="S63" s="41">
        <v>0.65392176208332997</v>
      </c>
    </row>
    <row r="64" spans="1:19" s="39" customFormat="1" x14ac:dyDescent="0.35">
      <c r="A64" s="39">
        <v>32</v>
      </c>
      <c r="B64" s="39">
        <v>0.25636149843843897</v>
      </c>
      <c r="C64" s="40">
        <v>0.64707559103871104</v>
      </c>
      <c r="D64" s="39">
        <v>22.894163506039401</v>
      </c>
      <c r="E64" s="40">
        <v>0.54522128706994299</v>
      </c>
      <c r="F64" s="39">
        <v>0.62450365589039802</v>
      </c>
      <c r="G64" s="40">
        <v>0.82406104614868203</v>
      </c>
      <c r="H64" s="39">
        <v>0.45768264891081401</v>
      </c>
      <c r="I64" s="40">
        <v>0.84928196305834203</v>
      </c>
      <c r="J64" s="39">
        <v>0.42204714046992498</v>
      </c>
      <c r="K64" s="41">
        <v>0.47432437322588</v>
      </c>
      <c r="L64" s="40">
        <v>8.6406898840893698E-2</v>
      </c>
      <c r="M64" s="39">
        <v>31.031985185085102</v>
      </c>
      <c r="N64" s="40">
        <v>5.1059764989581501E-2</v>
      </c>
      <c r="O64" s="41">
        <v>0.98751208237093702</v>
      </c>
      <c r="P64" s="40">
        <v>0.72245744023567504</v>
      </c>
      <c r="Q64" s="41">
        <v>0.65943187424260297</v>
      </c>
      <c r="R64" s="40">
        <v>0.73520437494302404</v>
      </c>
      <c r="S64" s="41">
        <v>0.64749904830231597</v>
      </c>
    </row>
    <row r="65" spans="1:19" s="39" customFormat="1" x14ac:dyDescent="0.35">
      <c r="A65" s="39">
        <v>33</v>
      </c>
      <c r="B65" s="39">
        <v>0.24737569569208001</v>
      </c>
      <c r="C65" s="40">
        <v>0.64699078942985699</v>
      </c>
      <c r="D65" s="39">
        <v>21.989830414733198</v>
      </c>
      <c r="E65" s="40">
        <v>0.56503108799519997</v>
      </c>
      <c r="F65" s="39">
        <v>0.60266315688980199</v>
      </c>
      <c r="G65" s="40">
        <v>0.82728800763233001</v>
      </c>
      <c r="H65" s="39">
        <v>0.45174723778717901</v>
      </c>
      <c r="I65" s="40">
        <v>0.85214300460445802</v>
      </c>
      <c r="J65" s="39">
        <v>0.41511089046129401</v>
      </c>
      <c r="K65" s="41">
        <v>0.48541154731542602</v>
      </c>
      <c r="L65" s="40">
        <v>7.27879998729348E-2</v>
      </c>
      <c r="M65" s="39">
        <v>30.646462285620501</v>
      </c>
      <c r="N65" s="40">
        <v>5.8141331275496998E-2</v>
      </c>
      <c r="O65" s="41">
        <v>0.97630235552787703</v>
      </c>
      <c r="P65" s="40">
        <v>0.73471802473068204</v>
      </c>
      <c r="Q65" s="41">
        <v>0.63123459821073402</v>
      </c>
      <c r="R65" s="40">
        <v>0.74468467276320405</v>
      </c>
      <c r="S65" s="41">
        <v>0.65112647312319105</v>
      </c>
    </row>
    <row r="66" spans="1:19" s="39" customFormat="1" x14ac:dyDescent="0.35">
      <c r="A66" s="39">
        <v>34</v>
      </c>
      <c r="B66" s="39">
        <v>0.24589644009866299</v>
      </c>
      <c r="C66" s="40">
        <v>0.66578766784243504</v>
      </c>
      <c r="D66" s="39">
        <v>21.475605253590899</v>
      </c>
      <c r="E66" s="40">
        <v>0.56834438847912705</v>
      </c>
      <c r="F66" s="39">
        <v>0.59983242858074803</v>
      </c>
      <c r="G66" s="40">
        <v>0.82479186791532699</v>
      </c>
      <c r="H66" s="39">
        <v>0.45075171809541198</v>
      </c>
      <c r="I66" s="40">
        <v>0.85450339655306196</v>
      </c>
      <c r="J66" s="39">
        <v>0.41214333838783301</v>
      </c>
      <c r="K66" s="41">
        <v>0.47045457133879998</v>
      </c>
      <c r="L66" s="40">
        <v>0.15958480634952901</v>
      </c>
      <c r="M66" s="39">
        <v>29.893419966738399</v>
      </c>
      <c r="N66" s="40">
        <v>0.11576297001598999</v>
      </c>
      <c r="O66" s="41">
        <v>0.97434242540954497</v>
      </c>
      <c r="P66" s="40">
        <v>0.72890934551882902</v>
      </c>
      <c r="Q66" s="41">
        <v>0.64625695526090399</v>
      </c>
      <c r="R66" s="40">
        <v>0.73578263347984296</v>
      </c>
      <c r="S66" s="41">
        <v>0.63406532748132605</v>
      </c>
    </row>
    <row r="67" spans="1:19" s="39" customFormat="1" x14ac:dyDescent="0.35">
      <c r="A67" s="39">
        <v>35</v>
      </c>
      <c r="B67" s="39">
        <v>0.24056608682879299</v>
      </c>
      <c r="C67" s="40">
        <v>0.669919090958219</v>
      </c>
      <c r="D67" s="39">
        <v>20.767838083793801</v>
      </c>
      <c r="E67" s="40">
        <v>0.58960064469035001</v>
      </c>
      <c r="F67" s="39">
        <v>0.58250350235249204</v>
      </c>
      <c r="G67" s="40">
        <v>0.83127392698038105</v>
      </c>
      <c r="H67" s="39">
        <v>0.44154393629919803</v>
      </c>
      <c r="I67" s="40">
        <v>0.85744892848547205</v>
      </c>
      <c r="J67" s="39">
        <v>0.408652686409188</v>
      </c>
      <c r="K67" s="41">
        <v>0.46718896466952098</v>
      </c>
      <c r="L67" s="40">
        <v>0.10126823197707099</v>
      </c>
      <c r="M67" s="39">
        <v>29.480950917953098</v>
      </c>
      <c r="N67" s="40">
        <v>0.11397245607711599</v>
      </c>
      <c r="O67" s="41">
        <v>0.976500060313787</v>
      </c>
      <c r="P67" s="40">
        <v>0.70469012474402404</v>
      </c>
      <c r="Q67" s="41">
        <v>0.65591017354247905</v>
      </c>
      <c r="R67" s="40">
        <v>0.73408502493149197</v>
      </c>
      <c r="S67" s="41">
        <v>0.64630808891394198</v>
      </c>
    </row>
    <row r="68" spans="1:19" s="39" customFormat="1" x14ac:dyDescent="0.35">
      <c r="A68" s="39">
        <v>36</v>
      </c>
      <c r="B68" s="39">
        <v>0.233676087140788</v>
      </c>
      <c r="C68" s="40">
        <v>0.681844490000861</v>
      </c>
      <c r="D68" s="39">
        <v>20.113344086582401</v>
      </c>
      <c r="E68" s="40">
        <v>0.59411885117140895</v>
      </c>
      <c r="F68" s="39">
        <v>0.57027440241493499</v>
      </c>
      <c r="G68" s="40">
        <v>0.83594024201521</v>
      </c>
      <c r="H68" s="39">
        <v>0.43099798961150199</v>
      </c>
      <c r="I68" s="40">
        <v>0.859325325292145</v>
      </c>
      <c r="J68" s="39">
        <v>0.401635705141767</v>
      </c>
      <c r="K68" s="41">
        <v>0.51047318753523696</v>
      </c>
      <c r="L68" s="40">
        <v>0.100979858402189</v>
      </c>
      <c r="M68" s="39">
        <v>30.432690677479801</v>
      </c>
      <c r="N68" s="40">
        <v>0.13211279337450699</v>
      </c>
      <c r="O68" s="41">
        <v>1.0190958413812801</v>
      </c>
      <c r="P68" s="40">
        <v>0.71680341368047595</v>
      </c>
      <c r="Q68" s="41">
        <v>0.65170023201877203</v>
      </c>
      <c r="R68" s="40">
        <v>0.74392692451803</v>
      </c>
      <c r="S68" s="41">
        <v>0.68055931778035605</v>
      </c>
    </row>
    <row r="69" spans="1:19" s="39" customFormat="1" x14ac:dyDescent="0.35">
      <c r="A69" s="39">
        <v>37</v>
      </c>
      <c r="B69" s="39">
        <v>0.230580549251585</v>
      </c>
      <c r="C69" s="40">
        <v>0.69392130680040798</v>
      </c>
      <c r="D69" s="39">
        <v>19.5501707830886</v>
      </c>
      <c r="E69" s="40">
        <v>0.60749271659215498</v>
      </c>
      <c r="F69" s="39">
        <v>0.55806172135933896</v>
      </c>
      <c r="G69" s="40">
        <v>0.84138174423053302</v>
      </c>
      <c r="H69" s="39">
        <v>0.42429284939593498</v>
      </c>
      <c r="I69" s="40">
        <v>0.865337479849416</v>
      </c>
      <c r="J69" s="39">
        <v>0.39193900699097001</v>
      </c>
      <c r="K69" s="41">
        <v>0.52385086559841698</v>
      </c>
      <c r="L69" s="40">
        <v>8.7511925052422196E-2</v>
      </c>
      <c r="M69" s="39">
        <v>30.404167680658801</v>
      </c>
      <c r="N69" s="40">
        <v>0.10148528089676501</v>
      </c>
      <c r="O69" s="41">
        <v>1.0241096921456101</v>
      </c>
      <c r="P69" s="40">
        <v>0.73345233945764998</v>
      </c>
      <c r="Q69" s="41">
        <v>0.647741393910514</v>
      </c>
      <c r="R69" s="40">
        <v>0.74410601253183395</v>
      </c>
      <c r="S69" s="41">
        <v>0.68704492439571596</v>
      </c>
    </row>
    <row r="70" spans="1:19" s="39" customFormat="1" x14ac:dyDescent="0.35">
      <c r="A70" s="39">
        <v>38</v>
      </c>
      <c r="B70" s="39">
        <v>0.23042691427967699</v>
      </c>
      <c r="C70" s="40">
        <v>0.68856559462143496</v>
      </c>
      <c r="D70" s="39">
        <v>19.104488728771599</v>
      </c>
      <c r="E70" s="40">
        <v>0.61356431689601798</v>
      </c>
      <c r="F70" s="39">
        <v>0.54856348277254496</v>
      </c>
      <c r="G70" s="40">
        <v>0.84473774197166995</v>
      </c>
      <c r="H70" s="39">
        <v>0.41353756739733799</v>
      </c>
      <c r="I70" s="40">
        <v>0.86192410671132602</v>
      </c>
      <c r="J70" s="39">
        <v>0.39051054469055901</v>
      </c>
      <c r="K70" s="41">
        <v>0.51592501208313502</v>
      </c>
      <c r="L70" s="40">
        <v>6.0312277715328003E-2</v>
      </c>
      <c r="M70" s="39">
        <v>29.961247672382498</v>
      </c>
      <c r="N70" s="40">
        <v>9.3794741708495999E-2</v>
      </c>
      <c r="O70" s="41">
        <v>1.0255784310846201</v>
      </c>
      <c r="P70" s="40">
        <v>0.73192649850478497</v>
      </c>
      <c r="Q70" s="41">
        <v>0.67096494915138905</v>
      </c>
      <c r="R70" s="40">
        <v>0.74587507864348901</v>
      </c>
      <c r="S70" s="41">
        <v>0.68302203320030397</v>
      </c>
    </row>
    <row r="71" spans="1:19" s="39" customFormat="1" x14ac:dyDescent="0.35">
      <c r="A71" s="39">
        <v>39</v>
      </c>
      <c r="B71" s="39">
        <v>0.225350798982562</v>
      </c>
      <c r="C71" s="40">
        <v>0.70228935095777001</v>
      </c>
      <c r="D71" s="39">
        <v>18.580357954303299</v>
      </c>
      <c r="E71" s="40">
        <v>0.62312129803673799</v>
      </c>
      <c r="F71" s="39">
        <v>0.53781987066804704</v>
      </c>
      <c r="G71" s="40">
        <v>0.84938458949695606</v>
      </c>
      <c r="H71" s="39">
        <v>0.41216858547427498</v>
      </c>
      <c r="I71" s="40">
        <v>0.868664230423144</v>
      </c>
      <c r="J71" s="39">
        <v>0.38207188770339701</v>
      </c>
      <c r="K71" s="41">
        <v>0.505065618544562</v>
      </c>
      <c r="L71" s="40">
        <v>7.3673167293301103E-2</v>
      </c>
      <c r="M71" s="39">
        <v>29.332412850143498</v>
      </c>
      <c r="N71" s="40">
        <v>0.13580034672271801</v>
      </c>
      <c r="O71" s="41">
        <v>1.01672377698441</v>
      </c>
      <c r="P71" s="40">
        <v>0.74370019430788104</v>
      </c>
      <c r="Q71" s="41">
        <v>0.65050906936327602</v>
      </c>
      <c r="R71" s="40">
        <v>0.74345530938898396</v>
      </c>
      <c r="S71" s="41">
        <v>0.66982669300503195</v>
      </c>
    </row>
    <row r="72" spans="1:19" s="39" customFormat="1" x14ac:dyDescent="0.35">
      <c r="A72" s="39">
        <v>40</v>
      </c>
      <c r="B72" s="42">
        <v>0.222583879523259</v>
      </c>
      <c r="C72" s="40">
        <v>0.69529454012549896</v>
      </c>
      <c r="D72" s="42">
        <v>18.147670281229502</v>
      </c>
      <c r="E72" s="40">
        <v>0.62555134791483502</v>
      </c>
      <c r="F72" s="42">
        <v>0.52916457564208397</v>
      </c>
      <c r="G72" s="40">
        <v>0.85310644985780104</v>
      </c>
      <c r="H72" s="42">
        <v>0.40190591690350802</v>
      </c>
      <c r="I72" s="40">
        <v>0.86876813629573002</v>
      </c>
      <c r="J72" s="42">
        <v>0.37975903128458199</v>
      </c>
      <c r="K72" s="41">
        <v>0.53949525697618395</v>
      </c>
      <c r="L72" s="40">
        <v>6.3051749414020405E-2</v>
      </c>
      <c r="M72" s="42">
        <v>30.204400706494901</v>
      </c>
      <c r="N72" s="40">
        <v>0.11586953508497801</v>
      </c>
      <c r="O72" s="41">
        <v>1.0547120927745399</v>
      </c>
      <c r="P72" s="40">
        <v>0.72848274488734299</v>
      </c>
      <c r="Q72" s="41">
        <v>0.66840499282902099</v>
      </c>
      <c r="R72" s="40">
        <v>0.74347949868593399</v>
      </c>
      <c r="S72" s="41">
        <v>0.72226765191453102</v>
      </c>
    </row>
    <row r="73" spans="1:19" s="39" customFormat="1" x14ac:dyDescent="0.35">
      <c r="A73" s="39">
        <v>41</v>
      </c>
      <c r="B73" s="42">
        <v>0.22030159324457901</v>
      </c>
      <c r="C73" s="40">
        <v>0.70194726348298397</v>
      </c>
      <c r="D73" s="42">
        <v>17.773016018370701</v>
      </c>
      <c r="E73" s="40">
        <v>0.63366962064755505</v>
      </c>
      <c r="F73" s="42">
        <v>0.52329084629478495</v>
      </c>
      <c r="G73" s="40">
        <v>0.85546754817067105</v>
      </c>
      <c r="H73" s="42">
        <v>0.390370226659085</v>
      </c>
      <c r="I73" s="40">
        <v>0.86912492926524698</v>
      </c>
      <c r="J73" s="42">
        <v>0.37903841859048698</v>
      </c>
      <c r="K73" s="41">
        <v>0.53500911975518195</v>
      </c>
      <c r="L73" s="40">
        <v>0.108409918095511</v>
      </c>
      <c r="M73" s="42">
        <v>29.766292156317199</v>
      </c>
      <c r="N73" s="40">
        <v>0.13971032867356001</v>
      </c>
      <c r="O73" s="41">
        <v>1.04982564464593</v>
      </c>
      <c r="P73" s="40">
        <v>0.73605481503356196</v>
      </c>
      <c r="Q73" s="41">
        <v>0.64560508880859702</v>
      </c>
      <c r="R73" s="40">
        <v>0.744526194711016</v>
      </c>
      <c r="S73" s="41">
        <v>0.695155515884741</v>
      </c>
    </row>
    <row r="74" spans="1:19" s="39" customFormat="1" x14ac:dyDescent="0.35">
      <c r="A74" s="39">
        <v>42</v>
      </c>
      <c r="B74" s="39">
        <v>0.212715753303623</v>
      </c>
      <c r="C74" s="40">
        <v>0.72317970447159297</v>
      </c>
      <c r="D74" s="39">
        <v>17.211601429479199</v>
      </c>
      <c r="E74" s="40">
        <v>0.65427221013717696</v>
      </c>
      <c r="F74" s="39">
        <v>0.508333448990685</v>
      </c>
      <c r="G74" s="40">
        <v>0.85779966233160798</v>
      </c>
      <c r="H74" s="39">
        <v>0.38482375639299499</v>
      </c>
      <c r="I74" s="40">
        <v>0.87174344832572503</v>
      </c>
      <c r="J74" s="39">
        <v>0.36927567636537201</v>
      </c>
      <c r="K74" s="41">
        <v>0.53429803863549796</v>
      </c>
      <c r="L74" s="40">
        <v>0.102661547545364</v>
      </c>
      <c r="M74" s="39">
        <v>29.696666978363201</v>
      </c>
      <c r="N74" s="40">
        <v>0.114479726005825</v>
      </c>
      <c r="O74" s="41">
        <v>1.0659858390816199</v>
      </c>
      <c r="P74" s="40">
        <v>0.72776803450706595</v>
      </c>
      <c r="Q74" s="41">
        <v>0.67157813524588506</v>
      </c>
      <c r="R74" s="40">
        <v>0.73852014083128703</v>
      </c>
      <c r="S74" s="41">
        <v>0.68855921300048495</v>
      </c>
    </row>
    <row r="75" spans="1:19" s="39" customFormat="1" x14ac:dyDescent="0.35">
      <c r="A75" s="39">
        <v>43</v>
      </c>
      <c r="B75" s="39">
        <v>0.210401397551636</v>
      </c>
      <c r="C75" s="40">
        <v>0.71538110066163296</v>
      </c>
      <c r="D75" s="39">
        <v>16.782635322270099</v>
      </c>
      <c r="E75" s="40">
        <v>0.66106578350993495</v>
      </c>
      <c r="F75" s="39">
        <v>0.49346670196369202</v>
      </c>
      <c r="G75" s="40">
        <v>0.86215002463285295</v>
      </c>
      <c r="H75" s="39">
        <v>0.37775957372753199</v>
      </c>
      <c r="I75" s="40">
        <v>0.87232858132503599</v>
      </c>
      <c r="J75" s="39">
        <v>0.36909463090802902</v>
      </c>
      <c r="K75" s="41">
        <v>0.51508019100396996</v>
      </c>
      <c r="L75" s="40">
        <v>0.14512786346721299</v>
      </c>
      <c r="M75" s="39">
        <v>28.946102240146701</v>
      </c>
      <c r="N75" s="40">
        <v>0.220214522810774</v>
      </c>
      <c r="O75" s="41">
        <v>1.0517658935143299</v>
      </c>
      <c r="P75" s="40">
        <v>0.71034930837459997</v>
      </c>
      <c r="Q75" s="41">
        <v>0.67155056453158701</v>
      </c>
      <c r="R75" s="40">
        <v>0.73701344417710501</v>
      </c>
      <c r="S75" s="41">
        <v>0.68234183441879404</v>
      </c>
    </row>
    <row r="76" spans="1:19" s="39" customFormat="1" x14ac:dyDescent="0.35">
      <c r="A76" s="39">
        <v>44</v>
      </c>
      <c r="B76" s="39">
        <v>0.203119688562584</v>
      </c>
      <c r="C76" s="40">
        <v>0.72725037243072099</v>
      </c>
      <c r="D76" s="39">
        <v>16.351312403406599</v>
      </c>
      <c r="E76" s="40">
        <v>0.66091968522126698</v>
      </c>
      <c r="F76" s="39">
        <v>0.48815576755608198</v>
      </c>
      <c r="G76" s="40">
        <v>0.86395408852479505</v>
      </c>
      <c r="H76" s="39">
        <v>0.37216788847403898</v>
      </c>
      <c r="I76" s="40">
        <v>0.87687385354337799</v>
      </c>
      <c r="J76" s="39">
        <v>0.35695186822090902</v>
      </c>
      <c r="K76" s="41">
        <v>0.52786180873711896</v>
      </c>
      <c r="L76" s="40">
        <v>0.20190198198769499</v>
      </c>
      <c r="M76" s="39">
        <v>29.195761859926399</v>
      </c>
      <c r="N76" s="40">
        <v>0.22124601308285499</v>
      </c>
      <c r="O76" s="41">
        <v>1.0680676897366801</v>
      </c>
      <c r="P76" s="40">
        <v>0.73297911220126599</v>
      </c>
      <c r="Q76" s="41">
        <v>0.69111071310491601</v>
      </c>
      <c r="R76" s="40">
        <v>0.73302245700461199</v>
      </c>
      <c r="S76" s="41">
        <v>0.704884946855724</v>
      </c>
    </row>
    <row r="77" spans="1:19" s="39" customFormat="1" x14ac:dyDescent="0.35">
      <c r="A77" s="39">
        <v>45</v>
      </c>
      <c r="B77" s="39">
        <v>0.206786838553323</v>
      </c>
      <c r="C77" s="40">
        <v>0.728727267686061</v>
      </c>
      <c r="D77" s="39">
        <v>16.134869211965601</v>
      </c>
      <c r="E77" s="40">
        <v>0.67309250873119797</v>
      </c>
      <c r="F77" s="39">
        <v>0.48072502856168298</v>
      </c>
      <c r="G77" s="40">
        <v>0.86847042611058001</v>
      </c>
      <c r="H77" s="39">
        <v>0.36053479655788301</v>
      </c>
      <c r="I77" s="40">
        <v>0.87516053838589702</v>
      </c>
      <c r="J77" s="39">
        <v>0.35955771414321003</v>
      </c>
      <c r="K77" s="41">
        <v>0.51348771613377697</v>
      </c>
      <c r="L77" s="40">
        <v>9.9999569028430005E-2</v>
      </c>
      <c r="M77" s="39">
        <v>28.5725111839098</v>
      </c>
      <c r="N77" s="40">
        <v>0.17557628149434901</v>
      </c>
      <c r="O77" s="41">
        <v>1.05384708316917</v>
      </c>
      <c r="P77" s="40">
        <v>0.72990500672250702</v>
      </c>
      <c r="Q77" s="41">
        <v>0.70931177465324702</v>
      </c>
      <c r="R77" s="40">
        <v>0.72551472064776301</v>
      </c>
      <c r="S77" s="41">
        <v>0.69005663221717894</v>
      </c>
    </row>
    <row r="78" spans="1:19" s="39" customFormat="1" x14ac:dyDescent="0.35">
      <c r="A78" s="39">
        <v>46</v>
      </c>
      <c r="B78" s="39">
        <v>0.205861532733877</v>
      </c>
      <c r="C78" s="40">
        <v>0.72133537339935005</v>
      </c>
      <c r="D78" s="39">
        <v>15.887979545151699</v>
      </c>
      <c r="E78" s="40">
        <v>0.66899263022560196</v>
      </c>
      <c r="F78" s="39">
        <v>0.477788709380223</v>
      </c>
      <c r="G78" s="40">
        <v>0.87206370727590099</v>
      </c>
      <c r="H78" s="39">
        <v>0.35499363706641801</v>
      </c>
      <c r="I78" s="40">
        <v>0.87777119806737103</v>
      </c>
      <c r="J78" s="39">
        <v>0.35523968471059297</v>
      </c>
      <c r="K78" s="41">
        <v>0.53132850339269999</v>
      </c>
      <c r="L78" s="40">
        <v>0.15053608068775001</v>
      </c>
      <c r="M78" s="39">
        <v>29.000214201772302</v>
      </c>
      <c r="N78" s="40">
        <v>0.18397723186089801</v>
      </c>
      <c r="O78" s="41">
        <v>1.0824022802532201</v>
      </c>
      <c r="P78" s="40">
        <v>0.73495840465920603</v>
      </c>
      <c r="Q78" s="41">
        <v>0.67854240613105898</v>
      </c>
      <c r="R78" s="40">
        <v>0.73546590051080396</v>
      </c>
      <c r="S78" s="41">
        <v>0.68885614168949605</v>
      </c>
    </row>
    <row r="79" spans="1:19" s="39" customFormat="1" x14ac:dyDescent="0.35">
      <c r="A79" s="39">
        <v>47</v>
      </c>
      <c r="B79" s="39">
        <v>0.19996539233277799</v>
      </c>
      <c r="C79" s="40">
        <v>0.73462057381861001</v>
      </c>
      <c r="D79" s="39">
        <v>15.457345116757001</v>
      </c>
      <c r="E79" s="40">
        <v>0.68826764359583104</v>
      </c>
      <c r="F79" s="39">
        <v>0.46584263930380798</v>
      </c>
      <c r="G79" s="40">
        <v>0.87303215653646105</v>
      </c>
      <c r="H79" s="39">
        <v>0.349556087548346</v>
      </c>
      <c r="I79" s="40">
        <v>0.879888168468418</v>
      </c>
      <c r="J79" s="39">
        <v>0.34492249385884799</v>
      </c>
      <c r="K79" s="41">
        <v>0.54997916124824697</v>
      </c>
      <c r="L79" s="40">
        <v>0.13967216378291999</v>
      </c>
      <c r="M79" s="39">
        <v>29.6558962357349</v>
      </c>
      <c r="N79" s="40">
        <v>0.200118213673047</v>
      </c>
      <c r="O79" s="41">
        <v>1.12106777358258</v>
      </c>
      <c r="P79" s="40">
        <v>0.73307446638743001</v>
      </c>
      <c r="Q79" s="41">
        <v>0.73817916278146201</v>
      </c>
      <c r="R79" s="40">
        <v>0.71815864346985103</v>
      </c>
      <c r="S79" s="41">
        <v>0.69714136663665105</v>
      </c>
    </row>
    <row r="80" spans="1:19" s="39" customFormat="1" x14ac:dyDescent="0.35">
      <c r="A80" s="39">
        <v>48</v>
      </c>
      <c r="B80" s="39">
        <v>0.19546700262685299</v>
      </c>
      <c r="C80" s="40">
        <v>0.73745564069666303</v>
      </c>
      <c r="D80" s="39">
        <v>15.077292515624</v>
      </c>
      <c r="E80" s="40">
        <v>0.69130870568436598</v>
      </c>
      <c r="F80" s="39">
        <v>0.45520739550940198</v>
      </c>
      <c r="G80" s="40">
        <v>0.87738764703095395</v>
      </c>
      <c r="H80" s="39">
        <v>0.33738906432118998</v>
      </c>
      <c r="I80" s="40">
        <v>0.87866729465351401</v>
      </c>
      <c r="J80" s="39">
        <v>0.34351525999802301</v>
      </c>
      <c r="K80" s="41">
        <v>0.56305642999135497</v>
      </c>
      <c r="L80" s="40">
        <v>8.1745228818659796E-2</v>
      </c>
      <c r="M80" s="39">
        <v>29.530351377959899</v>
      </c>
      <c r="N80" s="40">
        <v>0.110804167957664</v>
      </c>
      <c r="O80" s="41">
        <v>1.10445030581237</v>
      </c>
      <c r="P80" s="40">
        <v>0.735601576220276</v>
      </c>
      <c r="Q80" s="41">
        <v>0.67541443792163802</v>
      </c>
      <c r="R80" s="40">
        <v>0.72240338111535096</v>
      </c>
      <c r="S80" s="41">
        <v>0.70431600269089401</v>
      </c>
    </row>
    <row r="81" spans="1:19" s="39" customFormat="1" x14ac:dyDescent="0.35">
      <c r="A81" s="39">
        <v>49</v>
      </c>
      <c r="B81" s="39">
        <v>0.19563058436126199</v>
      </c>
      <c r="C81" s="40">
        <v>0.74198201970361899</v>
      </c>
      <c r="D81" s="39">
        <v>14.876382377278199</v>
      </c>
      <c r="E81" s="40">
        <v>0.69052362728740202</v>
      </c>
      <c r="F81" s="39">
        <v>0.45110076418979</v>
      </c>
      <c r="G81" s="40">
        <v>0.88030589785776103</v>
      </c>
      <c r="H81" s="39">
        <v>0.33226072972346998</v>
      </c>
      <c r="I81" s="40">
        <v>0.88220509129764901</v>
      </c>
      <c r="J81" s="39">
        <v>0.34133192511184002</v>
      </c>
      <c r="K81" s="41">
        <v>0.56394033808993405</v>
      </c>
      <c r="L81" s="40">
        <v>0.12573913668070399</v>
      </c>
      <c r="M81" s="39">
        <v>29.365251182490901</v>
      </c>
      <c r="N81" s="40">
        <v>0.15239030483978899</v>
      </c>
      <c r="O81" s="41">
        <v>1.1002676262814699</v>
      </c>
      <c r="P81" s="40">
        <v>0.72606232176479102</v>
      </c>
      <c r="Q81" s="41">
        <v>0.67630793370752196</v>
      </c>
      <c r="R81" s="40">
        <v>0.71653236104891804</v>
      </c>
      <c r="S81" s="41">
        <v>0.71084184779061199</v>
      </c>
    </row>
    <row r="82" spans="1:19" s="39" customFormat="1" x14ac:dyDescent="0.35">
      <c r="A82" s="39">
        <v>50</v>
      </c>
      <c r="B82" s="39">
        <v>0.190536339938183</v>
      </c>
      <c r="C82" s="40">
        <v>0.74592028037152702</v>
      </c>
      <c r="D82" s="39">
        <v>14.5573798383161</v>
      </c>
      <c r="E82" s="40">
        <v>0.69841975762105502</v>
      </c>
      <c r="F82" s="39">
        <v>0.44537150743941301</v>
      </c>
      <c r="G82" s="40">
        <v>0.88541328075229997</v>
      </c>
      <c r="H82" s="39">
        <v>0.326231970671854</v>
      </c>
      <c r="I82" s="40">
        <v>0.88319570782715096</v>
      </c>
      <c r="J82" s="39">
        <v>0.33260727299253501</v>
      </c>
      <c r="K82" s="41">
        <v>0.57145208527899105</v>
      </c>
      <c r="L82" s="40">
        <v>0.217380918053869</v>
      </c>
      <c r="M82" s="39">
        <v>29.783926808935899</v>
      </c>
      <c r="N82" s="40">
        <v>0.21371470370412499</v>
      </c>
      <c r="O82" s="41">
        <v>1.13455227195707</v>
      </c>
      <c r="P82" s="40">
        <v>0.75342176383377102</v>
      </c>
      <c r="Q82" s="41">
        <v>0.72700103149454798</v>
      </c>
      <c r="R82" s="40">
        <v>0.698484243490757</v>
      </c>
      <c r="S82" s="41">
        <v>0.72563345768512799</v>
      </c>
    </row>
    <row r="83" spans="1:19" s="39" customFormat="1" x14ac:dyDescent="0.35">
      <c r="A83" s="39">
        <v>51</v>
      </c>
      <c r="B83" s="39">
        <v>0.18681295239145501</v>
      </c>
      <c r="C83" s="40">
        <v>0.74861082882643804</v>
      </c>
      <c r="D83" s="39">
        <v>14.207669371730001</v>
      </c>
      <c r="E83" s="40">
        <v>0.70842921892333699</v>
      </c>
      <c r="F83" s="39">
        <v>0.43312409701544502</v>
      </c>
      <c r="G83" s="40">
        <v>0.88777406852256802</v>
      </c>
      <c r="H83" s="39">
        <v>0.31550514089113901</v>
      </c>
      <c r="I83" s="40">
        <v>0.88308168231998996</v>
      </c>
      <c r="J83" s="39">
        <v>0.32949725965526999</v>
      </c>
      <c r="K83" s="41">
        <v>0.54656017539847601</v>
      </c>
      <c r="L83" s="40">
        <v>0.18000646888508101</v>
      </c>
      <c r="M83" s="39">
        <v>28.824731199150399</v>
      </c>
      <c r="N83" s="40">
        <v>0.18419474014346199</v>
      </c>
      <c r="O83" s="41">
        <v>1.1087412289065099</v>
      </c>
      <c r="P83" s="40">
        <v>0.75223722901099699</v>
      </c>
      <c r="Q83" s="41">
        <v>0.686979540392883</v>
      </c>
      <c r="R83" s="40">
        <v>0.71764867096884599</v>
      </c>
      <c r="S83" s="41">
        <v>0.69950558563582899</v>
      </c>
    </row>
    <row r="84" spans="1:19" s="39" customFormat="1" x14ac:dyDescent="0.35">
      <c r="A84" s="39">
        <v>52</v>
      </c>
      <c r="B84" s="39">
        <v>0.18934178775611701</v>
      </c>
      <c r="C84" s="40">
        <v>0.744277562719731</v>
      </c>
      <c r="D84" s="39">
        <v>14.127315288558</v>
      </c>
      <c r="E84" s="40">
        <v>0.70350674349562003</v>
      </c>
      <c r="F84" s="39">
        <v>0.433887806766937</v>
      </c>
      <c r="G84" s="40">
        <v>0.88834670455422604</v>
      </c>
      <c r="H84" s="39">
        <v>0.31107932778790198</v>
      </c>
      <c r="I84" s="40">
        <v>0.88503076411887305</v>
      </c>
      <c r="J84" s="39">
        <v>0.32488155738246</v>
      </c>
      <c r="K84" s="41">
        <v>0.59097948670387201</v>
      </c>
      <c r="L84" s="40">
        <v>0.155054987647162</v>
      </c>
      <c r="M84" s="39">
        <v>30.616020047766501</v>
      </c>
      <c r="N84" s="40">
        <v>0.15418644726375599</v>
      </c>
      <c r="O84" s="41">
        <v>1.2035798455914799</v>
      </c>
      <c r="P84" s="40">
        <v>0.75130919946564501</v>
      </c>
      <c r="Q84" s="41">
        <v>0.73936228059295905</v>
      </c>
      <c r="R84" s="40">
        <v>0.72166859696053998</v>
      </c>
      <c r="S84" s="41">
        <v>0.72469600372844201</v>
      </c>
    </row>
    <row r="85" spans="1:19" s="39" customFormat="1" x14ac:dyDescent="0.35">
      <c r="A85" s="39">
        <v>53</v>
      </c>
      <c r="B85" s="39">
        <v>0.18599537453333201</v>
      </c>
      <c r="C85" s="40">
        <v>0.74691050207869003</v>
      </c>
      <c r="D85" s="39">
        <v>13.838079134002999</v>
      </c>
      <c r="E85" s="40">
        <v>0.71277574334239002</v>
      </c>
      <c r="F85" s="39">
        <v>0.42379318552700002</v>
      </c>
      <c r="G85" s="40">
        <v>0.88638172981130903</v>
      </c>
      <c r="H85" s="39">
        <v>0.31272429133255297</v>
      </c>
      <c r="I85" s="40">
        <v>0.88375262968219803</v>
      </c>
      <c r="J85" s="39">
        <v>0.32473373937116801</v>
      </c>
      <c r="K85" s="41">
        <v>0.57099759502288605</v>
      </c>
      <c r="L85" s="40">
        <v>0.221797017844554</v>
      </c>
      <c r="M85" s="39">
        <v>29.489771916316101</v>
      </c>
      <c r="N85" s="40">
        <v>0.24215396958346999</v>
      </c>
      <c r="O85" s="41">
        <v>1.14757547928736</v>
      </c>
      <c r="P85" s="40">
        <v>0.71871314216882698</v>
      </c>
      <c r="Q85" s="41">
        <v>0.70649878133056498</v>
      </c>
      <c r="R85" s="40">
        <v>0.71952126041436804</v>
      </c>
      <c r="S85" s="41">
        <v>0.71141224055208696</v>
      </c>
    </row>
    <row r="86" spans="1:19" s="39" customFormat="1" x14ac:dyDescent="0.35">
      <c r="A86" s="39">
        <v>54</v>
      </c>
      <c r="B86" s="39">
        <v>0.18295522107424</v>
      </c>
      <c r="C86" s="40">
        <v>0.75271644280555705</v>
      </c>
      <c r="D86" s="39">
        <v>13.594816381280999</v>
      </c>
      <c r="E86" s="40">
        <v>0.71407040263755905</v>
      </c>
      <c r="F86" s="39">
        <v>0.41938053281382498</v>
      </c>
      <c r="G86" s="40">
        <v>0.89256316041245598</v>
      </c>
      <c r="H86" s="39">
        <v>0.30135709813984002</v>
      </c>
      <c r="I86" s="40">
        <v>0.88766090018585797</v>
      </c>
      <c r="J86" s="39">
        <v>0.31464813437445099</v>
      </c>
      <c r="K86" s="41">
        <v>0.57886572347746901</v>
      </c>
      <c r="L86" s="40">
        <v>0.20173460845462601</v>
      </c>
      <c r="M86" s="39">
        <v>29.6757840295123</v>
      </c>
      <c r="N86" s="40">
        <v>0.219954350694785</v>
      </c>
      <c r="O86" s="41">
        <v>1.1622374674193801</v>
      </c>
      <c r="P86" s="40">
        <v>0.72651079755562997</v>
      </c>
      <c r="Q86" s="41">
        <v>0.69013584424287799</v>
      </c>
      <c r="R86" s="40">
        <v>0.698094994339168</v>
      </c>
      <c r="S86" s="41">
        <v>0.72142929526475696</v>
      </c>
    </row>
    <row r="87" spans="1:19" s="39" customFormat="1" x14ac:dyDescent="0.35">
      <c r="A87" s="39">
        <v>55</v>
      </c>
      <c r="B87" s="39">
        <v>0.184322141813416</v>
      </c>
      <c r="C87" s="40">
        <v>0.74476137552097199</v>
      </c>
      <c r="D87" s="39">
        <v>13.514676807853499</v>
      </c>
      <c r="E87" s="40">
        <v>0.71380800090427499</v>
      </c>
      <c r="F87" s="39">
        <v>0.42010550060047702</v>
      </c>
      <c r="G87" s="40">
        <v>0.89273653650240403</v>
      </c>
      <c r="H87" s="39">
        <v>0.29291956233085198</v>
      </c>
      <c r="I87" s="40">
        <v>0.88881439826379605</v>
      </c>
      <c r="J87" s="39">
        <v>0.31572722633633199</v>
      </c>
      <c r="K87" s="41">
        <v>0.56661617552113297</v>
      </c>
      <c r="L87" s="40">
        <v>0.170903552117806</v>
      </c>
      <c r="M87" s="39">
        <v>29.4150641270172</v>
      </c>
      <c r="N87" s="40">
        <v>0.166143804587947</v>
      </c>
      <c r="O87" s="41">
        <v>1.16643479390022</v>
      </c>
      <c r="P87" s="40">
        <v>0.72724717396956196</v>
      </c>
      <c r="Q87" s="41">
        <v>0.73318824121075798</v>
      </c>
      <c r="R87" s="40">
        <v>0.69542386236353804</v>
      </c>
      <c r="S87" s="41">
        <v>0.72303585720877295</v>
      </c>
    </row>
    <row r="88" spans="1:19" s="39" customFormat="1" x14ac:dyDescent="0.35">
      <c r="A88" s="39">
        <v>56</v>
      </c>
      <c r="B88" s="39">
        <v>0.179162814176381</v>
      </c>
      <c r="C88" s="40">
        <v>0.75609734497674297</v>
      </c>
      <c r="D88" s="39">
        <v>13.206623628214199</v>
      </c>
      <c r="E88" s="40">
        <v>0.72776067341731498</v>
      </c>
      <c r="F88" s="39">
        <v>0.41151115782379599</v>
      </c>
      <c r="G88" s="40">
        <v>0.90089715885269495</v>
      </c>
      <c r="H88" s="39">
        <v>0.28526435263764</v>
      </c>
      <c r="I88" s="40">
        <v>0.89443287783224701</v>
      </c>
      <c r="J88" s="39">
        <v>0.30401822599032502</v>
      </c>
      <c r="K88" s="41">
        <v>0.59925401389089406</v>
      </c>
      <c r="L88" s="40">
        <v>0.18313923953526401</v>
      </c>
      <c r="M88" s="39">
        <v>30.353501107957602</v>
      </c>
      <c r="N88" s="40">
        <v>0.212865793933737</v>
      </c>
      <c r="O88" s="41">
        <v>1.2028264337115799</v>
      </c>
      <c r="P88" s="40">
        <v>0.71981314716176004</v>
      </c>
      <c r="Q88" s="41">
        <v>0.74112801954277496</v>
      </c>
      <c r="R88" s="40">
        <v>0.69416807528234903</v>
      </c>
      <c r="S88" s="41">
        <v>0.73652013499512603</v>
      </c>
    </row>
    <row r="89" spans="1:19" s="39" customFormat="1" x14ac:dyDescent="0.35">
      <c r="A89" s="39">
        <v>57</v>
      </c>
      <c r="B89" s="39">
        <v>0.17788547362334201</v>
      </c>
      <c r="C89" s="40">
        <v>0.76242120940427904</v>
      </c>
      <c r="D89" s="39">
        <v>13.0483007836611</v>
      </c>
      <c r="E89" s="40">
        <v>0.72343977105138801</v>
      </c>
      <c r="F89" s="39">
        <v>0.408027395321157</v>
      </c>
      <c r="G89" s="40">
        <v>0.89790868526597101</v>
      </c>
      <c r="H89" s="39">
        <v>0.28917754815046098</v>
      </c>
      <c r="I89" s="40">
        <v>0.89588403114960502</v>
      </c>
      <c r="J89" s="39">
        <v>0.30049704231340202</v>
      </c>
      <c r="K89" s="41">
        <v>0.61388312038193404</v>
      </c>
      <c r="L89" s="40">
        <v>0.136955600486526</v>
      </c>
      <c r="M89" s="39">
        <v>31.032980389065202</v>
      </c>
      <c r="N89" s="40">
        <v>0.221316449528632</v>
      </c>
      <c r="O89" s="41">
        <v>1.2443705415114299</v>
      </c>
      <c r="P89" s="40">
        <v>0.70617551834155301</v>
      </c>
      <c r="Q89" s="41">
        <v>0.780924583602155</v>
      </c>
      <c r="R89" s="40">
        <v>0.70598986744880599</v>
      </c>
      <c r="S89" s="41">
        <v>0.760026068004787</v>
      </c>
    </row>
    <row r="90" spans="1:19" s="39" customFormat="1" x14ac:dyDescent="0.35">
      <c r="A90" s="39">
        <v>58</v>
      </c>
      <c r="B90" s="39">
        <v>0.179613442161037</v>
      </c>
      <c r="C90" s="40">
        <v>0.75632443273178895</v>
      </c>
      <c r="D90" s="39">
        <v>12.9541837149253</v>
      </c>
      <c r="E90" s="40">
        <v>0.72381720458591803</v>
      </c>
      <c r="F90" s="39">
        <v>0.40588267610912998</v>
      </c>
      <c r="G90" s="40">
        <v>0.90043843313441096</v>
      </c>
      <c r="H90" s="39">
        <v>0.277679891351575</v>
      </c>
      <c r="I90" s="40">
        <v>0.89548296995227405</v>
      </c>
      <c r="J90" s="39">
        <v>0.29500264456498698</v>
      </c>
      <c r="K90" s="41">
        <v>0.57675442761844997</v>
      </c>
      <c r="L90" s="40">
        <v>0.183683437674308</v>
      </c>
      <c r="M90" s="39">
        <v>29.463738498524702</v>
      </c>
      <c r="N90" s="40">
        <v>0.20058487216055801</v>
      </c>
      <c r="O90" s="41">
        <v>1.1780124204790401</v>
      </c>
      <c r="P90" s="40">
        <v>0.72669170019972995</v>
      </c>
      <c r="Q90" s="41">
        <v>0.74288151814387304</v>
      </c>
      <c r="R90" s="40">
        <v>0.69671984666432996</v>
      </c>
      <c r="S90" s="41">
        <v>0.72563888756637895</v>
      </c>
    </row>
    <row r="91" spans="1:19" s="39" customFormat="1" x14ac:dyDescent="0.35">
      <c r="A91" s="39">
        <v>59</v>
      </c>
      <c r="B91" s="39">
        <v>0.17071997085245799</v>
      </c>
      <c r="C91" s="40">
        <v>0.76826729774031799</v>
      </c>
      <c r="D91" s="39">
        <v>12.5831247032781</v>
      </c>
      <c r="E91" s="40">
        <v>0.72777279764865099</v>
      </c>
      <c r="F91" s="39">
        <v>0.39632700696259998</v>
      </c>
      <c r="G91" s="40">
        <v>0.90233114821065197</v>
      </c>
      <c r="H91" s="39">
        <v>0.27588131616446998</v>
      </c>
      <c r="I91" s="40">
        <v>0.89604528794627802</v>
      </c>
      <c r="J91" s="39">
        <v>0.29108964486416</v>
      </c>
      <c r="K91" s="41">
        <v>0.61446216524156705</v>
      </c>
      <c r="L91" s="40">
        <v>0.142510387724502</v>
      </c>
      <c r="M91" s="39">
        <v>30.653909145257401</v>
      </c>
      <c r="N91" s="40">
        <v>0.17902005594710599</v>
      </c>
      <c r="O91" s="41">
        <v>1.22740807747229</v>
      </c>
      <c r="P91" s="40">
        <v>0.71155743262706606</v>
      </c>
      <c r="Q91" s="41">
        <v>0.74643819454388705</v>
      </c>
      <c r="R91" s="40">
        <v>0.71193554258754099</v>
      </c>
      <c r="S91" s="41">
        <v>0.75529807398461801</v>
      </c>
    </row>
    <row r="92" spans="1:19" s="39" customFormat="1" x14ac:dyDescent="0.35">
      <c r="A92" s="39">
        <v>60</v>
      </c>
      <c r="B92" s="39">
        <v>0.17410126882537999</v>
      </c>
      <c r="C92" s="40">
        <v>0.76258264791096197</v>
      </c>
      <c r="D92" s="39">
        <v>12.5452524892901</v>
      </c>
      <c r="E92" s="40">
        <v>0.73618461934238599</v>
      </c>
      <c r="F92" s="39">
        <v>0.39572576543013099</v>
      </c>
      <c r="G92" s="40">
        <v>0.90797647452041197</v>
      </c>
      <c r="H92" s="39">
        <v>0.26463112978867598</v>
      </c>
      <c r="I92" s="40">
        <v>0.89842452041224297</v>
      </c>
      <c r="J92" s="39">
        <v>0.28532975803566901</v>
      </c>
      <c r="K92" s="41">
        <v>0.61033919886646104</v>
      </c>
      <c r="L92" s="40">
        <v>0.171010822304724</v>
      </c>
      <c r="M92" s="39">
        <v>30.539127129774801</v>
      </c>
      <c r="N92" s="40">
        <v>0.218602152567415</v>
      </c>
      <c r="O92" s="41">
        <v>1.2305987298998</v>
      </c>
      <c r="P92" s="40">
        <v>0.73171022177761402</v>
      </c>
      <c r="Q92" s="41">
        <v>0.74686465660730905</v>
      </c>
      <c r="R92" s="40">
        <v>0.70414349232983298</v>
      </c>
      <c r="S92" s="41">
        <v>0.76679891245996801</v>
      </c>
    </row>
    <row r="93" spans="1:19" s="39" customFormat="1" x14ac:dyDescent="0.35">
      <c r="A93" s="39">
        <v>61</v>
      </c>
      <c r="B93" s="39">
        <v>0.173702865964973</v>
      </c>
      <c r="C93" s="40">
        <v>0.75894076241799602</v>
      </c>
      <c r="D93" s="39">
        <v>12.4115001978869</v>
      </c>
      <c r="E93" s="40">
        <v>0.73107582167198504</v>
      </c>
      <c r="F93" s="39">
        <v>0.39185252388783498</v>
      </c>
      <c r="G93" s="40">
        <v>0.90799150848004095</v>
      </c>
      <c r="H93" s="39">
        <v>0.25985683241270602</v>
      </c>
      <c r="I93" s="40">
        <v>0.90293221413073699</v>
      </c>
      <c r="J93" s="39">
        <v>0.28050192126233597</v>
      </c>
      <c r="K93" s="41">
        <v>0.59116682308351798</v>
      </c>
      <c r="L93" s="40">
        <v>0.193323720955308</v>
      </c>
      <c r="M93" s="39">
        <v>30.060731569925899</v>
      </c>
      <c r="N93" s="40">
        <v>0.214222991048167</v>
      </c>
      <c r="O93" s="41">
        <v>1.22654840885064</v>
      </c>
      <c r="P93" s="40">
        <v>0.74252742809108097</v>
      </c>
      <c r="Q93" s="41">
        <v>0.77100493688868599</v>
      </c>
      <c r="R93" s="40">
        <v>0.696021215019063</v>
      </c>
      <c r="S93" s="41">
        <v>0.76433697342872597</v>
      </c>
    </row>
    <row r="94" spans="1:19" s="39" customFormat="1" x14ac:dyDescent="0.35">
      <c r="A94" s="39">
        <v>62</v>
      </c>
      <c r="B94" s="39">
        <v>0.16972181168810599</v>
      </c>
      <c r="C94" s="40">
        <v>0.76937808952333298</v>
      </c>
      <c r="D94" s="39">
        <v>12.1764272607214</v>
      </c>
      <c r="E94" s="40">
        <v>0.74345066004753402</v>
      </c>
      <c r="F94" s="39">
        <v>0.38466676494082602</v>
      </c>
      <c r="G94" s="40">
        <v>0.90898993477614798</v>
      </c>
      <c r="H94" s="39">
        <v>0.25416529690828599</v>
      </c>
      <c r="I94" s="40">
        <v>0.90133480268176502</v>
      </c>
      <c r="J94" s="39">
        <v>0.27776739067165501</v>
      </c>
      <c r="K94" s="41">
        <v>0.62271211366368096</v>
      </c>
      <c r="L94" s="40">
        <v>0.18965660275568599</v>
      </c>
      <c r="M94" s="39">
        <v>30.875054872952902</v>
      </c>
      <c r="N94" s="40">
        <v>0.210059124642686</v>
      </c>
      <c r="O94" s="41">
        <v>1.2478998038503799</v>
      </c>
      <c r="P94" s="40">
        <v>0.73201980091567698</v>
      </c>
      <c r="Q94" s="41">
        <v>0.79129222392016996</v>
      </c>
      <c r="R94" s="40">
        <v>0.68878419047746897</v>
      </c>
      <c r="S94" s="41">
        <v>0.78880998339408404</v>
      </c>
    </row>
    <row r="95" spans="1:19" s="39" customFormat="1" x14ac:dyDescent="0.35">
      <c r="A95" s="39">
        <v>63</v>
      </c>
      <c r="B95" s="39">
        <v>0.169014032324031</v>
      </c>
      <c r="C95" s="40">
        <v>0.77265947303461902</v>
      </c>
      <c r="D95" s="39">
        <v>12.021059418270299</v>
      </c>
      <c r="E95" s="40">
        <v>0.74818395793398196</v>
      </c>
      <c r="F95" s="39">
        <v>0.37857067253208498</v>
      </c>
      <c r="G95" s="40">
        <v>0.91129156381632104</v>
      </c>
      <c r="H95" s="39">
        <v>0.25265177037668102</v>
      </c>
      <c r="I95" s="40">
        <v>0.90365029739487002</v>
      </c>
      <c r="J95" s="39">
        <v>0.27204244926965199</v>
      </c>
      <c r="K95" s="41">
        <v>0.63146386773158303</v>
      </c>
      <c r="L95" s="40">
        <v>0.141302940318798</v>
      </c>
      <c r="M95" s="39">
        <v>31.270340495639299</v>
      </c>
      <c r="N95" s="40">
        <v>0.21896465946663099</v>
      </c>
      <c r="O95" s="41">
        <v>1.27610587258624</v>
      </c>
      <c r="P95" s="40">
        <v>0.69569561445814898</v>
      </c>
      <c r="Q95" s="41">
        <v>0.81156530008356798</v>
      </c>
      <c r="R95" s="40">
        <v>0.70131839366040605</v>
      </c>
      <c r="S95" s="41">
        <v>0.77839797047468295</v>
      </c>
    </row>
    <row r="96" spans="1:19" s="39" customFormat="1" x14ac:dyDescent="0.35">
      <c r="A96" s="39">
        <v>64</v>
      </c>
      <c r="B96" s="39">
        <v>0.16736966648861801</v>
      </c>
      <c r="C96" s="40">
        <v>0.77664062578374904</v>
      </c>
      <c r="D96" s="39">
        <v>11.9189821462324</v>
      </c>
      <c r="E96" s="40">
        <v>0.74309432752044902</v>
      </c>
      <c r="F96" s="39">
        <v>0.37978372847573399</v>
      </c>
      <c r="G96" s="40">
        <v>0.91428482856532101</v>
      </c>
      <c r="H96" s="39">
        <v>0.24401355875974001</v>
      </c>
      <c r="I96" s="40">
        <v>0.90582986806052601</v>
      </c>
      <c r="J96" s="39">
        <v>0.26988964809725102</v>
      </c>
      <c r="K96" s="41">
        <v>0.63406138287650204</v>
      </c>
      <c r="L96" s="40">
        <v>0.156951732712687</v>
      </c>
      <c r="M96" s="39">
        <v>31.437161690149502</v>
      </c>
      <c r="N96" s="40">
        <v>0.236362660547696</v>
      </c>
      <c r="O96" s="41">
        <v>1.28782147067224</v>
      </c>
      <c r="P96" s="40">
        <v>0.67517904797170902</v>
      </c>
      <c r="Q96" s="41">
        <v>0.862415733500423</v>
      </c>
      <c r="R96" s="40">
        <v>0.70053336686558199</v>
      </c>
      <c r="S96" s="41">
        <v>0.79176242101905603</v>
      </c>
    </row>
    <row r="97" spans="1:19" s="39" customFormat="1" x14ac:dyDescent="0.35">
      <c r="A97" s="39">
        <v>65</v>
      </c>
      <c r="B97" s="39">
        <v>0.164830178183237</v>
      </c>
      <c r="C97" s="40">
        <v>0.77231694725590705</v>
      </c>
      <c r="D97" s="39">
        <v>11.7295282187519</v>
      </c>
      <c r="E97" s="40">
        <v>0.74973658512541397</v>
      </c>
      <c r="F97" s="39">
        <v>0.37403132269682898</v>
      </c>
      <c r="G97" s="40">
        <v>0.91527841554411704</v>
      </c>
      <c r="H97" s="39">
        <v>0.23639529927574701</v>
      </c>
      <c r="I97" s="40">
        <v>0.90644223103366295</v>
      </c>
      <c r="J97" s="39">
        <v>0.26152008673640498</v>
      </c>
      <c r="K97" s="41">
        <v>0.63755400567992104</v>
      </c>
      <c r="L97" s="40">
        <v>0.15790549992894701</v>
      </c>
      <c r="M97" s="39">
        <v>31.567356696495601</v>
      </c>
      <c r="N97" s="40">
        <v>0.18487406867893799</v>
      </c>
      <c r="O97" s="41">
        <v>1.3088434944804901</v>
      </c>
      <c r="P97" s="40">
        <v>0.72470390516468597</v>
      </c>
      <c r="Q97" s="41">
        <v>0.80211016433870597</v>
      </c>
      <c r="R97" s="40">
        <v>0.69487393768424599</v>
      </c>
      <c r="S97" s="41">
        <v>0.76831577501745296</v>
      </c>
    </row>
    <row r="98" spans="1:19" s="39" customFormat="1" x14ac:dyDescent="0.35">
      <c r="A98" s="39">
        <v>66</v>
      </c>
      <c r="B98" s="39">
        <v>0.162444572330358</v>
      </c>
      <c r="C98" s="40">
        <v>0.78428239935768496</v>
      </c>
      <c r="D98" s="39">
        <v>11.6250164549439</v>
      </c>
      <c r="E98" s="40">
        <v>0.74907205870065696</v>
      </c>
      <c r="F98" s="39">
        <v>0.37536191628292098</v>
      </c>
      <c r="G98" s="40">
        <v>0.91621871287746104</v>
      </c>
      <c r="H98" s="39">
        <v>0.23718483367950999</v>
      </c>
      <c r="I98" s="40">
        <v>0.90810367218120003</v>
      </c>
      <c r="J98" s="39">
        <v>0.25527549871760802</v>
      </c>
      <c r="K98" s="41">
        <v>0.62979226311047798</v>
      </c>
      <c r="L98" s="40">
        <v>0.14761424765001099</v>
      </c>
      <c r="M98" s="39">
        <v>31.557998396392499</v>
      </c>
      <c r="N98" s="40">
        <v>0.205872756178409</v>
      </c>
      <c r="O98" s="41">
        <v>1.32098841616231</v>
      </c>
      <c r="P98" s="40">
        <v>0.68476540079483605</v>
      </c>
      <c r="Q98" s="41">
        <v>0.854483908822393</v>
      </c>
      <c r="R98" s="40">
        <v>0.68566365374459104</v>
      </c>
      <c r="S98" s="41">
        <v>0.80271436796229101</v>
      </c>
    </row>
    <row r="99" spans="1:19" s="39" customFormat="1" x14ac:dyDescent="0.35">
      <c r="A99" s="39">
        <v>67</v>
      </c>
      <c r="B99" s="39">
        <v>0.167058725657598</v>
      </c>
      <c r="C99" s="40">
        <v>0.76692146365569203</v>
      </c>
      <c r="D99" s="39">
        <v>11.648696753553599</v>
      </c>
      <c r="E99" s="40">
        <v>0.74546033772495701</v>
      </c>
      <c r="F99" s="39">
        <v>0.375089239878033</v>
      </c>
      <c r="G99" s="40">
        <v>0.91574762292794398</v>
      </c>
      <c r="H99" s="39">
        <v>0.23296625740677801</v>
      </c>
      <c r="I99" s="40">
        <v>0.90940370580157404</v>
      </c>
      <c r="J99" s="39">
        <v>0.249983573749822</v>
      </c>
      <c r="K99" s="41">
        <v>0.66583823317136503</v>
      </c>
      <c r="L99" s="40">
        <v>0.187117701254123</v>
      </c>
      <c r="M99" s="39">
        <v>32.551452710078301</v>
      </c>
      <c r="N99" s="40">
        <v>0.16712151334269301</v>
      </c>
      <c r="O99" s="41">
        <v>1.34963281643696</v>
      </c>
      <c r="P99" s="40">
        <v>0.72793572325991696</v>
      </c>
      <c r="Q99" s="41">
        <v>0.84007709989180901</v>
      </c>
      <c r="R99" s="40">
        <v>0.66794862044163195</v>
      </c>
      <c r="S99" s="41">
        <v>0.84837971793280698</v>
      </c>
    </row>
    <row r="100" spans="1:19" s="39" customFormat="1" x14ac:dyDescent="0.35">
      <c r="A100" s="39">
        <v>68</v>
      </c>
      <c r="B100" s="39">
        <v>0.16078834126365801</v>
      </c>
      <c r="C100" s="40">
        <v>0.780782632030254</v>
      </c>
      <c r="D100" s="39">
        <v>11.377304539535899</v>
      </c>
      <c r="E100" s="40">
        <v>0.75010244514928304</v>
      </c>
      <c r="F100" s="39">
        <v>0.36588577676740303</v>
      </c>
      <c r="G100" s="40">
        <v>0.91861149941174103</v>
      </c>
      <c r="H100" s="39">
        <v>0.227239844127026</v>
      </c>
      <c r="I100" s="40">
        <v>0.91295166713454301</v>
      </c>
      <c r="J100" s="39">
        <v>0.244984400963842</v>
      </c>
      <c r="K100" s="41">
        <v>0.66095354287033403</v>
      </c>
      <c r="L100" s="40">
        <v>0.16623322883084801</v>
      </c>
      <c r="M100" s="39">
        <v>32.356043766706399</v>
      </c>
      <c r="N100" s="40">
        <v>0.14865669448121799</v>
      </c>
      <c r="O100" s="41">
        <v>1.3481922934197901</v>
      </c>
      <c r="P100" s="40">
        <v>0.719970912505418</v>
      </c>
      <c r="Q100" s="41">
        <v>0.81565553917844003</v>
      </c>
      <c r="R100" s="40">
        <v>0.68390799562136295</v>
      </c>
      <c r="S100" s="41">
        <v>0.83812322040908305</v>
      </c>
    </row>
    <row r="101" spans="1:19" s="39" customFormat="1" x14ac:dyDescent="0.35">
      <c r="A101" s="39">
        <v>69</v>
      </c>
      <c r="B101" s="39">
        <v>0.16168743412467301</v>
      </c>
      <c r="C101" s="40">
        <v>0.783644016367674</v>
      </c>
      <c r="D101" s="39">
        <v>11.2933992752251</v>
      </c>
      <c r="E101" s="40">
        <v>0.75759614001114395</v>
      </c>
      <c r="F101" s="39">
        <v>0.36127785457515399</v>
      </c>
      <c r="G101" s="40">
        <v>0.92220617920481995</v>
      </c>
      <c r="H101" s="39">
        <v>0.22625469773065901</v>
      </c>
      <c r="I101" s="40">
        <v>0.91265827728226301</v>
      </c>
      <c r="J101" s="39">
        <v>0.24332354476197901</v>
      </c>
      <c r="K101" s="41">
        <v>0.63164441682334604</v>
      </c>
      <c r="L101" s="40">
        <v>0.23494857138817099</v>
      </c>
      <c r="M101" s="39">
        <v>31.6615839656601</v>
      </c>
      <c r="N101" s="40">
        <v>0.24631713061128299</v>
      </c>
      <c r="O101" s="41">
        <v>1.3397102518978199</v>
      </c>
      <c r="P101" s="40">
        <v>0.70814556545681395</v>
      </c>
      <c r="Q101" s="41">
        <v>0.83580274867196303</v>
      </c>
      <c r="R101" s="40">
        <v>0.67627725412702899</v>
      </c>
      <c r="S101" s="41">
        <v>0.84689448557348301</v>
      </c>
    </row>
    <row r="102" spans="1:19" s="39" customFormat="1" x14ac:dyDescent="0.35">
      <c r="A102" s="39">
        <v>70</v>
      </c>
      <c r="B102" s="39">
        <v>0.16075098548859201</v>
      </c>
      <c r="C102" s="40">
        <v>0.78139774725845101</v>
      </c>
      <c r="D102" s="39">
        <v>11.2598104629486</v>
      </c>
      <c r="E102" s="40">
        <v>0.75115945030858799</v>
      </c>
      <c r="F102" s="39">
        <v>0.36497831079488202</v>
      </c>
      <c r="G102" s="40">
        <v>0.92314043760082598</v>
      </c>
      <c r="H102" s="39">
        <v>0.22204945764835801</v>
      </c>
      <c r="I102" s="40">
        <v>0.91587452716240703</v>
      </c>
      <c r="J102" s="39">
        <v>0.23875680313702199</v>
      </c>
      <c r="K102" s="41">
        <v>0.662973613820524</v>
      </c>
      <c r="L102" s="40">
        <v>0.21318157366912499</v>
      </c>
      <c r="M102" s="39">
        <v>32.2516477943485</v>
      </c>
      <c r="N102" s="40">
        <v>0.21028765858373</v>
      </c>
      <c r="O102" s="41">
        <v>1.3347647719913001</v>
      </c>
      <c r="P102" s="40">
        <v>0.709278929946769</v>
      </c>
      <c r="Q102" s="41">
        <v>0.86308410738268404</v>
      </c>
      <c r="R102" s="40">
        <v>0.68044968267791295</v>
      </c>
      <c r="S102" s="41">
        <v>0.86575506742183905</v>
      </c>
    </row>
    <row r="103" spans="1:19" s="39" customFormat="1" x14ac:dyDescent="0.35">
      <c r="A103" s="39">
        <v>71</v>
      </c>
      <c r="B103" s="39">
        <v>0.15709236681476799</v>
      </c>
      <c r="C103" s="40">
        <v>0.78510745978588004</v>
      </c>
      <c r="D103" s="39">
        <v>11.123776919324801</v>
      </c>
      <c r="E103" s="40">
        <v>0.75084570762646297</v>
      </c>
      <c r="F103" s="39">
        <v>0.36229944515559998</v>
      </c>
      <c r="G103" s="40">
        <v>0.92400236923714096</v>
      </c>
      <c r="H103" s="39">
        <v>0.21773429741117101</v>
      </c>
      <c r="I103" s="40">
        <v>0.91184171671085301</v>
      </c>
      <c r="J103" s="39">
        <v>0.23943282624480999</v>
      </c>
      <c r="K103" s="41">
        <v>0.68020284990978996</v>
      </c>
      <c r="L103" s="40">
        <v>0.195026333047113</v>
      </c>
      <c r="M103" s="39">
        <v>32.804387500143399</v>
      </c>
      <c r="N103" s="40">
        <v>0.22757341011573401</v>
      </c>
      <c r="O103" s="41">
        <v>1.3611686504804099</v>
      </c>
      <c r="P103" s="40">
        <v>0.72686757109104005</v>
      </c>
      <c r="Q103" s="41">
        <v>0.83200271236590795</v>
      </c>
      <c r="R103" s="40">
        <v>0.68780979335817505</v>
      </c>
      <c r="S103" s="41">
        <v>0.87357024606476397</v>
      </c>
    </row>
    <row r="104" spans="1:19" s="39" customFormat="1" x14ac:dyDescent="0.35">
      <c r="A104" s="39">
        <v>72</v>
      </c>
      <c r="B104" s="39">
        <v>0.15311697113613101</v>
      </c>
      <c r="C104" s="40">
        <v>0.79682029470851301</v>
      </c>
      <c r="D104" s="39">
        <v>10.9359897106734</v>
      </c>
      <c r="E104" s="40">
        <v>0.75991441452689501</v>
      </c>
      <c r="F104" s="39">
        <v>0.35550723174781401</v>
      </c>
      <c r="G104" s="40">
        <v>0.92401260592596601</v>
      </c>
      <c r="H104" s="39">
        <v>0.21469825154466099</v>
      </c>
      <c r="I104" s="40">
        <v>0.91471557239513102</v>
      </c>
      <c r="J104" s="39">
        <v>0.23536918715702601</v>
      </c>
      <c r="K104" s="41">
        <v>0.67203201799311096</v>
      </c>
      <c r="L104" s="40">
        <v>0.17409772807437501</v>
      </c>
      <c r="M104" s="39">
        <v>32.4796232484344</v>
      </c>
      <c r="N104" s="40">
        <v>0.215730104240868</v>
      </c>
      <c r="O104" s="41">
        <v>1.34869473866927</v>
      </c>
      <c r="P104" s="40">
        <v>0.71723994918358602</v>
      </c>
      <c r="Q104" s="41">
        <v>0.85555353327694095</v>
      </c>
      <c r="R104" s="40">
        <v>0.69395015484247402</v>
      </c>
      <c r="S104" s="41">
        <v>0.852718034361162</v>
      </c>
    </row>
    <row r="105" spans="1:19" s="39" customFormat="1" x14ac:dyDescent="0.35">
      <c r="A105" s="39">
        <v>73</v>
      </c>
      <c r="B105" s="39">
        <v>0.149422672061092</v>
      </c>
      <c r="C105" s="40">
        <v>0.79891940353325896</v>
      </c>
      <c r="D105" s="39">
        <v>10.7334573888115</v>
      </c>
      <c r="E105" s="40">
        <v>0.76850920177057902</v>
      </c>
      <c r="F105" s="39">
        <v>0.34822835397357499</v>
      </c>
      <c r="G105" s="40">
        <v>0.92866474238091901</v>
      </c>
      <c r="H105" s="39">
        <v>0.205372719005252</v>
      </c>
      <c r="I105" s="40">
        <v>0.91771785312766196</v>
      </c>
      <c r="J105" s="39">
        <v>0.23316180211256701</v>
      </c>
      <c r="K105" s="41">
        <v>0.70961754266013399</v>
      </c>
      <c r="L105" s="40">
        <v>0.19853338702284701</v>
      </c>
      <c r="M105" s="39">
        <v>33.887009930406798</v>
      </c>
      <c r="N105" s="40">
        <v>0.194724685630601</v>
      </c>
      <c r="O105" s="41">
        <v>1.40806233831959</v>
      </c>
      <c r="P105" s="40">
        <v>0.70801517367362898</v>
      </c>
      <c r="Q105" s="41">
        <v>0.91028462363104501</v>
      </c>
      <c r="R105" s="40">
        <v>0.67734610015510499</v>
      </c>
      <c r="S105" s="41">
        <v>0.90483548829698102</v>
      </c>
    </row>
    <row r="106" spans="1:19" s="39" customFormat="1" x14ac:dyDescent="0.35">
      <c r="A106" s="39">
        <v>74</v>
      </c>
      <c r="B106" s="39">
        <v>0.14640703006255201</v>
      </c>
      <c r="C106" s="40">
        <v>0.800572595403925</v>
      </c>
      <c r="D106" s="39">
        <v>10.6641382580073</v>
      </c>
      <c r="E106" s="40">
        <v>0.76257182958015202</v>
      </c>
      <c r="F106" s="39">
        <v>0.35084398086382002</v>
      </c>
      <c r="G106" s="40">
        <v>0.92514815092055702</v>
      </c>
      <c r="H106" s="39">
        <v>0.212394238572574</v>
      </c>
      <c r="I106" s="40">
        <v>0.913538890420452</v>
      </c>
      <c r="J106" s="39">
        <v>0.231712517700047</v>
      </c>
      <c r="K106" s="41">
        <v>0.67570624213952202</v>
      </c>
      <c r="L106" s="40">
        <v>0.17872334489032701</v>
      </c>
      <c r="M106" s="39">
        <v>33.340002059936502</v>
      </c>
      <c r="N106" s="40">
        <v>0.17979610451818301</v>
      </c>
      <c r="O106" s="41">
        <v>1.4276236733819601</v>
      </c>
      <c r="P106" s="40">
        <v>0.72667396119517103</v>
      </c>
      <c r="Q106" s="41">
        <v>0.91054866838658899</v>
      </c>
      <c r="R106" s="40">
        <v>0.68818839340128402</v>
      </c>
      <c r="S106" s="41">
        <v>0.87511155034741706</v>
      </c>
    </row>
    <row r="107" spans="1:19" s="39" customFormat="1" x14ac:dyDescent="0.35">
      <c r="A107" s="39">
        <v>75</v>
      </c>
      <c r="B107" s="39">
        <v>0.15002033433231701</v>
      </c>
      <c r="C107" s="40">
        <v>0.80261147610010897</v>
      </c>
      <c r="D107" s="39">
        <v>10.734056155755001</v>
      </c>
      <c r="E107" s="40">
        <v>0.76492135060814903</v>
      </c>
      <c r="F107" s="39">
        <v>0.35472431180845798</v>
      </c>
      <c r="G107" s="40">
        <v>0.92429377044622396</v>
      </c>
      <c r="H107" s="39">
        <v>0.21107053152644101</v>
      </c>
      <c r="I107" s="40">
        <v>0.92210310942516704</v>
      </c>
      <c r="J107" s="39">
        <v>0.22012294657380099</v>
      </c>
      <c r="K107" s="41">
        <v>0.65017661910790603</v>
      </c>
      <c r="L107" s="40">
        <v>0.166397870885061</v>
      </c>
      <c r="M107" s="39">
        <v>31.854022335802298</v>
      </c>
      <c r="N107" s="40">
        <v>0.18578694344366301</v>
      </c>
      <c r="O107" s="41">
        <v>1.3357129305855799</v>
      </c>
      <c r="P107" s="40">
        <v>0.68590204914410902</v>
      </c>
      <c r="Q107" s="41">
        <v>0.88516521886882604</v>
      </c>
      <c r="R107" s="40">
        <v>0.68025641207002097</v>
      </c>
      <c r="S107" s="41">
        <v>0.86683365855461503</v>
      </c>
    </row>
    <row r="108" spans="1:19" s="39" customFormat="1" x14ac:dyDescent="0.35">
      <c r="A108" s="39">
        <v>76</v>
      </c>
      <c r="B108" s="39">
        <v>0.14911667651054999</v>
      </c>
      <c r="C108" s="40">
        <v>0.80058476597384498</v>
      </c>
      <c r="D108" s="39">
        <v>10.604724239196001</v>
      </c>
      <c r="E108" s="40">
        <v>0.76786227338364399</v>
      </c>
      <c r="F108" s="39">
        <v>0.34644983448587202</v>
      </c>
      <c r="G108" s="40">
        <v>0.92925261828691297</v>
      </c>
      <c r="H108" s="39">
        <v>0.20613039489111101</v>
      </c>
      <c r="I108" s="40">
        <v>0.91819435506109404</v>
      </c>
      <c r="J108" s="39">
        <v>0.22147630085319001</v>
      </c>
      <c r="K108" s="41">
        <v>0.68985605443644704</v>
      </c>
      <c r="L108" s="40">
        <v>0.24507190472788401</v>
      </c>
      <c r="M108" s="39">
        <v>33.0138283998538</v>
      </c>
      <c r="N108" s="40">
        <v>0.22014366186804701</v>
      </c>
      <c r="O108" s="41">
        <v>1.3779231202908</v>
      </c>
      <c r="P108" s="40">
        <v>0.71372197530208403</v>
      </c>
      <c r="Q108" s="41">
        <v>0.84160926173894801</v>
      </c>
      <c r="R108" s="40">
        <v>0.69845440296026295</v>
      </c>
      <c r="S108" s="41">
        <v>0.88359571012676197</v>
      </c>
    </row>
    <row r="109" spans="1:19" s="8" customFormat="1" x14ac:dyDescent="0.35">
      <c r="A109" s="39">
        <v>77</v>
      </c>
      <c r="B109" s="39">
        <v>0.14342855263367199</v>
      </c>
      <c r="C109" s="40">
        <v>0.81019151184641403</v>
      </c>
      <c r="D109" s="39">
        <v>10.3942599403856</v>
      </c>
      <c r="E109" s="40">
        <v>0.77621970728539802</v>
      </c>
      <c r="F109" s="39">
        <v>0.34090065473945202</v>
      </c>
      <c r="G109" s="40">
        <v>0.93220514252090003</v>
      </c>
      <c r="H109" s="39">
        <v>0.19769473756448</v>
      </c>
      <c r="I109" s="40">
        <v>0.91982349789426299</v>
      </c>
      <c r="J109" s="39">
        <v>0.217943048200816</v>
      </c>
      <c r="K109" s="41">
        <v>0.69148078790077705</v>
      </c>
      <c r="L109" s="40">
        <v>0.219069397456085</v>
      </c>
      <c r="M109" s="39">
        <v>33.080278673742498</v>
      </c>
      <c r="N109" s="40">
        <v>0.195975471692931</v>
      </c>
      <c r="O109" s="41">
        <v>1.3708968228764</v>
      </c>
      <c r="P109" s="40">
        <v>0.68830560007665897</v>
      </c>
      <c r="Q109" s="41">
        <v>0.91055417850486198</v>
      </c>
      <c r="R109" s="40">
        <v>0.66873278551631499</v>
      </c>
      <c r="S109" s="41">
        <v>0.94295597815106003</v>
      </c>
    </row>
    <row r="110" spans="1:19" s="8" customFormat="1" x14ac:dyDescent="0.35">
      <c r="A110" s="39">
        <v>78</v>
      </c>
      <c r="B110" s="39">
        <v>0.14021692814644299</v>
      </c>
      <c r="C110" s="40">
        <v>0.81221015026404197</v>
      </c>
      <c r="D110" s="39">
        <v>10.2165631606684</v>
      </c>
      <c r="E110" s="40">
        <v>0.78032299340354006</v>
      </c>
      <c r="F110" s="39">
        <v>0.33310285058671402</v>
      </c>
      <c r="G110" s="40">
        <v>0.93428327800362698</v>
      </c>
      <c r="H110" s="39">
        <v>0.191562735890207</v>
      </c>
      <c r="I110" s="40">
        <v>0.92095612930777104</v>
      </c>
      <c r="J110" s="39">
        <v>0.21314826277471599</v>
      </c>
      <c r="K110" s="41">
        <v>0.67755017881719404</v>
      </c>
      <c r="L110" s="40">
        <v>0.18557065874366899</v>
      </c>
      <c r="M110" s="39">
        <v>32.731627831092197</v>
      </c>
      <c r="N110" s="40">
        <v>0.19523291497855699</v>
      </c>
      <c r="O110" s="41">
        <v>1.3716699272139401</v>
      </c>
      <c r="P110" s="40">
        <v>0.68616354592844897</v>
      </c>
      <c r="Q110" s="41">
        <v>0.91525913889591504</v>
      </c>
      <c r="R110" s="40">
        <v>0.68726874060100895</v>
      </c>
      <c r="S110" s="41">
        <v>0.88999873705399302</v>
      </c>
    </row>
    <row r="111" spans="1:19" s="8" customFormat="1" x14ac:dyDescent="0.35">
      <c r="A111" s="39">
        <v>79</v>
      </c>
      <c r="B111" s="39">
        <v>0.137667571124096</v>
      </c>
      <c r="C111" s="40">
        <v>0.819439241591987</v>
      </c>
      <c r="D111" s="39">
        <v>10.1569876197659</v>
      </c>
      <c r="E111" s="40">
        <v>0.77493234507985098</v>
      </c>
      <c r="F111" s="39">
        <v>0.335850572288385</v>
      </c>
      <c r="G111" s="40">
        <v>0.93387801118659197</v>
      </c>
      <c r="H111" s="39">
        <v>0.190623572849377</v>
      </c>
      <c r="I111" s="40">
        <v>0.925102950940905</v>
      </c>
      <c r="J111" s="39">
        <v>0.20710656094347901</v>
      </c>
      <c r="K111" s="41">
        <v>0.72087729359284403</v>
      </c>
      <c r="L111" s="40">
        <v>0.14335259875341799</v>
      </c>
      <c r="M111" s="39">
        <v>34.024958993634598</v>
      </c>
      <c r="N111" s="40">
        <v>0.180353496394447</v>
      </c>
      <c r="O111" s="41">
        <v>1.40808330590908</v>
      </c>
      <c r="P111" s="40">
        <v>0.66174445142093796</v>
      </c>
      <c r="Q111" s="41">
        <v>0.94668447028877301</v>
      </c>
      <c r="R111" s="40">
        <v>0.66545507974094797</v>
      </c>
      <c r="S111" s="41">
        <v>0.946346013464479</v>
      </c>
    </row>
    <row r="112" spans="1:19" s="8" customFormat="1" x14ac:dyDescent="0.35">
      <c r="A112" s="39">
        <v>80</v>
      </c>
      <c r="B112" s="39">
        <v>0.13692018500942099</v>
      </c>
      <c r="C112" s="40">
        <v>0.81999517734630001</v>
      </c>
      <c r="D112" s="39">
        <v>10.0289963059779</v>
      </c>
      <c r="E112" s="40">
        <v>0.78060288726120497</v>
      </c>
      <c r="F112" s="39">
        <v>0.32645207234594198</v>
      </c>
      <c r="G112" s="40">
        <v>0.93249366348222895</v>
      </c>
      <c r="H112" s="39">
        <v>0.19063216684845599</v>
      </c>
      <c r="I112" s="40">
        <v>0.920894099632247</v>
      </c>
      <c r="J112" s="39">
        <v>0.21163659332624599</v>
      </c>
      <c r="K112" s="41">
        <v>0.74613365530967701</v>
      </c>
      <c r="L112" s="40">
        <v>0.18930634464525001</v>
      </c>
      <c r="M112" s="39">
        <v>34.796133228856199</v>
      </c>
      <c r="N112" s="40">
        <v>0.21066704157427099</v>
      </c>
      <c r="O112" s="41">
        <v>1.4429889835862999</v>
      </c>
      <c r="P112" s="40">
        <v>0.71141224666538405</v>
      </c>
      <c r="Q112" s="41">
        <v>0.91378324994674098</v>
      </c>
      <c r="R112" s="40">
        <v>0.69730093056320097</v>
      </c>
      <c r="S112" s="41">
        <v>0.92073548706168795</v>
      </c>
    </row>
    <row r="113" spans="1:19" s="8" customFormat="1" x14ac:dyDescent="0.35">
      <c r="A113" s="39">
        <v>81</v>
      </c>
      <c r="B113" s="39">
        <v>0.131536577681305</v>
      </c>
      <c r="C113" s="40">
        <v>0.82745647153544399</v>
      </c>
      <c r="D113" s="39">
        <v>9.8634546788186199</v>
      </c>
      <c r="E113" s="40">
        <v>0.78251706513838204</v>
      </c>
      <c r="F113" s="39">
        <v>0.32388379329558398</v>
      </c>
      <c r="G113" s="40">
        <v>0.93071559013788896</v>
      </c>
      <c r="H113" s="39">
        <v>0.190523688474422</v>
      </c>
      <c r="I113" s="40">
        <v>0.92311413769666795</v>
      </c>
      <c r="J113" s="39">
        <v>0.20620715930342801</v>
      </c>
      <c r="K113" s="41">
        <v>0.74237728220784704</v>
      </c>
      <c r="L113" s="40">
        <v>0.15279865771356799</v>
      </c>
      <c r="M113" s="39">
        <v>34.980318705240798</v>
      </c>
      <c r="N113" s="40">
        <v>0.17966299015923101</v>
      </c>
      <c r="O113" s="41">
        <v>1.457951657283</v>
      </c>
      <c r="P113" s="40">
        <v>0.666563673916026</v>
      </c>
      <c r="Q113" s="41">
        <v>1.0091440591037699</v>
      </c>
      <c r="R113" s="40">
        <v>0.65497742809800996</v>
      </c>
      <c r="S113" s="41">
        <v>0.96136437572984601</v>
      </c>
    </row>
    <row r="114" spans="1:19" s="8" customFormat="1" x14ac:dyDescent="0.35">
      <c r="A114" s="39">
        <v>82</v>
      </c>
      <c r="B114" s="39">
        <v>0.132325891744006</v>
      </c>
      <c r="C114" s="40">
        <v>0.82144270294855604</v>
      </c>
      <c r="D114" s="39">
        <v>9.8491724686282094</v>
      </c>
      <c r="E114" s="40">
        <v>0.78570825631776298</v>
      </c>
      <c r="F114" s="39">
        <v>0.32462468618130402</v>
      </c>
      <c r="G114" s="40">
        <v>0.93666577099637505</v>
      </c>
      <c r="H114" s="39">
        <v>0.184918078563507</v>
      </c>
      <c r="I114" s="40">
        <v>0.92774998725414004</v>
      </c>
      <c r="J114" s="39">
        <v>0.19766761383676601</v>
      </c>
      <c r="K114" s="41">
        <v>0.74422783118027902</v>
      </c>
      <c r="L114" s="40">
        <v>0.189481622421423</v>
      </c>
      <c r="M114" s="39">
        <v>35.210651674841202</v>
      </c>
      <c r="N114" s="40">
        <v>0.160567564569328</v>
      </c>
      <c r="O114" s="41">
        <v>1.4850088928499701</v>
      </c>
      <c r="P114" s="40">
        <v>0.70398913922472794</v>
      </c>
      <c r="Q114" s="41">
        <v>0.96653023489519996</v>
      </c>
      <c r="R114" s="40">
        <v>0.65440235102278499</v>
      </c>
      <c r="S114" s="41">
        <v>0.94494973008449201</v>
      </c>
    </row>
    <row r="115" spans="1:19" x14ac:dyDescent="0.35">
      <c r="A115" s="39">
        <v>83</v>
      </c>
      <c r="B115" s="39">
        <v>0.133043760114752</v>
      </c>
      <c r="C115" s="40">
        <v>0.83006445503850101</v>
      </c>
      <c r="D115" s="39">
        <v>9.8921670927339704</v>
      </c>
      <c r="E115" s="40">
        <v>0.78125359525340599</v>
      </c>
      <c r="F115" s="39">
        <v>0.32718724698808899</v>
      </c>
      <c r="G115" s="40">
        <v>0.93239025769486095</v>
      </c>
      <c r="H115" s="39">
        <v>0.190980410032068</v>
      </c>
      <c r="I115" s="40">
        <v>0.92418798583740502</v>
      </c>
      <c r="J115" s="39">
        <v>0.20531637548609599</v>
      </c>
      <c r="K115" s="41">
        <v>0.77566552136698297</v>
      </c>
      <c r="L115" s="40">
        <v>0.147824026254845</v>
      </c>
      <c r="M115" s="39">
        <v>35.907574025993597</v>
      </c>
      <c r="N115" s="40">
        <v>0.152455110877663</v>
      </c>
      <c r="O115" s="41">
        <v>1.4821134275860199</v>
      </c>
      <c r="P115" s="40">
        <v>0.67140135041668803</v>
      </c>
      <c r="Q115" s="41">
        <v>1.0382476000704299</v>
      </c>
      <c r="R115" s="40">
        <v>0.66667565958112696</v>
      </c>
      <c r="S115" s="41">
        <v>0.97491509562883605</v>
      </c>
    </row>
    <row r="116" spans="1:19" x14ac:dyDescent="0.35">
      <c r="A116" s="39">
        <v>84</v>
      </c>
      <c r="B116" s="39">
        <v>0.129311349231782</v>
      </c>
      <c r="C116" s="40">
        <v>0.83134784514679105</v>
      </c>
      <c r="D116" s="39">
        <v>9.7646895148289303</v>
      </c>
      <c r="E116" s="40">
        <v>0.78622757925848097</v>
      </c>
      <c r="F116" s="39">
        <v>0.32339499246424502</v>
      </c>
      <c r="G116" s="40">
        <v>0.93597786522513104</v>
      </c>
      <c r="H116" s="39">
        <v>0.18703438687353899</v>
      </c>
      <c r="I116" s="40">
        <v>0.92685501710973806</v>
      </c>
      <c r="J116" s="39">
        <v>0.200013022554418</v>
      </c>
      <c r="K116" s="41">
        <v>0.78965797663753801</v>
      </c>
      <c r="L116" s="40">
        <v>0.19132786442160199</v>
      </c>
      <c r="M116" s="39">
        <v>36.680216047498902</v>
      </c>
      <c r="N116" s="40">
        <v>0.184271596637858</v>
      </c>
      <c r="O116" s="41">
        <v>1.5356435358014799</v>
      </c>
      <c r="P116" s="40">
        <v>0.71191454672405796</v>
      </c>
      <c r="Q116" s="41">
        <v>1.0095593282300099</v>
      </c>
      <c r="R116" s="40">
        <v>0.68706107980165698</v>
      </c>
      <c r="S116" s="41">
        <v>0.97224085325868703</v>
      </c>
    </row>
    <row r="117" spans="1:19" x14ac:dyDescent="0.35">
      <c r="A117" s="39">
        <v>85</v>
      </c>
      <c r="B117" s="39">
        <v>0.12560984869821201</v>
      </c>
      <c r="C117" s="40">
        <v>0.84348628008555704</v>
      </c>
      <c r="D117" s="39">
        <v>9.6162079307406305</v>
      </c>
      <c r="E117" s="40">
        <v>0.79564603709816795</v>
      </c>
      <c r="F117" s="39">
        <v>0.31787444304808998</v>
      </c>
      <c r="G117" s="40">
        <v>0.93127364746568297</v>
      </c>
      <c r="H117" s="39">
        <v>0.188753148679662</v>
      </c>
      <c r="I117" s="40">
        <v>0.92780886077496305</v>
      </c>
      <c r="J117" s="39">
        <v>0.19578582693958699</v>
      </c>
      <c r="K117" s="41">
        <v>0.75560028761880005</v>
      </c>
      <c r="L117" s="40">
        <v>0.170952765029384</v>
      </c>
      <c r="M117" s="39">
        <v>35.027167181683403</v>
      </c>
      <c r="N117" s="40">
        <v>0.17056997388407699</v>
      </c>
      <c r="O117" s="41">
        <v>1.4530351605170799</v>
      </c>
      <c r="P117" s="40">
        <v>0.71705372465981299</v>
      </c>
      <c r="Q117" s="41">
        <v>0.91741135690966202</v>
      </c>
      <c r="R117" s="40">
        <v>0.70504223841887204</v>
      </c>
      <c r="S117" s="41">
        <v>0.93927624363165596</v>
      </c>
    </row>
    <row r="118" spans="1:19" x14ac:dyDescent="0.35">
      <c r="A118" s="39">
        <v>86</v>
      </c>
      <c r="B118" s="39">
        <v>0.120802233124263</v>
      </c>
      <c r="C118" s="40">
        <v>0.84807844686775802</v>
      </c>
      <c r="D118" s="39">
        <v>9.4420406996684392</v>
      </c>
      <c r="E118" s="40">
        <v>0.792747999284524</v>
      </c>
      <c r="F118" s="39">
        <v>0.31354133827988001</v>
      </c>
      <c r="G118" s="40">
        <v>0.93660529955324201</v>
      </c>
      <c r="H118" s="39">
        <v>0.180194383748006</v>
      </c>
      <c r="I118" s="40">
        <v>0.93176743904067305</v>
      </c>
      <c r="J118" s="39">
        <v>0.191616448791428</v>
      </c>
      <c r="K118" s="41">
        <v>0.78608473702373605</v>
      </c>
      <c r="L118" s="40">
        <v>0.18371046853901499</v>
      </c>
      <c r="M118" s="39">
        <v>35.9756872715094</v>
      </c>
      <c r="N118" s="40">
        <v>0.19218250890336999</v>
      </c>
      <c r="O118" s="41">
        <v>1.4795859878898601</v>
      </c>
      <c r="P118" s="40">
        <v>0.68722922374040596</v>
      </c>
      <c r="Q118" s="41">
        <v>0.95422346877236597</v>
      </c>
      <c r="R118" s="40">
        <v>0.68298435593262696</v>
      </c>
      <c r="S118" s="41">
        <v>0.99787617977867704</v>
      </c>
    </row>
    <row r="119" spans="1:19" x14ac:dyDescent="0.35">
      <c r="A119" s="39">
        <v>87</v>
      </c>
      <c r="B119" s="39">
        <v>0.119655924836251</v>
      </c>
      <c r="C119" s="40">
        <v>0.85260420709180096</v>
      </c>
      <c r="D119" s="39">
        <v>9.3883466754069396</v>
      </c>
      <c r="E119" s="40">
        <v>0.80140686472680001</v>
      </c>
      <c r="F119" s="39">
        <v>0.31176412881141602</v>
      </c>
      <c r="G119" s="40">
        <v>0.93464592026709103</v>
      </c>
      <c r="H119" s="39">
        <v>0.18323833658653599</v>
      </c>
      <c r="I119" s="40">
        <v>0.92820957376302904</v>
      </c>
      <c r="J119" s="39">
        <v>0.18945473918393499</v>
      </c>
      <c r="K119" s="41">
        <v>0.81245045656831805</v>
      </c>
      <c r="L119" s="40">
        <v>0.19160825466494499</v>
      </c>
      <c r="M119" s="39">
        <v>37.142948704906999</v>
      </c>
      <c r="N119" s="40">
        <v>0.20152325105730801</v>
      </c>
      <c r="O119" s="41">
        <v>1.54024258994648</v>
      </c>
      <c r="P119" s="40">
        <v>0.69009067946010105</v>
      </c>
      <c r="Q119" s="41">
        <v>0.99725374248292697</v>
      </c>
      <c r="R119" s="40">
        <v>0.67863842284577502</v>
      </c>
      <c r="S119" s="41">
        <v>0.99389719173439495</v>
      </c>
    </row>
    <row r="120" spans="1:19" x14ac:dyDescent="0.35">
      <c r="A120" s="39">
        <v>88</v>
      </c>
      <c r="B120" s="39">
        <v>0.12073735870388901</v>
      </c>
      <c r="C120" s="40">
        <v>0.85103622482127905</v>
      </c>
      <c r="D120" s="39">
        <v>9.3831309201829303</v>
      </c>
      <c r="E120" s="40">
        <v>0.80398831159565398</v>
      </c>
      <c r="F120" s="39">
        <v>0.31003595369040998</v>
      </c>
      <c r="G120" s="40">
        <v>0.93571941840786599</v>
      </c>
      <c r="H120" s="39">
        <v>0.18249841943908399</v>
      </c>
      <c r="I120" s="40">
        <v>0.932278207109969</v>
      </c>
      <c r="J120" s="39">
        <v>0.189158764182707</v>
      </c>
      <c r="K120" s="41">
        <v>0.78095305067861098</v>
      </c>
      <c r="L120" s="40">
        <v>0.16530768569578599</v>
      </c>
      <c r="M120" s="39">
        <v>36.260527080959697</v>
      </c>
      <c r="N120" s="40">
        <v>0.19151652650008699</v>
      </c>
      <c r="O120" s="41">
        <v>1.51308389199085</v>
      </c>
      <c r="P120" s="40">
        <v>0.65861649110785903</v>
      </c>
      <c r="Q120" s="41">
        <v>0.98488154854529897</v>
      </c>
      <c r="R120" s="40">
        <v>0.65388071231352896</v>
      </c>
      <c r="S120" s="41">
        <v>1.0377609347685699</v>
      </c>
    </row>
    <row r="121" spans="1:19" x14ac:dyDescent="0.35">
      <c r="A121" s="39">
        <v>89</v>
      </c>
      <c r="B121" s="39">
        <v>0.110443057327404</v>
      </c>
      <c r="C121" s="40">
        <v>0.86274260710645001</v>
      </c>
      <c r="D121" s="39">
        <v>9.0226973120483098</v>
      </c>
      <c r="E121" s="40">
        <v>0.807076342029449</v>
      </c>
      <c r="F121" s="39">
        <v>0.29682533507508901</v>
      </c>
      <c r="G121" s="40">
        <v>0.93487886221887295</v>
      </c>
      <c r="H121" s="39">
        <v>0.178826545272494</v>
      </c>
      <c r="I121" s="40">
        <v>0.93368819707515005</v>
      </c>
      <c r="J121" s="39">
        <v>0.18517438488100199</v>
      </c>
      <c r="K121" s="41">
        <v>0.82424951491192799</v>
      </c>
      <c r="L121" s="40">
        <v>0.19841221874627701</v>
      </c>
      <c r="M121" s="39">
        <v>37.249089917566003</v>
      </c>
      <c r="N121" s="40">
        <v>0.186907905236632</v>
      </c>
      <c r="O121" s="41">
        <v>1.52788035889976</v>
      </c>
      <c r="P121" s="40">
        <v>0.70409405180531603</v>
      </c>
      <c r="Q121" s="41">
        <v>0.98205167029657903</v>
      </c>
      <c r="R121" s="40">
        <v>0.667472461604664</v>
      </c>
      <c r="S121" s="41">
        <v>1.0318233826731</v>
      </c>
    </row>
    <row r="122" spans="1:19" x14ac:dyDescent="0.35">
      <c r="A122" s="39">
        <v>90</v>
      </c>
      <c r="B122" s="39">
        <v>0.112755498949751</v>
      </c>
      <c r="C122" s="40">
        <v>0.86140182079137095</v>
      </c>
      <c r="D122" s="39">
        <v>9.1133348677306891</v>
      </c>
      <c r="E122" s="40">
        <v>0.80334360430007301</v>
      </c>
      <c r="F122" s="39">
        <v>0.30264586532343801</v>
      </c>
      <c r="G122" s="40">
        <v>0.93419899909793003</v>
      </c>
      <c r="H122" s="39">
        <v>0.18277174631677001</v>
      </c>
      <c r="I122" s="40">
        <v>0.93237695347147997</v>
      </c>
      <c r="J122" s="39">
        <v>0.18396570805316301</v>
      </c>
      <c r="K122" s="41">
        <v>0.842379521865111</v>
      </c>
      <c r="L122" s="40">
        <v>0.169038080061957</v>
      </c>
      <c r="M122" s="39">
        <v>37.7895096509884</v>
      </c>
      <c r="N122" s="40">
        <v>0.17960556677290701</v>
      </c>
      <c r="O122" s="41">
        <v>1.5536077200856899</v>
      </c>
      <c r="P122" s="40">
        <v>0.708122543035409</v>
      </c>
      <c r="Q122" s="41">
        <v>0.96297785588818696</v>
      </c>
      <c r="R122" s="40">
        <v>0.67064259984554297</v>
      </c>
      <c r="S122" s="41">
        <v>0.98552487166518798</v>
      </c>
    </row>
    <row r="123" spans="1:19" x14ac:dyDescent="0.35">
      <c r="A123" s="39">
        <v>91</v>
      </c>
      <c r="B123" s="39">
        <v>0.110323761725847</v>
      </c>
      <c r="C123" s="40">
        <v>0.86392825225305603</v>
      </c>
      <c r="D123" s="39">
        <v>9.0386505481681692</v>
      </c>
      <c r="E123" s="40">
        <v>0.80550268598689301</v>
      </c>
      <c r="F123" s="39">
        <v>0.30214034460241701</v>
      </c>
      <c r="G123" s="40">
        <v>0.93758809103707097</v>
      </c>
      <c r="H123" s="39">
        <v>0.17629657679167501</v>
      </c>
      <c r="I123" s="40">
        <v>0.93449187080297902</v>
      </c>
      <c r="J123" s="39">
        <v>0.18014041132355699</v>
      </c>
      <c r="K123" s="41">
        <v>0.82202191638131406</v>
      </c>
      <c r="L123" s="40">
        <v>0.19252202487488301</v>
      </c>
      <c r="M123" s="39">
        <v>37.205877059545202</v>
      </c>
      <c r="N123" s="40">
        <v>0.184344578667444</v>
      </c>
      <c r="O123" s="41">
        <v>1.52566414460157</v>
      </c>
      <c r="P123" s="40">
        <v>0.69321918309244301</v>
      </c>
      <c r="Q123" s="41">
        <v>0.97449833383926898</v>
      </c>
      <c r="R123" s="40">
        <v>0.64981352722542896</v>
      </c>
      <c r="S123" s="41">
        <v>1.08405417509568</v>
      </c>
    </row>
    <row r="124" spans="1:19" x14ac:dyDescent="0.35">
      <c r="A124" s="39">
        <v>92</v>
      </c>
      <c r="B124" s="39">
        <v>0.109845146565896</v>
      </c>
      <c r="C124" s="40">
        <v>0.86243648029274</v>
      </c>
      <c r="D124" s="39">
        <v>8.9266188294451201</v>
      </c>
      <c r="E124" s="40">
        <v>0.81266120025902</v>
      </c>
      <c r="F124" s="39">
        <v>0.29352963760268402</v>
      </c>
      <c r="G124" s="40">
        <v>0.93781349457880803</v>
      </c>
      <c r="H124" s="39">
        <v>0.171662505284399</v>
      </c>
      <c r="I124" s="40">
        <v>0.93513730770280501</v>
      </c>
      <c r="J124" s="39">
        <v>0.174352387389555</v>
      </c>
      <c r="K124" s="41">
        <v>0.84770769339341301</v>
      </c>
      <c r="L124" s="40">
        <v>0.19122813430241201</v>
      </c>
      <c r="M124" s="39">
        <v>38.087522767547803</v>
      </c>
      <c r="N124" s="40">
        <v>0.177000901726136</v>
      </c>
      <c r="O124" s="41">
        <v>1.56621270709567</v>
      </c>
      <c r="P124" s="40">
        <v>0.69241939701585598</v>
      </c>
      <c r="Q124" s="41">
        <v>0.98998907717884099</v>
      </c>
      <c r="R124" s="40">
        <v>0.66305390178647805</v>
      </c>
      <c r="S124" s="41">
        <v>1.0394619945277499</v>
      </c>
    </row>
    <row r="125" spans="1:19" x14ac:dyDescent="0.35">
      <c r="A125" s="39">
        <v>93</v>
      </c>
      <c r="B125" s="39">
        <v>0.109329806024222</v>
      </c>
      <c r="C125" s="40">
        <v>0.86560536784447295</v>
      </c>
      <c r="D125" s="39">
        <v>8.9450524688960797</v>
      </c>
      <c r="E125" s="40">
        <v>0.80563369473212898</v>
      </c>
      <c r="F125" s="39">
        <v>0.29753477918898602</v>
      </c>
      <c r="G125" s="40">
        <v>0.940923667199001</v>
      </c>
      <c r="H125" s="39">
        <v>0.16826727404165201</v>
      </c>
      <c r="I125" s="40">
        <v>0.93594352077144705</v>
      </c>
      <c r="J125" s="39">
        <v>0.177380717489449</v>
      </c>
      <c r="K125" s="41">
        <v>0.84799310743299305</v>
      </c>
      <c r="L125" s="40">
        <v>0.20613393239048999</v>
      </c>
      <c r="M125" s="39">
        <v>38.279213946089698</v>
      </c>
      <c r="N125" s="40">
        <v>0.18782592138475801</v>
      </c>
      <c r="O125" s="41">
        <v>1.5791391419549199</v>
      </c>
      <c r="P125" s="40">
        <v>0.72501391834682805</v>
      </c>
      <c r="Q125" s="41">
        <v>1.03070630960994</v>
      </c>
      <c r="R125" s="40">
        <v>0.652515848987122</v>
      </c>
      <c r="S125" s="41">
        <v>1.06689289212226</v>
      </c>
    </row>
    <row r="126" spans="1:19" x14ac:dyDescent="0.35">
      <c r="A126" s="39">
        <v>94</v>
      </c>
      <c r="B126" s="39">
        <v>0.108970846087883</v>
      </c>
      <c r="C126" s="40">
        <v>0.86550628219261305</v>
      </c>
      <c r="D126" s="39">
        <v>8.9541113166694899</v>
      </c>
      <c r="E126" s="40">
        <v>0.80781784723956795</v>
      </c>
      <c r="F126" s="39">
        <v>0.29882706986445401</v>
      </c>
      <c r="G126" s="40">
        <v>0.93784062221155995</v>
      </c>
      <c r="H126" s="39">
        <v>0.17502838133649301</v>
      </c>
      <c r="I126" s="40">
        <v>0.93288841424612801</v>
      </c>
      <c r="J126" s="39">
        <v>0.18002987467455001</v>
      </c>
      <c r="K126" s="41">
        <v>0.85037603464900902</v>
      </c>
      <c r="L126" s="40">
        <v>0.192723726553515</v>
      </c>
      <c r="M126" s="39">
        <v>38.194707805274803</v>
      </c>
      <c r="N126" s="40">
        <v>0.122618125789149</v>
      </c>
      <c r="O126" s="41">
        <v>1.57372309917058</v>
      </c>
      <c r="P126" s="40">
        <v>0.68098586976018705</v>
      </c>
      <c r="Q126" s="41">
        <v>1.0332550439569601</v>
      </c>
      <c r="R126" s="40">
        <v>0.67095463500063601</v>
      </c>
      <c r="S126" s="41">
        <v>0.98832857430490595</v>
      </c>
    </row>
    <row r="127" spans="1:19" x14ac:dyDescent="0.35">
      <c r="A127" s="39">
        <v>95</v>
      </c>
      <c r="B127" s="39">
        <v>0.11119497487376399</v>
      </c>
      <c r="C127" s="40">
        <v>0.86512266649756397</v>
      </c>
      <c r="D127" s="39">
        <v>9.0013150043862105</v>
      </c>
      <c r="E127" s="40">
        <v>0.80636683055494995</v>
      </c>
      <c r="F127" s="39">
        <v>0.30023517064766603</v>
      </c>
      <c r="G127" s="40">
        <v>0.93931876546401005</v>
      </c>
      <c r="H127" s="39">
        <v>0.169338592744676</v>
      </c>
      <c r="I127" s="40">
        <v>0.93278094267625</v>
      </c>
      <c r="J127" s="39">
        <v>0.18075455234107801</v>
      </c>
      <c r="K127" s="41">
        <v>0.87400831906204501</v>
      </c>
      <c r="L127" s="40">
        <v>0.24536423845153199</v>
      </c>
      <c r="M127" s="39">
        <v>39.0932214198968</v>
      </c>
      <c r="N127" s="40">
        <v>0.206313901637598</v>
      </c>
      <c r="O127" s="41">
        <v>1.60580084619359</v>
      </c>
      <c r="P127" s="40">
        <v>0.69197760407741205</v>
      </c>
      <c r="Q127" s="41">
        <v>1.0433521533114201</v>
      </c>
      <c r="R127" s="40">
        <v>0.65213325772529995</v>
      </c>
      <c r="S127" s="41">
        <v>1.0900286986277601</v>
      </c>
    </row>
    <row r="128" spans="1:19" x14ac:dyDescent="0.35">
      <c r="A128" s="39">
        <v>96</v>
      </c>
      <c r="B128" s="39">
        <v>0.10089779943751</v>
      </c>
      <c r="C128" s="40">
        <v>0.87776628330800599</v>
      </c>
      <c r="D128" s="39">
        <v>8.7010260146745395</v>
      </c>
      <c r="E128" s="40">
        <v>0.81512344475523602</v>
      </c>
      <c r="F128" s="39">
        <v>0.29147215985805303</v>
      </c>
      <c r="G128" s="40">
        <v>0.93542862892739997</v>
      </c>
      <c r="H128" s="39">
        <v>0.173788238453886</v>
      </c>
      <c r="I128" s="40">
        <v>0.93487630053697601</v>
      </c>
      <c r="J128" s="39">
        <v>0.17533997882635699</v>
      </c>
      <c r="K128" s="41">
        <v>0.83299176687868204</v>
      </c>
      <c r="L128" s="40">
        <v>0.26057448066765798</v>
      </c>
      <c r="M128" s="39">
        <v>37.8106539799616</v>
      </c>
      <c r="N128" s="40">
        <v>0.23637852990567201</v>
      </c>
      <c r="O128" s="41">
        <v>1.5658502385147599</v>
      </c>
      <c r="P128" s="40">
        <v>0.69575965786591498</v>
      </c>
      <c r="Q128" s="41">
        <v>1.0261794680204099</v>
      </c>
      <c r="R128" s="40">
        <v>0.64654519211532702</v>
      </c>
      <c r="S128" s="41">
        <v>1.0555723098098699</v>
      </c>
    </row>
    <row r="129" spans="1:19" x14ac:dyDescent="0.35">
      <c r="A129" s="39">
        <v>97</v>
      </c>
      <c r="B129" s="39">
        <v>0.102974994776927</v>
      </c>
      <c r="C129" s="40">
        <v>0.87823200452882999</v>
      </c>
      <c r="D129" s="39">
        <v>8.6905173571960308</v>
      </c>
      <c r="E129" s="40">
        <v>0.81041829496079898</v>
      </c>
      <c r="F129" s="39">
        <v>0.289206175472975</v>
      </c>
      <c r="G129" s="40">
        <v>0.94535153117411097</v>
      </c>
      <c r="H129" s="39">
        <v>0.16114994153111001</v>
      </c>
      <c r="I129" s="40">
        <v>0.93468017818589999</v>
      </c>
      <c r="J129" s="39">
        <v>0.17379174520544799</v>
      </c>
      <c r="K129" s="41">
        <v>0.88706536221707899</v>
      </c>
      <c r="L129" s="40">
        <v>0.176863753139336</v>
      </c>
      <c r="M129" s="39">
        <v>39.442229083460603</v>
      </c>
      <c r="N129" s="40">
        <v>0.17440459784819401</v>
      </c>
      <c r="O129" s="41">
        <v>1.6206969043128501</v>
      </c>
      <c r="P129" s="40">
        <v>0.68246144260096697</v>
      </c>
      <c r="Q129" s="41">
        <v>1.0306409745134799</v>
      </c>
      <c r="R129" s="40">
        <v>0.68312689432731</v>
      </c>
      <c r="S129" s="41">
        <v>1.0671547987522201</v>
      </c>
    </row>
    <row r="130" spans="1:19" x14ac:dyDescent="0.35">
      <c r="A130" s="39">
        <v>98</v>
      </c>
      <c r="B130" s="39">
        <v>0.100035731588031</v>
      </c>
      <c r="C130" s="40">
        <v>0.87642981087337302</v>
      </c>
      <c r="D130" s="39">
        <v>8.5779827643563191</v>
      </c>
      <c r="E130" s="40">
        <v>0.81402073122539398</v>
      </c>
      <c r="F130" s="39">
        <v>0.28635846574713603</v>
      </c>
      <c r="G130" s="40">
        <v>0.947036495466414</v>
      </c>
      <c r="H130" s="39">
        <v>0.156409309564323</v>
      </c>
      <c r="I130" s="40">
        <v>0.93873540288311397</v>
      </c>
      <c r="J130" s="39">
        <v>0.16610252624456301</v>
      </c>
      <c r="K130" s="41">
        <v>0.81887464594637205</v>
      </c>
      <c r="L130" s="40">
        <v>0.19496088364698999</v>
      </c>
      <c r="M130" s="39">
        <v>37.835851653009399</v>
      </c>
      <c r="N130" s="40">
        <v>0.18181223173413799</v>
      </c>
      <c r="O130" s="41">
        <v>1.59376010477033</v>
      </c>
      <c r="P130" s="40">
        <v>0.68495238056549601</v>
      </c>
      <c r="Q130" s="41">
        <v>0.993692746274491</v>
      </c>
      <c r="R130" s="40">
        <v>0.65813714724320604</v>
      </c>
      <c r="S130" s="41">
        <v>1.1439454015503501</v>
      </c>
    </row>
    <row r="131" spans="1:19" x14ac:dyDescent="0.35">
      <c r="A131" s="39">
        <v>99</v>
      </c>
      <c r="B131" s="39">
        <v>9.8124675106778997E-2</v>
      </c>
      <c r="C131" s="40">
        <v>0.88003573966710502</v>
      </c>
      <c r="D131" s="39">
        <v>8.4478459265812198</v>
      </c>
      <c r="E131" s="40">
        <v>0.81956183945820205</v>
      </c>
      <c r="F131" s="39">
        <v>0.278299388137901</v>
      </c>
      <c r="G131" s="40">
        <v>0.94343869429382499</v>
      </c>
      <c r="H131" s="39">
        <v>0.15535843554127801</v>
      </c>
      <c r="I131" s="40">
        <v>0.93594912315844403</v>
      </c>
      <c r="J131" s="39">
        <v>0.16861593663994801</v>
      </c>
      <c r="K131" s="41">
        <v>0.87404740773714495</v>
      </c>
      <c r="L131" s="40">
        <v>0.21179884174941499</v>
      </c>
      <c r="M131" s="39">
        <v>39.412109945574301</v>
      </c>
      <c r="N131" s="40">
        <v>0.186863735345771</v>
      </c>
      <c r="O131" s="41">
        <v>1.63364370256407</v>
      </c>
      <c r="P131" s="40">
        <v>0.69614485364693801</v>
      </c>
      <c r="Q131" s="41">
        <v>1.0819267386045199</v>
      </c>
      <c r="R131" s="40">
        <v>0.66210767270153403</v>
      </c>
      <c r="S131" s="41">
        <v>1.14357544927515</v>
      </c>
    </row>
    <row r="132" spans="1:19" x14ac:dyDescent="0.35">
      <c r="A132" s="39">
        <v>100</v>
      </c>
      <c r="B132" s="39">
        <v>9.5702164355723096E-2</v>
      </c>
      <c r="C132" s="40">
        <v>0.88486599491941198</v>
      </c>
      <c r="D132" s="39">
        <v>8.3563511402310198</v>
      </c>
      <c r="E132" s="40">
        <v>0.82196039902558704</v>
      </c>
      <c r="F132" s="39">
        <v>0.27483938381100997</v>
      </c>
      <c r="G132" s="40">
        <v>0.94325992582461005</v>
      </c>
      <c r="H132" s="39">
        <v>0.160496732895683</v>
      </c>
      <c r="I132" s="40">
        <v>0.93932423996729997</v>
      </c>
      <c r="J132" s="39">
        <v>0.167773963346455</v>
      </c>
      <c r="K132" s="41">
        <v>0.86103779739803699</v>
      </c>
      <c r="L132" s="40">
        <v>0.204120674545369</v>
      </c>
      <c r="M132" s="39">
        <v>38.508245060586503</v>
      </c>
      <c r="N132" s="40">
        <v>0.18644964789002799</v>
      </c>
      <c r="O132" s="41">
        <v>1.58085316215824</v>
      </c>
      <c r="P132" s="40">
        <v>0.70901414853894795</v>
      </c>
      <c r="Q132" s="41">
        <v>1.0092666037062199</v>
      </c>
      <c r="R132" s="40">
        <v>0.68382357455726295</v>
      </c>
      <c r="S132" s="41">
        <v>1.1077769811336799</v>
      </c>
    </row>
    <row r="133" spans="1:19" x14ac:dyDescent="0.35">
      <c r="A133" s="39">
        <v>101</v>
      </c>
      <c r="B133" s="39">
        <v>9.4510330525110001E-2</v>
      </c>
      <c r="C133" s="40">
        <v>0.88862735513447</v>
      </c>
      <c r="D133" s="39">
        <v>8.4008585566087692</v>
      </c>
      <c r="E133" s="40">
        <v>0.81843621125309896</v>
      </c>
      <c r="F133" s="39">
        <v>0.28284215288752002</v>
      </c>
      <c r="G133" s="40">
        <v>0.94361802737538203</v>
      </c>
      <c r="H133" s="39">
        <v>0.15469776190471399</v>
      </c>
      <c r="I133" s="40">
        <v>0.938230396619403</v>
      </c>
      <c r="J133" s="39">
        <v>0.16490951765341699</v>
      </c>
      <c r="K133" s="41">
        <v>0.85309754222886103</v>
      </c>
      <c r="L133" s="40">
        <v>0.225619245284467</v>
      </c>
      <c r="M133" s="39">
        <v>38.405268938113402</v>
      </c>
      <c r="N133" s="40">
        <v>0.22818764894901999</v>
      </c>
      <c r="O133" s="41">
        <v>1.5833506360013201</v>
      </c>
      <c r="P133" s="40">
        <v>0.69738852035286003</v>
      </c>
      <c r="Q133" s="41">
        <v>1.08431019614904</v>
      </c>
      <c r="R133" s="40">
        <v>0.67710021673104703</v>
      </c>
      <c r="S133" s="41">
        <v>1.0656830283821099</v>
      </c>
    </row>
    <row r="134" spans="1:19" x14ac:dyDescent="0.35">
      <c r="A134" s="39">
        <v>102</v>
      </c>
      <c r="B134" s="39">
        <v>9.5138914421896495E-2</v>
      </c>
      <c r="C134" s="40">
        <v>0.88103477382440998</v>
      </c>
      <c r="D134" s="39">
        <v>8.3714393132497893</v>
      </c>
      <c r="E134" s="40">
        <v>0.81765332216082298</v>
      </c>
      <c r="F134" s="39">
        <v>0.279848953828434</v>
      </c>
      <c r="G134" s="40">
        <v>0.944694377779418</v>
      </c>
      <c r="H134" s="39">
        <v>0.15371393925820501</v>
      </c>
      <c r="I134" s="40">
        <v>0.93991200889656101</v>
      </c>
      <c r="J134" s="39">
        <v>0.163009810459708</v>
      </c>
      <c r="K134" s="41">
        <v>0.87333777292161896</v>
      </c>
      <c r="L134" s="40">
        <v>0.22747234405681099</v>
      </c>
      <c r="M134" s="39">
        <v>39.359357393704897</v>
      </c>
      <c r="N134" s="40">
        <v>0.22268677372487</v>
      </c>
      <c r="O134" s="41">
        <v>1.6380143568047001</v>
      </c>
      <c r="P134" s="40">
        <v>0.69303824020247096</v>
      </c>
      <c r="Q134" s="41">
        <v>1.0769574211703401</v>
      </c>
      <c r="R134" s="40">
        <v>0.68606647798138798</v>
      </c>
      <c r="S134" s="41">
        <v>1.0904822334265001</v>
      </c>
    </row>
    <row r="135" spans="1:19" x14ac:dyDescent="0.35">
      <c r="A135" s="39">
        <v>103</v>
      </c>
      <c r="B135" s="39">
        <v>8.6497999092067096E-2</v>
      </c>
      <c r="C135" s="40">
        <v>0.88945662756091803</v>
      </c>
      <c r="D135" s="39">
        <v>8.0709809593392094</v>
      </c>
      <c r="E135" s="40">
        <v>0.82033177398174595</v>
      </c>
      <c r="F135" s="39">
        <v>0.268879083693919</v>
      </c>
      <c r="G135" s="40">
        <v>0.94602795780704996</v>
      </c>
      <c r="H135" s="39">
        <v>0.150132819853208</v>
      </c>
      <c r="I135" s="40">
        <v>0.93938926970451697</v>
      </c>
      <c r="J135" s="39">
        <v>0.16388246012588201</v>
      </c>
      <c r="K135" s="41">
        <v>0.85175443587140098</v>
      </c>
      <c r="L135" s="40">
        <v>0.22331483174511199</v>
      </c>
      <c r="M135" s="39">
        <v>38.383487831833001</v>
      </c>
      <c r="N135" s="40">
        <v>0.18313055601587799</v>
      </c>
      <c r="O135" s="41">
        <v>1.57540992437264</v>
      </c>
      <c r="P135" s="40">
        <v>0.66429438371943605</v>
      </c>
      <c r="Q135" s="41">
        <v>1.10682273191264</v>
      </c>
      <c r="R135" s="40">
        <v>0.63700562970251096</v>
      </c>
      <c r="S135" s="41">
        <v>1.15788833249328</v>
      </c>
    </row>
    <row r="136" spans="1:19" x14ac:dyDescent="0.35">
      <c r="A136" s="39">
        <v>104</v>
      </c>
      <c r="B136" s="39">
        <v>9.1081510149334896E-2</v>
      </c>
      <c r="C136" s="40">
        <v>0.891794522755889</v>
      </c>
      <c r="D136" s="39">
        <v>8.2396703480216793</v>
      </c>
      <c r="E136" s="40">
        <v>0.82242514735955896</v>
      </c>
      <c r="F136" s="39">
        <v>0.27799227563205198</v>
      </c>
      <c r="G136" s="40">
        <v>0.94688215403334097</v>
      </c>
      <c r="H136" s="39">
        <v>0.15063195749545499</v>
      </c>
      <c r="I136" s="40">
        <v>0.93910742569595995</v>
      </c>
      <c r="J136" s="39">
        <v>0.161685299727615</v>
      </c>
      <c r="K136" s="41">
        <v>0.90516694437744205</v>
      </c>
      <c r="L136" s="40">
        <v>0.21786905067396201</v>
      </c>
      <c r="M136" s="39">
        <v>40.055230637900799</v>
      </c>
      <c r="N136" s="40">
        <v>0.18086782803034701</v>
      </c>
      <c r="O136" s="41">
        <v>1.6383656293917901</v>
      </c>
      <c r="P136" s="40">
        <v>0.67068813295445895</v>
      </c>
      <c r="Q136" s="41">
        <v>1.0933493694179</v>
      </c>
      <c r="R136" s="40">
        <v>0.65274798691782099</v>
      </c>
      <c r="S136" s="41">
        <v>1.1540678968796301</v>
      </c>
    </row>
    <row r="137" spans="1:19" x14ac:dyDescent="0.35">
      <c r="A137" s="39">
        <v>105</v>
      </c>
      <c r="B137" s="39">
        <v>8.5794004968865703E-2</v>
      </c>
      <c r="C137" s="40">
        <v>0.89543447211036198</v>
      </c>
      <c r="D137" s="39">
        <v>8.0128757028682607</v>
      </c>
      <c r="E137" s="40">
        <v>0.82549187599098905</v>
      </c>
      <c r="F137" s="39">
        <v>0.266777837136148</v>
      </c>
      <c r="G137" s="40">
        <v>0.94538515149609004</v>
      </c>
      <c r="H137" s="39">
        <v>0.150054252379069</v>
      </c>
      <c r="I137" s="40">
        <v>0.94004744016111697</v>
      </c>
      <c r="J137" s="39">
        <v>0.16304580960895099</v>
      </c>
      <c r="K137" s="41">
        <v>0.85165516688273502</v>
      </c>
      <c r="L137" s="40">
        <v>0.214425046962369</v>
      </c>
      <c r="M137" s="39">
        <v>38.423008796496198</v>
      </c>
      <c r="N137" s="40">
        <v>0.19252189220125701</v>
      </c>
      <c r="O137" s="41">
        <v>1.5913499542790599</v>
      </c>
      <c r="P137" s="40">
        <v>0.71406261992250697</v>
      </c>
      <c r="Q137" s="41">
        <v>1.0508439100196201</v>
      </c>
      <c r="R137" s="40">
        <v>0.675575179931445</v>
      </c>
      <c r="S137" s="41">
        <v>1.1179802990876699</v>
      </c>
    </row>
    <row r="138" spans="1:19" x14ac:dyDescent="0.35">
      <c r="A138" s="39">
        <v>106</v>
      </c>
      <c r="B138" s="39">
        <v>8.6597878893379193E-2</v>
      </c>
      <c r="C138" s="40">
        <v>0.89428656855871302</v>
      </c>
      <c r="D138" s="39">
        <v>8.0096268072784405</v>
      </c>
      <c r="E138" s="40">
        <v>0.82858415697185805</v>
      </c>
      <c r="F138" s="39">
        <v>0.266271312740816</v>
      </c>
      <c r="G138" s="40">
        <v>0.94764174556434499</v>
      </c>
      <c r="H138" s="39">
        <v>0.14971370173920701</v>
      </c>
      <c r="I138" s="40">
        <v>0.93836767152717204</v>
      </c>
      <c r="J138" s="39">
        <v>0.16261271755943199</v>
      </c>
      <c r="K138" s="41">
        <v>0.858032080607536</v>
      </c>
      <c r="L138" s="40">
        <v>0.244421757577826</v>
      </c>
      <c r="M138" s="39">
        <v>38.777310705592399</v>
      </c>
      <c r="N138" s="40">
        <v>0.22848260155223701</v>
      </c>
      <c r="O138" s="41">
        <v>1.6049584063709199</v>
      </c>
      <c r="P138" s="40">
        <v>0.683007759925646</v>
      </c>
      <c r="Q138" s="41">
        <v>1.1003777237019901</v>
      </c>
      <c r="R138" s="40">
        <v>0.646955432800146</v>
      </c>
      <c r="S138" s="41">
        <v>1.1721235462742901</v>
      </c>
    </row>
    <row r="139" spans="1:19" x14ac:dyDescent="0.35">
      <c r="A139" s="39">
        <v>107</v>
      </c>
      <c r="B139" s="39">
        <v>8.2200599848130995E-2</v>
      </c>
      <c r="C139" s="40">
        <v>0.90502965266113899</v>
      </c>
      <c r="D139" s="39">
        <v>7.8742342429347696</v>
      </c>
      <c r="E139" s="40">
        <v>0.83036534334467005</v>
      </c>
      <c r="F139" s="39">
        <v>0.26331557940639799</v>
      </c>
      <c r="G139" s="40">
        <v>0.94484584529807003</v>
      </c>
      <c r="H139" s="39">
        <v>0.148931138371518</v>
      </c>
      <c r="I139" s="40">
        <v>0.94264298944111002</v>
      </c>
      <c r="J139" s="39">
        <v>0.157156214071492</v>
      </c>
      <c r="K139" s="41">
        <v>0.88605400716137594</v>
      </c>
      <c r="L139" s="40">
        <v>0.255194807874845</v>
      </c>
      <c r="M139" s="39">
        <v>39.904739053840302</v>
      </c>
      <c r="N139" s="40">
        <v>0.21408169100976901</v>
      </c>
      <c r="O139" s="41">
        <v>1.6686203230140499</v>
      </c>
      <c r="P139" s="40">
        <v>0.70200083907852795</v>
      </c>
      <c r="Q139" s="41">
        <v>1.0849618394660101</v>
      </c>
      <c r="R139" s="40">
        <v>0.66249069214886003</v>
      </c>
      <c r="S139" s="41">
        <v>1.12434825887027</v>
      </c>
    </row>
    <row r="140" spans="1:19" x14ac:dyDescent="0.35">
      <c r="A140" s="39">
        <v>108</v>
      </c>
      <c r="B140" s="39">
        <v>8.8120468153663895E-2</v>
      </c>
      <c r="C140" s="40">
        <v>0.89613896172592</v>
      </c>
      <c r="D140" s="39">
        <v>8.0726937889231092</v>
      </c>
      <c r="E140" s="40">
        <v>0.82345497166264303</v>
      </c>
      <c r="F140" s="39">
        <v>0.270133888427667</v>
      </c>
      <c r="G140" s="40">
        <v>0.94653379407067295</v>
      </c>
      <c r="H140" s="39">
        <v>0.15515492886347401</v>
      </c>
      <c r="I140" s="40">
        <v>0.94147232864408104</v>
      </c>
      <c r="J140" s="39">
        <v>0.162547771861934</v>
      </c>
      <c r="K140" s="41">
        <v>0.89761241811972403</v>
      </c>
      <c r="L140" s="40">
        <v>0.278153428750128</v>
      </c>
      <c r="M140" s="39">
        <v>40.194448846018197</v>
      </c>
      <c r="N140" s="40">
        <v>0.25332335528833699</v>
      </c>
      <c r="O140" s="41">
        <v>1.67440848574679</v>
      </c>
      <c r="P140" s="40">
        <v>0.71167458351860702</v>
      </c>
      <c r="Q140" s="41">
        <v>1.08442898998912</v>
      </c>
      <c r="R140" s="40">
        <v>0.692781940229937</v>
      </c>
      <c r="S140" s="41">
        <v>1.1224258924141901</v>
      </c>
    </row>
    <row r="141" spans="1:19" x14ac:dyDescent="0.35">
      <c r="A141" s="39">
        <v>109</v>
      </c>
      <c r="B141" s="39">
        <v>8.7366282852701593E-2</v>
      </c>
      <c r="C141" s="40">
        <v>0.89995659123069405</v>
      </c>
      <c r="D141" s="39">
        <v>8.0401005778422405</v>
      </c>
      <c r="E141" s="40">
        <v>0.82374529668886598</v>
      </c>
      <c r="F141" s="39">
        <v>0.26935689996829598</v>
      </c>
      <c r="G141" s="40">
        <v>0.94568625758010205</v>
      </c>
      <c r="H141" s="39">
        <v>0.15044544585071401</v>
      </c>
      <c r="I141" s="40">
        <v>0.942296144749597</v>
      </c>
      <c r="J141" s="39">
        <v>0.158078776148984</v>
      </c>
      <c r="K141" s="41">
        <v>0.96365192583483505</v>
      </c>
      <c r="L141" s="40">
        <v>0.22208973312151001</v>
      </c>
      <c r="M141" s="39">
        <v>42.4902338044256</v>
      </c>
      <c r="N141" s="40">
        <v>0.20129654591030499</v>
      </c>
      <c r="O141" s="41">
        <v>1.7402706930780001</v>
      </c>
      <c r="P141" s="40">
        <v>0.64082302216790599</v>
      </c>
      <c r="Q141" s="41">
        <v>1.2769706014894</v>
      </c>
      <c r="R141" s="40">
        <v>0.61995467594546105</v>
      </c>
      <c r="S141" s="41">
        <v>1.24925673262685</v>
      </c>
    </row>
    <row r="142" spans="1:19" x14ac:dyDescent="0.35">
      <c r="A142" s="39">
        <v>110</v>
      </c>
      <c r="B142" s="39">
        <v>8.1757158300690205E-2</v>
      </c>
      <c r="C142" s="40">
        <v>0.90022817943882705</v>
      </c>
      <c r="D142" s="39">
        <v>7.91133540900542</v>
      </c>
      <c r="E142" s="40">
        <v>0.82414124259886401</v>
      </c>
      <c r="F142" s="39">
        <v>0.26789154840827301</v>
      </c>
      <c r="G142" s="40">
        <v>0.94362156377810402</v>
      </c>
      <c r="H142" s="39">
        <v>0.15341118703095899</v>
      </c>
      <c r="I142" s="40">
        <v>0.941263065433948</v>
      </c>
      <c r="J142" s="39">
        <v>0.15862327367784301</v>
      </c>
      <c r="K142" s="41">
        <v>0.90555459209996403</v>
      </c>
      <c r="L142" s="40">
        <v>0.20182422031383301</v>
      </c>
      <c r="M142" s="39">
        <v>40.478111935476903</v>
      </c>
      <c r="N142" s="40">
        <v>0.186233315787353</v>
      </c>
      <c r="O142" s="41">
        <v>1.6772611513097</v>
      </c>
      <c r="P142" s="40">
        <v>0.68981921647348898</v>
      </c>
      <c r="Q142" s="41">
        <v>1.14984469841688</v>
      </c>
      <c r="R142" s="40">
        <v>0.65387365323865498</v>
      </c>
      <c r="S142" s="41">
        <v>1.16573965396636</v>
      </c>
    </row>
    <row r="143" spans="1:19" x14ac:dyDescent="0.35">
      <c r="A143" s="39">
        <v>111</v>
      </c>
      <c r="B143" s="39">
        <v>7.6483357784450007E-2</v>
      </c>
      <c r="C143" s="40">
        <v>0.911163386252409</v>
      </c>
      <c r="D143" s="39">
        <v>7.6923923642509102</v>
      </c>
      <c r="E143" s="40">
        <v>0.83376920604656202</v>
      </c>
      <c r="F143" s="39">
        <v>0.25845446609399497</v>
      </c>
      <c r="G143" s="40">
        <v>0.94654309009293203</v>
      </c>
      <c r="H143" s="39">
        <v>0.14715788868266899</v>
      </c>
      <c r="I143" s="40">
        <v>0.94185450448684704</v>
      </c>
      <c r="J143" s="39">
        <v>0.156133226213095</v>
      </c>
      <c r="K143" s="41">
        <v>0.94764901583011296</v>
      </c>
      <c r="L143" s="40">
        <v>0.22774518925159001</v>
      </c>
      <c r="M143" s="39">
        <v>42.031322609664997</v>
      </c>
      <c r="N143" s="40">
        <v>0.25271384570966499</v>
      </c>
      <c r="O143" s="41">
        <v>1.7533518473307199</v>
      </c>
      <c r="P143" s="40">
        <v>0.66682693082043198</v>
      </c>
      <c r="Q143" s="41">
        <v>1.1575426887243201</v>
      </c>
      <c r="R143" s="40">
        <v>0.66996431452596295</v>
      </c>
      <c r="S143" s="41">
        <v>1.1205555434919801</v>
      </c>
    </row>
    <row r="144" spans="1:19" x14ac:dyDescent="0.35">
      <c r="A144" s="39">
        <v>112</v>
      </c>
      <c r="B144" s="39">
        <v>7.9291642903079995E-2</v>
      </c>
      <c r="C144" s="40">
        <v>0.91069581286965495</v>
      </c>
      <c r="D144" s="39">
        <v>7.7602611019081396</v>
      </c>
      <c r="E144" s="40">
        <v>0.83353716756837304</v>
      </c>
      <c r="F144" s="39">
        <v>0.26110986834044297</v>
      </c>
      <c r="G144" s="40">
        <v>0.94672744449953306</v>
      </c>
      <c r="H144" s="39">
        <v>0.147992438534128</v>
      </c>
      <c r="I144" s="40">
        <v>0.940372268157316</v>
      </c>
      <c r="J144" s="39">
        <v>0.154909280376233</v>
      </c>
      <c r="K144" s="41">
        <v>0.91773932739200703</v>
      </c>
      <c r="L144" s="40">
        <v>0.22005066224476699</v>
      </c>
      <c r="M144" s="39">
        <v>40.883618900918499</v>
      </c>
      <c r="N144" s="40">
        <v>0.17970616933626901</v>
      </c>
      <c r="O144" s="41">
        <v>1.70713862853172</v>
      </c>
      <c r="P144" s="40">
        <v>0.71086245673334403</v>
      </c>
      <c r="Q144" s="41">
        <v>1.0841641545805101</v>
      </c>
      <c r="R144" s="40">
        <v>0.679174257139874</v>
      </c>
      <c r="S144" s="41">
        <v>1.12106815897501</v>
      </c>
    </row>
    <row r="145" spans="1:19" x14ac:dyDescent="0.35">
      <c r="A145" s="39">
        <v>113</v>
      </c>
      <c r="B145" s="39">
        <v>8.2485224548249997E-2</v>
      </c>
      <c r="C145" s="40">
        <v>0.90603130595071801</v>
      </c>
      <c r="D145" s="39">
        <v>7.8262486501855699</v>
      </c>
      <c r="E145" s="40">
        <v>0.83302655234163803</v>
      </c>
      <c r="F145" s="39">
        <v>0.26124733608540102</v>
      </c>
      <c r="G145" s="40">
        <v>0.94194498128335302</v>
      </c>
      <c r="H145" s="39">
        <v>0.15566686512450501</v>
      </c>
      <c r="I145" s="40">
        <v>0.94268403576229298</v>
      </c>
      <c r="J145" s="39">
        <v>0.15338900136279399</v>
      </c>
      <c r="K145" s="41">
        <v>0.92495809584601296</v>
      </c>
      <c r="L145" s="40">
        <v>0.21210124074438599</v>
      </c>
      <c r="M145" s="39">
        <v>41.060626103327799</v>
      </c>
      <c r="N145" s="40">
        <v>0.19580793491098999</v>
      </c>
      <c r="O145" s="41">
        <v>1.7070544295840699</v>
      </c>
      <c r="P145" s="40">
        <v>0.70050119564064495</v>
      </c>
      <c r="Q145" s="41">
        <v>1.0878427627249601</v>
      </c>
      <c r="R145" s="40">
        <v>0.66453974725853604</v>
      </c>
      <c r="S145" s="41">
        <v>1.1498365499015499</v>
      </c>
    </row>
    <row r="146" spans="1:19" x14ac:dyDescent="0.35">
      <c r="A146" s="39">
        <v>114</v>
      </c>
      <c r="B146" s="39">
        <v>8.1040017706998396E-2</v>
      </c>
      <c r="C146" s="40">
        <v>0.90761615116042804</v>
      </c>
      <c r="D146" s="39">
        <v>7.7575809622883698</v>
      </c>
      <c r="E146" s="40">
        <v>0.83620678685532701</v>
      </c>
      <c r="F146" s="39">
        <v>0.25882382065906501</v>
      </c>
      <c r="G146" s="40">
        <v>0.94636929304954098</v>
      </c>
      <c r="H146" s="39">
        <v>0.14646002215183401</v>
      </c>
      <c r="I146" s="40">
        <v>0.94357707137201896</v>
      </c>
      <c r="J146" s="39">
        <v>0.15092237995076699</v>
      </c>
      <c r="K146" s="41">
        <v>0.96238439485558003</v>
      </c>
      <c r="L146" s="40">
        <v>0.18512100754050201</v>
      </c>
      <c r="M146" s="39">
        <v>42.5376142355111</v>
      </c>
      <c r="N146" s="40">
        <v>0.151875833331997</v>
      </c>
      <c r="O146" s="41">
        <v>1.7749980912249299</v>
      </c>
      <c r="P146" s="40">
        <v>0.68938772826113204</v>
      </c>
      <c r="Q146" s="41">
        <v>1.1007623965414099</v>
      </c>
      <c r="R146" s="40">
        <v>0.66076700198344696</v>
      </c>
      <c r="S146" s="41">
        <v>1.18954032506698</v>
      </c>
    </row>
    <row r="147" spans="1:19" x14ac:dyDescent="0.35">
      <c r="A147" s="39">
        <v>115</v>
      </c>
      <c r="B147" s="39">
        <v>7.75591040151003E-2</v>
      </c>
      <c r="C147" s="40">
        <v>0.90618597529656697</v>
      </c>
      <c r="D147" s="39">
        <v>7.6831640075344199</v>
      </c>
      <c r="E147" s="40">
        <v>0.83134265714307098</v>
      </c>
      <c r="F147" s="39">
        <v>0.25725758026101703</v>
      </c>
      <c r="G147" s="40">
        <v>0.94567055300038905</v>
      </c>
      <c r="H147" s="39">
        <v>0.15105642359337901</v>
      </c>
      <c r="I147" s="40">
        <v>0.941295763159126</v>
      </c>
      <c r="J147" s="39">
        <v>0.15663283393765601</v>
      </c>
      <c r="K147" s="41">
        <v>0.95268942810531299</v>
      </c>
      <c r="L147" s="40">
        <v>0.22671455643329</v>
      </c>
      <c r="M147" s="39">
        <v>42.2236298781174</v>
      </c>
      <c r="N147" s="40">
        <v>0.15708509170335699</v>
      </c>
      <c r="O147" s="41">
        <v>1.7624241128945899</v>
      </c>
      <c r="P147" s="40">
        <v>0.705338293925309</v>
      </c>
      <c r="Q147" s="41">
        <v>1.1355412704312899</v>
      </c>
      <c r="R147" s="40">
        <v>0.67768042158876696</v>
      </c>
      <c r="S147" s="41">
        <v>1.1576993679388901</v>
      </c>
    </row>
    <row r="148" spans="1:19" x14ac:dyDescent="0.35">
      <c r="A148" s="39">
        <v>116</v>
      </c>
      <c r="B148" s="39">
        <v>8.1442433834417002E-2</v>
      </c>
      <c r="C148" s="40">
        <v>0.905988339640316</v>
      </c>
      <c r="D148" s="39">
        <v>7.7854246118937196</v>
      </c>
      <c r="E148" s="40">
        <v>0.82867028303240398</v>
      </c>
      <c r="F148" s="39">
        <v>0.259925398141793</v>
      </c>
      <c r="G148" s="40">
        <v>0.94854313583209005</v>
      </c>
      <c r="H148" s="39">
        <v>0.14834848429248401</v>
      </c>
      <c r="I148" s="40">
        <v>0.94112555169674705</v>
      </c>
      <c r="J148" s="39">
        <v>0.156212723752056</v>
      </c>
      <c r="K148" s="41">
        <v>0.98512051706640102</v>
      </c>
      <c r="L148" s="40">
        <v>0.223234996390928</v>
      </c>
      <c r="M148" s="39">
        <v>43.009394327799399</v>
      </c>
      <c r="N148" s="40">
        <v>0.204916437461692</v>
      </c>
      <c r="O148" s="41">
        <v>1.7726731830172999</v>
      </c>
      <c r="P148" s="40">
        <v>0.69472218833417898</v>
      </c>
      <c r="Q148" s="41">
        <v>1.1572218639218901</v>
      </c>
      <c r="R148" s="40">
        <v>0.64991259371113497</v>
      </c>
      <c r="S148" s="41">
        <v>1.17341302297054</v>
      </c>
    </row>
    <row r="149" spans="1:19" x14ac:dyDescent="0.35">
      <c r="A149" s="39">
        <v>117</v>
      </c>
      <c r="B149" s="39">
        <v>7.6364655259379799E-2</v>
      </c>
      <c r="C149" s="40">
        <v>0.91311999786127696</v>
      </c>
      <c r="D149" s="39">
        <v>7.6607881673276301</v>
      </c>
      <c r="E149" s="40">
        <v>0.83111500025311502</v>
      </c>
      <c r="F149" s="39">
        <v>0.25846022279880498</v>
      </c>
      <c r="G149" s="40">
        <v>0.94532888347886401</v>
      </c>
      <c r="H149" s="39">
        <v>0.147764144670995</v>
      </c>
      <c r="I149" s="40">
        <v>0.94336633316979701</v>
      </c>
      <c r="J149" s="39">
        <v>0.1527366955451</v>
      </c>
      <c r="K149" s="41">
        <v>0.91064712863702002</v>
      </c>
      <c r="L149" s="40">
        <v>0.24203836583695301</v>
      </c>
      <c r="M149" s="39">
        <v>41.039543755034003</v>
      </c>
      <c r="N149" s="40">
        <v>0.17816425274692599</v>
      </c>
      <c r="O149" s="41">
        <v>1.7244616466709599</v>
      </c>
      <c r="P149" s="40">
        <v>0.69063960665311497</v>
      </c>
      <c r="Q149" s="41">
        <v>1.17579140062006</v>
      </c>
      <c r="R149" s="40">
        <v>0.66032565073070304</v>
      </c>
      <c r="S149" s="41">
        <v>1.1611164772612399</v>
      </c>
    </row>
    <row r="150" spans="1:19" x14ac:dyDescent="0.35">
      <c r="A150" s="39">
        <v>118</v>
      </c>
      <c r="B150" s="39">
        <v>7.6768153036876299E-2</v>
      </c>
      <c r="C150" s="40">
        <v>0.91099450994289799</v>
      </c>
      <c r="D150" s="39">
        <v>7.62465764493591</v>
      </c>
      <c r="E150" s="40">
        <v>0.83970964670836601</v>
      </c>
      <c r="F150" s="39">
        <v>0.25548787408632201</v>
      </c>
      <c r="G150" s="40">
        <v>0.94814607612270196</v>
      </c>
      <c r="H150" s="39">
        <v>0.140905244330433</v>
      </c>
      <c r="I150" s="40">
        <v>0.94521367337493101</v>
      </c>
      <c r="J150" s="39">
        <v>0.14897889347299001</v>
      </c>
      <c r="K150" s="41">
        <v>0.94507217942139998</v>
      </c>
      <c r="L150" s="40">
        <v>0.24717406531099301</v>
      </c>
      <c r="M150" s="39">
        <v>41.977750533666303</v>
      </c>
      <c r="N150" s="40">
        <v>0.19249755468548499</v>
      </c>
      <c r="O150" s="41">
        <v>1.7499597566759399</v>
      </c>
      <c r="P150" s="40">
        <v>0.69150653990924804</v>
      </c>
      <c r="Q150" s="41">
        <v>1.1756710894087401</v>
      </c>
      <c r="R150" s="40">
        <v>0.67442709793392397</v>
      </c>
      <c r="S150" s="41">
        <v>1.1602391427398699</v>
      </c>
    </row>
    <row r="151" spans="1:19" x14ac:dyDescent="0.35">
      <c r="A151" s="39">
        <v>119</v>
      </c>
      <c r="B151" s="39">
        <v>7.6046593778929306E-2</v>
      </c>
      <c r="C151" s="40">
        <v>0.914734594717586</v>
      </c>
      <c r="D151" s="39">
        <v>7.6053455842457502</v>
      </c>
      <c r="E151" s="40">
        <v>0.83844673307533102</v>
      </c>
      <c r="F151" s="39">
        <v>0.25565248084387598</v>
      </c>
      <c r="G151" s="40">
        <v>0.94962512612699401</v>
      </c>
      <c r="H151" s="39">
        <v>0.14197295757551001</v>
      </c>
      <c r="I151" s="40">
        <v>0.94359547064911797</v>
      </c>
      <c r="J151" s="39">
        <v>0.14916290765675899</v>
      </c>
      <c r="K151" s="41">
        <v>0.90022398798893599</v>
      </c>
      <c r="L151" s="40">
        <v>0.24430111335847199</v>
      </c>
      <c r="M151" s="39">
        <v>40.721482154650502</v>
      </c>
      <c r="N151" s="40">
        <v>0.19860256196041501</v>
      </c>
      <c r="O151" s="41">
        <v>1.7078209957505901</v>
      </c>
      <c r="P151" s="40">
        <v>0.68328949248688797</v>
      </c>
      <c r="Q151" s="41">
        <v>1.19390411916961</v>
      </c>
      <c r="R151" s="40">
        <v>0.66489281358881802</v>
      </c>
      <c r="S151" s="41">
        <v>1.21524398856692</v>
      </c>
    </row>
    <row r="152" spans="1:19" x14ac:dyDescent="0.35">
      <c r="A152" s="39">
        <v>120</v>
      </c>
      <c r="B152" s="39">
        <v>7.19107123238861E-2</v>
      </c>
      <c r="C152" s="40">
        <v>0.91565652441189604</v>
      </c>
      <c r="D152" s="39">
        <v>7.4258040912998702</v>
      </c>
      <c r="E152" s="40">
        <v>0.83951527684373195</v>
      </c>
      <c r="F152" s="39">
        <v>0.24767111323406599</v>
      </c>
      <c r="G152" s="40">
        <v>0.95083202418370605</v>
      </c>
      <c r="H152" s="39">
        <v>0.135948392995344</v>
      </c>
      <c r="I152" s="40">
        <v>0.94527058466340597</v>
      </c>
      <c r="J152" s="39">
        <v>0.147933343993949</v>
      </c>
      <c r="K152" s="41">
        <v>0.87933916923327304</v>
      </c>
      <c r="L152" s="40">
        <v>0.237424626919504</v>
      </c>
      <c r="M152" s="39">
        <v>40.126238456139198</v>
      </c>
      <c r="N152" s="40">
        <v>0.19561433640096301</v>
      </c>
      <c r="O152" s="41">
        <v>1.69240690143699</v>
      </c>
      <c r="P152" s="40">
        <v>0.68550949550082496</v>
      </c>
      <c r="Q152" s="41">
        <v>1.1893071246962199</v>
      </c>
      <c r="R152" s="40">
        <v>0.64620861411094599</v>
      </c>
      <c r="S152" s="41">
        <v>1.20526488214476</v>
      </c>
    </row>
    <row r="153" spans="1:19" x14ac:dyDescent="0.35">
      <c r="A153" s="39">
        <v>121</v>
      </c>
      <c r="B153" s="39">
        <v>7.6640495235634001E-2</v>
      </c>
      <c r="C153" s="40">
        <v>0.91340786910240501</v>
      </c>
      <c r="D153" s="39">
        <v>7.5515928270292996</v>
      </c>
      <c r="E153" s="40">
        <v>0.83601069255323002</v>
      </c>
      <c r="F153" s="39">
        <v>0.25185752379512799</v>
      </c>
      <c r="G153" s="40">
        <v>0.95092831752222395</v>
      </c>
      <c r="H153" s="39">
        <v>0.1345701881004</v>
      </c>
      <c r="I153" s="40">
        <v>0.94515661823375896</v>
      </c>
      <c r="J153" s="39">
        <v>0.14730936329143601</v>
      </c>
      <c r="K153" s="41">
        <v>0.89252283328618698</v>
      </c>
      <c r="L153" s="40">
        <v>0.24051862485113901</v>
      </c>
      <c r="M153" s="39">
        <v>40.449314117431598</v>
      </c>
      <c r="N153" s="40">
        <v>0.18896514388747099</v>
      </c>
      <c r="O153" s="41">
        <v>1.70311524623479</v>
      </c>
      <c r="P153" s="40">
        <v>0.69156250994429602</v>
      </c>
      <c r="Q153" s="41">
        <v>1.16811446195993</v>
      </c>
      <c r="R153" s="40">
        <v>0.64859104920656196</v>
      </c>
      <c r="S153" s="41">
        <v>1.18375914320986</v>
      </c>
    </row>
    <row r="154" spans="1:19" x14ac:dyDescent="0.35">
      <c r="A154" s="39">
        <v>122</v>
      </c>
      <c r="B154" s="39">
        <v>7.3844501731965898E-2</v>
      </c>
      <c r="C154" s="40">
        <v>0.91323325588873105</v>
      </c>
      <c r="D154" s="39">
        <v>7.4840218650300896</v>
      </c>
      <c r="E154" s="40">
        <v>0.83810932086322798</v>
      </c>
      <c r="F154" s="39">
        <v>0.25155773317027802</v>
      </c>
      <c r="G154" s="40">
        <v>0.95336818884990804</v>
      </c>
      <c r="H154" s="39">
        <v>0.132327533926001</v>
      </c>
      <c r="I154" s="40">
        <v>0.94700884507402805</v>
      </c>
      <c r="J154" s="39">
        <v>0.14295316757802601</v>
      </c>
      <c r="K154" s="41">
        <v>0.87834022034946602</v>
      </c>
      <c r="L154" s="40">
        <v>0.24470453510437801</v>
      </c>
      <c r="M154" s="39">
        <v>39.769182286710802</v>
      </c>
      <c r="N154" s="40">
        <v>0.20071300170195699</v>
      </c>
      <c r="O154" s="41">
        <v>1.6557787998109801</v>
      </c>
      <c r="P154" s="40">
        <v>0.67725873018941296</v>
      </c>
      <c r="Q154" s="41">
        <v>1.21555027900597</v>
      </c>
      <c r="R154" s="40">
        <v>0.66315040909326906</v>
      </c>
      <c r="S154" s="41">
        <v>1.2150397290531301</v>
      </c>
    </row>
    <row r="155" spans="1:19" x14ac:dyDescent="0.35">
      <c r="A155" s="39">
        <v>123</v>
      </c>
      <c r="B155" s="39">
        <v>6.8674254969163503E-2</v>
      </c>
      <c r="C155" s="40">
        <v>0.92275754440615798</v>
      </c>
      <c r="D155" s="39">
        <v>7.3057752082865299</v>
      </c>
      <c r="E155" s="40">
        <v>0.84580794962952399</v>
      </c>
      <c r="F155" s="39">
        <v>0.245063891796409</v>
      </c>
      <c r="G155" s="40">
        <v>0.95155166460271101</v>
      </c>
      <c r="H155" s="39">
        <v>0.133064994085345</v>
      </c>
      <c r="I155" s="40">
        <v>0.94903666889548099</v>
      </c>
      <c r="J155" s="39">
        <v>0.13896779404774501</v>
      </c>
      <c r="K155" s="41">
        <v>0.89798225551588895</v>
      </c>
      <c r="L155" s="40">
        <v>0.276524166581121</v>
      </c>
      <c r="M155" s="39">
        <v>40.284287917308298</v>
      </c>
      <c r="N155" s="40">
        <v>0.206755579297974</v>
      </c>
      <c r="O155" s="41">
        <v>1.6787937135777899</v>
      </c>
      <c r="P155" s="40">
        <v>0.69439155729407898</v>
      </c>
      <c r="Q155" s="41">
        <v>1.1682047059393299</v>
      </c>
      <c r="R155" s="40">
        <v>0.66128015467244305</v>
      </c>
      <c r="S155" s="41">
        <v>1.1662271323366999</v>
      </c>
    </row>
    <row r="156" spans="1:19" x14ac:dyDescent="0.35">
      <c r="A156" s="39">
        <v>124</v>
      </c>
      <c r="B156" s="39">
        <v>7.3346133686535198E-2</v>
      </c>
      <c r="C156" s="40">
        <v>0.91721342818765605</v>
      </c>
      <c r="D156" s="39">
        <v>7.4331601691472304</v>
      </c>
      <c r="E156" s="40">
        <v>0.840734145261399</v>
      </c>
      <c r="F156" s="39">
        <v>0.249403336761614</v>
      </c>
      <c r="G156" s="40">
        <v>0.95150195616617705</v>
      </c>
      <c r="H156" s="39">
        <v>0.13437786622759901</v>
      </c>
      <c r="I156" s="40">
        <v>0.94887807574193395</v>
      </c>
      <c r="J156" s="39">
        <v>0.13909470133840901</v>
      </c>
      <c r="K156" s="41">
        <v>0.93005226361445803</v>
      </c>
      <c r="L156" s="40">
        <v>0.238338118283244</v>
      </c>
      <c r="M156" s="39">
        <v>41.578821133344597</v>
      </c>
      <c r="N156" s="40">
        <v>0.19544372998985801</v>
      </c>
      <c r="O156" s="41">
        <v>1.73976635372536</v>
      </c>
      <c r="P156" s="40">
        <v>0.68618966600833797</v>
      </c>
      <c r="Q156" s="41">
        <v>1.2172135084103299</v>
      </c>
      <c r="R156" s="40">
        <v>0.67762470703858502</v>
      </c>
      <c r="S156" s="41">
        <v>1.16881228817833</v>
      </c>
    </row>
    <row r="157" spans="1:19" x14ac:dyDescent="0.35">
      <c r="A157" s="39">
        <v>125</v>
      </c>
      <c r="B157" s="39">
        <v>7.1318870789441297E-2</v>
      </c>
      <c r="C157" s="40">
        <v>0.91617617097059401</v>
      </c>
      <c r="D157" s="39">
        <v>7.3385224619555398</v>
      </c>
      <c r="E157" s="40">
        <v>0.84373375724307897</v>
      </c>
      <c r="F157" s="39">
        <v>0.244890319450668</v>
      </c>
      <c r="G157" s="40">
        <v>0.95088169765125097</v>
      </c>
      <c r="H157" s="39">
        <v>0.13414636051791201</v>
      </c>
      <c r="I157" s="40">
        <v>0.94838187511293703</v>
      </c>
      <c r="J157" s="39">
        <v>0.13730472219689499</v>
      </c>
      <c r="K157" s="41">
        <v>0.90165131927555398</v>
      </c>
      <c r="L157" s="40">
        <v>0.252492853407353</v>
      </c>
      <c r="M157" s="39">
        <v>41.030294711773202</v>
      </c>
      <c r="N157" s="40">
        <v>0.18703238609710299</v>
      </c>
      <c r="O157" s="41">
        <v>1.74490196429766</v>
      </c>
      <c r="P157" s="40">
        <v>0.68977659584110596</v>
      </c>
      <c r="Q157" s="41">
        <v>1.2256752573526799</v>
      </c>
      <c r="R157" s="40">
        <v>0.68851135429154098</v>
      </c>
      <c r="S157" s="41">
        <v>1.1377617487540601</v>
      </c>
    </row>
    <row r="158" spans="1:19" x14ac:dyDescent="0.35">
      <c r="A158" s="39">
        <v>126</v>
      </c>
      <c r="B158" s="39">
        <v>6.7828754172172795E-2</v>
      </c>
      <c r="C158" s="40">
        <v>0.92032270776370395</v>
      </c>
      <c r="D158" s="39">
        <v>7.2037852753400902</v>
      </c>
      <c r="E158" s="40">
        <v>0.84413502850382605</v>
      </c>
      <c r="F158" s="39">
        <v>0.240335386452353</v>
      </c>
      <c r="G158" s="40">
        <v>0.95267154875401905</v>
      </c>
      <c r="H158" s="39">
        <v>0.129648877309952</v>
      </c>
      <c r="I158" s="40">
        <v>0.949802394697144</v>
      </c>
      <c r="J158" s="39">
        <v>0.13636909299289601</v>
      </c>
      <c r="K158" s="41">
        <v>0.99871540579021401</v>
      </c>
      <c r="L158" s="40">
        <v>0.19325269800755801</v>
      </c>
      <c r="M158" s="39">
        <v>43.504109977656903</v>
      </c>
      <c r="N158" s="40">
        <v>0.165538336677581</v>
      </c>
      <c r="O158" s="41">
        <v>1.79221658370433</v>
      </c>
      <c r="P158" s="40">
        <v>0.67834334750460701</v>
      </c>
      <c r="Q158" s="41">
        <v>1.2362178360295</v>
      </c>
      <c r="R158" s="40">
        <v>0.67073824237554502</v>
      </c>
      <c r="S158" s="41">
        <v>1.20375675064885</v>
      </c>
    </row>
    <row r="159" spans="1:19" x14ac:dyDescent="0.35">
      <c r="A159" s="39">
        <v>127</v>
      </c>
      <c r="B159" s="39">
        <v>6.8015220199671197E-2</v>
      </c>
      <c r="C159" s="40">
        <v>0.92425745693260497</v>
      </c>
      <c r="D159" s="39">
        <v>7.2666161714906803</v>
      </c>
      <c r="E159" s="40">
        <v>0.84190363628861598</v>
      </c>
      <c r="F159" s="39">
        <v>0.247201170613883</v>
      </c>
      <c r="G159" s="40">
        <v>0.95137647410985704</v>
      </c>
      <c r="H159" s="39">
        <v>0.12986402891867899</v>
      </c>
      <c r="I159" s="40">
        <v>0.94703641172998898</v>
      </c>
      <c r="J159" s="39">
        <v>0.14171803280147199</v>
      </c>
      <c r="K159" s="41">
        <v>0.94958286840691497</v>
      </c>
      <c r="L159" s="40">
        <v>0.26342687347233001</v>
      </c>
      <c r="M159" s="39">
        <v>42.3027585673536</v>
      </c>
      <c r="N159" s="40">
        <v>0.20298855528049001</v>
      </c>
      <c r="O159" s="41">
        <v>1.76651976302138</v>
      </c>
      <c r="P159" s="40">
        <v>0.69472762127207899</v>
      </c>
      <c r="Q159" s="41">
        <v>1.23897467821072</v>
      </c>
      <c r="R159" s="40">
        <v>0.64062206816469502</v>
      </c>
      <c r="S159" s="41">
        <v>1.2523190914056199</v>
      </c>
    </row>
    <row r="160" spans="1:19" x14ac:dyDescent="0.35">
      <c r="A160" s="39">
        <v>128</v>
      </c>
      <c r="B160" s="39">
        <v>7.1838731751173404E-2</v>
      </c>
      <c r="C160" s="40">
        <v>0.91861062971433805</v>
      </c>
      <c r="D160" s="39">
        <v>7.2913080473562601</v>
      </c>
      <c r="E160" s="40">
        <v>0.84136332951171</v>
      </c>
      <c r="F160" s="39">
        <v>0.24392614443771299</v>
      </c>
      <c r="G160" s="40">
        <v>0.95434127919524103</v>
      </c>
      <c r="H160" s="39">
        <v>0.12761589187665001</v>
      </c>
      <c r="I160" s="40">
        <v>0.94926558401823602</v>
      </c>
      <c r="J160" s="39">
        <v>0.13636273456140699</v>
      </c>
      <c r="K160" s="41">
        <v>1.00365900636738</v>
      </c>
      <c r="L160" s="40">
        <v>0.22668731971814199</v>
      </c>
      <c r="M160" s="39">
        <v>44.281653738429398</v>
      </c>
      <c r="N160" s="40">
        <v>0.177346650077539</v>
      </c>
      <c r="O160" s="41">
        <v>1.8499472202398799</v>
      </c>
      <c r="P160" s="40">
        <v>0.68462326358526104</v>
      </c>
      <c r="Q160" s="41">
        <v>1.2905403390908801</v>
      </c>
      <c r="R160" s="40">
        <v>0.64596524987465298</v>
      </c>
      <c r="S160" s="41">
        <v>1.2702527239791299</v>
      </c>
    </row>
    <row r="161" spans="1:19" x14ac:dyDescent="0.35">
      <c r="A161" s="39">
        <v>129</v>
      </c>
      <c r="B161" s="39">
        <v>6.6684112726037401E-2</v>
      </c>
      <c r="C161" s="40">
        <v>0.92570840660671005</v>
      </c>
      <c r="D161" s="39">
        <v>7.1730706732982199</v>
      </c>
      <c r="E161" s="40">
        <v>0.84509226797478598</v>
      </c>
      <c r="F161" s="39">
        <v>0.24337878931419801</v>
      </c>
      <c r="G161" s="40">
        <v>0.95246866500831895</v>
      </c>
      <c r="H161" s="39">
        <v>0.127300784104216</v>
      </c>
      <c r="I161" s="40">
        <v>0.95131072720217402</v>
      </c>
      <c r="J161" s="39">
        <v>0.13236882200297201</v>
      </c>
      <c r="K161" s="41">
        <v>0.99488555850126803</v>
      </c>
      <c r="L161" s="40">
        <v>0.24532257786957501</v>
      </c>
      <c r="M161" s="39">
        <v>43.626065131945403</v>
      </c>
      <c r="N161" s="40">
        <v>0.18563027892707901</v>
      </c>
      <c r="O161" s="41">
        <v>1.80420206296138</v>
      </c>
      <c r="P161" s="40">
        <v>0.66844688062993796</v>
      </c>
      <c r="Q161" s="41">
        <v>1.2841786512961699</v>
      </c>
      <c r="R161" s="40">
        <v>0.65617250402768401</v>
      </c>
      <c r="S161" s="41">
        <v>1.26279802862395</v>
      </c>
    </row>
    <row r="162" spans="1:19" x14ac:dyDescent="0.35">
      <c r="A162" s="39">
        <v>130</v>
      </c>
      <c r="B162" s="39">
        <v>6.8604752781359593E-2</v>
      </c>
      <c r="C162" s="40">
        <v>0.92074275959680896</v>
      </c>
      <c r="D162" s="39">
        <v>7.2627752682743703</v>
      </c>
      <c r="E162" s="40">
        <v>0.83976717021315805</v>
      </c>
      <c r="F162" s="39">
        <v>0.24872844871572</v>
      </c>
      <c r="G162" s="40">
        <v>0.954216826146562</v>
      </c>
      <c r="H162" s="39">
        <v>0.127690267490773</v>
      </c>
      <c r="I162" s="40">
        <v>0.94802999002661503</v>
      </c>
      <c r="J162" s="39">
        <v>0.139510032133048</v>
      </c>
      <c r="K162" s="41">
        <v>0.95778811920402396</v>
      </c>
      <c r="L162" s="40">
        <v>0.238970219146876</v>
      </c>
      <c r="M162" s="39">
        <v>42.590525863517001</v>
      </c>
      <c r="N162" s="40">
        <v>0.21060664595197201</v>
      </c>
      <c r="O162" s="41">
        <v>1.79106852998081</v>
      </c>
      <c r="P162" s="40">
        <v>0.69082825764631595</v>
      </c>
      <c r="Q162" s="41">
        <v>1.22427933694969</v>
      </c>
      <c r="R162" s="40">
        <v>0.65046641867384902</v>
      </c>
      <c r="S162" s="41">
        <v>1.16802044403858</v>
      </c>
    </row>
    <row r="163" spans="1:19" x14ac:dyDescent="0.35">
      <c r="A163" s="39">
        <v>131</v>
      </c>
      <c r="B163" s="39">
        <v>6.6489441270154701E-2</v>
      </c>
      <c r="C163" s="40">
        <v>0.92643968591206505</v>
      </c>
      <c r="D163" s="39">
        <v>7.1358306470253998</v>
      </c>
      <c r="E163" s="40">
        <v>0.84608714236193905</v>
      </c>
      <c r="F163" s="39">
        <v>0.24132084061612899</v>
      </c>
      <c r="G163" s="40">
        <v>0.95187840325761897</v>
      </c>
      <c r="H163" s="39">
        <v>0.12618061966417901</v>
      </c>
      <c r="I163" s="40">
        <v>0.94779729263294699</v>
      </c>
      <c r="J163" s="39">
        <v>0.137106693047574</v>
      </c>
      <c r="K163" s="41">
        <v>0.99494771926830905</v>
      </c>
      <c r="L163" s="40">
        <v>0.21609704414256101</v>
      </c>
      <c r="M163" s="39">
        <v>43.884892716366998</v>
      </c>
      <c r="N163" s="40">
        <v>0.186622109367024</v>
      </c>
      <c r="O163" s="41">
        <v>1.8177541555502399</v>
      </c>
      <c r="P163" s="40">
        <v>0.644382390965763</v>
      </c>
      <c r="Q163" s="41">
        <v>1.38946158661801</v>
      </c>
      <c r="R163" s="40">
        <v>0.64551113838823404</v>
      </c>
      <c r="S163" s="41">
        <v>1.2910263630059999</v>
      </c>
    </row>
    <row r="164" spans="1:19" x14ac:dyDescent="0.35">
      <c r="A164" s="39">
        <v>132</v>
      </c>
      <c r="B164" s="39">
        <v>6.4862228984260001E-2</v>
      </c>
      <c r="C164" s="40">
        <v>0.92768494500814802</v>
      </c>
      <c r="D164" s="39">
        <v>7.1092637776863299</v>
      </c>
      <c r="E164" s="40">
        <v>0.84401125017179401</v>
      </c>
      <c r="F164" s="39">
        <v>0.241920433900712</v>
      </c>
      <c r="G164" s="40">
        <v>0.95467675235308902</v>
      </c>
      <c r="H164" s="39">
        <v>0.12999496146084999</v>
      </c>
      <c r="I164" s="40">
        <v>0.94707504304367895</v>
      </c>
      <c r="J164" s="39">
        <v>0.13769302077350101</v>
      </c>
      <c r="K164" s="41">
        <v>1.0253553196915099</v>
      </c>
      <c r="L164" s="40">
        <v>0.232285259199429</v>
      </c>
      <c r="M164" s="39">
        <v>44.5399529546754</v>
      </c>
      <c r="N164" s="40">
        <v>0.1935542599116</v>
      </c>
      <c r="O164" s="41">
        <v>1.8340118400051999</v>
      </c>
      <c r="P164" s="40">
        <v>0.64852451641335396</v>
      </c>
      <c r="Q164" s="41">
        <v>1.31384823872492</v>
      </c>
      <c r="R164" s="40">
        <v>0.64499491147505905</v>
      </c>
      <c r="S164" s="41">
        <v>1.26149326257216</v>
      </c>
    </row>
    <row r="165" spans="1:19" x14ac:dyDescent="0.35">
      <c r="A165" s="39">
        <v>133</v>
      </c>
      <c r="B165" s="39">
        <v>6.4266184222552397E-2</v>
      </c>
      <c r="C165" s="40">
        <v>0.93158758148670995</v>
      </c>
      <c r="D165" s="39">
        <v>7.0330807203619496</v>
      </c>
      <c r="E165" s="40">
        <v>0.85237047399765398</v>
      </c>
      <c r="F165" s="39">
        <v>0.237229133318174</v>
      </c>
      <c r="G165" s="40">
        <v>0.95418596363824204</v>
      </c>
      <c r="H165" s="39">
        <v>0.12723909661664101</v>
      </c>
      <c r="I165" s="40">
        <v>0.94914932534077301</v>
      </c>
      <c r="J165" s="39">
        <v>0.138895158392739</v>
      </c>
      <c r="K165" s="41">
        <v>0.98197806976799196</v>
      </c>
      <c r="L165" s="40">
        <v>0.20051118537041601</v>
      </c>
      <c r="M165" s="39">
        <v>43.001116092388401</v>
      </c>
      <c r="N165" s="40">
        <v>0.18606863199908</v>
      </c>
      <c r="O165" s="41">
        <v>1.7725191977288901</v>
      </c>
      <c r="P165" s="40">
        <v>0.63955703148474996</v>
      </c>
      <c r="Q165" s="41">
        <v>1.3230319598801099</v>
      </c>
      <c r="R165" s="40">
        <v>0.65272941879737001</v>
      </c>
      <c r="S165" s="41">
        <v>1.21347560128595</v>
      </c>
    </row>
    <row r="166" spans="1:19" x14ac:dyDescent="0.35">
      <c r="A166" s="39">
        <v>134</v>
      </c>
      <c r="B166" s="39">
        <v>6.0693306827331199E-2</v>
      </c>
      <c r="C166" s="40">
        <v>0.93088438474794399</v>
      </c>
      <c r="D166" s="39">
        <v>6.8955598954091402</v>
      </c>
      <c r="E166" s="40">
        <v>0.85425892071830201</v>
      </c>
      <c r="F166" s="39">
        <v>0.23374950881509099</v>
      </c>
      <c r="G166" s="40">
        <v>0.95592123114220795</v>
      </c>
      <c r="H166" s="39">
        <v>0.12063296238174299</v>
      </c>
      <c r="I166" s="40">
        <v>0.95426794424961103</v>
      </c>
      <c r="J166" s="39">
        <v>0.127812231686036</v>
      </c>
      <c r="K166" s="41">
        <v>0.96259820588633505</v>
      </c>
      <c r="L166" s="40">
        <v>0.24811107899028401</v>
      </c>
      <c r="M166" s="39">
        <v>42.561759166228398</v>
      </c>
      <c r="N166" s="40">
        <v>0.17649181887458501</v>
      </c>
      <c r="O166" s="41">
        <v>1.7784118341584401</v>
      </c>
      <c r="P166" s="40">
        <v>0.68358401966909998</v>
      </c>
      <c r="Q166" s="41">
        <v>1.2179471947189</v>
      </c>
      <c r="R166" s="40">
        <v>0.64803139674357801</v>
      </c>
      <c r="S166" s="41">
        <v>1.21814705571557</v>
      </c>
    </row>
    <row r="167" spans="1:19" x14ac:dyDescent="0.35">
      <c r="A167" s="39">
        <v>135</v>
      </c>
      <c r="B167" s="39">
        <v>6.3491091696117399E-2</v>
      </c>
      <c r="C167" s="40">
        <v>0.92907738298933196</v>
      </c>
      <c r="D167" s="39">
        <v>6.9508678059473104</v>
      </c>
      <c r="E167" s="40">
        <v>0.84985934598581003</v>
      </c>
      <c r="F167" s="39">
        <v>0.23519538731130901</v>
      </c>
      <c r="G167" s="40">
        <v>0.95759032483931195</v>
      </c>
      <c r="H167" s="39">
        <v>0.12085577166309899</v>
      </c>
      <c r="I167" s="40">
        <v>0.95441990100076901</v>
      </c>
      <c r="J167" s="39">
        <v>0.124485611944658</v>
      </c>
      <c r="K167" s="41">
        <v>1.0523233979176201</v>
      </c>
      <c r="L167" s="40">
        <v>0.23082548777243</v>
      </c>
      <c r="M167" s="39">
        <v>45.491018979977298</v>
      </c>
      <c r="N167" s="40">
        <v>0.187398253903862</v>
      </c>
      <c r="O167" s="41">
        <v>1.87113647379426</v>
      </c>
      <c r="P167" s="40">
        <v>0.65603195602058295</v>
      </c>
      <c r="Q167" s="41">
        <v>1.32193780913312</v>
      </c>
      <c r="R167" s="40">
        <v>0.65917219590936904</v>
      </c>
      <c r="S167" s="41">
        <v>1.3340611992738101</v>
      </c>
    </row>
    <row r="168" spans="1:19" x14ac:dyDescent="0.35">
      <c r="A168" s="39">
        <v>136</v>
      </c>
      <c r="B168" s="39">
        <v>6.4562519023160694E-2</v>
      </c>
      <c r="C168" s="40">
        <v>0.92804199881104199</v>
      </c>
      <c r="D168" s="39">
        <v>6.98142597526176</v>
      </c>
      <c r="E168" s="40">
        <v>0.84897234206315897</v>
      </c>
      <c r="F168" s="39">
        <v>0.23530788466359501</v>
      </c>
      <c r="G168" s="40">
        <v>0.95359532966277605</v>
      </c>
      <c r="H168" s="39">
        <v>0.12662516201673399</v>
      </c>
      <c r="I168" s="40">
        <v>0.95089897599048401</v>
      </c>
      <c r="J168" s="39">
        <v>0.13277627811628401</v>
      </c>
      <c r="K168" s="41">
        <v>0.97675800145181801</v>
      </c>
      <c r="L168" s="40">
        <v>0.22558297265441399</v>
      </c>
      <c r="M168" s="39">
        <v>43.116534811818703</v>
      </c>
      <c r="N168" s="40">
        <v>0.163119918400879</v>
      </c>
      <c r="O168" s="41">
        <v>1.79699527096544</v>
      </c>
      <c r="P168" s="40">
        <v>0.69028106000688305</v>
      </c>
      <c r="Q168" s="41">
        <v>1.29772119185863</v>
      </c>
      <c r="R168" s="40">
        <v>0.65737712103077395</v>
      </c>
      <c r="S168" s="41">
        <v>1.2356695109962399</v>
      </c>
    </row>
    <row r="169" spans="1:19" x14ac:dyDescent="0.35">
      <c r="A169" s="39">
        <v>137</v>
      </c>
      <c r="B169" s="39">
        <v>6.5697135962618503E-2</v>
      </c>
      <c r="C169" s="40">
        <v>0.92203587456474601</v>
      </c>
      <c r="D169" s="39">
        <v>7.0418877447204897</v>
      </c>
      <c r="E169" s="40">
        <v>0.84555257460822197</v>
      </c>
      <c r="F169" s="39">
        <v>0.23930613989404501</v>
      </c>
      <c r="G169" s="40">
        <v>0.95511208360876398</v>
      </c>
      <c r="H169" s="39">
        <v>0.12532065742978399</v>
      </c>
      <c r="I169" s="40">
        <v>0.95321786876524095</v>
      </c>
      <c r="J169" s="39">
        <v>0.12859689941008801</v>
      </c>
      <c r="K169" s="41">
        <v>0.97682155503167001</v>
      </c>
      <c r="L169" s="40">
        <v>0.231402916956474</v>
      </c>
      <c r="M169" s="39">
        <v>43.219635286901699</v>
      </c>
      <c r="N169" s="40">
        <v>0.19102858061561401</v>
      </c>
      <c r="O169" s="41">
        <v>1.79976013379219</v>
      </c>
      <c r="P169" s="40">
        <v>0.66002455532041304</v>
      </c>
      <c r="Q169" s="41">
        <v>1.3181520527244599</v>
      </c>
      <c r="R169" s="40">
        <v>0.65202087316757595</v>
      </c>
      <c r="S169" s="41">
        <v>1.2841338051689899</v>
      </c>
    </row>
    <row r="170" spans="1:19" x14ac:dyDescent="0.35">
      <c r="A170" s="39">
        <v>138</v>
      </c>
      <c r="B170" s="39">
        <v>6.4289159059237697E-2</v>
      </c>
      <c r="C170" s="40">
        <v>0.92805241792973203</v>
      </c>
      <c r="D170" s="39">
        <v>6.9978220891636198</v>
      </c>
      <c r="E170" s="40">
        <v>0.85147516507689402</v>
      </c>
      <c r="F170" s="39">
        <v>0.237030488250314</v>
      </c>
      <c r="G170" s="40">
        <v>0.95668377213801103</v>
      </c>
      <c r="H170" s="39">
        <v>0.12251686652482</v>
      </c>
      <c r="I170" s="40">
        <v>0.94962592839822602</v>
      </c>
      <c r="J170" s="39">
        <v>0.134489361316426</v>
      </c>
      <c r="K170" s="41">
        <v>1.0860969215376699</v>
      </c>
      <c r="L170" s="40">
        <v>0.235510354093841</v>
      </c>
      <c r="M170" s="39">
        <v>46.556621714534899</v>
      </c>
      <c r="N170" s="40">
        <v>0.19900523034294701</v>
      </c>
      <c r="O170" s="41">
        <v>1.9183451375390701</v>
      </c>
      <c r="P170" s="40">
        <v>0.68340550044662896</v>
      </c>
      <c r="Q170" s="41">
        <v>1.2860871706253401</v>
      </c>
      <c r="R170" s="40">
        <v>0.66683488472913999</v>
      </c>
      <c r="S170" s="41">
        <v>1.2826046322146001</v>
      </c>
    </row>
    <row r="171" spans="1:19" x14ac:dyDescent="0.35">
      <c r="A171" s="39">
        <v>139</v>
      </c>
      <c r="B171" s="39">
        <v>6.4602134054283694E-2</v>
      </c>
      <c r="C171" s="40">
        <v>0.925083093829836</v>
      </c>
      <c r="D171" s="39">
        <v>6.9642867300286797</v>
      </c>
      <c r="E171" s="40">
        <v>0.846813279327989</v>
      </c>
      <c r="F171" s="39">
        <v>0.23422550060904401</v>
      </c>
      <c r="G171" s="40">
        <v>0.95611095092032705</v>
      </c>
      <c r="H171" s="39">
        <v>0.120702585927577</v>
      </c>
      <c r="I171" s="40">
        <v>0.95037983330968301</v>
      </c>
      <c r="J171" s="39">
        <v>0.128717869936854</v>
      </c>
      <c r="K171" s="41">
        <v>1.0719853354315401</v>
      </c>
      <c r="L171" s="40">
        <v>0.246112464527944</v>
      </c>
      <c r="M171" s="39">
        <v>46.411269766652602</v>
      </c>
      <c r="N171" s="40">
        <v>0.206156520988484</v>
      </c>
      <c r="O171" s="41">
        <v>1.9110368393425201</v>
      </c>
      <c r="P171" s="40">
        <v>0.66054813143534497</v>
      </c>
      <c r="Q171" s="41">
        <v>1.3932644006533501</v>
      </c>
      <c r="R171" s="40">
        <v>0.64606657675188806</v>
      </c>
      <c r="S171" s="41">
        <v>1.3885254233311299</v>
      </c>
    </row>
    <row r="172" spans="1:19" x14ac:dyDescent="0.35">
      <c r="A172" s="39">
        <v>140</v>
      </c>
      <c r="B172" s="39">
        <v>5.7859820048611198E-2</v>
      </c>
      <c r="C172" s="40">
        <v>0.93262351814219002</v>
      </c>
      <c r="D172" s="39">
        <v>6.7911127616097398</v>
      </c>
      <c r="E172" s="40">
        <v>0.85252717785417698</v>
      </c>
      <c r="F172" s="39">
        <v>0.23059406716292699</v>
      </c>
      <c r="G172" s="40">
        <v>0.95549360974617303</v>
      </c>
      <c r="H172" s="39">
        <v>0.118587696743361</v>
      </c>
      <c r="I172" s="40">
        <v>0.95051767547320598</v>
      </c>
      <c r="J172" s="39">
        <v>0.131850584077887</v>
      </c>
      <c r="K172" s="41">
        <v>1.01993603431261</v>
      </c>
      <c r="L172" s="40">
        <v>0.24061682266394399</v>
      </c>
      <c r="M172" s="39">
        <v>45.138996107965397</v>
      </c>
      <c r="N172" s="40">
        <v>0.19155894197884801</v>
      </c>
      <c r="O172" s="41">
        <v>1.8954561551411899</v>
      </c>
      <c r="P172" s="40">
        <v>0.67879744116057605</v>
      </c>
      <c r="Q172" s="41">
        <v>1.3617698081538201</v>
      </c>
      <c r="R172" s="40">
        <v>0.62647304142642202</v>
      </c>
      <c r="S172" s="41">
        <v>1.3542476973981901</v>
      </c>
    </row>
    <row r="173" spans="1:19" x14ac:dyDescent="0.35">
      <c r="A173" s="39">
        <v>141</v>
      </c>
      <c r="B173" s="39">
        <v>5.6840096059050403E-2</v>
      </c>
      <c r="C173" s="40">
        <v>0.93543057251092698</v>
      </c>
      <c r="D173" s="39">
        <v>6.7516884626407601</v>
      </c>
      <c r="E173" s="40">
        <v>0.85094591758607196</v>
      </c>
      <c r="F173" s="39">
        <v>0.23019053895617</v>
      </c>
      <c r="G173" s="40">
        <v>0.95611406615255101</v>
      </c>
      <c r="H173" s="39">
        <v>0.121814749583588</v>
      </c>
      <c r="I173" s="40">
        <v>0.95448480323412399</v>
      </c>
      <c r="J173" s="39">
        <v>0.12676203213675699</v>
      </c>
      <c r="K173" s="41">
        <v>0.99546056017916396</v>
      </c>
      <c r="L173" s="40">
        <v>0.25421069722631801</v>
      </c>
      <c r="M173" s="39">
        <v>44.403163991422701</v>
      </c>
      <c r="N173" s="40">
        <v>0.188101184835612</v>
      </c>
      <c r="O173" s="41">
        <v>1.8647015889485601</v>
      </c>
      <c r="P173" s="40">
        <v>0.67746451675382402</v>
      </c>
      <c r="Q173" s="41">
        <v>1.34961393501004</v>
      </c>
      <c r="R173" s="40">
        <v>0.60813375059356001</v>
      </c>
      <c r="S173" s="41">
        <v>1.43980122835208</v>
      </c>
    </row>
    <row r="174" spans="1:19" x14ac:dyDescent="0.35">
      <c r="A174" s="39">
        <v>142</v>
      </c>
      <c r="B174" s="39">
        <v>6.3556371875168299E-2</v>
      </c>
      <c r="C174" s="40">
        <v>0.92577707590191405</v>
      </c>
      <c r="D174" s="39">
        <v>6.8969188573100197</v>
      </c>
      <c r="E174" s="40">
        <v>0.85041581965820501</v>
      </c>
      <c r="F174" s="39">
        <v>0.23214412326619799</v>
      </c>
      <c r="G174" s="40">
        <v>0.95708892824963299</v>
      </c>
      <c r="H174" s="39">
        <v>0.118625889491207</v>
      </c>
      <c r="I174" s="40">
        <v>0.95283679920917896</v>
      </c>
      <c r="J174" s="39">
        <v>0.12993038097552201</v>
      </c>
      <c r="K174" s="41">
        <v>1.0113354190292501</v>
      </c>
      <c r="L174" s="40">
        <v>0.228067509443906</v>
      </c>
      <c r="M174" s="39">
        <v>45.027281068329103</v>
      </c>
      <c r="N174" s="40">
        <v>0.20280844943537099</v>
      </c>
      <c r="O174" s="41">
        <v>1.88237057638983</v>
      </c>
      <c r="P174" s="40">
        <v>0.65253297156757695</v>
      </c>
      <c r="Q174" s="41">
        <v>1.4620979805277901</v>
      </c>
      <c r="R174" s="40">
        <v>0.60077558776252205</v>
      </c>
      <c r="S174" s="41">
        <v>1.4610437073259199</v>
      </c>
    </row>
    <row r="175" spans="1:19" x14ac:dyDescent="0.35">
      <c r="A175" s="39">
        <v>143</v>
      </c>
      <c r="B175" s="39">
        <v>6.18319705144173E-2</v>
      </c>
      <c r="C175" s="40">
        <v>0.927300794012898</v>
      </c>
      <c r="D175" s="39">
        <v>6.8691149619329801</v>
      </c>
      <c r="E175" s="40">
        <v>0.85134561571380696</v>
      </c>
      <c r="F175" s="39">
        <v>0.233403842216475</v>
      </c>
      <c r="G175" s="40">
        <v>0.95633594020629398</v>
      </c>
      <c r="H175" s="39">
        <v>0.121871900401107</v>
      </c>
      <c r="I175" s="40">
        <v>0.95425090763128195</v>
      </c>
      <c r="J175" s="39">
        <v>0.123017868719193</v>
      </c>
      <c r="K175" s="41">
        <v>1.0678825566911201</v>
      </c>
      <c r="L175" s="40">
        <v>0.22828102784130699</v>
      </c>
      <c r="M175" s="39">
        <v>46.118571762345702</v>
      </c>
      <c r="N175" s="40">
        <v>0.17342322971224799</v>
      </c>
      <c r="O175" s="41">
        <v>1.8973222930207201</v>
      </c>
      <c r="P175" s="40">
        <v>0.68085428894075495</v>
      </c>
      <c r="Q175" s="41">
        <v>1.3692513668638999</v>
      </c>
      <c r="R175" s="40">
        <v>0.65402097554288297</v>
      </c>
      <c r="S175" s="41">
        <v>1.3653349448473</v>
      </c>
    </row>
    <row r="176" spans="1:19" x14ac:dyDescent="0.35">
      <c r="A176" s="39">
        <v>144</v>
      </c>
      <c r="B176" s="39">
        <v>5.77966036648817E-2</v>
      </c>
      <c r="C176" s="40">
        <v>0.93300811318569998</v>
      </c>
      <c r="D176" s="39">
        <v>6.7168201983463298</v>
      </c>
      <c r="E176" s="40">
        <v>0.85585002708911595</v>
      </c>
      <c r="F176" s="39">
        <v>0.22630076182068401</v>
      </c>
      <c r="G176" s="40">
        <v>0.95621234108775599</v>
      </c>
      <c r="H176" s="39">
        <v>0.12097743892137799</v>
      </c>
      <c r="I176" s="40">
        <v>0.95409820932981604</v>
      </c>
      <c r="J176" s="39">
        <v>0.122659383931059</v>
      </c>
      <c r="K176" s="41">
        <v>1.0790118600568199</v>
      </c>
      <c r="L176" s="40">
        <v>0.26152765994969401</v>
      </c>
      <c r="M176" s="39">
        <v>46.524644541944099</v>
      </c>
      <c r="N176" s="40">
        <v>0.197640928662108</v>
      </c>
      <c r="O176" s="41">
        <v>1.91931340174797</v>
      </c>
      <c r="P176" s="40">
        <v>0.68388890710651296</v>
      </c>
      <c r="Q176" s="41">
        <v>1.3689430238854099</v>
      </c>
      <c r="R176" s="40">
        <v>0.63878462661025803</v>
      </c>
      <c r="S176" s="41">
        <v>1.3287983699741499</v>
      </c>
    </row>
    <row r="177" spans="1:19" x14ac:dyDescent="0.35">
      <c r="A177" s="39">
        <v>145</v>
      </c>
      <c r="B177" s="39">
        <v>6.1984460624045001E-2</v>
      </c>
      <c r="C177" s="40">
        <v>0.93154455804772496</v>
      </c>
      <c r="D177" s="39">
        <v>6.8567858387890803</v>
      </c>
      <c r="E177" s="40">
        <v>0.84981813805933504</v>
      </c>
      <c r="F177" s="39">
        <v>0.23194566771188399</v>
      </c>
      <c r="G177" s="40">
        <v>0.95564919753570099</v>
      </c>
      <c r="H177" s="39">
        <v>0.12030427861948501</v>
      </c>
      <c r="I177" s="40">
        <v>0.95338351580950598</v>
      </c>
      <c r="J177" s="39">
        <v>0.125430365160276</v>
      </c>
      <c r="K177" s="41">
        <v>1.02168300773343</v>
      </c>
      <c r="L177" s="40">
        <v>0.27610554916583702</v>
      </c>
      <c r="M177" s="39">
        <v>44.311136718489102</v>
      </c>
      <c r="N177" s="40">
        <v>0.21173589475165</v>
      </c>
      <c r="O177" s="41">
        <v>1.83277310927708</v>
      </c>
      <c r="P177" s="40">
        <v>0.71377266217500701</v>
      </c>
      <c r="Q177" s="41">
        <v>1.24069271535954</v>
      </c>
      <c r="R177" s="40">
        <v>0.64079266277133895</v>
      </c>
      <c r="S177" s="41">
        <v>1.2612248980081999</v>
      </c>
    </row>
    <row r="178" spans="1:19" x14ac:dyDescent="0.35">
      <c r="A178" s="39">
        <v>146</v>
      </c>
      <c r="B178" s="39">
        <v>5.5122414469866203E-2</v>
      </c>
      <c r="C178" s="40">
        <v>0.939907928007649</v>
      </c>
      <c r="D178" s="39">
        <v>6.6771998277704601</v>
      </c>
      <c r="E178" s="40">
        <v>0.85540088743231402</v>
      </c>
      <c r="F178" s="39">
        <v>0.228615676378813</v>
      </c>
      <c r="G178" s="40">
        <v>0.954253310902342</v>
      </c>
      <c r="H178" s="39">
        <v>0.1209349506488</v>
      </c>
      <c r="I178" s="40">
        <v>0.95313818544819895</v>
      </c>
      <c r="J178" s="39">
        <v>0.123466446695347</v>
      </c>
      <c r="K178" s="41">
        <v>1.02924972543349</v>
      </c>
      <c r="L178" s="40">
        <v>0.25454984579958601</v>
      </c>
      <c r="M178" s="39">
        <v>45.271838783198902</v>
      </c>
      <c r="N178" s="40">
        <v>0.185668684400245</v>
      </c>
      <c r="O178" s="41">
        <v>1.8934573138880899</v>
      </c>
      <c r="P178" s="40">
        <v>0.68447469264014105</v>
      </c>
      <c r="Q178" s="41">
        <v>1.3429673823535899</v>
      </c>
      <c r="R178" s="40">
        <v>0.62531454593707303</v>
      </c>
      <c r="S178" s="41">
        <v>1.3726985597202901</v>
      </c>
    </row>
    <row r="179" spans="1:19" x14ac:dyDescent="0.35">
      <c r="A179" s="39">
        <v>147</v>
      </c>
      <c r="B179" s="39">
        <v>6.06960485373087E-2</v>
      </c>
      <c r="C179" s="40">
        <v>0.93213958191825996</v>
      </c>
      <c r="D179" s="39">
        <v>6.7878307210932398</v>
      </c>
      <c r="E179" s="40">
        <v>0.85314513925720403</v>
      </c>
      <c r="F179" s="39">
        <v>0.23032352800393399</v>
      </c>
      <c r="G179" s="40">
        <v>0.95914637045550799</v>
      </c>
      <c r="H179" s="39">
        <v>0.115481718341711</v>
      </c>
      <c r="I179" s="40">
        <v>0.95520981431146901</v>
      </c>
      <c r="J179" s="39">
        <v>0.121849049843478</v>
      </c>
      <c r="K179" s="41">
        <v>1.0314523544576399</v>
      </c>
      <c r="L179" s="40">
        <v>0.24837377010720599</v>
      </c>
      <c r="M179" s="39">
        <v>45.357577560294303</v>
      </c>
      <c r="N179" s="40">
        <v>0.206151909188517</v>
      </c>
      <c r="O179" s="41">
        <v>1.8952319672983899</v>
      </c>
      <c r="P179" s="40">
        <v>0.67011458573178295</v>
      </c>
      <c r="Q179" s="41">
        <v>1.39061377649633</v>
      </c>
      <c r="R179" s="40">
        <v>0.62458936679057497</v>
      </c>
      <c r="S179" s="41">
        <v>1.35746070615246</v>
      </c>
    </row>
    <row r="180" spans="1:19" x14ac:dyDescent="0.35">
      <c r="A180" s="39">
        <v>148</v>
      </c>
      <c r="B180" s="39">
        <v>5.69752294282901E-2</v>
      </c>
      <c r="C180" s="40">
        <v>0.934214686011964</v>
      </c>
      <c r="D180" s="39">
        <v>6.6473198171430301</v>
      </c>
      <c r="E180" s="40">
        <v>0.852043912317345</v>
      </c>
      <c r="F180" s="39">
        <v>0.224805711277409</v>
      </c>
      <c r="G180" s="40">
        <v>0.95793668386421105</v>
      </c>
      <c r="H180" s="39">
        <v>0.114836198675421</v>
      </c>
      <c r="I180" s="40">
        <v>0.95598879689465699</v>
      </c>
      <c r="J180" s="39">
        <v>0.120740404714222</v>
      </c>
      <c r="K180" s="41">
        <v>1.06707017391155</v>
      </c>
      <c r="L180" s="40">
        <v>0.244190019783742</v>
      </c>
      <c r="M180" s="39">
        <v>45.860272040733904</v>
      </c>
      <c r="N180" s="40">
        <v>0.18649313641068599</v>
      </c>
      <c r="O180" s="41">
        <v>1.89477396928347</v>
      </c>
      <c r="P180" s="40">
        <v>0.70195519796803396</v>
      </c>
      <c r="Q180" s="41">
        <v>1.27403878961872</v>
      </c>
      <c r="R180" s="40">
        <v>0.64737164897796395</v>
      </c>
      <c r="S180" s="41">
        <v>1.2800360770307</v>
      </c>
    </row>
    <row r="181" spans="1:19" x14ac:dyDescent="0.35">
      <c r="A181" s="39">
        <v>149</v>
      </c>
      <c r="B181" s="39">
        <v>5.9204215778573002E-2</v>
      </c>
      <c r="C181" s="40">
        <v>0.93482908843355605</v>
      </c>
      <c r="D181" s="39">
        <v>6.7631019315572001</v>
      </c>
      <c r="E181" s="40">
        <v>0.85017471903276598</v>
      </c>
      <c r="F181" s="39">
        <v>0.23228935099869699</v>
      </c>
      <c r="G181" s="40">
        <v>0.95574139564985205</v>
      </c>
      <c r="H181" s="39">
        <v>0.119635266214434</v>
      </c>
      <c r="I181" s="40">
        <v>0.95596686785824803</v>
      </c>
      <c r="J181" s="39">
        <v>0.120520987326882</v>
      </c>
      <c r="K181" s="41">
        <v>1.08174037780517</v>
      </c>
      <c r="L181" s="40">
        <v>0.25297887116348999</v>
      </c>
      <c r="M181" s="39">
        <v>46.214115305843499</v>
      </c>
      <c r="N181" s="40">
        <v>0.19105555424797099</v>
      </c>
      <c r="O181" s="41">
        <v>1.8899992011551101</v>
      </c>
      <c r="P181" s="40">
        <v>0.67080459329816999</v>
      </c>
      <c r="Q181" s="41">
        <v>1.28702790003556</v>
      </c>
      <c r="R181" s="40">
        <v>0.63205176872065905</v>
      </c>
      <c r="S181" s="41">
        <v>1.37620042531918</v>
      </c>
    </row>
    <row r="182" spans="1:19" x14ac:dyDescent="0.35">
      <c r="A182" s="39">
        <v>150</v>
      </c>
      <c r="B182" s="39">
        <v>5.5620341448483698E-2</v>
      </c>
      <c r="C182" s="40">
        <v>0.93737357385964704</v>
      </c>
      <c r="D182" s="39">
        <v>6.6091929280815203</v>
      </c>
      <c r="E182" s="40">
        <v>0.85755828073242102</v>
      </c>
      <c r="F182" s="39">
        <v>0.22420247036143401</v>
      </c>
      <c r="G182" s="40">
        <v>0.95559550414610595</v>
      </c>
      <c r="H182" s="39">
        <v>0.118294511984082</v>
      </c>
      <c r="I182" s="40">
        <v>0.95552994354848098</v>
      </c>
      <c r="J182" s="39">
        <v>0.119945321675394</v>
      </c>
      <c r="K182" s="41">
        <v>1.0449630139220401</v>
      </c>
      <c r="L182" s="40">
        <v>0.252596158395132</v>
      </c>
      <c r="M182" s="39">
        <v>45.763388315836501</v>
      </c>
      <c r="N182" s="40">
        <v>0.19885586427274801</v>
      </c>
      <c r="O182" s="41">
        <v>1.9032175561301701</v>
      </c>
      <c r="P182" s="40">
        <v>0.66359926976709205</v>
      </c>
      <c r="Q182" s="41">
        <v>1.4014038509792699</v>
      </c>
      <c r="R182" s="40">
        <v>0.61708146588415103</v>
      </c>
      <c r="S182" s="41">
        <v>1.4179418606635801</v>
      </c>
    </row>
    <row r="183" spans="1:19" x14ac:dyDescent="0.35">
      <c r="A183" s="39">
        <v>151</v>
      </c>
      <c r="B183" s="39">
        <v>5.5354201767701602E-2</v>
      </c>
      <c r="C183" s="40">
        <v>0.93676560788101704</v>
      </c>
      <c r="D183" s="39">
        <v>6.6294648676765702</v>
      </c>
      <c r="E183" s="40">
        <v>0.85643839166985103</v>
      </c>
      <c r="F183" s="39">
        <v>0.22768478463554601</v>
      </c>
      <c r="G183" s="40">
        <v>0.95777878090438795</v>
      </c>
      <c r="H183" s="39">
        <v>0.11407578788094</v>
      </c>
      <c r="I183" s="40">
        <v>0.95465706085907498</v>
      </c>
      <c r="J183" s="39">
        <v>0.120456823618642</v>
      </c>
      <c r="K183" s="41">
        <v>1.0130336982572099</v>
      </c>
      <c r="L183" s="40">
        <v>0.25446553150908602</v>
      </c>
      <c r="M183" s="39">
        <v>44.4326476398696</v>
      </c>
      <c r="N183" s="40">
        <v>0.187211490405226</v>
      </c>
      <c r="O183" s="41">
        <v>1.85163427367169</v>
      </c>
      <c r="P183" s="40">
        <v>0.67928883305981602</v>
      </c>
      <c r="Q183" s="41">
        <v>1.33412592074809</v>
      </c>
      <c r="R183" s="40">
        <v>0.64177795429515005</v>
      </c>
      <c r="S183" s="41">
        <v>1.31278512722406</v>
      </c>
    </row>
    <row r="184" spans="1:19" x14ac:dyDescent="0.35">
      <c r="A184" s="39">
        <v>152</v>
      </c>
      <c r="B184" s="39">
        <v>5.4142579332619997E-2</v>
      </c>
      <c r="C184" s="40">
        <v>0.93991791137041802</v>
      </c>
      <c r="D184" s="39">
        <v>6.6120039079353301</v>
      </c>
      <c r="E184" s="40">
        <v>0.853863843330391</v>
      </c>
      <c r="F184" s="39">
        <v>0.22840173571375499</v>
      </c>
      <c r="G184" s="40">
        <v>0.95582915725285</v>
      </c>
      <c r="H184" s="39">
        <v>0.117449859028086</v>
      </c>
      <c r="I184" s="40">
        <v>0.95550843055853796</v>
      </c>
      <c r="J184" s="39">
        <v>0.12025450030699</v>
      </c>
      <c r="K184" s="41">
        <v>1.12332408958011</v>
      </c>
      <c r="L184" s="40">
        <v>0.230642524281335</v>
      </c>
      <c r="M184" s="39">
        <v>47.945910266321903</v>
      </c>
      <c r="N184" s="40">
        <v>0.193446890470483</v>
      </c>
      <c r="O184" s="41">
        <v>1.9600462281805799</v>
      </c>
      <c r="P184" s="40">
        <v>0.65369886516505804</v>
      </c>
      <c r="Q184" s="41">
        <v>1.4827942175742901</v>
      </c>
      <c r="R184" s="40">
        <v>0.63844593977316799</v>
      </c>
      <c r="S184" s="41">
        <v>1.3924983153995201</v>
      </c>
    </row>
    <row r="185" spans="1:19" x14ac:dyDescent="0.35">
      <c r="A185" s="39">
        <v>153</v>
      </c>
      <c r="B185" s="39">
        <v>5.6687459224632197E-2</v>
      </c>
      <c r="C185" s="40">
        <v>0.93744780089417301</v>
      </c>
      <c r="D185" s="39">
        <v>6.6787966777078598</v>
      </c>
      <c r="E185" s="40">
        <v>0.85061245244345696</v>
      </c>
      <c r="F185" s="39">
        <v>0.230459969349778</v>
      </c>
      <c r="G185" s="40">
        <v>0.95633483144672304</v>
      </c>
      <c r="H185" s="39">
        <v>0.11998445257527</v>
      </c>
      <c r="I185" s="40">
        <v>0.95434314379194096</v>
      </c>
      <c r="J185" s="39">
        <v>0.12117894481838901</v>
      </c>
      <c r="K185" s="41">
        <v>1.045139698646</v>
      </c>
      <c r="L185" s="40">
        <v>0.23665585750927501</v>
      </c>
      <c r="M185" s="39">
        <v>45.459412485106299</v>
      </c>
      <c r="N185" s="40">
        <v>0.18757171637806799</v>
      </c>
      <c r="O185" s="41">
        <v>1.88351827299492</v>
      </c>
      <c r="P185" s="40">
        <v>0.64483916148161202</v>
      </c>
      <c r="Q185" s="41">
        <v>1.41234338589203</v>
      </c>
      <c r="R185" s="40">
        <v>0.63237426245314399</v>
      </c>
      <c r="S185" s="41">
        <v>1.31530413770268</v>
      </c>
    </row>
    <row r="186" spans="1:19" x14ac:dyDescent="0.35">
      <c r="A186" s="39">
        <v>154</v>
      </c>
      <c r="B186" s="39">
        <v>4.9608337444975503E-2</v>
      </c>
      <c r="C186" s="40">
        <v>0.94754788163744896</v>
      </c>
      <c r="D186" s="39">
        <v>6.3912146620143204</v>
      </c>
      <c r="E186" s="40">
        <v>0.86350763240495498</v>
      </c>
      <c r="F186" s="39">
        <v>0.21740472107633399</v>
      </c>
      <c r="G186" s="40">
        <v>0.95702728157406802</v>
      </c>
      <c r="H186" s="39">
        <v>0.11828139271610801</v>
      </c>
      <c r="I186" s="40">
        <v>0.95852686548313604</v>
      </c>
      <c r="J186" s="39">
        <v>0.11524127105255499</v>
      </c>
      <c r="K186" s="41">
        <v>1.04311765513868</v>
      </c>
      <c r="L186" s="40">
        <v>0.23219800528279799</v>
      </c>
      <c r="M186" s="39">
        <v>45.308989663409299</v>
      </c>
      <c r="N186" s="40">
        <v>0.19133762948840299</v>
      </c>
      <c r="O186" s="41">
        <v>1.87693327869105</v>
      </c>
      <c r="P186" s="40">
        <v>0.67331811913058204</v>
      </c>
      <c r="Q186" s="41">
        <v>1.3601964014208201</v>
      </c>
      <c r="R186" s="40">
        <v>0.63438877030315499</v>
      </c>
      <c r="S186" s="41">
        <v>1.3314823615245299</v>
      </c>
    </row>
    <row r="187" spans="1:19" x14ac:dyDescent="0.35">
      <c r="A187" s="39">
        <v>155</v>
      </c>
      <c r="B187" s="39">
        <v>5.3122926137625301E-2</v>
      </c>
      <c r="C187" s="40">
        <v>0.94238946982213501</v>
      </c>
      <c r="D187" s="39">
        <v>6.4943997604140904</v>
      </c>
      <c r="E187" s="40">
        <v>0.85946991179398202</v>
      </c>
      <c r="F187" s="39">
        <v>0.222508618622409</v>
      </c>
      <c r="G187" s="40">
        <v>0.95861150966786401</v>
      </c>
      <c r="H187" s="39">
        <v>0.116085025201477</v>
      </c>
      <c r="I187" s="40">
        <v>0.95863300966555998</v>
      </c>
      <c r="J187" s="39">
        <v>0.11304958796377899</v>
      </c>
      <c r="K187" s="41">
        <v>1.0293614821046799</v>
      </c>
      <c r="L187" s="40">
        <v>0.268963948788845</v>
      </c>
      <c r="M187" s="39">
        <v>44.636116794031899</v>
      </c>
      <c r="N187" s="40">
        <v>0.223492933129979</v>
      </c>
      <c r="O187" s="41">
        <v>1.84581411954684</v>
      </c>
      <c r="P187" s="40">
        <v>0.69752009429483297</v>
      </c>
      <c r="Q187" s="41">
        <v>1.2880121224965799</v>
      </c>
      <c r="R187" s="40">
        <v>0.67706117823592604</v>
      </c>
      <c r="S187" s="41">
        <v>1.33382824292549</v>
      </c>
    </row>
    <row r="188" spans="1:19" x14ac:dyDescent="0.35">
      <c r="A188" s="39">
        <v>156</v>
      </c>
      <c r="B188" s="39">
        <v>5.0476962422143098E-2</v>
      </c>
      <c r="C188" s="40">
        <v>0.94683180218291396</v>
      </c>
      <c r="D188" s="39">
        <v>6.3890245092567799</v>
      </c>
      <c r="E188" s="40">
        <v>0.86307065635582902</v>
      </c>
      <c r="F188" s="39">
        <v>0.21810964391358301</v>
      </c>
      <c r="G188" s="40">
        <v>0.96008225340172804</v>
      </c>
      <c r="H188" s="39">
        <v>0.116332466120697</v>
      </c>
      <c r="I188" s="40">
        <v>0.95621691026556099</v>
      </c>
      <c r="J188" s="39">
        <v>0.118949331687166</v>
      </c>
      <c r="K188" s="41">
        <v>1.0481270658664199</v>
      </c>
      <c r="L188" s="40">
        <v>0.264842902193279</v>
      </c>
      <c r="M188" s="39">
        <v>45.688975766173797</v>
      </c>
      <c r="N188" s="40">
        <v>0.213696042180683</v>
      </c>
      <c r="O188" s="41">
        <v>1.8833685012964101</v>
      </c>
      <c r="P188" s="40">
        <v>0.633015101282005</v>
      </c>
      <c r="Q188" s="41">
        <v>1.49872704958304</v>
      </c>
      <c r="R188" s="40">
        <v>0.62986500064531903</v>
      </c>
      <c r="S188" s="41">
        <v>1.43958624917217</v>
      </c>
    </row>
    <row r="189" spans="1:19" x14ac:dyDescent="0.35">
      <c r="A189" s="39">
        <v>157</v>
      </c>
      <c r="B189" s="39">
        <v>5.2532127813339997E-2</v>
      </c>
      <c r="C189" s="40">
        <v>0.94248183266506302</v>
      </c>
      <c r="D189" s="39">
        <v>6.4353954964115703</v>
      </c>
      <c r="E189" s="40">
        <v>0.85580372564668805</v>
      </c>
      <c r="F189" s="39">
        <v>0.220642352603411</v>
      </c>
      <c r="G189" s="40">
        <v>0.95841546330127603</v>
      </c>
      <c r="H189" s="39">
        <v>0.11518782788774</v>
      </c>
      <c r="I189" s="40">
        <v>0.95633693697362898</v>
      </c>
      <c r="J189" s="39">
        <v>0.116881150737286</v>
      </c>
      <c r="K189" s="41">
        <v>1.1048613104045899</v>
      </c>
      <c r="L189" s="40">
        <v>0.224635872768951</v>
      </c>
      <c r="M189" s="39">
        <v>47.610203229463998</v>
      </c>
      <c r="N189" s="40">
        <v>0.180512486977464</v>
      </c>
      <c r="O189" s="41">
        <v>1.95883551876769</v>
      </c>
      <c r="P189" s="40">
        <v>0.661737279504792</v>
      </c>
      <c r="Q189" s="41">
        <v>1.5353967679871401</v>
      </c>
      <c r="R189" s="40">
        <v>0.64605813658135502</v>
      </c>
      <c r="S189" s="41">
        <v>1.4523720196169601</v>
      </c>
    </row>
    <row r="190" spans="1:19" x14ac:dyDescent="0.35">
      <c r="A190" s="39">
        <v>158</v>
      </c>
      <c r="B190" s="39">
        <v>5.0276992219735299E-2</v>
      </c>
      <c r="C190" s="40">
        <v>0.94266802213329903</v>
      </c>
      <c r="D190" s="39">
        <v>6.3337623533803802</v>
      </c>
      <c r="E190" s="40">
        <v>0.85857529733492199</v>
      </c>
      <c r="F190" s="39">
        <v>0.21640577106516701</v>
      </c>
      <c r="G190" s="40">
        <v>0.95744815672276495</v>
      </c>
      <c r="H190" s="39">
        <v>0.11186036505052099</v>
      </c>
      <c r="I190" s="40">
        <v>0.95737503057556195</v>
      </c>
      <c r="J190" s="39">
        <v>0.115068268297839</v>
      </c>
      <c r="K190" s="41">
        <v>1.1096460630750999</v>
      </c>
      <c r="L190" s="40">
        <v>0.22022253960865901</v>
      </c>
      <c r="M190" s="39">
        <v>47.326676360562303</v>
      </c>
      <c r="N190" s="40">
        <v>0.17358108368637501</v>
      </c>
      <c r="O190" s="41">
        <v>1.9428707391787701</v>
      </c>
      <c r="P190" s="40">
        <v>0.69389697170665099</v>
      </c>
      <c r="Q190" s="41">
        <v>1.39598533434745</v>
      </c>
      <c r="R190" s="40">
        <v>0.65587291121482805</v>
      </c>
      <c r="S190" s="41">
        <v>1.37336051107471</v>
      </c>
    </row>
    <row r="191" spans="1:19" x14ac:dyDescent="0.35">
      <c r="A191" s="39">
        <v>159</v>
      </c>
      <c r="B191" s="39">
        <v>5.4946319382147897E-2</v>
      </c>
      <c r="C191" s="40">
        <v>0.93914324868347099</v>
      </c>
      <c r="D191" s="39">
        <v>6.5209460681429503</v>
      </c>
      <c r="E191" s="40">
        <v>0.85538668834725495</v>
      </c>
      <c r="F191" s="39">
        <v>0.22645230629087801</v>
      </c>
      <c r="G191" s="40">
        <v>0.96080400288252299</v>
      </c>
      <c r="H191" s="39">
        <v>0.10768573992618</v>
      </c>
      <c r="I191" s="40">
        <v>0.95620076192620596</v>
      </c>
      <c r="J191" s="39">
        <v>0.11564549948695001</v>
      </c>
      <c r="K191" s="41">
        <v>1.03817472778833</v>
      </c>
      <c r="L191" s="40">
        <v>0.25818011417366199</v>
      </c>
      <c r="M191" s="39">
        <v>45.266083904820597</v>
      </c>
      <c r="N191" s="40">
        <v>0.19404267428323499</v>
      </c>
      <c r="O191" s="41">
        <v>1.8704680876854101</v>
      </c>
      <c r="P191" s="40">
        <v>0.675435537201726</v>
      </c>
      <c r="Q191" s="41">
        <v>1.4770142996413</v>
      </c>
      <c r="R191" s="40">
        <v>0.65735548938441402</v>
      </c>
      <c r="S191" s="41">
        <v>1.38814323376386</v>
      </c>
    </row>
    <row r="192" spans="1:19" x14ac:dyDescent="0.35">
      <c r="A192" s="39">
        <v>160</v>
      </c>
      <c r="B192" s="39">
        <v>5.0704841898691899E-2</v>
      </c>
      <c r="C192" s="40">
        <v>0.94308881866625205</v>
      </c>
      <c r="D192" s="39">
        <v>6.3589018377561297</v>
      </c>
      <c r="E192" s="40">
        <v>0.86210125142119898</v>
      </c>
      <c r="F192" s="39">
        <v>0.21828146813935601</v>
      </c>
      <c r="G192" s="40">
        <v>0.95897108157506705</v>
      </c>
      <c r="H192" s="39">
        <v>0.110794868890478</v>
      </c>
      <c r="I192" s="40">
        <v>0.95503326361720997</v>
      </c>
      <c r="J192" s="39">
        <v>0.117634071752531</v>
      </c>
      <c r="K192" s="41">
        <v>1.0403933323856001</v>
      </c>
      <c r="L192" s="40">
        <v>0.22935225716505001</v>
      </c>
      <c r="M192" s="39">
        <v>45.368872357229897</v>
      </c>
      <c r="N192" s="40">
        <v>0.198038743754411</v>
      </c>
      <c r="O192" s="41">
        <v>1.8589458353499</v>
      </c>
      <c r="P192" s="40">
        <v>0.65245254783548801</v>
      </c>
      <c r="Q192" s="41">
        <v>1.5486287938223899</v>
      </c>
      <c r="R192" s="40">
        <v>0.62900322955897703</v>
      </c>
      <c r="S192" s="41">
        <v>1.49150621483468</v>
      </c>
    </row>
    <row r="193" spans="1:19" x14ac:dyDescent="0.35">
      <c r="A193" s="39">
        <v>161</v>
      </c>
      <c r="B193" s="39">
        <v>5.48421464030013E-2</v>
      </c>
      <c r="C193" s="40">
        <v>0.94044859778145495</v>
      </c>
      <c r="D193" s="39">
        <v>6.5091474796398803</v>
      </c>
      <c r="E193" s="40">
        <v>0.85404161875678397</v>
      </c>
      <c r="F193" s="39">
        <v>0.225827456098149</v>
      </c>
      <c r="G193" s="40">
        <v>0.96147095251647696</v>
      </c>
      <c r="H193" s="39">
        <v>0.10712079455939599</v>
      </c>
      <c r="I193" s="40">
        <v>0.95641447742268404</v>
      </c>
      <c r="J193" s="39">
        <v>0.117424143104485</v>
      </c>
      <c r="K193" s="41">
        <v>1.06203066130988</v>
      </c>
      <c r="L193" s="40">
        <v>0.23603524942021201</v>
      </c>
      <c r="M193" s="39">
        <v>45.8453434349125</v>
      </c>
      <c r="N193" s="40">
        <v>0.18315740475293901</v>
      </c>
      <c r="O193" s="41">
        <v>1.8787241297909301</v>
      </c>
      <c r="P193" s="40">
        <v>0.65183908562374904</v>
      </c>
      <c r="Q193" s="41">
        <v>1.4755714036460601</v>
      </c>
      <c r="R193" s="40">
        <v>0.62153687767493404</v>
      </c>
      <c r="S193" s="41">
        <v>1.4173767587058499</v>
      </c>
    </row>
    <row r="194" spans="1:19" x14ac:dyDescent="0.35">
      <c r="A194" s="39">
        <v>162</v>
      </c>
      <c r="B194" s="39">
        <v>4.7093341302183303E-2</v>
      </c>
      <c r="C194" s="40">
        <v>0.94895181459433298</v>
      </c>
      <c r="D194" s="39">
        <v>6.2168463569171699</v>
      </c>
      <c r="E194" s="40">
        <v>0.863869367451788</v>
      </c>
      <c r="F194" s="39">
        <v>0.21308311513053499</v>
      </c>
      <c r="G194" s="40">
        <v>0.96125064426101603</v>
      </c>
      <c r="H194" s="39">
        <v>0.107826967623255</v>
      </c>
      <c r="I194" s="40">
        <v>0.95630087890772597</v>
      </c>
      <c r="J194" s="39">
        <v>0.11577331840736101</v>
      </c>
      <c r="K194" s="41">
        <v>1.05322671089416</v>
      </c>
      <c r="L194" s="40">
        <v>0.28526840891619099</v>
      </c>
      <c r="M194" s="39">
        <v>45.700039138141797</v>
      </c>
      <c r="N194" s="40">
        <v>0.202172923544061</v>
      </c>
      <c r="O194" s="41">
        <v>1.89787535687797</v>
      </c>
      <c r="P194" s="40">
        <v>0.66448632799662</v>
      </c>
      <c r="Q194" s="41">
        <v>1.3897235668622501</v>
      </c>
      <c r="R194" s="40">
        <v>0.63653990473502697</v>
      </c>
      <c r="S194" s="41">
        <v>1.3536185662970499</v>
      </c>
    </row>
    <row r="195" spans="1:19" x14ac:dyDescent="0.35">
      <c r="A195" s="39">
        <v>163</v>
      </c>
      <c r="B195" s="39">
        <v>5.0829563669725603E-2</v>
      </c>
      <c r="C195" s="40">
        <v>0.94472800486920805</v>
      </c>
      <c r="D195" s="39">
        <v>6.3336315930843101</v>
      </c>
      <c r="E195" s="40">
        <v>0.85703084014054198</v>
      </c>
      <c r="F195" s="39">
        <v>0.21817131818992</v>
      </c>
      <c r="G195" s="40">
        <v>0.96017119769452197</v>
      </c>
      <c r="H195" s="39">
        <v>0.10857945209009801</v>
      </c>
      <c r="I195" s="40">
        <v>0.95757390254649899</v>
      </c>
      <c r="J195" s="39">
        <v>0.116699353439908</v>
      </c>
      <c r="K195" s="41">
        <v>1.0926424993409001</v>
      </c>
      <c r="L195" s="40">
        <v>0.27165622267955197</v>
      </c>
      <c r="M195" s="39">
        <v>46.712496488522198</v>
      </c>
      <c r="N195" s="40">
        <v>0.19689088521005799</v>
      </c>
      <c r="O195" s="41">
        <v>1.90941338610445</v>
      </c>
      <c r="P195" s="40">
        <v>0.65426533038799495</v>
      </c>
      <c r="Q195" s="41">
        <v>1.48030685869037</v>
      </c>
      <c r="R195" s="40">
        <v>0.62534895666644097</v>
      </c>
      <c r="S195" s="41">
        <v>1.37794334715248</v>
      </c>
    </row>
    <row r="196" spans="1:19" x14ac:dyDescent="0.35">
      <c r="A196" s="39">
        <v>164</v>
      </c>
      <c r="B196" s="39">
        <v>5.6730966474814799E-2</v>
      </c>
      <c r="C196" s="40">
        <v>0.93553549108404399</v>
      </c>
      <c r="D196" s="39">
        <v>6.5167795168375102</v>
      </c>
      <c r="E196" s="40">
        <v>0.85382115024242</v>
      </c>
      <c r="F196" s="39">
        <v>0.22518092396200701</v>
      </c>
      <c r="G196" s="40">
        <v>0.96083570118920303</v>
      </c>
      <c r="H196" s="39">
        <v>0.107737019965259</v>
      </c>
      <c r="I196" s="40">
        <v>0.95749317808228096</v>
      </c>
      <c r="J196" s="39">
        <v>0.115393350282382</v>
      </c>
      <c r="K196" s="41">
        <v>1.0780601720524601</v>
      </c>
      <c r="L196" s="40">
        <v>0.27658015334972202</v>
      </c>
      <c r="M196" s="39">
        <v>46.560238014938399</v>
      </c>
      <c r="N196" s="40">
        <v>0.19687944413101499</v>
      </c>
      <c r="O196" s="41">
        <v>1.8961990261689201</v>
      </c>
      <c r="P196" s="40">
        <v>0.65377357449286999</v>
      </c>
      <c r="Q196" s="41">
        <v>1.5398832182598901</v>
      </c>
      <c r="R196" s="40">
        <v>0.62173923060425296</v>
      </c>
      <c r="S196" s="41">
        <v>1.5915340343092199</v>
      </c>
    </row>
    <row r="197" spans="1:19" x14ac:dyDescent="0.35">
      <c r="A197" s="39">
        <v>165</v>
      </c>
      <c r="B197" s="39">
        <v>5.2696840477859497E-2</v>
      </c>
      <c r="C197" s="40">
        <v>0.94517129458195503</v>
      </c>
      <c r="D197" s="39">
        <v>6.3972846770537704</v>
      </c>
      <c r="E197" s="40">
        <v>0.85872000557120498</v>
      </c>
      <c r="F197" s="39">
        <v>0.221497350347059</v>
      </c>
      <c r="G197" s="40">
        <v>0.960174220895748</v>
      </c>
      <c r="H197" s="39">
        <v>0.108504671327762</v>
      </c>
      <c r="I197" s="40">
        <v>0.95621463265340201</v>
      </c>
      <c r="J197" s="39">
        <v>0.1154077827663</v>
      </c>
      <c r="K197" s="41">
        <v>1.03557490130775</v>
      </c>
      <c r="L197" s="40">
        <v>0.24100741437321099</v>
      </c>
      <c r="M197" s="39">
        <v>45.327173347147102</v>
      </c>
      <c r="N197" s="40">
        <v>0.181173340556465</v>
      </c>
      <c r="O197" s="41">
        <v>1.8730244320681899</v>
      </c>
      <c r="P197" s="40">
        <v>0.66238988693962697</v>
      </c>
      <c r="Q197" s="41">
        <v>1.49559175611561</v>
      </c>
      <c r="R197" s="40">
        <v>0.62999312796144402</v>
      </c>
      <c r="S197" s="41">
        <v>1.4890804356998799</v>
      </c>
    </row>
    <row r="198" spans="1:19" x14ac:dyDescent="0.35">
      <c r="A198" s="39">
        <v>166</v>
      </c>
      <c r="B198" s="39">
        <v>4.9224768953618499E-2</v>
      </c>
      <c r="C198" s="40">
        <v>0.94604673163333397</v>
      </c>
      <c r="D198" s="39">
        <v>6.2525020981504698</v>
      </c>
      <c r="E198" s="40">
        <v>0.86535142739551896</v>
      </c>
      <c r="F198" s="39">
        <v>0.21400417753183101</v>
      </c>
      <c r="G198" s="40">
        <v>0.95855443641041405</v>
      </c>
      <c r="H198" s="39">
        <v>0.112170965026926</v>
      </c>
      <c r="I198" s="40">
        <v>0.95836906217446505</v>
      </c>
      <c r="J198" s="39">
        <v>0.115536665173032</v>
      </c>
      <c r="K198" s="41">
        <v>1.0959974527359</v>
      </c>
      <c r="L198" s="40">
        <v>0.257675099302204</v>
      </c>
      <c r="M198" s="39">
        <v>47.041666682968703</v>
      </c>
      <c r="N198" s="40">
        <v>0.20351113860247499</v>
      </c>
      <c r="O198" s="41">
        <v>1.9252724020909</v>
      </c>
      <c r="P198" s="40">
        <v>0.68948449283583502</v>
      </c>
      <c r="Q198" s="41">
        <v>1.4736180565296</v>
      </c>
      <c r="R198" s="40">
        <v>0.62007898678127504</v>
      </c>
      <c r="S198" s="41">
        <v>1.49595506425596</v>
      </c>
    </row>
    <row r="199" spans="1:19" x14ac:dyDescent="0.35">
      <c r="A199" s="39">
        <v>167</v>
      </c>
      <c r="B199" s="39">
        <v>5.2517437735456897E-2</v>
      </c>
      <c r="C199" s="40">
        <v>0.94138095765963103</v>
      </c>
      <c r="D199" s="39">
        <v>6.37150566580081</v>
      </c>
      <c r="E199" s="40">
        <v>0.85735536759277398</v>
      </c>
      <c r="F199" s="39">
        <v>0.220475766811186</v>
      </c>
      <c r="G199" s="40">
        <v>0.96009430052446798</v>
      </c>
      <c r="H199" s="39">
        <v>0.107858683700283</v>
      </c>
      <c r="I199" s="40">
        <v>0.95968194188648703</v>
      </c>
      <c r="J199" s="39">
        <v>0.111480863049523</v>
      </c>
      <c r="K199" s="41">
        <v>1.1089502955094299</v>
      </c>
      <c r="L199" s="40">
        <v>0.22275751544709199</v>
      </c>
      <c r="M199" s="39">
        <v>47.4910311087583</v>
      </c>
      <c r="N199" s="40">
        <v>0.185824464249498</v>
      </c>
      <c r="O199" s="41">
        <v>1.94535283196685</v>
      </c>
      <c r="P199" s="40">
        <v>0.66553931740614003</v>
      </c>
      <c r="Q199" s="41">
        <v>1.48184648792967</v>
      </c>
      <c r="R199" s="40">
        <v>0.62295764633732897</v>
      </c>
      <c r="S199" s="41">
        <v>1.4811535391033199</v>
      </c>
    </row>
    <row r="200" spans="1:19" x14ac:dyDescent="0.35">
      <c r="A200" s="39">
        <v>168</v>
      </c>
      <c r="B200" s="39">
        <v>5.5370736119611901E-2</v>
      </c>
      <c r="C200" s="40">
        <v>0.93774767099189804</v>
      </c>
      <c r="D200" s="39">
        <v>6.4320837250455396</v>
      </c>
      <c r="E200" s="40">
        <v>0.85800918907442103</v>
      </c>
      <c r="F200" s="39">
        <v>0.220172500083995</v>
      </c>
      <c r="G200" s="40">
        <v>0.95901266218301495</v>
      </c>
      <c r="H200" s="39">
        <v>0.111369541492654</v>
      </c>
      <c r="I200" s="40">
        <v>0.958703158735562</v>
      </c>
      <c r="J200" s="39">
        <v>0.11194561697258699</v>
      </c>
      <c r="K200" s="41">
        <v>1.1419020626280001</v>
      </c>
      <c r="L200" s="40">
        <v>0.25838556212043301</v>
      </c>
      <c r="M200" s="39">
        <v>48.988412367991899</v>
      </c>
      <c r="N200" s="40">
        <v>0.19354037137873001</v>
      </c>
      <c r="O200" s="41">
        <v>1.95307955018475</v>
      </c>
      <c r="P200" s="40">
        <v>0.59862791855110997</v>
      </c>
      <c r="Q200" s="41">
        <v>1.7769477851370401</v>
      </c>
      <c r="R200" s="40">
        <v>0.56576387062031996</v>
      </c>
      <c r="S200" s="41">
        <v>1.9384181147966599</v>
      </c>
    </row>
    <row r="201" spans="1:19" x14ac:dyDescent="0.35">
      <c r="A201" s="39">
        <v>169</v>
      </c>
      <c r="B201" s="39">
        <v>5.4788299201407299E-2</v>
      </c>
      <c r="C201" s="40">
        <v>0.94072401734434996</v>
      </c>
      <c r="D201" s="39">
        <v>6.4610038937293099</v>
      </c>
      <c r="E201" s="40">
        <v>0.85790174916816098</v>
      </c>
      <c r="F201" s="39">
        <v>0.22298119886440201</v>
      </c>
      <c r="G201" s="40">
        <v>0.95950574065730698</v>
      </c>
      <c r="H201" s="39">
        <v>0.109486969616877</v>
      </c>
      <c r="I201" s="40">
        <v>0.957034806813572</v>
      </c>
      <c r="J201" s="39">
        <v>0.118792695438447</v>
      </c>
      <c r="K201" s="41">
        <v>1.0927240257589199</v>
      </c>
      <c r="L201" s="40">
        <v>0.26470903712174698</v>
      </c>
      <c r="M201" s="39">
        <v>47.059283264681802</v>
      </c>
      <c r="N201" s="40">
        <v>0.17973538057834601</v>
      </c>
      <c r="O201" s="41">
        <v>1.9385777727151501</v>
      </c>
      <c r="P201" s="40">
        <v>0.67112795384521096</v>
      </c>
      <c r="Q201" s="41">
        <v>1.44147132502661</v>
      </c>
      <c r="R201" s="40">
        <v>0.62635696622041503</v>
      </c>
      <c r="S201" s="41">
        <v>1.4686870075698499</v>
      </c>
    </row>
    <row r="202" spans="1:19" x14ac:dyDescent="0.35">
      <c r="A202" s="39">
        <v>170</v>
      </c>
      <c r="B202" s="39">
        <v>5.1301227845925002E-2</v>
      </c>
      <c r="C202" s="40">
        <v>0.94545048972866996</v>
      </c>
      <c r="D202" s="39">
        <v>6.3874470399684604</v>
      </c>
      <c r="E202" s="40">
        <v>0.85467125568442603</v>
      </c>
      <c r="F202" s="39">
        <v>0.22237285702843099</v>
      </c>
      <c r="G202" s="40">
        <v>0.95874706087814399</v>
      </c>
      <c r="H202" s="39">
        <v>0.110657664971073</v>
      </c>
      <c r="I202" s="40">
        <v>0.95636364070720103</v>
      </c>
      <c r="J202" s="39">
        <v>0.119004068086339</v>
      </c>
      <c r="K202" s="41">
        <v>1.01486237640054</v>
      </c>
      <c r="L202" s="40">
        <v>0.25161888907293001</v>
      </c>
      <c r="M202" s="39">
        <v>44.713498906192598</v>
      </c>
      <c r="N202" s="40">
        <v>0.18909709090263399</v>
      </c>
      <c r="O202" s="41">
        <v>1.85461420177394</v>
      </c>
      <c r="P202" s="40">
        <v>0.65981949827609898</v>
      </c>
      <c r="Q202" s="41">
        <v>1.45389246227394</v>
      </c>
      <c r="R202" s="40">
        <v>0.60816902202418699</v>
      </c>
      <c r="S202" s="41">
        <v>1.5120459407822699</v>
      </c>
    </row>
    <row r="203" spans="1:19" x14ac:dyDescent="0.35">
      <c r="A203" s="39">
        <v>171</v>
      </c>
      <c r="B203" s="39">
        <v>4.9155257091397099E-2</v>
      </c>
      <c r="C203" s="40">
        <v>0.94734027175910895</v>
      </c>
      <c r="D203" s="39">
        <v>6.2746940095707702</v>
      </c>
      <c r="E203" s="40">
        <v>0.86442415346881196</v>
      </c>
      <c r="F203" s="39">
        <v>0.21653879286486599</v>
      </c>
      <c r="G203" s="40">
        <v>0.95756241782679896</v>
      </c>
      <c r="H203" s="39">
        <v>0.10965229051195099</v>
      </c>
      <c r="I203" s="40">
        <v>0.95612995583301896</v>
      </c>
      <c r="J203" s="39">
        <v>0.116193646619101</v>
      </c>
      <c r="K203" s="41">
        <v>1.0347747283104101</v>
      </c>
      <c r="L203" s="40">
        <v>0.24324026617393299</v>
      </c>
      <c r="M203" s="39">
        <v>45.542179433708498</v>
      </c>
      <c r="N203" s="40">
        <v>0.180046343233283</v>
      </c>
      <c r="O203" s="41">
        <v>1.8885357425763001</v>
      </c>
      <c r="P203" s="40">
        <v>0.64605089538117699</v>
      </c>
      <c r="Q203" s="41">
        <v>1.5497307680610899</v>
      </c>
      <c r="R203" s="40">
        <v>0.61651449325757102</v>
      </c>
      <c r="S203" s="41">
        <v>1.51579943732318</v>
      </c>
    </row>
    <row r="204" spans="1:19" x14ac:dyDescent="0.35">
      <c r="A204" s="39">
        <v>172</v>
      </c>
      <c r="B204" s="39">
        <v>5.0249574577809097E-2</v>
      </c>
      <c r="C204" s="40">
        <v>0.94468351872868295</v>
      </c>
      <c r="D204" s="39">
        <v>6.3526337604743404</v>
      </c>
      <c r="E204" s="40">
        <v>0.85594750435610201</v>
      </c>
      <c r="F204" s="39">
        <v>0.22327146350577701</v>
      </c>
      <c r="G204" s="40">
        <v>0.95818282517116704</v>
      </c>
      <c r="H204" s="39">
        <v>0.108493720119634</v>
      </c>
      <c r="I204" s="40">
        <v>0.95864460776509197</v>
      </c>
      <c r="J204" s="39">
        <v>0.110451044263564</v>
      </c>
      <c r="K204" s="41">
        <v>1.08014889150603</v>
      </c>
      <c r="L204" s="40">
        <v>0.27570434991488302</v>
      </c>
      <c r="M204" s="39">
        <v>47.055696128779999</v>
      </c>
      <c r="N204" s="40">
        <v>0.22514820661026499</v>
      </c>
      <c r="O204" s="41">
        <v>1.94674255450566</v>
      </c>
      <c r="P204" s="40">
        <v>0.66215620310897505</v>
      </c>
      <c r="Q204" s="41">
        <v>1.53501252944652</v>
      </c>
      <c r="R204" s="40">
        <v>0.60676184449440396</v>
      </c>
      <c r="S204" s="41">
        <v>1.55647126018491</v>
      </c>
    </row>
    <row r="205" spans="1:19" x14ac:dyDescent="0.35">
      <c r="A205" s="39">
        <v>173</v>
      </c>
      <c r="B205" s="39">
        <v>5.15875046955762E-2</v>
      </c>
      <c r="C205" s="40">
        <v>0.938195534560476</v>
      </c>
      <c r="D205" s="39">
        <v>6.3312851161264696</v>
      </c>
      <c r="E205" s="40">
        <v>0.85509533410989502</v>
      </c>
      <c r="F205" s="39">
        <v>0.21975117877061701</v>
      </c>
      <c r="G205" s="40">
        <v>0.96135106334327802</v>
      </c>
      <c r="H205" s="39">
        <v>0.10570930515736</v>
      </c>
      <c r="I205" s="40">
        <v>0.96332089787637099</v>
      </c>
      <c r="J205" s="39">
        <v>0.10325790975533</v>
      </c>
      <c r="K205" s="41">
        <v>1.09723896858019</v>
      </c>
      <c r="L205" s="40">
        <v>0.20502940296953601</v>
      </c>
      <c r="M205" s="39">
        <v>47.264788554264896</v>
      </c>
      <c r="N205" s="40">
        <v>0.16263938066063199</v>
      </c>
      <c r="O205" s="41">
        <v>1.9605729625775199</v>
      </c>
      <c r="P205" s="40">
        <v>0.67506640614607305</v>
      </c>
      <c r="Q205" s="41">
        <v>1.45583851317055</v>
      </c>
      <c r="R205" s="40">
        <v>0.66000535753038103</v>
      </c>
      <c r="S205" s="41">
        <v>1.3635408002087099</v>
      </c>
    </row>
    <row r="206" spans="1:19" x14ac:dyDescent="0.35">
      <c r="A206" s="39">
        <v>174</v>
      </c>
      <c r="B206" s="39">
        <v>4.8149241014611502E-2</v>
      </c>
      <c r="C206" s="40">
        <v>0.947534801279317</v>
      </c>
      <c r="D206" s="39">
        <v>6.2168713650385197</v>
      </c>
      <c r="E206" s="40">
        <v>0.86587936521188003</v>
      </c>
      <c r="F206" s="39">
        <v>0.21461555184228301</v>
      </c>
      <c r="G206" s="40">
        <v>0.96240464344742704</v>
      </c>
      <c r="H206" s="39">
        <v>0.105477216728743</v>
      </c>
      <c r="I206" s="40">
        <v>0.96091838267646701</v>
      </c>
      <c r="J206" s="39">
        <v>0.107630187013529</v>
      </c>
      <c r="K206" s="41">
        <v>1.1312942015819001</v>
      </c>
      <c r="L206" s="40">
        <v>0.22051103203824601</v>
      </c>
      <c r="M206" s="39">
        <v>48.7441779894706</v>
      </c>
      <c r="N206" s="40">
        <v>0.14877406954848099</v>
      </c>
      <c r="O206" s="41">
        <v>1.9928242233064399</v>
      </c>
      <c r="P206" s="40">
        <v>0.63429246498988201</v>
      </c>
      <c r="Q206" s="41">
        <v>1.6284232486007499</v>
      </c>
      <c r="R206" s="40">
        <v>0.613642255210468</v>
      </c>
      <c r="S206" s="41">
        <v>1.67005517136337</v>
      </c>
    </row>
    <row r="207" spans="1:19" x14ac:dyDescent="0.35">
      <c r="A207" s="39">
        <v>175</v>
      </c>
      <c r="B207" s="39">
        <v>4.7825119710197997E-2</v>
      </c>
      <c r="C207" s="40">
        <v>0.94668730255682998</v>
      </c>
      <c r="D207" s="39">
        <v>6.1780711771344503</v>
      </c>
      <c r="E207" s="40">
        <v>0.86215630170384905</v>
      </c>
      <c r="F207" s="39">
        <v>0.212111411362572</v>
      </c>
      <c r="G207" s="40">
        <v>0.96318623947219695</v>
      </c>
      <c r="H207" s="39">
        <v>0.101422667948124</v>
      </c>
      <c r="I207" s="40">
        <v>0.95878065247144295</v>
      </c>
      <c r="J207" s="39">
        <v>0.111023892945393</v>
      </c>
      <c r="K207" s="41">
        <v>1.12444587446685</v>
      </c>
      <c r="L207" s="40">
        <v>0.221834988899095</v>
      </c>
      <c r="M207" s="39">
        <v>48.509272893269802</v>
      </c>
      <c r="N207" s="40">
        <v>0.17283864377185101</v>
      </c>
      <c r="O207" s="41">
        <v>1.9764539742062199</v>
      </c>
      <c r="P207" s="40">
        <v>0.64013773941586105</v>
      </c>
      <c r="Q207" s="41">
        <v>1.6961901585260999</v>
      </c>
      <c r="R207" s="40">
        <v>0.61441002951727897</v>
      </c>
      <c r="S207" s="41">
        <v>1.6754979939542201</v>
      </c>
    </row>
    <row r="208" spans="1:19" x14ac:dyDescent="0.35">
      <c r="A208" s="39">
        <v>176</v>
      </c>
      <c r="B208" s="39">
        <v>4.7656471346730102E-2</v>
      </c>
      <c r="C208" s="40">
        <v>0.94985045556139902</v>
      </c>
      <c r="D208" s="39">
        <v>6.1575407536601201</v>
      </c>
      <c r="E208" s="40">
        <v>0.86230565008099702</v>
      </c>
      <c r="F208" s="39">
        <v>0.21012513365682201</v>
      </c>
      <c r="G208" s="40">
        <v>0.95796227700875503</v>
      </c>
      <c r="H208" s="39">
        <v>0.11345285916959399</v>
      </c>
      <c r="I208" s="40">
        <v>0.96159459789082302</v>
      </c>
      <c r="J208" s="39">
        <v>0.107843679104992</v>
      </c>
      <c r="K208" s="41">
        <v>1.0877842077842099</v>
      </c>
      <c r="L208" s="40">
        <v>0.239648277239737</v>
      </c>
      <c r="M208" s="39">
        <v>47.321039656288598</v>
      </c>
      <c r="N208" s="40">
        <v>0.19525543197852599</v>
      </c>
      <c r="O208" s="41">
        <v>1.94094828662709</v>
      </c>
      <c r="P208" s="40">
        <v>0.64283291193155101</v>
      </c>
      <c r="Q208" s="41">
        <v>1.64251765787092</v>
      </c>
      <c r="R208" s="40">
        <v>0.60853561886355401</v>
      </c>
      <c r="S208" s="41">
        <v>1.6354701249008501</v>
      </c>
    </row>
    <row r="209" spans="1:19" x14ac:dyDescent="0.35">
      <c r="A209" s="39">
        <v>177</v>
      </c>
      <c r="B209" s="39">
        <v>4.5560115266391199E-2</v>
      </c>
      <c r="C209" s="40">
        <v>0.948878342987867</v>
      </c>
      <c r="D209" s="39">
        <v>6.1090236773709803</v>
      </c>
      <c r="E209" s="40">
        <v>0.86396094532690804</v>
      </c>
      <c r="F209" s="39">
        <v>0.211696847098858</v>
      </c>
      <c r="G209" s="40">
        <v>0.96429770048487196</v>
      </c>
      <c r="H209" s="39">
        <v>9.9659157244665106E-2</v>
      </c>
      <c r="I209" s="40">
        <v>0.96122448482971101</v>
      </c>
      <c r="J209" s="39">
        <v>0.106951556332377</v>
      </c>
      <c r="K209" s="41">
        <v>1.0642272183018799</v>
      </c>
      <c r="L209" s="40">
        <v>0.235138972116402</v>
      </c>
      <c r="M209" s="39">
        <v>46.0781921158489</v>
      </c>
      <c r="N209" s="40">
        <v>0.194966275682743</v>
      </c>
      <c r="O209" s="41">
        <v>1.91386875739464</v>
      </c>
      <c r="P209" s="40">
        <v>0.67705561106021495</v>
      </c>
      <c r="Q209" s="41">
        <v>1.4031195187161101</v>
      </c>
      <c r="R209" s="40">
        <v>0.64821281239517703</v>
      </c>
      <c r="S209" s="41">
        <v>1.3845096536171699</v>
      </c>
    </row>
    <row r="210" spans="1:19" x14ac:dyDescent="0.35">
      <c r="A210" s="39">
        <v>178</v>
      </c>
      <c r="B210" s="39">
        <v>4.7932659286852003E-2</v>
      </c>
      <c r="C210" s="40">
        <v>0.95057947116270503</v>
      </c>
      <c r="D210" s="39">
        <v>6.1888412445694403</v>
      </c>
      <c r="E210" s="40">
        <v>0.86052373779796798</v>
      </c>
      <c r="F210" s="39">
        <v>0.21503979375806101</v>
      </c>
      <c r="G210" s="40">
        <v>0.95900370840878002</v>
      </c>
      <c r="H210" s="39">
        <v>0.110629186234783</v>
      </c>
      <c r="I210" s="40">
        <v>0.96139402196658097</v>
      </c>
      <c r="J210" s="39">
        <v>0.105858669367129</v>
      </c>
      <c r="K210" s="41">
        <v>1.01290278123994</v>
      </c>
      <c r="L210" s="40">
        <v>0.26073808000033599</v>
      </c>
      <c r="M210" s="39">
        <v>44.483081850231201</v>
      </c>
      <c r="N210" s="40">
        <v>0.20710573485189099</v>
      </c>
      <c r="O210" s="41">
        <v>1.8597159059638599</v>
      </c>
      <c r="P210" s="40">
        <v>0.65800407401516903</v>
      </c>
      <c r="Q210" s="41">
        <v>1.4177796957839199</v>
      </c>
      <c r="R210" s="40">
        <v>0.62910107211169997</v>
      </c>
      <c r="S210" s="41">
        <v>1.3498285932418601</v>
      </c>
    </row>
    <row r="211" spans="1:19" x14ac:dyDescent="0.35">
      <c r="A211" s="39">
        <v>179</v>
      </c>
      <c r="B211" s="39">
        <v>5.1373036744722003E-2</v>
      </c>
      <c r="C211" s="40">
        <v>0.94433199083208597</v>
      </c>
      <c r="D211" s="39">
        <v>6.2697298966763801</v>
      </c>
      <c r="E211" s="40">
        <v>0.85703365155661704</v>
      </c>
      <c r="F211" s="39">
        <v>0.21638630329205999</v>
      </c>
      <c r="G211" s="40">
        <v>0.95940174240488596</v>
      </c>
      <c r="H211" s="39">
        <v>0.10653297637045001</v>
      </c>
      <c r="I211" s="40">
        <v>0.95801107891050197</v>
      </c>
      <c r="J211" s="39">
        <v>0.10872023927656101</v>
      </c>
      <c r="K211" s="41">
        <v>1.0436935200650399</v>
      </c>
      <c r="L211" s="40">
        <v>0.271840375818376</v>
      </c>
      <c r="M211" s="39">
        <v>45.638827772222001</v>
      </c>
      <c r="N211" s="40">
        <v>0.20241158477080501</v>
      </c>
      <c r="O211" s="41">
        <v>1.9083740716306501</v>
      </c>
      <c r="P211" s="40">
        <v>0.67179293382881</v>
      </c>
      <c r="Q211" s="41">
        <v>1.4311606094368501</v>
      </c>
      <c r="R211" s="40">
        <v>0.63307161922128796</v>
      </c>
      <c r="S211" s="41">
        <v>1.3860426652125799</v>
      </c>
    </row>
    <row r="212" spans="1:19" x14ac:dyDescent="0.35">
      <c r="A212" s="39">
        <v>180</v>
      </c>
      <c r="B212" s="39">
        <v>4.7595608714444203E-2</v>
      </c>
      <c r="C212" s="40">
        <v>0.94739865160029701</v>
      </c>
      <c r="D212" s="39">
        <v>6.18889490930788</v>
      </c>
      <c r="E212" s="40">
        <v>0.85921650910379599</v>
      </c>
      <c r="F212" s="39">
        <v>0.21450709668530099</v>
      </c>
      <c r="G212" s="40">
        <v>0.95922342647825798</v>
      </c>
      <c r="H212" s="39">
        <v>0.112169446531934</v>
      </c>
      <c r="I212" s="40">
        <v>0.95810267886967804</v>
      </c>
      <c r="J212" s="39">
        <v>0.111587562384988</v>
      </c>
      <c r="K212" s="41">
        <v>0.99828075343726996</v>
      </c>
      <c r="L212" s="40">
        <v>0.26683621117774697</v>
      </c>
      <c r="M212" s="39">
        <v>44.429590176313297</v>
      </c>
      <c r="N212" s="40">
        <v>0.204710704050932</v>
      </c>
      <c r="O212" s="41">
        <v>1.86881789437726</v>
      </c>
      <c r="P212" s="40">
        <v>0.64877249364159995</v>
      </c>
      <c r="Q212" s="41">
        <v>1.53298339273175</v>
      </c>
      <c r="R212" s="40">
        <v>0.64329745474024702</v>
      </c>
      <c r="S212" s="41">
        <v>1.3710524307356899</v>
      </c>
    </row>
    <row r="213" spans="1:19" x14ac:dyDescent="0.35">
      <c r="A213" s="39">
        <v>181</v>
      </c>
      <c r="B213" s="39">
        <v>5.2355514054165601E-2</v>
      </c>
      <c r="C213" s="40">
        <v>0.94138679070238995</v>
      </c>
      <c r="D213" s="39">
        <v>6.3460047229831797</v>
      </c>
      <c r="E213" s="40">
        <v>0.86050408127951095</v>
      </c>
      <c r="F213" s="39">
        <v>0.22004525927980101</v>
      </c>
      <c r="G213" s="40">
        <v>0.95861806506251002</v>
      </c>
      <c r="H213" s="39">
        <v>0.111082459807333</v>
      </c>
      <c r="I213" s="40">
        <v>0.95789314129523395</v>
      </c>
      <c r="J213" s="39">
        <v>0.112075585771644</v>
      </c>
      <c r="K213" s="41">
        <v>1.05264592221659</v>
      </c>
      <c r="L213" s="40">
        <v>0.26638121224022698</v>
      </c>
      <c r="M213" s="39">
        <v>46.013760917207101</v>
      </c>
      <c r="N213" s="40">
        <v>0.19379982226408199</v>
      </c>
      <c r="O213" s="41">
        <v>1.91396413552455</v>
      </c>
      <c r="P213" s="40">
        <v>0.64673655843123401</v>
      </c>
      <c r="Q213" s="41">
        <v>1.5388944352793801</v>
      </c>
      <c r="R213" s="40">
        <v>0.65871692162293605</v>
      </c>
      <c r="S213" s="41">
        <v>1.4050066308078599</v>
      </c>
    </row>
    <row r="214" spans="1:19" x14ac:dyDescent="0.35">
      <c r="A214" s="39">
        <v>182</v>
      </c>
      <c r="B214" s="39">
        <v>5.2594608789686997E-2</v>
      </c>
      <c r="C214" s="40">
        <v>0.94577787019288395</v>
      </c>
      <c r="D214" s="39">
        <v>6.3753023661691399</v>
      </c>
      <c r="E214" s="40">
        <v>0.858413207494226</v>
      </c>
      <c r="F214" s="39">
        <v>0.222541279543328</v>
      </c>
      <c r="G214" s="40">
        <v>0.95879273326084602</v>
      </c>
      <c r="H214" s="39">
        <v>0.106269703849245</v>
      </c>
      <c r="I214" s="40">
        <v>0.958899094908363</v>
      </c>
      <c r="J214" s="39">
        <v>0.111937554173063</v>
      </c>
      <c r="K214" s="41">
        <v>1.05570332005492</v>
      </c>
      <c r="L214" s="40">
        <v>0.26030431824593098</v>
      </c>
      <c r="M214" s="39">
        <v>46.396288439758798</v>
      </c>
      <c r="N214" s="40">
        <v>0.19465204335875</v>
      </c>
      <c r="O214" s="41">
        <v>1.9377199813850901</v>
      </c>
      <c r="P214" s="40">
        <v>0.660147624902236</v>
      </c>
      <c r="Q214" s="41">
        <v>1.55396995534244</v>
      </c>
      <c r="R214" s="40">
        <v>0.64960324585947204</v>
      </c>
      <c r="S214" s="41">
        <v>1.46876668726277</v>
      </c>
    </row>
    <row r="215" spans="1:19" x14ac:dyDescent="0.35">
      <c r="A215" s="39">
        <v>183</v>
      </c>
      <c r="B215" s="39">
        <v>4.60122087852885E-2</v>
      </c>
      <c r="C215" s="40">
        <v>0.94851085166261595</v>
      </c>
      <c r="D215" s="39">
        <v>6.1481229620492099</v>
      </c>
      <c r="E215" s="40">
        <v>0.86504256285064896</v>
      </c>
      <c r="F215" s="39">
        <v>0.213066486692394</v>
      </c>
      <c r="G215" s="40">
        <v>0.96074123395126498</v>
      </c>
      <c r="H215" s="39">
        <v>0.107754804668779</v>
      </c>
      <c r="I215" s="40">
        <v>0.96116629592121805</v>
      </c>
      <c r="J215" s="39">
        <v>0.107128427578927</v>
      </c>
      <c r="K215" s="41">
        <v>1.0959463552532001</v>
      </c>
      <c r="L215" s="40">
        <v>0.22942984080283199</v>
      </c>
      <c r="M215" s="39">
        <v>47.423683133899601</v>
      </c>
      <c r="N215" s="40">
        <v>0.18354656359798499</v>
      </c>
      <c r="O215" s="41">
        <v>1.94633594282671</v>
      </c>
      <c r="P215" s="40">
        <v>0.62938842100974801</v>
      </c>
      <c r="Q215" s="41">
        <v>1.6199306132447</v>
      </c>
      <c r="R215" s="40">
        <v>0.625403139581028</v>
      </c>
      <c r="S215" s="41">
        <v>1.5428695541161701</v>
      </c>
    </row>
    <row r="216" spans="1:19" x14ac:dyDescent="0.35">
      <c r="A216" s="39">
        <v>184</v>
      </c>
      <c r="B216" s="39">
        <v>5.0620861884435701E-2</v>
      </c>
      <c r="C216" s="40">
        <v>0.943937060811191</v>
      </c>
      <c r="D216" s="39">
        <v>6.2957974732317501</v>
      </c>
      <c r="E216" s="40">
        <v>0.85786698363522595</v>
      </c>
      <c r="F216" s="39">
        <v>0.21950202917522399</v>
      </c>
      <c r="G216" s="40">
        <v>0.96046692182562199</v>
      </c>
      <c r="H216" s="39">
        <v>0.10850466963784</v>
      </c>
      <c r="I216" s="40">
        <v>0.96110585074940003</v>
      </c>
      <c r="J216" s="39">
        <v>0.106434746710434</v>
      </c>
      <c r="K216" s="41">
        <v>1.08013529553372</v>
      </c>
      <c r="L216" s="40">
        <v>0.25374326482785098</v>
      </c>
      <c r="M216" s="39">
        <v>46.764753537300301</v>
      </c>
      <c r="N216" s="40">
        <v>0.181889573007816</v>
      </c>
      <c r="O216" s="41">
        <v>1.92073121488603</v>
      </c>
      <c r="P216" s="40">
        <v>0.63597902222576297</v>
      </c>
      <c r="Q216" s="41">
        <v>1.5863908870607299</v>
      </c>
      <c r="R216" s="40">
        <v>0.63858994663271096</v>
      </c>
      <c r="S216" s="41">
        <v>1.5005793698832499</v>
      </c>
    </row>
    <row r="217" spans="1:19" x14ac:dyDescent="0.35">
      <c r="A217" s="39">
        <v>185</v>
      </c>
      <c r="B217" s="39">
        <v>4.8393125279658403E-2</v>
      </c>
      <c r="C217" s="40">
        <v>0.94869464320369201</v>
      </c>
      <c r="D217" s="39">
        <v>6.15984806863767</v>
      </c>
      <c r="E217" s="40">
        <v>0.86752364464412102</v>
      </c>
      <c r="F217" s="39">
        <v>0.210226314894042</v>
      </c>
      <c r="G217" s="40">
        <v>0.95897623655125896</v>
      </c>
      <c r="H217" s="39">
        <v>0.112756705269389</v>
      </c>
      <c r="I217" s="40">
        <v>0.95911898055921796</v>
      </c>
      <c r="J217" s="39">
        <v>0.11071281546322501</v>
      </c>
      <c r="K217" s="41">
        <v>1.1331358073104101</v>
      </c>
      <c r="L217" s="40">
        <v>0.23713888683487799</v>
      </c>
      <c r="M217" s="39">
        <v>48.293254509950202</v>
      </c>
      <c r="N217" s="40">
        <v>0.176797601501375</v>
      </c>
      <c r="O217" s="41">
        <v>1.9731382727622899</v>
      </c>
      <c r="P217" s="40">
        <v>0.63176799966738695</v>
      </c>
      <c r="Q217" s="41">
        <v>1.5390950252867099</v>
      </c>
      <c r="R217" s="40">
        <v>0.61727975678240099</v>
      </c>
      <c r="S217" s="41">
        <v>1.4973155382351899</v>
      </c>
    </row>
    <row r="218" spans="1:19" x14ac:dyDescent="0.35">
      <c r="A218" s="39">
        <v>186</v>
      </c>
      <c r="B218" s="39">
        <v>4.6359706109968299E-2</v>
      </c>
      <c r="C218" s="40">
        <v>0.95175757981914799</v>
      </c>
      <c r="D218" s="39">
        <v>6.1243875053679604</v>
      </c>
      <c r="E218" s="40">
        <v>0.86378716661843902</v>
      </c>
      <c r="F218" s="39">
        <v>0.212182937653357</v>
      </c>
      <c r="G218" s="40">
        <v>0.96093215745793603</v>
      </c>
      <c r="H218" s="39">
        <v>0.104377429536522</v>
      </c>
      <c r="I218" s="40">
        <v>0.95973272005158805</v>
      </c>
      <c r="J218" s="39">
        <v>0.111990687768145</v>
      </c>
      <c r="K218" s="41">
        <v>1.0946085025102601</v>
      </c>
      <c r="L218" s="40">
        <v>0.23509203379350699</v>
      </c>
      <c r="M218" s="39">
        <v>47.343431994446298</v>
      </c>
      <c r="N218" s="40">
        <v>0.17579574083475899</v>
      </c>
      <c r="O218" s="41">
        <v>1.94248356982174</v>
      </c>
      <c r="P218" s="40">
        <v>0.63273495282882297</v>
      </c>
      <c r="Q218" s="41">
        <v>1.6323953464499901</v>
      </c>
      <c r="R218" s="40">
        <v>0.62692593076290204</v>
      </c>
      <c r="S218" s="41">
        <v>1.53956362324902</v>
      </c>
    </row>
    <row r="219" spans="1:19" x14ac:dyDescent="0.35">
      <c r="A219" s="39">
        <v>187</v>
      </c>
      <c r="B219" s="39">
        <v>4.5398363889344998E-2</v>
      </c>
      <c r="C219" s="40">
        <v>0.94797337877072496</v>
      </c>
      <c r="D219" s="39">
        <v>6.0884852044711604</v>
      </c>
      <c r="E219" s="40">
        <v>0.86619002365463604</v>
      </c>
      <c r="F219" s="39">
        <v>0.21142980676894799</v>
      </c>
      <c r="G219" s="40">
        <v>0.96022190752629699</v>
      </c>
      <c r="H219" s="39">
        <v>0.104925420704542</v>
      </c>
      <c r="I219" s="40">
        <v>0.96000265476684699</v>
      </c>
      <c r="J219" s="39">
        <v>0.107685549794418</v>
      </c>
      <c r="K219" s="41">
        <v>1.1171390271594299</v>
      </c>
      <c r="L219" s="40">
        <v>0.25818803063656798</v>
      </c>
      <c r="M219" s="39">
        <v>48.127614746745799</v>
      </c>
      <c r="N219" s="40">
        <v>0.19486926315355199</v>
      </c>
      <c r="O219" s="41">
        <v>1.96148783681739</v>
      </c>
      <c r="P219" s="40">
        <v>0.62523260356014598</v>
      </c>
      <c r="Q219" s="41">
        <v>1.6199803658020799</v>
      </c>
      <c r="R219" s="40">
        <v>0.59567660577276804</v>
      </c>
      <c r="S219" s="41">
        <v>1.69740162904445</v>
      </c>
    </row>
    <row r="220" spans="1:19" x14ac:dyDescent="0.35">
      <c r="A220" s="39">
        <v>188</v>
      </c>
      <c r="B220" s="39">
        <v>4.8073948206788598E-2</v>
      </c>
      <c r="C220" s="40">
        <v>0.94936966985822502</v>
      </c>
      <c r="D220" s="39">
        <v>6.1526619019659003</v>
      </c>
      <c r="E220" s="40">
        <v>0.86309198552354605</v>
      </c>
      <c r="F220" s="39">
        <v>0.213688877980348</v>
      </c>
      <c r="G220" s="40">
        <v>0.96245684032555501</v>
      </c>
      <c r="H220" s="39">
        <v>9.8683230084713303E-2</v>
      </c>
      <c r="I220" s="40">
        <v>0.96023300588169702</v>
      </c>
      <c r="J220" s="39">
        <v>0.10428348792158899</v>
      </c>
      <c r="K220" s="41">
        <v>1.1243252957987899</v>
      </c>
      <c r="L220" s="40">
        <v>0.20113147934127601</v>
      </c>
      <c r="M220" s="39">
        <v>48.005271324744498</v>
      </c>
      <c r="N220" s="40">
        <v>0.17453383100822301</v>
      </c>
      <c r="O220" s="41">
        <v>1.95691357412908</v>
      </c>
      <c r="P220" s="40">
        <v>0.62567310786654795</v>
      </c>
      <c r="Q220" s="41">
        <v>1.5892136580923599</v>
      </c>
      <c r="R220" s="40">
        <v>0.63291408669235305</v>
      </c>
      <c r="S220" s="41">
        <v>1.5118073163888299</v>
      </c>
    </row>
    <row r="221" spans="1:19" x14ac:dyDescent="0.35">
      <c r="A221" s="39">
        <v>189</v>
      </c>
      <c r="B221" s="39">
        <v>4.8483586648355802E-2</v>
      </c>
      <c r="C221" s="40">
        <v>0.94310073282981699</v>
      </c>
      <c r="D221" s="39">
        <v>6.1531996013191304</v>
      </c>
      <c r="E221" s="40">
        <v>0.85914158945655295</v>
      </c>
      <c r="F221" s="39">
        <v>0.21307966922392699</v>
      </c>
      <c r="G221" s="40">
        <v>0.96376709098359403</v>
      </c>
      <c r="H221" s="39">
        <v>9.9602737091796595E-2</v>
      </c>
      <c r="I221" s="40">
        <v>0.96126695381740801</v>
      </c>
      <c r="J221" s="39">
        <v>0.103798495606314</v>
      </c>
      <c r="K221" s="41">
        <v>1.09576321870852</v>
      </c>
      <c r="L221" s="40">
        <v>0.2324248576597</v>
      </c>
      <c r="M221" s="39">
        <v>46.8483557252802</v>
      </c>
      <c r="N221" s="40">
        <v>0.177186694278824</v>
      </c>
      <c r="O221" s="41">
        <v>1.9260036700811101</v>
      </c>
      <c r="P221" s="40">
        <v>0.66720489253345705</v>
      </c>
      <c r="Q221" s="41">
        <v>1.44982159596223</v>
      </c>
      <c r="R221" s="40">
        <v>0.64807798745285705</v>
      </c>
      <c r="S221" s="41">
        <v>1.37549510012325</v>
      </c>
    </row>
    <row r="222" spans="1:19" x14ac:dyDescent="0.35">
      <c r="A222" s="39">
        <v>190</v>
      </c>
      <c r="B222" s="39">
        <v>5.0091144756124098E-2</v>
      </c>
      <c r="C222" s="40">
        <v>0.94449253082965101</v>
      </c>
      <c r="D222" s="39">
        <v>6.2105705409695497</v>
      </c>
      <c r="E222" s="40">
        <v>0.86214276026329495</v>
      </c>
      <c r="F222" s="39">
        <v>0.21540391881012499</v>
      </c>
      <c r="G222" s="40">
        <v>0.963034508868301</v>
      </c>
      <c r="H222" s="39">
        <v>9.8318051556017402E-2</v>
      </c>
      <c r="I222" s="40">
        <v>0.961948453224996</v>
      </c>
      <c r="J222" s="39">
        <v>0.10649449639589199</v>
      </c>
      <c r="K222" s="41">
        <v>1.1440475302883699</v>
      </c>
      <c r="L222" s="40">
        <v>0.23609247164449099</v>
      </c>
      <c r="M222" s="39">
        <v>49.024607503516002</v>
      </c>
      <c r="N222" s="40">
        <v>0.17877407995158301</v>
      </c>
      <c r="O222" s="41">
        <v>2.0064784339350501</v>
      </c>
      <c r="P222" s="40">
        <v>0.62076965458372702</v>
      </c>
      <c r="Q222" s="41">
        <v>1.6191114044596999</v>
      </c>
      <c r="R222" s="40">
        <v>0.62124824549397795</v>
      </c>
      <c r="S222" s="41">
        <v>1.6070664010496201</v>
      </c>
    </row>
    <row r="223" spans="1:19" x14ac:dyDescent="0.35">
      <c r="A223" s="39">
        <v>191</v>
      </c>
      <c r="B223" s="39">
        <v>4.6984667244061702E-2</v>
      </c>
      <c r="C223" s="40">
        <v>0.95058861636589098</v>
      </c>
      <c r="D223" s="39">
        <v>6.1397114183924701</v>
      </c>
      <c r="E223" s="40">
        <v>0.86419433413006497</v>
      </c>
      <c r="F223" s="39">
        <v>0.21399732816047201</v>
      </c>
      <c r="G223" s="40">
        <v>0.96384047700673803</v>
      </c>
      <c r="H223" s="39">
        <v>9.4692140719773998E-2</v>
      </c>
      <c r="I223" s="40">
        <v>0.959469328606945</v>
      </c>
      <c r="J223" s="39">
        <v>0.112137403477228</v>
      </c>
      <c r="K223" s="41">
        <v>1.06865686993313</v>
      </c>
      <c r="L223" s="40">
        <v>0.26867844856495898</v>
      </c>
      <c r="M223" s="39">
        <v>46.027895870371701</v>
      </c>
      <c r="N223" s="40">
        <v>0.200656221146255</v>
      </c>
      <c r="O223" s="41">
        <v>1.8914735857238101</v>
      </c>
      <c r="P223" s="40">
        <v>0.62019968185669305</v>
      </c>
      <c r="Q223" s="41">
        <v>1.54405212504232</v>
      </c>
      <c r="R223" s="40">
        <v>0.65119912787380296</v>
      </c>
      <c r="S223" s="41">
        <v>1.34337883780145</v>
      </c>
    </row>
    <row r="224" spans="1:19" x14ac:dyDescent="0.35">
      <c r="A224" s="39">
        <v>192</v>
      </c>
      <c r="B224" s="39">
        <v>4.5472720449690703E-2</v>
      </c>
      <c r="C224" s="40">
        <v>0.94889676594415595</v>
      </c>
      <c r="D224" s="39">
        <v>6.0451784757166802</v>
      </c>
      <c r="E224" s="40">
        <v>0.86886581797975904</v>
      </c>
      <c r="F224" s="39">
        <v>0.20678166719534999</v>
      </c>
      <c r="G224" s="40">
        <v>0.96300476571645</v>
      </c>
      <c r="H224" s="39">
        <v>0.100689646526676</v>
      </c>
      <c r="I224" s="40">
        <v>0.95828804568702297</v>
      </c>
      <c r="J224" s="39">
        <v>0.113040321626593</v>
      </c>
      <c r="K224" s="41">
        <v>1.0903211923745899</v>
      </c>
      <c r="L224" s="40">
        <v>0.267813768726061</v>
      </c>
      <c r="M224" s="39">
        <v>46.754690382215699</v>
      </c>
      <c r="N224" s="40">
        <v>0.20369915716709799</v>
      </c>
      <c r="O224" s="41">
        <v>1.92418777586048</v>
      </c>
      <c r="P224" s="40">
        <v>0.66181235155488605</v>
      </c>
      <c r="Q224" s="41">
        <v>1.4730784928696701</v>
      </c>
      <c r="R224" s="40">
        <v>0.65234562881991398</v>
      </c>
      <c r="S224" s="41">
        <v>1.37944969254681</v>
      </c>
    </row>
    <row r="225" spans="1:19" x14ac:dyDescent="0.35">
      <c r="A225" s="39">
        <v>193</v>
      </c>
      <c r="B225" s="39">
        <v>5.3706356619676897E-2</v>
      </c>
      <c r="C225" s="40">
        <v>0.94079432525173401</v>
      </c>
      <c r="D225" s="39">
        <v>6.3180652959617403</v>
      </c>
      <c r="E225" s="40">
        <v>0.86015052615563103</v>
      </c>
      <c r="F225" s="39">
        <v>0.21851826253064699</v>
      </c>
      <c r="G225" s="40">
        <v>0.96397381604671295</v>
      </c>
      <c r="H225" s="39">
        <v>9.7598905545873804E-2</v>
      </c>
      <c r="I225" s="40">
        <v>0.96136629241916505</v>
      </c>
      <c r="J225" s="39">
        <v>0.107014964272287</v>
      </c>
      <c r="K225" s="41">
        <v>1.0919422186337899</v>
      </c>
      <c r="L225" s="40">
        <v>0.28681069515845897</v>
      </c>
      <c r="M225" s="39">
        <v>47.194587577102503</v>
      </c>
      <c r="N225" s="40">
        <v>0.19073086761029701</v>
      </c>
      <c r="O225" s="41">
        <v>1.94330060838634</v>
      </c>
      <c r="P225" s="40">
        <v>0.66135613301880303</v>
      </c>
      <c r="Q225" s="41">
        <v>1.5191879420198899</v>
      </c>
      <c r="R225" s="40">
        <v>0.62507923622416595</v>
      </c>
      <c r="S225" s="41">
        <v>1.55006957257914</v>
      </c>
    </row>
    <row r="226" spans="1:19" x14ac:dyDescent="0.35">
      <c r="A226" s="39">
        <v>194</v>
      </c>
      <c r="B226" s="39">
        <v>4.6157683123381303E-2</v>
      </c>
      <c r="C226" s="40">
        <v>0.95010671454140905</v>
      </c>
      <c r="D226" s="39">
        <v>6.0911853734841301</v>
      </c>
      <c r="E226" s="40">
        <v>0.86546123516366802</v>
      </c>
      <c r="F226" s="39">
        <v>0.211546922614925</v>
      </c>
      <c r="G226" s="40">
        <v>0.96234200745414</v>
      </c>
      <c r="H226" s="39">
        <v>9.9044636827960705E-2</v>
      </c>
      <c r="I226" s="40">
        <v>0.96179284728818304</v>
      </c>
      <c r="J226" s="39">
        <v>0.10121495193453101</v>
      </c>
      <c r="K226" s="41">
        <v>1.0870590485059199</v>
      </c>
      <c r="L226" s="40">
        <v>0.256143811086185</v>
      </c>
      <c r="M226" s="39">
        <v>47.152253794873801</v>
      </c>
      <c r="N226" s="40">
        <v>0.17267942736740799</v>
      </c>
      <c r="O226" s="41">
        <v>1.9444321409249901</v>
      </c>
      <c r="P226" s="40">
        <v>0.67553474582158601</v>
      </c>
      <c r="Q226" s="41">
        <v>1.55419759770743</v>
      </c>
      <c r="R226" s="40">
        <v>0.62369848342023304</v>
      </c>
      <c r="S226" s="41">
        <v>1.5640615953339401</v>
      </c>
    </row>
    <row r="227" spans="1:19" x14ac:dyDescent="0.35">
      <c r="A227" s="39">
        <v>195</v>
      </c>
      <c r="B227" s="39">
        <v>4.4320526453977001E-2</v>
      </c>
      <c r="C227" s="40">
        <v>0.95409423965498796</v>
      </c>
      <c r="D227" s="39">
        <v>6.0384594330878798</v>
      </c>
      <c r="E227" s="40">
        <v>0.86443187633391905</v>
      </c>
      <c r="F227" s="39">
        <v>0.21081298466450599</v>
      </c>
      <c r="G227" s="40">
        <v>0.96517816673935597</v>
      </c>
      <c r="H227" s="39">
        <v>9.6663045659729094E-2</v>
      </c>
      <c r="I227" s="40">
        <v>0.96124799576517606</v>
      </c>
      <c r="J227" s="39">
        <v>0.100719320322915</v>
      </c>
      <c r="K227" s="41">
        <v>1.15592695505191</v>
      </c>
      <c r="L227" s="40">
        <v>0.26794516545719099</v>
      </c>
      <c r="M227" s="39">
        <v>49.044004032754401</v>
      </c>
      <c r="N227" s="40">
        <v>0.212157634815823</v>
      </c>
      <c r="O227" s="41">
        <v>1.9995780103227001</v>
      </c>
      <c r="P227" s="40">
        <v>0.67827757276021505</v>
      </c>
      <c r="Q227" s="41">
        <v>1.56790097299804</v>
      </c>
      <c r="R227" s="40">
        <v>0.65069020278433398</v>
      </c>
      <c r="S227" s="41">
        <v>1.51948087032024</v>
      </c>
    </row>
    <row r="228" spans="1:19" x14ac:dyDescent="0.35">
      <c r="A228" s="39">
        <v>196</v>
      </c>
      <c r="B228" s="39">
        <v>4.3256880314811098E-2</v>
      </c>
      <c r="C228" s="40">
        <v>0.95287236537007303</v>
      </c>
      <c r="D228" s="39">
        <v>6.01642551650336</v>
      </c>
      <c r="E228" s="40">
        <v>0.86207668028144402</v>
      </c>
      <c r="F228" s="39">
        <v>0.21141162057322199</v>
      </c>
      <c r="G228" s="40">
        <v>0.96414937452402305</v>
      </c>
      <c r="H228" s="39">
        <v>9.7180707048053497E-2</v>
      </c>
      <c r="I228" s="40">
        <v>0.96227439670169501</v>
      </c>
      <c r="J228" s="39">
        <v>0.102346251376282</v>
      </c>
      <c r="K228" s="41">
        <v>1.18112259848505</v>
      </c>
      <c r="L228" s="40">
        <v>0.26470958938361899</v>
      </c>
      <c r="M228" s="39">
        <v>50.048656757061202</v>
      </c>
      <c r="N228" s="40">
        <v>0.191567610788692</v>
      </c>
      <c r="O228" s="41">
        <v>2.0137167476181199</v>
      </c>
      <c r="P228" s="40">
        <v>0.63157920399282697</v>
      </c>
      <c r="Q228" s="41">
        <v>1.7332692915557699</v>
      </c>
      <c r="R228" s="40">
        <v>0.61421697720503199</v>
      </c>
      <c r="S228" s="41">
        <v>1.7243419233550299</v>
      </c>
    </row>
    <row r="229" spans="1:19" x14ac:dyDescent="0.35">
      <c r="A229" s="39">
        <v>197</v>
      </c>
      <c r="B229" s="39">
        <v>4.4654644746660303E-2</v>
      </c>
      <c r="C229" s="40">
        <v>0.951090235156556</v>
      </c>
      <c r="D229" s="39">
        <v>5.99768102009347</v>
      </c>
      <c r="E229" s="40">
        <v>0.86496661688981002</v>
      </c>
      <c r="F229" s="39">
        <v>0.20771259394830299</v>
      </c>
      <c r="G229" s="40">
        <v>0.962145264808557</v>
      </c>
      <c r="H229" s="39">
        <v>9.8822192520403099E-2</v>
      </c>
      <c r="I229" s="40">
        <v>0.96284873323704701</v>
      </c>
      <c r="J229" s="39">
        <v>9.9148251633717599E-2</v>
      </c>
      <c r="K229" s="41">
        <v>1.1691567485148999</v>
      </c>
      <c r="L229" s="40">
        <v>0.24302109452644099</v>
      </c>
      <c r="M229" s="39">
        <v>48.880720823239002</v>
      </c>
      <c r="N229" s="40">
        <v>0.18153160889584999</v>
      </c>
      <c r="O229" s="41">
        <v>1.96876632606881</v>
      </c>
      <c r="P229" s="40">
        <v>0.651675574545167</v>
      </c>
      <c r="Q229" s="41">
        <v>1.5023958137911599</v>
      </c>
      <c r="R229" s="40">
        <v>0.64446540087716198</v>
      </c>
      <c r="S229" s="41">
        <v>1.48168277129148</v>
      </c>
    </row>
    <row r="230" spans="1:19" x14ac:dyDescent="0.35">
      <c r="A230" s="39">
        <v>198</v>
      </c>
      <c r="B230" s="39">
        <v>4.1199629852374499E-2</v>
      </c>
      <c r="C230" s="40">
        <v>0.95358452841835595</v>
      </c>
      <c r="D230" s="39">
        <v>5.8769860043763202</v>
      </c>
      <c r="E230" s="40">
        <v>0.86697469688042395</v>
      </c>
      <c r="F230" s="39">
        <v>0.20373717813594699</v>
      </c>
      <c r="G230" s="40">
        <v>0.963909150588526</v>
      </c>
      <c r="H230" s="39">
        <v>9.89744321901352E-2</v>
      </c>
      <c r="I230" s="40">
        <v>0.96495820777067998</v>
      </c>
      <c r="J230" s="39">
        <v>9.5850479418317605E-2</v>
      </c>
      <c r="K230" s="41">
        <v>1.1199420812802401</v>
      </c>
      <c r="L230" s="40">
        <v>0.25848655188268899</v>
      </c>
      <c r="M230" s="39">
        <v>47.577681337666299</v>
      </c>
      <c r="N230" s="40">
        <v>0.19074815450147101</v>
      </c>
      <c r="O230" s="41">
        <v>1.9504227225597</v>
      </c>
      <c r="P230" s="40">
        <v>0.64617723914293101</v>
      </c>
      <c r="Q230" s="41">
        <v>1.4754327907521501</v>
      </c>
      <c r="R230" s="40">
        <v>0.661480383995251</v>
      </c>
      <c r="S230" s="41">
        <v>1.38724120712687</v>
      </c>
    </row>
    <row r="231" spans="1:19" x14ac:dyDescent="0.35">
      <c r="A231" s="39">
        <v>199</v>
      </c>
      <c r="B231" s="39">
        <v>4.2158388810677697E-2</v>
      </c>
      <c r="C231" s="40">
        <v>0.95450035439561698</v>
      </c>
      <c r="D231" s="39">
        <v>5.92142273387792</v>
      </c>
      <c r="E231" s="40">
        <v>0.86585764994469505</v>
      </c>
      <c r="F231" s="39">
        <v>0.207805966634033</v>
      </c>
      <c r="G231" s="40">
        <v>0.96399547947074804</v>
      </c>
      <c r="H231" s="39">
        <v>9.5970922545914397E-2</v>
      </c>
      <c r="I231" s="40">
        <v>0.96416741990968602</v>
      </c>
      <c r="J231" s="39">
        <v>9.7999845168605701E-2</v>
      </c>
      <c r="K231" s="41">
        <v>1.10880026552412</v>
      </c>
      <c r="L231" s="40">
        <v>0.241028941704444</v>
      </c>
      <c r="M231" s="39">
        <v>47.8334877796662</v>
      </c>
      <c r="N231" s="40">
        <v>0.16580839756966501</v>
      </c>
      <c r="O231" s="41">
        <v>1.9643521935511801</v>
      </c>
      <c r="P231" s="40">
        <v>0.62373925732751101</v>
      </c>
      <c r="Q231" s="41">
        <v>1.6525741744245199</v>
      </c>
      <c r="R231" s="40">
        <v>0.61946757379759998</v>
      </c>
      <c r="S231" s="41">
        <v>1.56154894472187</v>
      </c>
    </row>
    <row r="232" spans="1:19" x14ac:dyDescent="0.35">
      <c r="A232" s="39">
        <v>200</v>
      </c>
      <c r="B232" s="39">
        <v>4.0530573659053097E-2</v>
      </c>
      <c r="C232" s="40">
        <v>0.957608348178697</v>
      </c>
      <c r="D232" s="39">
        <v>5.86862819658979</v>
      </c>
      <c r="E232" s="40">
        <v>0.863787218364512</v>
      </c>
      <c r="F232" s="39">
        <v>0.20683553316050801</v>
      </c>
      <c r="G232" s="40">
        <v>0.96349389257101103</v>
      </c>
      <c r="H232" s="39">
        <v>9.8106586535073995E-2</v>
      </c>
      <c r="I232" s="40">
        <v>0.96565382425427504</v>
      </c>
      <c r="J232" s="39">
        <v>9.4588602367497304E-2</v>
      </c>
      <c r="K232" s="41">
        <v>1.10414875368786</v>
      </c>
      <c r="L232" s="40">
        <v>0.26124433496816801</v>
      </c>
      <c r="M232" s="39">
        <v>48.028160551674297</v>
      </c>
      <c r="N232" s="40">
        <v>0.18196808526484601</v>
      </c>
      <c r="O232" s="41">
        <v>1.99451720459848</v>
      </c>
      <c r="P232" s="40">
        <v>0.63275545045860804</v>
      </c>
      <c r="Q232" s="41">
        <v>1.6312358440496899</v>
      </c>
      <c r="R232" s="40">
        <v>0.62831262594614201</v>
      </c>
      <c r="S232" s="41">
        <v>1.5772001768788699</v>
      </c>
    </row>
    <row r="233" spans="1:19" x14ac:dyDescent="0.35">
      <c r="A233" s="39">
        <v>201</v>
      </c>
      <c r="B233" s="39">
        <v>4.38665568718117E-2</v>
      </c>
      <c r="C233" s="40">
        <v>0.95033681511888501</v>
      </c>
      <c r="D233" s="39">
        <v>5.9311627482139997</v>
      </c>
      <c r="E233" s="40">
        <v>0.86697725109138002</v>
      </c>
      <c r="F233" s="39">
        <v>0.20749112300304401</v>
      </c>
      <c r="G233" s="40">
        <v>0.96434578243320801</v>
      </c>
      <c r="H233" s="39">
        <v>9.5224701153982405E-2</v>
      </c>
      <c r="I233" s="40">
        <v>0.96547582259118003</v>
      </c>
      <c r="J233" s="39">
        <v>9.4386038540367395E-2</v>
      </c>
      <c r="K233" s="41">
        <v>1.1240836066058499</v>
      </c>
      <c r="L233" s="40">
        <v>0.22146809313507401</v>
      </c>
      <c r="M233" s="39">
        <v>48.224656618558399</v>
      </c>
      <c r="N233" s="40">
        <v>0.17464595466504301</v>
      </c>
      <c r="O233" s="41">
        <v>1.9822979411508199</v>
      </c>
      <c r="P233" s="40">
        <v>0.64871049997134</v>
      </c>
      <c r="Q233" s="41">
        <v>1.6017730399074701</v>
      </c>
      <c r="R233" s="40">
        <v>0.64835703551259805</v>
      </c>
      <c r="S233" s="41">
        <v>1.53059213793175</v>
      </c>
    </row>
    <row r="234" spans="1:19" x14ac:dyDescent="0.35">
      <c r="A234" s="39">
        <v>202</v>
      </c>
      <c r="B234" s="39">
        <v>4.2533061422900802E-2</v>
      </c>
      <c r="C234" s="40">
        <v>0.95397295826476702</v>
      </c>
      <c r="D234" s="39">
        <v>5.8799040452419096</v>
      </c>
      <c r="E234" s="40">
        <v>0.86589355288690795</v>
      </c>
      <c r="F234" s="39">
        <v>0.20496891388185801</v>
      </c>
      <c r="G234" s="40">
        <v>0.96261631156427996</v>
      </c>
      <c r="H234" s="39">
        <v>9.9966282423962105E-2</v>
      </c>
      <c r="I234" s="40">
        <v>0.966050243576135</v>
      </c>
      <c r="J234" s="39">
        <v>9.3463532839807101E-2</v>
      </c>
      <c r="K234" s="41">
        <v>1.10421368861809</v>
      </c>
      <c r="L234" s="40">
        <v>0.25083798902794502</v>
      </c>
      <c r="M234" s="39">
        <v>47.577992757161397</v>
      </c>
      <c r="N234" s="40">
        <v>0.17819766738207499</v>
      </c>
      <c r="O234" s="41">
        <v>1.96338619635655</v>
      </c>
      <c r="P234" s="40">
        <v>0.66901566992458095</v>
      </c>
      <c r="Q234" s="41">
        <v>1.52843578554626</v>
      </c>
      <c r="R234" s="40">
        <v>0.64335598904862301</v>
      </c>
      <c r="S234" s="41">
        <v>1.54905956983566</v>
      </c>
    </row>
    <row r="235" spans="1:19" x14ac:dyDescent="0.35">
      <c r="A235" s="39">
        <v>203</v>
      </c>
      <c r="B235" s="39">
        <v>4.3356793355702999E-2</v>
      </c>
      <c r="C235" s="40">
        <v>0.95162811340904696</v>
      </c>
      <c r="D235" s="39">
        <v>5.91332758801674</v>
      </c>
      <c r="E235" s="40">
        <v>0.86878709214467298</v>
      </c>
      <c r="F235" s="39">
        <v>0.20760853043038499</v>
      </c>
      <c r="G235" s="40">
        <v>0.96433231406255804</v>
      </c>
      <c r="H235" s="39">
        <v>9.4567264492845998E-2</v>
      </c>
      <c r="I235" s="40">
        <v>0.96718092898209895</v>
      </c>
      <c r="J235" s="39">
        <v>9.3252079210335306E-2</v>
      </c>
      <c r="K235" s="41">
        <v>1.1366340762529601</v>
      </c>
      <c r="L235" s="40">
        <v>0.21353665856080201</v>
      </c>
      <c r="M235" s="39">
        <v>48.438498113909297</v>
      </c>
      <c r="N235" s="40">
        <v>0.15674489301144401</v>
      </c>
      <c r="O235" s="41">
        <v>1.9878662534249101</v>
      </c>
      <c r="P235" s="40">
        <v>0.65139941145212199</v>
      </c>
      <c r="Q235" s="41">
        <v>1.5647574418630299</v>
      </c>
      <c r="R235" s="40">
        <v>0.63412493696579497</v>
      </c>
      <c r="S235" s="41">
        <v>1.48181243431873</v>
      </c>
    </row>
    <row r="236" spans="1:19" x14ac:dyDescent="0.35">
      <c r="A236" s="39">
        <v>204</v>
      </c>
      <c r="B236" s="39">
        <v>4.2328343038588997E-2</v>
      </c>
      <c r="C236" s="40">
        <v>0.95079996041319104</v>
      </c>
      <c r="D236" s="39">
        <v>5.9065643132066201</v>
      </c>
      <c r="E236" s="40">
        <v>0.86869318962902897</v>
      </c>
      <c r="F236" s="39">
        <v>0.208187280829604</v>
      </c>
      <c r="G236" s="40">
        <v>0.96512773098507099</v>
      </c>
      <c r="H236" s="39">
        <v>9.6680883575453194E-2</v>
      </c>
      <c r="I236" s="40">
        <v>0.96370107048679299</v>
      </c>
      <c r="J236" s="39">
        <v>9.7303351248088907E-2</v>
      </c>
      <c r="K236" s="41">
        <v>1.1156231226065201</v>
      </c>
      <c r="L236" s="40">
        <v>0.24266125294045501</v>
      </c>
      <c r="M236" s="39">
        <v>48.181486667730802</v>
      </c>
      <c r="N236" s="40">
        <v>0.17787671840672201</v>
      </c>
      <c r="O236" s="41">
        <v>1.9876767987878901</v>
      </c>
      <c r="P236" s="40">
        <v>0.62473651308279698</v>
      </c>
      <c r="Q236" s="41">
        <v>1.6429047110753101</v>
      </c>
      <c r="R236" s="40">
        <v>0.612623812041731</v>
      </c>
      <c r="S236" s="41">
        <v>1.56354739981838</v>
      </c>
    </row>
    <row r="237" spans="1:19" x14ac:dyDescent="0.35">
      <c r="A237" s="39">
        <v>205</v>
      </c>
      <c r="B237" s="39">
        <v>4.46336623850523E-2</v>
      </c>
      <c r="C237" s="40">
        <v>0.95275261084142504</v>
      </c>
      <c r="D237" s="39">
        <v>6.0218227658474497</v>
      </c>
      <c r="E237" s="40">
        <v>0.86195142903368105</v>
      </c>
      <c r="F237" s="39">
        <v>0.21405434993536901</v>
      </c>
      <c r="G237" s="40">
        <v>0.96132493615227899</v>
      </c>
      <c r="H237" s="39">
        <v>0.10231074333163701</v>
      </c>
      <c r="I237" s="40">
        <v>0.96268012873573505</v>
      </c>
      <c r="J237" s="39">
        <v>9.9211994101692902E-2</v>
      </c>
      <c r="K237" s="41">
        <v>1.08380378719069</v>
      </c>
      <c r="L237" s="40">
        <v>0.24530991874262301</v>
      </c>
      <c r="M237" s="39">
        <v>47.147508115849902</v>
      </c>
      <c r="N237" s="40">
        <v>0.151521629445693</v>
      </c>
      <c r="O237" s="41">
        <v>1.96191650119602</v>
      </c>
      <c r="P237" s="40">
        <v>0.61322629222503</v>
      </c>
      <c r="Q237" s="41">
        <v>1.6120827376333</v>
      </c>
      <c r="R237" s="40">
        <v>0.63078486842986803</v>
      </c>
      <c r="S237" s="41">
        <v>1.45415477212677</v>
      </c>
    </row>
    <row r="238" spans="1:19" x14ac:dyDescent="0.35">
      <c r="A238" s="39">
        <v>206</v>
      </c>
      <c r="B238" s="39">
        <v>4.26835779980985E-2</v>
      </c>
      <c r="C238" s="40">
        <v>0.95523467589666</v>
      </c>
      <c r="D238" s="39">
        <v>5.9093248155464604</v>
      </c>
      <c r="E238" s="40">
        <v>0.863651907235234</v>
      </c>
      <c r="F238" s="39">
        <v>0.206872052606207</v>
      </c>
      <c r="G238" s="40">
        <v>0.96278535526709497</v>
      </c>
      <c r="H238" s="39">
        <v>9.9651269842409601E-2</v>
      </c>
      <c r="I238" s="40">
        <v>0.96220141108160995</v>
      </c>
      <c r="J238" s="39">
        <v>0.10278298229944199</v>
      </c>
      <c r="K238" s="41">
        <v>1.13291487174156</v>
      </c>
      <c r="L238" s="40">
        <v>0.206243036867613</v>
      </c>
      <c r="M238" s="39">
        <v>48.963428008250702</v>
      </c>
      <c r="N238" s="40">
        <v>0.134969896350421</v>
      </c>
      <c r="O238" s="41">
        <v>2.0176054004930002</v>
      </c>
      <c r="P238" s="40">
        <v>0.60896082158781495</v>
      </c>
      <c r="Q238" s="41">
        <v>1.77415010613254</v>
      </c>
      <c r="R238" s="40">
        <v>0.61546436410683802</v>
      </c>
      <c r="S238" s="41">
        <v>1.5736476707662199</v>
      </c>
    </row>
    <row r="239" spans="1:19" x14ac:dyDescent="0.35">
      <c r="A239" s="39">
        <v>207</v>
      </c>
      <c r="B239" s="39">
        <v>4.1200627857112503E-2</v>
      </c>
      <c r="C239" s="40">
        <v>0.95607605198092205</v>
      </c>
      <c r="D239" s="39">
        <v>5.83737225091601</v>
      </c>
      <c r="E239" s="40">
        <v>0.86674512947552296</v>
      </c>
      <c r="F239" s="39">
        <v>0.203552830268106</v>
      </c>
      <c r="G239" s="40">
        <v>0.96378900894248598</v>
      </c>
      <c r="H239" s="39">
        <v>9.8978512597643703E-2</v>
      </c>
      <c r="I239" s="40">
        <v>0.963721115159064</v>
      </c>
      <c r="J239" s="39">
        <v>9.7934513089366598E-2</v>
      </c>
      <c r="K239" s="41">
        <v>1.1509232459924099</v>
      </c>
      <c r="L239" s="40">
        <v>0.21708829091409601</v>
      </c>
      <c r="M239" s="39">
        <v>49.579854932605699</v>
      </c>
      <c r="N239" s="40">
        <v>0.129569715807617</v>
      </c>
      <c r="O239" s="41">
        <v>2.0608213966728202</v>
      </c>
      <c r="P239" s="40">
        <v>0.65042948238870002</v>
      </c>
      <c r="Q239" s="41">
        <v>1.6557572743831499</v>
      </c>
      <c r="R239" s="40">
        <v>0.62417073331327499</v>
      </c>
      <c r="S239" s="41">
        <v>1.5183127308503099</v>
      </c>
    </row>
    <row r="240" spans="1:19" x14ac:dyDescent="0.35">
      <c r="A240" s="39">
        <v>208</v>
      </c>
      <c r="B240" s="39">
        <v>4.9259949323395003E-2</v>
      </c>
      <c r="C240" s="40">
        <v>0.94658298785372197</v>
      </c>
      <c r="D240" s="39">
        <v>6.0691388151645302</v>
      </c>
      <c r="E240" s="40">
        <v>0.86322680035331001</v>
      </c>
      <c r="F240" s="39">
        <v>0.21122625213378499</v>
      </c>
      <c r="G240" s="40">
        <v>0.96353445789224501</v>
      </c>
      <c r="H240" s="39">
        <v>9.6827424654710698E-2</v>
      </c>
      <c r="I240" s="40">
        <v>0.96420791161852504</v>
      </c>
      <c r="J240" s="39">
        <v>9.5223305616341195E-2</v>
      </c>
      <c r="K240" s="41">
        <v>1.1223781847546199</v>
      </c>
      <c r="L240" s="40">
        <v>0.22855615765258</v>
      </c>
      <c r="M240" s="39">
        <v>48.282152876894699</v>
      </c>
      <c r="N240" s="40">
        <v>0.171692917184529</v>
      </c>
      <c r="O240" s="41">
        <v>1.9963160743061199</v>
      </c>
      <c r="P240" s="40">
        <v>0.63473340410452606</v>
      </c>
      <c r="Q240" s="41">
        <v>1.63351903410039</v>
      </c>
      <c r="R240" s="40">
        <v>0.64417925604388204</v>
      </c>
      <c r="S240" s="41">
        <v>1.4583714945703401</v>
      </c>
    </row>
    <row r="241" spans="1:19" x14ac:dyDescent="0.35">
      <c r="A241" s="39">
        <v>209</v>
      </c>
      <c r="B241" s="39">
        <v>4.4935839158871699E-2</v>
      </c>
      <c r="C241" s="40">
        <v>0.95091586599784195</v>
      </c>
      <c r="D241" s="39">
        <v>5.9503666207607102</v>
      </c>
      <c r="E241" s="40">
        <v>0.86967504635011295</v>
      </c>
      <c r="F241" s="39">
        <v>0.20764468709511499</v>
      </c>
      <c r="G241" s="40">
        <v>0.963506438771217</v>
      </c>
      <c r="H241" s="39">
        <v>9.9381494977908602E-2</v>
      </c>
      <c r="I241" s="40">
        <v>0.96218591626156502</v>
      </c>
      <c r="J241" s="39">
        <v>9.7475864353632896E-2</v>
      </c>
      <c r="K241" s="41">
        <v>1.1125166961270501</v>
      </c>
      <c r="L241" s="40">
        <v>0.22519461207416</v>
      </c>
      <c r="M241" s="39">
        <v>48.1596896668784</v>
      </c>
      <c r="N241" s="40">
        <v>0.16477522155770999</v>
      </c>
      <c r="O241" s="41">
        <v>1.99208825979477</v>
      </c>
      <c r="P241" s="40">
        <v>0.63492616909181898</v>
      </c>
      <c r="Q241" s="41">
        <v>1.7073267025825301</v>
      </c>
      <c r="R241" s="40">
        <v>0.64139436554704898</v>
      </c>
      <c r="S241" s="41">
        <v>1.5060181184711601</v>
      </c>
    </row>
    <row r="242" spans="1:19" x14ac:dyDescent="0.35">
      <c r="A242" s="39">
        <v>210</v>
      </c>
      <c r="B242" s="39">
        <v>3.9416314810436899E-2</v>
      </c>
      <c r="C242" s="40">
        <v>0.95997498549472104</v>
      </c>
      <c r="D242" s="39">
        <v>5.7432373201045497</v>
      </c>
      <c r="E242" s="40">
        <v>0.87263838917780401</v>
      </c>
      <c r="F242" s="39">
        <v>0.19935028166226099</v>
      </c>
      <c r="G242" s="40">
        <v>0.96527320931056704</v>
      </c>
      <c r="H242" s="39">
        <v>9.4451497832771195E-2</v>
      </c>
      <c r="I242" s="40">
        <v>0.96398542352608896</v>
      </c>
      <c r="J242" s="39">
        <v>9.50694534089912E-2</v>
      </c>
      <c r="K242" s="41">
        <v>1.0887396412018</v>
      </c>
      <c r="L242" s="40">
        <v>0.21454272031382399</v>
      </c>
      <c r="M242" s="39">
        <v>47.027966116228598</v>
      </c>
      <c r="N242" s="40">
        <v>0.17514353088958501</v>
      </c>
      <c r="O242" s="41">
        <v>1.94376404417885</v>
      </c>
      <c r="P242" s="40">
        <v>0.63038718241911595</v>
      </c>
      <c r="Q242" s="41">
        <v>1.6215796114033101</v>
      </c>
      <c r="R242" s="40">
        <v>0.644271133037713</v>
      </c>
      <c r="S242" s="41">
        <v>1.4271262272810299</v>
      </c>
    </row>
    <row r="243" spans="1:19" x14ac:dyDescent="0.35">
      <c r="A243" s="39">
        <v>211</v>
      </c>
      <c r="B243" s="39">
        <v>4.0305175289311997E-2</v>
      </c>
      <c r="C243" s="40">
        <v>0.95514823893551404</v>
      </c>
      <c r="D243" s="39">
        <v>5.7732138958068999</v>
      </c>
      <c r="E243" s="40">
        <v>0.86810296821538901</v>
      </c>
      <c r="F243" s="39">
        <v>0.20218067941902501</v>
      </c>
      <c r="G243" s="40">
        <v>0.96549503037206696</v>
      </c>
      <c r="H243" s="39">
        <v>9.0514246431054698E-2</v>
      </c>
      <c r="I243" s="40">
        <v>0.96681226376579199</v>
      </c>
      <c r="J243" s="39">
        <v>9.1225997800517794E-2</v>
      </c>
      <c r="K243" s="41">
        <v>1.1189658183317901</v>
      </c>
      <c r="L243" s="40">
        <v>0.22942060424772701</v>
      </c>
      <c r="M243" s="39">
        <v>48.250245966462998</v>
      </c>
      <c r="N243" s="40">
        <v>0.19101655499689399</v>
      </c>
      <c r="O243" s="41">
        <v>1.9945315270342301</v>
      </c>
      <c r="P243" s="40">
        <v>0.62334762730150095</v>
      </c>
      <c r="Q243" s="41">
        <v>1.71685190842701</v>
      </c>
      <c r="R243" s="40">
        <v>0.64274294839964896</v>
      </c>
      <c r="S243" s="41">
        <v>1.45015222802121</v>
      </c>
    </row>
    <row r="244" spans="1:19" x14ac:dyDescent="0.35">
      <c r="A244" s="39">
        <v>212</v>
      </c>
      <c r="B244" s="39">
        <v>4.3205659009011299E-2</v>
      </c>
      <c r="C244" s="40">
        <v>0.95326767459121997</v>
      </c>
      <c r="D244" s="39">
        <v>5.83794690003272</v>
      </c>
      <c r="E244" s="40">
        <v>0.86794092544533996</v>
      </c>
      <c r="F244" s="39">
        <v>0.20359463687602899</v>
      </c>
      <c r="G244" s="40">
        <v>0.96585759103864</v>
      </c>
      <c r="H244" s="39">
        <v>8.9853160623022496E-2</v>
      </c>
      <c r="I244" s="40">
        <v>0.96636389372081799</v>
      </c>
      <c r="J244" s="39">
        <v>9.37429826509458E-2</v>
      </c>
      <c r="K244" s="41">
        <v>1.1183433736491399</v>
      </c>
      <c r="L244" s="40">
        <v>0.24491498372152001</v>
      </c>
      <c r="M244" s="39">
        <v>48.3798286894447</v>
      </c>
      <c r="N244" s="40">
        <v>0.17158339516968499</v>
      </c>
      <c r="O244" s="41">
        <v>1.9916069752130701</v>
      </c>
      <c r="P244" s="40">
        <v>0.63853942405464303</v>
      </c>
      <c r="Q244" s="41">
        <v>1.71936986945633</v>
      </c>
      <c r="R244" s="40">
        <v>0.62613749962586596</v>
      </c>
      <c r="S244" s="41">
        <v>1.6269414277158201</v>
      </c>
    </row>
    <row r="245" spans="1:19" x14ac:dyDescent="0.35">
      <c r="A245" s="39">
        <v>213</v>
      </c>
      <c r="B245" s="39">
        <v>3.8061232054488497E-2</v>
      </c>
      <c r="C245" s="40">
        <v>0.95886293437922998</v>
      </c>
      <c r="D245" s="39">
        <v>5.7081828074579901</v>
      </c>
      <c r="E245" s="40">
        <v>0.86809693190120796</v>
      </c>
      <c r="F245" s="39">
        <v>0.20103937967117499</v>
      </c>
      <c r="G245" s="40">
        <v>0.96679546833348395</v>
      </c>
      <c r="H245" s="39">
        <v>9.2892705136443696E-2</v>
      </c>
      <c r="I245" s="40">
        <v>0.96516369501222499</v>
      </c>
      <c r="J245" s="39">
        <v>9.4741635932493198E-2</v>
      </c>
      <c r="K245" s="41">
        <v>1.09927725842875</v>
      </c>
      <c r="L245" s="40">
        <v>0.221517790640859</v>
      </c>
      <c r="M245" s="39">
        <v>47.252878384712403</v>
      </c>
      <c r="N245" s="40">
        <v>0.18966394948791901</v>
      </c>
      <c r="O245" s="41">
        <v>1.9536401975868001</v>
      </c>
      <c r="P245" s="40">
        <v>0.67348398000765997</v>
      </c>
      <c r="Q245" s="41">
        <v>1.5857485441061101</v>
      </c>
      <c r="R245" s="40">
        <v>0.66109901106255597</v>
      </c>
      <c r="S245" s="41">
        <v>1.39880659641363</v>
      </c>
    </row>
    <row r="246" spans="1:19" x14ac:dyDescent="0.35">
      <c r="A246" s="39">
        <v>214</v>
      </c>
      <c r="B246" s="39">
        <v>4.0143199238355902E-2</v>
      </c>
      <c r="C246" s="40">
        <v>0.95708327576173502</v>
      </c>
      <c r="D246" s="39">
        <v>5.7681933289650802</v>
      </c>
      <c r="E246" s="40">
        <v>0.86719673757215598</v>
      </c>
      <c r="F246" s="39">
        <v>0.20304446967529599</v>
      </c>
      <c r="G246" s="40">
        <v>0.96595423167169503</v>
      </c>
      <c r="H246" s="39">
        <v>9.52770114623301E-2</v>
      </c>
      <c r="I246" s="40">
        <v>0.96754278006735295</v>
      </c>
      <c r="J246" s="39">
        <v>9.1962846714772103E-2</v>
      </c>
      <c r="K246" s="41">
        <v>1.08940275815817</v>
      </c>
      <c r="L246" s="40">
        <v>0.28494471953788397</v>
      </c>
      <c r="M246" s="39">
        <v>47.005490066658702</v>
      </c>
      <c r="N246" s="40">
        <v>0.17757990885778299</v>
      </c>
      <c r="O246" s="41">
        <v>1.93526039113346</v>
      </c>
      <c r="P246" s="40">
        <v>0.66020633802454698</v>
      </c>
      <c r="Q246" s="41">
        <v>1.60795259373819</v>
      </c>
      <c r="R246" s="40">
        <v>0.63132885072985201</v>
      </c>
      <c r="S246" s="41">
        <v>1.50967506771413</v>
      </c>
    </row>
    <row r="247" spans="1:19" x14ac:dyDescent="0.35">
      <c r="A247" s="39">
        <v>215</v>
      </c>
      <c r="B247" s="39">
        <v>4.4569426418098801E-2</v>
      </c>
      <c r="C247" s="40">
        <v>0.95442904419962604</v>
      </c>
      <c r="D247" s="39">
        <v>5.8753911959890797</v>
      </c>
      <c r="E247" s="40">
        <v>0.86921858495740301</v>
      </c>
      <c r="F247" s="39">
        <v>0.204860803907009</v>
      </c>
      <c r="G247" s="40">
        <v>0.96446302876948098</v>
      </c>
      <c r="H247" s="39">
        <v>9.2271451655538295E-2</v>
      </c>
      <c r="I247" s="40">
        <v>0.96620567164475002</v>
      </c>
      <c r="J247" s="39">
        <v>9.4177781626638299E-2</v>
      </c>
      <c r="K247" s="41">
        <v>1.1364989662781699</v>
      </c>
      <c r="L247" s="40">
        <v>0.24485598126730199</v>
      </c>
      <c r="M247" s="39">
        <v>48.267906694330698</v>
      </c>
      <c r="N247" s="40">
        <v>0.18619938745216699</v>
      </c>
      <c r="O247" s="41">
        <v>1.9771676308069399</v>
      </c>
      <c r="P247" s="40">
        <v>0.67579064129764199</v>
      </c>
      <c r="Q247" s="41">
        <v>1.57314650727133</v>
      </c>
      <c r="R247" s="40">
        <v>0.638628072208828</v>
      </c>
      <c r="S247" s="41">
        <v>1.4430570541284</v>
      </c>
    </row>
    <row r="248" spans="1:19" x14ac:dyDescent="0.35">
      <c r="A248" s="39">
        <v>216</v>
      </c>
      <c r="B248" s="39">
        <v>4.1947422139487101E-2</v>
      </c>
      <c r="C248" s="40">
        <v>0.95170472987100596</v>
      </c>
      <c r="D248" s="39">
        <v>5.8125858672156001</v>
      </c>
      <c r="E248" s="40">
        <v>0.86921061785894604</v>
      </c>
      <c r="F248" s="39">
        <v>0.20324983081220399</v>
      </c>
      <c r="G248" s="40">
        <v>0.96386188041529697</v>
      </c>
      <c r="H248" s="39">
        <v>9.4019856021469006E-2</v>
      </c>
      <c r="I248" s="40">
        <v>0.96248289060183301</v>
      </c>
      <c r="J248" s="39">
        <v>9.7116191085974996E-2</v>
      </c>
      <c r="K248" s="41">
        <v>1.1164025475836199</v>
      </c>
      <c r="L248" s="40">
        <v>0.279296541389988</v>
      </c>
      <c r="M248" s="39">
        <v>47.867981364584303</v>
      </c>
      <c r="N248" s="40">
        <v>0.21179399871424301</v>
      </c>
      <c r="O248" s="41">
        <v>1.95143998025828</v>
      </c>
      <c r="P248" s="40">
        <v>0.64135677819577996</v>
      </c>
      <c r="Q248" s="41">
        <v>1.6960269477632299</v>
      </c>
      <c r="R248" s="40">
        <v>0.62285080552101102</v>
      </c>
      <c r="S248" s="41">
        <v>1.5815613570376299</v>
      </c>
    </row>
    <row r="249" spans="1:19" x14ac:dyDescent="0.35">
      <c r="A249" s="39">
        <v>217</v>
      </c>
      <c r="B249" s="39">
        <v>4.4147029409100501E-2</v>
      </c>
      <c r="C249" s="40">
        <v>0.95158734048475302</v>
      </c>
      <c r="D249" s="39">
        <v>5.9070592058047504</v>
      </c>
      <c r="E249" s="40">
        <v>0.86651171054022302</v>
      </c>
      <c r="F249" s="39">
        <v>0.209457351726446</v>
      </c>
      <c r="G249" s="40">
        <v>0.96581748601968198</v>
      </c>
      <c r="H249" s="39">
        <v>8.8542274838113097E-2</v>
      </c>
      <c r="I249" s="40">
        <v>0.96576195446749402</v>
      </c>
      <c r="J249" s="39">
        <v>9.55910205110444E-2</v>
      </c>
      <c r="K249" s="41">
        <v>1.13272608192557</v>
      </c>
      <c r="L249" s="40">
        <v>0.23619422131468501</v>
      </c>
      <c r="M249" s="39">
        <v>47.9649554032545</v>
      </c>
      <c r="N249" s="40">
        <v>0.18860032014321401</v>
      </c>
      <c r="O249" s="41">
        <v>1.9467361503177201</v>
      </c>
      <c r="P249" s="40">
        <v>0.67016051900692397</v>
      </c>
      <c r="Q249" s="41">
        <v>1.61069311137892</v>
      </c>
      <c r="R249" s="40">
        <v>0.63566291102996197</v>
      </c>
      <c r="S249" s="41">
        <v>1.4917452656305701</v>
      </c>
    </row>
    <row r="250" spans="1:19" x14ac:dyDescent="0.35">
      <c r="A250" s="39">
        <v>218</v>
      </c>
      <c r="B250" s="39">
        <v>4.3344437870592903E-2</v>
      </c>
      <c r="C250" s="40">
        <v>0.95349797649447798</v>
      </c>
      <c r="D250" s="39">
        <v>5.8264384535760803</v>
      </c>
      <c r="E250" s="40">
        <v>0.87027097794474095</v>
      </c>
      <c r="F250" s="39">
        <v>0.20304882752948</v>
      </c>
      <c r="G250" s="40">
        <v>0.96463936336298794</v>
      </c>
      <c r="H250" s="39">
        <v>9.8639573677569994E-2</v>
      </c>
      <c r="I250" s="40">
        <v>0.966791035923106</v>
      </c>
      <c r="J250" s="39">
        <v>9.2736729003933704E-2</v>
      </c>
      <c r="K250" s="41">
        <v>1.1366097616334201</v>
      </c>
      <c r="L250" s="40">
        <v>0.22745316396127099</v>
      </c>
      <c r="M250" s="39">
        <v>48.609445033929198</v>
      </c>
      <c r="N250" s="40">
        <v>0.164817062756898</v>
      </c>
      <c r="O250" s="41">
        <v>1.9959174684989101</v>
      </c>
      <c r="P250" s="40">
        <v>0.65139965955008805</v>
      </c>
      <c r="Q250" s="41">
        <v>1.7211309304604101</v>
      </c>
      <c r="R250" s="40">
        <v>0.63790414374098803</v>
      </c>
      <c r="S250" s="41">
        <v>1.4643079317533001</v>
      </c>
    </row>
    <row r="251" spans="1:19" x14ac:dyDescent="0.35">
      <c r="A251" s="39">
        <v>219</v>
      </c>
      <c r="B251" s="39">
        <v>4.4643772302088998E-2</v>
      </c>
      <c r="C251" s="40">
        <v>0.95204359388692905</v>
      </c>
      <c r="D251" s="39">
        <v>5.8685113869278904</v>
      </c>
      <c r="E251" s="40">
        <v>0.86966070688820596</v>
      </c>
      <c r="F251" s="39">
        <v>0.20587780222631899</v>
      </c>
      <c r="G251" s="40">
        <v>0.96486927953214696</v>
      </c>
      <c r="H251" s="39">
        <v>9.4141720618874797E-2</v>
      </c>
      <c r="I251" s="40">
        <v>0.96695293123908999</v>
      </c>
      <c r="J251" s="39">
        <v>9.1704901070902595E-2</v>
      </c>
      <c r="K251" s="41">
        <v>1.17782469590504</v>
      </c>
      <c r="L251" s="40">
        <v>0.23395666933138001</v>
      </c>
      <c r="M251" s="39">
        <v>49.925959057278099</v>
      </c>
      <c r="N251" s="40">
        <v>0.183223487428952</v>
      </c>
      <c r="O251" s="41">
        <v>2.0464694357325799</v>
      </c>
      <c r="P251" s="40">
        <v>0.64922454265447704</v>
      </c>
      <c r="Q251" s="41">
        <v>1.7025313418135599</v>
      </c>
      <c r="R251" s="40">
        <v>0.63200880166811801</v>
      </c>
      <c r="S251" s="41">
        <v>1.4729528870338</v>
      </c>
    </row>
    <row r="252" spans="1:19" x14ac:dyDescent="0.35">
      <c r="A252" s="39">
        <v>220</v>
      </c>
      <c r="B252" s="39">
        <v>4.3849560795386898E-2</v>
      </c>
      <c r="C252" s="40">
        <v>0.95289397719667501</v>
      </c>
      <c r="D252" s="39">
        <v>5.8148574450186796</v>
      </c>
      <c r="E252" s="40">
        <v>0.87009254445933604</v>
      </c>
      <c r="F252" s="39">
        <v>0.202309063033174</v>
      </c>
      <c r="G252" s="40">
        <v>0.96747228142374497</v>
      </c>
      <c r="H252" s="39">
        <v>8.7586737787410301E-2</v>
      </c>
      <c r="I252" s="40">
        <v>0.96333201018525805</v>
      </c>
      <c r="J252" s="39">
        <v>9.7642556216583701E-2</v>
      </c>
      <c r="K252" s="41">
        <v>1.15109904454304</v>
      </c>
      <c r="L252" s="40">
        <v>0.21551654409465901</v>
      </c>
      <c r="M252" s="39">
        <v>49.864813030275499</v>
      </c>
      <c r="N252" s="40">
        <v>0.183240943055761</v>
      </c>
      <c r="O252" s="41">
        <v>2.0248840221991902</v>
      </c>
      <c r="P252" s="40">
        <v>0.60768320952725197</v>
      </c>
      <c r="Q252" s="41">
        <v>1.97532781780275</v>
      </c>
      <c r="R252" s="40">
        <v>0.59566731738228995</v>
      </c>
      <c r="S252" s="41">
        <v>1.88881925181445</v>
      </c>
    </row>
    <row r="253" spans="1:19" x14ac:dyDescent="0.35">
      <c r="A253" s="39">
        <v>221</v>
      </c>
      <c r="B253" s="39">
        <v>4.3237504712478503E-2</v>
      </c>
      <c r="C253" s="40">
        <v>0.95324393367787996</v>
      </c>
      <c r="D253" s="39">
        <v>5.8533425498557499</v>
      </c>
      <c r="E253" s="40">
        <v>0.86830802124076401</v>
      </c>
      <c r="F253" s="39">
        <v>0.207368767399877</v>
      </c>
      <c r="G253" s="40">
        <v>0.96741714966221104</v>
      </c>
      <c r="H253" s="39">
        <v>8.8384594950940698E-2</v>
      </c>
      <c r="I253" s="40">
        <v>0.96249327491079795</v>
      </c>
      <c r="J253" s="39">
        <v>9.7710231188013599E-2</v>
      </c>
      <c r="K253" s="41">
        <v>1.1416164983032</v>
      </c>
      <c r="L253" s="40">
        <v>0.21199726678470199</v>
      </c>
      <c r="M253" s="39">
        <v>48.696508554311897</v>
      </c>
      <c r="N253" s="40">
        <v>0.16234658679324401</v>
      </c>
      <c r="O253" s="41">
        <v>2.0039449003007599</v>
      </c>
      <c r="P253" s="40">
        <v>0.65355916002876702</v>
      </c>
      <c r="Q253" s="41">
        <v>1.62019823402421</v>
      </c>
      <c r="R253" s="40">
        <v>0.64144046668313504</v>
      </c>
      <c r="S253" s="41">
        <v>1.4786873337549999</v>
      </c>
    </row>
    <row r="254" spans="1:19" x14ac:dyDescent="0.35">
      <c r="A254" s="39">
        <v>222</v>
      </c>
      <c r="B254" s="39">
        <v>4.2251522529379401E-2</v>
      </c>
      <c r="C254" s="40">
        <v>0.95699234035157899</v>
      </c>
      <c r="D254" s="39">
        <v>5.7823340777752996</v>
      </c>
      <c r="E254" s="40">
        <v>0.86997676409745495</v>
      </c>
      <c r="F254" s="39">
        <v>0.20279435334550999</v>
      </c>
      <c r="G254" s="40">
        <v>0.96460840318025898</v>
      </c>
      <c r="H254" s="39">
        <v>9.1472673628734499E-2</v>
      </c>
      <c r="I254" s="40">
        <v>0.96462540475208003</v>
      </c>
      <c r="J254" s="39">
        <v>9.4800965989119704E-2</v>
      </c>
      <c r="K254" s="41">
        <v>1.16497129762274</v>
      </c>
      <c r="L254" s="40">
        <v>0.23732881327109601</v>
      </c>
      <c r="M254" s="39">
        <v>49.533833055414703</v>
      </c>
      <c r="N254" s="40">
        <v>0.18253920626169701</v>
      </c>
      <c r="O254" s="41">
        <v>2.0189078536807901</v>
      </c>
      <c r="P254" s="40">
        <v>0.62550699481597305</v>
      </c>
      <c r="Q254" s="41">
        <v>1.7020019527174399</v>
      </c>
      <c r="R254" s="40">
        <v>0.620955780785307</v>
      </c>
      <c r="S254" s="41">
        <v>1.6246541386995501</v>
      </c>
    </row>
    <row r="255" spans="1:19" x14ac:dyDescent="0.35">
      <c r="A255" s="39">
        <v>223</v>
      </c>
      <c r="B255" s="39">
        <v>4.6243740491097099E-2</v>
      </c>
      <c r="C255" s="40">
        <v>0.94699668116226299</v>
      </c>
      <c r="D255" s="39">
        <v>5.9279947489255802</v>
      </c>
      <c r="E255" s="40">
        <v>0.86458999648137402</v>
      </c>
      <c r="F255" s="39">
        <v>0.210114038493283</v>
      </c>
      <c r="G255" s="40">
        <v>0.96644479058036603</v>
      </c>
      <c r="H255" s="39">
        <v>8.9210661947688397E-2</v>
      </c>
      <c r="I255" s="40">
        <v>0.96554754362225303</v>
      </c>
      <c r="J255" s="39">
        <v>9.3601134183588494E-2</v>
      </c>
      <c r="K255" s="41">
        <v>1.10932816705133</v>
      </c>
      <c r="L255" s="40">
        <v>0.23239893129102601</v>
      </c>
      <c r="M255" s="39">
        <v>48.067106850126798</v>
      </c>
      <c r="N255" s="40">
        <v>0.171702696757731</v>
      </c>
      <c r="O255" s="41">
        <v>2.0000560630080999</v>
      </c>
      <c r="P255" s="40">
        <v>0.62665023533706898</v>
      </c>
      <c r="Q255" s="41">
        <v>1.6756305551936399</v>
      </c>
      <c r="R255" s="40">
        <v>0.62641033300986604</v>
      </c>
      <c r="S255" s="41">
        <v>1.4853536598702699</v>
      </c>
    </row>
    <row r="256" spans="1:19" x14ac:dyDescent="0.35">
      <c r="A256" s="39">
        <v>224</v>
      </c>
      <c r="B256" s="39">
        <v>3.89475969338249E-2</v>
      </c>
      <c r="C256" s="40">
        <v>0.96177029702863004</v>
      </c>
      <c r="D256" s="39">
        <v>5.6625755274461698</v>
      </c>
      <c r="E256" s="40">
        <v>0.87265561985770401</v>
      </c>
      <c r="F256" s="39">
        <v>0.19757487268003801</v>
      </c>
      <c r="G256" s="40">
        <v>0.964613596869625</v>
      </c>
      <c r="H256" s="39">
        <v>9.2360002252638199E-2</v>
      </c>
      <c r="I256" s="40">
        <v>0.96505709554302799</v>
      </c>
      <c r="J256" s="39">
        <v>9.6288029155343194E-2</v>
      </c>
      <c r="K256" s="41">
        <v>1.1241690648926601</v>
      </c>
      <c r="L256" s="40">
        <v>0.24008011327968901</v>
      </c>
      <c r="M256" s="39">
        <v>48.3361852270925</v>
      </c>
      <c r="N256" s="40">
        <v>0.179298276774535</v>
      </c>
      <c r="O256" s="41">
        <v>2.01011035788772</v>
      </c>
      <c r="P256" s="40">
        <v>0.65897121261327696</v>
      </c>
      <c r="Q256" s="41">
        <v>1.5817821596422701</v>
      </c>
      <c r="R256" s="40">
        <v>0.64396012593538299</v>
      </c>
      <c r="S256" s="41">
        <v>1.45348670187159</v>
      </c>
    </row>
    <row r="257" spans="1:19" x14ac:dyDescent="0.35">
      <c r="A257" s="39">
        <v>225</v>
      </c>
      <c r="B257" s="39">
        <v>3.88627970262456E-2</v>
      </c>
      <c r="C257" s="40">
        <v>0.95881809089357295</v>
      </c>
      <c r="D257" s="39">
        <v>5.6690263177626301</v>
      </c>
      <c r="E257" s="40">
        <v>0.87456699439504704</v>
      </c>
      <c r="F257" s="39">
        <v>0.19927152599046799</v>
      </c>
      <c r="G257" s="40">
        <v>0.96906325348581002</v>
      </c>
      <c r="H257" s="39">
        <v>8.8414033101855805E-2</v>
      </c>
      <c r="I257" s="40">
        <v>0.96516580672517704</v>
      </c>
      <c r="J257" s="39">
        <v>9.5563678761067403E-2</v>
      </c>
      <c r="K257" s="41">
        <v>1.11014057428408</v>
      </c>
      <c r="L257" s="40">
        <v>0.21475524894536799</v>
      </c>
      <c r="M257" s="39">
        <v>48.040941564445802</v>
      </c>
      <c r="N257" s="40">
        <v>0.160760531098494</v>
      </c>
      <c r="O257" s="41">
        <v>1.98981094767904</v>
      </c>
      <c r="P257" s="40">
        <v>0.62206564907334805</v>
      </c>
      <c r="Q257" s="41">
        <v>1.67411359405925</v>
      </c>
      <c r="R257" s="40">
        <v>0.615640843780631</v>
      </c>
      <c r="S257" s="41">
        <v>1.5537262120817401</v>
      </c>
    </row>
    <row r="258" spans="1:19" x14ac:dyDescent="0.35">
      <c r="A258" s="39">
        <v>226</v>
      </c>
      <c r="B258" s="39">
        <v>3.4824133611171898E-2</v>
      </c>
      <c r="C258" s="40">
        <v>0.963175283333636</v>
      </c>
      <c r="D258" s="39">
        <v>5.5648866801163299</v>
      </c>
      <c r="E258" s="40">
        <v>0.87163832869435098</v>
      </c>
      <c r="F258" s="39">
        <v>0.19695842611431499</v>
      </c>
      <c r="G258" s="40">
        <v>0.96582381781745297</v>
      </c>
      <c r="H258" s="39">
        <v>9.2569961291184902E-2</v>
      </c>
      <c r="I258" s="40">
        <v>0.964429244695582</v>
      </c>
      <c r="J258" s="39">
        <v>9.7190520595451496E-2</v>
      </c>
      <c r="K258" s="41">
        <v>1.09626551469167</v>
      </c>
      <c r="L258" s="40">
        <v>0.28788069301858499</v>
      </c>
      <c r="M258" s="39">
        <v>47.568245700281899</v>
      </c>
      <c r="N258" s="40">
        <v>0.19791689535094101</v>
      </c>
      <c r="O258" s="41">
        <v>1.97963360435942</v>
      </c>
      <c r="P258" s="40">
        <v>0.669394647718494</v>
      </c>
      <c r="Q258" s="41">
        <v>1.64566180033561</v>
      </c>
      <c r="R258" s="40">
        <v>0.61099802632617095</v>
      </c>
      <c r="S258" s="41">
        <v>1.49623109591312</v>
      </c>
    </row>
    <row r="259" spans="1:19" x14ac:dyDescent="0.35">
      <c r="A259" s="39">
        <v>227</v>
      </c>
      <c r="B259" s="39">
        <v>4.0827893710040197E-2</v>
      </c>
      <c r="C259" s="40">
        <v>0.95739943008165196</v>
      </c>
      <c r="D259" s="39">
        <v>5.7138802343202997</v>
      </c>
      <c r="E259" s="40">
        <v>0.87178415349114502</v>
      </c>
      <c r="F259" s="39">
        <v>0.20174373279336899</v>
      </c>
      <c r="G259" s="40">
        <v>0.96822120871558104</v>
      </c>
      <c r="H259" s="39">
        <v>8.8563318954075002E-2</v>
      </c>
      <c r="I259" s="40">
        <v>0.96728596016464197</v>
      </c>
      <c r="J259" s="39">
        <v>9.2075222812225702E-2</v>
      </c>
      <c r="K259" s="41">
        <v>1.1528806793384001</v>
      </c>
      <c r="L259" s="40">
        <v>0.24668176764026001</v>
      </c>
      <c r="M259" s="39">
        <v>48.937794693514803</v>
      </c>
      <c r="N259" s="40">
        <v>0.197116692290803</v>
      </c>
      <c r="O259" s="41">
        <v>2.0153033397136499</v>
      </c>
      <c r="P259" s="40">
        <v>0.65388700518852605</v>
      </c>
      <c r="Q259" s="41">
        <v>1.5941339430646</v>
      </c>
      <c r="R259" s="40">
        <v>0.67924003570507696</v>
      </c>
      <c r="S259" s="41">
        <v>1.43938854515043</v>
      </c>
    </row>
    <row r="260" spans="1:19" x14ac:dyDescent="0.35">
      <c r="A260" s="39">
        <v>228</v>
      </c>
      <c r="B260" s="39">
        <v>3.59325749710704E-2</v>
      </c>
      <c r="C260" s="40">
        <v>0.96012008883031097</v>
      </c>
      <c r="D260" s="39">
        <v>5.5587080521272796</v>
      </c>
      <c r="E260" s="40">
        <v>0.87278873570274595</v>
      </c>
      <c r="F260" s="39">
        <v>0.19638980747757501</v>
      </c>
      <c r="G260" s="40">
        <v>0.96635428338076201</v>
      </c>
      <c r="H260" s="39">
        <v>9.0646391837436197E-2</v>
      </c>
      <c r="I260" s="40">
        <v>0.96416897066145801</v>
      </c>
      <c r="J260" s="39">
        <v>9.4375149327387095E-2</v>
      </c>
      <c r="K260" s="41">
        <v>1.1522345924988699</v>
      </c>
      <c r="L260" s="40">
        <v>0.24068446605156499</v>
      </c>
      <c r="M260" s="39">
        <v>48.969458441449</v>
      </c>
      <c r="N260" s="40">
        <v>0.17453067641792999</v>
      </c>
      <c r="O260" s="41">
        <v>2.0194174677897698</v>
      </c>
      <c r="P260" s="40">
        <v>0.65215903800776798</v>
      </c>
      <c r="Q260" s="41">
        <v>1.5900984701947201</v>
      </c>
      <c r="R260" s="40">
        <v>0.65145759246288204</v>
      </c>
      <c r="S260" s="41">
        <v>1.45436871866894</v>
      </c>
    </row>
    <row r="261" spans="1:19" x14ac:dyDescent="0.35">
      <c r="A261" s="39">
        <v>229</v>
      </c>
      <c r="B261" s="39">
        <v>3.7653447570329297E-2</v>
      </c>
      <c r="C261" s="40">
        <v>0.95921693482647397</v>
      </c>
      <c r="D261" s="39">
        <v>5.5658893944894903</v>
      </c>
      <c r="E261" s="40">
        <v>0.87583349133152799</v>
      </c>
      <c r="F261" s="39">
        <v>0.19563262001026799</v>
      </c>
      <c r="G261" s="40">
        <v>0.96639933129066302</v>
      </c>
      <c r="H261" s="39">
        <v>9.1363405755753996E-2</v>
      </c>
      <c r="I261" s="40">
        <v>0.96980242200349798</v>
      </c>
      <c r="J261" s="39">
        <v>8.4335519878068005E-2</v>
      </c>
      <c r="K261" s="41">
        <v>1.14069255651571</v>
      </c>
      <c r="L261" s="40">
        <v>0.27130546863106902</v>
      </c>
      <c r="M261" s="39">
        <v>48.907206380469098</v>
      </c>
      <c r="N261" s="40">
        <v>0.18671786895505599</v>
      </c>
      <c r="O261" s="41">
        <v>2.0340456172951198</v>
      </c>
      <c r="P261" s="40">
        <v>0.63868306564469601</v>
      </c>
      <c r="Q261" s="41">
        <v>1.57866983790682</v>
      </c>
      <c r="R261" s="40">
        <v>0.64705778110740497</v>
      </c>
      <c r="S261" s="41">
        <v>1.49920517766577</v>
      </c>
    </row>
    <row r="262" spans="1:19" x14ac:dyDescent="0.35">
      <c r="A262" s="39">
        <v>230</v>
      </c>
      <c r="B262" s="39">
        <v>3.9059264818660601E-2</v>
      </c>
      <c r="C262" s="40">
        <v>0.955467963160607</v>
      </c>
      <c r="D262" s="39">
        <v>5.5980037383348504</v>
      </c>
      <c r="E262" s="40">
        <v>0.871732091722485</v>
      </c>
      <c r="F262" s="39">
        <v>0.196936510070152</v>
      </c>
      <c r="G262" s="40">
        <v>0.96681463109111998</v>
      </c>
      <c r="H262" s="39">
        <v>8.9811251680808196E-2</v>
      </c>
      <c r="I262" s="40">
        <v>0.96944060230583795</v>
      </c>
      <c r="J262" s="39">
        <v>8.48001453893239E-2</v>
      </c>
      <c r="K262" s="41">
        <v>1.20230763895898</v>
      </c>
      <c r="L262" s="40">
        <v>0.24171168187945299</v>
      </c>
      <c r="M262" s="39">
        <v>50.753614963629303</v>
      </c>
      <c r="N262" s="40">
        <v>0.18157142603907001</v>
      </c>
      <c r="O262" s="41">
        <v>2.1042731929029102</v>
      </c>
      <c r="P262" s="40">
        <v>0.66385016864181501</v>
      </c>
      <c r="Q262" s="41">
        <v>1.54403638737833</v>
      </c>
      <c r="R262" s="40">
        <v>0.64794008472026898</v>
      </c>
      <c r="S262" s="41">
        <v>1.45162486214923</v>
      </c>
    </row>
    <row r="263" spans="1:19" x14ac:dyDescent="0.35">
      <c r="A263" s="39">
        <v>231</v>
      </c>
      <c r="B263" s="39">
        <v>3.9363081163040797E-2</v>
      </c>
      <c r="C263" s="40">
        <v>0.95771368784497901</v>
      </c>
      <c r="D263" s="39">
        <v>5.6432219983573502</v>
      </c>
      <c r="E263" s="40">
        <v>0.87368188153299897</v>
      </c>
      <c r="F263" s="39">
        <v>0.20076208841213</v>
      </c>
      <c r="G263" s="40">
        <v>0.96566686700481497</v>
      </c>
      <c r="H263" s="39">
        <v>9.0581119625438702E-2</v>
      </c>
      <c r="I263" s="40">
        <v>0.96566530917552496</v>
      </c>
      <c r="J263" s="39">
        <v>9.3268576013799995E-2</v>
      </c>
      <c r="K263" s="41">
        <v>1.1641439907571101</v>
      </c>
      <c r="L263" s="40">
        <v>0.257162570155892</v>
      </c>
      <c r="M263" s="39">
        <v>49.588569934551501</v>
      </c>
      <c r="N263" s="40">
        <v>0.206051584543995</v>
      </c>
      <c r="O263" s="41">
        <v>2.0483078599994999</v>
      </c>
      <c r="P263" s="40">
        <v>0.64740683405827204</v>
      </c>
      <c r="Q263" s="41">
        <v>1.6619020858381499</v>
      </c>
      <c r="R263" s="40">
        <v>0.65013101900744596</v>
      </c>
      <c r="S263" s="41">
        <v>1.5020519775203101</v>
      </c>
    </row>
    <row r="264" spans="1:19" x14ac:dyDescent="0.35">
      <c r="A264" s="39">
        <v>232</v>
      </c>
      <c r="B264" s="39">
        <v>3.9519703617186902E-2</v>
      </c>
      <c r="C264" s="40">
        <v>0.95387925798504503</v>
      </c>
      <c r="D264" s="39">
        <v>5.60027861598254</v>
      </c>
      <c r="E264" s="40">
        <v>0.87262918311300597</v>
      </c>
      <c r="F264" s="39">
        <v>0.197494830068461</v>
      </c>
      <c r="G264" s="40">
        <v>0.96856978708132702</v>
      </c>
      <c r="H264" s="39">
        <v>8.5361096343745696E-2</v>
      </c>
      <c r="I264" s="40">
        <v>0.96597703730491002</v>
      </c>
      <c r="J264" s="39">
        <v>9.2196396225596999E-2</v>
      </c>
      <c r="K264" s="41">
        <v>1.18252747843408</v>
      </c>
      <c r="L264" s="40">
        <v>0.24369503272912099</v>
      </c>
      <c r="M264" s="39">
        <v>50.324660798423302</v>
      </c>
      <c r="N264" s="40">
        <v>0.20246493856347</v>
      </c>
      <c r="O264" s="41">
        <v>2.0857789974946201</v>
      </c>
      <c r="P264" s="40">
        <v>0.66934741205639303</v>
      </c>
      <c r="Q264" s="41">
        <v>1.6685230996873599</v>
      </c>
      <c r="R264" s="40">
        <v>0.65522778212514698</v>
      </c>
      <c r="S264" s="41">
        <v>1.49277116396488</v>
      </c>
    </row>
    <row r="265" spans="1:19" x14ac:dyDescent="0.35">
      <c r="A265" s="39">
        <v>233</v>
      </c>
      <c r="B265" s="39">
        <v>3.88352479020177E-2</v>
      </c>
      <c r="C265" s="40">
        <v>0.96543365746425103</v>
      </c>
      <c r="D265" s="39">
        <v>5.60568933062752</v>
      </c>
      <c r="E265" s="40">
        <v>0.87550773060336495</v>
      </c>
      <c r="F265" s="39">
        <v>0.20005287086991499</v>
      </c>
      <c r="G265" s="40">
        <v>0.96821657280910101</v>
      </c>
      <c r="H265" s="39">
        <v>8.4202299080328794E-2</v>
      </c>
      <c r="I265" s="40">
        <v>0.96559462523736295</v>
      </c>
      <c r="J265" s="39">
        <v>9.2598407457710197E-2</v>
      </c>
      <c r="K265" s="41">
        <v>1.13627283033142</v>
      </c>
      <c r="L265" s="40">
        <v>0.249090076402294</v>
      </c>
      <c r="M265" s="39">
        <v>48.799369485969201</v>
      </c>
      <c r="N265" s="40">
        <v>0.19078194289563999</v>
      </c>
      <c r="O265" s="41">
        <v>2.0363438587922298</v>
      </c>
      <c r="P265" s="40">
        <v>0.66923002300099399</v>
      </c>
      <c r="Q265" s="41">
        <v>1.64333646776329</v>
      </c>
      <c r="R265" s="40">
        <v>0.67135399401697304</v>
      </c>
      <c r="S265" s="41">
        <v>1.4211502701808201</v>
      </c>
    </row>
    <row r="266" spans="1:19" x14ac:dyDescent="0.35">
      <c r="A266" s="39">
        <v>234</v>
      </c>
      <c r="B266" s="39">
        <v>4.1847916399181402E-2</v>
      </c>
      <c r="C266" s="40">
        <v>0.95283047671024501</v>
      </c>
      <c r="D266" s="39">
        <v>5.6617141323756801</v>
      </c>
      <c r="E266" s="40">
        <v>0.87031994940081003</v>
      </c>
      <c r="F266" s="39">
        <v>0.20073895452895099</v>
      </c>
      <c r="G266" s="40">
        <v>0.968961841589701</v>
      </c>
      <c r="H266" s="39">
        <v>8.3168027372365796E-2</v>
      </c>
      <c r="I266" s="40">
        <v>0.96772438652075998</v>
      </c>
      <c r="J266" s="39">
        <v>9.2312597638532098E-2</v>
      </c>
      <c r="K266" s="41">
        <v>1.1642902294794699</v>
      </c>
      <c r="L266" s="40">
        <v>0.271033723070009</v>
      </c>
      <c r="M266" s="39">
        <v>49.919561141576501</v>
      </c>
      <c r="N266" s="40">
        <v>0.17601447937020501</v>
      </c>
      <c r="O266" s="41">
        <v>2.0602904517426399</v>
      </c>
      <c r="P266" s="40">
        <v>0.63222918653080595</v>
      </c>
      <c r="Q266" s="41">
        <v>1.77900010653031</v>
      </c>
      <c r="R266" s="40">
        <v>0.61039218179180998</v>
      </c>
      <c r="S266" s="41">
        <v>1.61559795212541</v>
      </c>
    </row>
    <row r="267" spans="1:19" x14ac:dyDescent="0.35">
      <c r="A267" s="39">
        <v>235</v>
      </c>
      <c r="B267" s="39">
        <v>4.03802900433749E-2</v>
      </c>
      <c r="C267" s="40">
        <v>0.95591603567918704</v>
      </c>
      <c r="D267" s="39">
        <v>5.6306491373170999</v>
      </c>
      <c r="E267" s="40">
        <v>0.87096803467095796</v>
      </c>
      <c r="F267" s="39">
        <v>0.20045176811592799</v>
      </c>
      <c r="G267" s="40">
        <v>0.96621664063582202</v>
      </c>
      <c r="H267" s="39">
        <v>9.2869544673809395E-2</v>
      </c>
      <c r="I267" s="40">
        <v>0.96693542000840804</v>
      </c>
      <c r="J267" s="39">
        <v>9.0842956973348502E-2</v>
      </c>
      <c r="K267" s="41">
        <v>1.1454455450049801</v>
      </c>
      <c r="L267" s="40">
        <v>0.26551610434745399</v>
      </c>
      <c r="M267" s="39">
        <v>48.712000985430798</v>
      </c>
      <c r="N267" s="40">
        <v>0.210557697988427</v>
      </c>
      <c r="O267" s="41">
        <v>2.0274664428498999</v>
      </c>
      <c r="P267" s="40">
        <v>0.675473804402555</v>
      </c>
      <c r="Q267" s="41">
        <v>1.5266189901237801</v>
      </c>
      <c r="R267" s="40">
        <v>0.68103542822038998</v>
      </c>
      <c r="S267" s="41">
        <v>1.36767142399763</v>
      </c>
    </row>
    <row r="268" spans="1:19" x14ac:dyDescent="0.35">
      <c r="A268" s="39">
        <v>236</v>
      </c>
      <c r="B268" s="39">
        <v>3.7746562319556302E-2</v>
      </c>
      <c r="C268" s="40">
        <v>0.96078847136762502</v>
      </c>
      <c r="D268" s="39">
        <v>5.5662325560651196</v>
      </c>
      <c r="E268" s="40">
        <v>0.87343775468140405</v>
      </c>
      <c r="F268" s="39">
        <v>0.19916361687800099</v>
      </c>
      <c r="G268" s="40">
        <v>0.964052667449115</v>
      </c>
      <c r="H268" s="39">
        <v>9.4414217270874803E-2</v>
      </c>
      <c r="I268" s="40">
        <v>0.964855817347544</v>
      </c>
      <c r="J268" s="39">
        <v>9.0248430878144895E-2</v>
      </c>
      <c r="K268" s="41">
        <v>1.1410326376939399</v>
      </c>
      <c r="L268" s="40">
        <v>0.26098592276057497</v>
      </c>
      <c r="M268" s="39">
        <v>49.254470042693299</v>
      </c>
      <c r="N268" s="40">
        <v>0.16811818328382</v>
      </c>
      <c r="O268" s="41">
        <v>2.0533964786774002</v>
      </c>
      <c r="P268" s="40">
        <v>0.65930619555660797</v>
      </c>
      <c r="Q268" s="41">
        <v>1.70109574203817</v>
      </c>
      <c r="R268" s="40">
        <v>0.63102225615427998</v>
      </c>
      <c r="S268" s="41">
        <v>1.56481120830927</v>
      </c>
    </row>
    <row r="269" spans="1:19" x14ac:dyDescent="0.35">
      <c r="A269" s="39">
        <v>237</v>
      </c>
      <c r="B269" s="39">
        <v>4.2854052270285499E-2</v>
      </c>
      <c r="C269" s="40">
        <v>0.95610765772988404</v>
      </c>
      <c r="D269" s="39">
        <v>5.6595012753104896</v>
      </c>
      <c r="E269" s="40">
        <v>0.87102416987073605</v>
      </c>
      <c r="F269" s="39">
        <v>0.199253286544748</v>
      </c>
      <c r="G269" s="40">
        <v>0.96774298337148001</v>
      </c>
      <c r="H269" s="39">
        <v>8.8012555216100199E-2</v>
      </c>
      <c r="I269" s="40">
        <v>0.966407440460337</v>
      </c>
      <c r="J269" s="39">
        <v>8.8207323716061603E-2</v>
      </c>
      <c r="K269" s="41">
        <v>1.1472545164263099</v>
      </c>
      <c r="L269" s="40">
        <v>0.23788160444457901</v>
      </c>
      <c r="M269" s="39">
        <v>49.0799006600665</v>
      </c>
      <c r="N269" s="40">
        <v>0.188975236277549</v>
      </c>
      <c r="O269" s="41">
        <v>2.0415677983536602</v>
      </c>
      <c r="P269" s="40">
        <v>0.665973159492525</v>
      </c>
      <c r="Q269" s="41">
        <v>1.6210181509327599</v>
      </c>
      <c r="R269" s="40">
        <v>0.65837812194457401</v>
      </c>
      <c r="S269" s="41">
        <v>1.4662691064369899</v>
      </c>
    </row>
    <row r="270" spans="1:19" x14ac:dyDescent="0.35">
      <c r="A270" s="39">
        <v>238</v>
      </c>
      <c r="B270" s="39">
        <v>4.0079938686995498E-2</v>
      </c>
      <c r="C270" s="40">
        <v>0.95501156717654201</v>
      </c>
      <c r="D270" s="39">
        <v>5.56978269652189</v>
      </c>
      <c r="E270" s="40">
        <v>0.87110840698581904</v>
      </c>
      <c r="F270" s="39">
        <v>0.196556202820209</v>
      </c>
      <c r="G270" s="40">
        <v>0.96859396987718505</v>
      </c>
      <c r="H270" s="39">
        <v>8.3904407341902895E-2</v>
      </c>
      <c r="I270" s="40">
        <v>0.96834097237716499</v>
      </c>
      <c r="J270" s="39">
        <v>8.8194597245526196E-2</v>
      </c>
      <c r="K270" s="41">
        <v>1.1763355207239401</v>
      </c>
      <c r="L270" s="40">
        <v>0.26883623630625603</v>
      </c>
      <c r="M270" s="39">
        <v>50.328253036890203</v>
      </c>
      <c r="N270" s="40">
        <v>0.208230633533556</v>
      </c>
      <c r="O270" s="41">
        <v>2.0926274550266699</v>
      </c>
      <c r="P270" s="40">
        <v>0.66704285323110402</v>
      </c>
      <c r="Q270" s="41">
        <v>1.69601647313843</v>
      </c>
      <c r="R270" s="40">
        <v>0.66021201320183498</v>
      </c>
      <c r="S270" s="41">
        <v>1.55153996516496</v>
      </c>
    </row>
    <row r="271" spans="1:19" x14ac:dyDescent="0.35">
      <c r="A271" s="39">
        <v>239</v>
      </c>
      <c r="B271" s="39">
        <v>4.2795571279217202E-2</v>
      </c>
      <c r="C271" s="40">
        <v>0.95394527455565603</v>
      </c>
      <c r="D271" s="39">
        <v>5.6283911495280599</v>
      </c>
      <c r="E271" s="40">
        <v>0.87145060404667096</v>
      </c>
      <c r="F271" s="39">
        <v>0.196532975584326</v>
      </c>
      <c r="G271" s="40">
        <v>0.97019942353459798</v>
      </c>
      <c r="H271" s="39">
        <v>8.3486681830465898E-2</v>
      </c>
      <c r="I271" s="40">
        <v>0.96432642766008803</v>
      </c>
      <c r="J271" s="39">
        <v>9.5105938457407002E-2</v>
      </c>
      <c r="K271" s="41">
        <v>1.17500931635881</v>
      </c>
      <c r="L271" s="40">
        <v>0.26852277940958902</v>
      </c>
      <c r="M271" s="39">
        <v>50.196087861672403</v>
      </c>
      <c r="N271" s="40">
        <v>0.16716694000631399</v>
      </c>
      <c r="O271" s="41">
        <v>2.0828156562951801</v>
      </c>
      <c r="P271" s="40">
        <v>0.65757672908978504</v>
      </c>
      <c r="Q271" s="41">
        <v>1.70661812816929</v>
      </c>
      <c r="R271" s="40">
        <v>0.65455465489982501</v>
      </c>
      <c r="S271" s="41">
        <v>1.5316821790149</v>
      </c>
    </row>
    <row r="272" spans="1:19" x14ac:dyDescent="0.35">
      <c r="A272" s="39">
        <v>240</v>
      </c>
      <c r="B272" s="39">
        <v>4.5722083305235799E-2</v>
      </c>
      <c r="C272" s="40">
        <v>0.94859400501311097</v>
      </c>
      <c r="D272" s="39">
        <v>5.7506108208337601</v>
      </c>
      <c r="E272" s="40">
        <v>0.86831356474936905</v>
      </c>
      <c r="F272" s="39">
        <v>0.20134749311102501</v>
      </c>
      <c r="G272" s="40">
        <v>0.96644463813076997</v>
      </c>
      <c r="H272" s="39">
        <v>9.4057834553251896E-2</v>
      </c>
      <c r="I272" s="40">
        <v>0.96581571259351595</v>
      </c>
      <c r="J272" s="39">
        <v>9.3560353985439201E-2</v>
      </c>
      <c r="K272" s="41">
        <v>1.1322529453497601</v>
      </c>
      <c r="L272" s="40">
        <v>0.27277311848715702</v>
      </c>
      <c r="M272" s="39">
        <v>48.971806257198999</v>
      </c>
      <c r="N272" s="40">
        <v>0.19768405177131099</v>
      </c>
      <c r="O272" s="41">
        <v>2.0411917078189301</v>
      </c>
      <c r="P272" s="40">
        <v>0.67012894459259797</v>
      </c>
      <c r="Q272" s="41">
        <v>1.66689165789856</v>
      </c>
      <c r="R272" s="40">
        <v>0.61908892433867402</v>
      </c>
      <c r="S272" s="41">
        <v>1.6063172531943</v>
      </c>
    </row>
    <row r="273" spans="1:19" x14ac:dyDescent="0.35">
      <c r="A273" s="39">
        <v>241</v>
      </c>
      <c r="B273" s="39">
        <v>4.2371047965214202E-2</v>
      </c>
      <c r="C273" s="40">
        <v>0.95468215416311597</v>
      </c>
      <c r="D273" s="39">
        <v>5.6812025702872502</v>
      </c>
      <c r="E273" s="40">
        <v>0.86737990979496304</v>
      </c>
      <c r="F273" s="39">
        <v>0.200593703645291</v>
      </c>
      <c r="G273" s="40">
        <v>0.96652192389768099</v>
      </c>
      <c r="H273" s="39">
        <v>8.8146061361192601E-2</v>
      </c>
      <c r="I273" s="40">
        <v>0.96382988090709798</v>
      </c>
      <c r="J273" s="39">
        <v>9.3277081510950502E-2</v>
      </c>
      <c r="K273" s="41">
        <v>1.1604570873782101</v>
      </c>
      <c r="L273" s="40">
        <v>0.264193100151836</v>
      </c>
      <c r="M273" s="39">
        <v>49.680383454021197</v>
      </c>
      <c r="N273" s="40">
        <v>0.19714523430522701</v>
      </c>
      <c r="O273" s="41">
        <v>2.0685043003824002</v>
      </c>
      <c r="P273" s="40">
        <v>0.672277859133532</v>
      </c>
      <c r="Q273" s="41">
        <v>1.61555291597659</v>
      </c>
      <c r="R273" s="40">
        <v>0.65698371076176298</v>
      </c>
      <c r="S273" s="41">
        <v>1.5211838916835601</v>
      </c>
    </row>
    <row r="274" spans="1:19" x14ac:dyDescent="0.35">
      <c r="A274" s="39">
        <v>242</v>
      </c>
      <c r="B274" s="39">
        <v>3.99025170771325E-2</v>
      </c>
      <c r="C274" s="40">
        <v>0.95875377715960097</v>
      </c>
      <c r="D274" s="39">
        <v>5.63945595274543</v>
      </c>
      <c r="E274" s="40">
        <v>0.87120622486251098</v>
      </c>
      <c r="F274" s="39">
        <v>0.20085518570060301</v>
      </c>
      <c r="G274" s="40">
        <v>0.96652322945568103</v>
      </c>
      <c r="H274" s="39">
        <v>8.6780021625798301E-2</v>
      </c>
      <c r="I274" s="40">
        <v>0.96528419275124999</v>
      </c>
      <c r="J274" s="39">
        <v>9.3622745786892697E-2</v>
      </c>
      <c r="K274" s="41">
        <v>1.19233858381581</v>
      </c>
      <c r="L274" s="40">
        <v>0.26016452342357599</v>
      </c>
      <c r="M274" s="39">
        <v>51.0147598299205</v>
      </c>
      <c r="N274" s="40">
        <v>0.19256908816486201</v>
      </c>
      <c r="O274" s="41">
        <v>2.0950730203563301</v>
      </c>
      <c r="P274" s="40">
        <v>0.64842109496776801</v>
      </c>
      <c r="Q274" s="41">
        <v>1.8441921905574601</v>
      </c>
      <c r="R274" s="40">
        <v>0.64519904999651401</v>
      </c>
      <c r="S274" s="41">
        <v>1.7187327284079299</v>
      </c>
    </row>
    <row r="275" spans="1:19" x14ac:dyDescent="0.35">
      <c r="A275" s="39">
        <v>243</v>
      </c>
      <c r="B275" s="39">
        <v>4.0054655203755299E-2</v>
      </c>
      <c r="C275" s="40">
        <v>0.95889006025036605</v>
      </c>
      <c r="D275" s="39">
        <v>5.6771507120547904</v>
      </c>
      <c r="E275" s="40">
        <v>0.869676198722239</v>
      </c>
      <c r="F275" s="39">
        <v>0.20424174489970601</v>
      </c>
      <c r="G275" s="40">
        <v>0.96872833804108105</v>
      </c>
      <c r="H275" s="39">
        <v>8.8944289179721997E-2</v>
      </c>
      <c r="I275" s="40">
        <v>0.96596805073223002</v>
      </c>
      <c r="J275" s="39">
        <v>9.1367731956840795E-2</v>
      </c>
      <c r="K275" s="41">
        <v>1.16284816642092</v>
      </c>
      <c r="L275" s="40">
        <v>0.25369789740405102</v>
      </c>
      <c r="M275" s="39">
        <v>49.924819832174101</v>
      </c>
      <c r="N275" s="40">
        <v>0.180071290218526</v>
      </c>
      <c r="O275" s="41">
        <v>2.06487468674651</v>
      </c>
      <c r="P275" s="40">
        <v>0.66900436414612596</v>
      </c>
      <c r="Q275" s="41">
        <v>1.7616194726055501</v>
      </c>
      <c r="R275" s="40">
        <v>0.64618304346361699</v>
      </c>
      <c r="S275" s="41">
        <v>1.60873456592233</v>
      </c>
    </row>
    <row r="276" spans="1:19" x14ac:dyDescent="0.35">
      <c r="A276" s="39">
        <v>244</v>
      </c>
      <c r="B276" s="39">
        <v>3.7676581496387099E-2</v>
      </c>
      <c r="C276" s="40">
        <v>0.96091957476135303</v>
      </c>
      <c r="D276" s="39">
        <v>5.5518471982888702</v>
      </c>
      <c r="E276" s="40">
        <v>0.87425827865420402</v>
      </c>
      <c r="F276" s="39">
        <v>0.19656939031491999</v>
      </c>
      <c r="G276" s="40">
        <v>0.96491772215486304</v>
      </c>
      <c r="H276" s="39">
        <v>9.3812795582417896E-2</v>
      </c>
      <c r="I276" s="40">
        <v>0.96519815607829995</v>
      </c>
      <c r="J276" s="39">
        <v>9.4590140996208397E-2</v>
      </c>
      <c r="K276" s="41">
        <v>1.2046394455127201</v>
      </c>
      <c r="L276" s="40">
        <v>0.24802617306742999</v>
      </c>
      <c r="M276" s="39">
        <v>51.059713265834702</v>
      </c>
      <c r="N276" s="40">
        <v>0.16675361469508099</v>
      </c>
      <c r="O276" s="41">
        <v>2.10583135511121</v>
      </c>
      <c r="P276" s="40">
        <v>0.65625395988806701</v>
      </c>
      <c r="Q276" s="41">
        <v>1.70692652871466</v>
      </c>
      <c r="R276" s="40">
        <v>0.63628479558178497</v>
      </c>
      <c r="S276" s="41">
        <v>1.5642536129706901</v>
      </c>
    </row>
    <row r="277" spans="1:19" x14ac:dyDescent="0.35">
      <c r="A277" s="39">
        <v>245</v>
      </c>
      <c r="B277" s="39">
        <v>4.0305037434191102E-2</v>
      </c>
      <c r="C277" s="40">
        <v>0.95750977585286801</v>
      </c>
      <c r="D277" s="39">
        <v>5.5920082176750201</v>
      </c>
      <c r="E277" s="40">
        <v>0.87527184830822602</v>
      </c>
      <c r="F277" s="39">
        <v>0.19707607016760001</v>
      </c>
      <c r="G277" s="40">
        <v>0.96735057039027605</v>
      </c>
      <c r="H277" s="39">
        <v>8.8916257257338399E-2</v>
      </c>
      <c r="I277" s="40">
        <v>0.96721343837396401</v>
      </c>
      <c r="J277" s="39">
        <v>9.1470726645416001E-2</v>
      </c>
      <c r="K277" s="41">
        <v>1.2023893253416</v>
      </c>
      <c r="L277" s="40">
        <v>0.28233955750863599</v>
      </c>
      <c r="M277" s="39">
        <v>50.7470871525951</v>
      </c>
      <c r="N277" s="40">
        <v>0.189982539135679</v>
      </c>
      <c r="O277" s="41">
        <v>2.0835240488378401</v>
      </c>
      <c r="P277" s="40">
        <v>0.65051891177128496</v>
      </c>
      <c r="Q277" s="41">
        <v>1.6864484945933</v>
      </c>
      <c r="R277" s="40">
        <v>0.630501902001535</v>
      </c>
      <c r="S277" s="41">
        <v>1.54457290355975</v>
      </c>
    </row>
    <row r="278" spans="1:19" x14ac:dyDescent="0.35">
      <c r="A278" s="39">
        <v>246</v>
      </c>
      <c r="B278" s="39">
        <v>3.4981390360792702E-2</v>
      </c>
      <c r="C278" s="40">
        <v>0.96205418406624998</v>
      </c>
      <c r="D278" s="39">
        <v>5.4305042122845704</v>
      </c>
      <c r="E278" s="40">
        <v>0.87783339146952399</v>
      </c>
      <c r="F278" s="39">
        <v>0.192154686532198</v>
      </c>
      <c r="G278" s="40">
        <v>0.96814454105712999</v>
      </c>
      <c r="H278" s="39">
        <v>8.6339789479176296E-2</v>
      </c>
      <c r="I278" s="40">
        <v>0.96637029995268897</v>
      </c>
      <c r="J278" s="39">
        <v>9.2934202674632399E-2</v>
      </c>
      <c r="K278" s="41">
        <v>1.20428107691626</v>
      </c>
      <c r="L278" s="40">
        <v>0.24883357705461301</v>
      </c>
      <c r="M278" s="39">
        <v>51.088807097866997</v>
      </c>
      <c r="N278" s="40">
        <v>0.166208709674143</v>
      </c>
      <c r="O278" s="41">
        <v>2.1147700160996501</v>
      </c>
      <c r="P278" s="40">
        <v>0.65446311413732305</v>
      </c>
      <c r="Q278" s="41">
        <v>1.66474798245307</v>
      </c>
      <c r="R278" s="40">
        <v>0.63381314277648904</v>
      </c>
      <c r="S278" s="41">
        <v>1.5685948658193201</v>
      </c>
    </row>
    <row r="279" spans="1:19" x14ac:dyDescent="0.35">
      <c r="A279" s="39">
        <v>247</v>
      </c>
      <c r="B279" s="39">
        <v>4.0794224005315002E-2</v>
      </c>
      <c r="C279" s="40">
        <v>0.95642093821498697</v>
      </c>
      <c r="D279" s="39">
        <v>5.5703633839015199</v>
      </c>
      <c r="E279" s="40">
        <v>0.87679562890153795</v>
      </c>
      <c r="F279" s="39">
        <v>0.19564632490608599</v>
      </c>
      <c r="G279" s="40">
        <v>0.96622410396835601</v>
      </c>
      <c r="H279" s="39">
        <v>8.8952097070358199E-2</v>
      </c>
      <c r="I279" s="40">
        <v>0.96759756417000897</v>
      </c>
      <c r="J279" s="39">
        <v>9.0080043433980406E-2</v>
      </c>
      <c r="K279" s="41">
        <v>1.13540980143424</v>
      </c>
      <c r="L279" s="40">
        <v>0.273582273882642</v>
      </c>
      <c r="M279" s="39">
        <v>49.327992056169997</v>
      </c>
      <c r="N279" s="40">
        <v>0.18729753642091099</v>
      </c>
      <c r="O279" s="41">
        <v>2.04081809826386</v>
      </c>
      <c r="P279" s="40">
        <v>0.64456596894141904</v>
      </c>
      <c r="Q279" s="41">
        <v>1.77734216207113</v>
      </c>
      <c r="R279" s="40">
        <v>0.61102693457888702</v>
      </c>
      <c r="S279" s="41">
        <v>1.8175369704890401</v>
      </c>
    </row>
    <row r="280" spans="1:19" x14ac:dyDescent="0.35">
      <c r="A280" s="39">
        <v>248</v>
      </c>
      <c r="B280" s="39">
        <v>4.0146288899361997E-2</v>
      </c>
      <c r="C280" s="40">
        <v>0.95560630098571697</v>
      </c>
      <c r="D280" s="39">
        <v>5.5385141927099202</v>
      </c>
      <c r="E280" s="40">
        <v>0.87632641168084702</v>
      </c>
      <c r="F280" s="39">
        <v>0.194070572916034</v>
      </c>
      <c r="G280" s="40">
        <v>0.96651993543277803</v>
      </c>
      <c r="H280" s="39">
        <v>8.9857194823171602E-2</v>
      </c>
      <c r="I280" s="40">
        <v>0.96748847053053699</v>
      </c>
      <c r="J280" s="39">
        <v>8.9049706154859395E-2</v>
      </c>
      <c r="K280" s="41">
        <v>1.1407601522584201</v>
      </c>
      <c r="L280" s="40">
        <v>0.223720053955269</v>
      </c>
      <c r="M280" s="39">
        <v>49.205475587111202</v>
      </c>
      <c r="N280" s="40">
        <v>0.17508313442159501</v>
      </c>
      <c r="O280" s="41">
        <v>2.0375382920615599</v>
      </c>
      <c r="P280" s="40">
        <v>0.63907329674459901</v>
      </c>
      <c r="Q280" s="41">
        <v>1.73928564175581</v>
      </c>
      <c r="R280" s="40">
        <v>0.61940239051468304</v>
      </c>
      <c r="S280" s="41">
        <v>1.6620341809386801</v>
      </c>
    </row>
    <row r="281" spans="1:19" x14ac:dyDescent="0.35">
      <c r="A281" s="39">
        <v>249</v>
      </c>
      <c r="B281" s="39">
        <v>3.9662948211332497E-2</v>
      </c>
      <c r="C281" s="40">
        <v>0.95792901086634197</v>
      </c>
      <c r="D281" s="39">
        <v>5.5933209853483001</v>
      </c>
      <c r="E281" s="40">
        <v>0.86957272473893799</v>
      </c>
      <c r="F281" s="39">
        <v>0.20042923658539699</v>
      </c>
      <c r="G281" s="40">
        <v>0.96763080601140805</v>
      </c>
      <c r="H281" s="39">
        <v>8.6621607594324704E-2</v>
      </c>
      <c r="I281" s="40">
        <v>0.96581370650070797</v>
      </c>
      <c r="J281" s="39">
        <v>9.33129343031356E-2</v>
      </c>
      <c r="K281" s="41">
        <v>1.1115220718913601</v>
      </c>
      <c r="L281" s="40">
        <v>0.25527304973449899</v>
      </c>
      <c r="M281" s="39">
        <v>47.801088219015</v>
      </c>
      <c r="N281" s="40">
        <v>0.18901964361781801</v>
      </c>
      <c r="O281" s="41">
        <v>1.997142126927</v>
      </c>
      <c r="P281" s="40">
        <v>0.67465077175034405</v>
      </c>
      <c r="Q281" s="41">
        <v>1.5955091424477399</v>
      </c>
      <c r="R281" s="40">
        <v>0.65905816381813098</v>
      </c>
      <c r="S281" s="41">
        <v>1.3867350490684101</v>
      </c>
    </row>
    <row r="282" spans="1:19" x14ac:dyDescent="0.35">
      <c r="A282" s="39">
        <v>250</v>
      </c>
      <c r="B282" s="39">
        <v>3.6885797034375903E-2</v>
      </c>
      <c r="C282" s="40">
        <v>0.95969301141605401</v>
      </c>
      <c r="D282" s="39">
        <v>5.4377858763724598</v>
      </c>
      <c r="E282" s="40">
        <v>0.87883638770461303</v>
      </c>
      <c r="F282" s="39">
        <v>0.19076040826106999</v>
      </c>
      <c r="G282" s="40">
        <v>0.96697945002694596</v>
      </c>
      <c r="H282" s="39">
        <v>8.7298794553732198E-2</v>
      </c>
      <c r="I282" s="40">
        <v>0.96702926070377904</v>
      </c>
      <c r="J282" s="39">
        <v>8.8029831779655801E-2</v>
      </c>
      <c r="K282" s="41">
        <v>1.1066524442444501</v>
      </c>
      <c r="L282" s="40">
        <v>0.29035794164834899</v>
      </c>
      <c r="M282" s="39">
        <v>47.850945546076801</v>
      </c>
      <c r="N282" s="40">
        <v>0.210394557398909</v>
      </c>
      <c r="O282" s="41">
        <v>1.9944126009941101</v>
      </c>
      <c r="P282" s="40">
        <v>0.65862486683405297</v>
      </c>
      <c r="Q282" s="41">
        <v>1.61950731532186</v>
      </c>
      <c r="R282" s="40">
        <v>0.61844120448471096</v>
      </c>
      <c r="S282" s="41">
        <v>1.5409638270353601</v>
      </c>
    </row>
    <row r="283" spans="1:19" x14ac:dyDescent="0.35">
      <c r="A283" s="39">
        <v>251</v>
      </c>
      <c r="B283" s="39">
        <v>4.0186940803435801E-2</v>
      </c>
      <c r="C283" s="40">
        <v>0.95679235396264695</v>
      </c>
      <c r="D283" s="39">
        <v>5.5541610302269602</v>
      </c>
      <c r="E283" s="40">
        <v>0.87431100225154101</v>
      </c>
      <c r="F283" s="39">
        <v>0.196582228650754</v>
      </c>
      <c r="G283" s="40">
        <v>0.96905635178112304</v>
      </c>
      <c r="H283" s="39">
        <v>8.5997780551679698E-2</v>
      </c>
      <c r="I283" s="40">
        <v>0.96674109346334203</v>
      </c>
      <c r="J283" s="39">
        <v>8.7724378824985905E-2</v>
      </c>
      <c r="K283" s="41">
        <v>1.1383403325692201</v>
      </c>
      <c r="L283" s="40">
        <v>0.278371922018462</v>
      </c>
      <c r="M283" s="39">
        <v>48.809937322241602</v>
      </c>
      <c r="N283" s="40">
        <v>0.192678651082272</v>
      </c>
      <c r="O283" s="41">
        <v>2.01498912847959</v>
      </c>
      <c r="P283" s="40">
        <v>0.63849303202751295</v>
      </c>
      <c r="Q283" s="41">
        <v>1.71284765208888</v>
      </c>
      <c r="R283" s="40">
        <v>0.63524371079909403</v>
      </c>
      <c r="S283" s="41">
        <v>1.5702926322945101</v>
      </c>
    </row>
    <row r="284" spans="1:19" x14ac:dyDescent="0.35">
      <c r="A284" s="39">
        <v>252</v>
      </c>
      <c r="B284" s="39">
        <v>3.6807762835616098E-2</v>
      </c>
      <c r="C284" s="40">
        <v>0.96136783845756602</v>
      </c>
      <c r="D284" s="39">
        <v>5.4469031308993099</v>
      </c>
      <c r="E284" s="40">
        <v>0.87869554155659702</v>
      </c>
      <c r="F284" s="39">
        <v>0.192454109461351</v>
      </c>
      <c r="G284" s="40">
        <v>0.968888881411473</v>
      </c>
      <c r="H284" s="39">
        <v>8.5480702383254004E-2</v>
      </c>
      <c r="I284" s="40">
        <v>0.96673634958788102</v>
      </c>
      <c r="J284" s="39">
        <v>9.1439534766975694E-2</v>
      </c>
      <c r="K284" s="41">
        <v>1.1113448428292501</v>
      </c>
      <c r="L284" s="40">
        <v>0.26692844551276101</v>
      </c>
      <c r="M284" s="39">
        <v>47.776722622732798</v>
      </c>
      <c r="N284" s="40">
        <v>0.22072897665242</v>
      </c>
      <c r="O284" s="41">
        <v>1.9798053732285099</v>
      </c>
      <c r="P284" s="40">
        <v>0.64196250479445405</v>
      </c>
      <c r="Q284" s="41">
        <v>1.67073923553157</v>
      </c>
      <c r="R284" s="40">
        <v>0.63375812157606404</v>
      </c>
      <c r="S284" s="41">
        <v>1.4738766393090901</v>
      </c>
    </row>
    <row r="285" spans="1:19" x14ac:dyDescent="0.35">
      <c r="A285" s="39">
        <v>253</v>
      </c>
      <c r="B285" s="39">
        <v>3.75873207293052E-2</v>
      </c>
      <c r="C285" s="40">
        <v>0.96162051808051796</v>
      </c>
      <c r="D285" s="39">
        <v>5.4695266423973896</v>
      </c>
      <c r="E285" s="40">
        <v>0.87338275023762701</v>
      </c>
      <c r="F285" s="39">
        <v>0.19415455946517299</v>
      </c>
      <c r="G285" s="40">
        <v>0.96834310045445704</v>
      </c>
      <c r="H285" s="39">
        <v>8.5669479243838095E-2</v>
      </c>
      <c r="I285" s="40">
        <v>0.96779405703267396</v>
      </c>
      <c r="J285" s="39">
        <v>8.5433773461926404E-2</v>
      </c>
      <c r="K285" s="41">
        <v>1.14475600841717</v>
      </c>
      <c r="L285" s="40">
        <v>0.22137939055943601</v>
      </c>
      <c r="M285" s="39">
        <v>48.912347777276899</v>
      </c>
      <c r="N285" s="40">
        <v>0.19919293423021001</v>
      </c>
      <c r="O285" s="41">
        <v>2.0239974199197199</v>
      </c>
      <c r="P285" s="40">
        <v>0.67290660484224296</v>
      </c>
      <c r="Q285" s="41">
        <v>1.64437610777015</v>
      </c>
      <c r="R285" s="40">
        <v>0.63303192456563295</v>
      </c>
      <c r="S285" s="41">
        <v>1.5318220181342801</v>
      </c>
    </row>
    <row r="286" spans="1:19" x14ac:dyDescent="0.35">
      <c r="A286" s="39">
        <v>254</v>
      </c>
      <c r="B286" s="39">
        <v>3.6267027654221698E-2</v>
      </c>
      <c r="C286" s="40">
        <v>0.96028278957730995</v>
      </c>
      <c r="D286" s="39">
        <v>5.4194657548008101</v>
      </c>
      <c r="E286" s="40">
        <v>0.87268280925781905</v>
      </c>
      <c r="F286" s="39">
        <v>0.19253387462334601</v>
      </c>
      <c r="G286" s="40">
        <v>0.96808079417248905</v>
      </c>
      <c r="H286" s="39">
        <v>8.81911356073313E-2</v>
      </c>
      <c r="I286" s="40">
        <v>0.96941382907614904</v>
      </c>
      <c r="J286" s="39">
        <v>8.1689916861190606E-2</v>
      </c>
      <c r="K286" s="41">
        <v>1.1067050980706501</v>
      </c>
      <c r="L286" s="40">
        <v>0.25853224192695001</v>
      </c>
      <c r="M286" s="39">
        <v>47.685977805374002</v>
      </c>
      <c r="N286" s="40">
        <v>0.209803673368778</v>
      </c>
      <c r="O286" s="41">
        <v>1.9795242502139101</v>
      </c>
      <c r="P286" s="40">
        <v>0.68036725225611605</v>
      </c>
      <c r="Q286" s="41">
        <v>1.67773059698251</v>
      </c>
      <c r="R286" s="40">
        <v>0.66148625352443702</v>
      </c>
      <c r="S286" s="41">
        <v>1.4812525256067199</v>
      </c>
    </row>
    <row r="287" spans="1:19" x14ac:dyDescent="0.35">
      <c r="A287" s="39">
        <v>255</v>
      </c>
      <c r="B287" s="39">
        <v>3.70871965120666E-2</v>
      </c>
      <c r="C287" s="40">
        <v>0.96147088855449103</v>
      </c>
      <c r="D287" s="39">
        <v>5.4575305478069502</v>
      </c>
      <c r="E287" s="40">
        <v>0.87389832944207302</v>
      </c>
      <c r="F287" s="39">
        <v>0.195705439192387</v>
      </c>
      <c r="G287" s="40">
        <v>0.96960840567545203</v>
      </c>
      <c r="H287" s="39">
        <v>8.3417268093718494E-2</v>
      </c>
      <c r="I287" s="40">
        <v>0.971426662139518</v>
      </c>
      <c r="J287" s="39">
        <v>7.9657436377446503E-2</v>
      </c>
      <c r="K287" s="41">
        <v>1.16701847314834</v>
      </c>
      <c r="L287" s="40">
        <v>0.269940709771055</v>
      </c>
      <c r="M287" s="39">
        <v>49.715231561253198</v>
      </c>
      <c r="N287" s="40">
        <v>0.18916777263947701</v>
      </c>
      <c r="O287" s="41">
        <v>2.0436488496951499</v>
      </c>
      <c r="P287" s="40">
        <v>0.63120876265387205</v>
      </c>
      <c r="Q287" s="41">
        <v>1.73833119308846</v>
      </c>
      <c r="R287" s="40">
        <v>0.63403971123899105</v>
      </c>
      <c r="S287" s="41">
        <v>1.6078710983961</v>
      </c>
    </row>
    <row r="288" spans="1:19" x14ac:dyDescent="0.35">
      <c r="A288" s="39">
        <v>256</v>
      </c>
      <c r="B288" s="39">
        <v>3.7018370275256098E-2</v>
      </c>
      <c r="C288" s="40">
        <v>0.95878381315851802</v>
      </c>
      <c r="D288" s="39">
        <v>5.4387382299448204</v>
      </c>
      <c r="E288" s="40">
        <v>0.87747362298456899</v>
      </c>
      <c r="F288" s="39">
        <v>0.19275862797329199</v>
      </c>
      <c r="G288" s="40">
        <v>0.96576646069181704</v>
      </c>
      <c r="H288" s="39">
        <v>8.9607481268536196E-2</v>
      </c>
      <c r="I288" s="40">
        <v>0.96684265083230303</v>
      </c>
      <c r="J288" s="39">
        <v>9.0234773479414596E-2</v>
      </c>
      <c r="K288" s="41">
        <v>1.16671660669848</v>
      </c>
      <c r="L288" s="40">
        <v>0.24314655164020799</v>
      </c>
      <c r="M288" s="39">
        <v>49.806313653277499</v>
      </c>
      <c r="N288" s="40">
        <v>0.18522506289375101</v>
      </c>
      <c r="O288" s="41">
        <v>2.0528081665691098</v>
      </c>
      <c r="P288" s="40">
        <v>0.63786860867443196</v>
      </c>
      <c r="Q288" s="41">
        <v>1.74103920225404</v>
      </c>
      <c r="R288" s="40">
        <v>0.63473246978898301</v>
      </c>
      <c r="S288" s="41">
        <v>1.6143473076005199</v>
      </c>
    </row>
    <row r="289" spans="1:19" x14ac:dyDescent="0.35">
      <c r="A289" s="39">
        <v>257</v>
      </c>
      <c r="B289" s="39">
        <v>3.6055565052851603E-2</v>
      </c>
      <c r="C289" s="40">
        <v>0.96138347690840298</v>
      </c>
      <c r="D289" s="39">
        <v>5.4081843155136404</v>
      </c>
      <c r="E289" s="40">
        <v>0.87725578545611704</v>
      </c>
      <c r="F289" s="39">
        <v>0.192386483059684</v>
      </c>
      <c r="G289" s="40">
        <v>0.96585725835650504</v>
      </c>
      <c r="H289" s="39">
        <v>9.0294065843215698E-2</v>
      </c>
      <c r="I289" s="40">
        <v>0.96911375324783999</v>
      </c>
      <c r="J289" s="39">
        <v>8.4911593159357604E-2</v>
      </c>
      <c r="K289" s="41">
        <v>1.1526157127486301</v>
      </c>
      <c r="L289" s="40">
        <v>0.28003658063030201</v>
      </c>
      <c r="M289" s="39">
        <v>48.877522753854002</v>
      </c>
      <c r="N289" s="40">
        <v>0.202941327515228</v>
      </c>
      <c r="O289" s="41">
        <v>2.0194657067967201</v>
      </c>
      <c r="P289" s="40">
        <v>0.69092362940820795</v>
      </c>
      <c r="Q289" s="41">
        <v>1.56132081278368</v>
      </c>
      <c r="R289" s="40">
        <v>0.66013703106814903</v>
      </c>
      <c r="S289" s="41">
        <v>1.48283545379964</v>
      </c>
    </row>
    <row r="290" spans="1:19" x14ac:dyDescent="0.35">
      <c r="A290" s="39">
        <v>258</v>
      </c>
      <c r="B290" s="39">
        <v>3.4422222041838701E-2</v>
      </c>
      <c r="C290" s="40">
        <v>0.96352606263155105</v>
      </c>
      <c r="D290" s="39">
        <v>5.3763120165415703</v>
      </c>
      <c r="E290" s="40">
        <v>0.87559687830171395</v>
      </c>
      <c r="F290" s="39">
        <v>0.19391888856794701</v>
      </c>
      <c r="G290" s="40">
        <v>0.96886095698810903</v>
      </c>
      <c r="H290" s="39">
        <v>8.4614794449884304E-2</v>
      </c>
      <c r="I290" s="40">
        <v>0.97107859868069302</v>
      </c>
      <c r="J290" s="39">
        <v>8.0715019490857104E-2</v>
      </c>
      <c r="K290" s="41">
        <v>1.1691616223408601</v>
      </c>
      <c r="L290" s="40">
        <v>0.25424032742546199</v>
      </c>
      <c r="M290" s="39">
        <v>49.394536580794899</v>
      </c>
      <c r="N290" s="40">
        <v>0.193101119977059</v>
      </c>
      <c r="O290" s="41">
        <v>2.0393719306358902</v>
      </c>
      <c r="P290" s="40">
        <v>0.67813294769352295</v>
      </c>
      <c r="Q290" s="41">
        <v>1.5516466646112901</v>
      </c>
      <c r="R290" s="40">
        <v>0.63156448699470202</v>
      </c>
      <c r="S290" s="41">
        <v>1.4881251123216399</v>
      </c>
    </row>
    <row r="291" spans="1:19" x14ac:dyDescent="0.35">
      <c r="A291" s="39">
        <v>259</v>
      </c>
      <c r="B291" s="39">
        <v>3.5891918234632697E-2</v>
      </c>
      <c r="C291" s="40">
        <v>0.96197500051241802</v>
      </c>
      <c r="D291" s="39">
        <v>5.3846665322974401</v>
      </c>
      <c r="E291" s="40">
        <v>0.87597476733497204</v>
      </c>
      <c r="F291" s="39">
        <v>0.193302030839478</v>
      </c>
      <c r="G291" s="40">
        <v>0.97186139955029405</v>
      </c>
      <c r="H291" s="39">
        <v>7.8056012704098302E-2</v>
      </c>
      <c r="I291" s="40">
        <v>0.97078262237907698</v>
      </c>
      <c r="J291" s="39">
        <v>8.1722996573730902E-2</v>
      </c>
      <c r="K291" s="41">
        <v>1.1700684958034</v>
      </c>
      <c r="L291" s="40">
        <v>0.26367175990858599</v>
      </c>
      <c r="M291" s="39">
        <v>49.698888794988598</v>
      </c>
      <c r="N291" s="40">
        <v>0.18625021162765401</v>
      </c>
      <c r="O291" s="41">
        <v>2.05192826853858</v>
      </c>
      <c r="P291" s="40">
        <v>0.66702422601544897</v>
      </c>
      <c r="Q291" s="41">
        <v>1.5911122988431801</v>
      </c>
      <c r="R291" s="40">
        <v>0.60810724537596705</v>
      </c>
      <c r="S291" s="41">
        <v>1.6175144717224601</v>
      </c>
    </row>
    <row r="292" spans="1:19" x14ac:dyDescent="0.35">
      <c r="A292" s="39">
        <v>260</v>
      </c>
      <c r="B292" s="39">
        <v>3.6065657733940597E-2</v>
      </c>
      <c r="C292" s="40">
        <v>0.96319911359350396</v>
      </c>
      <c r="D292" s="39">
        <v>5.3564172565650203</v>
      </c>
      <c r="E292" s="40">
        <v>0.87700731692274903</v>
      </c>
      <c r="F292" s="39">
        <v>0.190577666185692</v>
      </c>
      <c r="G292" s="40">
        <v>0.96964938451602201</v>
      </c>
      <c r="H292" s="39">
        <v>8.0599784875298994E-2</v>
      </c>
      <c r="I292" s="40">
        <v>0.97063485796855598</v>
      </c>
      <c r="J292" s="39">
        <v>8.0254054638608102E-2</v>
      </c>
      <c r="K292" s="41">
        <v>1.21595100001392</v>
      </c>
      <c r="L292" s="40">
        <v>0.245963376596748</v>
      </c>
      <c r="M292" s="39">
        <v>51.618460500342202</v>
      </c>
      <c r="N292" s="40">
        <v>0.20654734229401001</v>
      </c>
      <c r="O292" s="41">
        <v>2.1115667921864998</v>
      </c>
      <c r="P292" s="40">
        <v>0.63088258464112201</v>
      </c>
      <c r="Q292" s="41">
        <v>1.8658305055055799</v>
      </c>
      <c r="R292" s="40">
        <v>0.60491252200216294</v>
      </c>
      <c r="S292" s="41">
        <v>1.7520390672561399</v>
      </c>
    </row>
    <row r="293" spans="1:19" x14ac:dyDescent="0.35">
      <c r="A293" s="39">
        <v>261</v>
      </c>
      <c r="B293" s="39">
        <v>3.8197193480325499E-2</v>
      </c>
      <c r="C293" s="40">
        <v>0.95916704332461</v>
      </c>
      <c r="D293" s="39">
        <v>5.4641797016990603</v>
      </c>
      <c r="E293" s="40">
        <v>0.87372433299835806</v>
      </c>
      <c r="F293" s="39">
        <v>0.197036210743576</v>
      </c>
      <c r="G293" s="40">
        <v>0.96941918263371396</v>
      </c>
      <c r="H293" s="39">
        <v>8.2010278033255099E-2</v>
      </c>
      <c r="I293" s="40">
        <v>0.96843635874678902</v>
      </c>
      <c r="J293" s="39">
        <v>8.4189044961594101E-2</v>
      </c>
      <c r="K293" s="41">
        <v>1.20699905941629</v>
      </c>
      <c r="L293" s="40">
        <v>0.23985117954398899</v>
      </c>
      <c r="M293" s="39">
        <v>51.508551589444103</v>
      </c>
      <c r="N293" s="40">
        <v>0.19105485132828101</v>
      </c>
      <c r="O293" s="41">
        <v>2.1283706589641702</v>
      </c>
      <c r="P293" s="40">
        <v>0.64735579949158795</v>
      </c>
      <c r="Q293" s="41">
        <v>1.7979265074444599</v>
      </c>
      <c r="R293" s="40">
        <v>0.61173963368448403</v>
      </c>
      <c r="S293" s="41">
        <v>1.7243258224593201</v>
      </c>
    </row>
    <row r="294" spans="1:19" x14ac:dyDescent="0.35">
      <c r="A294" s="39">
        <v>262</v>
      </c>
      <c r="B294" s="39">
        <v>3.4884550135705197E-2</v>
      </c>
      <c r="C294" s="40">
        <v>0.96374646144796805</v>
      </c>
      <c r="D294" s="39">
        <v>5.35703296136725</v>
      </c>
      <c r="E294" s="40">
        <v>0.877336924267899</v>
      </c>
      <c r="F294" s="39">
        <v>0.192869425928473</v>
      </c>
      <c r="G294" s="40">
        <v>0.96912383292893101</v>
      </c>
      <c r="H294" s="39">
        <v>8.3305143068912402E-2</v>
      </c>
      <c r="I294" s="40">
        <v>0.96844088715715604</v>
      </c>
      <c r="J294" s="39">
        <v>8.4212780030755996E-2</v>
      </c>
      <c r="K294" s="41">
        <v>1.1321242166380501</v>
      </c>
      <c r="L294" s="40">
        <v>0.26163296583947299</v>
      </c>
      <c r="M294" s="39">
        <v>48.952882587400197</v>
      </c>
      <c r="N294" s="40">
        <v>0.185449162557275</v>
      </c>
      <c r="O294" s="41">
        <v>2.0536000947666899</v>
      </c>
      <c r="P294" s="40">
        <v>0.65131357923532096</v>
      </c>
      <c r="Q294" s="41">
        <v>1.68850094538468</v>
      </c>
      <c r="R294" s="40">
        <v>0.63423450176532403</v>
      </c>
      <c r="S294" s="41">
        <v>1.5237234194054501</v>
      </c>
    </row>
    <row r="295" spans="1:19" x14ac:dyDescent="0.35">
      <c r="A295" s="39">
        <v>263</v>
      </c>
      <c r="B295" s="39">
        <v>3.4685215235797102E-2</v>
      </c>
      <c r="C295" s="40">
        <v>0.96499583317675397</v>
      </c>
      <c r="D295" s="39">
        <v>5.3282545800171199</v>
      </c>
      <c r="E295" s="40">
        <v>0.87561262141321095</v>
      </c>
      <c r="F295" s="39">
        <v>0.19127326317510299</v>
      </c>
      <c r="G295" s="40">
        <v>0.96970232760337205</v>
      </c>
      <c r="H295" s="39">
        <v>7.9868054644604697E-2</v>
      </c>
      <c r="I295" s="40">
        <v>0.96980231347637802</v>
      </c>
      <c r="J295" s="39">
        <v>8.1997216818569502E-2</v>
      </c>
      <c r="K295" s="41">
        <v>1.17632537214165</v>
      </c>
      <c r="L295" s="40">
        <v>0.222285767751571</v>
      </c>
      <c r="M295" s="39">
        <v>50.276869407066897</v>
      </c>
      <c r="N295" s="40">
        <v>0.18754243063156201</v>
      </c>
      <c r="O295" s="41">
        <v>2.0673800880073401</v>
      </c>
      <c r="P295" s="40">
        <v>0.638002964930656</v>
      </c>
      <c r="Q295" s="41">
        <v>1.80946739005227</v>
      </c>
      <c r="R295" s="40">
        <v>0.61528085057551996</v>
      </c>
      <c r="S295" s="41">
        <v>1.71028855213752</v>
      </c>
    </row>
    <row r="296" spans="1:19" x14ac:dyDescent="0.35">
      <c r="A296" s="39">
        <v>264</v>
      </c>
      <c r="B296" s="39">
        <v>3.36491949134382E-2</v>
      </c>
      <c r="C296" s="40">
        <v>0.963692089634127</v>
      </c>
      <c r="D296" s="39">
        <v>5.2972530025021198</v>
      </c>
      <c r="E296" s="40">
        <v>0.87634432976268295</v>
      </c>
      <c r="F296" s="39">
        <v>0.19022427029914399</v>
      </c>
      <c r="G296" s="40">
        <v>0.96955348016970999</v>
      </c>
      <c r="H296" s="39">
        <v>8.2357082296478201E-2</v>
      </c>
      <c r="I296" s="40">
        <v>0.96664090989268203</v>
      </c>
      <c r="J296" s="39">
        <v>8.5955233532983302E-2</v>
      </c>
      <c r="K296" s="41">
        <v>1.1985233538171101</v>
      </c>
      <c r="L296" s="40">
        <v>0.25331202211436699</v>
      </c>
      <c r="M296" s="39">
        <v>51.079015259049797</v>
      </c>
      <c r="N296" s="40">
        <v>0.19432902028020099</v>
      </c>
      <c r="O296" s="41">
        <v>2.0899046017573402</v>
      </c>
      <c r="P296" s="40">
        <v>0.61009510969504299</v>
      </c>
      <c r="Q296" s="41">
        <v>1.92291825347476</v>
      </c>
      <c r="R296" s="40">
        <v>0.62894716273006201</v>
      </c>
      <c r="S296" s="41">
        <v>1.7384332138248899</v>
      </c>
    </row>
    <row r="297" spans="1:19" x14ac:dyDescent="0.35">
      <c r="A297" s="39">
        <v>265</v>
      </c>
      <c r="B297" s="39">
        <v>3.4934800520824101E-2</v>
      </c>
      <c r="C297" s="40">
        <v>0.96280807406907698</v>
      </c>
      <c r="D297" s="39">
        <v>5.29568875783254</v>
      </c>
      <c r="E297" s="40">
        <v>0.87792528924322399</v>
      </c>
      <c r="F297" s="39">
        <v>0.18957967840891801</v>
      </c>
      <c r="G297" s="40">
        <v>0.97086303129294105</v>
      </c>
      <c r="H297" s="39">
        <v>7.65819787380288E-2</v>
      </c>
      <c r="I297" s="40">
        <v>0.96987844784806398</v>
      </c>
      <c r="J297" s="39">
        <v>8.0851026357096206E-2</v>
      </c>
      <c r="K297" s="41">
        <v>1.18771254048388</v>
      </c>
      <c r="L297" s="40">
        <v>0.25195117293580299</v>
      </c>
      <c r="M297" s="39">
        <v>50.427176190237702</v>
      </c>
      <c r="N297" s="40">
        <v>0.190779271930962</v>
      </c>
      <c r="O297" s="41">
        <v>2.0850667301406198</v>
      </c>
      <c r="P297" s="40">
        <v>0.64515944067229503</v>
      </c>
      <c r="Q297" s="41">
        <v>1.6746451136393401</v>
      </c>
      <c r="R297" s="40">
        <v>0.64219206724411404</v>
      </c>
      <c r="S297" s="41">
        <v>1.6085166345294699</v>
      </c>
    </row>
    <row r="298" spans="1:19" x14ac:dyDescent="0.35">
      <c r="A298" s="39">
        <v>266</v>
      </c>
      <c r="B298" s="39">
        <v>3.5185859339365702E-2</v>
      </c>
      <c r="C298" s="40">
        <v>0.96060104334442697</v>
      </c>
      <c r="D298" s="39">
        <v>5.2991117854967298</v>
      </c>
      <c r="E298" s="40">
        <v>0.87393519943465403</v>
      </c>
      <c r="F298" s="39">
        <v>0.189953492438627</v>
      </c>
      <c r="G298" s="40">
        <v>0.97146882364662701</v>
      </c>
      <c r="H298" s="39">
        <v>7.8412643550570593E-2</v>
      </c>
      <c r="I298" s="40">
        <v>0.97005324220142597</v>
      </c>
      <c r="J298" s="39">
        <v>7.8883812276241694E-2</v>
      </c>
      <c r="K298" s="41">
        <v>1.19509857842045</v>
      </c>
      <c r="L298" s="40">
        <v>0.244451845178845</v>
      </c>
      <c r="M298" s="39">
        <v>50.775762313451501</v>
      </c>
      <c r="N298" s="40">
        <v>0.20992945012341399</v>
      </c>
      <c r="O298" s="41">
        <v>2.0984920660654698</v>
      </c>
      <c r="P298" s="40">
        <v>0.63475736364340096</v>
      </c>
      <c r="Q298" s="41">
        <v>1.6955064621746001</v>
      </c>
      <c r="R298" s="40">
        <v>0.627886624417753</v>
      </c>
      <c r="S298" s="41">
        <v>1.65602844342207</v>
      </c>
    </row>
    <row r="299" spans="1:19" x14ac:dyDescent="0.35">
      <c r="A299" s="39">
        <v>267</v>
      </c>
      <c r="B299" s="39">
        <v>4.1163171177986901E-2</v>
      </c>
      <c r="C299" s="40">
        <v>0.95648286413789996</v>
      </c>
      <c r="D299" s="39">
        <v>5.4901269839417397</v>
      </c>
      <c r="E299" s="40">
        <v>0.87428001671604305</v>
      </c>
      <c r="F299" s="39">
        <v>0.196624058859449</v>
      </c>
      <c r="G299" s="40">
        <v>0.97001152377954003</v>
      </c>
      <c r="H299" s="39">
        <v>8.0534313746656094E-2</v>
      </c>
      <c r="I299" s="40">
        <v>0.96739208178117697</v>
      </c>
      <c r="J299" s="39">
        <v>8.29454412499009E-2</v>
      </c>
      <c r="K299" s="41">
        <v>1.1871276798411301</v>
      </c>
      <c r="L299" s="40">
        <v>0.24844677351251199</v>
      </c>
      <c r="M299" s="39">
        <v>50.517898999727599</v>
      </c>
      <c r="N299" s="40">
        <v>0.212855813876659</v>
      </c>
      <c r="O299" s="41">
        <v>2.0702152680128001</v>
      </c>
      <c r="P299" s="40">
        <v>0.60868272210797603</v>
      </c>
      <c r="Q299" s="41">
        <v>1.82506638306837</v>
      </c>
      <c r="R299" s="40">
        <v>0.60573356044598103</v>
      </c>
      <c r="S299" s="41">
        <v>1.7105469046494799</v>
      </c>
    </row>
    <row r="300" spans="1:19" x14ac:dyDescent="0.35">
      <c r="A300" s="39">
        <v>268</v>
      </c>
      <c r="B300" s="39">
        <v>3.7781672237305497E-2</v>
      </c>
      <c r="C300" s="40">
        <v>0.96284032150670096</v>
      </c>
      <c r="D300" s="39">
        <v>5.4166213482219101</v>
      </c>
      <c r="E300" s="40">
        <v>0.87694093071810697</v>
      </c>
      <c r="F300" s="39">
        <v>0.195742647829873</v>
      </c>
      <c r="G300" s="40">
        <v>0.96841161678819998</v>
      </c>
      <c r="H300" s="39">
        <v>8.2384544093922901E-2</v>
      </c>
      <c r="I300" s="40">
        <v>0.97005596379028103</v>
      </c>
      <c r="J300" s="39">
        <v>8.1369459950764195E-2</v>
      </c>
      <c r="K300" s="41">
        <v>1.2074929241441199</v>
      </c>
      <c r="L300" s="40">
        <v>0.23550619902030101</v>
      </c>
      <c r="M300" s="39">
        <v>50.8813770978878</v>
      </c>
      <c r="N300" s="40">
        <v>0.19380480682071299</v>
      </c>
      <c r="O300" s="41">
        <v>2.08889711718273</v>
      </c>
      <c r="P300" s="40">
        <v>0.643510602987729</v>
      </c>
      <c r="Q300" s="41">
        <v>1.71995929418466</v>
      </c>
      <c r="R300" s="40">
        <v>0.63760334227839</v>
      </c>
      <c r="S300" s="41">
        <v>1.58043657357876</v>
      </c>
    </row>
    <row r="301" spans="1:19" x14ac:dyDescent="0.35">
      <c r="A301" s="39">
        <v>269</v>
      </c>
      <c r="B301" s="39">
        <v>3.90603815477076E-2</v>
      </c>
      <c r="C301" s="40">
        <v>0.96009610982613203</v>
      </c>
      <c r="D301" s="39">
        <v>5.4544459797654099</v>
      </c>
      <c r="E301" s="40">
        <v>0.875461614241692</v>
      </c>
      <c r="F301" s="39">
        <v>0.196619053703009</v>
      </c>
      <c r="G301" s="40">
        <v>0.97166158523837398</v>
      </c>
      <c r="H301" s="39">
        <v>7.8354360826196207E-2</v>
      </c>
      <c r="I301" s="40">
        <v>0.96787815853528902</v>
      </c>
      <c r="J301" s="39">
        <v>8.5481557358937602E-2</v>
      </c>
      <c r="K301" s="41">
        <v>1.2340422089283201</v>
      </c>
      <c r="L301" s="40">
        <v>0.223667066302871</v>
      </c>
      <c r="M301" s="39">
        <v>52.569236902090204</v>
      </c>
      <c r="N301" s="40">
        <v>0.173790017817958</v>
      </c>
      <c r="O301" s="41">
        <v>2.1431113349066799</v>
      </c>
      <c r="P301" s="40">
        <v>0.58818061535175004</v>
      </c>
      <c r="Q301" s="41">
        <v>2.0601380946289698</v>
      </c>
      <c r="R301" s="40">
        <v>0.60463316012651402</v>
      </c>
      <c r="S301" s="41">
        <v>1.8527538297522701</v>
      </c>
    </row>
    <row r="302" spans="1:19" x14ac:dyDescent="0.35">
      <c r="A302" s="39">
        <v>270</v>
      </c>
      <c r="B302" s="39">
        <v>3.8665316777786098E-2</v>
      </c>
      <c r="C302" s="40">
        <v>0.95784778701612205</v>
      </c>
      <c r="D302" s="39">
        <v>5.4683125608530698</v>
      </c>
      <c r="E302" s="40">
        <v>0.875040995403772</v>
      </c>
      <c r="F302" s="39">
        <v>0.198456934957607</v>
      </c>
      <c r="G302" s="40">
        <v>0.97017172101818705</v>
      </c>
      <c r="H302" s="39">
        <v>8.0603031166617795E-2</v>
      </c>
      <c r="I302" s="40">
        <v>0.96930301350662895</v>
      </c>
      <c r="J302" s="39">
        <v>8.2448031319677595E-2</v>
      </c>
      <c r="K302" s="41">
        <v>1.2203406941177499</v>
      </c>
      <c r="L302" s="40">
        <v>0.26775578436046898</v>
      </c>
      <c r="M302" s="39">
        <v>51.474563076964799</v>
      </c>
      <c r="N302" s="40">
        <v>0.21075858622726301</v>
      </c>
      <c r="O302" s="41">
        <v>2.10332127310271</v>
      </c>
      <c r="P302" s="40">
        <v>0.63040981333479895</v>
      </c>
      <c r="Q302" s="41">
        <v>1.78674200457385</v>
      </c>
      <c r="R302" s="40">
        <v>0.62105401942872596</v>
      </c>
      <c r="S302" s="41">
        <v>1.6971052192215199</v>
      </c>
    </row>
    <row r="303" spans="1:19" x14ac:dyDescent="0.35">
      <c r="A303" s="39">
        <v>271</v>
      </c>
      <c r="B303" s="39">
        <v>4.0928690217649499E-2</v>
      </c>
      <c r="C303" s="40">
        <v>0.95781809423914999</v>
      </c>
      <c r="D303" s="39">
        <v>5.5448795217022102</v>
      </c>
      <c r="E303" s="40">
        <v>0.87276484630454698</v>
      </c>
      <c r="F303" s="39">
        <v>0.200223097812913</v>
      </c>
      <c r="G303" s="40">
        <v>0.967674663084228</v>
      </c>
      <c r="H303" s="39">
        <v>8.5837698442865498E-2</v>
      </c>
      <c r="I303" s="40">
        <v>0.96791369549272099</v>
      </c>
      <c r="J303" s="39">
        <v>8.5617606426722503E-2</v>
      </c>
      <c r="K303" s="41">
        <v>1.16205304198794</v>
      </c>
      <c r="L303" s="40">
        <v>0.26598508723349501</v>
      </c>
      <c r="M303" s="39">
        <v>49.571004704532399</v>
      </c>
      <c r="N303" s="40">
        <v>0.22892714762042601</v>
      </c>
      <c r="O303" s="41">
        <v>2.0521253505323598</v>
      </c>
      <c r="P303" s="40">
        <v>0.63177230088119796</v>
      </c>
      <c r="Q303" s="41">
        <v>1.6732425664225099</v>
      </c>
      <c r="R303" s="40">
        <v>0.650705562697516</v>
      </c>
      <c r="S303" s="41">
        <v>1.5842889730746901</v>
      </c>
    </row>
    <row r="304" spans="1:19" x14ac:dyDescent="0.35">
      <c r="A304" s="39">
        <v>272</v>
      </c>
      <c r="B304" s="39">
        <v>4.00839968396614E-2</v>
      </c>
      <c r="C304" s="40">
        <v>0.95807166301318603</v>
      </c>
      <c r="D304" s="39">
        <v>5.5089763005574497</v>
      </c>
      <c r="E304" s="40">
        <v>0.87088964427403104</v>
      </c>
      <c r="F304" s="39">
        <v>0.19858313825222201</v>
      </c>
      <c r="G304" s="40">
        <v>0.96896349340347798</v>
      </c>
      <c r="H304" s="39">
        <v>8.4218893136689996E-2</v>
      </c>
      <c r="I304" s="40">
        <v>0.96905854223825305</v>
      </c>
      <c r="J304" s="39">
        <v>8.60140651109811E-2</v>
      </c>
      <c r="K304" s="41">
        <v>1.21100690680691</v>
      </c>
      <c r="L304" s="40">
        <v>0.226709353867488</v>
      </c>
      <c r="M304" s="39">
        <v>51.145120669633897</v>
      </c>
      <c r="N304" s="40">
        <v>0.190941951401296</v>
      </c>
      <c r="O304" s="41">
        <v>2.08982997062878</v>
      </c>
      <c r="P304" s="40">
        <v>0.65248002201064004</v>
      </c>
      <c r="Q304" s="41">
        <v>1.7293718014007899</v>
      </c>
      <c r="R304" s="40">
        <v>0.63105155132774604</v>
      </c>
      <c r="S304" s="41">
        <v>1.74606904973331</v>
      </c>
    </row>
    <row r="305" spans="1:19" x14ac:dyDescent="0.35">
      <c r="A305" s="39">
        <v>273</v>
      </c>
      <c r="B305" s="39">
        <v>3.83705435911093E-2</v>
      </c>
      <c r="C305" s="40">
        <v>0.96141602595083697</v>
      </c>
      <c r="D305" s="39">
        <v>5.3897845476869604</v>
      </c>
      <c r="E305" s="40">
        <v>0.87792272710812702</v>
      </c>
      <c r="F305" s="39">
        <v>0.190939620259307</v>
      </c>
      <c r="G305" s="40">
        <v>0.96980969273140105</v>
      </c>
      <c r="H305" s="39">
        <v>8.2125920061560304E-2</v>
      </c>
      <c r="I305" s="40">
        <v>0.97029170219912797</v>
      </c>
      <c r="J305" s="39">
        <v>8.1047398264831497E-2</v>
      </c>
      <c r="K305" s="41">
        <v>1.2101121065963001</v>
      </c>
      <c r="L305" s="40">
        <v>0.249108072398424</v>
      </c>
      <c r="M305" s="39">
        <v>51.197258191230901</v>
      </c>
      <c r="N305" s="40">
        <v>0.16982989000441601</v>
      </c>
      <c r="O305" s="41">
        <v>2.0927618456701902</v>
      </c>
      <c r="P305" s="40">
        <v>0.65484383625861897</v>
      </c>
      <c r="Q305" s="41">
        <v>1.74047485426959</v>
      </c>
      <c r="R305" s="40">
        <v>0.60126313592633596</v>
      </c>
      <c r="S305" s="41">
        <v>1.77930134127282</v>
      </c>
    </row>
    <row r="306" spans="1:19" x14ac:dyDescent="0.35">
      <c r="A306" s="39">
        <v>274</v>
      </c>
      <c r="B306" s="39">
        <v>3.7156826328248301E-2</v>
      </c>
      <c r="C306" s="40">
        <v>0.95839371436680698</v>
      </c>
      <c r="D306" s="39">
        <v>5.4309258732006196</v>
      </c>
      <c r="E306" s="40">
        <v>0.87196807724136305</v>
      </c>
      <c r="F306" s="39">
        <v>0.19719862187927301</v>
      </c>
      <c r="G306" s="40">
        <v>0.96923157623521405</v>
      </c>
      <c r="H306" s="39">
        <v>8.2461312293060599E-2</v>
      </c>
      <c r="I306" s="40">
        <v>0.96675869699633898</v>
      </c>
      <c r="J306" s="39">
        <v>8.5396355293455697E-2</v>
      </c>
      <c r="K306" s="41">
        <v>1.1895941057775701</v>
      </c>
      <c r="L306" s="40">
        <v>0.26429246032967002</v>
      </c>
      <c r="M306" s="39">
        <v>50.271952457917003</v>
      </c>
      <c r="N306" s="40">
        <v>0.18413114881643</v>
      </c>
      <c r="O306" s="41">
        <v>2.0683545373443799</v>
      </c>
      <c r="P306" s="40">
        <v>0.66253975772450102</v>
      </c>
      <c r="Q306" s="41">
        <v>1.63637952824943</v>
      </c>
      <c r="R306" s="40">
        <v>0.64870569211804896</v>
      </c>
      <c r="S306" s="41">
        <v>1.61139211084088</v>
      </c>
    </row>
    <row r="307" spans="1:19" x14ac:dyDescent="0.35">
      <c r="A307" s="39">
        <v>275</v>
      </c>
      <c r="B307" s="39">
        <v>3.65778723987693E-2</v>
      </c>
      <c r="C307" s="40">
        <v>0.95946403699931704</v>
      </c>
      <c r="D307" s="39">
        <v>5.3860678470619998</v>
      </c>
      <c r="E307" s="40">
        <v>0.87305899765761297</v>
      </c>
      <c r="F307" s="39">
        <v>0.19452964753156701</v>
      </c>
      <c r="G307" s="40">
        <v>0.96915231413518099</v>
      </c>
      <c r="H307" s="39">
        <v>8.0254633605115797E-2</v>
      </c>
      <c r="I307" s="40">
        <v>0.97204365098812795</v>
      </c>
      <c r="J307" s="39">
        <v>7.7310258969092799E-2</v>
      </c>
      <c r="K307" s="41">
        <v>1.1975105129755399</v>
      </c>
      <c r="L307" s="40">
        <v>0.25534234806632899</v>
      </c>
      <c r="M307" s="39">
        <v>50.774251905261899</v>
      </c>
      <c r="N307" s="40">
        <v>0.19712172238120601</v>
      </c>
      <c r="O307" s="41">
        <v>2.0723265776267401</v>
      </c>
      <c r="P307" s="40">
        <v>0.62475090149121404</v>
      </c>
      <c r="Q307" s="41">
        <v>1.8369388733154599</v>
      </c>
      <c r="R307" s="40">
        <v>0.623079527901788</v>
      </c>
      <c r="S307" s="41">
        <v>1.71233024505468</v>
      </c>
    </row>
    <row r="308" spans="1:19" x14ac:dyDescent="0.35">
      <c r="A308" s="39">
        <v>276</v>
      </c>
      <c r="B308" s="39">
        <v>3.7843205164577703E-2</v>
      </c>
      <c r="C308" s="40">
        <v>0.96296618976535797</v>
      </c>
      <c r="D308" s="39">
        <v>5.4061099332863201</v>
      </c>
      <c r="E308" s="40">
        <v>0.87576249888232605</v>
      </c>
      <c r="F308" s="39">
        <v>0.194246633104531</v>
      </c>
      <c r="G308" s="40">
        <v>0.96894762746719298</v>
      </c>
      <c r="H308" s="39">
        <v>8.1832315990310503E-2</v>
      </c>
      <c r="I308" s="40">
        <v>0.97150455695287596</v>
      </c>
      <c r="J308" s="39">
        <v>7.8075946592466E-2</v>
      </c>
      <c r="K308" s="41">
        <v>1.1828848796013001</v>
      </c>
      <c r="L308" s="40">
        <v>0.28283193482880797</v>
      </c>
      <c r="M308" s="39">
        <v>50.525453062139</v>
      </c>
      <c r="N308" s="40">
        <v>0.188264411959182</v>
      </c>
      <c r="O308" s="41">
        <v>2.08865116498409</v>
      </c>
      <c r="P308" s="40">
        <v>0.64482274014725605</v>
      </c>
      <c r="Q308" s="41">
        <v>1.72692149113386</v>
      </c>
      <c r="R308" s="40">
        <v>0.62301778665974605</v>
      </c>
      <c r="S308" s="41">
        <v>1.7142665707147999</v>
      </c>
    </row>
    <row r="309" spans="1:19" x14ac:dyDescent="0.35">
      <c r="A309" s="39">
        <v>277</v>
      </c>
      <c r="B309" s="39">
        <v>3.5494457871217903E-2</v>
      </c>
      <c r="C309" s="40">
        <v>0.96004577968594795</v>
      </c>
      <c r="D309" s="39">
        <v>5.3430670950809303</v>
      </c>
      <c r="E309" s="40">
        <v>0.87158160143093899</v>
      </c>
      <c r="F309" s="39">
        <v>0.193395939063911</v>
      </c>
      <c r="G309" s="40">
        <v>0.969127224944071</v>
      </c>
      <c r="H309" s="39">
        <v>8.08427348967444E-2</v>
      </c>
      <c r="I309" s="40">
        <v>0.96980706256114002</v>
      </c>
      <c r="J309" s="39">
        <v>8.04097262571003E-2</v>
      </c>
      <c r="K309" s="41">
        <v>1.20710989348908</v>
      </c>
      <c r="L309" s="40">
        <v>0.28477999996756098</v>
      </c>
      <c r="M309" s="39">
        <v>51.564059477586</v>
      </c>
      <c r="N309" s="40">
        <v>0.17792145664728601</v>
      </c>
      <c r="O309" s="41">
        <v>2.1283086242838798</v>
      </c>
      <c r="P309" s="40">
        <v>0.64022456988310195</v>
      </c>
      <c r="Q309" s="41">
        <v>1.8307637562099599</v>
      </c>
      <c r="R309" s="40">
        <v>0.626926883163615</v>
      </c>
      <c r="S309" s="41">
        <v>1.77261128333898</v>
      </c>
    </row>
    <row r="310" spans="1:19" x14ac:dyDescent="0.35">
      <c r="A310" s="39">
        <v>278</v>
      </c>
      <c r="B310" s="39">
        <v>3.7418202501304398E-2</v>
      </c>
      <c r="C310" s="40">
        <v>0.96277392983466203</v>
      </c>
      <c r="D310" s="39">
        <v>5.3762958874270197</v>
      </c>
      <c r="E310" s="40">
        <v>0.87505888542747601</v>
      </c>
      <c r="F310" s="39">
        <v>0.19294208431409701</v>
      </c>
      <c r="G310" s="40">
        <v>0.96788037095365698</v>
      </c>
      <c r="H310" s="39">
        <v>8.3371048379679194E-2</v>
      </c>
      <c r="I310" s="40">
        <v>0.97077705099982903</v>
      </c>
      <c r="J310" s="39">
        <v>8.0281873451033894E-2</v>
      </c>
      <c r="K310" s="41">
        <v>1.25129971188357</v>
      </c>
      <c r="L310" s="40">
        <v>0.23860694719667599</v>
      </c>
      <c r="M310" s="39">
        <v>52.335011180649403</v>
      </c>
      <c r="N310" s="40">
        <v>0.169704502094812</v>
      </c>
      <c r="O310" s="41">
        <v>2.1456020683304802</v>
      </c>
      <c r="P310" s="40">
        <v>0.65411595070463902</v>
      </c>
      <c r="Q310" s="41">
        <v>1.7641616616493601</v>
      </c>
      <c r="R310" s="40">
        <v>0.66274896748045498</v>
      </c>
      <c r="S310" s="41">
        <v>1.5570495495429399</v>
      </c>
    </row>
    <row r="311" spans="1:19" x14ac:dyDescent="0.35">
      <c r="A311" s="39">
        <v>279</v>
      </c>
      <c r="B311" s="39">
        <v>3.3639179222651E-2</v>
      </c>
      <c r="C311" s="40">
        <v>0.96514306769309499</v>
      </c>
      <c r="D311" s="39">
        <v>5.2648530209199302</v>
      </c>
      <c r="E311" s="40">
        <v>0.87860104336231304</v>
      </c>
      <c r="F311" s="39">
        <v>0.189912183605844</v>
      </c>
      <c r="G311" s="40">
        <v>0.96970944316074903</v>
      </c>
      <c r="H311" s="39">
        <v>8.1181470843971607E-2</v>
      </c>
      <c r="I311" s="40">
        <v>0.96981279261479003</v>
      </c>
      <c r="J311" s="39">
        <v>8.0557754681159596E-2</v>
      </c>
      <c r="K311" s="41">
        <v>1.19730260688015</v>
      </c>
      <c r="L311" s="40">
        <v>0.261879398596568</v>
      </c>
      <c r="M311" s="39">
        <v>50.770690037653999</v>
      </c>
      <c r="N311" s="40">
        <v>0.18648331793013001</v>
      </c>
      <c r="O311" s="41">
        <v>2.1003911729551699</v>
      </c>
      <c r="P311" s="40">
        <v>0.653461221446338</v>
      </c>
      <c r="Q311" s="41">
        <v>1.7374087123789299</v>
      </c>
      <c r="R311" s="40">
        <v>0.63750053903995396</v>
      </c>
      <c r="S311" s="41">
        <v>1.55020518333483</v>
      </c>
    </row>
    <row r="312" spans="1:19" x14ac:dyDescent="0.35">
      <c r="A312" s="39">
        <v>280</v>
      </c>
      <c r="B312" s="39">
        <v>3.6899815176526699E-2</v>
      </c>
      <c r="C312" s="40">
        <v>0.962227649555075</v>
      </c>
      <c r="D312" s="39">
        <v>5.3720105396071798</v>
      </c>
      <c r="E312" s="40">
        <v>0.87476174319398103</v>
      </c>
      <c r="F312" s="39">
        <v>0.193674110051543</v>
      </c>
      <c r="G312" s="40">
        <v>0.96922971042921302</v>
      </c>
      <c r="H312" s="39">
        <v>7.9201383530969505E-2</v>
      </c>
      <c r="I312" s="40">
        <v>0.96939425145033997</v>
      </c>
      <c r="J312" s="39">
        <v>8.2850109999457897E-2</v>
      </c>
      <c r="K312" s="41">
        <v>1.2218377167343</v>
      </c>
      <c r="L312" s="40">
        <v>0.22077448394815799</v>
      </c>
      <c r="M312" s="39">
        <v>51.848935249524203</v>
      </c>
      <c r="N312" s="40">
        <v>0.19169417550339299</v>
      </c>
      <c r="O312" s="41">
        <v>2.14210138463566</v>
      </c>
      <c r="P312" s="40">
        <v>0.63625199545142996</v>
      </c>
      <c r="Q312" s="41">
        <v>1.84721457499724</v>
      </c>
      <c r="R312" s="40">
        <v>0.63072937981695099</v>
      </c>
      <c r="S312" s="41">
        <v>1.6069583057338299</v>
      </c>
    </row>
    <row r="313" spans="1:19" x14ac:dyDescent="0.35">
      <c r="A313" s="39">
        <v>281</v>
      </c>
      <c r="B313" s="39">
        <v>4.0695269173380601E-2</v>
      </c>
      <c r="C313" s="40">
        <v>0.95849197491742</v>
      </c>
      <c r="D313" s="39">
        <v>5.4856202252929096</v>
      </c>
      <c r="E313" s="40">
        <v>0.87487940973077105</v>
      </c>
      <c r="F313" s="39">
        <v>0.19677812275960599</v>
      </c>
      <c r="G313" s="40">
        <v>0.96824625609274195</v>
      </c>
      <c r="H313" s="39">
        <v>8.1516010975757003E-2</v>
      </c>
      <c r="I313" s="40">
        <v>0.97087913313617702</v>
      </c>
      <c r="J313" s="39">
        <v>8.1319611347578993E-2</v>
      </c>
      <c r="K313" s="41">
        <v>1.21035795130281</v>
      </c>
      <c r="L313" s="40">
        <v>0.23284067186986401</v>
      </c>
      <c r="M313" s="39">
        <v>51.277892772968002</v>
      </c>
      <c r="N313" s="40">
        <v>0.15454680588923</v>
      </c>
      <c r="O313" s="41">
        <v>2.1215307692177201</v>
      </c>
      <c r="P313" s="40">
        <v>0.64579158766656797</v>
      </c>
      <c r="Q313" s="41">
        <v>1.70186108248865</v>
      </c>
      <c r="R313" s="40">
        <v>0.62345328213822104</v>
      </c>
      <c r="S313" s="41">
        <v>1.6079589062266799</v>
      </c>
    </row>
    <row r="314" spans="1:19" x14ac:dyDescent="0.35">
      <c r="A314" s="39">
        <v>282</v>
      </c>
      <c r="B314" s="39">
        <v>4.1257552581632502E-2</v>
      </c>
      <c r="C314" s="40">
        <v>0.95501080550943296</v>
      </c>
      <c r="D314" s="39">
        <v>5.5663315977289303</v>
      </c>
      <c r="E314" s="40">
        <v>0.86886567723795405</v>
      </c>
      <c r="F314" s="39">
        <v>0.20282349010401601</v>
      </c>
      <c r="G314" s="40">
        <v>0.96727226675525702</v>
      </c>
      <c r="H314" s="39">
        <v>8.55722317154997E-2</v>
      </c>
      <c r="I314" s="40">
        <v>0.97113720289921901</v>
      </c>
      <c r="J314" s="39">
        <v>7.7990399433028795E-2</v>
      </c>
      <c r="K314" s="41">
        <v>1.1456532544559901</v>
      </c>
      <c r="L314" s="40">
        <v>0.23352099321424</v>
      </c>
      <c r="M314" s="39">
        <v>49.121690978351801</v>
      </c>
      <c r="N314" s="40">
        <v>0.19601226891096499</v>
      </c>
      <c r="O314" s="41">
        <v>2.0513530042436301</v>
      </c>
      <c r="P314" s="40">
        <v>0.66554976120973197</v>
      </c>
      <c r="Q314" s="41">
        <v>1.6031465729077601</v>
      </c>
      <c r="R314" s="40">
        <v>0.64860808212532906</v>
      </c>
      <c r="S314" s="41">
        <v>1.5374029599703201</v>
      </c>
    </row>
    <row r="315" spans="1:19" x14ac:dyDescent="0.35">
      <c r="A315" s="39">
        <v>283</v>
      </c>
      <c r="B315" s="39">
        <v>3.9460474204444998E-2</v>
      </c>
      <c r="C315" s="40">
        <v>0.95866230187088797</v>
      </c>
      <c r="D315" s="39">
        <v>5.4772984578125996</v>
      </c>
      <c r="E315" s="40">
        <v>0.87661205191847702</v>
      </c>
      <c r="F315" s="39">
        <v>0.19559809273102299</v>
      </c>
      <c r="G315" s="40">
        <v>0.96723643510018198</v>
      </c>
      <c r="H315" s="39">
        <v>8.4942588926384802E-2</v>
      </c>
      <c r="I315" s="40">
        <v>0.96852561290001404</v>
      </c>
      <c r="J315" s="39">
        <v>8.4792051583989697E-2</v>
      </c>
      <c r="K315" s="41">
        <v>1.1775793794892699</v>
      </c>
      <c r="L315" s="40">
        <v>0.24188113535577699</v>
      </c>
      <c r="M315" s="39">
        <v>50.196671803792299</v>
      </c>
      <c r="N315" s="40">
        <v>0.17448772004757801</v>
      </c>
      <c r="O315" s="41">
        <v>2.06764871544308</v>
      </c>
      <c r="P315" s="40">
        <v>0.65142258441346301</v>
      </c>
      <c r="Q315" s="41">
        <v>1.71119659425865</v>
      </c>
      <c r="R315" s="40">
        <v>0.63283285855228</v>
      </c>
      <c r="S315" s="41">
        <v>1.69008151639221</v>
      </c>
    </row>
    <row r="316" spans="1:19" x14ac:dyDescent="0.35">
      <c r="A316" s="39">
        <v>284</v>
      </c>
      <c r="B316" s="39">
        <v>3.8612186566667699E-2</v>
      </c>
      <c r="C316" s="40">
        <v>0.95657872499100405</v>
      </c>
      <c r="D316" s="39">
        <v>5.4988172951965097</v>
      </c>
      <c r="E316" s="40">
        <v>0.86997253389497398</v>
      </c>
      <c r="F316" s="39">
        <v>0.198207278866144</v>
      </c>
      <c r="G316" s="40">
        <v>0.96769359841553204</v>
      </c>
      <c r="H316" s="39">
        <v>8.4008715970259704E-2</v>
      </c>
      <c r="I316" s="40">
        <v>0.96720363922772701</v>
      </c>
      <c r="J316" s="39">
        <v>9.0705661494844395E-2</v>
      </c>
      <c r="K316" s="41">
        <v>1.2194814401814</v>
      </c>
      <c r="L316" s="40">
        <v>0.248877026363714</v>
      </c>
      <c r="M316" s="39">
        <v>51.898861192230399</v>
      </c>
      <c r="N316" s="40">
        <v>0.17944633857581899</v>
      </c>
      <c r="O316" s="41">
        <v>2.1439981725480801</v>
      </c>
      <c r="P316" s="40">
        <v>0.65445197188956095</v>
      </c>
      <c r="Q316" s="41">
        <v>1.7707790778233401</v>
      </c>
      <c r="R316" s="40">
        <v>0.62562158907580501</v>
      </c>
      <c r="S316" s="41">
        <v>1.72664694144175</v>
      </c>
    </row>
    <row r="317" spans="1:19" x14ac:dyDescent="0.35">
      <c r="A317" s="39">
        <v>285</v>
      </c>
      <c r="B317" s="39">
        <v>3.9694053757902303E-2</v>
      </c>
      <c r="C317" s="40">
        <v>0.95799885744143498</v>
      </c>
      <c r="D317" s="39">
        <v>5.4919035283094999</v>
      </c>
      <c r="E317" s="40">
        <v>0.87580986041093301</v>
      </c>
      <c r="F317" s="39">
        <v>0.19556694418009701</v>
      </c>
      <c r="G317" s="40">
        <v>0.97018162258301699</v>
      </c>
      <c r="H317" s="39">
        <v>8.3349057853450495E-2</v>
      </c>
      <c r="I317" s="40">
        <v>0.96712929245274903</v>
      </c>
      <c r="J317" s="39">
        <v>8.53608658689642E-2</v>
      </c>
      <c r="K317" s="41">
        <v>1.1684075843574599</v>
      </c>
      <c r="L317" s="40">
        <v>0.28877211407321901</v>
      </c>
      <c r="M317" s="39">
        <v>50.4216876885829</v>
      </c>
      <c r="N317" s="40">
        <v>0.214446297249547</v>
      </c>
      <c r="O317" s="41">
        <v>2.10356050067477</v>
      </c>
      <c r="P317" s="40">
        <v>0.62232303058999205</v>
      </c>
      <c r="Q317" s="41">
        <v>1.8057641468496399</v>
      </c>
      <c r="R317" s="40">
        <v>0.641654570133258</v>
      </c>
      <c r="S317" s="41">
        <v>1.6370503749602801</v>
      </c>
    </row>
    <row r="318" spans="1:19" x14ac:dyDescent="0.35">
      <c r="A318" s="39">
        <v>286</v>
      </c>
      <c r="B318" s="39">
        <v>3.5553017567461903E-2</v>
      </c>
      <c r="C318" s="40">
        <v>0.96145450872647897</v>
      </c>
      <c r="D318" s="39">
        <v>5.3774696224330203</v>
      </c>
      <c r="E318" s="40">
        <v>0.87519545311079205</v>
      </c>
      <c r="F318" s="39">
        <v>0.19317385523305899</v>
      </c>
      <c r="G318" s="40">
        <v>0.968557194633064</v>
      </c>
      <c r="H318" s="39">
        <v>8.4059833813619006E-2</v>
      </c>
      <c r="I318" s="40">
        <v>0.97118030945273903</v>
      </c>
      <c r="J318" s="39">
        <v>7.6020787254563002E-2</v>
      </c>
      <c r="K318" s="41">
        <v>1.18423291556855</v>
      </c>
      <c r="L318" s="40">
        <v>0.226628717293238</v>
      </c>
      <c r="M318" s="39">
        <v>50.490788125584203</v>
      </c>
      <c r="N318" s="40">
        <v>0.18719491685936099</v>
      </c>
      <c r="O318" s="41">
        <v>2.09351573031172</v>
      </c>
      <c r="P318" s="40">
        <v>0.64349924702929595</v>
      </c>
      <c r="Q318" s="41">
        <v>1.71840305358935</v>
      </c>
      <c r="R318" s="40">
        <v>0.63239788728901403</v>
      </c>
      <c r="S318" s="41">
        <v>1.5816499896538501</v>
      </c>
    </row>
    <row r="319" spans="1:19" x14ac:dyDescent="0.35">
      <c r="A319" s="39">
        <v>287</v>
      </c>
      <c r="B319" s="39">
        <v>3.8889006890685002E-2</v>
      </c>
      <c r="C319" s="40">
        <v>0.95756155408074894</v>
      </c>
      <c r="D319" s="39">
        <v>5.4503076270305897</v>
      </c>
      <c r="E319" s="40">
        <v>0.87527010666140004</v>
      </c>
      <c r="F319" s="39">
        <v>0.19422315512255101</v>
      </c>
      <c r="G319" s="40">
        <v>0.97060031339086195</v>
      </c>
      <c r="H319" s="39">
        <v>7.8457862025376093E-2</v>
      </c>
      <c r="I319" s="40">
        <v>0.97083108170721799</v>
      </c>
      <c r="J319" s="39">
        <v>8.1794542126141401E-2</v>
      </c>
      <c r="K319" s="41">
        <v>1.16664298833944</v>
      </c>
      <c r="L319" s="40">
        <v>0.238822735937368</v>
      </c>
      <c r="M319" s="39">
        <v>50.186333012377098</v>
      </c>
      <c r="N319" s="40">
        <v>0.201983771445708</v>
      </c>
      <c r="O319" s="41">
        <v>2.0768536043982202</v>
      </c>
      <c r="P319" s="40">
        <v>0.64564299736267405</v>
      </c>
      <c r="Q319" s="41">
        <v>1.81097741514189</v>
      </c>
      <c r="R319" s="40">
        <v>0.61318029552443398</v>
      </c>
      <c r="S319" s="41">
        <v>1.7050112399280499</v>
      </c>
    </row>
    <row r="320" spans="1:19" x14ac:dyDescent="0.35">
      <c r="A320" s="39">
        <v>288</v>
      </c>
      <c r="B320" s="39">
        <v>4.0045445937300403E-2</v>
      </c>
      <c r="C320" s="40">
        <v>0.95886290088057602</v>
      </c>
      <c r="D320" s="39">
        <v>5.47030234036077</v>
      </c>
      <c r="E320" s="40">
        <v>0.87381051355669104</v>
      </c>
      <c r="F320" s="39">
        <v>0.194329779715776</v>
      </c>
      <c r="G320" s="40">
        <v>0.97007483282701901</v>
      </c>
      <c r="H320" s="39">
        <v>7.9778668762710697E-2</v>
      </c>
      <c r="I320" s="40">
        <v>0.97088681336016003</v>
      </c>
      <c r="J320" s="39">
        <v>7.8419299641911605E-2</v>
      </c>
      <c r="K320" s="41">
        <v>1.1227259656302899</v>
      </c>
      <c r="L320" s="40">
        <v>0.27423329163911098</v>
      </c>
      <c r="M320" s="39">
        <v>49.084139929877303</v>
      </c>
      <c r="N320" s="40">
        <v>0.206168535386862</v>
      </c>
      <c r="O320" s="41">
        <v>2.0695855057137602</v>
      </c>
      <c r="P320" s="40">
        <v>0.65772835439086896</v>
      </c>
      <c r="Q320" s="41">
        <v>1.7537690747497401</v>
      </c>
      <c r="R320" s="40">
        <v>0.63872069018518796</v>
      </c>
      <c r="S320" s="41">
        <v>1.6140545377364499</v>
      </c>
    </row>
    <row r="321" spans="1:19" x14ac:dyDescent="0.35">
      <c r="A321" s="39">
        <v>289</v>
      </c>
      <c r="B321" s="39">
        <v>3.61128373790785E-2</v>
      </c>
      <c r="C321" s="40">
        <v>0.95969392911556095</v>
      </c>
      <c r="D321" s="39">
        <v>5.3625914190041497</v>
      </c>
      <c r="E321" s="40">
        <v>0.87546458789931203</v>
      </c>
      <c r="F321" s="39">
        <v>0.19116750288992501</v>
      </c>
      <c r="G321" s="40">
        <v>0.97084889810840902</v>
      </c>
      <c r="H321" s="39">
        <v>8.0835128852016894E-2</v>
      </c>
      <c r="I321" s="40">
        <v>0.97023406691073</v>
      </c>
      <c r="J321" s="39">
        <v>7.9440790214131904E-2</v>
      </c>
      <c r="K321" s="41">
        <v>1.18114059755944</v>
      </c>
      <c r="L321" s="40">
        <v>0.261319724896173</v>
      </c>
      <c r="M321" s="39">
        <v>50.940040523170403</v>
      </c>
      <c r="N321" s="40">
        <v>0.199138229169599</v>
      </c>
      <c r="O321" s="41">
        <v>2.1263958388923498</v>
      </c>
      <c r="P321" s="40">
        <v>0.65971441554207999</v>
      </c>
      <c r="Q321" s="41">
        <v>1.7890552664414401</v>
      </c>
      <c r="R321" s="40">
        <v>0.63480430051811698</v>
      </c>
      <c r="S321" s="41">
        <v>1.6960932271093301</v>
      </c>
    </row>
    <row r="322" spans="1:19" x14ac:dyDescent="0.35">
      <c r="A322" s="39">
        <v>290</v>
      </c>
      <c r="B322" s="39">
        <v>3.7279691409074001E-2</v>
      </c>
      <c r="C322" s="40">
        <v>0.96030562287566501</v>
      </c>
      <c r="D322" s="39">
        <v>5.3759292624120398</v>
      </c>
      <c r="E322" s="40">
        <v>0.87800376776829303</v>
      </c>
      <c r="F322" s="39">
        <v>0.19128631050122499</v>
      </c>
      <c r="G322" s="40">
        <v>0.97179064665089998</v>
      </c>
      <c r="H322" s="39">
        <v>7.6844665433715806E-2</v>
      </c>
      <c r="I322" s="40">
        <v>0.97260230290500505</v>
      </c>
      <c r="J322" s="39">
        <v>7.4362731810151905E-2</v>
      </c>
      <c r="K322" s="41">
        <v>1.2112710384222101</v>
      </c>
      <c r="L322" s="40">
        <v>0.234876057247213</v>
      </c>
      <c r="M322" s="39">
        <v>52.192077147654999</v>
      </c>
      <c r="N322" s="40">
        <v>0.18559027798028299</v>
      </c>
      <c r="O322" s="41">
        <v>2.18333650042868</v>
      </c>
      <c r="P322" s="40">
        <v>0.65342188034302096</v>
      </c>
      <c r="Q322" s="41">
        <v>1.8425712804509</v>
      </c>
      <c r="R322" s="40">
        <v>0.63292701911722404</v>
      </c>
      <c r="S322" s="41">
        <v>1.72813572690018</v>
      </c>
    </row>
    <row r="323" spans="1:19" x14ac:dyDescent="0.35">
      <c r="A323" s="39">
        <v>291</v>
      </c>
      <c r="B323" s="39">
        <v>3.3243859797233502E-2</v>
      </c>
      <c r="C323" s="40">
        <v>0.96573576975023101</v>
      </c>
      <c r="D323" s="39">
        <v>5.2224106485999604</v>
      </c>
      <c r="E323" s="40">
        <v>0.88384444008488805</v>
      </c>
      <c r="F323" s="39">
        <v>0.18486920617533401</v>
      </c>
      <c r="G323" s="40">
        <v>0.97192623168288195</v>
      </c>
      <c r="H323" s="39">
        <v>7.5540100552683301E-2</v>
      </c>
      <c r="I323" s="40">
        <v>0.97115040419237797</v>
      </c>
      <c r="J323" s="39">
        <v>7.4425715161445E-2</v>
      </c>
      <c r="K323" s="41">
        <v>1.1770223312907699</v>
      </c>
      <c r="L323" s="40">
        <v>0.226336331262424</v>
      </c>
      <c r="M323" s="39">
        <v>50.658620459401703</v>
      </c>
      <c r="N323" s="40">
        <v>0.18978928069099299</v>
      </c>
      <c r="O323" s="41">
        <v>2.1234535559629699</v>
      </c>
      <c r="P323" s="40">
        <v>0.65557582077817</v>
      </c>
      <c r="Q323" s="41">
        <v>1.7215681300204</v>
      </c>
      <c r="R323" s="40">
        <v>0.65501881078777102</v>
      </c>
      <c r="S323" s="41">
        <v>1.6086879056743</v>
      </c>
    </row>
    <row r="324" spans="1:19" x14ac:dyDescent="0.35">
      <c r="A324" s="39">
        <v>292</v>
      </c>
      <c r="B324" s="39">
        <v>3.2043657216305997E-2</v>
      </c>
      <c r="C324" s="40">
        <v>0.96675083356980196</v>
      </c>
      <c r="D324" s="39">
        <v>5.1770513098328799</v>
      </c>
      <c r="E324" s="40">
        <v>0.88152097040247102</v>
      </c>
      <c r="F324" s="39">
        <v>0.184063686563981</v>
      </c>
      <c r="G324" s="40">
        <v>0.97241661642102795</v>
      </c>
      <c r="H324" s="39">
        <v>7.42665945510744E-2</v>
      </c>
      <c r="I324" s="40">
        <v>0.97394909322579604</v>
      </c>
      <c r="J324" s="39">
        <v>7.3165412199603402E-2</v>
      </c>
      <c r="K324" s="41">
        <v>1.1669205422075299</v>
      </c>
      <c r="L324" s="40">
        <v>0.24774308543457699</v>
      </c>
      <c r="M324" s="39">
        <v>50.479290416098003</v>
      </c>
      <c r="N324" s="40">
        <v>0.203180172548237</v>
      </c>
      <c r="O324" s="41">
        <v>2.1172871579471799</v>
      </c>
      <c r="P324" s="40">
        <v>0.65467428804462702</v>
      </c>
      <c r="Q324" s="41">
        <v>1.7800959965102601</v>
      </c>
      <c r="R324" s="40">
        <v>0.64369487838867301</v>
      </c>
      <c r="S324" s="41">
        <v>1.6476694758121699</v>
      </c>
    </row>
    <row r="325" spans="1:19" x14ac:dyDescent="0.35">
      <c r="A325" s="39">
        <v>293</v>
      </c>
      <c r="B325" s="39">
        <v>3.4258371395637699E-2</v>
      </c>
      <c r="C325" s="40">
        <v>0.96233933301306696</v>
      </c>
      <c r="D325" s="39">
        <v>5.2330403988406902</v>
      </c>
      <c r="E325" s="40">
        <v>0.87811752808659504</v>
      </c>
      <c r="F325" s="39">
        <v>0.18638990312477499</v>
      </c>
      <c r="G325" s="40">
        <v>0.97167418268663597</v>
      </c>
      <c r="H325" s="39">
        <v>7.6288387557281595E-2</v>
      </c>
      <c r="I325" s="40">
        <v>0.97395074908608403</v>
      </c>
      <c r="J325" s="39">
        <v>7.2451242685535003E-2</v>
      </c>
      <c r="K325" s="41">
        <v>1.21875127360352</v>
      </c>
      <c r="L325" s="40">
        <v>0.240950864783713</v>
      </c>
      <c r="M325" s="39">
        <v>51.877518776135503</v>
      </c>
      <c r="N325" s="40">
        <v>0.203681880925002</v>
      </c>
      <c r="O325" s="41">
        <v>2.14601963401859</v>
      </c>
      <c r="P325" s="40">
        <v>0.63894308734143901</v>
      </c>
      <c r="Q325" s="41">
        <v>1.8095567017538901</v>
      </c>
      <c r="R325" s="40">
        <v>0.64132204549944205</v>
      </c>
      <c r="S325" s="41">
        <v>1.7037688529389501</v>
      </c>
    </row>
    <row r="326" spans="1:19" x14ac:dyDescent="0.35">
      <c r="A326" s="39">
        <v>294</v>
      </c>
      <c r="B326" s="39">
        <v>3.3790148673284698E-2</v>
      </c>
      <c r="C326" s="40">
        <v>0.96405331053239396</v>
      </c>
      <c r="D326" s="39">
        <v>5.2247300040723399</v>
      </c>
      <c r="E326" s="40">
        <v>0.87726589303950397</v>
      </c>
      <c r="F326" s="39">
        <v>0.18677240841711801</v>
      </c>
      <c r="G326" s="40">
        <v>0.97183127121243795</v>
      </c>
      <c r="H326" s="39">
        <v>7.6432612235624503E-2</v>
      </c>
      <c r="I326" s="40">
        <v>0.97111755031217795</v>
      </c>
      <c r="J326" s="39">
        <v>7.81682639120303E-2</v>
      </c>
      <c r="K326" s="41">
        <v>1.2221395541460001</v>
      </c>
      <c r="L326" s="40">
        <v>0.21100511209082401</v>
      </c>
      <c r="M326" s="39">
        <v>52.249526390662503</v>
      </c>
      <c r="N326" s="40">
        <v>0.16541793167971999</v>
      </c>
      <c r="O326" s="41">
        <v>2.17709175338093</v>
      </c>
      <c r="P326" s="40">
        <v>0.65074456451285601</v>
      </c>
      <c r="Q326" s="41">
        <v>1.8250017023494101</v>
      </c>
      <c r="R326" s="40">
        <v>0.62911526438517396</v>
      </c>
      <c r="S326" s="41">
        <v>1.6865069591082</v>
      </c>
    </row>
    <row r="327" spans="1:19" x14ac:dyDescent="0.35">
      <c r="A327" s="39">
        <v>295</v>
      </c>
      <c r="B327" s="39">
        <v>3.6931137961445301E-2</v>
      </c>
      <c r="C327" s="40">
        <v>0.96256046537848905</v>
      </c>
      <c r="D327" s="39">
        <v>5.2948671765252397</v>
      </c>
      <c r="E327" s="40">
        <v>0.87845108460097998</v>
      </c>
      <c r="F327" s="39">
        <v>0.18773427137218099</v>
      </c>
      <c r="G327" s="40">
        <v>0.96987709253813204</v>
      </c>
      <c r="H327" s="39">
        <v>7.9808642697483098E-2</v>
      </c>
      <c r="I327" s="40">
        <v>0.97109214528389198</v>
      </c>
      <c r="J327" s="39">
        <v>7.8143767417562404E-2</v>
      </c>
      <c r="K327" s="41">
        <v>1.1536331828842801</v>
      </c>
      <c r="L327" s="40">
        <v>0.26165734621919501</v>
      </c>
      <c r="M327" s="39">
        <v>50.0833978245401</v>
      </c>
      <c r="N327" s="40">
        <v>0.202540164537166</v>
      </c>
      <c r="O327" s="41">
        <v>2.11256102873728</v>
      </c>
      <c r="P327" s="40">
        <v>0.65313936655337901</v>
      </c>
      <c r="Q327" s="41">
        <v>1.6876036886476</v>
      </c>
      <c r="R327" s="40">
        <v>0.61707929464486899</v>
      </c>
      <c r="S327" s="41">
        <v>1.6793572775318999</v>
      </c>
    </row>
    <row r="328" spans="1:19" x14ac:dyDescent="0.35">
      <c r="A328" s="39">
        <v>296</v>
      </c>
      <c r="B328" s="39">
        <v>3.2038166186371203E-2</v>
      </c>
      <c r="C328" s="40">
        <v>0.96647599427314002</v>
      </c>
      <c r="D328" s="39">
        <v>5.1587912717276696</v>
      </c>
      <c r="E328" s="40">
        <v>0.88180040389190995</v>
      </c>
      <c r="F328" s="39">
        <v>0.18407787947137499</v>
      </c>
      <c r="G328" s="40">
        <v>0.970406837675161</v>
      </c>
      <c r="H328" s="39">
        <v>7.8939327389478495E-2</v>
      </c>
      <c r="I328" s="40">
        <v>0.97020695214619401</v>
      </c>
      <c r="J328" s="39">
        <v>8.0596766920196003E-2</v>
      </c>
      <c r="K328" s="41">
        <v>1.18790319230821</v>
      </c>
      <c r="L328" s="40">
        <v>0.26884187330759202</v>
      </c>
      <c r="M328" s="39">
        <v>51.184955890361998</v>
      </c>
      <c r="N328" s="40">
        <v>0.19276020330205901</v>
      </c>
      <c r="O328" s="41">
        <v>2.1361888881422502</v>
      </c>
      <c r="P328" s="40">
        <v>0.63964875793864495</v>
      </c>
      <c r="Q328" s="41">
        <v>1.76932448963833</v>
      </c>
      <c r="R328" s="40">
        <v>0.63024594004337597</v>
      </c>
      <c r="S328" s="41">
        <v>1.7799305085443</v>
      </c>
    </row>
    <row r="329" spans="1:19" x14ac:dyDescent="0.35">
      <c r="A329" s="39">
        <v>297</v>
      </c>
      <c r="B329" s="39">
        <v>3.4860192461474399E-2</v>
      </c>
      <c r="C329" s="40">
        <v>0.96312494143079697</v>
      </c>
      <c r="D329" s="39">
        <v>5.2976526382422398</v>
      </c>
      <c r="E329" s="40">
        <v>0.87476491492645003</v>
      </c>
      <c r="F329" s="39">
        <v>0.19121960044441999</v>
      </c>
      <c r="G329" s="40">
        <v>0.96664662383780597</v>
      </c>
      <c r="H329" s="39">
        <v>8.8325825118575896E-2</v>
      </c>
      <c r="I329" s="40">
        <v>0.96865790257576001</v>
      </c>
      <c r="J329" s="39">
        <v>8.31255311424237E-2</v>
      </c>
      <c r="K329" s="41">
        <v>1.17377801889028</v>
      </c>
      <c r="L329" s="40">
        <v>0.25495203254280202</v>
      </c>
      <c r="M329" s="39">
        <v>50.555447244236603</v>
      </c>
      <c r="N329" s="40">
        <v>0.18418005002809601</v>
      </c>
      <c r="O329" s="41">
        <v>2.11795713249434</v>
      </c>
      <c r="P329" s="40">
        <v>0.66247930282201495</v>
      </c>
      <c r="Q329" s="41">
        <v>1.72918541563881</v>
      </c>
      <c r="R329" s="40">
        <v>0.64659710954397098</v>
      </c>
      <c r="S329" s="41">
        <v>1.65344618681149</v>
      </c>
    </row>
    <row r="330" spans="1:19" x14ac:dyDescent="0.35">
      <c r="A330" s="39">
        <v>298</v>
      </c>
      <c r="B330" s="39">
        <v>3.5790084215022201E-2</v>
      </c>
      <c r="C330" s="40">
        <v>0.96227388940788605</v>
      </c>
      <c r="D330" s="39">
        <v>5.2729129945678297</v>
      </c>
      <c r="E330" s="40">
        <v>0.87810157464431704</v>
      </c>
      <c r="F330" s="39">
        <v>0.18797899016184799</v>
      </c>
      <c r="G330" s="40">
        <v>0.97077034550442398</v>
      </c>
      <c r="H330" s="39">
        <v>7.7839070598954896E-2</v>
      </c>
      <c r="I330" s="40">
        <v>0.97016710408069695</v>
      </c>
      <c r="J330" s="39">
        <v>7.9683227762279499E-2</v>
      </c>
      <c r="K330" s="41">
        <v>1.21562075818705</v>
      </c>
      <c r="L330" s="40">
        <v>0.242433158657402</v>
      </c>
      <c r="M330" s="39">
        <v>52.182151109744296</v>
      </c>
      <c r="N330" s="40">
        <v>0.19909510832497401</v>
      </c>
      <c r="O330" s="41">
        <v>2.1690297106392298</v>
      </c>
      <c r="P330" s="40">
        <v>0.64927968204530895</v>
      </c>
      <c r="Q330" s="41">
        <v>1.84308328689673</v>
      </c>
      <c r="R330" s="40">
        <v>0.62865721644499295</v>
      </c>
      <c r="S330" s="41">
        <v>1.81575412016648</v>
      </c>
    </row>
    <row r="331" spans="1:19" x14ac:dyDescent="0.35">
      <c r="A331" s="39">
        <v>299</v>
      </c>
      <c r="B331" s="39">
        <v>3.4871183878174401E-2</v>
      </c>
      <c r="C331" s="40">
        <v>0.96201121588320204</v>
      </c>
      <c r="D331" s="39">
        <v>5.2546094383897604</v>
      </c>
      <c r="E331" s="40">
        <v>0.88085097900374798</v>
      </c>
      <c r="F331" s="39">
        <v>0.188186866998098</v>
      </c>
      <c r="G331" s="40">
        <v>0.97083161828855502</v>
      </c>
      <c r="H331" s="39">
        <v>7.6583869851198305E-2</v>
      </c>
      <c r="I331" s="40">
        <v>0.97169969948235102</v>
      </c>
      <c r="J331" s="39">
        <v>7.8758261046963499E-2</v>
      </c>
      <c r="K331" s="41">
        <v>1.2069886179051801</v>
      </c>
      <c r="L331" s="40">
        <v>0.24397945707184601</v>
      </c>
      <c r="M331" s="39">
        <v>51.971435449062199</v>
      </c>
      <c r="N331" s="40">
        <v>0.198175466853341</v>
      </c>
      <c r="O331" s="41">
        <v>2.13548235506074</v>
      </c>
      <c r="P331" s="40">
        <v>0.61453873683244697</v>
      </c>
      <c r="Q331" s="41">
        <v>1.9827466831248</v>
      </c>
      <c r="R331" s="40">
        <v>0.59209866121283905</v>
      </c>
      <c r="S331" s="41">
        <v>1.9758000317801701</v>
      </c>
    </row>
    <row r="332" spans="1:19" x14ac:dyDescent="0.35">
      <c r="A332" s="39">
        <v>300</v>
      </c>
      <c r="B332" s="39">
        <v>3.3392222671596201E-2</v>
      </c>
      <c r="C332" s="40">
        <v>0.96518113286881402</v>
      </c>
      <c r="D332" s="39">
        <v>5.1856923236665802</v>
      </c>
      <c r="E332" s="40">
        <v>0.88146210803619296</v>
      </c>
      <c r="F332" s="39">
        <v>0.18424905783481399</v>
      </c>
      <c r="G332" s="40">
        <v>0.96919845037054697</v>
      </c>
      <c r="H332" s="39">
        <v>7.9736481494944805E-2</v>
      </c>
      <c r="I332" s="40">
        <v>0.97188594874146195</v>
      </c>
      <c r="J332" s="39">
        <v>7.7891907029823806E-2</v>
      </c>
      <c r="K332" s="41">
        <v>1.2052293073417699</v>
      </c>
      <c r="L332" s="40">
        <v>0.267040670920551</v>
      </c>
      <c r="M332" s="39">
        <v>51.326178118713898</v>
      </c>
      <c r="N332" s="40">
        <v>0.20618831294053799</v>
      </c>
      <c r="O332" s="41">
        <v>2.1406841257698499</v>
      </c>
      <c r="P332" s="40">
        <v>0.66710547580678203</v>
      </c>
      <c r="Q332" s="41">
        <v>1.7050721100252899</v>
      </c>
      <c r="R332" s="40">
        <v>0.66113841584605004</v>
      </c>
      <c r="S332" s="41">
        <v>1.5933994014038999</v>
      </c>
    </row>
    <row r="333" spans="1:19" x14ac:dyDescent="0.35">
      <c r="A333" s="39">
        <v>301</v>
      </c>
      <c r="B333" s="39">
        <v>3.2103647579305603E-2</v>
      </c>
      <c r="C333" s="40">
        <v>0.96630560629822904</v>
      </c>
      <c r="D333" s="39">
        <v>5.1274780339049899</v>
      </c>
      <c r="E333" s="40">
        <v>0.88215543207017</v>
      </c>
      <c r="F333" s="39">
        <v>0.18177353714660899</v>
      </c>
      <c r="G333" s="40">
        <v>0.97161253915835799</v>
      </c>
      <c r="H333" s="39">
        <v>7.6056132923255901E-2</v>
      </c>
      <c r="I333" s="40">
        <v>0.97347038372670802</v>
      </c>
      <c r="J333" s="39">
        <v>7.6521670159220401E-2</v>
      </c>
      <c r="K333" s="41">
        <v>1.2430931008779</v>
      </c>
      <c r="L333" s="40">
        <v>0.24938700481371101</v>
      </c>
      <c r="M333" s="39">
        <v>52.634474990714303</v>
      </c>
      <c r="N333" s="40">
        <v>0.197673808877351</v>
      </c>
      <c r="O333" s="41">
        <v>2.1886531705530201</v>
      </c>
      <c r="P333" s="40">
        <v>0.65810868628004604</v>
      </c>
      <c r="Q333" s="41">
        <v>1.73530844745472</v>
      </c>
      <c r="R333" s="40">
        <v>0.67900228194701295</v>
      </c>
      <c r="S333" s="41">
        <v>1.6390137448269999</v>
      </c>
    </row>
    <row r="334" spans="1:19" x14ac:dyDescent="0.35">
      <c r="A334" s="39">
        <v>302</v>
      </c>
      <c r="B334" s="39">
        <v>3.3058700989798503E-2</v>
      </c>
      <c r="C334" s="40">
        <v>0.96408681336873703</v>
      </c>
      <c r="D334" s="39">
        <v>5.1666420614600002</v>
      </c>
      <c r="E334" s="40">
        <v>0.88037116873591603</v>
      </c>
      <c r="F334" s="39">
        <v>0.184951860846709</v>
      </c>
      <c r="G334" s="40">
        <v>0.97096079015068204</v>
      </c>
      <c r="H334" s="39">
        <v>7.4165843739196699E-2</v>
      </c>
      <c r="I334" s="40">
        <v>0.97297268505911305</v>
      </c>
      <c r="J334" s="39">
        <v>7.5688564496560307E-2</v>
      </c>
      <c r="K334" s="41">
        <v>1.12879248511078</v>
      </c>
      <c r="L334" s="40">
        <v>0.249356592725514</v>
      </c>
      <c r="M334" s="39">
        <v>49.283153273101497</v>
      </c>
      <c r="N334" s="40">
        <v>0.19771721647905399</v>
      </c>
      <c r="O334" s="41">
        <v>2.0824275852268501</v>
      </c>
      <c r="P334" s="40">
        <v>0.669566354690453</v>
      </c>
      <c r="Q334" s="41">
        <v>1.7032133167625401</v>
      </c>
      <c r="R334" s="40">
        <v>0.64464543415949804</v>
      </c>
      <c r="S334" s="41">
        <v>1.6798929495689101</v>
      </c>
    </row>
    <row r="335" spans="1:19" x14ac:dyDescent="0.35">
      <c r="A335" s="39">
        <v>303</v>
      </c>
      <c r="B335" s="39">
        <v>3.33386741153191E-2</v>
      </c>
      <c r="C335" s="40">
        <v>0.96616538775114702</v>
      </c>
      <c r="D335" s="39">
        <v>5.1712645347630897</v>
      </c>
      <c r="E335" s="40">
        <v>0.88029263969237903</v>
      </c>
      <c r="F335" s="39">
        <v>0.18541506418466699</v>
      </c>
      <c r="G335" s="40">
        <v>0.97138762127548395</v>
      </c>
      <c r="H335" s="39">
        <v>7.7854053889500396E-2</v>
      </c>
      <c r="I335" s="40">
        <v>0.97156420852787895</v>
      </c>
      <c r="J335" s="39">
        <v>7.5606761953000895E-2</v>
      </c>
      <c r="K335" s="41">
        <v>1.1732790765599299</v>
      </c>
      <c r="L335" s="40">
        <v>0.23971462166798899</v>
      </c>
      <c r="M335" s="39">
        <v>50.872843799427997</v>
      </c>
      <c r="N335" s="40">
        <v>0.19768405177131099</v>
      </c>
      <c r="O335" s="41">
        <v>2.1207893475508</v>
      </c>
      <c r="P335" s="40">
        <v>0.63923694868373004</v>
      </c>
      <c r="Q335" s="41">
        <v>1.82557238167167</v>
      </c>
      <c r="R335" s="40">
        <v>0.627252560904902</v>
      </c>
      <c r="S335" s="41">
        <v>1.8798476330235401</v>
      </c>
    </row>
    <row r="336" spans="1:19" x14ac:dyDescent="0.35">
      <c r="A336" s="39">
        <v>304</v>
      </c>
      <c r="B336" s="39">
        <v>3.2997971490977003E-2</v>
      </c>
      <c r="C336" s="40">
        <v>0.96511607000228805</v>
      </c>
      <c r="D336" s="39">
        <v>5.1480291048809699</v>
      </c>
      <c r="E336" s="40">
        <v>0.87721197539601903</v>
      </c>
      <c r="F336" s="39">
        <v>0.18450577757280701</v>
      </c>
      <c r="G336" s="40">
        <v>0.971173094344985</v>
      </c>
      <c r="H336" s="39">
        <v>7.4936704525775097E-2</v>
      </c>
      <c r="I336" s="40">
        <v>0.97133401631998795</v>
      </c>
      <c r="J336" s="39">
        <v>7.6678797375909297E-2</v>
      </c>
      <c r="K336" s="41">
        <v>1.22346994662896</v>
      </c>
      <c r="L336" s="40">
        <v>0.204584989763933</v>
      </c>
      <c r="M336" s="39">
        <v>52.068896627833702</v>
      </c>
      <c r="N336" s="40">
        <v>0.171336211364815</v>
      </c>
      <c r="O336" s="41">
        <v>2.1669764630814901</v>
      </c>
      <c r="P336" s="40">
        <v>0.65018851914976294</v>
      </c>
      <c r="Q336" s="41">
        <v>1.7156491697344001</v>
      </c>
      <c r="R336" s="40">
        <v>0.64146086446240402</v>
      </c>
      <c r="S336" s="41">
        <v>1.7281924139740099</v>
      </c>
    </row>
    <row r="337" spans="1:19" x14ac:dyDescent="0.35">
      <c r="A337" s="39">
        <v>305</v>
      </c>
      <c r="B337" s="39">
        <v>3.5036685898956199E-2</v>
      </c>
      <c r="C337" s="40">
        <v>0.96525656303808105</v>
      </c>
      <c r="D337" s="39">
        <v>5.25152032740296</v>
      </c>
      <c r="E337" s="40">
        <v>0.87794900421775901</v>
      </c>
      <c r="F337" s="39">
        <v>0.189824360873008</v>
      </c>
      <c r="G337" s="40">
        <v>0.96805554288837303</v>
      </c>
      <c r="H337" s="39">
        <v>8.5125186190731894E-2</v>
      </c>
      <c r="I337" s="40">
        <v>0.96990200122538495</v>
      </c>
      <c r="J337" s="39">
        <v>8.1965168862217094E-2</v>
      </c>
      <c r="K337" s="41">
        <v>1.2050835816269201</v>
      </c>
      <c r="L337" s="40">
        <v>0.24475665950007</v>
      </c>
      <c r="M337" s="39">
        <v>52.226029550927301</v>
      </c>
      <c r="N337" s="40">
        <v>0.18877335335484299</v>
      </c>
      <c r="O337" s="41">
        <v>2.1643138869195901</v>
      </c>
      <c r="P337" s="40">
        <v>0.61462861452347195</v>
      </c>
      <c r="Q337" s="41">
        <v>1.9659932108006899</v>
      </c>
      <c r="R337" s="40">
        <v>0.59106459627803498</v>
      </c>
      <c r="S337" s="41">
        <v>2.02931842895654</v>
      </c>
    </row>
    <row r="338" spans="1:19" x14ac:dyDescent="0.35">
      <c r="A338" s="39">
        <v>306</v>
      </c>
      <c r="B338" s="39">
        <v>3.8398525592713402E-2</v>
      </c>
      <c r="C338" s="40">
        <v>0.95716114304406796</v>
      </c>
      <c r="D338" s="39">
        <v>5.3538556046224803</v>
      </c>
      <c r="E338" s="40">
        <v>0.87628628699838496</v>
      </c>
      <c r="F338" s="39">
        <v>0.193420266770606</v>
      </c>
      <c r="G338" s="40">
        <v>0.96998947624701903</v>
      </c>
      <c r="H338" s="39">
        <v>8.0614015780750697E-2</v>
      </c>
      <c r="I338" s="40">
        <v>0.97006483406064903</v>
      </c>
      <c r="J338" s="39">
        <v>8.2361218538283001E-2</v>
      </c>
      <c r="K338" s="41">
        <v>1.2506588366296501</v>
      </c>
      <c r="L338" s="40">
        <v>0.25759374063528401</v>
      </c>
      <c r="M338" s="39">
        <v>52.760109730255898</v>
      </c>
      <c r="N338" s="40">
        <v>0.18546036411046399</v>
      </c>
      <c r="O338" s="41">
        <v>2.1782312759986202</v>
      </c>
      <c r="P338" s="40">
        <v>0.66651467125639896</v>
      </c>
      <c r="Q338" s="41">
        <v>1.7401297617162299</v>
      </c>
      <c r="R338" s="40">
        <v>0.65679318935443198</v>
      </c>
      <c r="S338" s="41">
        <v>1.73287603946832</v>
      </c>
    </row>
    <row r="339" spans="1:19" x14ac:dyDescent="0.35">
      <c r="A339" s="39">
        <v>307</v>
      </c>
      <c r="B339" s="39">
        <v>3.67942712847363E-2</v>
      </c>
      <c r="C339" s="40">
        <v>0.96275658702045397</v>
      </c>
      <c r="D339" s="39">
        <v>5.3209578209851003</v>
      </c>
      <c r="E339" s="40">
        <v>0.87467885515423105</v>
      </c>
      <c r="F339" s="39">
        <v>0.192935364171407</v>
      </c>
      <c r="G339" s="40">
        <v>0.97181042761002001</v>
      </c>
      <c r="H339" s="39">
        <v>7.7558594555852595E-2</v>
      </c>
      <c r="I339" s="40">
        <v>0.96915169880966601</v>
      </c>
      <c r="J339" s="39">
        <v>8.3321278886950706E-2</v>
      </c>
      <c r="K339" s="41">
        <v>1.1645929889801201</v>
      </c>
      <c r="L339" s="40">
        <v>0.25848347370777902</v>
      </c>
      <c r="M339" s="39">
        <v>50.183544533884401</v>
      </c>
      <c r="N339" s="40">
        <v>0.192432453232453</v>
      </c>
      <c r="O339" s="41">
        <v>2.0808711958746602</v>
      </c>
      <c r="P339" s="40">
        <v>0.63855482217592996</v>
      </c>
      <c r="Q339" s="41">
        <v>1.81504776691779</v>
      </c>
      <c r="R339" s="40">
        <v>0.63674402669963603</v>
      </c>
      <c r="S339" s="41">
        <v>1.77078582945033</v>
      </c>
    </row>
    <row r="340" spans="1:19" x14ac:dyDescent="0.35">
      <c r="A340" s="39">
        <v>308</v>
      </c>
      <c r="B340" s="39">
        <v>3.5923335805878302E-2</v>
      </c>
      <c r="C340" s="40">
        <v>0.96051576652900394</v>
      </c>
      <c r="D340" s="39">
        <v>5.3069566709196199</v>
      </c>
      <c r="E340" s="40">
        <v>0.872824979690911</v>
      </c>
      <c r="F340" s="39">
        <v>0.19360117386943601</v>
      </c>
      <c r="G340" s="40">
        <v>0.97062353486124198</v>
      </c>
      <c r="H340" s="39">
        <v>7.6879002011431594E-2</v>
      </c>
      <c r="I340" s="40">
        <v>0.96984671915378995</v>
      </c>
      <c r="J340" s="39">
        <v>7.9496441078807698E-2</v>
      </c>
      <c r="K340" s="41">
        <v>1.19464123809439</v>
      </c>
      <c r="L340" s="40">
        <v>0.231269527792999</v>
      </c>
      <c r="M340" s="39">
        <v>51.239825762235199</v>
      </c>
      <c r="N340" s="40">
        <v>0.182761433732927</v>
      </c>
      <c r="O340" s="41">
        <v>2.1324083570741101</v>
      </c>
      <c r="P340" s="40">
        <v>0.63323372016605095</v>
      </c>
      <c r="Q340" s="41">
        <v>1.7842532589904201</v>
      </c>
      <c r="R340" s="40">
        <v>0.64950611677944103</v>
      </c>
      <c r="S340" s="41">
        <v>1.744901291835</v>
      </c>
    </row>
    <row r="341" spans="1:19" x14ac:dyDescent="0.35">
      <c r="A341" s="39">
        <v>309</v>
      </c>
      <c r="B341" s="39">
        <v>3.4757242457487403E-2</v>
      </c>
      <c r="C341" s="40">
        <v>0.96349068659663395</v>
      </c>
      <c r="D341" s="39">
        <v>5.2018858134661201</v>
      </c>
      <c r="E341" s="40">
        <v>0.87842269248255</v>
      </c>
      <c r="F341" s="39">
        <v>0.18598847373174601</v>
      </c>
      <c r="G341" s="40">
        <v>0.97043116401364005</v>
      </c>
      <c r="H341" s="39">
        <v>7.7916307439030705E-2</v>
      </c>
      <c r="I341" s="40">
        <v>0.97124331461653002</v>
      </c>
      <c r="J341" s="39">
        <v>7.7211314686091298E-2</v>
      </c>
      <c r="K341" s="41">
        <v>1.24190764141897</v>
      </c>
      <c r="L341" s="40">
        <v>0.26964770243930303</v>
      </c>
      <c r="M341" s="39">
        <v>52.624742328611099</v>
      </c>
      <c r="N341" s="40">
        <v>0.18911589257004699</v>
      </c>
      <c r="O341" s="41">
        <v>2.1774020368217402</v>
      </c>
      <c r="P341" s="40">
        <v>0.66164514396944596</v>
      </c>
      <c r="Q341" s="41">
        <v>1.7420655631611399</v>
      </c>
      <c r="R341" s="40">
        <v>0.64483127227196302</v>
      </c>
      <c r="S341" s="41">
        <v>1.7814022699991801</v>
      </c>
    </row>
    <row r="342" spans="1:19" x14ac:dyDescent="0.35">
      <c r="A342" s="39">
        <v>310</v>
      </c>
      <c r="B342" s="39">
        <v>3.6274738565217103E-2</v>
      </c>
      <c r="C342" s="40">
        <v>0.96158977097488296</v>
      </c>
      <c r="D342" s="39">
        <v>5.27655492192949</v>
      </c>
      <c r="E342" s="40">
        <v>0.87355221997914501</v>
      </c>
      <c r="F342" s="39">
        <v>0.19128403849952999</v>
      </c>
      <c r="G342" s="40">
        <v>0.97031378981691596</v>
      </c>
      <c r="H342" s="39">
        <v>7.5172523640038999E-2</v>
      </c>
      <c r="I342" s="40">
        <v>0.97238934962550105</v>
      </c>
      <c r="J342" s="39">
        <v>7.4464450453321201E-2</v>
      </c>
      <c r="K342" s="41">
        <v>1.2316200687334999</v>
      </c>
      <c r="L342" s="40">
        <v>0.24289874304855699</v>
      </c>
      <c r="M342" s="39">
        <v>52.4092611981253</v>
      </c>
      <c r="N342" s="40">
        <v>0.20776186327288401</v>
      </c>
      <c r="O342" s="41">
        <v>2.1622048229233801</v>
      </c>
      <c r="P342" s="40">
        <v>0.64292173023916699</v>
      </c>
      <c r="Q342" s="41">
        <v>1.8625463349187401</v>
      </c>
      <c r="R342" s="40">
        <v>0.628979423361965</v>
      </c>
      <c r="S342" s="41">
        <v>1.80272762795798</v>
      </c>
    </row>
    <row r="343" spans="1:19" x14ac:dyDescent="0.35">
      <c r="A343" s="39">
        <v>311</v>
      </c>
      <c r="B343" s="39">
        <v>3.8015091482398199E-2</v>
      </c>
      <c r="C343" s="40">
        <v>0.960625636405678</v>
      </c>
      <c r="D343" s="39">
        <v>5.3572593546453202</v>
      </c>
      <c r="E343" s="40">
        <v>0.87643539417966898</v>
      </c>
      <c r="F343" s="39">
        <v>0.19501304680922199</v>
      </c>
      <c r="G343" s="40">
        <v>0.96805813450049805</v>
      </c>
      <c r="H343" s="39">
        <v>8.2296440938635598E-2</v>
      </c>
      <c r="I343" s="40">
        <v>0.97326787113600699</v>
      </c>
      <c r="J343" s="39">
        <v>7.3806763598413094E-2</v>
      </c>
      <c r="K343" s="41">
        <v>1.22259955681287</v>
      </c>
      <c r="L343" s="40">
        <v>0.21956875412243301</v>
      </c>
      <c r="M343" s="39">
        <v>51.803297156961499</v>
      </c>
      <c r="N343" s="40">
        <v>0.18951550592406599</v>
      </c>
      <c r="O343" s="41">
        <v>2.1282157245864202</v>
      </c>
      <c r="P343" s="40">
        <v>0.64468387176847797</v>
      </c>
      <c r="Q343" s="41">
        <v>1.85055717953249</v>
      </c>
      <c r="R343" s="40">
        <v>0.65678892125431199</v>
      </c>
      <c r="S343" s="41">
        <v>1.72685170683086</v>
      </c>
    </row>
    <row r="344" spans="1:19" x14ac:dyDescent="0.35">
      <c r="A344" s="39">
        <v>312</v>
      </c>
      <c r="B344" s="39">
        <v>3.9049752645745797E-2</v>
      </c>
      <c r="C344" s="40">
        <v>0.96027236105566405</v>
      </c>
      <c r="D344" s="39">
        <v>5.3563040165151401</v>
      </c>
      <c r="E344" s="40">
        <v>0.87624440413668203</v>
      </c>
      <c r="F344" s="39">
        <v>0.192611358766206</v>
      </c>
      <c r="G344" s="40">
        <v>0.97147719038991698</v>
      </c>
      <c r="H344" s="39">
        <v>7.5609330986155798E-2</v>
      </c>
      <c r="I344" s="40">
        <v>0.97157673102266096</v>
      </c>
      <c r="J344" s="39">
        <v>7.8732317518251493E-2</v>
      </c>
      <c r="K344" s="41">
        <v>1.2272763782077301</v>
      </c>
      <c r="L344" s="40">
        <v>0.24403447415628701</v>
      </c>
      <c r="M344" s="39">
        <v>52.291098749535699</v>
      </c>
      <c r="N344" s="40">
        <v>0.196891190025342</v>
      </c>
      <c r="O344" s="41">
        <v>2.1560368976022399</v>
      </c>
      <c r="P344" s="40">
        <v>0.64355150603840405</v>
      </c>
      <c r="Q344" s="41">
        <v>1.7878249690063901</v>
      </c>
      <c r="R344" s="40">
        <v>0.62853641311327602</v>
      </c>
      <c r="S344" s="41">
        <v>1.89903887571432</v>
      </c>
    </row>
    <row r="345" spans="1:19" x14ac:dyDescent="0.35">
      <c r="A345" s="39">
        <v>313</v>
      </c>
      <c r="B345" s="39">
        <v>3.2507163478166401E-2</v>
      </c>
      <c r="C345" s="40">
        <v>0.96713828763081</v>
      </c>
      <c r="D345" s="39">
        <v>5.1545309021997197</v>
      </c>
      <c r="E345" s="40">
        <v>0.88028147774349197</v>
      </c>
      <c r="F345" s="39">
        <v>0.185297861160405</v>
      </c>
      <c r="G345" s="40">
        <v>0.97274242855665605</v>
      </c>
      <c r="H345" s="39">
        <v>7.5763361888254097E-2</v>
      </c>
      <c r="I345" s="40">
        <v>0.97199799452790403</v>
      </c>
      <c r="J345" s="39">
        <v>7.7168565534664696E-2</v>
      </c>
      <c r="K345" s="41">
        <v>1.24674755640518</v>
      </c>
      <c r="L345" s="40">
        <v>0.21884304844039101</v>
      </c>
      <c r="M345" s="39">
        <v>52.871078409700303</v>
      </c>
      <c r="N345" s="40">
        <v>0.190945407409886</v>
      </c>
      <c r="O345" s="41">
        <v>2.1677652811392698</v>
      </c>
      <c r="P345" s="40">
        <v>0.63930270152214197</v>
      </c>
      <c r="Q345" s="41">
        <v>1.8455589597041699</v>
      </c>
      <c r="R345" s="40">
        <v>0.60748885024307098</v>
      </c>
      <c r="S345" s="41">
        <v>1.91703343697083</v>
      </c>
    </row>
    <row r="346" spans="1:19" x14ac:dyDescent="0.35">
      <c r="A346" s="39">
        <v>314</v>
      </c>
      <c r="B346" s="39">
        <v>3.20104289851285E-2</v>
      </c>
      <c r="C346" s="40">
        <v>0.96530923305041905</v>
      </c>
      <c r="D346" s="39">
        <v>5.1452971479024203</v>
      </c>
      <c r="E346" s="40">
        <v>0.88098937563826896</v>
      </c>
      <c r="F346" s="39">
        <v>0.18554282250818599</v>
      </c>
      <c r="G346" s="40">
        <v>0.96952579466880096</v>
      </c>
      <c r="H346" s="39">
        <v>7.8696254396147095E-2</v>
      </c>
      <c r="I346" s="40">
        <v>0.97167003281886399</v>
      </c>
      <c r="J346" s="39">
        <v>7.5864197289754506E-2</v>
      </c>
      <c r="K346" s="41">
        <v>1.19756634265948</v>
      </c>
      <c r="L346" s="40">
        <v>0.24453576254627399</v>
      </c>
      <c r="M346" s="39">
        <v>51.190032437316297</v>
      </c>
      <c r="N346" s="40">
        <v>0.20208230120508699</v>
      </c>
      <c r="O346" s="41">
        <v>2.1113607995530401</v>
      </c>
      <c r="P346" s="40">
        <v>0.65096540201423503</v>
      </c>
      <c r="Q346" s="41">
        <v>1.81159375264094</v>
      </c>
      <c r="R346" s="40">
        <v>0.646260987489651</v>
      </c>
      <c r="S346" s="41">
        <v>1.82023614288395</v>
      </c>
    </row>
    <row r="347" spans="1:19" x14ac:dyDescent="0.35">
      <c r="A347" s="39">
        <v>315</v>
      </c>
      <c r="B347" s="39">
        <v>3.3873139586629603E-2</v>
      </c>
      <c r="C347" s="40">
        <v>0.96540446113140099</v>
      </c>
      <c r="D347" s="39">
        <v>5.1967069859280803</v>
      </c>
      <c r="E347" s="40">
        <v>0.88018422106504601</v>
      </c>
      <c r="F347" s="39">
        <v>0.18732148092029299</v>
      </c>
      <c r="G347" s="40">
        <v>0.970430235362577</v>
      </c>
      <c r="H347" s="39">
        <v>7.9283781831247999E-2</v>
      </c>
      <c r="I347" s="40">
        <v>0.97164270651946605</v>
      </c>
      <c r="J347" s="39">
        <v>7.6196703216331499E-2</v>
      </c>
      <c r="K347" s="41">
        <v>1.22560981603769</v>
      </c>
      <c r="L347" s="40">
        <v>0.25252745674890698</v>
      </c>
      <c r="M347" s="39">
        <v>51.799137360010299</v>
      </c>
      <c r="N347" s="40">
        <v>0.18022828809611699</v>
      </c>
      <c r="O347" s="41">
        <v>2.13176022533677</v>
      </c>
      <c r="P347" s="40">
        <v>0.65900349005674697</v>
      </c>
      <c r="Q347" s="41">
        <v>1.7268396580321099</v>
      </c>
      <c r="R347" s="40">
        <v>0.63178195912613799</v>
      </c>
      <c r="S347" s="41">
        <v>1.7565672886677199</v>
      </c>
    </row>
    <row r="348" spans="1:19" x14ac:dyDescent="0.35">
      <c r="A348" s="39">
        <v>316</v>
      </c>
      <c r="B348" s="39">
        <v>3.6278567074496802E-2</v>
      </c>
      <c r="C348" s="40">
        <v>0.96321583524533005</v>
      </c>
      <c r="D348" s="39">
        <v>5.2660975048795899</v>
      </c>
      <c r="E348" s="40">
        <v>0.87984932077443601</v>
      </c>
      <c r="F348" s="39">
        <v>0.190497522988854</v>
      </c>
      <c r="G348" s="40">
        <v>0.96994421872473702</v>
      </c>
      <c r="H348" s="39">
        <v>7.9173619892471903E-2</v>
      </c>
      <c r="I348" s="40">
        <v>0.97218414129090203</v>
      </c>
      <c r="J348" s="39">
        <v>7.4103884564634806E-2</v>
      </c>
      <c r="K348" s="41">
        <v>1.2405010655394899</v>
      </c>
      <c r="L348" s="40">
        <v>0.22999018414831801</v>
      </c>
      <c r="M348" s="39">
        <v>52.781576580471402</v>
      </c>
      <c r="N348" s="40">
        <v>0.15539830335999699</v>
      </c>
      <c r="O348" s="41">
        <v>2.1839385053031402</v>
      </c>
      <c r="P348" s="40">
        <v>0.65483688773253002</v>
      </c>
      <c r="Q348" s="41">
        <v>1.7626089596340799</v>
      </c>
      <c r="R348" s="40">
        <v>0.61438928251592495</v>
      </c>
      <c r="S348" s="41">
        <v>1.8924204905827799</v>
      </c>
    </row>
    <row r="349" spans="1:19" x14ac:dyDescent="0.35">
      <c r="A349" s="39">
        <v>317</v>
      </c>
      <c r="B349" s="39">
        <v>3.2038964068068602E-2</v>
      </c>
      <c r="C349" s="40">
        <v>0.96845550976225903</v>
      </c>
      <c r="D349" s="39">
        <v>5.1007632255430098</v>
      </c>
      <c r="E349" s="40">
        <v>0.87864324911690705</v>
      </c>
      <c r="F349" s="39">
        <v>0.18376785881273699</v>
      </c>
      <c r="G349" s="40">
        <v>0.97170088638920105</v>
      </c>
      <c r="H349" s="39">
        <v>7.4570006127087099E-2</v>
      </c>
      <c r="I349" s="40">
        <v>0.97157083737988104</v>
      </c>
      <c r="J349" s="39">
        <v>7.2314670789317706E-2</v>
      </c>
      <c r="K349" s="41">
        <v>1.23955062515715</v>
      </c>
      <c r="L349" s="40">
        <v>0.232605648053472</v>
      </c>
      <c r="M349" s="39">
        <v>52.518043550670598</v>
      </c>
      <c r="N349" s="40">
        <v>0.181006383910049</v>
      </c>
      <c r="O349" s="41">
        <v>2.16619258660536</v>
      </c>
      <c r="P349" s="40">
        <v>0.65309225290249495</v>
      </c>
      <c r="Q349" s="41">
        <v>1.78631401724285</v>
      </c>
      <c r="R349" s="40">
        <v>0.63587475943769101</v>
      </c>
      <c r="S349" s="41">
        <v>1.80567990409003</v>
      </c>
    </row>
    <row r="350" spans="1:19" x14ac:dyDescent="0.35">
      <c r="A350" s="39">
        <v>318</v>
      </c>
      <c r="B350" s="39">
        <v>3.3317674143005599E-2</v>
      </c>
      <c r="C350" s="40">
        <v>0.96476058395216202</v>
      </c>
      <c r="D350" s="39">
        <v>5.1050489438434301</v>
      </c>
      <c r="E350" s="40">
        <v>0.88570640614981699</v>
      </c>
      <c r="F350" s="39">
        <v>0.181892632290823</v>
      </c>
      <c r="G350" s="40">
        <v>0.97114937292117098</v>
      </c>
      <c r="H350" s="39">
        <v>7.5737866073641302E-2</v>
      </c>
      <c r="I350" s="40">
        <v>0.97303903464890196</v>
      </c>
      <c r="J350" s="39">
        <v>7.3147125945264499E-2</v>
      </c>
      <c r="K350" s="41">
        <v>1.1973833192108001</v>
      </c>
      <c r="L350" s="40">
        <v>0.24979840949755</v>
      </c>
      <c r="M350" s="39">
        <v>51.080566324739301</v>
      </c>
      <c r="N350" s="40">
        <v>0.20893925295285601</v>
      </c>
      <c r="O350" s="41">
        <v>2.1074953170923001</v>
      </c>
      <c r="P350" s="40">
        <v>0.65488332357162005</v>
      </c>
      <c r="Q350" s="41">
        <v>1.79911950154182</v>
      </c>
      <c r="R350" s="40">
        <v>0.64552681568341297</v>
      </c>
      <c r="S350" s="41">
        <v>1.7899242048589501</v>
      </c>
    </row>
    <row r="351" spans="1:19" x14ac:dyDescent="0.35">
      <c r="A351" s="39">
        <v>319</v>
      </c>
      <c r="B351" s="39">
        <v>3.0105628111975102E-2</v>
      </c>
      <c r="C351" s="40">
        <v>0.96664735900445597</v>
      </c>
      <c r="D351" s="39">
        <v>5.0851577348122401</v>
      </c>
      <c r="E351" s="40">
        <v>0.88019005429951203</v>
      </c>
      <c r="F351" s="39">
        <v>0.18662673358582901</v>
      </c>
      <c r="G351" s="40">
        <v>0.97219608895628795</v>
      </c>
      <c r="H351" s="39">
        <v>7.4420187876669097E-2</v>
      </c>
      <c r="I351" s="40">
        <v>0.97144112784339398</v>
      </c>
      <c r="J351" s="39">
        <v>7.3483967611687004E-2</v>
      </c>
      <c r="K351" s="41">
        <v>1.1946869721779401</v>
      </c>
      <c r="L351" s="40">
        <v>0.27121472045203898</v>
      </c>
      <c r="M351" s="39">
        <v>51.170816470415097</v>
      </c>
      <c r="N351" s="40">
        <v>0.21756472182867201</v>
      </c>
      <c r="O351" s="41">
        <v>2.1067859423466202</v>
      </c>
      <c r="P351" s="40">
        <v>0.64435574641594495</v>
      </c>
      <c r="Q351" s="41">
        <v>1.8626087333401999</v>
      </c>
      <c r="R351" s="40">
        <v>0.623360342194891</v>
      </c>
      <c r="S351" s="41">
        <v>1.8795359211090199</v>
      </c>
    </row>
    <row r="352" spans="1:19" x14ac:dyDescent="0.35">
      <c r="A352" s="39">
        <v>320</v>
      </c>
      <c r="B352" s="39">
        <v>3.1260019411716897E-2</v>
      </c>
      <c r="C352" s="40">
        <v>0.96600290616921602</v>
      </c>
      <c r="D352" s="39">
        <v>5.0798245157868598</v>
      </c>
      <c r="E352" s="40">
        <v>0.88174956687621697</v>
      </c>
      <c r="F352" s="39">
        <v>0.18400293807436699</v>
      </c>
      <c r="G352" s="40">
        <v>0.97050799158680201</v>
      </c>
      <c r="H352" s="39">
        <v>7.6927636865715798E-2</v>
      </c>
      <c r="I352" s="40">
        <v>0.97437121375420399</v>
      </c>
      <c r="J352" s="39">
        <v>7.0518545589353596E-2</v>
      </c>
      <c r="K352" s="41">
        <v>1.1920930478307901</v>
      </c>
      <c r="L352" s="40">
        <v>0.24019231090584101</v>
      </c>
      <c r="M352" s="39">
        <v>50.877233880197899</v>
      </c>
      <c r="N352" s="40">
        <v>0.20668424911649499</v>
      </c>
      <c r="O352" s="41">
        <v>2.08992213673061</v>
      </c>
      <c r="P352" s="40">
        <v>0.63500047086650402</v>
      </c>
      <c r="Q352" s="41">
        <v>1.82073741896539</v>
      </c>
      <c r="R352" s="40">
        <v>0.60861944999450202</v>
      </c>
      <c r="S352" s="41">
        <v>1.84931257086941</v>
      </c>
    </row>
    <row r="353" spans="1:19" x14ac:dyDescent="0.35">
      <c r="A353" s="39">
        <v>321</v>
      </c>
      <c r="B353" s="39">
        <v>3.3019834367510097E-2</v>
      </c>
      <c r="C353" s="40">
        <v>0.96437545116256296</v>
      </c>
      <c r="D353" s="39">
        <v>5.1236658895072997</v>
      </c>
      <c r="E353" s="40">
        <v>0.88295845143132201</v>
      </c>
      <c r="F353" s="39">
        <v>0.18463158312327899</v>
      </c>
      <c r="G353" s="40">
        <v>0.97230104582100996</v>
      </c>
      <c r="H353" s="39">
        <v>7.4076647428018796E-2</v>
      </c>
      <c r="I353" s="40">
        <v>0.97209830665668995</v>
      </c>
      <c r="J353" s="39">
        <v>7.5707254992619405E-2</v>
      </c>
      <c r="K353" s="41">
        <v>1.1803921369405801</v>
      </c>
      <c r="L353" s="40">
        <v>0.23008833468722401</v>
      </c>
      <c r="M353" s="39">
        <v>50.858025933942201</v>
      </c>
      <c r="N353" s="40">
        <v>0.17701909961729301</v>
      </c>
      <c r="O353" s="41">
        <v>2.1184212774293001</v>
      </c>
      <c r="P353" s="40">
        <v>0.63150108293590301</v>
      </c>
      <c r="Q353" s="41">
        <v>1.82385899725123</v>
      </c>
      <c r="R353" s="40">
        <v>0.63512323019850903</v>
      </c>
      <c r="S353" s="41">
        <v>1.77379529649375</v>
      </c>
    </row>
    <row r="354" spans="1:19" x14ac:dyDescent="0.35">
      <c r="A354" s="39">
        <v>322</v>
      </c>
      <c r="B354" s="39">
        <v>4.1478125718847902E-2</v>
      </c>
      <c r="C354" s="40">
        <v>0.95599508903060604</v>
      </c>
      <c r="D354" s="39">
        <v>5.3963726778956902</v>
      </c>
      <c r="E354" s="40">
        <v>0.87331161427087101</v>
      </c>
      <c r="F354" s="39">
        <v>0.19456885219790801</v>
      </c>
      <c r="G354" s="40">
        <v>0.97219609675473695</v>
      </c>
      <c r="H354" s="39">
        <v>7.7964772579185895E-2</v>
      </c>
      <c r="I354" s="40">
        <v>0.97304353400500898</v>
      </c>
      <c r="J354" s="39">
        <v>7.3871455104562E-2</v>
      </c>
      <c r="K354" s="41">
        <v>1.1968430219552399</v>
      </c>
      <c r="L354" s="40">
        <v>0.21637868843938601</v>
      </c>
      <c r="M354" s="39">
        <v>51.551227748903401</v>
      </c>
      <c r="N354" s="40">
        <v>0.17404890534275999</v>
      </c>
      <c r="O354" s="41">
        <v>2.1210655004550198</v>
      </c>
      <c r="P354" s="40">
        <v>0.63854769407174505</v>
      </c>
      <c r="Q354" s="41">
        <v>1.9518713436574999</v>
      </c>
      <c r="R354" s="40">
        <v>0.61711325273554496</v>
      </c>
      <c r="S354" s="41">
        <v>1.9814026396498701</v>
      </c>
    </row>
    <row r="355" spans="1:19" x14ac:dyDescent="0.35">
      <c r="A355" s="39">
        <v>323</v>
      </c>
      <c r="B355" s="39">
        <v>3.3053831036347597E-2</v>
      </c>
      <c r="C355" s="40">
        <v>0.96635945138273505</v>
      </c>
      <c r="D355" s="39">
        <v>5.1478934975156596</v>
      </c>
      <c r="E355" s="40">
        <v>0.87936906402403803</v>
      </c>
      <c r="F355" s="39">
        <v>0.185427424805436</v>
      </c>
      <c r="G355" s="40">
        <v>0.96874171541174003</v>
      </c>
      <c r="H355" s="39">
        <v>8.0948808741966402E-2</v>
      </c>
      <c r="I355" s="40">
        <v>0.97081653940644996</v>
      </c>
      <c r="J355" s="39">
        <v>7.9850393167815198E-2</v>
      </c>
      <c r="K355" s="41">
        <v>1.20992979127117</v>
      </c>
      <c r="L355" s="40">
        <v>0.23128129673039699</v>
      </c>
      <c r="M355" s="39">
        <v>51.1594116178333</v>
      </c>
      <c r="N355" s="40">
        <v>0.19390752277419501</v>
      </c>
      <c r="O355" s="41">
        <v>2.0913451833602701</v>
      </c>
      <c r="P355" s="40">
        <v>0.63555508342563505</v>
      </c>
      <c r="Q355" s="41">
        <v>1.8323663544451001</v>
      </c>
      <c r="R355" s="40">
        <v>0.63812578921644003</v>
      </c>
      <c r="S355" s="41">
        <v>1.74323523452139</v>
      </c>
    </row>
    <row r="356" spans="1:19" x14ac:dyDescent="0.35">
      <c r="A356" s="39">
        <v>324</v>
      </c>
      <c r="B356" s="39">
        <v>3.2409981930441097E-2</v>
      </c>
      <c r="C356" s="40">
        <v>0.96471909088278796</v>
      </c>
      <c r="D356" s="39">
        <v>5.10323280642565</v>
      </c>
      <c r="E356" s="40">
        <v>0.88435710507560905</v>
      </c>
      <c r="F356" s="39">
        <v>0.18166830642338999</v>
      </c>
      <c r="G356" s="40">
        <v>0.96994527279439102</v>
      </c>
      <c r="H356" s="39">
        <v>8.1022693421064204E-2</v>
      </c>
      <c r="I356" s="40">
        <v>0.96934976071867296</v>
      </c>
      <c r="J356" s="39">
        <v>8.3773592774525896E-2</v>
      </c>
      <c r="K356" s="41">
        <v>1.2121314335073099</v>
      </c>
      <c r="L356" s="40">
        <v>0.271359728079271</v>
      </c>
      <c r="M356" s="39">
        <v>51.143577119223998</v>
      </c>
      <c r="N356" s="40">
        <v>0.20627459267347101</v>
      </c>
      <c r="O356" s="41">
        <v>2.1066992344000401</v>
      </c>
      <c r="P356" s="40">
        <v>0.66256141815430003</v>
      </c>
      <c r="Q356" s="41">
        <v>1.6661600974889901</v>
      </c>
      <c r="R356" s="40">
        <v>0.64001506465113001</v>
      </c>
      <c r="S356" s="41">
        <v>1.69261495832704</v>
      </c>
    </row>
    <row r="357" spans="1:19" x14ac:dyDescent="0.35">
      <c r="A357" s="39">
        <v>325</v>
      </c>
      <c r="B357" s="39">
        <v>3.6150086801927897E-2</v>
      </c>
      <c r="C357" s="40">
        <v>0.964630077295768</v>
      </c>
      <c r="D357" s="39">
        <v>5.2334492556030803</v>
      </c>
      <c r="E357" s="40">
        <v>0.87999782698797702</v>
      </c>
      <c r="F357" s="39">
        <v>0.187265325951504</v>
      </c>
      <c r="G357" s="40">
        <v>0.96975717453547905</v>
      </c>
      <c r="H357" s="39">
        <v>8.1499651406773704E-2</v>
      </c>
      <c r="I357" s="40">
        <v>0.96957944857002798</v>
      </c>
      <c r="J357" s="39">
        <v>7.8612132895471795E-2</v>
      </c>
      <c r="K357" s="41">
        <v>1.24602753280574</v>
      </c>
      <c r="L357" s="40">
        <v>0.25147754063240202</v>
      </c>
      <c r="M357" s="39">
        <v>52.323594313401401</v>
      </c>
      <c r="N357" s="40">
        <v>0.192431705331568</v>
      </c>
      <c r="O357" s="41">
        <v>2.1383564207288899</v>
      </c>
      <c r="P357" s="40">
        <v>0.64057362028676201</v>
      </c>
      <c r="Q357" s="41">
        <v>1.7789532567700701</v>
      </c>
      <c r="R357" s="40">
        <v>0.65011340914628402</v>
      </c>
      <c r="S357" s="41">
        <v>1.7608013433268901</v>
      </c>
    </row>
    <row r="358" spans="1:19" x14ac:dyDescent="0.35">
      <c r="A358" s="39">
        <v>326</v>
      </c>
      <c r="B358" s="39">
        <v>3.1424015153590397E-2</v>
      </c>
      <c r="C358" s="40">
        <v>0.96580474530598703</v>
      </c>
      <c r="D358" s="39">
        <v>5.0849213770081096</v>
      </c>
      <c r="E358" s="40">
        <v>0.88181458632411303</v>
      </c>
      <c r="F358" s="39">
        <v>0.18226550142140799</v>
      </c>
      <c r="G358" s="40">
        <v>0.97046777082366997</v>
      </c>
      <c r="H358" s="39">
        <v>7.6704082124168696E-2</v>
      </c>
      <c r="I358" s="40">
        <v>0.97138465881068503</v>
      </c>
      <c r="J358" s="39">
        <v>7.7513679294193005E-2</v>
      </c>
      <c r="K358" s="41">
        <v>1.2134375933907899</v>
      </c>
      <c r="L358" s="40">
        <v>0.237248166448979</v>
      </c>
      <c r="M358" s="39">
        <v>51.540368495843303</v>
      </c>
      <c r="N358" s="40">
        <v>0.19397448948988599</v>
      </c>
      <c r="O358" s="41">
        <v>2.1212072576212999</v>
      </c>
      <c r="P358" s="40">
        <v>0.636311337224438</v>
      </c>
      <c r="Q358" s="41">
        <v>1.7885034553006101</v>
      </c>
      <c r="R358" s="40">
        <v>0.65313030053407695</v>
      </c>
      <c r="S358" s="41">
        <v>1.7940867864168599</v>
      </c>
    </row>
    <row r="359" spans="1:19" x14ac:dyDescent="0.35">
      <c r="A359" s="39">
        <v>327</v>
      </c>
      <c r="B359" s="39">
        <v>3.6965605730522898E-2</v>
      </c>
      <c r="C359" s="40">
        <v>0.95962295594674496</v>
      </c>
      <c r="D359" s="39">
        <v>5.2661181066758296</v>
      </c>
      <c r="E359" s="40">
        <v>0.87661772468953403</v>
      </c>
      <c r="F359" s="39">
        <v>0.18976435091626001</v>
      </c>
      <c r="G359" s="40">
        <v>0.97053443862272804</v>
      </c>
      <c r="H359" s="39">
        <v>7.9801719748612596E-2</v>
      </c>
      <c r="I359" s="40">
        <v>0.97201156816986101</v>
      </c>
      <c r="J359" s="39">
        <v>7.3487693235318799E-2</v>
      </c>
      <c r="K359" s="41">
        <v>1.2694123871306</v>
      </c>
      <c r="L359" s="40">
        <v>0.271171529935953</v>
      </c>
      <c r="M359" s="39">
        <v>53.723109432774699</v>
      </c>
      <c r="N359" s="40">
        <v>0.200713513981951</v>
      </c>
      <c r="O359" s="41">
        <v>2.1815879620038499</v>
      </c>
      <c r="P359" s="40">
        <v>0.63781876237983304</v>
      </c>
      <c r="Q359" s="41">
        <v>1.97938859513682</v>
      </c>
      <c r="R359" s="40">
        <v>0.63403536672266103</v>
      </c>
      <c r="S359" s="41">
        <v>2.0640433135195599</v>
      </c>
    </row>
    <row r="360" spans="1:19" x14ac:dyDescent="0.35">
      <c r="A360" s="39">
        <v>328</v>
      </c>
      <c r="B360" s="39">
        <v>3.5732166872391599E-2</v>
      </c>
      <c r="C360" s="40">
        <v>0.96423152358774999</v>
      </c>
      <c r="D360" s="39">
        <v>5.2060830171713803</v>
      </c>
      <c r="E360" s="40">
        <v>0.88178439865631197</v>
      </c>
      <c r="F360" s="39">
        <v>0.18663560820309499</v>
      </c>
      <c r="G360" s="40">
        <v>0.97078751163436705</v>
      </c>
      <c r="H360" s="39">
        <v>7.6809847625431499E-2</v>
      </c>
      <c r="I360" s="40">
        <v>0.97343067660693205</v>
      </c>
      <c r="J360" s="39">
        <v>7.2777084852651705E-2</v>
      </c>
      <c r="K360" s="41">
        <v>1.20988980063006</v>
      </c>
      <c r="L360" s="40">
        <v>0.26276300943764103</v>
      </c>
      <c r="M360" s="39">
        <v>51.4797518151438</v>
      </c>
      <c r="N360" s="40">
        <v>0.21651280093278799</v>
      </c>
      <c r="O360" s="41">
        <v>2.1096986328434699</v>
      </c>
      <c r="P360" s="40">
        <v>0.63643594379099</v>
      </c>
      <c r="Q360" s="41">
        <v>1.86059887032223</v>
      </c>
      <c r="R360" s="40">
        <v>0.64823505002209203</v>
      </c>
      <c r="S360" s="41">
        <v>1.84975599529396</v>
      </c>
    </row>
    <row r="361" spans="1:19" x14ac:dyDescent="0.35">
      <c r="A361" s="39">
        <v>329</v>
      </c>
      <c r="B361" s="39">
        <v>3.6903432160635297E-2</v>
      </c>
      <c r="C361" s="40">
        <v>0.96114626474296205</v>
      </c>
      <c r="D361" s="39">
        <v>5.2902570227246999</v>
      </c>
      <c r="E361" s="40">
        <v>0.87856984730534404</v>
      </c>
      <c r="F361" s="39">
        <v>0.19135394466064301</v>
      </c>
      <c r="G361" s="40">
        <v>0.96972707763947896</v>
      </c>
      <c r="H361" s="39">
        <v>8.0422287294513894E-2</v>
      </c>
      <c r="I361" s="40">
        <v>0.97173477709099498</v>
      </c>
      <c r="J361" s="39">
        <v>7.8650262599719106E-2</v>
      </c>
      <c r="K361" s="41">
        <v>1.2273726855587701</v>
      </c>
      <c r="L361" s="40">
        <v>0.26377594500986101</v>
      </c>
      <c r="M361" s="39">
        <v>52.331996053711897</v>
      </c>
      <c r="N361" s="40">
        <v>0.18781482586196199</v>
      </c>
      <c r="O361" s="41">
        <v>2.1490849939166901</v>
      </c>
      <c r="P361" s="40">
        <v>0.64594186498568595</v>
      </c>
      <c r="Q361" s="41">
        <v>1.87907439623123</v>
      </c>
      <c r="R361" s="40">
        <v>0.62772370760257401</v>
      </c>
      <c r="S361" s="41">
        <v>1.9302307708650499</v>
      </c>
    </row>
    <row r="362" spans="1:19" x14ac:dyDescent="0.35">
      <c r="A362" s="39">
        <v>330</v>
      </c>
      <c r="B362" s="39">
        <v>3.67299974694342E-2</v>
      </c>
      <c r="C362" s="40">
        <v>0.96183471129693299</v>
      </c>
      <c r="D362" s="39">
        <v>5.2707634209687297</v>
      </c>
      <c r="E362" s="40">
        <v>0.87782660736086604</v>
      </c>
      <c r="F362" s="39">
        <v>0.189345398873947</v>
      </c>
      <c r="G362" s="40">
        <v>0.97023580873224902</v>
      </c>
      <c r="H362" s="39">
        <v>7.9205838585724705E-2</v>
      </c>
      <c r="I362" s="40">
        <v>0.97100892927730598</v>
      </c>
      <c r="J362" s="39">
        <v>7.8674625524433897E-2</v>
      </c>
      <c r="K362" s="41">
        <v>1.2609426073538901</v>
      </c>
      <c r="L362" s="40">
        <v>0.24906257637767101</v>
      </c>
      <c r="M362" s="39">
        <v>53.773615535507801</v>
      </c>
      <c r="N362" s="40">
        <v>0.18370159379932999</v>
      </c>
      <c r="O362" s="41">
        <v>2.22427304280109</v>
      </c>
      <c r="P362" s="40">
        <v>0.63027588348103303</v>
      </c>
      <c r="Q362" s="41">
        <v>1.9032707683041501</v>
      </c>
      <c r="R362" s="40">
        <v>0.64816323992533498</v>
      </c>
      <c r="S362" s="41">
        <v>1.92487183340594</v>
      </c>
    </row>
    <row r="363" spans="1:19" x14ac:dyDescent="0.35">
      <c r="A363" s="39">
        <v>331</v>
      </c>
      <c r="B363" s="39">
        <v>3.17579033405571E-2</v>
      </c>
      <c r="C363" s="40">
        <v>0.96863107414627203</v>
      </c>
      <c r="D363" s="39">
        <v>5.1021546557814998</v>
      </c>
      <c r="E363" s="40">
        <v>0.88430313673289995</v>
      </c>
      <c r="F363" s="39">
        <v>0.18286122917539799</v>
      </c>
      <c r="G363" s="40">
        <v>0.96943531405834205</v>
      </c>
      <c r="H363" s="39">
        <v>8.1610798829940406E-2</v>
      </c>
      <c r="I363" s="40">
        <v>0.97193643665853202</v>
      </c>
      <c r="J363" s="39">
        <v>7.5408255754312106E-2</v>
      </c>
      <c r="K363" s="41">
        <v>1.26301065622231</v>
      </c>
      <c r="L363" s="40">
        <v>0.25620538996608699</v>
      </c>
      <c r="M363" s="39">
        <v>53.375630761822997</v>
      </c>
      <c r="N363" s="40">
        <v>0.18933320413041299</v>
      </c>
      <c r="O363" s="41">
        <v>2.2020855204671799</v>
      </c>
      <c r="P363" s="40">
        <v>0.65398154859868796</v>
      </c>
      <c r="Q363" s="41">
        <v>1.7578941716088099</v>
      </c>
      <c r="R363" s="40">
        <v>0.62772492185617101</v>
      </c>
      <c r="S363" s="41">
        <v>1.85901015436547</v>
      </c>
    </row>
    <row r="364" spans="1:19" x14ac:dyDescent="0.35">
      <c r="A364" s="39">
        <v>332</v>
      </c>
      <c r="B364" s="39">
        <v>2.99706493107906E-2</v>
      </c>
      <c r="C364" s="40">
        <v>0.96886500691245703</v>
      </c>
      <c r="D364" s="39">
        <v>5.0593200869764203</v>
      </c>
      <c r="E364" s="40">
        <v>0.87972051836137499</v>
      </c>
      <c r="F364" s="39">
        <v>0.18377981855370301</v>
      </c>
      <c r="G364" s="40">
        <v>0.97168292032135894</v>
      </c>
      <c r="H364" s="39">
        <v>7.7680320802497996E-2</v>
      </c>
      <c r="I364" s="40">
        <v>0.97424564210874598</v>
      </c>
      <c r="J364" s="39">
        <v>7.09364866056124E-2</v>
      </c>
      <c r="K364" s="41">
        <v>1.26009112392735</v>
      </c>
      <c r="L364" s="40">
        <v>0.26061903949062798</v>
      </c>
      <c r="M364" s="39">
        <v>53.251822072216498</v>
      </c>
      <c r="N364" s="40">
        <v>0.19538165800681201</v>
      </c>
      <c r="O364" s="41">
        <v>2.1969462806342999</v>
      </c>
      <c r="P364" s="40">
        <v>0.65098444289631296</v>
      </c>
      <c r="Q364" s="41">
        <v>1.79464306892492</v>
      </c>
      <c r="R364" s="40">
        <v>0.65628583003313101</v>
      </c>
      <c r="S364" s="41">
        <v>1.8183039712090701</v>
      </c>
    </row>
    <row r="365" spans="1:19" x14ac:dyDescent="0.35">
      <c r="A365" s="39">
        <v>333</v>
      </c>
      <c r="B365" s="39">
        <v>3.2698144874367001E-2</v>
      </c>
      <c r="C365" s="40">
        <v>0.96579891940280804</v>
      </c>
      <c r="D365" s="39">
        <v>5.0814998284755504</v>
      </c>
      <c r="E365" s="40">
        <v>0.88377468534932302</v>
      </c>
      <c r="F365" s="39">
        <v>0.182254568814053</v>
      </c>
      <c r="G365" s="40">
        <v>0.97336641928823697</v>
      </c>
      <c r="H365" s="39">
        <v>7.2182722381945993E-2</v>
      </c>
      <c r="I365" s="40">
        <v>0.974963773093804</v>
      </c>
      <c r="J365" s="39">
        <v>6.9565811956955104E-2</v>
      </c>
      <c r="K365" s="41">
        <v>1.2438595345896499</v>
      </c>
      <c r="L365" s="40">
        <v>0.278208539896527</v>
      </c>
      <c r="M365" s="39">
        <v>53.140540065928398</v>
      </c>
      <c r="N365" s="40">
        <v>0.18345818638538999</v>
      </c>
      <c r="O365" s="41">
        <v>2.2035730557563902</v>
      </c>
      <c r="P365" s="40">
        <v>0.64057254714843503</v>
      </c>
      <c r="Q365" s="41">
        <v>1.8533193025833501</v>
      </c>
      <c r="R365" s="40">
        <v>0.60364540901958397</v>
      </c>
      <c r="S365" s="41">
        <v>1.9168626666069</v>
      </c>
    </row>
    <row r="366" spans="1:19" x14ac:dyDescent="0.35">
      <c r="A366" s="39">
        <v>334</v>
      </c>
      <c r="B366" s="39">
        <v>3.1751809251941703E-2</v>
      </c>
      <c r="C366" s="40">
        <v>0.96739473849859303</v>
      </c>
      <c r="D366" s="39">
        <v>5.0761314453609199</v>
      </c>
      <c r="E366" s="40">
        <v>0.87945889109079001</v>
      </c>
      <c r="F366" s="39">
        <v>0.183191469574117</v>
      </c>
      <c r="G366" s="40">
        <v>0.97043226748639</v>
      </c>
      <c r="H366" s="39">
        <v>7.6507102652060496E-2</v>
      </c>
      <c r="I366" s="40">
        <v>0.97190392717364404</v>
      </c>
      <c r="J366" s="39">
        <v>7.5710636048458596E-2</v>
      </c>
      <c r="K366" s="41">
        <v>1.2576586507324401</v>
      </c>
      <c r="L366" s="40">
        <v>0.245961520116208</v>
      </c>
      <c r="M366" s="39">
        <v>52.931011574899998</v>
      </c>
      <c r="N366" s="40">
        <v>0.18792522237781401</v>
      </c>
      <c r="O366" s="41">
        <v>2.18588311040503</v>
      </c>
      <c r="P366" s="40">
        <v>0.65111273221480503</v>
      </c>
      <c r="Q366" s="41">
        <v>1.77273655345297</v>
      </c>
      <c r="R366" s="40">
        <v>0.65610697177740196</v>
      </c>
      <c r="S366" s="41">
        <v>1.6911398585026001</v>
      </c>
    </row>
    <row r="367" spans="1:19" x14ac:dyDescent="0.35">
      <c r="A367" s="39">
        <v>335</v>
      </c>
      <c r="B367" s="39">
        <v>3.4283252846459701E-2</v>
      </c>
      <c r="C367" s="40">
        <v>0.96111478684946205</v>
      </c>
      <c r="D367" s="39">
        <v>5.1509282566322998</v>
      </c>
      <c r="E367" s="40">
        <v>0.88095651463611302</v>
      </c>
      <c r="F367" s="39">
        <v>0.186213981405255</v>
      </c>
      <c r="G367" s="40">
        <v>0.97144034026208304</v>
      </c>
      <c r="H367" s="39">
        <v>7.6319334859197702E-2</v>
      </c>
      <c r="I367" s="40">
        <v>0.97314085558372698</v>
      </c>
      <c r="J367" s="39">
        <v>7.1990436667086793E-2</v>
      </c>
      <c r="K367" s="41">
        <v>1.28800355114488</v>
      </c>
      <c r="L367" s="40">
        <v>0.22410132229148799</v>
      </c>
      <c r="M367" s="39">
        <v>54.077645652314501</v>
      </c>
      <c r="N367" s="40">
        <v>0.173455505407063</v>
      </c>
      <c r="O367" s="41">
        <v>2.2009986954876499</v>
      </c>
      <c r="P367" s="40">
        <v>0.60839925031376696</v>
      </c>
      <c r="Q367" s="41">
        <v>1.9083304344079399</v>
      </c>
      <c r="R367" s="40">
        <v>0.60979608822072595</v>
      </c>
      <c r="S367" s="41">
        <v>1.94421284932356</v>
      </c>
    </row>
    <row r="368" spans="1:19" x14ac:dyDescent="0.35">
      <c r="A368" s="39">
        <v>336</v>
      </c>
      <c r="B368" s="39">
        <v>3.53615279193778E-2</v>
      </c>
      <c r="C368" s="40">
        <v>0.96291806880110797</v>
      </c>
      <c r="D368" s="39">
        <v>5.1468023923922699</v>
      </c>
      <c r="E368" s="40">
        <v>0.88089932153894301</v>
      </c>
      <c r="F368" s="39">
        <v>0.183088455728567</v>
      </c>
      <c r="G368" s="40">
        <v>0.96949372500557096</v>
      </c>
      <c r="H368" s="39">
        <v>7.8112897067188394E-2</v>
      </c>
      <c r="I368" s="40">
        <v>0.97098640300064998</v>
      </c>
      <c r="J368" s="39">
        <v>7.5642744393912401E-2</v>
      </c>
      <c r="K368" s="41">
        <v>1.23754055836261</v>
      </c>
      <c r="L368" s="40">
        <v>0.24053849832395899</v>
      </c>
      <c r="M368" s="39">
        <v>52.537432124471998</v>
      </c>
      <c r="N368" s="40">
        <v>0.18021173931501799</v>
      </c>
      <c r="O368" s="41">
        <v>2.1640960293957301</v>
      </c>
      <c r="P368" s="40">
        <v>0.63376186698929804</v>
      </c>
      <c r="Q368" s="41">
        <v>1.81336519045707</v>
      </c>
      <c r="R368" s="40">
        <v>0.603674490737099</v>
      </c>
      <c r="S368" s="41">
        <v>1.8769592841466201</v>
      </c>
    </row>
    <row r="369" spans="1:19" x14ac:dyDescent="0.35">
      <c r="A369" s="39">
        <v>337</v>
      </c>
      <c r="B369" s="39">
        <v>3.43152124307287E-2</v>
      </c>
      <c r="C369" s="40">
        <v>0.96596751633213596</v>
      </c>
      <c r="D369" s="39">
        <v>5.16039278715294</v>
      </c>
      <c r="E369" s="40">
        <v>0.88248561082186106</v>
      </c>
      <c r="F369" s="39">
        <v>0.186796865284652</v>
      </c>
      <c r="G369" s="40">
        <v>0.97226077725943405</v>
      </c>
      <c r="H369" s="39">
        <v>7.3770136283539803E-2</v>
      </c>
      <c r="I369" s="40">
        <v>0.97075388121161499</v>
      </c>
      <c r="J369" s="39">
        <v>7.6522076781269793E-2</v>
      </c>
      <c r="K369" s="41">
        <v>1.2045890530969301</v>
      </c>
      <c r="L369" s="40">
        <v>0.239238815505664</v>
      </c>
      <c r="M369" s="39">
        <v>51.649656507703902</v>
      </c>
      <c r="N369" s="40">
        <v>0.167255968866073</v>
      </c>
      <c r="O369" s="41">
        <v>2.1360404990677102</v>
      </c>
      <c r="P369" s="40">
        <v>0.64669359137869198</v>
      </c>
      <c r="Q369" s="41">
        <v>1.8336933871619701</v>
      </c>
      <c r="R369" s="40">
        <v>0.62423827276270605</v>
      </c>
      <c r="S369" s="41">
        <v>1.90842803421183</v>
      </c>
    </row>
    <row r="370" spans="1:19" x14ac:dyDescent="0.35">
      <c r="A370" s="39">
        <v>338</v>
      </c>
      <c r="B370" s="39">
        <v>2.8162883347296899E-2</v>
      </c>
      <c r="C370" s="40">
        <v>0.96917352192884099</v>
      </c>
      <c r="D370" s="39">
        <v>4.9696329743549903</v>
      </c>
      <c r="E370" s="40">
        <v>0.88442213822753202</v>
      </c>
      <c r="F370" s="39">
        <v>0.180352220539231</v>
      </c>
      <c r="G370" s="40">
        <v>0.97108927909815301</v>
      </c>
      <c r="H370" s="39">
        <v>7.6302877774721001E-2</v>
      </c>
      <c r="I370" s="40">
        <v>0.97258975562728001</v>
      </c>
      <c r="J370" s="39">
        <v>7.2239986651972204E-2</v>
      </c>
      <c r="K370" s="41">
        <v>1.1916631281885299</v>
      </c>
      <c r="L370" s="40">
        <v>0.24228176871447399</v>
      </c>
      <c r="M370" s="39">
        <v>50.616279667259199</v>
      </c>
      <c r="N370" s="40">
        <v>0.191236605518947</v>
      </c>
      <c r="O370" s="41">
        <v>2.0866267732065902</v>
      </c>
      <c r="P370" s="40">
        <v>0.65254726521989204</v>
      </c>
      <c r="Q370" s="41">
        <v>1.7255055527401699</v>
      </c>
      <c r="R370" s="40">
        <v>0.672895777683991</v>
      </c>
      <c r="S370" s="41">
        <v>1.7396042902245401</v>
      </c>
    </row>
    <row r="371" spans="1:19" x14ac:dyDescent="0.35">
      <c r="A371" s="39">
        <v>339</v>
      </c>
      <c r="B371" s="39">
        <v>3.1200435621105999E-2</v>
      </c>
      <c r="C371" s="40">
        <v>0.96466966835318502</v>
      </c>
      <c r="D371" s="39">
        <v>5.0441952668918102</v>
      </c>
      <c r="E371" s="40">
        <v>0.87788329061542703</v>
      </c>
      <c r="F371" s="39">
        <v>0.18193000261627601</v>
      </c>
      <c r="G371" s="40">
        <v>0.97037237037652901</v>
      </c>
      <c r="H371" s="39">
        <v>7.9143472423803304E-2</v>
      </c>
      <c r="I371" s="40">
        <v>0.97356139501152905</v>
      </c>
      <c r="J371" s="39">
        <v>6.8988058057628504E-2</v>
      </c>
      <c r="K371" s="41">
        <v>1.2229790274913399</v>
      </c>
      <c r="L371" s="40">
        <v>0.239031917006017</v>
      </c>
      <c r="M371" s="39">
        <v>52.070515184320897</v>
      </c>
      <c r="N371" s="40">
        <v>0.152548057360363</v>
      </c>
      <c r="O371" s="41">
        <v>2.16336984410245</v>
      </c>
      <c r="P371" s="40">
        <v>0.65994430785505098</v>
      </c>
      <c r="Q371" s="41">
        <v>1.7710393346272899</v>
      </c>
      <c r="R371" s="40">
        <v>0.64422191692213704</v>
      </c>
      <c r="S371" s="41">
        <v>1.7538223322640101</v>
      </c>
    </row>
    <row r="372" spans="1:19" x14ac:dyDescent="0.35">
      <c r="A372" s="39">
        <v>340</v>
      </c>
      <c r="B372" s="39">
        <v>3.3913260686012199E-2</v>
      </c>
      <c r="C372" s="40">
        <v>0.96174620282110002</v>
      </c>
      <c r="D372" s="39">
        <v>5.1726344649108604</v>
      </c>
      <c r="E372" s="40">
        <v>0.87549103440216502</v>
      </c>
      <c r="F372" s="39">
        <v>0.18882034932168501</v>
      </c>
      <c r="G372" s="40">
        <v>0.968319985139104</v>
      </c>
      <c r="H372" s="39">
        <v>8.0380895911352598E-2</v>
      </c>
      <c r="I372" s="40">
        <v>0.97344039571441798</v>
      </c>
      <c r="J372" s="39">
        <v>7.2566139474578906E-2</v>
      </c>
      <c r="K372" s="41">
        <v>1.2303444452774801</v>
      </c>
      <c r="L372" s="40">
        <v>0.22110015522281401</v>
      </c>
      <c r="M372" s="39">
        <v>52.2459603008042</v>
      </c>
      <c r="N372" s="40">
        <v>0.18609230409598401</v>
      </c>
      <c r="O372" s="41">
        <v>2.1386320855882399</v>
      </c>
      <c r="P372" s="40">
        <v>0.60484406963372805</v>
      </c>
      <c r="Q372" s="41">
        <v>2.01917727533568</v>
      </c>
      <c r="R372" s="40">
        <v>0.63266695386324101</v>
      </c>
      <c r="S372" s="41">
        <v>1.77872547227093</v>
      </c>
    </row>
    <row r="373" spans="1:19" x14ac:dyDescent="0.35">
      <c r="A373" s="39">
        <v>341</v>
      </c>
      <c r="B373" s="39">
        <v>3.2033475187358398E-2</v>
      </c>
      <c r="C373" s="40">
        <v>0.96678697115769496</v>
      </c>
      <c r="D373" s="39">
        <v>5.0981751734172498</v>
      </c>
      <c r="E373" s="40">
        <v>0.88130880822876401</v>
      </c>
      <c r="F373" s="39">
        <v>0.18422491526763299</v>
      </c>
      <c r="G373" s="40">
        <v>0.968381808178991</v>
      </c>
      <c r="H373" s="39">
        <v>8.2749912312521004E-2</v>
      </c>
      <c r="I373" s="40">
        <v>0.97275175055565699</v>
      </c>
      <c r="J373" s="39">
        <v>7.7048129636718199E-2</v>
      </c>
      <c r="K373" s="41">
        <v>1.22311534993668</v>
      </c>
      <c r="L373" s="40">
        <v>0.23256941037565701</v>
      </c>
      <c r="M373" s="39">
        <v>51.9430377014681</v>
      </c>
      <c r="N373" s="40">
        <v>0.17183332390315501</v>
      </c>
      <c r="O373" s="41">
        <v>2.1403990586598698</v>
      </c>
      <c r="P373" s="40">
        <v>0.63440070218510103</v>
      </c>
      <c r="Q373" s="41">
        <v>1.8601471934563001</v>
      </c>
      <c r="R373" s="40">
        <v>0.62701617295925405</v>
      </c>
      <c r="S373" s="41">
        <v>1.76289804521788</v>
      </c>
    </row>
    <row r="374" spans="1:19" x14ac:dyDescent="0.35">
      <c r="A374" s="39">
        <v>342</v>
      </c>
      <c r="B374" s="39">
        <v>3.1553057182639802E-2</v>
      </c>
      <c r="C374" s="40">
        <v>0.96652115407274097</v>
      </c>
      <c r="D374" s="39">
        <v>5.0502806690924</v>
      </c>
      <c r="E374" s="40">
        <v>0.88318696961273502</v>
      </c>
      <c r="F374" s="39">
        <v>0.181725324200225</v>
      </c>
      <c r="G374" s="40">
        <v>0.971683367484101</v>
      </c>
      <c r="H374" s="39">
        <v>7.5946068627395696E-2</v>
      </c>
      <c r="I374" s="40">
        <v>0.97183555059182403</v>
      </c>
      <c r="J374" s="39">
        <v>7.4229297526001395E-2</v>
      </c>
      <c r="K374" s="41">
        <v>1.2176575548628401</v>
      </c>
      <c r="L374" s="40">
        <v>0.246074895190566</v>
      </c>
      <c r="M374" s="39">
        <v>51.417564620319503</v>
      </c>
      <c r="N374" s="40">
        <v>0.19856360614235999</v>
      </c>
      <c r="O374" s="41">
        <v>2.1068690984676999</v>
      </c>
      <c r="P374" s="40">
        <v>0.63248180145891297</v>
      </c>
      <c r="Q374" s="41">
        <v>1.78900656791833</v>
      </c>
      <c r="R374" s="40">
        <v>0.64138226758720496</v>
      </c>
      <c r="S374" s="41">
        <v>1.7571525507503001</v>
      </c>
    </row>
    <row r="375" spans="1:19" x14ac:dyDescent="0.35">
      <c r="A375" s="39">
        <v>343</v>
      </c>
      <c r="B375" s="39">
        <v>3.1628326647441897E-2</v>
      </c>
      <c r="C375" s="40">
        <v>0.967299415808067</v>
      </c>
      <c r="D375" s="39">
        <v>5.0319355086397097</v>
      </c>
      <c r="E375" s="40">
        <v>0.88416279799846798</v>
      </c>
      <c r="F375" s="39">
        <v>0.17995546019608999</v>
      </c>
      <c r="G375" s="40">
        <v>0.97205968591664205</v>
      </c>
      <c r="H375" s="39">
        <v>7.7058399497051802E-2</v>
      </c>
      <c r="I375" s="40">
        <v>0.97170702452032598</v>
      </c>
      <c r="J375" s="39">
        <v>7.5840811806795402E-2</v>
      </c>
      <c r="K375" s="41">
        <v>1.23493226114501</v>
      </c>
      <c r="L375" s="40">
        <v>0.26298518066882598</v>
      </c>
      <c r="M375" s="39">
        <v>51.989361070160101</v>
      </c>
      <c r="N375" s="40">
        <v>0.19922244133276601</v>
      </c>
      <c r="O375" s="41">
        <v>2.12988102639842</v>
      </c>
      <c r="P375" s="40">
        <v>0.64286125903455604</v>
      </c>
      <c r="Q375" s="41">
        <v>1.7628197292996199</v>
      </c>
      <c r="R375" s="40">
        <v>0.63490149149527897</v>
      </c>
      <c r="S375" s="41">
        <v>1.7867920551544501</v>
      </c>
    </row>
    <row r="376" spans="1:19" x14ac:dyDescent="0.35">
      <c r="A376" s="39">
        <v>344</v>
      </c>
      <c r="B376" s="39">
        <v>2.8031648022455401E-2</v>
      </c>
      <c r="C376" s="40">
        <v>0.97134638548883701</v>
      </c>
      <c r="D376" s="39">
        <v>4.9501154103690199</v>
      </c>
      <c r="E376" s="40">
        <v>0.88663889187074296</v>
      </c>
      <c r="F376" s="39">
        <v>0.17968534009131601</v>
      </c>
      <c r="G376" s="40">
        <v>0.971610033344673</v>
      </c>
      <c r="H376" s="39">
        <v>7.7554067680368696E-2</v>
      </c>
      <c r="I376" s="40">
        <v>0.97170350471450195</v>
      </c>
      <c r="J376" s="39">
        <v>7.4508154833327594E-2</v>
      </c>
      <c r="K376" s="41">
        <v>1.2311889315262801</v>
      </c>
      <c r="L376" s="40">
        <v>0.25901920208381102</v>
      </c>
      <c r="M376" s="39">
        <v>52.838187894250503</v>
      </c>
      <c r="N376" s="40">
        <v>0.19310982491523601</v>
      </c>
      <c r="O376" s="41">
        <v>2.1781951851314898</v>
      </c>
      <c r="P376" s="40">
        <v>0.58378671351661005</v>
      </c>
      <c r="Q376" s="41">
        <v>2.0459209527724802</v>
      </c>
      <c r="R376" s="40">
        <v>0.59392372257689097</v>
      </c>
      <c r="S376" s="41">
        <v>1.9483130798380599</v>
      </c>
    </row>
    <row r="377" spans="1:19" x14ac:dyDescent="0.35">
      <c r="A377" s="39">
        <v>345</v>
      </c>
      <c r="B377" s="39">
        <v>2.9662637079505401E-2</v>
      </c>
      <c r="C377" s="40">
        <v>0.97061765834713898</v>
      </c>
      <c r="D377" s="39">
        <v>4.9985724644630496</v>
      </c>
      <c r="E377" s="40">
        <v>0.88080000412534498</v>
      </c>
      <c r="F377" s="39">
        <v>0.182412749054853</v>
      </c>
      <c r="G377" s="40">
        <v>0.97194415010731805</v>
      </c>
      <c r="H377" s="39">
        <v>7.2415204194241994E-2</v>
      </c>
      <c r="I377" s="40">
        <v>0.97173886354792205</v>
      </c>
      <c r="J377" s="39">
        <v>7.4726839900009001E-2</v>
      </c>
      <c r="K377" s="41">
        <v>1.2637678654784801</v>
      </c>
      <c r="L377" s="40">
        <v>0.26776963385959801</v>
      </c>
      <c r="M377" s="39">
        <v>53.504617397601699</v>
      </c>
      <c r="N377" s="40">
        <v>0.183891817159515</v>
      </c>
      <c r="O377" s="41">
        <v>2.1946173284807702</v>
      </c>
      <c r="P377" s="40">
        <v>0.60747420889699499</v>
      </c>
      <c r="Q377" s="41">
        <v>1.9335793740728899</v>
      </c>
      <c r="R377" s="40">
        <v>0.59072578972221401</v>
      </c>
      <c r="S377" s="41">
        <v>1.92268635727401</v>
      </c>
    </row>
    <row r="378" spans="1:19" x14ac:dyDescent="0.35">
      <c r="A378" s="39">
        <v>346</v>
      </c>
      <c r="B378" s="39">
        <v>2.9346946119149699E-2</v>
      </c>
      <c r="C378" s="40">
        <v>0.96947687039411701</v>
      </c>
      <c r="D378" s="39">
        <v>4.9260811548980898</v>
      </c>
      <c r="E378" s="40">
        <v>0.88436715501540797</v>
      </c>
      <c r="F378" s="39">
        <v>0.17765748208188301</v>
      </c>
      <c r="G378" s="40">
        <v>0.97249302166865403</v>
      </c>
      <c r="H378" s="39">
        <v>7.1453705452802094E-2</v>
      </c>
      <c r="I378" s="40">
        <v>0.97444747279254296</v>
      </c>
      <c r="J378" s="39">
        <v>6.8517555253397797E-2</v>
      </c>
      <c r="K378" s="41">
        <v>1.2583348282382001</v>
      </c>
      <c r="L378" s="40">
        <v>0.252165395296438</v>
      </c>
      <c r="M378" s="39">
        <v>52.7607510232517</v>
      </c>
      <c r="N378" s="40">
        <v>0.18348333823698901</v>
      </c>
      <c r="O378" s="41">
        <v>2.1684582865136299</v>
      </c>
      <c r="P378" s="40">
        <v>0.64088670565531802</v>
      </c>
      <c r="Q378" s="41">
        <v>1.79295750662811</v>
      </c>
      <c r="R378" s="40">
        <v>0.63954696797916999</v>
      </c>
      <c r="S378" s="41">
        <v>1.6988278581545899</v>
      </c>
    </row>
    <row r="379" spans="1:19" x14ac:dyDescent="0.35">
      <c r="A379" s="39">
        <v>347</v>
      </c>
      <c r="B379" s="39">
        <v>3.7210733240107097E-2</v>
      </c>
      <c r="C379" s="40">
        <v>0.96751566774591902</v>
      </c>
      <c r="D379" s="39">
        <v>5.1699026152191099</v>
      </c>
      <c r="E379" s="40">
        <v>0.87789651338867103</v>
      </c>
      <c r="F379" s="39">
        <v>0.186187360291828</v>
      </c>
      <c r="G379" s="40">
        <v>0.97423895700093499</v>
      </c>
      <c r="H379" s="39">
        <v>7.0669680890018002E-2</v>
      </c>
      <c r="I379" s="40">
        <v>0.97248216960780198</v>
      </c>
      <c r="J379" s="39">
        <v>7.4396960858809397E-2</v>
      </c>
      <c r="K379" s="41">
        <v>1.24338429198305</v>
      </c>
      <c r="L379" s="40">
        <v>0.23009665577892799</v>
      </c>
      <c r="M379" s="39">
        <v>52.391003975501398</v>
      </c>
      <c r="N379" s="40">
        <v>0.17173597235864899</v>
      </c>
      <c r="O379" s="41">
        <v>2.1364025132268898</v>
      </c>
      <c r="P379" s="40">
        <v>0.62802634585616901</v>
      </c>
      <c r="Q379" s="41">
        <v>1.81529532334743</v>
      </c>
      <c r="R379" s="40">
        <v>0.62076263473584103</v>
      </c>
      <c r="S379" s="41">
        <v>1.92272502642411</v>
      </c>
    </row>
    <row r="380" spans="1:19" x14ac:dyDescent="0.35">
      <c r="A380" s="39">
        <v>348</v>
      </c>
      <c r="B380" s="39">
        <v>3.8419149828148598E-2</v>
      </c>
      <c r="C380" s="40">
        <v>0.96061743406896005</v>
      </c>
      <c r="D380" s="39">
        <v>5.2500265012684704</v>
      </c>
      <c r="E380" s="40">
        <v>0.87778303253349699</v>
      </c>
      <c r="F380" s="39">
        <v>0.18928739473287601</v>
      </c>
      <c r="G380" s="40">
        <v>0.96916610159882</v>
      </c>
      <c r="H380" s="39">
        <v>8.0093499123836898E-2</v>
      </c>
      <c r="I380" s="40">
        <v>0.97095351220572501</v>
      </c>
      <c r="J380" s="39">
        <v>7.9515207770594995E-2</v>
      </c>
      <c r="K380" s="41">
        <v>1.2194065477094</v>
      </c>
      <c r="L380" s="40">
        <v>0.23265291450547301</v>
      </c>
      <c r="M380" s="39">
        <v>51.5562060266478</v>
      </c>
      <c r="N380" s="40">
        <v>0.210787910270757</v>
      </c>
      <c r="O380" s="41">
        <v>2.1148559130155098</v>
      </c>
      <c r="P380" s="40">
        <v>0.64219131072362201</v>
      </c>
      <c r="Q380" s="41">
        <v>1.7939998273156601</v>
      </c>
      <c r="R380" s="40">
        <v>0.64591562060209395</v>
      </c>
      <c r="S380" s="41">
        <v>1.78963773474734</v>
      </c>
    </row>
    <row r="381" spans="1:19" x14ac:dyDescent="0.35">
      <c r="A381" s="39">
        <v>349</v>
      </c>
      <c r="B381" s="39">
        <v>3.5201238171051003E-2</v>
      </c>
      <c r="C381" s="40">
        <v>0.96314561979766</v>
      </c>
      <c r="D381" s="39">
        <v>5.1803224258854401</v>
      </c>
      <c r="E381" s="40">
        <v>0.87586029500810203</v>
      </c>
      <c r="F381" s="39">
        <v>0.188004239048677</v>
      </c>
      <c r="G381" s="40">
        <v>0.96809005627227096</v>
      </c>
      <c r="H381" s="39">
        <v>8.0943398661150801E-2</v>
      </c>
      <c r="I381" s="40">
        <v>0.97022843419040405</v>
      </c>
      <c r="J381" s="39">
        <v>7.7082402493510602E-2</v>
      </c>
      <c r="K381" s="41">
        <v>1.2050024541015201</v>
      </c>
      <c r="L381" s="40">
        <v>0.264763155510927</v>
      </c>
      <c r="M381" s="39">
        <v>51.498753213474799</v>
      </c>
      <c r="N381" s="40">
        <v>0.196220837348863</v>
      </c>
      <c r="O381" s="41">
        <v>2.12139355117439</v>
      </c>
      <c r="P381" s="40">
        <v>0.64126416302134803</v>
      </c>
      <c r="Q381" s="41">
        <v>1.8160239442800801</v>
      </c>
      <c r="R381" s="40">
        <v>0.620313929696368</v>
      </c>
      <c r="S381" s="41">
        <v>1.9294151312265599</v>
      </c>
    </row>
    <row r="382" spans="1:19" x14ac:dyDescent="0.35">
      <c r="A382" s="39">
        <v>350</v>
      </c>
      <c r="B382" s="39">
        <v>3.1906955205761603E-2</v>
      </c>
      <c r="C382" s="40">
        <v>0.96540632514024805</v>
      </c>
      <c r="D382" s="39">
        <v>5.0670162710819104</v>
      </c>
      <c r="E382" s="40">
        <v>0.87863382644129595</v>
      </c>
      <c r="F382" s="39">
        <v>0.1839310057313</v>
      </c>
      <c r="G382" s="40">
        <v>0.97226107854622301</v>
      </c>
      <c r="H382" s="39">
        <v>7.4715463912855995E-2</v>
      </c>
      <c r="I382" s="40">
        <v>0.972518515278325</v>
      </c>
      <c r="J382" s="39">
        <v>7.3108449930998298E-2</v>
      </c>
      <c r="K382" s="41">
        <v>1.2255094830806399</v>
      </c>
      <c r="L382" s="40">
        <v>0.25452000269431602</v>
      </c>
      <c r="M382" s="39">
        <v>52.861435686421103</v>
      </c>
      <c r="N382" s="40">
        <v>0.184525703689012</v>
      </c>
      <c r="O382" s="41">
        <v>2.1663328704670901</v>
      </c>
      <c r="P382" s="40">
        <v>0.59626883472132797</v>
      </c>
      <c r="Q382" s="41">
        <v>2.0519316114930999</v>
      </c>
      <c r="R382" s="40">
        <v>0.591505328304747</v>
      </c>
      <c r="S382" s="41">
        <v>2.1933130311150801</v>
      </c>
    </row>
    <row r="383" spans="1:19" x14ac:dyDescent="0.35">
      <c r="A383" s="39">
        <v>351</v>
      </c>
      <c r="B383" s="39">
        <v>3.5962242340953098E-2</v>
      </c>
      <c r="C383" s="40">
        <v>0.96342198853222705</v>
      </c>
      <c r="D383" s="39">
        <v>5.2064818885084803</v>
      </c>
      <c r="E383" s="40">
        <v>0.88167544900751105</v>
      </c>
      <c r="F383" s="39">
        <v>0.189948286291898</v>
      </c>
      <c r="G383" s="40">
        <v>0.97190264208850996</v>
      </c>
      <c r="H383" s="39">
        <v>7.4755334034552395E-2</v>
      </c>
      <c r="I383" s="40">
        <v>0.97440337019261802</v>
      </c>
      <c r="J383" s="39">
        <v>7.0575215516420306E-2</v>
      </c>
      <c r="K383" s="41">
        <v>1.24138962305509</v>
      </c>
      <c r="L383" s="40">
        <v>0.24923658825344999</v>
      </c>
      <c r="M383" s="39">
        <v>52.792373950664803</v>
      </c>
      <c r="N383" s="40">
        <v>0.19448483661122601</v>
      </c>
      <c r="O383" s="41">
        <v>2.1848695553266002</v>
      </c>
      <c r="P383" s="40">
        <v>0.65618382177801204</v>
      </c>
      <c r="Q383" s="41">
        <v>1.8382434065525299</v>
      </c>
      <c r="R383" s="40">
        <v>0.65719676730979204</v>
      </c>
      <c r="S383" s="41">
        <v>1.8370815637784099</v>
      </c>
    </row>
    <row r="384" spans="1:19" x14ac:dyDescent="0.35">
      <c r="A384" s="39">
        <v>352</v>
      </c>
      <c r="B384" s="39">
        <v>3.3953536457859E-2</v>
      </c>
      <c r="C384" s="40">
        <v>0.96324776646916799</v>
      </c>
      <c r="D384" s="39">
        <v>5.1176926294342397</v>
      </c>
      <c r="E384" s="40">
        <v>0.88017235143615002</v>
      </c>
      <c r="F384" s="39">
        <v>0.184834844452272</v>
      </c>
      <c r="G384" s="40">
        <v>0.97319772185670295</v>
      </c>
      <c r="H384" s="39">
        <v>7.1552566105967594E-2</v>
      </c>
      <c r="I384" s="40">
        <v>0.97163980905466096</v>
      </c>
      <c r="J384" s="39">
        <v>7.9716058566900797E-2</v>
      </c>
      <c r="K384" s="41">
        <v>1.21834653055565</v>
      </c>
      <c r="L384" s="40">
        <v>0.25992463191763798</v>
      </c>
      <c r="M384" s="39">
        <v>52.165334098359402</v>
      </c>
      <c r="N384" s="40">
        <v>0.18957634877385901</v>
      </c>
      <c r="O384" s="41">
        <v>2.1517494886349402</v>
      </c>
      <c r="P384" s="40">
        <v>0.62793093104647701</v>
      </c>
      <c r="Q384" s="41">
        <v>1.93932557156962</v>
      </c>
      <c r="R384" s="40">
        <v>0.657357856758639</v>
      </c>
      <c r="S384" s="41">
        <v>1.9050234011095799</v>
      </c>
    </row>
    <row r="385" spans="1:19" x14ac:dyDescent="0.35">
      <c r="A385" s="39">
        <v>353</v>
      </c>
      <c r="B385" s="39">
        <v>3.2510470053030101E-2</v>
      </c>
      <c r="C385" s="40">
        <v>0.966952632524955</v>
      </c>
      <c r="D385" s="39">
        <v>5.0033159054430998</v>
      </c>
      <c r="E385" s="40">
        <v>0.88437700819248599</v>
      </c>
      <c r="F385" s="39">
        <v>0.177952013883653</v>
      </c>
      <c r="G385" s="40">
        <v>0.97542663064885404</v>
      </c>
      <c r="H385" s="39">
        <v>6.7807675875981993E-2</v>
      </c>
      <c r="I385" s="40">
        <v>0.97425274230178305</v>
      </c>
      <c r="J385" s="39">
        <v>7.2267915534638197E-2</v>
      </c>
      <c r="K385" s="41">
        <v>1.23016519831795</v>
      </c>
      <c r="L385" s="40">
        <v>0.242415148585923</v>
      </c>
      <c r="M385" s="39">
        <v>52.407940530369402</v>
      </c>
      <c r="N385" s="40">
        <v>0.183900221743965</v>
      </c>
      <c r="O385" s="41">
        <v>2.1575834649240799</v>
      </c>
      <c r="P385" s="40">
        <v>0.64441519924718005</v>
      </c>
      <c r="Q385" s="41">
        <v>1.94323539173501</v>
      </c>
      <c r="R385" s="40">
        <v>0.65944997189391297</v>
      </c>
      <c r="S385" s="41">
        <v>1.8555853030620399</v>
      </c>
    </row>
    <row r="386" spans="1:19" x14ac:dyDescent="0.35">
      <c r="A386" s="39">
        <v>354</v>
      </c>
      <c r="B386" s="39">
        <v>3.1373641888397398E-2</v>
      </c>
      <c r="C386" s="40">
        <v>0.96491648245023298</v>
      </c>
      <c r="D386" s="39">
        <v>4.9816703690960296</v>
      </c>
      <c r="E386" s="40">
        <v>0.88064943615132596</v>
      </c>
      <c r="F386" s="39">
        <v>0.17850075461748499</v>
      </c>
      <c r="G386" s="40">
        <v>0.972997323940193</v>
      </c>
      <c r="H386" s="39">
        <v>7.3262582968744494E-2</v>
      </c>
      <c r="I386" s="40">
        <v>0.97365884401658997</v>
      </c>
      <c r="J386" s="39">
        <v>7.01066087672189E-2</v>
      </c>
      <c r="K386" s="41">
        <v>1.2481203104695699</v>
      </c>
      <c r="L386" s="40">
        <v>0.23311099572701699</v>
      </c>
      <c r="M386" s="39">
        <v>52.749417573977702</v>
      </c>
      <c r="N386" s="40">
        <v>0.17343650894001</v>
      </c>
      <c r="O386" s="41">
        <v>2.1606281934640301</v>
      </c>
      <c r="P386" s="40">
        <v>0.63219398234644497</v>
      </c>
      <c r="Q386" s="41">
        <v>1.9346636039578999</v>
      </c>
      <c r="R386" s="40">
        <v>0.647416382263868</v>
      </c>
      <c r="S386" s="41">
        <v>1.82707395818498</v>
      </c>
    </row>
    <row r="387" spans="1:19" x14ac:dyDescent="0.35">
      <c r="A387" s="39">
        <v>355</v>
      </c>
      <c r="B387" s="39">
        <v>3.03620930970885E-2</v>
      </c>
      <c r="C387" s="40">
        <v>0.96766090588640996</v>
      </c>
      <c r="D387" s="39">
        <v>4.9445799924195803</v>
      </c>
      <c r="E387" s="40">
        <v>0.88672388071701902</v>
      </c>
      <c r="F387" s="39">
        <v>0.178992738636468</v>
      </c>
      <c r="G387" s="40">
        <v>0.97549063651796397</v>
      </c>
      <c r="H387" s="39">
        <v>6.5201241118473197E-2</v>
      </c>
      <c r="I387" s="40">
        <v>0.97662360624926503</v>
      </c>
      <c r="J387" s="39">
        <v>6.6493615448002003E-2</v>
      </c>
      <c r="K387" s="41">
        <v>1.30024766361611</v>
      </c>
      <c r="L387" s="40">
        <v>0.22363641747436699</v>
      </c>
      <c r="M387" s="39">
        <v>54.752740664359798</v>
      </c>
      <c r="N387" s="40">
        <v>0.171471555355696</v>
      </c>
      <c r="O387" s="41">
        <v>2.2338761335764099</v>
      </c>
      <c r="P387" s="40">
        <v>0.61188547911807001</v>
      </c>
      <c r="Q387" s="41">
        <v>2.0662711481762699</v>
      </c>
      <c r="R387" s="40">
        <v>0.63883480225872702</v>
      </c>
      <c r="S387" s="41">
        <v>1.9304636375516899</v>
      </c>
    </row>
    <row r="388" spans="1:19" x14ac:dyDescent="0.35">
      <c r="A388" s="39">
        <v>356</v>
      </c>
      <c r="B388" s="39">
        <v>3.07630034838739E-2</v>
      </c>
      <c r="C388" s="40">
        <v>0.96574899002288495</v>
      </c>
      <c r="D388" s="39">
        <v>4.96510682749118</v>
      </c>
      <c r="E388" s="40">
        <v>0.88249009365586895</v>
      </c>
      <c r="F388" s="39">
        <v>0.179936996887991</v>
      </c>
      <c r="G388" s="40">
        <v>0.97353325886725695</v>
      </c>
      <c r="H388" s="39">
        <v>6.9443128326691403E-2</v>
      </c>
      <c r="I388" s="40">
        <v>0.97509893289327398</v>
      </c>
      <c r="J388" s="39">
        <v>6.8733636234117906E-2</v>
      </c>
      <c r="K388" s="41">
        <v>1.2282030663938599</v>
      </c>
      <c r="L388" s="40">
        <v>0.23631542654290899</v>
      </c>
      <c r="M388" s="39">
        <v>52.504659995054503</v>
      </c>
      <c r="N388" s="40">
        <v>0.171348065405383</v>
      </c>
      <c r="O388" s="41">
        <v>2.16621720892751</v>
      </c>
      <c r="P388" s="40">
        <v>0.64053227020125103</v>
      </c>
      <c r="Q388" s="41">
        <v>1.9030199891481601</v>
      </c>
      <c r="R388" s="40">
        <v>0.64328426504746405</v>
      </c>
      <c r="S388" s="41">
        <v>1.9650749885118901</v>
      </c>
    </row>
    <row r="389" spans="1:19" x14ac:dyDescent="0.35">
      <c r="A389" s="39">
        <v>357</v>
      </c>
      <c r="B389" s="39">
        <v>3.5069553089474702E-2</v>
      </c>
      <c r="C389" s="40">
        <v>0.96511857925460198</v>
      </c>
      <c r="D389" s="39">
        <v>5.0964762950256697</v>
      </c>
      <c r="E389" s="40">
        <v>0.88052527691142102</v>
      </c>
      <c r="F389" s="39">
        <v>0.1847021237882</v>
      </c>
      <c r="G389" s="40">
        <v>0.97493402729854195</v>
      </c>
      <c r="H389" s="39">
        <v>6.80095803117097E-2</v>
      </c>
      <c r="I389" s="40">
        <v>0.97376028650959501</v>
      </c>
      <c r="J389" s="39">
        <v>7.1436504661525194E-2</v>
      </c>
      <c r="K389" s="41">
        <v>1.1885870246805601</v>
      </c>
      <c r="L389" s="40">
        <v>0.24254801643139701</v>
      </c>
      <c r="M389" s="39">
        <v>51.314693760668099</v>
      </c>
      <c r="N389" s="40">
        <v>0.167375918877609</v>
      </c>
      <c r="O389" s="41">
        <v>2.1040417006892</v>
      </c>
      <c r="P389" s="40">
        <v>0.62815630232166997</v>
      </c>
      <c r="Q389" s="41">
        <v>1.9942444868576801</v>
      </c>
      <c r="R389" s="40">
        <v>0.61934223898455598</v>
      </c>
      <c r="S389" s="41">
        <v>2.10121840136682</v>
      </c>
    </row>
    <row r="390" spans="1:19" x14ac:dyDescent="0.35">
      <c r="A390" s="39">
        <v>358</v>
      </c>
      <c r="B390" s="39">
        <v>3.20534015437502E-2</v>
      </c>
      <c r="C390" s="40">
        <v>0.96739138931189805</v>
      </c>
      <c r="D390" s="39">
        <v>5.0238316312445797</v>
      </c>
      <c r="E390" s="40">
        <v>0.88270236881048303</v>
      </c>
      <c r="F390" s="39">
        <v>0.18420260978358999</v>
      </c>
      <c r="G390" s="40">
        <v>0.97393384643673198</v>
      </c>
      <c r="H390" s="39">
        <v>6.7918560173207895E-2</v>
      </c>
      <c r="I390" s="40">
        <v>0.97584417447232596</v>
      </c>
      <c r="J390" s="39">
        <v>6.6551138423426803E-2</v>
      </c>
      <c r="K390" s="41">
        <v>1.1773875539119401</v>
      </c>
      <c r="L390" s="40">
        <v>0.234418104793328</v>
      </c>
      <c r="M390" s="39">
        <v>50.663477025480297</v>
      </c>
      <c r="N390" s="40">
        <v>0.16532425800988201</v>
      </c>
      <c r="O390" s="41">
        <v>2.1039168345622499</v>
      </c>
      <c r="P390" s="40">
        <v>0.640862536736023</v>
      </c>
      <c r="Q390" s="41">
        <v>1.7997706124925199</v>
      </c>
      <c r="R390" s="40">
        <v>0.650896260371575</v>
      </c>
      <c r="S390" s="41">
        <v>1.87330812827134</v>
      </c>
    </row>
    <row r="391" spans="1:19" x14ac:dyDescent="0.35">
      <c r="A391" s="39">
        <v>359</v>
      </c>
      <c r="B391" s="39">
        <v>2.9105490494346499E-2</v>
      </c>
      <c r="C391" s="40">
        <v>0.97082746413883303</v>
      </c>
      <c r="D391" s="39">
        <v>4.9127789544631204</v>
      </c>
      <c r="E391" s="40">
        <v>0.88819679237663995</v>
      </c>
      <c r="F391" s="39">
        <v>0.17857919349279999</v>
      </c>
      <c r="G391" s="40">
        <v>0.97162346251377696</v>
      </c>
      <c r="H391" s="39">
        <v>7.3211088643836505E-2</v>
      </c>
      <c r="I391" s="40">
        <v>0.97532338254364004</v>
      </c>
      <c r="J391" s="39">
        <v>6.9159524734021094E-2</v>
      </c>
      <c r="K391" s="41">
        <v>1.1886091869101501</v>
      </c>
      <c r="L391" s="40">
        <v>0.25008712326974902</v>
      </c>
      <c r="M391" s="39">
        <v>51.488801727946999</v>
      </c>
      <c r="N391" s="40">
        <v>0.18065227049396401</v>
      </c>
      <c r="O391" s="41">
        <v>2.10832250220143</v>
      </c>
      <c r="P391" s="40">
        <v>0.61267203856737096</v>
      </c>
      <c r="Q391" s="41">
        <v>2.08019492259392</v>
      </c>
      <c r="R391" s="40">
        <v>0.632543662929127</v>
      </c>
      <c r="S391" s="41">
        <v>2.1524887283642999</v>
      </c>
    </row>
    <row r="392" spans="1:19" x14ac:dyDescent="0.35">
      <c r="A392" s="39">
        <v>360</v>
      </c>
      <c r="B392" s="39">
        <v>3.2178163133093497E-2</v>
      </c>
      <c r="C392" s="40">
        <v>0.96788038224871298</v>
      </c>
      <c r="D392" s="39">
        <v>4.9884833619783402</v>
      </c>
      <c r="E392" s="40">
        <v>0.88232293650444504</v>
      </c>
      <c r="F392" s="39">
        <v>0.180976625474256</v>
      </c>
      <c r="G392" s="40">
        <v>0.97437775607908395</v>
      </c>
      <c r="H392" s="39">
        <v>7.1395342869424602E-2</v>
      </c>
      <c r="I392" s="40">
        <v>0.97744325951801803</v>
      </c>
      <c r="J392" s="39">
        <v>6.4728232483600101E-2</v>
      </c>
      <c r="K392" s="41">
        <v>1.1930658399549301</v>
      </c>
      <c r="L392" s="40">
        <v>0.22383126034803</v>
      </c>
      <c r="M392" s="39">
        <v>51.286461821988098</v>
      </c>
      <c r="N392" s="40">
        <v>0.16698355990825001</v>
      </c>
      <c r="O392" s="41">
        <v>2.10498197567768</v>
      </c>
      <c r="P392" s="40">
        <v>0.62022869327129404</v>
      </c>
      <c r="Q392" s="41">
        <v>1.9961980698455</v>
      </c>
      <c r="R392" s="40">
        <v>0.63131756176296405</v>
      </c>
      <c r="S392" s="41">
        <v>1.9822842575546</v>
      </c>
    </row>
    <row r="393" spans="1:19" x14ac:dyDescent="0.35">
      <c r="A393" s="39">
        <v>361</v>
      </c>
      <c r="B393" s="39">
        <v>3.3603157266724401E-2</v>
      </c>
      <c r="C393" s="40">
        <v>0.96504480921063995</v>
      </c>
      <c r="D393" s="39">
        <v>5.0213760642519096</v>
      </c>
      <c r="E393" s="40">
        <v>0.87997035010167302</v>
      </c>
      <c r="F393" s="39">
        <v>0.181084588799896</v>
      </c>
      <c r="G393" s="40">
        <v>0.97285049708771099</v>
      </c>
      <c r="H393" s="39">
        <v>7.2816675822730798E-2</v>
      </c>
      <c r="I393" s="40">
        <v>0.97435121667882696</v>
      </c>
      <c r="J393" s="39">
        <v>7.0005147805223503E-2</v>
      </c>
      <c r="K393" s="41">
        <v>1.2322588287867</v>
      </c>
      <c r="L393" s="40">
        <v>0.23062042921998699</v>
      </c>
      <c r="M393" s="39">
        <v>52.633523941040004</v>
      </c>
      <c r="N393" s="40">
        <v>0.18981227476236301</v>
      </c>
      <c r="O393" s="41">
        <v>2.1713307739322998</v>
      </c>
      <c r="P393" s="40">
        <v>0.62324565063174897</v>
      </c>
      <c r="Q393" s="41">
        <v>1.9642472119412799</v>
      </c>
      <c r="R393" s="40">
        <v>0.63246526371719403</v>
      </c>
      <c r="S393" s="41">
        <v>1.91693145189529</v>
      </c>
    </row>
    <row r="394" spans="1:19" x14ac:dyDescent="0.35">
      <c r="A394" s="39">
        <v>362</v>
      </c>
      <c r="B394" s="39">
        <v>3.1695034065680999E-2</v>
      </c>
      <c r="C394" s="40">
        <v>0.96946170129991904</v>
      </c>
      <c r="D394" s="39">
        <v>4.9742565570533097</v>
      </c>
      <c r="E394" s="40">
        <v>0.88639843469426804</v>
      </c>
      <c r="F394" s="39">
        <v>0.180843851538872</v>
      </c>
      <c r="G394" s="40">
        <v>0.972105870190763</v>
      </c>
      <c r="H394" s="39">
        <v>7.3307917116018195E-2</v>
      </c>
      <c r="I394" s="40">
        <v>0.97474069863708901</v>
      </c>
      <c r="J394" s="39">
        <v>6.6104490177686201E-2</v>
      </c>
      <c r="K394" s="41">
        <v>1.2483274580067001</v>
      </c>
      <c r="L394" s="40">
        <v>0.216068141951967</v>
      </c>
      <c r="M394" s="39">
        <v>53.324248843722799</v>
      </c>
      <c r="N394" s="40">
        <v>0.17857355124702301</v>
      </c>
      <c r="O394" s="41">
        <v>2.18577294064383</v>
      </c>
      <c r="P394" s="40">
        <v>0.60736627965910805</v>
      </c>
      <c r="Q394" s="41">
        <v>2.0458086662822299</v>
      </c>
      <c r="R394" s="40">
        <v>0.610092803199067</v>
      </c>
      <c r="S394" s="41">
        <v>2.06419714444722</v>
      </c>
    </row>
    <row r="395" spans="1:19" x14ac:dyDescent="0.35">
      <c r="A395" s="39">
        <v>363</v>
      </c>
      <c r="B395" s="39">
        <v>3.3910481389313997E-2</v>
      </c>
      <c r="C395" s="40">
        <v>0.96402341159496197</v>
      </c>
      <c r="D395" s="39">
        <v>5.0516564143093099</v>
      </c>
      <c r="E395" s="40">
        <v>0.88383974475138605</v>
      </c>
      <c r="F395" s="39">
        <v>0.18300744972174399</v>
      </c>
      <c r="G395" s="40">
        <v>0.97376298504418901</v>
      </c>
      <c r="H395" s="39">
        <v>7.14513290107118E-2</v>
      </c>
      <c r="I395" s="40">
        <v>0.97082939846708804</v>
      </c>
      <c r="J395" s="39">
        <v>7.7541985178756503E-2</v>
      </c>
      <c r="K395" s="41">
        <v>1.1651207514298201</v>
      </c>
      <c r="L395" s="40">
        <v>0.26778188626425198</v>
      </c>
      <c r="M395" s="39">
        <v>50.348411119901201</v>
      </c>
      <c r="N395" s="40">
        <v>0.20485977467322</v>
      </c>
      <c r="O395" s="41">
        <v>2.0831912185391799</v>
      </c>
      <c r="P395" s="40">
        <v>0.64786744881898894</v>
      </c>
      <c r="Q395" s="41">
        <v>1.87401099846913</v>
      </c>
      <c r="R395" s="40">
        <v>0.61600633309437602</v>
      </c>
      <c r="S395" s="41">
        <v>1.94031364591712</v>
      </c>
    </row>
    <row r="396" spans="1:19" x14ac:dyDescent="0.35">
      <c r="A396" s="39">
        <v>364</v>
      </c>
      <c r="B396" s="39">
        <v>3.38674618735752E-2</v>
      </c>
      <c r="C396" s="40">
        <v>0.96582866210466101</v>
      </c>
      <c r="D396" s="39">
        <v>5.06686431122223</v>
      </c>
      <c r="E396" s="40">
        <v>0.88054446400694197</v>
      </c>
      <c r="F396" s="39">
        <v>0.18344986764332499</v>
      </c>
      <c r="G396" s="40">
        <v>0.97095876738345699</v>
      </c>
      <c r="H396" s="39">
        <v>7.6735208980329206E-2</v>
      </c>
      <c r="I396" s="40">
        <v>0.97112648111742195</v>
      </c>
      <c r="J396" s="39">
        <v>7.6068080606084096E-2</v>
      </c>
      <c r="K396" s="41">
        <v>1.1944892610240101</v>
      </c>
      <c r="L396" s="40">
        <v>0.23503231663376101</v>
      </c>
      <c r="M396" s="39">
        <v>51.157141383896501</v>
      </c>
      <c r="N396" s="40">
        <v>0.16332543318114601</v>
      </c>
      <c r="O396" s="41">
        <v>2.1055190726223101</v>
      </c>
      <c r="P396" s="40">
        <v>0.61523940522446596</v>
      </c>
      <c r="Q396" s="41">
        <v>1.8959806143728</v>
      </c>
      <c r="R396" s="40">
        <v>0.61711046328911401</v>
      </c>
      <c r="S396" s="41">
        <v>1.91289059575806</v>
      </c>
    </row>
    <row r="397" spans="1:19" x14ac:dyDescent="0.35">
      <c r="A397" s="39">
        <v>365</v>
      </c>
      <c r="B397" s="39">
        <v>3.1470576427428301E-2</v>
      </c>
      <c r="C397" s="40">
        <v>0.967438987125669</v>
      </c>
      <c r="D397" s="39">
        <v>4.9323603486438001</v>
      </c>
      <c r="E397" s="40">
        <v>0.88493631740828504</v>
      </c>
      <c r="F397" s="39">
        <v>0.17519894404883499</v>
      </c>
      <c r="G397" s="40">
        <v>0.97180189847915099</v>
      </c>
      <c r="H397" s="39">
        <v>7.4970607955281501E-2</v>
      </c>
      <c r="I397" s="40">
        <v>0.97369789288062203</v>
      </c>
      <c r="J397" s="39">
        <v>7.3668383603552406E-2</v>
      </c>
      <c r="K397" s="41">
        <v>1.2452549103997701</v>
      </c>
      <c r="L397" s="40">
        <v>0.246022131164362</v>
      </c>
      <c r="M397" s="39">
        <v>52.741658463437297</v>
      </c>
      <c r="N397" s="40">
        <v>0.20543525226832601</v>
      </c>
      <c r="O397" s="41">
        <v>2.1917135481141501</v>
      </c>
      <c r="P397" s="40">
        <v>0.660915848791089</v>
      </c>
      <c r="Q397" s="41">
        <v>1.77703659198223</v>
      </c>
      <c r="R397" s="40">
        <v>0.68506603235872299</v>
      </c>
      <c r="S397" s="41">
        <v>1.7430188283960999</v>
      </c>
    </row>
    <row r="398" spans="1:19" x14ac:dyDescent="0.35">
      <c r="A398" s="39">
        <v>366</v>
      </c>
      <c r="B398" s="39">
        <v>3.1975085635475999E-2</v>
      </c>
      <c r="C398" s="40">
        <v>0.967710258810482</v>
      </c>
      <c r="D398" s="39">
        <v>4.9709474290978504</v>
      </c>
      <c r="E398" s="40">
        <v>0.88402614485524</v>
      </c>
      <c r="F398" s="39">
        <v>0.17789833844560701</v>
      </c>
      <c r="G398" s="40">
        <v>0.97040075252077496</v>
      </c>
      <c r="H398" s="39">
        <v>7.5401289220175E-2</v>
      </c>
      <c r="I398" s="40">
        <v>0.97186779510774801</v>
      </c>
      <c r="J398" s="39">
        <v>7.6856314425199995E-2</v>
      </c>
      <c r="K398" s="41">
        <v>1.2287112316514599</v>
      </c>
      <c r="L398" s="40">
        <v>0.226647560031081</v>
      </c>
      <c r="M398" s="39">
        <v>52.479118852533801</v>
      </c>
      <c r="N398" s="40">
        <v>0.196629986836451</v>
      </c>
      <c r="O398" s="41">
        <v>2.16935781535939</v>
      </c>
      <c r="P398" s="40">
        <v>0.62832208907502296</v>
      </c>
      <c r="Q398" s="41">
        <v>1.91556360528</v>
      </c>
      <c r="R398" s="40">
        <v>0.64349152058617598</v>
      </c>
      <c r="S398" s="41">
        <v>1.8953101151009899</v>
      </c>
    </row>
    <row r="399" spans="1:19" x14ac:dyDescent="0.35">
      <c r="A399" s="39">
        <v>367</v>
      </c>
      <c r="B399" s="39">
        <v>3.2016874208517197E-2</v>
      </c>
      <c r="C399" s="40">
        <v>0.96529486383646801</v>
      </c>
      <c r="D399" s="39">
        <v>4.96806958878609</v>
      </c>
      <c r="E399" s="40">
        <v>0.887027844560764</v>
      </c>
      <c r="F399" s="39">
        <v>0.17916983263880801</v>
      </c>
      <c r="G399" s="40">
        <v>0.97288065525502099</v>
      </c>
      <c r="H399" s="39">
        <v>6.9892347771768795E-2</v>
      </c>
      <c r="I399" s="40">
        <v>0.97646550140574295</v>
      </c>
      <c r="J399" s="39">
        <v>6.7226591401431002E-2</v>
      </c>
      <c r="K399" s="41">
        <v>1.2326388781906099</v>
      </c>
      <c r="L399" s="40">
        <v>0.24602066616367399</v>
      </c>
      <c r="M399" s="39">
        <v>52.347106770572502</v>
      </c>
      <c r="N399" s="40">
        <v>0.191426414486702</v>
      </c>
      <c r="O399" s="41">
        <v>2.1563463588046199</v>
      </c>
      <c r="P399" s="40">
        <v>0.63800031456172901</v>
      </c>
      <c r="Q399" s="41">
        <v>1.8833041802430699</v>
      </c>
      <c r="R399" s="40">
        <v>0.66018615395594804</v>
      </c>
      <c r="S399" s="41">
        <v>1.8504451447062999</v>
      </c>
    </row>
    <row r="400" spans="1:19" x14ac:dyDescent="0.35">
      <c r="A400" s="39">
        <v>368</v>
      </c>
      <c r="B400" s="39">
        <v>3.0234819618479399E-2</v>
      </c>
      <c r="C400" s="40">
        <v>0.966536883096346</v>
      </c>
      <c r="D400" s="39">
        <v>4.9224314137078098</v>
      </c>
      <c r="E400" s="40">
        <v>0.88723926527382202</v>
      </c>
      <c r="F400" s="39">
        <v>0.17825789607180501</v>
      </c>
      <c r="G400" s="40">
        <v>0.97314293481606196</v>
      </c>
      <c r="H400" s="39">
        <v>7.0813711287374001E-2</v>
      </c>
      <c r="I400" s="40">
        <v>0.97587468051556903</v>
      </c>
      <c r="J400" s="39">
        <v>6.6382954347457598E-2</v>
      </c>
      <c r="K400" s="41">
        <v>1.1861960414128401</v>
      </c>
      <c r="L400" s="40">
        <v>0.21796912196764201</v>
      </c>
      <c r="M400" s="39">
        <v>50.924436487703197</v>
      </c>
      <c r="N400" s="40">
        <v>0.171774746137937</v>
      </c>
      <c r="O400" s="41">
        <v>2.1173481594802901</v>
      </c>
      <c r="P400" s="40">
        <v>0.63431602385309005</v>
      </c>
      <c r="Q400" s="41">
        <v>1.85129973368766</v>
      </c>
      <c r="R400" s="40">
        <v>0.64747527572843699</v>
      </c>
      <c r="S400" s="41">
        <v>1.77802244975016</v>
      </c>
    </row>
    <row r="401" spans="1:19" x14ac:dyDescent="0.35">
      <c r="A401" s="39">
        <v>369</v>
      </c>
      <c r="B401" s="39">
        <v>3.4691860987749699E-2</v>
      </c>
      <c r="C401" s="40">
        <v>0.96293451620287995</v>
      </c>
      <c r="D401" s="39">
        <v>5.0518268784150697</v>
      </c>
      <c r="E401" s="40">
        <v>0.881568611591384</v>
      </c>
      <c r="F401" s="39">
        <v>0.181833792254493</v>
      </c>
      <c r="G401" s="40">
        <v>0.973243030107661</v>
      </c>
      <c r="H401" s="39">
        <v>7.2334706117112499E-2</v>
      </c>
      <c r="I401" s="40">
        <v>0.97382764444811298</v>
      </c>
      <c r="J401" s="39">
        <v>6.8925047743644496E-2</v>
      </c>
      <c r="K401" s="41">
        <v>1.17821512772486</v>
      </c>
      <c r="L401" s="40">
        <v>0.24184501672326</v>
      </c>
      <c r="M401" s="39">
        <v>50.842657350067398</v>
      </c>
      <c r="N401" s="40">
        <v>0.20696175522895799</v>
      </c>
      <c r="O401" s="41">
        <v>2.10480750829745</v>
      </c>
      <c r="P401" s="40">
        <v>0.62042953519739596</v>
      </c>
      <c r="Q401" s="41">
        <v>1.97074556809205</v>
      </c>
      <c r="R401" s="40">
        <v>0.64886806816117304</v>
      </c>
      <c r="S401" s="41">
        <v>1.8599144495450499</v>
      </c>
    </row>
    <row r="402" spans="1:19" x14ac:dyDescent="0.35">
      <c r="A402" s="39">
        <v>370</v>
      </c>
      <c r="B402" s="39">
        <v>3.1491354308922602E-2</v>
      </c>
      <c r="C402" s="40">
        <v>0.96555935545701699</v>
      </c>
      <c r="D402" s="39">
        <v>4.9633449085482102</v>
      </c>
      <c r="E402" s="40">
        <v>0.88121766767317</v>
      </c>
      <c r="F402" s="39">
        <v>0.17911051296687</v>
      </c>
      <c r="G402" s="40">
        <v>0.97285663680023104</v>
      </c>
      <c r="H402" s="39">
        <v>7.3942066048061E-2</v>
      </c>
      <c r="I402" s="40">
        <v>0.97402148274516998</v>
      </c>
      <c r="J402" s="39">
        <v>6.8198721081169603E-2</v>
      </c>
      <c r="K402" s="41">
        <v>1.2137932522684001</v>
      </c>
      <c r="L402" s="40">
        <v>0.25711976991809599</v>
      </c>
      <c r="M402" s="39">
        <v>51.822561443361401</v>
      </c>
      <c r="N402" s="40">
        <v>0.19486676680163501</v>
      </c>
      <c r="O402" s="41">
        <v>2.1364410005063998</v>
      </c>
      <c r="P402" s="40">
        <v>0.63940303626223505</v>
      </c>
      <c r="Q402" s="41">
        <v>1.9117751941721599</v>
      </c>
      <c r="R402" s="40">
        <v>0.60820232981290501</v>
      </c>
      <c r="S402" s="41">
        <v>1.87123103274239</v>
      </c>
    </row>
    <row r="403" spans="1:19" x14ac:dyDescent="0.35">
      <c r="A403" s="39">
        <v>371</v>
      </c>
      <c r="B403" s="39">
        <v>3.1051682972802499E-2</v>
      </c>
      <c r="C403" s="40">
        <v>0.96753977080965903</v>
      </c>
      <c r="D403" s="39">
        <v>4.9876027200882103</v>
      </c>
      <c r="E403" s="40">
        <v>0.88258791637693801</v>
      </c>
      <c r="F403" s="39">
        <v>0.18263115172330899</v>
      </c>
      <c r="G403" s="40">
        <v>0.97239634177978995</v>
      </c>
      <c r="H403" s="39">
        <v>7.3510549226086505E-2</v>
      </c>
      <c r="I403" s="40">
        <v>0.97513086059527898</v>
      </c>
      <c r="J403" s="39">
        <v>6.8494463298508002E-2</v>
      </c>
      <c r="K403" s="41">
        <v>1.2639018174929399</v>
      </c>
      <c r="L403" s="40">
        <v>0.246618638206901</v>
      </c>
      <c r="M403" s="39">
        <v>53.389435955601797</v>
      </c>
      <c r="N403" s="40">
        <v>0.19971293525868899</v>
      </c>
      <c r="O403" s="41">
        <v>2.1851988103654598</v>
      </c>
      <c r="P403" s="40">
        <v>0.63267613068605</v>
      </c>
      <c r="Q403" s="41">
        <v>1.96917293469111</v>
      </c>
      <c r="R403" s="40">
        <v>0.61673711329443803</v>
      </c>
      <c r="S403" s="41">
        <v>1.89388908993484</v>
      </c>
    </row>
    <row r="404" spans="1:19" x14ac:dyDescent="0.35">
      <c r="A404" s="39">
        <v>372</v>
      </c>
      <c r="B404" s="39">
        <v>3.66383880327881E-2</v>
      </c>
      <c r="C404" s="40">
        <v>0.96305519651094795</v>
      </c>
      <c r="D404" s="39">
        <v>5.1464667271879296</v>
      </c>
      <c r="E404" s="40">
        <v>0.88310294001675504</v>
      </c>
      <c r="F404" s="39">
        <v>0.18687210289480599</v>
      </c>
      <c r="G404" s="40">
        <v>0.97053327640579801</v>
      </c>
      <c r="H404" s="39">
        <v>7.6666509921315198E-2</v>
      </c>
      <c r="I404" s="40">
        <v>0.97482517147299796</v>
      </c>
      <c r="J404" s="39">
        <v>6.8504970589048697E-2</v>
      </c>
      <c r="K404" s="41">
        <v>1.2322994552106901</v>
      </c>
      <c r="L404" s="40">
        <v>0.25090120378999098</v>
      </c>
      <c r="M404" s="39">
        <v>52.681457633646097</v>
      </c>
      <c r="N404" s="40">
        <v>0.18455301166726101</v>
      </c>
      <c r="O404" s="41">
        <v>2.1625938772136299</v>
      </c>
      <c r="P404" s="40">
        <v>0.60155504407026805</v>
      </c>
      <c r="Q404" s="41">
        <v>2.05514993626847</v>
      </c>
      <c r="R404" s="40">
        <v>0.62276917059197301</v>
      </c>
      <c r="S404" s="41">
        <v>1.9502057759170801</v>
      </c>
    </row>
    <row r="405" spans="1:19" x14ac:dyDescent="0.35">
      <c r="A405" s="39">
        <v>373</v>
      </c>
      <c r="B405" s="39">
        <v>3.1966871888778697E-2</v>
      </c>
      <c r="C405" s="40">
        <v>0.96608864472853095</v>
      </c>
      <c r="D405" s="39">
        <v>5.0232344336031503</v>
      </c>
      <c r="E405" s="40">
        <v>0.88163809124897297</v>
      </c>
      <c r="F405" s="39">
        <v>0.18368580950563801</v>
      </c>
      <c r="G405" s="40">
        <v>0.972394604307108</v>
      </c>
      <c r="H405" s="39">
        <v>7.1327489145106907E-2</v>
      </c>
      <c r="I405" s="40">
        <v>0.97614603284307899</v>
      </c>
      <c r="J405" s="39">
        <v>6.7327655327616198E-2</v>
      </c>
      <c r="K405" s="41">
        <v>1.2225039280377901</v>
      </c>
      <c r="L405" s="40">
        <v>0.250681601748937</v>
      </c>
      <c r="M405" s="39">
        <v>52.340858981140599</v>
      </c>
      <c r="N405" s="40">
        <v>0.192095923769561</v>
      </c>
      <c r="O405" s="41">
        <v>2.1533072453278699</v>
      </c>
      <c r="P405" s="40">
        <v>0.63747949528897896</v>
      </c>
      <c r="Q405" s="41">
        <v>1.9635796516369499</v>
      </c>
      <c r="R405" s="40">
        <v>0.61911843398697297</v>
      </c>
      <c r="S405" s="41">
        <v>1.9842452264239601</v>
      </c>
    </row>
    <row r="406" spans="1:19" x14ac:dyDescent="0.35">
      <c r="A406" s="39">
        <v>374</v>
      </c>
      <c r="B406" s="39">
        <v>3.5148064911729802E-2</v>
      </c>
      <c r="C406" s="40">
        <v>0.96552613438705603</v>
      </c>
      <c r="D406" s="39">
        <v>5.0983965732694996</v>
      </c>
      <c r="E406" s="40">
        <v>0.88021368094360397</v>
      </c>
      <c r="F406" s="39">
        <v>0.185041668461116</v>
      </c>
      <c r="G406" s="40">
        <v>0.974897466790832</v>
      </c>
      <c r="H406" s="39">
        <v>6.7906847592098696E-2</v>
      </c>
      <c r="I406" s="40">
        <v>0.97378974447542999</v>
      </c>
      <c r="J406" s="39">
        <v>7.0377264354493693E-2</v>
      </c>
      <c r="K406" s="41">
        <v>1.22867537003297</v>
      </c>
      <c r="L406" s="40">
        <v>0.244538317791026</v>
      </c>
      <c r="M406" s="39">
        <v>52.6892713726076</v>
      </c>
      <c r="N406" s="40">
        <v>0.19867831147315301</v>
      </c>
      <c r="O406" s="41">
        <v>2.1703641975027801</v>
      </c>
      <c r="P406" s="40">
        <v>0.62828151435933499</v>
      </c>
      <c r="Q406" s="41">
        <v>2.02624115373334</v>
      </c>
      <c r="R406" s="40">
        <v>0.61269427899621398</v>
      </c>
      <c r="S406" s="41">
        <v>1.9813174488198</v>
      </c>
    </row>
    <row r="407" spans="1:19" x14ac:dyDescent="0.35">
      <c r="A407" s="39">
        <v>375</v>
      </c>
      <c r="B407" s="39">
        <v>3.2340342940084102E-2</v>
      </c>
      <c r="C407" s="40">
        <v>0.96309241117741895</v>
      </c>
      <c r="D407" s="39">
        <v>5.0094917558820597</v>
      </c>
      <c r="E407" s="40">
        <v>0.88377563452098895</v>
      </c>
      <c r="F407" s="39">
        <v>0.18130483910381301</v>
      </c>
      <c r="G407" s="40">
        <v>0.97330508048860898</v>
      </c>
      <c r="H407" s="39">
        <v>7.2635293452633296E-2</v>
      </c>
      <c r="I407" s="40">
        <v>0.97408799817990299</v>
      </c>
      <c r="J407" s="39">
        <v>7.2891056124837497E-2</v>
      </c>
      <c r="K407" s="41">
        <v>1.2582597758016001</v>
      </c>
      <c r="L407" s="40">
        <v>0.238116826255796</v>
      </c>
      <c r="M407" s="39">
        <v>53.346603475065301</v>
      </c>
      <c r="N407" s="40">
        <v>0.20610260175755801</v>
      </c>
      <c r="O407" s="41">
        <v>2.1814494652625802</v>
      </c>
      <c r="P407" s="40">
        <v>0.61444078194789398</v>
      </c>
      <c r="Q407" s="41">
        <v>2.0312457848817802</v>
      </c>
      <c r="R407" s="40">
        <v>0.62485985394217003</v>
      </c>
      <c r="S407" s="41">
        <v>1.9324001868565801</v>
      </c>
    </row>
    <row r="408" spans="1:19" x14ac:dyDescent="0.35">
      <c r="A408" s="39">
        <v>376</v>
      </c>
      <c r="B408" s="39">
        <v>3.1835991720149198E-2</v>
      </c>
      <c r="C408" s="40">
        <v>0.96812701085233599</v>
      </c>
      <c r="D408" s="39">
        <v>4.9743582854144996</v>
      </c>
      <c r="E408" s="40">
        <v>0.88663732858825195</v>
      </c>
      <c r="F408" s="39">
        <v>0.179360396907146</v>
      </c>
      <c r="G408" s="40">
        <v>0.97073256514413198</v>
      </c>
      <c r="H408" s="39">
        <v>7.49990594774263E-2</v>
      </c>
      <c r="I408" s="40">
        <v>0.97637250181105795</v>
      </c>
      <c r="J408" s="39">
        <v>6.6607971705611599E-2</v>
      </c>
      <c r="K408" s="41">
        <v>1.25579519811858</v>
      </c>
      <c r="L408" s="40">
        <v>0.22921686132371399</v>
      </c>
      <c r="M408" s="39">
        <v>53.270124468029003</v>
      </c>
      <c r="N408" s="40">
        <v>0.19868475838875799</v>
      </c>
      <c r="O408" s="41">
        <v>2.2010877376947602</v>
      </c>
      <c r="P408" s="40">
        <v>0.63460131027759603</v>
      </c>
      <c r="Q408" s="41">
        <v>1.8954379283464799</v>
      </c>
      <c r="R408" s="40">
        <v>0.63800818059179498</v>
      </c>
      <c r="S408" s="41">
        <v>1.8491724923125601</v>
      </c>
    </row>
    <row r="409" spans="1:19" x14ac:dyDescent="0.35">
      <c r="A409" s="39">
        <v>377</v>
      </c>
      <c r="B409" s="39">
        <v>3.23811899025188E-2</v>
      </c>
      <c r="C409" s="40">
        <v>0.96727136216764398</v>
      </c>
      <c r="D409" s="39">
        <v>4.9988056711357398</v>
      </c>
      <c r="E409" s="40">
        <v>0.88305498555188999</v>
      </c>
      <c r="F409" s="39">
        <v>0.181800101417018</v>
      </c>
      <c r="G409" s="40">
        <v>0.973770440903856</v>
      </c>
      <c r="H409" s="39">
        <v>6.9649558488678306E-2</v>
      </c>
      <c r="I409" s="40">
        <v>0.97523096059230296</v>
      </c>
      <c r="J409" s="39">
        <v>6.6716224703216295E-2</v>
      </c>
      <c r="K409" s="41">
        <v>1.27270285288492</v>
      </c>
      <c r="L409" s="40">
        <v>0.24336123735638601</v>
      </c>
      <c r="M409" s="39">
        <v>53.807770965445698</v>
      </c>
      <c r="N409" s="40">
        <v>0.19535533452267001</v>
      </c>
      <c r="O409" s="41">
        <v>2.2106282344231198</v>
      </c>
      <c r="P409" s="40">
        <v>0.63934225200587802</v>
      </c>
      <c r="Q409" s="41">
        <v>1.85325640898484</v>
      </c>
      <c r="R409" s="40">
        <v>0.60606527430379498</v>
      </c>
      <c r="S409" s="41">
        <v>2.0004069046077499</v>
      </c>
    </row>
    <row r="410" spans="1:19" x14ac:dyDescent="0.35">
      <c r="A410" s="39">
        <v>378</v>
      </c>
      <c r="B410" s="39">
        <v>3.0261538479957301E-2</v>
      </c>
      <c r="C410" s="40">
        <v>0.96670176440806399</v>
      </c>
      <c r="D410" s="39">
        <v>4.9165795691256102</v>
      </c>
      <c r="E410" s="40">
        <v>0.88378947898691596</v>
      </c>
      <c r="F410" s="39">
        <v>0.17837320602844001</v>
      </c>
      <c r="G410" s="40">
        <v>0.97435199710510001</v>
      </c>
      <c r="H410" s="39">
        <v>7.0374371890656401E-2</v>
      </c>
      <c r="I410" s="40">
        <v>0.97558853960824798</v>
      </c>
      <c r="J410" s="39">
        <v>6.5991812984334694E-2</v>
      </c>
      <c r="K410" s="41">
        <v>1.2138688706944101</v>
      </c>
      <c r="L410" s="40">
        <v>0.243573549712885</v>
      </c>
      <c r="M410" s="39">
        <v>51.7091543083517</v>
      </c>
      <c r="N410" s="40">
        <v>0.22492313255462401</v>
      </c>
      <c r="O410" s="41">
        <v>2.1333443395092901</v>
      </c>
      <c r="P410" s="40">
        <v>0.64173477735274798</v>
      </c>
      <c r="Q410" s="41">
        <v>1.8394730483364801</v>
      </c>
      <c r="R410" s="40">
        <v>0.62668077634949904</v>
      </c>
      <c r="S410" s="41">
        <v>1.8713957397346801</v>
      </c>
    </row>
    <row r="411" spans="1:19" x14ac:dyDescent="0.35">
      <c r="A411" s="39">
        <v>379</v>
      </c>
      <c r="B411" s="39">
        <v>2.8050679599146498E-2</v>
      </c>
      <c r="C411" s="40">
        <v>0.97310700344102796</v>
      </c>
      <c r="D411" s="39">
        <v>4.8419380529073504</v>
      </c>
      <c r="E411" s="40">
        <v>0.88555246400069998</v>
      </c>
      <c r="F411" s="39">
        <v>0.176569338512445</v>
      </c>
      <c r="G411" s="40">
        <v>0.97607020728531302</v>
      </c>
      <c r="H411" s="39">
        <v>6.7195117616044103E-2</v>
      </c>
      <c r="I411" s="40">
        <v>0.977511510324658</v>
      </c>
      <c r="J411" s="39">
        <v>6.3598043006361599E-2</v>
      </c>
      <c r="K411" s="41">
        <v>1.25157514545652</v>
      </c>
      <c r="L411" s="40">
        <v>0.24233869397164401</v>
      </c>
      <c r="M411" s="39">
        <v>52.910584360106299</v>
      </c>
      <c r="N411" s="40">
        <v>0.18970701100937301</v>
      </c>
      <c r="O411" s="41">
        <v>2.1637060356955198</v>
      </c>
      <c r="P411" s="40">
        <v>0.63424520691235797</v>
      </c>
      <c r="Q411" s="41">
        <v>1.9185848735336499</v>
      </c>
      <c r="R411" s="40">
        <v>0.61724057335119897</v>
      </c>
      <c r="S411" s="41">
        <v>1.94450439907546</v>
      </c>
    </row>
    <row r="412" spans="1:19" x14ac:dyDescent="0.35">
      <c r="A412" s="39">
        <v>380</v>
      </c>
      <c r="B412" s="39">
        <v>2.95481825190963E-2</v>
      </c>
      <c r="C412" s="40">
        <v>0.97069124030977405</v>
      </c>
      <c r="D412" s="39">
        <v>4.8347882207433104</v>
      </c>
      <c r="E412" s="40">
        <v>0.88641475546415105</v>
      </c>
      <c r="F412" s="39">
        <v>0.17378190349332501</v>
      </c>
      <c r="G412" s="40">
        <v>0.97507256097361905</v>
      </c>
      <c r="H412" s="39">
        <v>6.6090778373923104E-2</v>
      </c>
      <c r="I412" s="40">
        <v>0.97610634828919196</v>
      </c>
      <c r="J412" s="39">
        <v>6.5666710525956504E-2</v>
      </c>
      <c r="K412" s="41">
        <v>1.2685689391233901</v>
      </c>
      <c r="L412" s="40">
        <v>0.22089194087040001</v>
      </c>
      <c r="M412" s="39">
        <v>53.232586396046102</v>
      </c>
      <c r="N412" s="40">
        <v>0.19544758276502799</v>
      </c>
      <c r="O412" s="41">
        <v>2.1839103882129298</v>
      </c>
      <c r="P412" s="40">
        <v>0.65364700071832005</v>
      </c>
      <c r="Q412" s="41">
        <v>1.8370255068835999</v>
      </c>
      <c r="R412" s="40">
        <v>0.64606888426674702</v>
      </c>
      <c r="S412" s="41">
        <v>1.81664678683647</v>
      </c>
    </row>
    <row r="413" spans="1:19" x14ac:dyDescent="0.35">
      <c r="A413" s="39">
        <v>381</v>
      </c>
      <c r="B413" s="39">
        <v>2.9596050787706898E-2</v>
      </c>
      <c r="C413" s="40">
        <v>0.97142456838534397</v>
      </c>
      <c r="D413" s="39">
        <v>4.8265456409134302</v>
      </c>
      <c r="E413" s="40">
        <v>0.88908838603388896</v>
      </c>
      <c r="F413" s="39">
        <v>0.174206921145453</v>
      </c>
      <c r="G413" s="40">
        <v>0.97614904442415196</v>
      </c>
      <c r="H413" s="39">
        <v>6.4251759961501301E-2</v>
      </c>
      <c r="I413" s="40">
        <v>0.97555431275145099</v>
      </c>
      <c r="J413" s="39">
        <v>6.3322307705483805E-2</v>
      </c>
      <c r="K413" s="41">
        <v>1.2704167595276401</v>
      </c>
      <c r="L413" s="40">
        <v>0.25296014804987799</v>
      </c>
      <c r="M413" s="39">
        <v>53.767753813001796</v>
      </c>
      <c r="N413" s="40">
        <v>0.216988155430272</v>
      </c>
      <c r="O413" s="41">
        <v>2.210077517053</v>
      </c>
      <c r="P413" s="40">
        <v>0.65731655914559295</v>
      </c>
      <c r="Q413" s="41">
        <v>1.92455249260633</v>
      </c>
      <c r="R413" s="40">
        <v>0.614849127510674</v>
      </c>
      <c r="S413" s="41">
        <v>1.97435988778741</v>
      </c>
    </row>
    <row r="414" spans="1:19" x14ac:dyDescent="0.35">
      <c r="A414" s="39">
        <v>382</v>
      </c>
      <c r="B414" s="39">
        <v>2.7665533023898601E-2</v>
      </c>
      <c r="C414" s="40">
        <v>0.97211568780421098</v>
      </c>
      <c r="D414" s="39">
        <v>4.7601729548788301</v>
      </c>
      <c r="E414" s="40">
        <v>0.88782072390035105</v>
      </c>
      <c r="F414" s="39">
        <v>0.17195623672966601</v>
      </c>
      <c r="G414" s="40">
        <v>0.97389349996043595</v>
      </c>
      <c r="H414" s="39">
        <v>6.8208454927510195E-2</v>
      </c>
      <c r="I414" s="40">
        <v>0.97624480233637001</v>
      </c>
      <c r="J414" s="39">
        <v>6.3343880743869693E-2</v>
      </c>
      <c r="K414" s="41">
        <v>1.2836758392488801</v>
      </c>
      <c r="L414" s="40">
        <v>0.25455215781360602</v>
      </c>
      <c r="M414" s="39">
        <v>54.2162658006717</v>
      </c>
      <c r="N414" s="40">
        <v>0.19280224288046699</v>
      </c>
      <c r="O414" s="41">
        <v>2.2147270868986002</v>
      </c>
      <c r="P414" s="40">
        <v>0.60029585009966102</v>
      </c>
      <c r="Q414" s="41">
        <v>2.0067323925148699</v>
      </c>
      <c r="R414" s="40">
        <v>0.58891009902342695</v>
      </c>
      <c r="S414" s="41">
        <v>2.0391029043075299</v>
      </c>
    </row>
    <row r="415" spans="1:19" x14ac:dyDescent="0.35">
      <c r="A415" s="39">
        <v>383</v>
      </c>
      <c r="B415" s="39">
        <v>2.87854237059713E-2</v>
      </c>
      <c r="C415" s="40">
        <v>0.970350527683568</v>
      </c>
      <c r="D415" s="39">
        <v>4.7589203491836001</v>
      </c>
      <c r="E415" s="40">
        <v>0.89131194420563598</v>
      </c>
      <c r="F415" s="39">
        <v>0.170996028636828</v>
      </c>
      <c r="G415" s="40">
        <v>0.97542284447096494</v>
      </c>
      <c r="H415" s="39">
        <v>6.6559395958394593E-2</v>
      </c>
      <c r="I415" s="40">
        <v>0.97822250637249597</v>
      </c>
      <c r="J415" s="39">
        <v>6.1016386121197502E-2</v>
      </c>
      <c r="K415" s="41">
        <v>1.25285030837751</v>
      </c>
      <c r="L415" s="40">
        <v>0.25083986853942403</v>
      </c>
      <c r="M415" s="39">
        <v>52.865160265539402</v>
      </c>
      <c r="N415" s="40">
        <v>0.20913159346882601</v>
      </c>
      <c r="O415" s="41">
        <v>2.17898800536098</v>
      </c>
      <c r="P415" s="40">
        <v>0.65505730494474701</v>
      </c>
      <c r="Q415" s="41">
        <v>1.8108311810045099</v>
      </c>
      <c r="R415" s="40">
        <v>0.63129246948111695</v>
      </c>
      <c r="S415" s="41">
        <v>1.8666902928270801</v>
      </c>
    </row>
    <row r="416" spans="1:19" x14ac:dyDescent="0.35">
      <c r="A416" s="39">
        <v>384</v>
      </c>
      <c r="B416" s="39">
        <v>3.0829608003868199E-2</v>
      </c>
      <c r="C416" s="40">
        <v>0.96648802400803202</v>
      </c>
      <c r="D416" s="39">
        <v>4.8122299841529603</v>
      </c>
      <c r="E416" s="40">
        <v>0.889405663880667</v>
      </c>
      <c r="F416" s="39">
        <v>0.17297678195751101</v>
      </c>
      <c r="G416" s="40">
        <v>0.97427245795083295</v>
      </c>
      <c r="H416" s="39">
        <v>6.5681180767622901E-2</v>
      </c>
      <c r="I416" s="40">
        <v>0.97757338435678698</v>
      </c>
      <c r="J416" s="39">
        <v>6.2479933643623198E-2</v>
      </c>
      <c r="K416" s="41">
        <v>1.28078384328092</v>
      </c>
      <c r="L416" s="40">
        <v>0.23773794965370099</v>
      </c>
      <c r="M416" s="39">
        <v>54.419611873789698</v>
      </c>
      <c r="N416" s="40">
        <v>0.18802943727298899</v>
      </c>
      <c r="O416" s="41">
        <v>2.2226231057419699</v>
      </c>
      <c r="P416" s="40">
        <v>0.62225328678758696</v>
      </c>
      <c r="Q416" s="41">
        <v>2.0765397416220699</v>
      </c>
      <c r="R416" s="40">
        <v>0.58726147326648703</v>
      </c>
      <c r="S416" s="41">
        <v>2.1654034262029498</v>
      </c>
    </row>
    <row r="417" spans="1:19" x14ac:dyDescent="0.35">
      <c r="A417" s="39">
        <v>385</v>
      </c>
      <c r="B417" s="39">
        <v>2.8890022454694401E-2</v>
      </c>
      <c r="C417" s="40">
        <v>0.969671218805638</v>
      </c>
      <c r="D417" s="39">
        <v>4.8189624129508797</v>
      </c>
      <c r="E417" s="40">
        <v>0.88245418391888197</v>
      </c>
      <c r="F417" s="39">
        <v>0.177828281989936</v>
      </c>
      <c r="G417" s="40">
        <v>0.97438068502450703</v>
      </c>
      <c r="H417" s="39">
        <v>6.7432357556706096E-2</v>
      </c>
      <c r="I417" s="40">
        <v>0.97728047838042298</v>
      </c>
      <c r="J417" s="39">
        <v>6.2605884702800305E-2</v>
      </c>
      <c r="K417" s="41">
        <v>1.2777787650752199</v>
      </c>
      <c r="L417" s="40">
        <v>0.233160416411199</v>
      </c>
      <c r="M417" s="39">
        <v>53.9168532281859</v>
      </c>
      <c r="N417" s="40">
        <v>0.182094844967501</v>
      </c>
      <c r="O417" s="41">
        <v>2.21279219378772</v>
      </c>
      <c r="P417" s="40">
        <v>0.63541508510581401</v>
      </c>
      <c r="Q417" s="41">
        <v>1.94352801386107</v>
      </c>
      <c r="R417" s="40">
        <v>0.61063552259379905</v>
      </c>
      <c r="S417" s="41">
        <v>1.9603137720344399</v>
      </c>
    </row>
    <row r="418" spans="1:19" x14ac:dyDescent="0.35">
      <c r="A418" s="39">
        <v>386</v>
      </c>
      <c r="B418" s="39">
        <v>2.9897434620235301E-2</v>
      </c>
      <c r="C418" s="40">
        <v>0.96866683783579799</v>
      </c>
      <c r="D418" s="39">
        <v>4.8423222954708196</v>
      </c>
      <c r="E418" s="40">
        <v>0.88399124848627897</v>
      </c>
      <c r="F418" s="39">
        <v>0.17821141742756</v>
      </c>
      <c r="G418" s="40">
        <v>0.97264881652017599</v>
      </c>
      <c r="H418" s="39">
        <v>7.1556858837096698E-2</v>
      </c>
      <c r="I418" s="40">
        <v>0.97747803728948501</v>
      </c>
      <c r="J418" s="39">
        <v>6.1015857589277397E-2</v>
      </c>
      <c r="K418" s="41">
        <v>1.21959787403416</v>
      </c>
      <c r="L418" s="40">
        <v>0.234583247427989</v>
      </c>
      <c r="M418" s="39">
        <v>51.651224331978</v>
      </c>
      <c r="N418" s="40">
        <v>0.192806493525079</v>
      </c>
      <c r="O418" s="41">
        <v>2.1255273533682502</v>
      </c>
      <c r="P418" s="40">
        <v>0.63945010406339198</v>
      </c>
      <c r="Q418" s="41">
        <v>1.8172988137628201</v>
      </c>
      <c r="R418" s="40">
        <v>0.63779108773948801</v>
      </c>
      <c r="S418" s="41">
        <v>1.85824935813235</v>
      </c>
    </row>
    <row r="419" spans="1:19" x14ac:dyDescent="0.35">
      <c r="A419" s="39">
        <v>387</v>
      </c>
      <c r="B419" s="39">
        <v>2.8559264283501699E-2</v>
      </c>
      <c r="C419" s="40">
        <v>0.96782396360494705</v>
      </c>
      <c r="D419" s="39">
        <v>4.7940404861952199</v>
      </c>
      <c r="E419" s="40">
        <v>0.88353557580938202</v>
      </c>
      <c r="F419" s="39">
        <v>0.17559169986914899</v>
      </c>
      <c r="G419" s="40">
        <v>0.97311638821425595</v>
      </c>
      <c r="H419" s="39">
        <v>7.2378902610922793E-2</v>
      </c>
      <c r="I419" s="40">
        <v>0.97441393878063298</v>
      </c>
      <c r="J419" s="39">
        <v>6.6742940846671206E-2</v>
      </c>
      <c r="K419" s="41">
        <v>1.2543005321779801</v>
      </c>
      <c r="L419" s="40">
        <v>0.22739948756827899</v>
      </c>
      <c r="M419" s="39">
        <v>52.819200613559801</v>
      </c>
      <c r="N419" s="40">
        <v>0.20282943745738199</v>
      </c>
      <c r="O419" s="41">
        <v>2.1708122298248802</v>
      </c>
      <c r="P419" s="40">
        <v>0.65966469737199596</v>
      </c>
      <c r="Q419" s="41">
        <v>1.8374868901366801</v>
      </c>
      <c r="R419" s="40">
        <v>0.65465918387103195</v>
      </c>
      <c r="S419" s="41">
        <v>1.8603512216836899</v>
      </c>
    </row>
    <row r="420" spans="1:19" x14ac:dyDescent="0.35">
      <c r="A420" s="39">
        <v>388</v>
      </c>
      <c r="B420" s="39">
        <v>2.93005260092986E-2</v>
      </c>
      <c r="C420" s="40">
        <v>0.97057668732072799</v>
      </c>
      <c r="D420" s="39">
        <v>4.77569451420774</v>
      </c>
      <c r="E420" s="40">
        <v>0.89107088946941604</v>
      </c>
      <c r="F420" s="39">
        <v>0.17304053751850801</v>
      </c>
      <c r="G420" s="40">
        <v>0.97284802363061096</v>
      </c>
      <c r="H420" s="39">
        <v>6.9226420854759302E-2</v>
      </c>
      <c r="I420" s="40">
        <v>0.97721875184440199</v>
      </c>
      <c r="J420" s="39">
        <v>6.3196555390471407E-2</v>
      </c>
      <c r="K420" s="41">
        <v>1.2372733792688</v>
      </c>
      <c r="L420" s="40">
        <v>0.20439253954058201</v>
      </c>
      <c r="M420" s="39">
        <v>52.757248642098098</v>
      </c>
      <c r="N420" s="40">
        <v>0.17672531332069</v>
      </c>
      <c r="O420" s="41">
        <v>2.1632878199601699</v>
      </c>
      <c r="P420" s="40">
        <v>0.63837528356120099</v>
      </c>
      <c r="Q420" s="41">
        <v>2.0252749777247701</v>
      </c>
      <c r="R420" s="40">
        <v>0.62457346814310399</v>
      </c>
      <c r="S420" s="41">
        <v>2.0284414831389701</v>
      </c>
    </row>
    <row r="421" spans="1:19" x14ac:dyDescent="0.35">
      <c r="A421" s="39">
        <v>389</v>
      </c>
      <c r="B421" s="39">
        <v>3.1679079685365499E-2</v>
      </c>
      <c r="C421" s="40">
        <v>0.96746703559175795</v>
      </c>
      <c r="D421" s="39">
        <v>4.8598130108677902</v>
      </c>
      <c r="E421" s="40">
        <v>0.88478447743416</v>
      </c>
      <c r="F421" s="39">
        <v>0.176422045958462</v>
      </c>
      <c r="G421" s="40">
        <v>0.973461446812937</v>
      </c>
      <c r="H421" s="39">
        <v>7.16233576221217E-2</v>
      </c>
      <c r="I421" s="40">
        <v>0.97698870982254304</v>
      </c>
      <c r="J421" s="39">
        <v>6.5304033884589399E-2</v>
      </c>
      <c r="K421" s="41">
        <v>1.2335932672533201</v>
      </c>
      <c r="L421" s="40">
        <v>0.21332645915611401</v>
      </c>
      <c r="M421" s="39">
        <v>53.0419145241761</v>
      </c>
      <c r="N421" s="40">
        <v>0.19476379246681899</v>
      </c>
      <c r="O421" s="41">
        <v>2.1722691201756099</v>
      </c>
      <c r="P421" s="40">
        <v>0.62066232979807001</v>
      </c>
      <c r="Q421" s="41">
        <v>2.1539465841065102</v>
      </c>
      <c r="R421" s="40">
        <v>0.59982978431587497</v>
      </c>
      <c r="S421" s="41">
        <v>2.16811781663161</v>
      </c>
    </row>
    <row r="422" spans="1:19" x14ac:dyDescent="0.35">
      <c r="A422" s="39">
        <v>390</v>
      </c>
      <c r="B422" s="39">
        <v>2.98556330932227E-2</v>
      </c>
      <c r="C422" s="40">
        <v>0.96759743678302701</v>
      </c>
      <c r="D422" s="39">
        <v>4.8217281542979</v>
      </c>
      <c r="E422" s="40">
        <v>0.88283218091949101</v>
      </c>
      <c r="F422" s="39">
        <v>0.17643559082135099</v>
      </c>
      <c r="G422" s="40">
        <v>0.97232672077174698</v>
      </c>
      <c r="H422" s="39">
        <v>7.2841907187274998E-2</v>
      </c>
      <c r="I422" s="40">
        <v>0.97604258741230399</v>
      </c>
      <c r="J422" s="39">
        <v>6.3276334268550005E-2</v>
      </c>
      <c r="K422" s="41">
        <v>1.26609687316112</v>
      </c>
      <c r="L422" s="40">
        <v>0.21871197804628301</v>
      </c>
      <c r="M422" s="39">
        <v>53.925673150608603</v>
      </c>
      <c r="N422" s="40">
        <v>0.17108962069924699</v>
      </c>
      <c r="O422" s="41">
        <v>2.2045371104509401</v>
      </c>
      <c r="P422" s="40">
        <v>0.63893329715117397</v>
      </c>
      <c r="Q422" s="41">
        <v>2.0744990665688401</v>
      </c>
      <c r="R422" s="40">
        <v>0.61098035329427403</v>
      </c>
      <c r="S422" s="41">
        <v>2.1621233978842</v>
      </c>
    </row>
    <row r="423" spans="1:19" x14ac:dyDescent="0.35">
      <c r="A423" s="39">
        <v>391</v>
      </c>
      <c r="B423" s="39">
        <v>3.0120552329852501E-2</v>
      </c>
      <c r="C423" s="40">
        <v>0.97199820752477195</v>
      </c>
      <c r="D423" s="39">
        <v>4.8316642589075398</v>
      </c>
      <c r="E423" s="40">
        <v>0.88337250692430502</v>
      </c>
      <c r="F423" s="39">
        <v>0.17668473658147399</v>
      </c>
      <c r="G423" s="40">
        <v>0.97251570016234801</v>
      </c>
      <c r="H423" s="39">
        <v>7.3031988070006104E-2</v>
      </c>
      <c r="I423" s="40">
        <v>0.97594197625254298</v>
      </c>
      <c r="J423" s="39">
        <v>6.5523439520960999E-2</v>
      </c>
      <c r="K423" s="41">
        <v>1.3152648225808701</v>
      </c>
      <c r="L423" s="40">
        <v>0.205042652899591</v>
      </c>
      <c r="M423" s="39">
        <v>55.456162542359401</v>
      </c>
      <c r="N423" s="40">
        <v>0.165065415030409</v>
      </c>
      <c r="O423" s="41">
        <v>2.25128844456794</v>
      </c>
      <c r="P423" s="40">
        <v>0.62852926896168604</v>
      </c>
      <c r="Q423" s="41">
        <v>2.1195552787210099</v>
      </c>
      <c r="R423" s="40">
        <v>0.62153801933313002</v>
      </c>
      <c r="S423" s="41">
        <v>2.1927422794521298</v>
      </c>
    </row>
    <row r="424" spans="1:19" x14ac:dyDescent="0.35">
      <c r="A424" s="39">
        <v>392</v>
      </c>
      <c r="B424" s="39">
        <v>3.11711162589378E-2</v>
      </c>
      <c r="C424" s="40">
        <v>0.96894739055970702</v>
      </c>
      <c r="D424" s="39">
        <v>4.8801184893739604</v>
      </c>
      <c r="E424" s="40">
        <v>0.88441205397502998</v>
      </c>
      <c r="F424" s="39">
        <v>0.178972718576597</v>
      </c>
      <c r="G424" s="40">
        <v>0.97485978110494798</v>
      </c>
      <c r="H424" s="39">
        <v>7.3505945377742701E-2</v>
      </c>
      <c r="I424" s="40">
        <v>0.97513584650947305</v>
      </c>
      <c r="J424" s="39">
        <v>6.6674263969340897E-2</v>
      </c>
      <c r="K424" s="41">
        <v>1.2797732230944501</v>
      </c>
      <c r="L424" s="40">
        <v>0.21354263211841301</v>
      </c>
      <c r="M424" s="39">
        <v>53.714135781312599</v>
      </c>
      <c r="N424" s="40">
        <v>0.18661392849536301</v>
      </c>
      <c r="O424" s="41">
        <v>2.2021109375179302</v>
      </c>
      <c r="P424" s="40">
        <v>0.65774707305125701</v>
      </c>
      <c r="Q424" s="41">
        <v>1.8512543485714801</v>
      </c>
      <c r="R424" s="40">
        <v>0.644465526709189</v>
      </c>
      <c r="S424" s="41">
        <v>1.9184622591377301</v>
      </c>
    </row>
    <row r="425" spans="1:19" x14ac:dyDescent="0.35">
      <c r="A425" s="39">
        <v>393</v>
      </c>
      <c r="B425" s="39">
        <v>3.6431107883973697E-2</v>
      </c>
      <c r="C425" s="40">
        <v>0.96377575412163896</v>
      </c>
      <c r="D425" s="39">
        <v>5.0281482431230904</v>
      </c>
      <c r="E425" s="40">
        <v>0.88678574539971899</v>
      </c>
      <c r="F425" s="39">
        <v>0.183383687361658</v>
      </c>
      <c r="G425" s="40">
        <v>0.97225980610449902</v>
      </c>
      <c r="H425" s="39">
        <v>7.18992771041813E-2</v>
      </c>
      <c r="I425" s="40">
        <v>0.97900205539748497</v>
      </c>
      <c r="J425" s="39">
        <v>6.2759470310372698E-2</v>
      </c>
      <c r="K425" s="41">
        <v>1.2272233565648301</v>
      </c>
      <c r="L425" s="40">
        <v>0.22699395718681201</v>
      </c>
      <c r="M425" s="39">
        <v>52.460563301021203</v>
      </c>
      <c r="N425" s="40">
        <v>0.18370050970628801</v>
      </c>
      <c r="O425" s="41">
        <v>2.1705754057973801</v>
      </c>
      <c r="P425" s="40">
        <v>0.65062450343726996</v>
      </c>
      <c r="Q425" s="41">
        <v>1.9058044089211299</v>
      </c>
      <c r="R425" s="40">
        <v>0.63247809578210801</v>
      </c>
      <c r="S425" s="41">
        <v>1.9701984351516699</v>
      </c>
    </row>
    <row r="426" spans="1:19" x14ac:dyDescent="0.35">
      <c r="A426" s="39">
        <v>394</v>
      </c>
      <c r="B426" s="39">
        <v>3.0170737853544301E-2</v>
      </c>
      <c r="C426" s="40">
        <v>0.96953062733441597</v>
      </c>
      <c r="D426" s="39">
        <v>4.8754207134432797</v>
      </c>
      <c r="E426" s="40">
        <v>0.888781278653344</v>
      </c>
      <c r="F426" s="39">
        <v>0.17943986855173</v>
      </c>
      <c r="G426" s="40">
        <v>0.97176229103378298</v>
      </c>
      <c r="H426" s="39">
        <v>7.33873574854121E-2</v>
      </c>
      <c r="I426" s="40">
        <v>0.97575725141187397</v>
      </c>
      <c r="J426" s="39">
        <v>6.8099189707145694E-2</v>
      </c>
      <c r="K426" s="41">
        <v>1.2220848661202599</v>
      </c>
      <c r="L426" s="40">
        <v>0.276704253372414</v>
      </c>
      <c r="M426" s="39">
        <v>52.0010723374847</v>
      </c>
      <c r="N426" s="40">
        <v>0.21954281395931799</v>
      </c>
      <c r="O426" s="41">
        <v>2.14812939289288</v>
      </c>
      <c r="P426" s="40">
        <v>0.66863043338824502</v>
      </c>
      <c r="Q426" s="41">
        <v>1.83510313838975</v>
      </c>
      <c r="R426" s="40">
        <v>0.63324182970911003</v>
      </c>
      <c r="S426" s="41">
        <v>1.90693257456151</v>
      </c>
    </row>
    <row r="427" spans="1:19" x14ac:dyDescent="0.35">
      <c r="A427" s="39">
        <v>395</v>
      </c>
      <c r="B427" s="39">
        <v>3.40690640462539E-2</v>
      </c>
      <c r="C427" s="40">
        <v>0.96397979674890899</v>
      </c>
      <c r="D427" s="39">
        <v>4.9678742327140002</v>
      </c>
      <c r="E427" s="40">
        <v>0.88078418591157703</v>
      </c>
      <c r="F427" s="39">
        <v>0.18171333742437801</v>
      </c>
      <c r="G427" s="40">
        <v>0.97318427994341405</v>
      </c>
      <c r="H427" s="39">
        <v>7.1604043401807704E-2</v>
      </c>
      <c r="I427" s="40">
        <v>0.97721088539563306</v>
      </c>
      <c r="J427" s="39">
        <v>6.3292635676202302E-2</v>
      </c>
      <c r="K427" s="41">
        <v>1.32331891497995</v>
      </c>
      <c r="L427" s="40">
        <v>0.200445902845586</v>
      </c>
      <c r="M427" s="39">
        <v>55.199430742834302</v>
      </c>
      <c r="N427" s="40">
        <v>0.20177815903575699</v>
      </c>
      <c r="O427" s="41">
        <v>2.24830701208522</v>
      </c>
      <c r="P427" s="40">
        <v>0.64880005696899801</v>
      </c>
      <c r="Q427" s="41">
        <v>1.90944600614727</v>
      </c>
      <c r="R427" s="40">
        <v>0.64244726529488105</v>
      </c>
      <c r="S427" s="41">
        <v>2.00725656594985</v>
      </c>
    </row>
    <row r="428" spans="1:19" x14ac:dyDescent="0.35">
      <c r="A428" s="39">
        <v>396</v>
      </c>
      <c r="B428" s="39">
        <v>2.8935366409864299E-2</v>
      </c>
      <c r="C428" s="40">
        <v>0.969835846584441</v>
      </c>
      <c r="D428" s="39">
        <v>4.8033443588106</v>
      </c>
      <c r="E428" s="40">
        <v>0.888950003480796</v>
      </c>
      <c r="F428" s="39">
        <v>0.17502431270708399</v>
      </c>
      <c r="G428" s="40">
        <v>0.97236728589918298</v>
      </c>
      <c r="H428" s="39">
        <v>7.1922293721869798E-2</v>
      </c>
      <c r="I428" s="40">
        <v>0.976007816633084</v>
      </c>
      <c r="J428" s="39">
        <v>6.6796373531836595E-2</v>
      </c>
      <c r="K428" s="41">
        <v>1.2740386749944099</v>
      </c>
      <c r="L428" s="40">
        <v>0.221947599937212</v>
      </c>
      <c r="M428" s="39">
        <v>53.345515226706397</v>
      </c>
      <c r="N428" s="40">
        <v>0.21529358215333799</v>
      </c>
      <c r="O428" s="41">
        <v>2.1752459116471101</v>
      </c>
      <c r="P428" s="40">
        <v>0.65684089344790797</v>
      </c>
      <c r="Q428" s="41">
        <v>1.84609711424917</v>
      </c>
      <c r="R428" s="40">
        <v>0.64378044900731102</v>
      </c>
      <c r="S428" s="41">
        <v>1.9284148756255399</v>
      </c>
    </row>
    <row r="429" spans="1:19" x14ac:dyDescent="0.35">
      <c r="A429" s="39">
        <v>397</v>
      </c>
      <c r="B429" s="39">
        <v>3.8002730237841099E-2</v>
      </c>
      <c r="C429" s="40">
        <v>0.96043163243909901</v>
      </c>
      <c r="D429" s="39">
        <v>5.11200063190467</v>
      </c>
      <c r="E429" s="40">
        <v>0.88098768774353298</v>
      </c>
      <c r="F429" s="39">
        <v>0.18706490624236199</v>
      </c>
      <c r="G429" s="40">
        <v>0.97139041531394499</v>
      </c>
      <c r="H429" s="39">
        <v>7.7165810987479294E-2</v>
      </c>
      <c r="I429" s="40">
        <v>0.97577839035534497</v>
      </c>
      <c r="J429" s="39">
        <v>6.57581177196494E-2</v>
      </c>
      <c r="K429" s="41">
        <v>1.28596806882793</v>
      </c>
      <c r="L429" s="40">
        <v>0.18044344148083699</v>
      </c>
      <c r="M429" s="39">
        <v>53.904718382745699</v>
      </c>
      <c r="N429" s="40">
        <v>0.20129529344855099</v>
      </c>
      <c r="O429" s="41">
        <v>2.1930708976892301</v>
      </c>
      <c r="P429" s="40">
        <v>0.639469477101268</v>
      </c>
      <c r="Q429" s="41">
        <v>1.9732792448793699</v>
      </c>
      <c r="R429" s="40">
        <v>0.63135674392056196</v>
      </c>
      <c r="S429" s="41">
        <v>1.9405231964893801</v>
      </c>
    </row>
    <row r="430" spans="1:19" x14ac:dyDescent="0.35">
      <c r="A430" s="39">
        <v>398</v>
      </c>
      <c r="B430" s="39">
        <v>3.4810357390264397E-2</v>
      </c>
      <c r="C430" s="40">
        <v>0.96597921243166196</v>
      </c>
      <c r="D430" s="39">
        <v>4.9660703160080901</v>
      </c>
      <c r="E430" s="40">
        <v>0.88621392129730403</v>
      </c>
      <c r="F430" s="39">
        <v>0.17877438354940201</v>
      </c>
      <c r="G430" s="40">
        <v>0.97206333908679299</v>
      </c>
      <c r="H430" s="39">
        <v>7.4534037569895004E-2</v>
      </c>
      <c r="I430" s="40">
        <v>0.97606924552572605</v>
      </c>
      <c r="J430" s="39">
        <v>6.4079786449891707E-2</v>
      </c>
      <c r="K430" s="41">
        <v>1.2563384817196701</v>
      </c>
      <c r="L430" s="40">
        <v>0.22650094378583399</v>
      </c>
      <c r="M430" s="39">
        <v>53.957770746997198</v>
      </c>
      <c r="N430" s="40">
        <v>0.17957850581037199</v>
      </c>
      <c r="O430" s="41">
        <v>2.1980977119543601</v>
      </c>
      <c r="P430" s="40">
        <v>0.61749618252118399</v>
      </c>
      <c r="Q430" s="41">
        <v>2.21639109676719</v>
      </c>
      <c r="R430" s="40">
        <v>0.57618392405346897</v>
      </c>
      <c r="S430" s="41">
        <v>2.28929848039252</v>
      </c>
    </row>
    <row r="431" spans="1:19" x14ac:dyDescent="0.35">
      <c r="A431" s="39">
        <v>399</v>
      </c>
      <c r="B431" s="39">
        <v>3.49821646753899E-2</v>
      </c>
      <c r="C431" s="40">
        <v>0.96338613833930598</v>
      </c>
      <c r="D431" s="39">
        <v>5.01239986707429</v>
      </c>
      <c r="E431" s="40">
        <v>0.88289607882337995</v>
      </c>
      <c r="F431" s="39">
        <v>0.18190262692734899</v>
      </c>
      <c r="G431" s="40">
        <v>0.97053754297898398</v>
      </c>
      <c r="H431" s="39">
        <v>7.8242594848832295E-2</v>
      </c>
      <c r="I431" s="40">
        <v>0.97298920789455101</v>
      </c>
      <c r="J431" s="39">
        <v>7.1117702330378896E-2</v>
      </c>
      <c r="K431" s="41">
        <v>1.27518926726447</v>
      </c>
      <c r="L431" s="40">
        <v>0.21179575176930701</v>
      </c>
      <c r="M431" s="39">
        <v>53.786451095189797</v>
      </c>
      <c r="N431" s="40">
        <v>0.19562398663266001</v>
      </c>
      <c r="O431" s="41">
        <v>2.2000883664840298</v>
      </c>
      <c r="P431" s="40">
        <v>0.66058432419075896</v>
      </c>
      <c r="Q431" s="41">
        <v>1.91708396489803</v>
      </c>
      <c r="R431" s="40">
        <v>0.65737591238103299</v>
      </c>
      <c r="S431" s="41">
        <v>2.0201910138130099</v>
      </c>
    </row>
    <row r="432" spans="1:19" x14ac:dyDescent="0.35">
      <c r="A432" s="39">
        <v>400</v>
      </c>
      <c r="B432" s="39">
        <v>3.1583472859370701E-2</v>
      </c>
      <c r="C432" s="40">
        <v>0.96549876690955705</v>
      </c>
      <c r="D432" s="39">
        <v>4.8844931807501197</v>
      </c>
      <c r="E432" s="40">
        <v>0.88612616399167099</v>
      </c>
      <c r="F432" s="39">
        <v>0.17658619478583201</v>
      </c>
      <c r="G432" s="40">
        <v>0.97269281822088705</v>
      </c>
      <c r="H432" s="39">
        <v>7.4748136798889503E-2</v>
      </c>
      <c r="I432" s="40">
        <v>0.97399665700364502</v>
      </c>
      <c r="J432" s="39">
        <v>6.7318058459943098E-2</v>
      </c>
      <c r="K432" s="41">
        <v>1.26310575466889</v>
      </c>
      <c r="L432" s="40">
        <v>0.20136817656238701</v>
      </c>
      <c r="M432" s="39">
        <v>53.448023576002797</v>
      </c>
      <c r="N432" s="40">
        <v>0.19512600367586999</v>
      </c>
      <c r="O432" s="41">
        <v>2.2003045377568302</v>
      </c>
      <c r="P432" s="40">
        <v>0.63380184846046606</v>
      </c>
      <c r="Q432" s="41">
        <v>1.8753977000203901</v>
      </c>
      <c r="R432" s="40">
        <v>0.63299811090159597</v>
      </c>
      <c r="S432" s="41">
        <v>1.9639686233976901</v>
      </c>
    </row>
    <row r="433" spans="1:19" x14ac:dyDescent="0.35">
      <c r="A433" s="39">
        <v>401</v>
      </c>
      <c r="B433" s="39">
        <v>3.1048478391750602E-2</v>
      </c>
      <c r="C433" s="40">
        <v>0.96381805147062405</v>
      </c>
      <c r="D433" s="39">
        <v>4.8847413459948497</v>
      </c>
      <c r="E433" s="40">
        <v>0.88227053481432405</v>
      </c>
      <c r="F433" s="39">
        <v>0.17841735162836</v>
      </c>
      <c r="G433" s="40">
        <v>0.97239336230724105</v>
      </c>
      <c r="H433" s="39">
        <v>7.1898789534466101E-2</v>
      </c>
      <c r="I433" s="40">
        <v>0.97479825421231703</v>
      </c>
      <c r="J433" s="39">
        <v>6.5950455967448807E-2</v>
      </c>
      <c r="K433" s="41">
        <v>1.2613422208362099</v>
      </c>
      <c r="L433" s="40">
        <v>0.22820373197941299</v>
      </c>
      <c r="M433" s="39">
        <v>53.331185283823899</v>
      </c>
      <c r="N433" s="40">
        <v>0.19369549116028401</v>
      </c>
      <c r="O433" s="41">
        <v>2.18550317613487</v>
      </c>
      <c r="P433" s="40">
        <v>0.63648593145557897</v>
      </c>
      <c r="Q433" s="41">
        <v>1.9175331261422801</v>
      </c>
      <c r="R433" s="40">
        <v>0.66359856826627295</v>
      </c>
      <c r="S433" s="41">
        <v>1.99179387143534</v>
      </c>
    </row>
    <row r="434" spans="1:19" x14ac:dyDescent="0.35">
      <c r="A434" s="39">
        <v>402</v>
      </c>
      <c r="B434" s="39">
        <v>2.8512421775924598E-2</v>
      </c>
      <c r="C434" s="40">
        <v>0.971911801973663</v>
      </c>
      <c r="D434" s="39">
        <v>4.7462168461108396</v>
      </c>
      <c r="E434" s="40">
        <v>0.89572622221100395</v>
      </c>
      <c r="F434" s="39">
        <v>0.16978464049338801</v>
      </c>
      <c r="G434" s="40">
        <v>0.97216871364139301</v>
      </c>
      <c r="H434" s="39">
        <v>7.2354891345085104E-2</v>
      </c>
      <c r="I434" s="40">
        <v>0.97662869176809997</v>
      </c>
      <c r="J434" s="39">
        <v>6.5490296205714296E-2</v>
      </c>
      <c r="K434" s="41">
        <v>1.2684251981922701</v>
      </c>
      <c r="L434" s="40">
        <v>0.220141725768221</v>
      </c>
      <c r="M434" s="39">
        <v>53.545819046150903</v>
      </c>
      <c r="N434" s="40">
        <v>0.191782577255831</v>
      </c>
      <c r="O434" s="41">
        <v>2.1939448729539501</v>
      </c>
      <c r="P434" s="40">
        <v>0.64611177261059105</v>
      </c>
      <c r="Q434" s="41">
        <v>1.906373178857</v>
      </c>
      <c r="R434" s="40">
        <v>0.61285449169639805</v>
      </c>
      <c r="S434" s="41">
        <v>1.9933135040804799</v>
      </c>
    </row>
    <row r="435" spans="1:19" x14ac:dyDescent="0.35">
      <c r="A435" s="39">
        <v>403</v>
      </c>
      <c r="B435" s="39">
        <v>2.4966503936680599E-2</v>
      </c>
      <c r="C435" s="40">
        <v>0.97493951970016701</v>
      </c>
      <c r="D435" s="39">
        <v>4.6403375525269199</v>
      </c>
      <c r="E435" s="40">
        <v>0.89139555181787899</v>
      </c>
      <c r="F435" s="39">
        <v>0.167237688535706</v>
      </c>
      <c r="G435" s="40">
        <v>0.97369854821388502</v>
      </c>
      <c r="H435" s="39">
        <v>7.0418567520610195E-2</v>
      </c>
      <c r="I435" s="40">
        <v>0.97620914031693595</v>
      </c>
      <c r="J435" s="39">
        <v>6.3673779561230007E-2</v>
      </c>
      <c r="K435" s="41">
        <v>1.25559559082373</v>
      </c>
      <c r="L435" s="40">
        <v>0.23706895516614601</v>
      </c>
      <c r="M435" s="39">
        <v>53.1090462839501</v>
      </c>
      <c r="N435" s="40">
        <v>0.21440977988570001</v>
      </c>
      <c r="O435" s="41">
        <v>2.1757617169975201</v>
      </c>
      <c r="P435" s="40">
        <v>0.627667327467193</v>
      </c>
      <c r="Q435" s="41">
        <v>1.9688238781741501</v>
      </c>
      <c r="R435" s="40">
        <v>0.62567208439875799</v>
      </c>
      <c r="S435" s="41">
        <v>1.9427649725196701</v>
      </c>
    </row>
    <row r="436" spans="1:19" x14ac:dyDescent="0.35">
      <c r="A436" s="39">
        <v>404</v>
      </c>
      <c r="B436" s="39">
        <v>2.75694976705756E-2</v>
      </c>
      <c r="C436" s="40">
        <v>0.97372066464485296</v>
      </c>
      <c r="D436" s="39">
        <v>4.7271305793189597</v>
      </c>
      <c r="E436" s="40">
        <v>0.89035642129211501</v>
      </c>
      <c r="F436" s="39">
        <v>0.17242088411591999</v>
      </c>
      <c r="G436" s="40">
        <v>0.97490900849502204</v>
      </c>
      <c r="H436" s="39">
        <v>6.6666788380025696E-2</v>
      </c>
      <c r="I436" s="40">
        <v>0.97585049558792802</v>
      </c>
      <c r="J436" s="39">
        <v>6.2388138539119099E-2</v>
      </c>
      <c r="K436" s="41">
        <v>1.23620221757481</v>
      </c>
      <c r="L436" s="40">
        <v>0.231431804954946</v>
      </c>
      <c r="M436" s="39">
        <v>52.188500510321703</v>
      </c>
      <c r="N436" s="40">
        <v>0.22763675670733</v>
      </c>
      <c r="O436" s="41">
        <v>2.1420393866351501</v>
      </c>
      <c r="P436" s="40">
        <v>0.632667597033019</v>
      </c>
      <c r="Q436" s="41">
        <v>1.84508939125599</v>
      </c>
      <c r="R436" s="40">
        <v>0.64466256056076399</v>
      </c>
      <c r="S436" s="41">
        <v>1.8813831576934199</v>
      </c>
    </row>
    <row r="437" spans="1:19" x14ac:dyDescent="0.35">
      <c r="A437" s="39">
        <v>405</v>
      </c>
      <c r="B437" s="39">
        <v>2.8601644706285699E-2</v>
      </c>
      <c r="C437" s="40">
        <v>0.96907507996804498</v>
      </c>
      <c r="D437" s="39">
        <v>4.7675810833252603</v>
      </c>
      <c r="E437" s="40">
        <v>0.88841551656020301</v>
      </c>
      <c r="F437" s="39">
        <v>0.17441304825902301</v>
      </c>
      <c r="G437" s="40">
        <v>0.97318176362585496</v>
      </c>
      <c r="H437" s="39">
        <v>7.0340450639446495E-2</v>
      </c>
      <c r="I437" s="40">
        <v>0.97583790550400595</v>
      </c>
      <c r="J437" s="39">
        <v>6.5843182084564703E-2</v>
      </c>
      <c r="K437" s="41">
        <v>1.1987026863627901</v>
      </c>
      <c r="L437" s="40">
        <v>0.22749615615774901</v>
      </c>
      <c r="M437" s="39">
        <v>51.4644909720135</v>
      </c>
      <c r="N437" s="40">
        <v>0.18334327174930301</v>
      </c>
      <c r="O437" s="41">
        <v>2.1441526392586199</v>
      </c>
      <c r="P437" s="40">
        <v>0.66312649565884096</v>
      </c>
      <c r="Q437" s="41">
        <v>1.8605372594971901</v>
      </c>
      <c r="R437" s="40">
        <v>0.65666586873877697</v>
      </c>
      <c r="S437" s="41">
        <v>1.8765976535968201</v>
      </c>
    </row>
    <row r="438" spans="1:19" x14ac:dyDescent="0.35">
      <c r="A438" s="39">
        <v>406</v>
      </c>
      <c r="B438" s="39">
        <v>3.06672526457821E-2</v>
      </c>
      <c r="C438" s="40">
        <v>0.96621640825858301</v>
      </c>
      <c r="D438" s="39">
        <v>4.8111155428460304</v>
      </c>
      <c r="E438" s="40">
        <v>0.88641821927594799</v>
      </c>
      <c r="F438" s="39">
        <v>0.17575017565061599</v>
      </c>
      <c r="G438" s="40">
        <v>0.97402347528759203</v>
      </c>
      <c r="H438" s="39">
        <v>6.8075298306605206E-2</v>
      </c>
      <c r="I438" s="40">
        <v>0.977283807930454</v>
      </c>
      <c r="J438" s="39">
        <v>6.1171805847759303E-2</v>
      </c>
      <c r="K438" s="41">
        <v>1.21532941781557</v>
      </c>
      <c r="L438" s="40">
        <v>0.23791382959146901</v>
      </c>
      <c r="M438" s="39">
        <v>51.772960776956602</v>
      </c>
      <c r="N438" s="40">
        <v>0.202743289511021</v>
      </c>
      <c r="O438" s="41">
        <v>2.12056662893702</v>
      </c>
      <c r="P438" s="40">
        <v>0.63193558271114603</v>
      </c>
      <c r="Q438" s="41">
        <v>1.9337475304929601</v>
      </c>
      <c r="R438" s="40">
        <v>0.63968013010473301</v>
      </c>
      <c r="S438" s="41">
        <v>2.0168019859199799</v>
      </c>
    </row>
    <row r="439" spans="1:19" x14ac:dyDescent="0.35">
      <c r="A439" s="39">
        <v>407</v>
      </c>
      <c r="B439" s="39">
        <v>3.1614834218412997E-2</v>
      </c>
      <c r="C439" s="40">
        <v>0.96782752311630904</v>
      </c>
      <c r="D439" s="39">
        <v>4.82143282422102</v>
      </c>
      <c r="E439" s="40">
        <v>0.89044092743258796</v>
      </c>
      <c r="F439" s="39">
        <v>0.174148891733067</v>
      </c>
      <c r="G439" s="40">
        <v>0.97340628790411998</v>
      </c>
      <c r="H439" s="39">
        <v>6.9443862444829793E-2</v>
      </c>
      <c r="I439" s="40">
        <v>0.97353510765000495</v>
      </c>
      <c r="J439" s="39">
        <v>6.8046448490898401E-2</v>
      </c>
      <c r="K439" s="41">
        <v>1.17245117313841</v>
      </c>
      <c r="L439" s="40">
        <v>0.231705324521983</v>
      </c>
      <c r="M439" s="39">
        <v>50.2811288915128</v>
      </c>
      <c r="N439" s="40">
        <v>0.18247077949802601</v>
      </c>
      <c r="O439" s="41">
        <v>2.0788108140994299</v>
      </c>
      <c r="P439" s="40">
        <v>0.66271536880069304</v>
      </c>
      <c r="Q439" s="41">
        <v>1.8076459974305199</v>
      </c>
      <c r="R439" s="40">
        <v>0.62999699080092197</v>
      </c>
      <c r="S439" s="41">
        <v>1.9266686546496801</v>
      </c>
    </row>
    <row r="440" spans="1:19" x14ac:dyDescent="0.35">
      <c r="A440" s="39">
        <v>408</v>
      </c>
      <c r="B440" s="39">
        <v>3.0405683222019999E-2</v>
      </c>
      <c r="C440" s="40">
        <v>0.97020532161336004</v>
      </c>
      <c r="D440" s="39">
        <v>4.7576422669019598</v>
      </c>
      <c r="E440" s="40">
        <v>0.89070934189414197</v>
      </c>
      <c r="F440" s="39">
        <v>0.17063506595845601</v>
      </c>
      <c r="G440" s="40">
        <v>0.97364116566964698</v>
      </c>
      <c r="H440" s="39">
        <v>6.8451817851527597E-2</v>
      </c>
      <c r="I440" s="40">
        <v>0.97587359184126699</v>
      </c>
      <c r="J440" s="39">
        <v>6.4606038101830396E-2</v>
      </c>
      <c r="K440" s="41">
        <v>1.1801555151613301</v>
      </c>
      <c r="L440" s="40">
        <v>0.223917244053362</v>
      </c>
      <c r="M440" s="39">
        <v>50.647987871088503</v>
      </c>
      <c r="N440" s="40">
        <v>0.209177273636413</v>
      </c>
      <c r="O440" s="41">
        <v>2.10478333326486</v>
      </c>
      <c r="P440" s="40">
        <v>0.66398739636453796</v>
      </c>
      <c r="Q440" s="41">
        <v>1.8263212381265099</v>
      </c>
      <c r="R440" s="40">
        <v>0.65682473829668797</v>
      </c>
      <c r="S440" s="41">
        <v>1.8618958857324299</v>
      </c>
    </row>
    <row r="441" spans="1:19" x14ac:dyDescent="0.35">
      <c r="A441" s="39">
        <v>409</v>
      </c>
      <c r="B441" s="39">
        <v>2.7819774722728102E-2</v>
      </c>
      <c r="C441" s="40">
        <v>0.97182267579127901</v>
      </c>
      <c r="D441" s="39">
        <v>4.7215432226463996</v>
      </c>
      <c r="E441" s="40">
        <v>0.88847648010459501</v>
      </c>
      <c r="F441" s="39">
        <v>0.17302780557026001</v>
      </c>
      <c r="G441" s="40">
        <v>0.975875763507701</v>
      </c>
      <c r="H441" s="39">
        <v>6.6155466477456001E-2</v>
      </c>
      <c r="I441" s="40">
        <v>0.97608155365618998</v>
      </c>
      <c r="J441" s="39">
        <v>6.3106700327426102E-2</v>
      </c>
      <c r="K441" s="41">
        <v>1.18080729857469</v>
      </c>
      <c r="L441" s="40">
        <v>0.215048329419017</v>
      </c>
      <c r="M441" s="39">
        <v>50.567539753058</v>
      </c>
      <c r="N441" s="40">
        <v>0.21484011304116399</v>
      </c>
      <c r="O441" s="41">
        <v>2.1057147847281499</v>
      </c>
      <c r="P441" s="40">
        <v>0.66305317685135401</v>
      </c>
      <c r="Q441" s="41">
        <v>1.7914992866352999</v>
      </c>
      <c r="R441" s="40">
        <v>0.65053359285378998</v>
      </c>
      <c r="S441" s="41">
        <v>1.80156208511091</v>
      </c>
    </row>
    <row r="442" spans="1:19" x14ac:dyDescent="0.35">
      <c r="A442" s="39">
        <v>410</v>
      </c>
      <c r="B442" s="39">
        <v>3.05618252501033E-2</v>
      </c>
      <c r="C442" s="40">
        <v>0.96989443694482502</v>
      </c>
      <c r="D442" s="39">
        <v>4.7660488139700803</v>
      </c>
      <c r="E442" s="40">
        <v>0.88925156280980699</v>
      </c>
      <c r="F442" s="39">
        <v>0.17246668676605001</v>
      </c>
      <c r="G442" s="40">
        <v>0.97461615393725798</v>
      </c>
      <c r="H442" s="39">
        <v>6.5259298975623603E-2</v>
      </c>
      <c r="I442" s="40">
        <v>0.97646483704147302</v>
      </c>
      <c r="J442" s="39">
        <v>6.2504136419130302E-2</v>
      </c>
      <c r="K442" s="41">
        <v>1.2498332048073699</v>
      </c>
      <c r="L442" s="40">
        <v>0.207553661655342</v>
      </c>
      <c r="M442" s="39">
        <v>53.015131208631701</v>
      </c>
      <c r="N442" s="40">
        <v>0.19601677798216899</v>
      </c>
      <c r="O442" s="41">
        <v>2.1778674777756302</v>
      </c>
      <c r="P442" s="40">
        <v>0.63825422143324795</v>
      </c>
      <c r="Q442" s="41">
        <v>1.9571339656145099</v>
      </c>
      <c r="R442" s="40">
        <v>0.64088704112248496</v>
      </c>
      <c r="S442" s="41">
        <v>1.97935968535578</v>
      </c>
    </row>
    <row r="443" spans="1:19" x14ac:dyDescent="0.35">
      <c r="A443" s="39">
        <v>411</v>
      </c>
      <c r="B443" s="39">
        <v>3.2722897962557403E-2</v>
      </c>
      <c r="C443" s="40">
        <v>0.96853143635893102</v>
      </c>
      <c r="D443" s="39">
        <v>4.8636738495238196</v>
      </c>
      <c r="E443" s="40">
        <v>0.88761501196547599</v>
      </c>
      <c r="F443" s="39">
        <v>0.17699474629631401</v>
      </c>
      <c r="G443" s="40">
        <v>0.97581668439775304</v>
      </c>
      <c r="H443" s="39">
        <v>6.8724590639156993E-2</v>
      </c>
      <c r="I443" s="40">
        <v>0.97656587148025797</v>
      </c>
      <c r="J443" s="39">
        <v>6.68389662249467E-2</v>
      </c>
      <c r="K443" s="41">
        <v>1.23601037314814</v>
      </c>
      <c r="L443" s="40">
        <v>0.240821383893396</v>
      </c>
      <c r="M443" s="39">
        <v>52.321568480923602</v>
      </c>
      <c r="N443" s="40">
        <v>0.225445424100573</v>
      </c>
      <c r="O443" s="41">
        <v>2.1684668848657198</v>
      </c>
      <c r="P443" s="40">
        <v>0.657882200092332</v>
      </c>
      <c r="Q443" s="41">
        <v>1.7880528930924799</v>
      </c>
      <c r="R443" s="40">
        <v>0.65339014112439897</v>
      </c>
      <c r="S443" s="41">
        <v>1.8250011867947</v>
      </c>
    </row>
    <row r="444" spans="1:19" x14ac:dyDescent="0.35">
      <c r="A444" s="39">
        <v>412</v>
      </c>
      <c r="B444" s="39">
        <v>3.5774957391061901E-2</v>
      </c>
      <c r="C444" s="40">
        <v>0.963869922269738</v>
      </c>
      <c r="D444" s="39">
        <v>4.9944238619308798</v>
      </c>
      <c r="E444" s="40">
        <v>0.88358122566377895</v>
      </c>
      <c r="F444" s="39">
        <v>0.18266070547983199</v>
      </c>
      <c r="G444" s="40">
        <v>0.97028427771930303</v>
      </c>
      <c r="H444" s="39">
        <v>7.8334368840935503E-2</v>
      </c>
      <c r="I444" s="40">
        <v>0.97375180378182202</v>
      </c>
      <c r="J444" s="39">
        <v>7.0406169771938795E-2</v>
      </c>
      <c r="K444" s="41">
        <v>1.20835179243332</v>
      </c>
      <c r="L444" s="40">
        <v>0.226527311978795</v>
      </c>
      <c r="M444" s="39">
        <v>52.1266833900386</v>
      </c>
      <c r="N444" s="40">
        <v>0.16435699955470301</v>
      </c>
      <c r="O444" s="41">
        <v>2.1640684309168701</v>
      </c>
      <c r="P444" s="40">
        <v>0.65254837198135096</v>
      </c>
      <c r="Q444" s="41">
        <v>1.88955537885682</v>
      </c>
      <c r="R444" s="40">
        <v>0.596811367405785</v>
      </c>
      <c r="S444" s="41">
        <v>2.12429054832866</v>
      </c>
    </row>
    <row r="445" spans="1:19" x14ac:dyDescent="0.35">
      <c r="A445" s="39">
        <v>413</v>
      </c>
      <c r="B445" s="39">
        <v>3.01136292138309E-2</v>
      </c>
      <c r="C445" s="40">
        <v>0.97299828768109597</v>
      </c>
      <c r="D445" s="39">
        <v>4.7755454148128598</v>
      </c>
      <c r="E445" s="40">
        <v>0.88995364915059205</v>
      </c>
      <c r="F445" s="39">
        <v>0.17260090601523301</v>
      </c>
      <c r="G445" s="40">
        <v>0.97262466577857798</v>
      </c>
      <c r="H445" s="39">
        <v>7.0995551165174406E-2</v>
      </c>
      <c r="I445" s="40">
        <v>0.97518992255018999</v>
      </c>
      <c r="J445" s="39">
        <v>6.6890224738833506E-2</v>
      </c>
      <c r="K445" s="41">
        <v>1.18888365814828</v>
      </c>
      <c r="L445" s="40">
        <v>0.24681914152298601</v>
      </c>
      <c r="M445" s="39">
        <v>51.382326256515597</v>
      </c>
      <c r="N445" s="40">
        <v>0.18430657485007501</v>
      </c>
      <c r="O445" s="41">
        <v>2.1328468261620901</v>
      </c>
      <c r="P445" s="40">
        <v>0.62845014914488095</v>
      </c>
      <c r="Q445" s="41">
        <v>1.87163713854602</v>
      </c>
      <c r="R445" s="40">
        <v>0.582906227590691</v>
      </c>
      <c r="S445" s="41">
        <v>2.0924876719458401</v>
      </c>
    </row>
    <row r="446" spans="1:19" x14ac:dyDescent="0.35">
      <c r="A446" s="39">
        <v>414</v>
      </c>
      <c r="B446" s="39">
        <v>3.0122790832035101E-2</v>
      </c>
      <c r="C446" s="40">
        <v>0.96938475188695505</v>
      </c>
      <c r="D446" s="39">
        <v>4.7936513912911796</v>
      </c>
      <c r="E446" s="40">
        <v>0.88722348903655202</v>
      </c>
      <c r="F446" s="39">
        <v>0.174383957277644</v>
      </c>
      <c r="G446" s="40">
        <v>0.97416040127291903</v>
      </c>
      <c r="H446" s="39">
        <v>6.8741489215834506E-2</v>
      </c>
      <c r="I446" s="40">
        <v>0.97529005702007898</v>
      </c>
      <c r="J446" s="39">
        <v>6.5440369839940504E-2</v>
      </c>
      <c r="K446" s="41">
        <v>1.2010658052232499</v>
      </c>
      <c r="L446" s="40">
        <v>0.23909303695643</v>
      </c>
      <c r="M446" s="39">
        <v>51.624382768940698</v>
      </c>
      <c r="N446" s="40">
        <v>0.18973115373438801</v>
      </c>
      <c r="O446" s="41">
        <v>2.1459518650658098</v>
      </c>
      <c r="P446" s="40">
        <v>0.64049708690398699</v>
      </c>
      <c r="Q446" s="41">
        <v>1.8282420625034499</v>
      </c>
      <c r="R446" s="40">
        <v>0.62248791283012395</v>
      </c>
      <c r="S446" s="41">
        <v>2.0022175520913201</v>
      </c>
    </row>
    <row r="447" spans="1:19" x14ac:dyDescent="0.35">
      <c r="A447" s="39">
        <v>415</v>
      </c>
      <c r="B447" s="39">
        <v>3.00960961597505E-2</v>
      </c>
      <c r="C447" s="40">
        <v>0.97012565539948703</v>
      </c>
      <c r="D447" s="39">
        <v>4.7475786903059802</v>
      </c>
      <c r="E447" s="40">
        <v>0.89121716724744204</v>
      </c>
      <c r="F447" s="39">
        <v>0.16998766548132099</v>
      </c>
      <c r="G447" s="40">
        <v>0.97411978254859</v>
      </c>
      <c r="H447" s="39">
        <v>7.1592845318220896E-2</v>
      </c>
      <c r="I447" s="40">
        <v>0.97581758720385703</v>
      </c>
      <c r="J447" s="39">
        <v>6.3424975047194895E-2</v>
      </c>
      <c r="K447" s="41">
        <v>1.1941850852762499</v>
      </c>
      <c r="L447" s="40">
        <v>0.23317739290980899</v>
      </c>
      <c r="M447" s="39">
        <v>51.588393920507102</v>
      </c>
      <c r="N447" s="40">
        <v>0.21671222660023701</v>
      </c>
      <c r="O447" s="41">
        <v>2.14041243862901</v>
      </c>
      <c r="P447" s="40">
        <v>0.63230606327708905</v>
      </c>
      <c r="Q447" s="41">
        <v>1.92688716323966</v>
      </c>
      <c r="R447" s="40">
        <v>0.619579349572841</v>
      </c>
      <c r="S447" s="41">
        <v>2.06738302850315</v>
      </c>
    </row>
    <row r="448" spans="1:19" x14ac:dyDescent="0.35">
      <c r="A448" s="39">
        <v>416</v>
      </c>
      <c r="B448" s="39">
        <v>3.0952808751687901E-2</v>
      </c>
      <c r="C448" s="40">
        <v>0.96895586431664604</v>
      </c>
      <c r="D448" s="39">
        <v>4.8124909037529102</v>
      </c>
      <c r="E448" s="40">
        <v>0.88298001571513096</v>
      </c>
      <c r="F448" s="39">
        <v>0.176425170146112</v>
      </c>
      <c r="G448" s="40">
        <v>0.97461426914676197</v>
      </c>
      <c r="H448" s="39">
        <v>6.6684721463375202E-2</v>
      </c>
      <c r="I448" s="40">
        <v>0.97855000995755503</v>
      </c>
      <c r="J448" s="39">
        <v>5.8852127319695198E-2</v>
      </c>
      <c r="K448" s="41">
        <v>1.2274921297008099</v>
      </c>
      <c r="L448" s="40">
        <v>0.187348270054738</v>
      </c>
      <c r="M448" s="39">
        <v>52.748849363408503</v>
      </c>
      <c r="N448" s="40">
        <v>0.166015848584988</v>
      </c>
      <c r="O448" s="41">
        <v>2.1851765324926702</v>
      </c>
      <c r="P448" s="40">
        <v>0.62579830895122301</v>
      </c>
      <c r="Q448" s="41">
        <v>1.96699178015064</v>
      </c>
      <c r="R448" s="40">
        <v>0.61624556321364099</v>
      </c>
      <c r="S448" s="41">
        <v>2.0785336861243602</v>
      </c>
    </row>
    <row r="449" spans="1:19" x14ac:dyDescent="0.35">
      <c r="A449" s="39">
        <v>417</v>
      </c>
      <c r="B449" s="39">
        <v>2.98181528113864E-2</v>
      </c>
      <c r="C449" s="40">
        <v>0.96993692517774599</v>
      </c>
      <c r="D449" s="39">
        <v>4.74036412841245</v>
      </c>
      <c r="E449" s="40">
        <v>0.89150172751105405</v>
      </c>
      <c r="F449" s="39">
        <v>0.170955909943453</v>
      </c>
      <c r="G449" s="40">
        <v>0.97330452147316504</v>
      </c>
      <c r="H449" s="39">
        <v>7.0521367282365202E-2</v>
      </c>
      <c r="I449" s="40">
        <v>0.97542004655653702</v>
      </c>
      <c r="J449" s="39">
        <v>6.3905899573661495E-2</v>
      </c>
      <c r="K449" s="41">
        <v>1.21785670416986</v>
      </c>
      <c r="L449" s="40">
        <v>0.244435311932334</v>
      </c>
      <c r="M449" s="39">
        <v>52.593374366434197</v>
      </c>
      <c r="N449" s="40">
        <v>0.18267750733433499</v>
      </c>
      <c r="O449" s="41">
        <v>2.19903710051479</v>
      </c>
      <c r="P449" s="40">
        <v>0.65039731039960103</v>
      </c>
      <c r="Q449" s="41">
        <v>1.9272462119403999</v>
      </c>
      <c r="R449" s="40">
        <v>0.60155600131067399</v>
      </c>
      <c r="S449" s="41">
        <v>2.0184452992219102</v>
      </c>
    </row>
    <row r="450" spans="1:19" x14ac:dyDescent="0.35">
      <c r="A450" s="39">
        <v>418</v>
      </c>
      <c r="B450" s="39">
        <v>2.9206631941841199E-2</v>
      </c>
      <c r="C450" s="40">
        <v>0.97261761676981695</v>
      </c>
      <c r="D450" s="39">
        <v>4.7593920858152199</v>
      </c>
      <c r="E450" s="40">
        <v>0.88879160648225897</v>
      </c>
      <c r="F450" s="39">
        <v>0.17450218763900499</v>
      </c>
      <c r="G450" s="40">
        <v>0.973479417733492</v>
      </c>
      <c r="H450" s="39">
        <v>6.8167674099031503E-2</v>
      </c>
      <c r="I450" s="40">
        <v>0.97663063734153499</v>
      </c>
      <c r="J450" s="39">
        <v>6.02539810284803E-2</v>
      </c>
      <c r="K450" s="41">
        <v>1.19414257290016</v>
      </c>
      <c r="L450" s="40">
        <v>0.22483367006794999</v>
      </c>
      <c r="M450" s="39">
        <v>51.587171554565401</v>
      </c>
      <c r="N450" s="40">
        <v>0.197484314005409</v>
      </c>
      <c r="O450" s="41">
        <v>2.1422900715444801</v>
      </c>
      <c r="P450" s="40">
        <v>0.64116365074092496</v>
      </c>
      <c r="Q450" s="41">
        <v>1.9950457194931399</v>
      </c>
      <c r="R450" s="40">
        <v>0.622920076052347</v>
      </c>
      <c r="S450" s="41">
        <v>1.98523215656606</v>
      </c>
    </row>
    <row r="451" spans="1:19" x14ac:dyDescent="0.35">
      <c r="A451" s="39">
        <v>419</v>
      </c>
      <c r="B451" s="39">
        <v>3.1007192868558599E-2</v>
      </c>
      <c r="C451" s="40">
        <v>0.96671539642531801</v>
      </c>
      <c r="D451" s="39">
        <v>4.7766221590695697</v>
      </c>
      <c r="E451" s="40">
        <v>0.88789419446275397</v>
      </c>
      <c r="F451" s="39">
        <v>0.17323633246651801</v>
      </c>
      <c r="G451" s="40">
        <v>0.97597991241126802</v>
      </c>
      <c r="H451" s="39">
        <v>6.5517876504115294E-2</v>
      </c>
      <c r="I451" s="40">
        <v>0.97835261600196399</v>
      </c>
      <c r="J451" s="39">
        <v>5.8333816841808599E-2</v>
      </c>
      <c r="K451" s="41">
        <v>1.2003019961536401</v>
      </c>
      <c r="L451" s="40">
        <v>0.23507787847674799</v>
      </c>
      <c r="M451" s="39">
        <v>51.5475614824865</v>
      </c>
      <c r="N451" s="40">
        <v>0.18447288596588499</v>
      </c>
      <c r="O451" s="41">
        <v>2.1398352201168298</v>
      </c>
      <c r="P451" s="40">
        <v>0.65307859885386899</v>
      </c>
      <c r="Q451" s="41">
        <v>1.9292411681933199</v>
      </c>
      <c r="R451" s="40">
        <v>0.64213906623359396</v>
      </c>
      <c r="S451" s="41">
        <v>1.91509491612768</v>
      </c>
    </row>
    <row r="452" spans="1:19" x14ac:dyDescent="0.35">
      <c r="A452" s="39">
        <v>420</v>
      </c>
      <c r="B452" s="39">
        <v>3.0619923757443199E-2</v>
      </c>
      <c r="C452" s="40">
        <v>0.96967149166880096</v>
      </c>
      <c r="D452" s="39">
        <v>4.7573436097556696</v>
      </c>
      <c r="E452" s="40">
        <v>0.88772209731242602</v>
      </c>
      <c r="F452" s="39">
        <v>0.17169675993382899</v>
      </c>
      <c r="G452" s="40">
        <v>0.97380531293887795</v>
      </c>
      <c r="H452" s="39">
        <v>6.7931834157250501E-2</v>
      </c>
      <c r="I452" s="40">
        <v>0.97605337987626395</v>
      </c>
      <c r="J452" s="39">
        <v>6.1912124692843302E-2</v>
      </c>
      <c r="K452" s="41">
        <v>1.2065036612698099</v>
      </c>
      <c r="L452" s="40">
        <v>0.24626294630515499</v>
      </c>
      <c r="M452" s="39">
        <v>51.921861143193603</v>
      </c>
      <c r="N452" s="40">
        <v>0.190556160783248</v>
      </c>
      <c r="O452" s="41">
        <v>2.1546411656925799</v>
      </c>
      <c r="P452" s="40">
        <v>0.64606410264968805</v>
      </c>
      <c r="Q452" s="41">
        <v>2.0149768860931001</v>
      </c>
      <c r="R452" s="40">
        <v>0.64103772191919794</v>
      </c>
      <c r="S452" s="41">
        <v>1.93459354302822</v>
      </c>
    </row>
    <row r="453" spans="1:19" x14ac:dyDescent="0.35">
      <c r="A453" s="39">
        <v>421</v>
      </c>
      <c r="B453" s="39">
        <v>3.4079300072046501E-2</v>
      </c>
      <c r="C453" s="40">
        <v>0.964936779603638</v>
      </c>
      <c r="D453" s="39">
        <v>4.8845508549765002</v>
      </c>
      <c r="E453" s="40">
        <v>0.88508373167990495</v>
      </c>
      <c r="F453" s="39">
        <v>0.17825531075619</v>
      </c>
      <c r="G453" s="40">
        <v>0.97745667306696804</v>
      </c>
      <c r="H453" s="39">
        <v>6.4393902063517E-2</v>
      </c>
      <c r="I453" s="40">
        <v>0.976507624013632</v>
      </c>
      <c r="J453" s="39">
        <v>6.1058510121528298E-2</v>
      </c>
      <c r="K453" s="41">
        <v>1.2443918978047099</v>
      </c>
      <c r="L453" s="40">
        <v>0.21868109790683199</v>
      </c>
      <c r="M453" s="39">
        <v>52.8527293409037</v>
      </c>
      <c r="N453" s="40">
        <v>0.18376713569990299</v>
      </c>
      <c r="O453" s="41">
        <v>2.1786803109014099</v>
      </c>
      <c r="P453" s="40">
        <v>0.62921737427385405</v>
      </c>
      <c r="Q453" s="41">
        <v>1.98282701948769</v>
      </c>
      <c r="R453" s="40">
        <v>0.65284208940644495</v>
      </c>
      <c r="S453" s="41">
        <v>1.89932089993077</v>
      </c>
    </row>
    <row r="454" spans="1:19" x14ac:dyDescent="0.35">
      <c r="A454" s="39">
        <v>422</v>
      </c>
      <c r="B454" s="39">
        <v>3.2708941213326299E-2</v>
      </c>
      <c r="C454" s="40">
        <v>0.96674136887338602</v>
      </c>
      <c r="D454" s="39">
        <v>4.8120554263422104</v>
      </c>
      <c r="E454" s="40">
        <v>0.88694749926479899</v>
      </c>
      <c r="F454" s="39">
        <v>0.173310288751229</v>
      </c>
      <c r="G454" s="40">
        <v>0.97523141097209998</v>
      </c>
      <c r="H454" s="39">
        <v>6.6639661238552805E-2</v>
      </c>
      <c r="I454" s="40">
        <v>0.97835778994714595</v>
      </c>
      <c r="J454" s="39">
        <v>6.1799208490796398E-2</v>
      </c>
      <c r="K454" s="41">
        <v>1.18680638991869</v>
      </c>
      <c r="L454" s="40">
        <v>0.24637464297069001</v>
      </c>
      <c r="M454" s="39">
        <v>50.914765317215803</v>
      </c>
      <c r="N454" s="40">
        <v>0.18675317803486699</v>
      </c>
      <c r="O454" s="41">
        <v>2.1058845204165801</v>
      </c>
      <c r="P454" s="40">
        <v>0.63905419141818298</v>
      </c>
      <c r="Q454" s="41">
        <v>1.9490003896574599</v>
      </c>
      <c r="R454" s="40">
        <v>0.62376488936253005</v>
      </c>
      <c r="S454" s="41">
        <v>1.8751582773322699</v>
      </c>
    </row>
    <row r="455" spans="1:19" x14ac:dyDescent="0.35">
      <c r="A455" s="39">
        <v>423</v>
      </c>
      <c r="B455" s="39">
        <v>2.5201044336691899E-2</v>
      </c>
      <c r="C455" s="40">
        <v>0.97438290837959396</v>
      </c>
      <c r="D455" s="39">
        <v>4.6132052084577602</v>
      </c>
      <c r="E455" s="40">
        <v>0.89173057124358102</v>
      </c>
      <c r="F455" s="39">
        <v>0.16856870643570601</v>
      </c>
      <c r="G455" s="40">
        <v>0.97685966837900695</v>
      </c>
      <c r="H455" s="39">
        <v>6.3443617942483904E-2</v>
      </c>
      <c r="I455" s="40">
        <v>0.97562079406215596</v>
      </c>
      <c r="J455" s="39">
        <v>6.4627566918321805E-2</v>
      </c>
      <c r="K455" s="41">
        <v>1.18381235538384</v>
      </c>
      <c r="L455" s="40">
        <v>0.23651181445356201</v>
      </c>
      <c r="M455" s="39">
        <v>50.971341679238797</v>
      </c>
      <c r="N455" s="40">
        <v>0.19941607435396799</v>
      </c>
      <c r="O455" s="41">
        <v>2.1071963880815998</v>
      </c>
      <c r="P455" s="40">
        <v>0.63878010047806599</v>
      </c>
      <c r="Q455" s="41">
        <v>2.0007815376306102</v>
      </c>
      <c r="R455" s="40">
        <v>0.61786386115938097</v>
      </c>
      <c r="S455" s="41">
        <v>1.9291155557347099</v>
      </c>
    </row>
    <row r="456" spans="1:19" x14ac:dyDescent="0.35">
      <c r="A456" s="39">
        <v>424</v>
      </c>
      <c r="B456" s="39">
        <v>3.0488461394593099E-2</v>
      </c>
      <c r="C456" s="40">
        <v>0.97025033325676602</v>
      </c>
      <c r="D456" s="39">
        <v>4.76466830645911</v>
      </c>
      <c r="E456" s="40">
        <v>0.88781535912014997</v>
      </c>
      <c r="F456" s="39">
        <v>0.173861182298783</v>
      </c>
      <c r="G456" s="40">
        <v>0.97574570332784005</v>
      </c>
      <c r="H456" s="39">
        <v>6.4700593710399101E-2</v>
      </c>
      <c r="I456" s="40">
        <v>0.97778069810976398</v>
      </c>
      <c r="J456" s="39">
        <v>5.9553340902981498E-2</v>
      </c>
      <c r="K456" s="41">
        <v>1.19870127928562</v>
      </c>
      <c r="L456" s="40">
        <v>0.20770568464079101</v>
      </c>
      <c r="M456" s="39">
        <v>51.469705891405397</v>
      </c>
      <c r="N456" s="40">
        <v>0.18730948289107999</v>
      </c>
      <c r="O456" s="41">
        <v>2.11063041646256</v>
      </c>
      <c r="P456" s="40">
        <v>0.62609884397596305</v>
      </c>
      <c r="Q456" s="41">
        <v>2.0613045636405198</v>
      </c>
      <c r="R456" s="40">
        <v>0.61527094805342497</v>
      </c>
      <c r="S456" s="41">
        <v>2.0386255566890399</v>
      </c>
    </row>
    <row r="457" spans="1:19" x14ac:dyDescent="0.35">
      <c r="A457" s="39">
        <v>425</v>
      </c>
      <c r="B457" s="39">
        <v>2.9336982682717401E-2</v>
      </c>
      <c r="C457" s="40">
        <v>0.96937298003093897</v>
      </c>
      <c r="D457" s="39">
        <v>4.7191755324815299</v>
      </c>
      <c r="E457" s="40">
        <v>0.89190097629800702</v>
      </c>
      <c r="F457" s="39">
        <v>0.17141027229011099</v>
      </c>
      <c r="G457" s="40">
        <v>0.97619795227162398</v>
      </c>
      <c r="H457" s="39">
        <v>6.5455065738559401E-2</v>
      </c>
      <c r="I457" s="40">
        <v>0.97545404155289395</v>
      </c>
      <c r="J457" s="39">
        <v>6.4660940500016695E-2</v>
      </c>
      <c r="K457" s="41">
        <v>1.2092298040023199</v>
      </c>
      <c r="L457" s="40">
        <v>0.21146063199409201</v>
      </c>
      <c r="M457" s="39">
        <v>52.040590221046301</v>
      </c>
      <c r="N457" s="40">
        <v>0.163670068555922</v>
      </c>
      <c r="O457" s="41">
        <v>2.1572874988246098</v>
      </c>
      <c r="P457" s="40">
        <v>0.65811737913351798</v>
      </c>
      <c r="Q457" s="41">
        <v>1.9308384585584299</v>
      </c>
      <c r="R457" s="40">
        <v>0.62561631100809401</v>
      </c>
      <c r="S457" s="41">
        <v>2.06583356755411</v>
      </c>
    </row>
    <row r="458" spans="1:19" x14ac:dyDescent="0.35">
      <c r="A458" s="39">
        <v>426</v>
      </c>
      <c r="B458" s="39">
        <v>2.9294822680936899E-2</v>
      </c>
      <c r="C458" s="40">
        <v>0.97097133935522695</v>
      </c>
      <c r="D458" s="39">
        <v>4.7468114528688199</v>
      </c>
      <c r="E458" s="40">
        <v>0.88969235416790005</v>
      </c>
      <c r="F458" s="39">
        <v>0.17470972812645499</v>
      </c>
      <c r="G458" s="40">
        <v>0.97608718719822196</v>
      </c>
      <c r="H458" s="39">
        <v>6.6771945804803196E-2</v>
      </c>
      <c r="I458" s="40">
        <v>0.97650623523858704</v>
      </c>
      <c r="J458" s="39">
        <v>6.2216329648615898E-2</v>
      </c>
      <c r="K458" s="41">
        <v>1.1836916142039799</v>
      </c>
      <c r="L458" s="40">
        <v>0.20289745413053001</v>
      </c>
      <c r="M458" s="39">
        <v>50.745141184227997</v>
      </c>
      <c r="N458" s="40">
        <v>0.201343758908229</v>
      </c>
      <c r="O458" s="41">
        <v>2.1067470750238102</v>
      </c>
      <c r="P458" s="40">
        <v>0.67520617954751305</v>
      </c>
      <c r="Q458" s="41">
        <v>1.8763277331988</v>
      </c>
      <c r="R458" s="40">
        <v>0.675578501489427</v>
      </c>
      <c r="S458" s="41">
        <v>1.8446036505902901</v>
      </c>
    </row>
    <row r="459" spans="1:19" x14ac:dyDescent="0.35">
      <c r="A459" s="39">
        <v>427</v>
      </c>
      <c r="B459" s="39">
        <v>2.7216729966131201E-2</v>
      </c>
      <c r="C459" s="40">
        <v>0.97171431702019795</v>
      </c>
      <c r="D459" s="39">
        <v>4.6520456577528702</v>
      </c>
      <c r="E459" s="40">
        <v>0.89065274303101005</v>
      </c>
      <c r="F459" s="39">
        <v>0.17026622402705199</v>
      </c>
      <c r="G459" s="40">
        <v>0.97689661204171496</v>
      </c>
      <c r="H459" s="39">
        <v>6.3352538252147303E-2</v>
      </c>
      <c r="I459" s="40">
        <v>0.97841914894057103</v>
      </c>
      <c r="J459" s="39">
        <v>6.0407528356018002E-2</v>
      </c>
      <c r="K459" s="41">
        <v>1.18441607911362</v>
      </c>
      <c r="L459" s="40">
        <v>0.22740881304971899</v>
      </c>
      <c r="M459" s="39">
        <v>50.995858624450101</v>
      </c>
      <c r="N459" s="40">
        <v>0.217902917829779</v>
      </c>
      <c r="O459" s="41">
        <v>2.1240711436312401</v>
      </c>
      <c r="P459" s="40">
        <v>0.66173984301395905</v>
      </c>
      <c r="Q459" s="41">
        <v>1.9039729690959299</v>
      </c>
      <c r="R459" s="40">
        <v>0.65570928092695702</v>
      </c>
      <c r="S459" s="41">
        <v>1.8848511994394399</v>
      </c>
    </row>
    <row r="460" spans="1:19" x14ac:dyDescent="0.35">
      <c r="A460" s="39">
        <v>428</v>
      </c>
      <c r="B460" s="39">
        <v>2.9689230709892E-2</v>
      </c>
      <c r="C460" s="40">
        <v>0.96920191272192602</v>
      </c>
      <c r="D460" s="39">
        <v>4.7449937766605101</v>
      </c>
      <c r="E460" s="40">
        <v>0.88664757383352399</v>
      </c>
      <c r="F460" s="39">
        <v>0.175190020189326</v>
      </c>
      <c r="G460" s="40">
        <v>0.97546074645140002</v>
      </c>
      <c r="H460" s="39">
        <v>6.5308625627314404E-2</v>
      </c>
      <c r="I460" s="40">
        <v>0.97826107948464203</v>
      </c>
      <c r="J460" s="39">
        <v>5.8450151350659701E-2</v>
      </c>
      <c r="K460" s="41">
        <v>1.2360877435431501</v>
      </c>
      <c r="L460" s="40">
        <v>0.228590297461881</v>
      </c>
      <c r="M460" s="39">
        <v>52.790748302753101</v>
      </c>
      <c r="N460" s="40">
        <v>0.19309657055024201</v>
      </c>
      <c r="O460" s="41">
        <v>2.1932064865389398</v>
      </c>
      <c r="P460" s="40">
        <v>0.67199788694707696</v>
      </c>
      <c r="Q460" s="41">
        <v>1.94366577649727</v>
      </c>
      <c r="R460" s="40">
        <v>0.65743365756466798</v>
      </c>
      <c r="S460" s="41">
        <v>1.92051951905601</v>
      </c>
    </row>
    <row r="461" spans="1:19" x14ac:dyDescent="0.35">
      <c r="A461" s="39">
        <v>429</v>
      </c>
      <c r="B461" s="39">
        <v>3.2135130756891103E-2</v>
      </c>
      <c r="C461" s="40">
        <v>0.96708063604506</v>
      </c>
      <c r="D461" s="39">
        <v>4.8376437786388502</v>
      </c>
      <c r="E461" s="40">
        <v>0.882855874450727</v>
      </c>
      <c r="F461" s="39">
        <v>0.17938079940108301</v>
      </c>
      <c r="G461" s="40">
        <v>0.97543245489629204</v>
      </c>
      <c r="H461" s="39">
        <v>6.5485204824476895E-2</v>
      </c>
      <c r="I461" s="40">
        <v>0.97552200190219995</v>
      </c>
      <c r="J461" s="39">
        <v>6.3483382221652895E-2</v>
      </c>
      <c r="K461" s="41">
        <v>1.2447274795964201</v>
      </c>
      <c r="L461" s="40">
        <v>0.19315660586080699</v>
      </c>
      <c r="M461" s="39">
        <v>53.1414783999451</v>
      </c>
      <c r="N461" s="40">
        <v>0.19037630614686399</v>
      </c>
      <c r="O461" s="41">
        <v>2.1890682695258299</v>
      </c>
      <c r="P461" s="40">
        <v>0.64031562056296898</v>
      </c>
      <c r="Q461" s="41">
        <v>2.05161546692888</v>
      </c>
      <c r="R461" s="40">
        <v>0.641345671863637</v>
      </c>
      <c r="S461" s="41">
        <v>2.0307616734097098</v>
      </c>
    </row>
    <row r="462" spans="1:19" x14ac:dyDescent="0.35">
      <c r="A462" s="39">
        <v>430</v>
      </c>
      <c r="B462" s="39">
        <v>3.1025731935854801E-2</v>
      </c>
      <c r="C462" s="40">
        <v>0.96867666683907805</v>
      </c>
      <c r="D462" s="39">
        <v>4.7805264656899302</v>
      </c>
      <c r="E462" s="40">
        <v>0.88736432555271905</v>
      </c>
      <c r="F462" s="39">
        <v>0.17466892971416001</v>
      </c>
      <c r="G462" s="40">
        <v>0.97347963394277104</v>
      </c>
      <c r="H462" s="39">
        <v>6.9414011903455003E-2</v>
      </c>
      <c r="I462" s="40">
        <v>0.976530571166212</v>
      </c>
      <c r="J462" s="39">
        <v>6.5622582988049696E-2</v>
      </c>
      <c r="K462" s="41">
        <v>1.2491331895192399</v>
      </c>
      <c r="L462" s="40">
        <v>0.215791134698787</v>
      </c>
      <c r="M462" s="39">
        <v>53.5262027642665</v>
      </c>
      <c r="N462" s="40">
        <v>0.17556477095849399</v>
      </c>
      <c r="O462" s="41">
        <v>2.2134449563474701</v>
      </c>
      <c r="P462" s="40">
        <v>0.63495732703779495</v>
      </c>
      <c r="Q462" s="41">
        <v>2.1112076390502801</v>
      </c>
      <c r="R462" s="40">
        <v>0.62702244392827</v>
      </c>
      <c r="S462" s="41">
        <v>2.0162081636934199</v>
      </c>
    </row>
    <row r="463" spans="1:19" x14ac:dyDescent="0.35">
      <c r="A463" s="39">
        <v>431</v>
      </c>
      <c r="B463" s="39">
        <v>3.0347005376321599E-2</v>
      </c>
      <c r="C463" s="40">
        <v>0.97019058446408601</v>
      </c>
      <c r="D463" s="39">
        <v>4.7546672335463498</v>
      </c>
      <c r="E463" s="40">
        <v>0.89321106631137004</v>
      </c>
      <c r="F463" s="39">
        <v>0.17295585432021901</v>
      </c>
      <c r="G463" s="40">
        <v>0.97483644842527795</v>
      </c>
      <c r="H463" s="39">
        <v>6.8288867704261097E-2</v>
      </c>
      <c r="I463" s="40">
        <v>0.97545867274619602</v>
      </c>
      <c r="J463" s="39">
        <v>6.8711005064062497E-2</v>
      </c>
      <c r="K463" s="41">
        <v>1.2596209140924299</v>
      </c>
      <c r="L463" s="40">
        <v>0.201208176148124</v>
      </c>
      <c r="M463" s="39">
        <v>53.6368027548504</v>
      </c>
      <c r="N463" s="40">
        <v>0.19110119092654401</v>
      </c>
      <c r="O463" s="41">
        <v>2.2102053786954299</v>
      </c>
      <c r="P463" s="40">
        <v>0.63042226484698105</v>
      </c>
      <c r="Q463" s="41">
        <v>2.0579903390672398</v>
      </c>
      <c r="R463" s="40">
        <v>0.64635953816593195</v>
      </c>
      <c r="S463" s="41">
        <v>2.0051140943144099</v>
      </c>
    </row>
    <row r="464" spans="1:19" x14ac:dyDescent="0.35">
      <c r="A464" s="39">
        <v>432</v>
      </c>
      <c r="B464" s="39">
        <v>3.0939500075425199E-2</v>
      </c>
      <c r="C464" s="40">
        <v>0.96829925370294301</v>
      </c>
      <c r="D464" s="39">
        <v>4.7627010749179801</v>
      </c>
      <c r="E464" s="40">
        <v>0.88662364797791804</v>
      </c>
      <c r="F464" s="39">
        <v>0.17367147125128299</v>
      </c>
      <c r="G464" s="40">
        <v>0.97695632928337695</v>
      </c>
      <c r="H464" s="39">
        <v>6.5074095127253498E-2</v>
      </c>
      <c r="I464" s="40">
        <v>0.976989358396117</v>
      </c>
      <c r="J464" s="39">
        <v>6.4168321286334304E-2</v>
      </c>
      <c r="K464" s="41">
        <v>1.2234064946826699</v>
      </c>
      <c r="L464" s="40">
        <v>0.24142085633673999</v>
      </c>
      <c r="M464" s="39">
        <v>52.060205068343699</v>
      </c>
      <c r="N464" s="40">
        <v>0.18301617048314001</v>
      </c>
      <c r="O464" s="41">
        <v>2.1479858812103898</v>
      </c>
      <c r="P464" s="40">
        <v>0.64996589503736502</v>
      </c>
      <c r="Q464" s="41">
        <v>1.92991809254018</v>
      </c>
      <c r="R464" s="40">
        <v>0.65030458875191499</v>
      </c>
      <c r="S464" s="41">
        <v>1.9072009977112401</v>
      </c>
    </row>
    <row r="465" spans="1:19" x14ac:dyDescent="0.35">
      <c r="A465" s="39">
        <v>433</v>
      </c>
      <c r="B465" s="39">
        <v>2.9579634346636699E-2</v>
      </c>
      <c r="C465" s="40">
        <v>0.96968370853118802</v>
      </c>
      <c r="D465" s="39">
        <v>4.7061020038980299</v>
      </c>
      <c r="E465" s="40">
        <v>0.88900409361143795</v>
      </c>
      <c r="F465" s="39">
        <v>0.170711836097516</v>
      </c>
      <c r="G465" s="40">
        <v>0.97449020351664595</v>
      </c>
      <c r="H465" s="39">
        <v>6.7363947968106797E-2</v>
      </c>
      <c r="I465" s="40">
        <v>0.97650762513766298</v>
      </c>
      <c r="J465" s="39">
        <v>6.5737186554741298E-2</v>
      </c>
      <c r="K465" s="41">
        <v>1.19261400719993</v>
      </c>
      <c r="L465" s="40">
        <v>0.219058536637465</v>
      </c>
      <c r="M465" s="39">
        <v>51.429855395586003</v>
      </c>
      <c r="N465" s="40">
        <v>0.185193760715648</v>
      </c>
      <c r="O465" s="41">
        <v>2.1278509920478799</v>
      </c>
      <c r="P465" s="40">
        <v>0.65230254663361398</v>
      </c>
      <c r="Q465" s="41">
        <v>1.9880730591268601</v>
      </c>
      <c r="R465" s="40">
        <v>0.60433913372520698</v>
      </c>
      <c r="S465" s="41">
        <v>2.03820810715357</v>
      </c>
    </row>
    <row r="466" spans="1:19" x14ac:dyDescent="0.35">
      <c r="A466" s="39">
        <v>434</v>
      </c>
      <c r="B466" s="39">
        <v>3.1396545780565097E-2</v>
      </c>
      <c r="C466" s="40">
        <v>0.96590439856654997</v>
      </c>
      <c r="D466" s="39">
        <v>4.74616803445715</v>
      </c>
      <c r="E466" s="40">
        <v>0.89036469521917405</v>
      </c>
      <c r="F466" s="39">
        <v>0.171583447564189</v>
      </c>
      <c r="G466" s="40">
        <v>0.97464519376360303</v>
      </c>
      <c r="H466" s="39">
        <v>6.8783281743332605E-2</v>
      </c>
      <c r="I466" s="40">
        <v>0.97822471127148503</v>
      </c>
      <c r="J466" s="39">
        <v>6.0614031242803297E-2</v>
      </c>
      <c r="K466" s="41">
        <v>1.21356899768878</v>
      </c>
      <c r="L466" s="40">
        <v>0.216623818590615</v>
      </c>
      <c r="M466" s="39">
        <v>52.010902910151003</v>
      </c>
      <c r="N466" s="40">
        <v>0.196504544357788</v>
      </c>
      <c r="O466" s="41">
        <v>2.13357944773812</v>
      </c>
      <c r="P466" s="40">
        <v>0.64105341984675401</v>
      </c>
      <c r="Q466" s="41">
        <v>2.0442054480568901</v>
      </c>
      <c r="R466" s="40">
        <v>0.60855226307852595</v>
      </c>
      <c r="S466" s="41">
        <v>2.0859290009889802</v>
      </c>
    </row>
    <row r="467" spans="1:19" x14ac:dyDescent="0.35">
      <c r="A467" s="39">
        <v>435</v>
      </c>
      <c r="B467" s="39">
        <v>2.7329748878438299E-2</v>
      </c>
      <c r="C467" s="40">
        <v>0.97351947664762895</v>
      </c>
      <c r="D467" s="39">
        <v>4.6456324843005898</v>
      </c>
      <c r="E467" s="40">
        <v>0.89416581812186802</v>
      </c>
      <c r="F467" s="39">
        <v>0.16904768277972701</v>
      </c>
      <c r="G467" s="40">
        <v>0.97572046890418695</v>
      </c>
      <c r="H467" s="39">
        <v>6.7708871575523702E-2</v>
      </c>
      <c r="I467" s="40">
        <v>0.97487567070014503</v>
      </c>
      <c r="J467" s="39">
        <v>6.6156837324208295E-2</v>
      </c>
      <c r="K467" s="41">
        <v>1.2157068099731001</v>
      </c>
      <c r="L467" s="40">
        <v>0.207529057190734</v>
      </c>
      <c r="M467" s="39">
        <v>51.802220809154001</v>
      </c>
      <c r="N467" s="40">
        <v>0.20730156714019399</v>
      </c>
      <c r="O467" s="41">
        <v>2.11732237257509</v>
      </c>
      <c r="P467" s="40">
        <v>0.63793732187686802</v>
      </c>
      <c r="Q467" s="41">
        <v>1.9762812827387399</v>
      </c>
      <c r="R467" s="40">
        <v>0.60679466092688406</v>
      </c>
      <c r="S467" s="41">
        <v>2.0635707495558901</v>
      </c>
    </row>
    <row r="468" spans="1:19" x14ac:dyDescent="0.35">
      <c r="A468" s="39">
        <v>436</v>
      </c>
      <c r="B468" s="39">
        <v>3.3004849953418201E-2</v>
      </c>
      <c r="C468" s="40">
        <v>0.96799397519067198</v>
      </c>
      <c r="D468" s="39">
        <v>4.8224718154895303</v>
      </c>
      <c r="E468" s="40">
        <v>0.89042884762083496</v>
      </c>
      <c r="F468" s="39">
        <v>0.17592519933728701</v>
      </c>
      <c r="G468" s="40">
        <v>0.975826286892848</v>
      </c>
      <c r="H468" s="39">
        <v>6.6068200759094503E-2</v>
      </c>
      <c r="I468" s="40">
        <v>0.97845688731637204</v>
      </c>
      <c r="J468" s="39">
        <v>6.07049414791851E-2</v>
      </c>
      <c r="K468" s="41">
        <v>1.2543196443818501</v>
      </c>
      <c r="L468" s="40">
        <v>0.22123730569115099</v>
      </c>
      <c r="M468" s="39">
        <v>53.103517483442197</v>
      </c>
      <c r="N468" s="40">
        <v>0.19780296437782799</v>
      </c>
      <c r="O468" s="41">
        <v>2.1701234008511898</v>
      </c>
      <c r="P468" s="40">
        <v>0.648855585573066</v>
      </c>
      <c r="Q468" s="41">
        <v>1.9861556688944499</v>
      </c>
      <c r="R468" s="40">
        <v>0.618726867131697</v>
      </c>
      <c r="S468" s="41">
        <v>2.0513211738349999</v>
      </c>
    </row>
    <row r="469" spans="1:19" x14ac:dyDescent="0.35">
      <c r="A469" s="39">
        <v>437</v>
      </c>
      <c r="B469" s="39">
        <v>3.0261532097690499E-2</v>
      </c>
      <c r="C469" s="40">
        <v>0.96862575026128805</v>
      </c>
      <c r="D469" s="39">
        <v>4.7478485624010904</v>
      </c>
      <c r="E469" s="40">
        <v>0.89081462069473505</v>
      </c>
      <c r="F469" s="39">
        <v>0.17308041114214201</v>
      </c>
      <c r="G469" s="40">
        <v>0.97709432162517895</v>
      </c>
      <c r="H469" s="39">
        <v>6.66011364539216E-2</v>
      </c>
      <c r="I469" s="40">
        <v>0.97875476055576804</v>
      </c>
      <c r="J469" s="39">
        <v>5.94839145441423E-2</v>
      </c>
      <c r="K469" s="41">
        <v>1.2003909115098399</v>
      </c>
      <c r="L469" s="40">
        <v>0.214994581150593</v>
      </c>
      <c r="M469" s="39">
        <v>51.659813367403402</v>
      </c>
      <c r="N469" s="40">
        <v>0.19257114238144399</v>
      </c>
      <c r="O469" s="41">
        <v>2.1405586727663999</v>
      </c>
      <c r="P469" s="40">
        <v>0.63916486985663001</v>
      </c>
      <c r="Q469" s="41">
        <v>1.95261843846394</v>
      </c>
      <c r="R469" s="40">
        <v>0.60264891640752805</v>
      </c>
      <c r="S469" s="41">
        <v>2.0023785401613199</v>
      </c>
    </row>
    <row r="470" spans="1:19" x14ac:dyDescent="0.35">
      <c r="A470" s="39">
        <v>438</v>
      </c>
      <c r="B470" s="39">
        <v>2.9896696296186499E-2</v>
      </c>
      <c r="C470" s="40">
        <v>0.96689342749520002</v>
      </c>
      <c r="D470" s="39">
        <v>4.7755493913085596</v>
      </c>
      <c r="E470" s="40">
        <v>0.88969217545600499</v>
      </c>
      <c r="F470" s="39">
        <v>0.17538852772037899</v>
      </c>
      <c r="G470" s="40">
        <v>0.97452118489317097</v>
      </c>
      <c r="H470" s="39">
        <v>6.5822433801904404E-2</v>
      </c>
      <c r="I470" s="40">
        <v>0.97464666151538404</v>
      </c>
      <c r="J470" s="39">
        <v>6.7712433633281499E-2</v>
      </c>
      <c r="K470" s="41">
        <v>1.2251110326530501</v>
      </c>
      <c r="L470" s="40">
        <v>0.21011928612113601</v>
      </c>
      <c r="M470" s="39">
        <v>52.669829490857197</v>
      </c>
      <c r="N470" s="40">
        <v>0.17669917923756601</v>
      </c>
      <c r="O470" s="41">
        <v>2.18646440139183</v>
      </c>
      <c r="P470" s="40">
        <v>0.61557700414942795</v>
      </c>
      <c r="Q470" s="41">
        <v>2.0826674399212801</v>
      </c>
      <c r="R470" s="40">
        <v>0.61831408790034104</v>
      </c>
      <c r="S470" s="41">
        <v>1.9325265838549599</v>
      </c>
    </row>
    <row r="471" spans="1:19" x14ac:dyDescent="0.35">
      <c r="A471" s="39">
        <v>439</v>
      </c>
      <c r="B471" s="39">
        <v>3.2950753404951801E-2</v>
      </c>
      <c r="C471" s="40">
        <v>0.96617036651058696</v>
      </c>
      <c r="D471" s="39">
        <v>4.8272424761875898</v>
      </c>
      <c r="E471" s="40">
        <v>0.88957820478949601</v>
      </c>
      <c r="F471" s="39">
        <v>0.17454430639030599</v>
      </c>
      <c r="G471" s="40">
        <v>0.974780143299529</v>
      </c>
      <c r="H471" s="39">
        <v>6.7718687639394204E-2</v>
      </c>
      <c r="I471" s="40">
        <v>0.97580989340623203</v>
      </c>
      <c r="J471" s="39">
        <v>6.5064365374420202E-2</v>
      </c>
      <c r="K471" s="41">
        <v>1.2658294974229201</v>
      </c>
      <c r="L471" s="40">
        <v>0.20673827588414201</v>
      </c>
      <c r="M471" s="39">
        <v>53.905570022061298</v>
      </c>
      <c r="N471" s="40">
        <v>0.182476903417681</v>
      </c>
      <c r="O471" s="41">
        <v>2.2462785366253901</v>
      </c>
      <c r="P471" s="40">
        <v>0.63752287320601597</v>
      </c>
      <c r="Q471" s="41">
        <v>1.9399915943797801</v>
      </c>
      <c r="R471" s="40">
        <v>0.6462853859123</v>
      </c>
      <c r="S471" s="41">
        <v>1.89046365175491</v>
      </c>
    </row>
    <row r="472" spans="1:19" x14ac:dyDescent="0.35">
      <c r="A472" s="39">
        <v>440</v>
      </c>
      <c r="B472" s="39">
        <v>3.2401648544221701E-2</v>
      </c>
      <c r="C472" s="40">
        <v>0.96606107803862995</v>
      </c>
      <c r="D472" s="39">
        <v>4.8092342064895002</v>
      </c>
      <c r="E472" s="40">
        <v>0.88492733770526</v>
      </c>
      <c r="F472" s="39">
        <v>0.17317654663377799</v>
      </c>
      <c r="G472" s="40">
        <v>0.97613822982841103</v>
      </c>
      <c r="H472" s="39">
        <v>6.3599620317723607E-2</v>
      </c>
      <c r="I472" s="40">
        <v>0.97617938702555096</v>
      </c>
      <c r="J472" s="39">
        <v>6.5875746930881093E-2</v>
      </c>
      <c r="K472" s="41">
        <v>1.2826028517168799</v>
      </c>
      <c r="L472" s="40">
        <v>0.20216162405097801</v>
      </c>
      <c r="M472" s="39">
        <v>54.649419507409696</v>
      </c>
      <c r="N472" s="40">
        <v>0.195401781420035</v>
      </c>
      <c r="O472" s="41">
        <v>2.2659671785484998</v>
      </c>
      <c r="P472" s="40">
        <v>0.62720296372715201</v>
      </c>
      <c r="Q472" s="41">
        <v>2.07920814069927</v>
      </c>
      <c r="R472" s="40">
        <v>0.61972658781923795</v>
      </c>
      <c r="S472" s="41">
        <v>1.95475973583694</v>
      </c>
    </row>
    <row r="473" spans="1:19" x14ac:dyDescent="0.35">
      <c r="A473" s="39">
        <v>441</v>
      </c>
      <c r="B473" s="39">
        <v>3.4001240256525997E-2</v>
      </c>
      <c r="C473" s="40">
        <v>0.96651485349891897</v>
      </c>
      <c r="D473" s="39">
        <v>4.8566401756729096</v>
      </c>
      <c r="E473" s="40">
        <v>0.88740817055669396</v>
      </c>
      <c r="F473" s="39">
        <v>0.174213055997509</v>
      </c>
      <c r="G473" s="40">
        <v>0.97641065833410101</v>
      </c>
      <c r="H473" s="39">
        <v>6.5297926502491901E-2</v>
      </c>
      <c r="I473" s="40">
        <v>0.97620990884398595</v>
      </c>
      <c r="J473" s="39">
        <v>6.3773649348008304E-2</v>
      </c>
      <c r="K473" s="41">
        <v>1.2426439335203501</v>
      </c>
      <c r="L473" s="40">
        <v>0.235525985665822</v>
      </c>
      <c r="M473" s="39">
        <v>53.413720758552202</v>
      </c>
      <c r="N473" s="40">
        <v>0.19606785521921499</v>
      </c>
      <c r="O473" s="41">
        <v>2.2124363183975202</v>
      </c>
      <c r="P473" s="40">
        <v>0.61767680013281601</v>
      </c>
      <c r="Q473" s="41">
        <v>2.1205380635383801</v>
      </c>
      <c r="R473" s="40">
        <v>0.625925879193167</v>
      </c>
      <c r="S473" s="41">
        <v>2.0113754924545901</v>
      </c>
    </row>
    <row r="474" spans="1:19" x14ac:dyDescent="0.35">
      <c r="A474" s="39">
        <v>442</v>
      </c>
      <c r="B474" s="39">
        <v>3.2898176847117003E-2</v>
      </c>
      <c r="C474" s="40">
        <v>0.96637225935780702</v>
      </c>
      <c r="D474" s="39">
        <v>4.84062143059883</v>
      </c>
      <c r="E474" s="40">
        <v>0.88587882424181397</v>
      </c>
      <c r="F474" s="39">
        <v>0.174330903027516</v>
      </c>
      <c r="G474" s="40">
        <v>0.97471203893473402</v>
      </c>
      <c r="H474" s="39">
        <v>6.7899299789612996E-2</v>
      </c>
      <c r="I474" s="40">
        <v>0.97382945375799701</v>
      </c>
      <c r="J474" s="39">
        <v>6.8441285893353895E-2</v>
      </c>
      <c r="K474" s="41">
        <v>1.2134899517409801</v>
      </c>
      <c r="L474" s="40">
        <v>0.232864565374995</v>
      </c>
      <c r="M474" s="39">
        <v>52.516036693866397</v>
      </c>
      <c r="N474" s="40">
        <v>0.20384759269845501</v>
      </c>
      <c r="O474" s="41">
        <v>2.1507228490633801</v>
      </c>
      <c r="P474" s="40">
        <v>0.59983669616218305</v>
      </c>
      <c r="Q474" s="41">
        <v>2.25053729053236</v>
      </c>
      <c r="R474" s="40">
        <v>0.58310010698106496</v>
      </c>
      <c r="S474" s="41">
        <v>2.18832893656869</v>
      </c>
    </row>
    <row r="475" spans="1:19" x14ac:dyDescent="0.35">
      <c r="A475" s="39">
        <v>443</v>
      </c>
      <c r="B475" s="39">
        <v>3.3927552111321799E-2</v>
      </c>
      <c r="C475" s="40">
        <v>0.96517202463954299</v>
      </c>
      <c r="D475" s="39">
        <v>4.8694217868923504</v>
      </c>
      <c r="E475" s="40">
        <v>0.88747023059093599</v>
      </c>
      <c r="F475" s="39">
        <v>0.17543117030689501</v>
      </c>
      <c r="G475" s="40">
        <v>0.97279480652778705</v>
      </c>
      <c r="H475" s="39">
        <v>7.0667636725023894E-2</v>
      </c>
      <c r="I475" s="40">
        <v>0.97483444982859302</v>
      </c>
      <c r="J475" s="39">
        <v>6.4529700894894695E-2</v>
      </c>
      <c r="K475" s="41">
        <v>1.23356829902045</v>
      </c>
      <c r="L475" s="40">
        <v>0.181367475181829</v>
      </c>
      <c r="M475" s="39">
        <v>52.983002719716097</v>
      </c>
      <c r="N475" s="40">
        <v>0.17642361010608901</v>
      </c>
      <c r="O475" s="41">
        <v>2.1843204376025001</v>
      </c>
      <c r="P475" s="40">
        <v>0.63117902936079495</v>
      </c>
      <c r="Q475" s="41">
        <v>2.1271428149989502</v>
      </c>
      <c r="R475" s="40">
        <v>0.64949284430243004</v>
      </c>
      <c r="S475" s="41">
        <v>2.0371796371590301</v>
      </c>
    </row>
    <row r="476" spans="1:19" x14ac:dyDescent="0.35">
      <c r="A476" s="39">
        <v>444</v>
      </c>
      <c r="B476" s="39">
        <v>3.3493629040574201E-2</v>
      </c>
      <c r="C476" s="40">
        <v>0.96787690817568595</v>
      </c>
      <c r="D476" s="39">
        <v>4.8353687136423398</v>
      </c>
      <c r="E476" s="40">
        <v>0.88964833074268801</v>
      </c>
      <c r="F476" s="39">
        <v>0.171972377132975</v>
      </c>
      <c r="G476" s="40">
        <v>0.97236526270560097</v>
      </c>
      <c r="H476" s="39">
        <v>7.4107231910206406E-2</v>
      </c>
      <c r="I476" s="40">
        <v>0.97536644578708698</v>
      </c>
      <c r="J476" s="39">
        <v>6.4440848587555805E-2</v>
      </c>
      <c r="K476" s="41">
        <v>1.2407102085586199</v>
      </c>
      <c r="L476" s="40">
        <v>0.21365045327339599</v>
      </c>
      <c r="M476" s="39">
        <v>53.043076670067897</v>
      </c>
      <c r="N476" s="40">
        <v>0.19663504101057999</v>
      </c>
      <c r="O476" s="41">
        <v>2.1952617280503599</v>
      </c>
      <c r="P476" s="40">
        <v>0.63650755214894905</v>
      </c>
      <c r="Q476" s="41">
        <v>2.0085774191424299</v>
      </c>
      <c r="R476" s="40">
        <v>0.64754289490544903</v>
      </c>
      <c r="S476" s="41">
        <v>1.96063282958462</v>
      </c>
    </row>
    <row r="477" spans="1:19" x14ac:dyDescent="0.35">
      <c r="A477" s="39">
        <v>445</v>
      </c>
      <c r="B477" s="39">
        <v>3.2361025358652602E-2</v>
      </c>
      <c r="C477" s="40">
        <v>0.96752805588838098</v>
      </c>
      <c r="D477" s="39">
        <v>4.7916196698344899</v>
      </c>
      <c r="E477" s="40">
        <v>0.89059914871045498</v>
      </c>
      <c r="F477" s="39">
        <v>0.17064277603127301</v>
      </c>
      <c r="G477" s="40">
        <v>0.97396782272766502</v>
      </c>
      <c r="H477" s="39">
        <v>6.9859664396395293E-2</v>
      </c>
      <c r="I477" s="40">
        <v>0.97721638809271805</v>
      </c>
      <c r="J477" s="39">
        <v>6.2177858322796702E-2</v>
      </c>
      <c r="K477" s="41">
        <v>1.24749625187653</v>
      </c>
      <c r="L477" s="40">
        <v>0.21848248213069299</v>
      </c>
      <c r="M477" s="39">
        <v>53.510744779537802</v>
      </c>
      <c r="N477" s="40">
        <v>0.20189861998370801</v>
      </c>
      <c r="O477" s="41">
        <v>2.2047853286449701</v>
      </c>
      <c r="P477" s="40">
        <v>0.63451420980640905</v>
      </c>
      <c r="Q477" s="41">
        <v>2.12981007394627</v>
      </c>
      <c r="R477" s="40">
        <v>0.62352474810730696</v>
      </c>
      <c r="S477" s="41">
        <v>2.0785220178783401</v>
      </c>
    </row>
    <row r="478" spans="1:19" x14ac:dyDescent="0.35">
      <c r="A478" s="39">
        <v>446</v>
      </c>
      <c r="B478" s="39">
        <v>2.9455811967463899E-2</v>
      </c>
      <c r="C478" s="40">
        <v>0.967190478218938</v>
      </c>
      <c r="D478" s="39">
        <v>4.6992788186447196</v>
      </c>
      <c r="E478" s="40">
        <v>0.89117691519914399</v>
      </c>
      <c r="F478" s="39">
        <v>0.168587893195278</v>
      </c>
      <c r="G478" s="40">
        <v>0.97797246435277996</v>
      </c>
      <c r="H478" s="39">
        <v>6.1656755676604703E-2</v>
      </c>
      <c r="I478" s="40">
        <v>0.97685340068975601</v>
      </c>
      <c r="J478" s="39">
        <v>5.99885358989804E-2</v>
      </c>
      <c r="K478" s="41">
        <v>1.2503141378745</v>
      </c>
      <c r="L478" s="40">
        <v>0.18682981346663299</v>
      </c>
      <c r="M478" s="39">
        <v>53.326517626770503</v>
      </c>
      <c r="N478" s="40">
        <v>0.20042057502201099</v>
      </c>
      <c r="O478" s="41">
        <v>2.1939842843601798</v>
      </c>
      <c r="P478" s="40">
        <v>0.64854691324070901</v>
      </c>
      <c r="Q478" s="41">
        <v>2.05439699613131</v>
      </c>
      <c r="R478" s="40">
        <v>0.63231510739041097</v>
      </c>
      <c r="S478" s="41">
        <v>2.0272780845307898</v>
      </c>
    </row>
    <row r="479" spans="1:19" x14ac:dyDescent="0.35">
      <c r="A479" s="39">
        <v>447</v>
      </c>
      <c r="B479" s="39">
        <v>2.7133327740572599E-2</v>
      </c>
      <c r="C479" s="40">
        <v>0.97239217909975395</v>
      </c>
      <c r="D479" s="39">
        <v>4.6406420713780099</v>
      </c>
      <c r="E479" s="40">
        <v>0.88951804743896601</v>
      </c>
      <c r="F479" s="39">
        <v>0.168768314838735</v>
      </c>
      <c r="G479" s="40">
        <v>0.97614440493627697</v>
      </c>
      <c r="H479" s="39">
        <v>6.2120668579409899E-2</v>
      </c>
      <c r="I479" s="40">
        <v>0.98155077070575303</v>
      </c>
      <c r="J479" s="39">
        <v>5.4194049850360103E-2</v>
      </c>
      <c r="K479" s="41">
        <v>1.2319836677649001</v>
      </c>
      <c r="L479" s="40">
        <v>0.22670935323121799</v>
      </c>
      <c r="M479" s="39">
        <v>52.724735423030999</v>
      </c>
      <c r="N479" s="40">
        <v>0.20706078165737199</v>
      </c>
      <c r="O479" s="41">
        <v>2.1706244802882502</v>
      </c>
      <c r="P479" s="40">
        <v>0.63008732902697995</v>
      </c>
      <c r="Q479" s="41">
        <v>2.0229205820295499</v>
      </c>
      <c r="R479" s="40">
        <v>0.62157551880575601</v>
      </c>
      <c r="S479" s="41">
        <v>2.06805792170712</v>
      </c>
    </row>
    <row r="480" spans="1:19" x14ac:dyDescent="0.35">
      <c r="A480" s="39">
        <v>448</v>
      </c>
      <c r="B480" s="39">
        <v>2.8214902985859901E-2</v>
      </c>
      <c r="C480" s="40">
        <v>0.97179688684163201</v>
      </c>
      <c r="D480" s="39">
        <v>4.5942634030457503</v>
      </c>
      <c r="E480" s="40">
        <v>0.89486185254788897</v>
      </c>
      <c r="F480" s="39">
        <v>0.16313856242459299</v>
      </c>
      <c r="G480" s="40">
        <v>0.97800779203891697</v>
      </c>
      <c r="H480" s="39">
        <v>5.7860892481635798E-2</v>
      </c>
      <c r="I480" s="40">
        <v>0.97923691629479703</v>
      </c>
      <c r="J480" s="39">
        <v>5.6530611394056803E-2</v>
      </c>
      <c r="K480" s="41">
        <v>1.25007722418532</v>
      </c>
      <c r="L480" s="40">
        <v>0.20098551072551701</v>
      </c>
      <c r="M480" s="39">
        <v>53.066909023839102</v>
      </c>
      <c r="N480" s="40">
        <v>0.21569032426102799</v>
      </c>
      <c r="O480" s="41">
        <v>2.17689631535456</v>
      </c>
      <c r="P480" s="40">
        <v>0.63592370529460096</v>
      </c>
      <c r="Q480" s="41">
        <v>2.0407673706356202</v>
      </c>
      <c r="R480" s="40">
        <v>0.63208947910202795</v>
      </c>
      <c r="S480" s="41">
        <v>1.9761884803445899</v>
      </c>
    </row>
    <row r="481" spans="1:19" x14ac:dyDescent="0.35">
      <c r="A481" s="39">
        <v>449</v>
      </c>
      <c r="B481" s="39">
        <v>2.7381319695465201E-2</v>
      </c>
      <c r="C481" s="40">
        <v>0.97541465337236499</v>
      </c>
      <c r="D481" s="39">
        <v>4.6138378251341496</v>
      </c>
      <c r="E481" s="40">
        <v>0.89320716164121505</v>
      </c>
      <c r="F481" s="39">
        <v>0.16692410977667499</v>
      </c>
      <c r="G481" s="40">
        <v>0.97826022724442296</v>
      </c>
      <c r="H481" s="39">
        <v>6.1257523472778998E-2</v>
      </c>
      <c r="I481" s="40">
        <v>0.97748076403337902</v>
      </c>
      <c r="J481" s="39">
        <v>6.1139892581799402E-2</v>
      </c>
      <c r="K481" s="41">
        <v>1.2368710519921</v>
      </c>
      <c r="L481" s="40">
        <v>0.226709353755256</v>
      </c>
      <c r="M481" s="39">
        <v>52.575747693705701</v>
      </c>
      <c r="N481" s="40">
        <v>0.205256307593086</v>
      </c>
      <c r="O481" s="41">
        <v>2.1633698410458</v>
      </c>
      <c r="P481" s="40">
        <v>0.64226606539171904</v>
      </c>
      <c r="Q481" s="41">
        <v>1.9391886495117401</v>
      </c>
      <c r="R481" s="40">
        <v>0.64540195796224797</v>
      </c>
      <c r="S481" s="41">
        <v>1.9958693899660001</v>
      </c>
    </row>
    <row r="482" spans="1:19" x14ac:dyDescent="0.35">
      <c r="A482" s="39">
        <v>450</v>
      </c>
      <c r="B482" s="39">
        <v>2.8823626643737801E-2</v>
      </c>
      <c r="C482" s="40">
        <v>0.97298867532072697</v>
      </c>
      <c r="D482" s="39">
        <v>4.6103966621540797</v>
      </c>
      <c r="E482" s="40">
        <v>0.89307501563115899</v>
      </c>
      <c r="F482" s="39">
        <v>0.164958709551246</v>
      </c>
      <c r="G482" s="40">
        <v>0.97764203938818905</v>
      </c>
      <c r="H482" s="39">
        <v>6.1058457581805198E-2</v>
      </c>
      <c r="I482" s="40">
        <v>0.97972743551354902</v>
      </c>
      <c r="J482" s="39">
        <v>5.6343758975126897E-2</v>
      </c>
      <c r="K482" s="41">
        <v>1.24786601311121</v>
      </c>
      <c r="L482" s="40">
        <v>0.22709915462501001</v>
      </c>
      <c r="M482" s="39">
        <v>53.164289963550999</v>
      </c>
      <c r="N482" s="40">
        <v>0.211030152390906</v>
      </c>
      <c r="O482" s="41">
        <v>2.1969090577883499</v>
      </c>
      <c r="P482" s="40">
        <v>0.641072470153498</v>
      </c>
      <c r="Q482" s="41">
        <v>1.9318468356743801</v>
      </c>
      <c r="R482" s="40">
        <v>0.637192151230624</v>
      </c>
      <c r="S482" s="41">
        <v>2.04316650445644</v>
      </c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6045C-47F4-481E-8499-EE919C17608A}">
  <dimension ref="A1:S482"/>
  <sheetViews>
    <sheetView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201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196</v>
      </c>
      <c r="F2" t="s">
        <v>175</v>
      </c>
      <c r="H2" t="s">
        <v>190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D3" t="s">
        <v>177</v>
      </c>
      <c r="F3" t="s">
        <v>178</v>
      </c>
      <c r="H3" t="s">
        <v>195</v>
      </c>
      <c r="M3" t="s">
        <v>6</v>
      </c>
      <c r="N3" s="25">
        <v>0.27645698510271899</v>
      </c>
      <c r="O3" s="25">
        <v>0.23838688839892799</v>
      </c>
      <c r="P3" s="25">
        <v>0.75102643325337504</v>
      </c>
      <c r="Q3" s="25">
        <v>0.73204339042227196</v>
      </c>
      <c r="R3" s="25">
        <f>AVERAGE(Tabella15202426283032373941511316182022[[#This Row],[link_fmeasure (P)]],AVERAGE(Tabella15202426283032373941511316182022[[#This Row],[source_fmeasure]],Tabella15202426283032373941511316182022[[#This Row],[target_fmeasure]]))</f>
        <v>0.5089959484702713</v>
      </c>
    </row>
    <row r="4" spans="2:18" x14ac:dyDescent="0.35">
      <c r="D4" t="s">
        <v>194</v>
      </c>
      <c r="F4" t="s">
        <v>180</v>
      </c>
      <c r="H4" t="s">
        <v>198</v>
      </c>
      <c r="M4" t="s">
        <v>84</v>
      </c>
      <c r="N4" s="25">
        <f>MAX(Tabella14192325272931363840501115171921[val_link_single_class_fmeasure])</f>
        <v>0.244255518621979</v>
      </c>
      <c r="O4" s="25">
        <f>INDEX(Tabella14192325272931363840501115171921[val_relation_fmeasure_some_classes],$A$30)</f>
        <v>0.22551105914089201</v>
      </c>
      <c r="P4" s="25">
        <f>INDEX(Tabella14192325272931363840501115171921[val_source_fmeasure],$A$30)</f>
        <v>0.72012847050642304</v>
      </c>
      <c r="Q4" s="25">
        <f>INDEX(Tabella14192325272931363840501115171921[val_target_fmeasure],$A$30)</f>
        <v>0.72317917199216297</v>
      </c>
      <c r="R4" s="25">
        <f>AVERAGE(Tabella15202426283032373941511316182022[[#This Row],[link_fmeasure (P)]],AVERAGE(Tabella15202426283032373941511316182022[[#This Row],[source_fmeasure]],Tabella15202426283032373941511316182022[[#This Row],[target_fmeasure]]))</f>
        <v>0.48295466993563602</v>
      </c>
    </row>
    <row r="5" spans="2:18" x14ac:dyDescent="0.35">
      <c r="B5" t="s">
        <v>202</v>
      </c>
      <c r="D5" t="s">
        <v>181</v>
      </c>
      <c r="F5" t="s">
        <v>182</v>
      </c>
      <c r="H5" t="s">
        <v>202</v>
      </c>
      <c r="M5" t="s">
        <v>5</v>
      </c>
      <c r="N5" s="25">
        <f>INDEX(Tabella14192325272931363840501115171921[link_single_class_fmeasure],$A$30)</f>
        <v>0.93165360780086204</v>
      </c>
      <c r="O5" s="25">
        <f>INDEX(Tabella14192325272931363840501115171921[relation_fmeasure_some_classes],$A$30)</f>
        <v>0.849218582420187</v>
      </c>
      <c r="P5" s="25">
        <f>INDEX(Tabella14192325272931363840501115171921[source_fmeasure],$A$30)</f>
        <v>0.94513449250744697</v>
      </c>
      <c r="Q5" s="25">
        <f>INDEX(Tabella14192325272931363840501115171921[target_fmeasure],$A$30)</f>
        <v>0.926281901070379</v>
      </c>
      <c r="R5" s="25">
        <f>AVERAGE(Tabella15202426283032373941511316182022[[#This Row],[link_fmeasure (P)]],AVERAGE(Tabella15202426283032373941511316182022[[#This Row],[source_fmeasure]],Tabella15202426283032373941511316182022[[#This Row],[target_fmeasure]]))</f>
        <v>0.93368090229488754</v>
      </c>
    </row>
    <row r="6" spans="2:18" x14ac:dyDescent="0.35">
      <c r="F6" t="s">
        <v>183</v>
      </c>
    </row>
    <row r="29" spans="1:19" x14ac:dyDescent="0.35">
      <c r="A29" t="s">
        <v>187</v>
      </c>
    </row>
    <row r="30" spans="1:19" x14ac:dyDescent="0.35">
      <c r="A30">
        <f>MATCH(MAX(Tabella14192325272931363840501115171921[val_link_single_class_fmeasure]),Tabella14192325272931363840501115171921[val_link_single_class_fmeasure],0)</f>
        <v>251</v>
      </c>
      <c r="B30">
        <f>MIN(Tabella14192325272931363840501115171921[link_loss])</f>
        <v>2.8263173140328599E-2</v>
      </c>
      <c r="C30" s="25">
        <f>MAX(Tabella14192325272931363840501115171921[link_single_class_fmeasure])</f>
        <v>0.96879995672418295</v>
      </c>
      <c r="D30">
        <f>MIN(Tabella14192325272931363840501115171921[loss])</f>
        <v>4.4145875964398504</v>
      </c>
      <c r="E30" s="25">
        <f>MAX(Tabella14192325272931363840501115171921[relation_fmeasure_some_classes])</f>
        <v>0.90770881229591105</v>
      </c>
      <c r="F30">
        <f>MIN(Tabella14192325272931363840501115171921[relation_loss])</f>
        <v>0.14671592907014699</v>
      </c>
      <c r="G30" s="25">
        <f>MAX(Tabella14192325272931363840501115171921[source_fmeasure])</f>
        <v>0.95999993916248705</v>
      </c>
      <c r="H30">
        <f>MIN(Tabella14192325272931363840501115171921[source_loss])</f>
        <v>0.10871712092805801</v>
      </c>
      <c r="I30" s="25">
        <f>MAX(Tabella14192325272931363840501115171921[target_fmeasure])</f>
        <v>0.94625740348013598</v>
      </c>
      <c r="J30">
        <f>MIN(Tabella14192325272931363840501115171921[target_loss])</f>
        <v>0.146240877861365</v>
      </c>
      <c r="K30">
        <f>MIN(Tabella14192325272931363840501115171921[val_link_loss])</f>
        <v>0.43376318791992602</v>
      </c>
      <c r="L30" s="25">
        <f>MAX(Tabella14192325272931363840501115171921[val_link_single_class_fmeasure])</f>
        <v>0.244255518621979</v>
      </c>
      <c r="M30">
        <f>MIN(Tabella14192325272931363840501115171921[val_loss])</f>
        <v>26.517107189211</v>
      </c>
      <c r="N30" s="25">
        <f>MAX(Tabella14192325272931363840501115171921[val_relation_fmeasure_some_classes])</f>
        <v>0.253650133475252</v>
      </c>
      <c r="O30">
        <f>MIN(Tabella14192325272931363840501115171921[val_relation_loss])</f>
        <v>0.92979687274011702</v>
      </c>
      <c r="P30" s="25">
        <f>MAX(Tabella14192325272931363840501115171921[val_source_fmeasure])</f>
        <v>0.74098186513297504</v>
      </c>
      <c r="Q30">
        <f>MIN(Tabella14192325272931363840501115171921[val_source_loss])</f>
        <v>0.61177478157556897</v>
      </c>
      <c r="R30" s="25">
        <f>MAX(Tabella14192325272931363840501115171921[val_target_fmeasure])</f>
        <v>0.74283513706973403</v>
      </c>
      <c r="S30">
        <f>MIN(Tabella14192325272931363840501115171921[val_target_loss])</f>
        <v>0.62354552898651505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0.93520495376532298</v>
      </c>
      <c r="C32" s="40">
        <v>0.24115754615597501</v>
      </c>
      <c r="D32" s="39">
        <v>76.140791428757296</v>
      </c>
      <c r="E32" s="40">
        <v>0.115400026007919</v>
      </c>
      <c r="F32" s="39">
        <v>2.3093750210170501</v>
      </c>
      <c r="G32" s="40">
        <v>0.318138477372509</v>
      </c>
      <c r="H32" s="39">
        <v>1.73972854289916</v>
      </c>
      <c r="I32" s="40">
        <v>0.285588827007907</v>
      </c>
      <c r="J32" s="39">
        <v>1.7113641504038899</v>
      </c>
      <c r="K32" s="41">
        <v>0.67469747377256994</v>
      </c>
      <c r="L32" s="40">
        <v>0.24053230299578701</v>
      </c>
      <c r="M32" s="39">
        <v>63.677913665771399</v>
      </c>
      <c r="N32" s="40">
        <v>0.18206695485228999</v>
      </c>
      <c r="O32" s="41">
        <v>1.6858279740708499</v>
      </c>
      <c r="P32" s="40">
        <v>0.18219244925894201</v>
      </c>
      <c r="Q32" s="41">
        <v>1.4826302151394699</v>
      </c>
      <c r="R32" s="40">
        <v>0.240806709370042</v>
      </c>
      <c r="S32" s="41">
        <v>1.1707331140835999</v>
      </c>
    </row>
    <row r="33" spans="1:19" s="39" customFormat="1" x14ac:dyDescent="0.35">
      <c r="A33" s="39">
        <v>1</v>
      </c>
      <c r="B33" s="39">
        <v>0.73579419432853499</v>
      </c>
      <c r="C33" s="40">
        <v>0.22726964961371801</v>
      </c>
      <c r="D33" s="39">
        <v>67.665020513416707</v>
      </c>
      <c r="E33" s="40">
        <v>0.11768461160777199</v>
      </c>
      <c r="F33" s="39">
        <v>1.9518451121681599</v>
      </c>
      <c r="G33" s="40">
        <v>0.32290957738835602</v>
      </c>
      <c r="H33" s="39">
        <v>1.47466425806388</v>
      </c>
      <c r="I33" s="40">
        <v>0.285279830413113</v>
      </c>
      <c r="J33" s="39">
        <v>1.4956536959076201</v>
      </c>
      <c r="K33" s="41">
        <v>0.55622414671457698</v>
      </c>
      <c r="L33" s="40">
        <v>0</v>
      </c>
      <c r="M33" s="39">
        <v>58.8418716039413</v>
      </c>
      <c r="N33" s="40">
        <v>0.19492256682699699</v>
      </c>
      <c r="O33" s="41">
        <v>1.54969539397802</v>
      </c>
      <c r="P33" s="40">
        <v>0.29822863504672598</v>
      </c>
      <c r="Q33" s="41">
        <v>1.04283855409703</v>
      </c>
      <c r="R33" s="40">
        <v>0.31472524147257802</v>
      </c>
      <c r="S33" s="41">
        <v>0.99579154171495299</v>
      </c>
    </row>
    <row r="34" spans="1:19" s="39" customFormat="1" x14ac:dyDescent="0.35">
      <c r="A34" s="39">
        <v>2</v>
      </c>
      <c r="B34" s="39">
        <v>0.65168707112463498</v>
      </c>
      <c r="C34" s="40">
        <v>0.211291385909917</v>
      </c>
      <c r="D34" s="39">
        <v>62.961059248327999</v>
      </c>
      <c r="E34" s="40">
        <v>0.124347579612199</v>
      </c>
      <c r="F34" s="39">
        <v>1.73527822639933</v>
      </c>
      <c r="G34" s="40">
        <v>0.316405231108636</v>
      </c>
      <c r="H34" s="39">
        <v>1.3046349076025301</v>
      </c>
      <c r="I34" s="40">
        <v>0.29886329439933101</v>
      </c>
      <c r="J34" s="39">
        <v>1.3372292788072999</v>
      </c>
      <c r="K34" s="41">
        <v>0.51216346483964104</v>
      </c>
      <c r="L34" s="40">
        <v>0</v>
      </c>
      <c r="M34" s="39">
        <v>56.7501374269143</v>
      </c>
      <c r="N34" s="40">
        <v>0.19631149023796499</v>
      </c>
      <c r="O34" s="41">
        <v>1.4832871474771401</v>
      </c>
      <c r="P34" s="40">
        <v>0.124918956723478</v>
      </c>
      <c r="Q34" s="41">
        <v>1.03268042741677</v>
      </c>
      <c r="R34" s="40">
        <v>0.23103539276326801</v>
      </c>
      <c r="S34" s="41">
        <v>1.02382214609374</v>
      </c>
    </row>
    <row r="35" spans="1:19" s="39" customFormat="1" x14ac:dyDescent="0.35">
      <c r="A35" s="39">
        <v>3</v>
      </c>
      <c r="B35" s="39">
        <v>0.60588647976143595</v>
      </c>
      <c r="C35" s="40">
        <v>0.17091062770704701</v>
      </c>
      <c r="D35" s="39">
        <v>59.894054619229301</v>
      </c>
      <c r="E35" s="40">
        <v>0.111510668889408</v>
      </c>
      <c r="F35" s="39">
        <v>1.60027998940875</v>
      </c>
      <c r="G35" s="40">
        <v>0.32977973184593001</v>
      </c>
      <c r="H35" s="39">
        <v>1.19938342599785</v>
      </c>
      <c r="I35" s="40">
        <v>0.31685926160649203</v>
      </c>
      <c r="J35" s="39">
        <v>1.2238813289074699</v>
      </c>
      <c r="K35" s="41">
        <v>0.48335863165875698</v>
      </c>
      <c r="L35" s="40">
        <v>0</v>
      </c>
      <c r="M35" s="39">
        <v>54.491545391897802</v>
      </c>
      <c r="N35" s="40">
        <v>8.2788944540393899E-2</v>
      </c>
      <c r="O35" s="41">
        <v>1.3776488105456</v>
      </c>
      <c r="P35" s="40">
        <v>0.139351231738542</v>
      </c>
      <c r="Q35" s="41">
        <v>0.97944134983242004</v>
      </c>
      <c r="R35" s="40">
        <v>5.7004114883577699E-2</v>
      </c>
      <c r="S35" s="41">
        <v>1.0497854698417499</v>
      </c>
    </row>
    <row r="36" spans="1:19" s="39" customFormat="1" x14ac:dyDescent="0.35">
      <c r="A36" s="39">
        <v>4</v>
      </c>
      <c r="B36" s="39">
        <v>0.56674441461492397</v>
      </c>
      <c r="C36" s="40">
        <v>0.158729184372846</v>
      </c>
      <c r="D36" s="39">
        <v>57.090305234601701</v>
      </c>
      <c r="E36" s="40">
        <v>0.106127141192264</v>
      </c>
      <c r="F36" s="39">
        <v>1.4805374567058101</v>
      </c>
      <c r="G36" s="40">
        <v>0.38907928057261998</v>
      </c>
      <c r="H36" s="39">
        <v>1.0914035195537799</v>
      </c>
      <c r="I36" s="40">
        <v>0.36376708135103702</v>
      </c>
      <c r="J36" s="39">
        <v>1.1155900428068399</v>
      </c>
      <c r="K36" s="41">
        <v>0.464521443996674</v>
      </c>
      <c r="L36" s="40">
        <v>0</v>
      </c>
      <c r="M36" s="39">
        <v>52.211845691387403</v>
      </c>
      <c r="N36" s="40">
        <v>3.07466583012887E-3</v>
      </c>
      <c r="O36" s="41">
        <v>1.2658783839299099</v>
      </c>
      <c r="P36" s="40">
        <v>0.44226633228807299</v>
      </c>
      <c r="Q36" s="41">
        <v>0.87722863600804202</v>
      </c>
      <c r="R36" s="40">
        <v>9.5393146619073305E-2</v>
      </c>
      <c r="S36" s="41">
        <v>0.98268688973198504</v>
      </c>
    </row>
    <row r="37" spans="1:19" s="39" customFormat="1" x14ac:dyDescent="0.35">
      <c r="A37" s="39">
        <v>5</v>
      </c>
      <c r="B37" s="39">
        <v>0.54294533173894299</v>
      </c>
      <c r="C37" s="40">
        <v>0.12552601239893199</v>
      </c>
      <c r="D37" s="39">
        <v>54.568575641891499</v>
      </c>
      <c r="E37" s="40">
        <v>9.9756190819139307E-2</v>
      </c>
      <c r="F37" s="39">
        <v>1.35806518062098</v>
      </c>
      <c r="G37" s="40">
        <v>0.475129028672994</v>
      </c>
      <c r="H37" s="39">
        <v>0.99144769241261299</v>
      </c>
      <c r="I37" s="40">
        <v>0.44105074190631399</v>
      </c>
      <c r="J37" s="39">
        <v>1.0141857228131499</v>
      </c>
      <c r="K37" s="41">
        <v>0.45835543468467099</v>
      </c>
      <c r="L37" s="40">
        <v>0</v>
      </c>
      <c r="M37" s="39">
        <v>50.300837916186701</v>
      </c>
      <c r="N37" s="40">
        <v>0</v>
      </c>
      <c r="O37" s="41">
        <v>1.1650469247092501</v>
      </c>
      <c r="P37" s="40">
        <v>0.65520280752426496</v>
      </c>
      <c r="Q37" s="41">
        <v>0.81752946081324496</v>
      </c>
      <c r="R37" s="40">
        <v>0.457767035334538</v>
      </c>
      <c r="S37" s="41">
        <v>0.88529254050336303</v>
      </c>
    </row>
    <row r="38" spans="1:19" s="39" customFormat="1" x14ac:dyDescent="0.35">
      <c r="A38" s="39">
        <v>6</v>
      </c>
      <c r="B38" s="39">
        <v>0.52469535945435097</v>
      </c>
      <c r="C38" s="40">
        <v>8.8532756624633294E-2</v>
      </c>
      <c r="D38" s="39">
        <v>52.611416088277302</v>
      </c>
      <c r="E38" s="40">
        <v>8.0857461898615701E-2</v>
      </c>
      <c r="F38" s="39">
        <v>1.2790019156672601</v>
      </c>
      <c r="G38" s="40">
        <v>0.55648660572193098</v>
      </c>
      <c r="H38" s="39">
        <v>0.90842202284475904</v>
      </c>
      <c r="I38" s="40">
        <v>0.53630319446623698</v>
      </c>
      <c r="J38" s="39">
        <v>0.91922388710580605</v>
      </c>
      <c r="K38" s="41">
        <v>0.45476726589039801</v>
      </c>
      <c r="L38" s="40">
        <v>0</v>
      </c>
      <c r="M38" s="39">
        <v>48.550060011382797</v>
      </c>
      <c r="N38" s="40">
        <v>0</v>
      </c>
      <c r="O38" s="41">
        <v>1.07580941457014</v>
      </c>
      <c r="P38" s="40">
        <v>0.73295718737137605</v>
      </c>
      <c r="Q38" s="41">
        <v>0.75481917868312598</v>
      </c>
      <c r="R38" s="40">
        <v>0.73102683644009403</v>
      </c>
      <c r="S38" s="41">
        <v>0.78555248614050299</v>
      </c>
    </row>
    <row r="39" spans="1:19" s="39" customFormat="1" x14ac:dyDescent="0.35">
      <c r="A39" s="39">
        <v>7</v>
      </c>
      <c r="B39" s="39">
        <v>0.51338396158899302</v>
      </c>
      <c r="C39" s="40">
        <v>6.4889198034059403E-2</v>
      </c>
      <c r="D39" s="39">
        <v>50.838469016751901</v>
      </c>
      <c r="E39" s="40">
        <v>6.3661955073806301E-2</v>
      </c>
      <c r="F39" s="39">
        <v>1.2010994749302299</v>
      </c>
      <c r="G39" s="40">
        <v>0.63349404543083898</v>
      </c>
      <c r="H39" s="39">
        <v>0.83564377934155298</v>
      </c>
      <c r="I39" s="40">
        <v>0.61745084385549998</v>
      </c>
      <c r="J39" s="39">
        <v>0.84774706272670197</v>
      </c>
      <c r="K39" s="41">
        <v>0.45256844519549899</v>
      </c>
      <c r="L39" s="40">
        <v>0</v>
      </c>
      <c r="M39" s="39">
        <v>47.247990958711</v>
      </c>
      <c r="N39" s="40">
        <v>0</v>
      </c>
      <c r="O39" s="41">
        <v>1.02152749310191</v>
      </c>
      <c r="P39" s="40">
        <v>0.73557688919906905</v>
      </c>
      <c r="Q39" s="41">
        <v>0.71081150393200698</v>
      </c>
      <c r="R39" s="40">
        <v>0.73557686627420604</v>
      </c>
      <c r="S39" s="41">
        <v>0.73637166975909796</v>
      </c>
    </row>
    <row r="40" spans="1:19" s="39" customFormat="1" x14ac:dyDescent="0.35">
      <c r="A40" s="39">
        <v>8</v>
      </c>
      <c r="B40" s="39">
        <v>0.49739200932599098</v>
      </c>
      <c r="C40" s="40">
        <v>5.4084079659802997E-2</v>
      </c>
      <c r="D40" s="39">
        <v>49.334411841372798</v>
      </c>
      <c r="E40" s="40">
        <v>6.24212337242806E-2</v>
      </c>
      <c r="F40" s="39">
        <v>1.15409366382797</v>
      </c>
      <c r="G40" s="40">
        <v>0.67673604095194495</v>
      </c>
      <c r="H40" s="39">
        <v>0.79452706241440196</v>
      </c>
      <c r="I40" s="40">
        <v>0.66958372583468595</v>
      </c>
      <c r="J40" s="39">
        <v>0.79523690757089105</v>
      </c>
      <c r="K40" s="41">
        <v>0.45271803553287798</v>
      </c>
      <c r="L40" s="40">
        <v>0</v>
      </c>
      <c r="M40" s="39">
        <v>46.391095935788897</v>
      </c>
      <c r="N40" s="40">
        <v>0</v>
      </c>
      <c r="O40" s="41">
        <v>1.00064498109695</v>
      </c>
      <c r="P40" s="40">
        <v>0.73557688919906905</v>
      </c>
      <c r="Q40" s="41">
        <v>0.69697491557170099</v>
      </c>
      <c r="R40" s="40">
        <v>0.73557686627420604</v>
      </c>
      <c r="S40" s="41">
        <v>0.71774792441954904</v>
      </c>
    </row>
    <row r="41" spans="1:19" s="39" customFormat="1" x14ac:dyDescent="0.35">
      <c r="A41" s="39">
        <v>9</v>
      </c>
      <c r="B41" s="39">
        <v>0.49081663637558698</v>
      </c>
      <c r="C41" s="40">
        <v>3.0347688015938099E-2</v>
      </c>
      <c r="D41" s="39">
        <v>48.081298487287803</v>
      </c>
      <c r="E41" s="40">
        <v>5.4496219573485397E-2</v>
      </c>
      <c r="F41" s="39">
        <v>1.1111380048808299</v>
      </c>
      <c r="G41" s="40">
        <v>0.70415802907534397</v>
      </c>
      <c r="H41" s="39">
        <v>0.75877254244750603</v>
      </c>
      <c r="I41" s="40">
        <v>0.69987137137192301</v>
      </c>
      <c r="J41" s="39">
        <v>0.75587662364931396</v>
      </c>
      <c r="K41" s="41">
        <v>0.45345409660257802</v>
      </c>
      <c r="L41" s="40">
        <v>0</v>
      </c>
      <c r="M41" s="39">
        <v>45.644291510948698</v>
      </c>
      <c r="N41" s="40">
        <v>0</v>
      </c>
      <c r="O41" s="41">
        <v>0.98863568239741795</v>
      </c>
      <c r="P41" s="40">
        <v>0.73557688919906905</v>
      </c>
      <c r="Q41" s="41">
        <v>0.68813845846388</v>
      </c>
      <c r="R41" s="40">
        <v>0.73557686627420604</v>
      </c>
      <c r="S41" s="41">
        <v>0.69963624130966295</v>
      </c>
    </row>
    <row r="42" spans="1:19" s="39" customFormat="1" x14ac:dyDescent="0.35">
      <c r="A42" s="39">
        <v>10</v>
      </c>
      <c r="B42" s="39">
        <v>0.48742356803764803</v>
      </c>
      <c r="C42" s="40">
        <v>3.2446365066194298E-2</v>
      </c>
      <c r="D42" s="39">
        <v>47.082042258991002</v>
      </c>
      <c r="E42" s="40">
        <v>4.1402339335528199E-2</v>
      </c>
      <c r="F42" s="39">
        <v>1.0841646367326201</v>
      </c>
      <c r="G42" s="40">
        <v>0.71578128544991804</v>
      </c>
      <c r="H42" s="39">
        <v>0.73344674624676098</v>
      </c>
      <c r="I42" s="40">
        <v>0.71787109656705395</v>
      </c>
      <c r="J42" s="39">
        <v>0.73122052458610398</v>
      </c>
      <c r="K42" s="41">
        <v>0.45207386801385402</v>
      </c>
      <c r="L42" s="40">
        <v>0</v>
      </c>
      <c r="M42" s="39">
        <v>44.871183737730298</v>
      </c>
      <c r="N42" s="40">
        <v>0</v>
      </c>
      <c r="O42" s="41">
        <v>0.976810974697781</v>
      </c>
      <c r="P42" s="40">
        <v>0.73557688919906905</v>
      </c>
      <c r="Q42" s="41">
        <v>0.68188481122000599</v>
      </c>
      <c r="R42" s="40">
        <v>0.73557686627420604</v>
      </c>
      <c r="S42" s="41">
        <v>0.68708347459124697</v>
      </c>
    </row>
    <row r="43" spans="1:19" s="39" customFormat="1" x14ac:dyDescent="0.35">
      <c r="A43" s="39">
        <v>11</v>
      </c>
      <c r="B43" s="39">
        <v>0.47324470682066</v>
      </c>
      <c r="C43" s="40">
        <v>2.7447783291860602E-2</v>
      </c>
      <c r="D43" s="39">
        <v>45.917954714652602</v>
      </c>
      <c r="E43" s="40">
        <v>3.1267629943536601E-2</v>
      </c>
      <c r="F43" s="39">
        <v>1.06106292564237</v>
      </c>
      <c r="G43" s="40">
        <v>0.72814987934151898</v>
      </c>
      <c r="H43" s="39">
        <v>0.71484077352745001</v>
      </c>
      <c r="I43" s="40">
        <v>0.72861894059357901</v>
      </c>
      <c r="J43" s="39">
        <v>0.70694921208631001</v>
      </c>
      <c r="K43" s="41">
        <v>0.45030868868542501</v>
      </c>
      <c r="L43" s="40">
        <v>0</v>
      </c>
      <c r="M43" s="39">
        <v>44.135400690584099</v>
      </c>
      <c r="N43" s="40">
        <v>0</v>
      </c>
      <c r="O43" s="41">
        <v>0.96843552563944402</v>
      </c>
      <c r="P43" s="40">
        <v>0.73557688919906905</v>
      </c>
      <c r="Q43" s="41">
        <v>0.67812620014206904</v>
      </c>
      <c r="R43" s="40">
        <v>0.73557686627420604</v>
      </c>
      <c r="S43" s="41">
        <v>0.67851371388149995</v>
      </c>
    </row>
    <row r="44" spans="1:19" s="39" customFormat="1" x14ac:dyDescent="0.35">
      <c r="A44" s="39">
        <v>12</v>
      </c>
      <c r="B44" s="39">
        <v>0.47100376424297602</v>
      </c>
      <c r="C44" s="40">
        <v>2.3166167161484799E-2</v>
      </c>
      <c r="D44" s="39">
        <v>45.046096505075603</v>
      </c>
      <c r="E44" s="40">
        <v>2.8533170570147301E-2</v>
      </c>
      <c r="F44" s="39">
        <v>1.0413176357118199</v>
      </c>
      <c r="G44" s="40">
        <v>0.732827429375144</v>
      </c>
      <c r="H44" s="39">
        <v>0.70338818556869498</v>
      </c>
      <c r="I44" s="40">
        <v>0.734101772812225</v>
      </c>
      <c r="J44" s="39">
        <v>0.69125528564408401</v>
      </c>
      <c r="K44" s="41">
        <v>0.446393047897224</v>
      </c>
      <c r="L44" s="40">
        <v>0</v>
      </c>
      <c r="M44" s="39">
        <v>43.384990561721601</v>
      </c>
      <c r="N44" s="40">
        <v>0</v>
      </c>
      <c r="O44" s="41">
        <v>0.96249726440152505</v>
      </c>
      <c r="P44" s="40">
        <v>0.73557688919906905</v>
      </c>
      <c r="Q44" s="41">
        <v>0.67460794097337895</v>
      </c>
      <c r="R44" s="40">
        <v>0.73557686627420604</v>
      </c>
      <c r="S44" s="41">
        <v>0.66907123342538399</v>
      </c>
    </row>
    <row r="45" spans="1:19" s="39" customFormat="1" x14ac:dyDescent="0.35">
      <c r="A45" s="39">
        <v>13</v>
      </c>
      <c r="B45" s="39">
        <v>0.47072315266451997</v>
      </c>
      <c r="C45" s="40">
        <v>1.03356530561517E-2</v>
      </c>
      <c r="D45" s="39">
        <v>44.2634117021286</v>
      </c>
      <c r="E45" s="40">
        <v>3.04471698071643E-2</v>
      </c>
      <c r="F45" s="39">
        <v>1.02589595586057</v>
      </c>
      <c r="G45" s="40">
        <v>0.73978223903294804</v>
      </c>
      <c r="H45" s="39">
        <v>0.69110793896995204</v>
      </c>
      <c r="I45" s="40">
        <v>0.74107367388680201</v>
      </c>
      <c r="J45" s="39">
        <v>0.67689109200509701</v>
      </c>
      <c r="K45" s="41">
        <v>0.44674958186781299</v>
      </c>
      <c r="L45" s="40">
        <v>0</v>
      </c>
      <c r="M45" s="39">
        <v>42.754921790880999</v>
      </c>
      <c r="N45" s="40">
        <v>0</v>
      </c>
      <c r="O45" s="41">
        <v>0.95875535102990905</v>
      </c>
      <c r="P45" s="40">
        <v>0.73557688919906905</v>
      </c>
      <c r="Q45" s="41">
        <v>0.67483600923138798</v>
      </c>
      <c r="R45" s="40">
        <v>0.73557686627420604</v>
      </c>
      <c r="S45" s="41">
        <v>0.66084079966585796</v>
      </c>
    </row>
    <row r="46" spans="1:19" s="39" customFormat="1" x14ac:dyDescent="0.35">
      <c r="A46" s="39">
        <v>14</v>
      </c>
      <c r="B46" s="39">
        <v>0.45931821325879801</v>
      </c>
      <c r="C46" s="40">
        <v>1.25270389405E-2</v>
      </c>
      <c r="D46" s="39">
        <v>43.181929540813996</v>
      </c>
      <c r="E46" s="40">
        <v>2.55574412575909E-2</v>
      </c>
      <c r="F46" s="39">
        <v>1.0026781990850799</v>
      </c>
      <c r="G46" s="40">
        <v>0.74382714994056898</v>
      </c>
      <c r="H46" s="39">
        <v>0.67684794602522402</v>
      </c>
      <c r="I46" s="40">
        <v>0.74658569651317297</v>
      </c>
      <c r="J46" s="39">
        <v>0.65988334252536895</v>
      </c>
      <c r="K46" s="41">
        <v>0.442186987680247</v>
      </c>
      <c r="L46" s="40">
        <v>0</v>
      </c>
      <c r="M46" s="39">
        <v>41.977066822540998</v>
      </c>
      <c r="N46" s="40">
        <v>0</v>
      </c>
      <c r="O46" s="41">
        <v>0.950037057073707</v>
      </c>
      <c r="P46" s="40">
        <v>0.73557688919906905</v>
      </c>
      <c r="Q46" s="41">
        <v>0.67163311187018604</v>
      </c>
      <c r="R46" s="40">
        <v>0.73557686627420604</v>
      </c>
      <c r="S46" s="41">
        <v>0.65195576477254502</v>
      </c>
    </row>
    <row r="47" spans="1:19" s="39" customFormat="1" x14ac:dyDescent="0.35">
      <c r="A47" s="39">
        <v>15</v>
      </c>
      <c r="B47" s="39">
        <v>0.45429398870806098</v>
      </c>
      <c r="C47" s="40">
        <v>1.52684538603625E-2</v>
      </c>
      <c r="D47" s="39">
        <v>42.382312114317102</v>
      </c>
      <c r="E47" s="40">
        <v>2.2266397670077199E-2</v>
      </c>
      <c r="F47" s="39">
        <v>0.99241742842497205</v>
      </c>
      <c r="G47" s="40">
        <v>0.74700980699485597</v>
      </c>
      <c r="H47" s="39">
        <v>0.67399479461779799</v>
      </c>
      <c r="I47" s="40">
        <v>0.74639365097561305</v>
      </c>
      <c r="J47" s="39">
        <v>0.65046143731024098</v>
      </c>
      <c r="K47" s="41">
        <v>0.44236356274694399</v>
      </c>
      <c r="L47" s="40">
        <v>0</v>
      </c>
      <c r="M47" s="39">
        <v>41.383039392976599</v>
      </c>
      <c r="N47" s="40">
        <v>0</v>
      </c>
      <c r="O47" s="41">
        <v>0.94872876314016397</v>
      </c>
      <c r="P47" s="40">
        <v>0.73557688919906905</v>
      </c>
      <c r="Q47" s="41">
        <v>0.66983562911677497</v>
      </c>
      <c r="R47" s="40">
        <v>0.73557686627420604</v>
      </c>
      <c r="S47" s="41">
        <v>0.64941767189237798</v>
      </c>
    </row>
    <row r="48" spans="1:19" s="39" customFormat="1" x14ac:dyDescent="0.35">
      <c r="A48" s="39">
        <v>16</v>
      </c>
      <c r="B48" s="39">
        <v>0.45637819088781301</v>
      </c>
      <c r="C48" s="40">
        <v>1.1901750349564E-2</v>
      </c>
      <c r="D48" s="39">
        <v>41.749607064352098</v>
      </c>
      <c r="E48" s="40">
        <v>2.2861202705260299E-2</v>
      </c>
      <c r="F48" s="39">
        <v>0.98403307678082697</v>
      </c>
      <c r="G48" s="40">
        <v>0.747656747220101</v>
      </c>
      <c r="H48" s="39">
        <v>0.66826124959656097</v>
      </c>
      <c r="I48" s="40">
        <v>0.74640426314501895</v>
      </c>
      <c r="J48" s="39">
        <v>0.64091720549581799</v>
      </c>
      <c r="K48" s="41">
        <v>0.44297718199399799</v>
      </c>
      <c r="L48" s="40">
        <v>0</v>
      </c>
      <c r="M48" s="39">
        <v>40.8224426497761</v>
      </c>
      <c r="N48" s="40">
        <v>0</v>
      </c>
      <c r="O48" s="41">
        <v>0.94831723051193395</v>
      </c>
      <c r="P48" s="40">
        <v>0.73557688919906905</v>
      </c>
      <c r="Q48" s="41">
        <v>0.67038157505866802</v>
      </c>
      <c r="R48" s="40">
        <v>0.73557686627420604</v>
      </c>
      <c r="S48" s="41">
        <v>0.64893387321732998</v>
      </c>
    </row>
    <row r="49" spans="1:19" s="39" customFormat="1" x14ac:dyDescent="0.35">
      <c r="A49" s="39">
        <v>17</v>
      </c>
      <c r="B49" s="39">
        <v>0.44687075730588099</v>
      </c>
      <c r="C49" s="40">
        <v>1.17711707921629E-2</v>
      </c>
      <c r="D49" s="39">
        <v>40.872936821306297</v>
      </c>
      <c r="E49" s="40">
        <v>2.2964419052299099E-2</v>
      </c>
      <c r="F49" s="39">
        <v>0.97362783902766403</v>
      </c>
      <c r="G49" s="40">
        <v>0.75029585874348803</v>
      </c>
      <c r="H49" s="39">
        <v>0.66073945152664904</v>
      </c>
      <c r="I49" s="40">
        <v>0.75115224814783899</v>
      </c>
      <c r="J49" s="39">
        <v>0.630159642687388</v>
      </c>
      <c r="K49" s="41">
        <v>0.441087697051529</v>
      </c>
      <c r="L49" s="40">
        <v>0</v>
      </c>
      <c r="M49" s="39">
        <v>40.207323791634302</v>
      </c>
      <c r="N49" s="40">
        <v>0</v>
      </c>
      <c r="O49" s="41">
        <v>0.94708101387716703</v>
      </c>
      <c r="P49" s="40">
        <v>0.73557688919906905</v>
      </c>
      <c r="Q49" s="41">
        <v>0.67003899659865895</v>
      </c>
      <c r="R49" s="40">
        <v>0.73557686627420604</v>
      </c>
      <c r="S49" s="41">
        <v>0.64304327913838499</v>
      </c>
    </row>
    <row r="50" spans="1:19" s="39" customFormat="1" x14ac:dyDescent="0.35">
      <c r="A50" s="39">
        <v>18</v>
      </c>
      <c r="B50" s="39">
        <v>0.44463285520073897</v>
      </c>
      <c r="C50" s="40">
        <v>8.0683048762954096E-3</v>
      </c>
      <c r="D50" s="39">
        <v>40.191490087510303</v>
      </c>
      <c r="E50" s="40">
        <v>1.8017066957449701E-2</v>
      </c>
      <c r="F50" s="39">
        <v>0.96664533991546298</v>
      </c>
      <c r="G50" s="40">
        <v>0.75288319965226802</v>
      </c>
      <c r="H50" s="39">
        <v>0.65802127448460301</v>
      </c>
      <c r="I50" s="40">
        <v>0.74995859237652995</v>
      </c>
      <c r="J50" s="39">
        <v>0.62070783700259502</v>
      </c>
      <c r="K50" s="41">
        <v>0.43897092800873899</v>
      </c>
      <c r="L50" s="40">
        <v>0</v>
      </c>
      <c r="M50" s="39">
        <v>39.587652874808001</v>
      </c>
      <c r="N50" s="40">
        <v>0</v>
      </c>
      <c r="O50" s="41">
        <v>0.94528685370062104</v>
      </c>
      <c r="P50" s="40">
        <v>0.73557688919906905</v>
      </c>
      <c r="Q50" s="41">
        <v>0.66831620432372696</v>
      </c>
      <c r="R50" s="40">
        <v>0.73557686627420604</v>
      </c>
      <c r="S50" s="41">
        <v>0.63542487172998896</v>
      </c>
    </row>
    <row r="51" spans="1:19" s="39" customFormat="1" x14ac:dyDescent="0.35">
      <c r="A51" s="39">
        <v>19</v>
      </c>
      <c r="B51" s="39">
        <v>0.43674502771268697</v>
      </c>
      <c r="C51" s="40">
        <v>8.0868214254626401E-3</v>
      </c>
      <c r="D51" s="39">
        <v>39.389929923361301</v>
      </c>
      <c r="E51" s="40">
        <v>2.0830629920084099E-2</v>
      </c>
      <c r="F51" s="39">
        <v>0.95776232296041497</v>
      </c>
      <c r="G51" s="40">
        <v>0.75159288693007698</v>
      </c>
      <c r="H51" s="39">
        <v>0.65977820766066697</v>
      </c>
      <c r="I51" s="40">
        <v>0.75089851703549504</v>
      </c>
      <c r="J51" s="39">
        <v>0.60984066998110498</v>
      </c>
      <c r="K51" s="41">
        <v>0.44407489004298101</v>
      </c>
      <c r="L51" s="40">
        <v>0</v>
      </c>
      <c r="M51" s="39">
        <v>39.179765717595998</v>
      </c>
      <c r="N51" s="40">
        <v>0</v>
      </c>
      <c r="O51" s="41">
        <v>0.94831967583069399</v>
      </c>
      <c r="P51" s="40">
        <v>0.73557688919906905</v>
      </c>
      <c r="Q51" s="41">
        <v>0.66991116399438899</v>
      </c>
      <c r="R51" s="40">
        <v>0.73557686627420604</v>
      </c>
      <c r="S51" s="41">
        <v>0.63426089796245599</v>
      </c>
    </row>
    <row r="52" spans="1:19" s="39" customFormat="1" x14ac:dyDescent="0.35">
      <c r="A52" s="39">
        <v>20</v>
      </c>
      <c r="B52" s="39">
        <v>0.432228766739298</v>
      </c>
      <c r="C52" s="40">
        <v>1.2921956249444699E-2</v>
      </c>
      <c r="D52" s="39">
        <v>38.685632063455898</v>
      </c>
      <c r="E52" s="40">
        <v>2.3499888340762901E-2</v>
      </c>
      <c r="F52" s="39">
        <v>0.95125113743336598</v>
      </c>
      <c r="G52" s="40">
        <v>0.75238648559696997</v>
      </c>
      <c r="H52" s="39">
        <v>0.65444987389833198</v>
      </c>
      <c r="I52" s="40">
        <v>0.75286262294904704</v>
      </c>
      <c r="J52" s="39">
        <v>0.60315644000748303</v>
      </c>
      <c r="K52" s="41">
        <v>0.43912306338803297</v>
      </c>
      <c r="L52" s="40">
        <v>0</v>
      </c>
      <c r="M52" s="39">
        <v>38.5016949808495</v>
      </c>
      <c r="N52" s="40">
        <v>0</v>
      </c>
      <c r="O52" s="41">
        <v>0.94397461643585701</v>
      </c>
      <c r="P52" s="40">
        <v>0.73557688919906905</v>
      </c>
      <c r="Q52" s="41">
        <v>0.66711517557119704</v>
      </c>
      <c r="R52" s="40">
        <v>0.73557686627420604</v>
      </c>
      <c r="S52" s="41">
        <v>0.63280491314382603</v>
      </c>
    </row>
    <row r="53" spans="1:19" s="39" customFormat="1" x14ac:dyDescent="0.35">
      <c r="A53" s="39">
        <v>21</v>
      </c>
      <c r="B53" s="39">
        <v>0.42822543654427497</v>
      </c>
      <c r="C53" s="40">
        <v>9.8018966830825706E-3</v>
      </c>
      <c r="D53" s="39">
        <v>37.984368414450302</v>
      </c>
      <c r="E53" s="40">
        <v>2.10504320977929E-2</v>
      </c>
      <c r="F53" s="39">
        <v>0.94287574422236897</v>
      </c>
      <c r="G53" s="40">
        <v>0.75288197804774804</v>
      </c>
      <c r="H53" s="39">
        <v>0.65297240598689499</v>
      </c>
      <c r="I53" s="40">
        <v>0.74912267914052699</v>
      </c>
      <c r="J53" s="39">
        <v>0.59298663842288901</v>
      </c>
      <c r="K53" s="41">
        <v>0.43770068399926498</v>
      </c>
      <c r="L53" s="40">
        <v>0</v>
      </c>
      <c r="M53" s="39">
        <v>37.933505914150103</v>
      </c>
      <c r="N53" s="40">
        <v>0</v>
      </c>
      <c r="O53" s="41">
        <v>0.94227248175531297</v>
      </c>
      <c r="P53" s="40">
        <v>0.73557688919906905</v>
      </c>
      <c r="Q53" s="41">
        <v>0.66822318439809603</v>
      </c>
      <c r="R53" s="40">
        <v>0.73523144742362501</v>
      </c>
      <c r="S53" s="41">
        <v>0.62831351848748995</v>
      </c>
    </row>
    <row r="54" spans="1:19" s="39" customFormat="1" x14ac:dyDescent="0.35">
      <c r="A54" s="39">
        <v>22</v>
      </c>
      <c r="B54" s="39">
        <v>0.42549047041875698</v>
      </c>
      <c r="C54" s="40">
        <v>1.8125604385608299E-2</v>
      </c>
      <c r="D54" s="39">
        <v>37.349006951994703</v>
      </c>
      <c r="E54" s="40">
        <v>2.3223626255729001E-2</v>
      </c>
      <c r="F54" s="39">
        <v>0.93709581537664599</v>
      </c>
      <c r="G54" s="40">
        <v>0.75392119297514204</v>
      </c>
      <c r="H54" s="39">
        <v>0.64804611885589503</v>
      </c>
      <c r="I54" s="40">
        <v>0.75051529634787995</v>
      </c>
      <c r="J54" s="39">
        <v>0.58980467324449704</v>
      </c>
      <c r="K54" s="41">
        <v>0.43376318791992602</v>
      </c>
      <c r="L54" s="40">
        <v>0</v>
      </c>
      <c r="M54" s="39">
        <v>37.297356255034003</v>
      </c>
      <c r="N54" s="40">
        <v>0</v>
      </c>
      <c r="O54" s="41">
        <v>0.93786531304701704</v>
      </c>
      <c r="P54" s="40">
        <v>0.73557688919906905</v>
      </c>
      <c r="Q54" s="41">
        <v>0.66851958224915997</v>
      </c>
      <c r="R54" s="40">
        <v>0.73546681368452804</v>
      </c>
      <c r="S54" s="41">
        <v>0.62354552898651505</v>
      </c>
    </row>
    <row r="55" spans="1:19" s="39" customFormat="1" x14ac:dyDescent="0.35">
      <c r="A55" s="39">
        <v>23</v>
      </c>
      <c r="B55" s="39">
        <v>0.42414051622233701</v>
      </c>
      <c r="C55" s="40">
        <v>8.8269595889107003E-3</v>
      </c>
      <c r="D55" s="39">
        <v>36.754337837674598</v>
      </c>
      <c r="E55" s="40">
        <v>2.2270200257780499E-2</v>
      </c>
      <c r="F55" s="39">
        <v>0.93189219431412595</v>
      </c>
      <c r="G55" s="40">
        <v>0.755484921288189</v>
      </c>
      <c r="H55" s="39">
        <v>0.64589808910158697</v>
      </c>
      <c r="I55" s="40">
        <v>0.74995261281903103</v>
      </c>
      <c r="J55" s="39">
        <v>0.57995089483533901</v>
      </c>
      <c r="K55" s="41">
        <v>0.442121950224933</v>
      </c>
      <c r="L55" s="40">
        <v>0</v>
      </c>
      <c r="M55" s="39">
        <v>37.059832776713499</v>
      </c>
      <c r="N55" s="40">
        <v>0</v>
      </c>
      <c r="O55" s="41">
        <v>0.94590370267884305</v>
      </c>
      <c r="P55" s="40">
        <v>0.73557688919906905</v>
      </c>
      <c r="Q55" s="41">
        <v>0.66990449209498504</v>
      </c>
      <c r="R55" s="40">
        <v>0.73535273854549099</v>
      </c>
      <c r="S55" s="41">
        <v>0.63538814890078998</v>
      </c>
    </row>
    <row r="56" spans="1:19" s="39" customFormat="1" x14ac:dyDescent="0.35">
      <c r="A56" s="39">
        <v>24</v>
      </c>
      <c r="B56" s="39">
        <v>0.42151939631330099</v>
      </c>
      <c r="C56" s="40">
        <v>2.9782001990904399E-2</v>
      </c>
      <c r="D56" s="39">
        <v>36.182132587985997</v>
      </c>
      <c r="E56" s="40">
        <v>3.9499879854925701E-2</v>
      </c>
      <c r="F56" s="39">
        <v>0.92944567397165101</v>
      </c>
      <c r="G56" s="40">
        <v>0.75517281695729399</v>
      </c>
      <c r="H56" s="39">
        <v>0.64365882046558498</v>
      </c>
      <c r="I56" s="40">
        <v>0.75367518952088497</v>
      </c>
      <c r="J56" s="39">
        <v>0.58155120381113301</v>
      </c>
      <c r="K56" s="41">
        <v>0.44610028618421299</v>
      </c>
      <c r="L56" s="40">
        <v>0</v>
      </c>
      <c r="M56" s="39">
        <v>36.6814376961471</v>
      </c>
      <c r="N56" s="40">
        <v>0</v>
      </c>
      <c r="O56" s="41">
        <v>0.94930811672129101</v>
      </c>
      <c r="P56" s="40">
        <v>0.73557688919906905</v>
      </c>
      <c r="Q56" s="41">
        <v>0.66622450056239002</v>
      </c>
      <c r="R56" s="40">
        <v>0.73439900869997099</v>
      </c>
      <c r="S56" s="41">
        <v>0.63604721859989</v>
      </c>
    </row>
    <row r="57" spans="1:19" s="39" customFormat="1" x14ac:dyDescent="0.35">
      <c r="A57" s="39">
        <v>25</v>
      </c>
      <c r="B57" s="39">
        <v>0.41572755040683901</v>
      </c>
      <c r="C57" s="40">
        <v>1.9983870541865002E-2</v>
      </c>
      <c r="D57" s="39">
        <v>35.524434011645099</v>
      </c>
      <c r="E57" s="40">
        <v>2.5350542647151499E-2</v>
      </c>
      <c r="F57" s="39">
        <v>0.92441892650257895</v>
      </c>
      <c r="G57" s="40">
        <v>0.75487838680279895</v>
      </c>
      <c r="H57" s="39">
        <v>0.64749642479852199</v>
      </c>
      <c r="I57" s="40">
        <v>0.75590284270076802</v>
      </c>
      <c r="J57" s="39">
        <v>0.56908182782180405</v>
      </c>
      <c r="K57" s="41">
        <v>0.44428055243104903</v>
      </c>
      <c r="L57" s="40">
        <v>0</v>
      </c>
      <c r="M57" s="39">
        <v>36.137824506841099</v>
      </c>
      <c r="N57" s="40">
        <v>0</v>
      </c>
      <c r="O57" s="41">
        <v>0.94607647718527299</v>
      </c>
      <c r="P57" s="40">
        <v>0.73557688919906905</v>
      </c>
      <c r="Q57" s="41">
        <v>0.66558611494863096</v>
      </c>
      <c r="R57" s="40">
        <v>0.73541953955960004</v>
      </c>
      <c r="S57" s="41">
        <v>0.63800987983361201</v>
      </c>
    </row>
    <row r="58" spans="1:19" s="39" customFormat="1" x14ac:dyDescent="0.35">
      <c r="A58" s="39">
        <v>26</v>
      </c>
      <c r="B58" s="39">
        <v>0.40978528349711801</v>
      </c>
      <c r="C58" s="40">
        <v>3.5809157982145803E-2</v>
      </c>
      <c r="D58" s="39">
        <v>34.861573472694602</v>
      </c>
      <c r="E58" s="40">
        <v>3.7486381285347599E-2</v>
      </c>
      <c r="F58" s="39">
        <v>0.91768809792154804</v>
      </c>
      <c r="G58" s="40">
        <v>0.75545786985697905</v>
      </c>
      <c r="H58" s="39">
        <v>0.64496252003130305</v>
      </c>
      <c r="I58" s="40">
        <v>0.75351081670904196</v>
      </c>
      <c r="J58" s="39">
        <v>0.566067005121625</v>
      </c>
      <c r="K58" s="41">
        <v>0.46194223715708799</v>
      </c>
      <c r="L58" s="40">
        <v>0</v>
      </c>
      <c r="M58" s="39">
        <v>36.232673612415198</v>
      </c>
      <c r="N58" s="40">
        <v>0</v>
      </c>
      <c r="O58" s="41">
        <v>0.96330122025603904</v>
      </c>
      <c r="P58" s="40">
        <v>0.73557688919906905</v>
      </c>
      <c r="Q58" s="41">
        <v>0.66341150673026705</v>
      </c>
      <c r="R58" s="40">
        <v>0.73383572290086296</v>
      </c>
      <c r="S58" s="41">
        <v>0.67460819187327303</v>
      </c>
    </row>
    <row r="59" spans="1:19" s="39" customFormat="1" x14ac:dyDescent="0.35">
      <c r="A59" s="39">
        <v>27</v>
      </c>
      <c r="B59" s="39">
        <v>0.40501532496951997</v>
      </c>
      <c r="C59" s="40">
        <v>4.9321179600134497E-2</v>
      </c>
      <c r="D59" s="39">
        <v>34.213440889499097</v>
      </c>
      <c r="E59" s="40">
        <v>4.7725935938504202E-2</v>
      </c>
      <c r="F59" s="39">
        <v>0.90905494376142904</v>
      </c>
      <c r="G59" s="40">
        <v>0.755213849154447</v>
      </c>
      <c r="H59" s="39">
        <v>0.64372000207143099</v>
      </c>
      <c r="I59" s="40">
        <v>0.75567317408196899</v>
      </c>
      <c r="J59" s="39">
        <v>0.56132229200217498</v>
      </c>
      <c r="K59" s="41">
        <v>0.45855936497195099</v>
      </c>
      <c r="L59" s="40">
        <v>0</v>
      </c>
      <c r="M59" s="39">
        <v>35.643903667091301</v>
      </c>
      <c r="N59" s="40">
        <v>0</v>
      </c>
      <c r="O59" s="41">
        <v>0.95827258473787502</v>
      </c>
      <c r="P59" s="40">
        <v>0.73557688919906905</v>
      </c>
      <c r="Q59" s="41">
        <v>0.66120026559911205</v>
      </c>
      <c r="R59" s="40">
        <v>0.73383572290086296</v>
      </c>
      <c r="S59" s="41">
        <v>0.66043914688958005</v>
      </c>
    </row>
    <row r="60" spans="1:19" s="39" customFormat="1" x14ac:dyDescent="0.35">
      <c r="A60" s="39">
        <v>28</v>
      </c>
      <c r="B60" s="39">
        <v>0.39963099379845801</v>
      </c>
      <c r="C60" s="40">
        <v>6.1028695383613003E-2</v>
      </c>
      <c r="D60" s="39">
        <v>33.592900482943698</v>
      </c>
      <c r="E60" s="40">
        <v>5.5778358820645101E-2</v>
      </c>
      <c r="F60" s="39">
        <v>0.90393793282916202</v>
      </c>
      <c r="G60" s="40">
        <v>0.75476770003946703</v>
      </c>
      <c r="H60" s="39">
        <v>0.63884648474872996</v>
      </c>
      <c r="I60" s="40">
        <v>0.75695652073513997</v>
      </c>
      <c r="J60" s="39">
        <v>0.55399664726783204</v>
      </c>
      <c r="K60" s="41">
        <v>0.45223190297937799</v>
      </c>
      <c r="L60" s="40">
        <v>0</v>
      </c>
      <c r="M60" s="39">
        <v>34.995585042187201</v>
      </c>
      <c r="N60" s="40">
        <v>0</v>
      </c>
      <c r="O60" s="41">
        <v>0.95226757725079803</v>
      </c>
      <c r="P60" s="40">
        <v>0.73557688919906905</v>
      </c>
      <c r="Q60" s="41">
        <v>0.66150078686893499</v>
      </c>
      <c r="R60" s="40">
        <v>0.73460702636302999</v>
      </c>
      <c r="S60" s="41">
        <v>0.64166920562075702</v>
      </c>
    </row>
    <row r="61" spans="1:19" s="39" customFormat="1" x14ac:dyDescent="0.35">
      <c r="A61" s="39">
        <v>29</v>
      </c>
      <c r="B61" s="39">
        <v>0.39904603615571699</v>
      </c>
      <c r="C61" s="40">
        <v>7.35733434171668E-2</v>
      </c>
      <c r="D61" s="39">
        <v>33.097033578686798</v>
      </c>
      <c r="E61" s="40">
        <v>5.98897664609657E-2</v>
      </c>
      <c r="F61" s="39">
        <v>0.899637880879115</v>
      </c>
      <c r="G61" s="40">
        <v>0.75656593249017401</v>
      </c>
      <c r="H61" s="39">
        <v>0.63759936885136603</v>
      </c>
      <c r="I61" s="40">
        <v>0.76099186789960005</v>
      </c>
      <c r="J61" s="39">
        <v>0.55183807562318099</v>
      </c>
      <c r="K61" s="41">
        <v>0.45218636503076898</v>
      </c>
      <c r="L61" s="40">
        <v>0</v>
      </c>
      <c r="M61" s="39">
        <v>34.570023267697003</v>
      </c>
      <c r="N61" s="40">
        <v>0</v>
      </c>
      <c r="O61" s="41">
        <v>0.95319558081463795</v>
      </c>
      <c r="P61" s="40">
        <v>0.73557688919906905</v>
      </c>
      <c r="Q61" s="41">
        <v>0.66053164438304701</v>
      </c>
      <c r="R61" s="40">
        <v>0.73395012484656397</v>
      </c>
      <c r="S61" s="41">
        <v>0.64038268470356596</v>
      </c>
    </row>
    <row r="62" spans="1:19" s="39" customFormat="1" x14ac:dyDescent="0.35">
      <c r="A62" s="39">
        <v>30</v>
      </c>
      <c r="B62" s="39">
        <v>0.39665686104740699</v>
      </c>
      <c r="C62" s="40">
        <v>0.109669558016908</v>
      </c>
      <c r="D62" s="39">
        <v>32.599275875500801</v>
      </c>
      <c r="E62" s="40">
        <v>8.9264679504833896E-2</v>
      </c>
      <c r="F62" s="39">
        <v>0.89751442006016002</v>
      </c>
      <c r="G62" s="40">
        <v>0.75396262748233001</v>
      </c>
      <c r="H62" s="39">
        <v>0.63670014399424102</v>
      </c>
      <c r="I62" s="40">
        <v>0.76312030419089005</v>
      </c>
      <c r="J62" s="39">
        <v>0.55015617746233303</v>
      </c>
      <c r="K62" s="41">
        <v>0.44887031461948002</v>
      </c>
      <c r="L62" s="40">
        <v>6.1696942985332197E-3</v>
      </c>
      <c r="M62" s="39">
        <v>34.011197065695697</v>
      </c>
      <c r="N62" s="40">
        <v>3.0848471482451401E-3</v>
      </c>
      <c r="O62" s="41">
        <v>0.946546890542038</v>
      </c>
      <c r="P62" s="40">
        <v>0.73557688919906905</v>
      </c>
      <c r="Q62" s="41">
        <v>0.65785359190060499</v>
      </c>
      <c r="R62" s="40">
        <v>0.72999912041884196</v>
      </c>
      <c r="S62" s="41">
        <v>0.63557618601709298</v>
      </c>
    </row>
    <row r="63" spans="1:19" s="39" customFormat="1" x14ac:dyDescent="0.35">
      <c r="A63" s="39">
        <v>31</v>
      </c>
      <c r="B63" s="39">
        <v>0.39381926289025199</v>
      </c>
      <c r="C63" s="40">
        <v>0.11626549407905599</v>
      </c>
      <c r="D63" s="39">
        <v>32.078835619458701</v>
      </c>
      <c r="E63" s="40">
        <v>7.6165703732888196E-2</v>
      </c>
      <c r="F63" s="39">
        <v>0.89308664108503999</v>
      </c>
      <c r="G63" s="40">
        <v>0.755852938574333</v>
      </c>
      <c r="H63" s="39">
        <v>0.63480120320548905</v>
      </c>
      <c r="I63" s="40">
        <v>0.76528881044687902</v>
      </c>
      <c r="J63" s="39">
        <v>0.54635206605603903</v>
      </c>
      <c r="K63" s="41">
        <v>0.45075850265148298</v>
      </c>
      <c r="L63" s="40">
        <v>1.8267134123299202E-2</v>
      </c>
      <c r="M63" s="39">
        <v>33.637596554226299</v>
      </c>
      <c r="N63" s="40">
        <v>3.07466583012887E-3</v>
      </c>
      <c r="O63" s="41">
        <v>0.94613202387451101</v>
      </c>
      <c r="P63" s="40">
        <v>0.73557688919906905</v>
      </c>
      <c r="Q63" s="41">
        <v>0.65615327465228501</v>
      </c>
      <c r="R63" s="40">
        <v>0.726142069722852</v>
      </c>
      <c r="S63" s="41">
        <v>0.63840292279536903</v>
      </c>
    </row>
    <row r="64" spans="1:19" s="39" customFormat="1" x14ac:dyDescent="0.35">
      <c r="A64" s="39">
        <v>32</v>
      </c>
      <c r="B64" s="39">
        <v>0.389462893903604</v>
      </c>
      <c r="C64" s="40">
        <v>0.135520124157714</v>
      </c>
      <c r="D64" s="39">
        <v>31.524760030835001</v>
      </c>
      <c r="E64" s="40">
        <v>0.103983203366226</v>
      </c>
      <c r="F64" s="39">
        <v>0.88730288900716903</v>
      </c>
      <c r="G64" s="40">
        <v>0.75419197763604695</v>
      </c>
      <c r="H64" s="39">
        <v>0.63110531233798495</v>
      </c>
      <c r="I64" s="40">
        <v>0.76711957809565001</v>
      </c>
      <c r="J64" s="39">
        <v>0.54453529166158199</v>
      </c>
      <c r="K64" s="41">
        <v>0.44815001324710602</v>
      </c>
      <c r="L64" s="40">
        <v>0</v>
      </c>
      <c r="M64" s="39">
        <v>33.198612506572999</v>
      </c>
      <c r="N64" s="40">
        <v>0</v>
      </c>
      <c r="O64" s="41">
        <v>0.94677638778319695</v>
      </c>
      <c r="P64" s="40">
        <v>0.73557688919906905</v>
      </c>
      <c r="Q64" s="41">
        <v>0.65309102183733203</v>
      </c>
      <c r="R64" s="40">
        <v>0.73164473945259001</v>
      </c>
      <c r="S64" s="41">
        <v>0.64542313977184396</v>
      </c>
    </row>
    <row r="65" spans="1:19" s="39" customFormat="1" x14ac:dyDescent="0.35">
      <c r="A65" s="39">
        <v>33</v>
      </c>
      <c r="B65" s="39">
        <v>0.38733129166303998</v>
      </c>
      <c r="C65" s="40">
        <v>0.10418702594000299</v>
      </c>
      <c r="D65" s="39">
        <v>31.030342974236699</v>
      </c>
      <c r="E65" s="40">
        <v>9.6710261385305696E-2</v>
      </c>
      <c r="F65" s="39">
        <v>0.88223155639558803</v>
      </c>
      <c r="G65" s="40">
        <v>0.75564283372863095</v>
      </c>
      <c r="H65" s="39">
        <v>0.62668631395882402</v>
      </c>
      <c r="I65" s="40">
        <v>0.76446932530213896</v>
      </c>
      <c r="J65" s="39">
        <v>0.53981063629967196</v>
      </c>
      <c r="K65" s="41">
        <v>0.45330960475481402</v>
      </c>
      <c r="L65" s="40">
        <v>0</v>
      </c>
      <c r="M65" s="39">
        <v>32.935841275076498</v>
      </c>
      <c r="N65" s="40">
        <v>0</v>
      </c>
      <c r="O65" s="41">
        <v>0.94965087017442396</v>
      </c>
      <c r="P65" s="40">
        <v>0.73557688919906905</v>
      </c>
      <c r="Q65" s="41">
        <v>0.64967541332937695</v>
      </c>
      <c r="R65" s="40">
        <v>0.72986457363153101</v>
      </c>
      <c r="S65" s="41">
        <v>0.64010027356636801</v>
      </c>
    </row>
    <row r="66" spans="1:19" s="39" customFormat="1" x14ac:dyDescent="0.35">
      <c r="A66" s="39">
        <v>34</v>
      </c>
      <c r="B66" s="39">
        <v>0.38670514239680698</v>
      </c>
      <c r="C66" s="40">
        <v>0.168279538841906</v>
      </c>
      <c r="D66" s="39">
        <v>30.5652108856629</v>
      </c>
      <c r="E66" s="40">
        <v>0.111516206766356</v>
      </c>
      <c r="F66" s="39">
        <v>0.87608856084458697</v>
      </c>
      <c r="G66" s="40">
        <v>0.75432646373016199</v>
      </c>
      <c r="H66" s="39">
        <v>0.62101375287678895</v>
      </c>
      <c r="I66" s="40">
        <v>0.77260257822900702</v>
      </c>
      <c r="J66" s="39">
        <v>0.53593579831181004</v>
      </c>
      <c r="K66" s="41">
        <v>0.46076676593376997</v>
      </c>
      <c r="L66" s="40">
        <v>0</v>
      </c>
      <c r="M66" s="39">
        <v>32.771438500819997</v>
      </c>
      <c r="N66" s="40">
        <v>0</v>
      </c>
      <c r="O66" s="41">
        <v>0.95472749863934303</v>
      </c>
      <c r="P66" s="40">
        <v>0.736517963755844</v>
      </c>
      <c r="Q66" s="41">
        <v>0.65132046917564801</v>
      </c>
      <c r="R66" s="40">
        <v>0.73380281247644297</v>
      </c>
      <c r="S66" s="41">
        <v>0.65070030984715499</v>
      </c>
    </row>
    <row r="67" spans="1:19" s="39" customFormat="1" x14ac:dyDescent="0.35">
      <c r="A67" s="39">
        <v>35</v>
      </c>
      <c r="B67" s="39">
        <v>0.382221702741606</v>
      </c>
      <c r="C67" s="40">
        <v>0.15817718109487799</v>
      </c>
      <c r="D67" s="39">
        <v>30.0216751604679</v>
      </c>
      <c r="E67" s="40">
        <v>0.12575933013568899</v>
      </c>
      <c r="F67" s="39">
        <v>0.86894654861769705</v>
      </c>
      <c r="G67" s="40">
        <v>0.758187021642035</v>
      </c>
      <c r="H67" s="39">
        <v>0.61330961199695999</v>
      </c>
      <c r="I67" s="40">
        <v>0.77422265552826297</v>
      </c>
      <c r="J67" s="39">
        <v>0.53200397254710896</v>
      </c>
      <c r="K67" s="41">
        <v>0.45177440307079197</v>
      </c>
      <c r="L67" s="40">
        <v>6.0495036925565498E-3</v>
      </c>
      <c r="M67" s="39">
        <v>32.105865380702802</v>
      </c>
      <c r="N67" s="40">
        <v>1.2110628833000601E-2</v>
      </c>
      <c r="O67" s="41">
        <v>0.94388112655052703</v>
      </c>
      <c r="P67" s="40">
        <v>0.73578025184125895</v>
      </c>
      <c r="Q67" s="41">
        <v>0.64708300558929699</v>
      </c>
      <c r="R67" s="40">
        <v>0.73566684891015999</v>
      </c>
      <c r="S67" s="41">
        <v>0.64131956375562205</v>
      </c>
    </row>
    <row r="68" spans="1:19" s="39" customFormat="1" x14ac:dyDescent="0.35">
      <c r="A68" s="39">
        <v>36</v>
      </c>
      <c r="B68" s="39">
        <v>0.37649363429342603</v>
      </c>
      <c r="C68" s="40">
        <v>0.233439308061302</v>
      </c>
      <c r="D68" s="39">
        <v>29.527180087878001</v>
      </c>
      <c r="E68" s="40">
        <v>0.16648483318542601</v>
      </c>
      <c r="F68" s="39">
        <v>0.86705066454954705</v>
      </c>
      <c r="G68" s="40">
        <v>0.75706169694867498</v>
      </c>
      <c r="H68" s="39">
        <v>0.612681312955763</v>
      </c>
      <c r="I68" s="40">
        <v>0.77997097953241201</v>
      </c>
      <c r="J68" s="39">
        <v>0.52949358453705897</v>
      </c>
      <c r="K68" s="41">
        <v>0.45403551100156198</v>
      </c>
      <c r="L68" s="40">
        <v>0</v>
      </c>
      <c r="M68" s="39">
        <v>31.8026363666241</v>
      </c>
      <c r="N68" s="40">
        <v>3.1330670262584201E-3</v>
      </c>
      <c r="O68" s="41">
        <v>0.94439326341335506</v>
      </c>
      <c r="P68" s="40">
        <v>0.73807307033457303</v>
      </c>
      <c r="Q68" s="41">
        <v>0.64166711130712695</v>
      </c>
      <c r="R68" s="40">
        <v>0.73458362720970405</v>
      </c>
      <c r="S68" s="41">
        <v>0.64424885720269298</v>
      </c>
    </row>
    <row r="69" spans="1:19" s="39" customFormat="1" x14ac:dyDescent="0.35">
      <c r="A69" s="39">
        <v>37</v>
      </c>
      <c r="B69" s="39">
        <v>0.37337468524394002</v>
      </c>
      <c r="C69" s="40">
        <v>0.18230363869275301</v>
      </c>
      <c r="D69" s="39">
        <v>28.9856308830282</v>
      </c>
      <c r="E69" s="40">
        <v>0.126291971640977</v>
      </c>
      <c r="F69" s="39">
        <v>0.854231251295404</v>
      </c>
      <c r="G69" s="40">
        <v>0.75523559892730996</v>
      </c>
      <c r="H69" s="39">
        <v>0.60669677468235494</v>
      </c>
      <c r="I69" s="40">
        <v>0.77880165877399898</v>
      </c>
      <c r="J69" s="39">
        <v>0.53133538534743896</v>
      </c>
      <c r="K69" s="41">
        <v>0.45090459580095399</v>
      </c>
      <c r="L69" s="40">
        <v>6.1050031397188601E-3</v>
      </c>
      <c r="M69" s="39">
        <v>31.4052708943684</v>
      </c>
      <c r="N69" s="40">
        <v>6.0833624309994099E-3</v>
      </c>
      <c r="O69" s="41">
        <v>0.94433044190080695</v>
      </c>
      <c r="P69" s="40">
        <v>0.73557688919906905</v>
      </c>
      <c r="Q69" s="41">
        <v>0.65521403459402205</v>
      </c>
      <c r="R69" s="40">
        <v>0.72704058095940105</v>
      </c>
      <c r="S69" s="41">
        <v>0.63835255687053305</v>
      </c>
    </row>
    <row r="70" spans="1:19" s="39" customFormat="1" x14ac:dyDescent="0.35">
      <c r="A70" s="39">
        <v>38</v>
      </c>
      <c r="B70" s="39">
        <v>0.37044910302257</v>
      </c>
      <c r="C70" s="40">
        <v>0.271594472983822</v>
      </c>
      <c r="D70" s="39">
        <v>28.550135350410301</v>
      </c>
      <c r="E70" s="40">
        <v>0.17668723184837501</v>
      </c>
      <c r="F70" s="39">
        <v>0.85175494797937601</v>
      </c>
      <c r="G70" s="40">
        <v>0.75615107608501897</v>
      </c>
      <c r="H70" s="39">
        <v>0.60272978327801097</v>
      </c>
      <c r="I70" s="40">
        <v>0.78285554954112302</v>
      </c>
      <c r="J70" s="39">
        <v>0.52008312140597601</v>
      </c>
      <c r="K70" s="41">
        <v>0.44890871478451599</v>
      </c>
      <c r="L70" s="40">
        <v>3.0078769009411602E-2</v>
      </c>
      <c r="M70" s="39">
        <v>30.943108257065401</v>
      </c>
      <c r="N70" s="40">
        <v>1.5312878177975E-2</v>
      </c>
      <c r="O70" s="41">
        <v>0.93686672535716897</v>
      </c>
      <c r="P70" s="40">
        <v>0.73604582135493901</v>
      </c>
      <c r="Q70" s="41">
        <v>0.63905459336745396</v>
      </c>
      <c r="R70" s="40">
        <v>0.73065991457710899</v>
      </c>
      <c r="S70" s="41">
        <v>0.63732892300328603</v>
      </c>
    </row>
    <row r="71" spans="1:19" s="39" customFormat="1" x14ac:dyDescent="0.35">
      <c r="A71" s="39">
        <v>39</v>
      </c>
      <c r="B71" s="39">
        <v>0.36594598510203602</v>
      </c>
      <c r="C71" s="40">
        <v>0.26594900835598201</v>
      </c>
      <c r="D71" s="39">
        <v>28.078751476832</v>
      </c>
      <c r="E71" s="40">
        <v>0.188093461718424</v>
      </c>
      <c r="F71" s="39">
        <v>0.84662836412565501</v>
      </c>
      <c r="G71" s="40">
        <v>0.75577591539653999</v>
      </c>
      <c r="H71" s="39">
        <v>0.59883914759416701</v>
      </c>
      <c r="I71" s="40">
        <v>0.78292045586750003</v>
      </c>
      <c r="J71" s="39">
        <v>0.51879324627288503</v>
      </c>
      <c r="K71" s="41">
        <v>0.44516886401380201</v>
      </c>
      <c r="L71" s="40">
        <v>6.7429322194901303E-2</v>
      </c>
      <c r="M71" s="39">
        <v>30.491039634769798</v>
      </c>
      <c r="N71" s="40">
        <v>3.76398399095886E-2</v>
      </c>
      <c r="O71" s="41">
        <v>0.931698860011549</v>
      </c>
      <c r="P71" s="40">
        <v>0.73658028907245998</v>
      </c>
      <c r="Q71" s="41">
        <v>0.64180423968877498</v>
      </c>
      <c r="R71" s="40">
        <v>0.72466458876927697</v>
      </c>
      <c r="S71" s="41">
        <v>0.62737526623611695</v>
      </c>
    </row>
    <row r="72" spans="1:19" s="39" customFormat="1" x14ac:dyDescent="0.35">
      <c r="A72" s="39">
        <v>40</v>
      </c>
      <c r="B72" s="42">
        <v>0.36346907568917403</v>
      </c>
      <c r="C72" s="40">
        <v>0.281092552672977</v>
      </c>
      <c r="D72" s="42">
        <v>27.6440135592647</v>
      </c>
      <c r="E72" s="40">
        <v>0.20571900447886399</v>
      </c>
      <c r="F72" s="42">
        <v>0.84042294518599303</v>
      </c>
      <c r="G72" s="40">
        <v>0.75778104883282704</v>
      </c>
      <c r="H72" s="42">
        <v>0.59132843808895796</v>
      </c>
      <c r="I72" s="40">
        <v>0.78574094676679895</v>
      </c>
      <c r="J72" s="42">
        <v>0.51734087418821495</v>
      </c>
      <c r="K72" s="41">
        <v>0.44628973980235198</v>
      </c>
      <c r="L72" s="40">
        <v>1.8181954079011999E-2</v>
      </c>
      <c r="M72" s="42">
        <v>30.259833539652998</v>
      </c>
      <c r="N72" s="40">
        <v>1.22419141630147E-2</v>
      </c>
      <c r="O72" s="41">
        <v>0.936111882201626</v>
      </c>
      <c r="P72" s="40">
        <v>0.73552467145471401</v>
      </c>
      <c r="Q72" s="41">
        <v>0.64707397624977603</v>
      </c>
      <c r="R72" s="40">
        <v>0.73668302302686495</v>
      </c>
      <c r="S72" s="41">
        <v>0.63297632769641698</v>
      </c>
    </row>
    <row r="73" spans="1:19" s="39" customFormat="1" x14ac:dyDescent="0.35">
      <c r="A73" s="39">
        <v>41</v>
      </c>
      <c r="B73" s="42">
        <v>0.35505897130747799</v>
      </c>
      <c r="C73" s="40">
        <v>0.32578224044325299</v>
      </c>
      <c r="D73" s="42">
        <v>27.086099432137601</v>
      </c>
      <c r="E73" s="40">
        <v>0.225530927427672</v>
      </c>
      <c r="F73" s="42">
        <v>0.832744168303446</v>
      </c>
      <c r="G73" s="40">
        <v>0.755531300841358</v>
      </c>
      <c r="H73" s="42">
        <v>0.59327013480336099</v>
      </c>
      <c r="I73" s="40">
        <v>0.79395751989403995</v>
      </c>
      <c r="J73" s="42">
        <v>0.50701879534862104</v>
      </c>
      <c r="K73" s="41">
        <v>0.46644996883522699</v>
      </c>
      <c r="L73" s="40">
        <v>3.5869824167911402E-2</v>
      </c>
      <c r="M73" s="42">
        <v>30.503075876806498</v>
      </c>
      <c r="N73" s="40">
        <v>2.4363090558888301E-2</v>
      </c>
      <c r="O73" s="41">
        <v>0.94968040631367601</v>
      </c>
      <c r="P73" s="40">
        <v>0.73804462898490697</v>
      </c>
      <c r="Q73" s="41">
        <v>0.63129301356454104</v>
      </c>
      <c r="R73" s="40">
        <v>0.72976189062126595</v>
      </c>
      <c r="S73" s="41">
        <v>0.65314092162327797</v>
      </c>
    </row>
    <row r="74" spans="1:19" s="39" customFormat="1" x14ac:dyDescent="0.35">
      <c r="A74" s="39">
        <v>42</v>
      </c>
      <c r="B74" s="39">
        <v>0.35086450486937198</v>
      </c>
      <c r="C74" s="40">
        <v>0.35214227191095698</v>
      </c>
      <c r="D74" s="39">
        <v>26.597659589658502</v>
      </c>
      <c r="E74" s="40">
        <v>0.23513280569964501</v>
      </c>
      <c r="F74" s="39">
        <v>0.82232916817148505</v>
      </c>
      <c r="G74" s="40">
        <v>0.75682841244654198</v>
      </c>
      <c r="H74" s="39">
        <v>0.58747636178082696</v>
      </c>
      <c r="I74" s="40">
        <v>0.79355051369734597</v>
      </c>
      <c r="J74" s="39">
        <v>0.506879326797675</v>
      </c>
      <c r="K74" s="41">
        <v>0.45028807923325098</v>
      </c>
      <c r="L74" s="40">
        <v>3.9926887071375802E-2</v>
      </c>
      <c r="M74" s="39">
        <v>29.690147399902301</v>
      </c>
      <c r="N74" s="40">
        <v>2.9479386676115799E-2</v>
      </c>
      <c r="O74" s="41">
        <v>0.93132908145586601</v>
      </c>
      <c r="P74" s="40">
        <v>0.73719343364748102</v>
      </c>
      <c r="Q74" s="41">
        <v>0.62573552488261797</v>
      </c>
      <c r="R74" s="40">
        <v>0.74176956700463503</v>
      </c>
      <c r="S74" s="41">
        <v>0.64055312596834602</v>
      </c>
    </row>
    <row r="75" spans="1:19" s="39" customFormat="1" x14ac:dyDescent="0.35">
      <c r="A75" s="39">
        <v>43</v>
      </c>
      <c r="B75" s="39">
        <v>0.35186608569227301</v>
      </c>
      <c r="C75" s="40">
        <v>0.35435732711157403</v>
      </c>
      <c r="D75" s="39">
        <v>26.368671140895199</v>
      </c>
      <c r="E75" s="40">
        <v>0.25036796161400499</v>
      </c>
      <c r="F75" s="39">
        <v>0.82632218585210904</v>
      </c>
      <c r="G75" s="40">
        <v>0.75902813834259697</v>
      </c>
      <c r="H75" s="39">
        <v>0.58139655925406097</v>
      </c>
      <c r="I75" s="40">
        <v>0.79399026884401902</v>
      </c>
      <c r="J75" s="39">
        <v>0.50817933587541697</v>
      </c>
      <c r="K75" s="41">
        <v>0.449716683381643</v>
      </c>
      <c r="L75" s="40">
        <v>8.3455502842380999E-2</v>
      </c>
      <c r="M75" s="39">
        <v>29.449325007251101</v>
      </c>
      <c r="N75" s="40">
        <v>6.3145017386330396E-2</v>
      </c>
      <c r="O75" s="41">
        <v>0.93493966414378205</v>
      </c>
      <c r="P75" s="40">
        <v>0.73524575228364997</v>
      </c>
      <c r="Q75" s="41">
        <v>0.64067694417431797</v>
      </c>
      <c r="R75" s="40">
        <v>0.73076121980308395</v>
      </c>
      <c r="S75" s="41">
        <v>0.63913822785401897</v>
      </c>
    </row>
    <row r="76" spans="1:19" s="39" customFormat="1" x14ac:dyDescent="0.35">
      <c r="A76" s="39">
        <v>44</v>
      </c>
      <c r="B76" s="39">
        <v>0.349121411052291</v>
      </c>
      <c r="C76" s="40">
        <v>0.3851684398336</v>
      </c>
      <c r="D76" s="39">
        <v>25.973518514217599</v>
      </c>
      <c r="E76" s="40">
        <v>0.26565026219802101</v>
      </c>
      <c r="F76" s="39">
        <v>0.82039112555746496</v>
      </c>
      <c r="G76" s="40">
        <v>0.75889466785302395</v>
      </c>
      <c r="H76" s="39">
        <v>0.58442388324747396</v>
      </c>
      <c r="I76" s="40">
        <v>0.80255592529044095</v>
      </c>
      <c r="J76" s="39">
        <v>0.49806150303719199</v>
      </c>
      <c r="K76" s="41">
        <v>0.45169925613280998</v>
      </c>
      <c r="L76" s="40">
        <v>2.3717335598802999E-2</v>
      </c>
      <c r="M76" s="39">
        <v>29.195105837960501</v>
      </c>
      <c r="N76" s="40">
        <v>2.1061620747685399E-2</v>
      </c>
      <c r="O76" s="41">
        <v>0.93421458764972798</v>
      </c>
      <c r="P76" s="40">
        <v>0.73717790994888699</v>
      </c>
      <c r="Q76" s="41">
        <v>0.62401411981664101</v>
      </c>
      <c r="R76" s="40">
        <v>0.74175871004406202</v>
      </c>
      <c r="S76" s="41">
        <v>0.63772123619022503</v>
      </c>
    </row>
    <row r="77" spans="1:19" s="39" customFormat="1" x14ac:dyDescent="0.35">
      <c r="A77" s="39">
        <v>45</v>
      </c>
      <c r="B77" s="39">
        <v>0.34467174635083497</v>
      </c>
      <c r="C77" s="40">
        <v>0.378177105396105</v>
      </c>
      <c r="D77" s="39">
        <v>25.513635630662701</v>
      </c>
      <c r="E77" s="40">
        <v>0.26339375667055498</v>
      </c>
      <c r="F77" s="39">
        <v>0.81079624532211403</v>
      </c>
      <c r="G77" s="40">
        <v>0.75988604732817999</v>
      </c>
      <c r="H77" s="39">
        <v>0.57880155501276898</v>
      </c>
      <c r="I77" s="40">
        <v>0.80382919679740406</v>
      </c>
      <c r="J77" s="39">
        <v>0.49424255490380498</v>
      </c>
      <c r="K77" s="41">
        <v>0.45708439199842898</v>
      </c>
      <c r="L77" s="40">
        <v>5.0694882613565001E-2</v>
      </c>
      <c r="M77" s="39">
        <v>29.071731974935901</v>
      </c>
      <c r="N77" s="40">
        <v>4.3535858358903397E-2</v>
      </c>
      <c r="O77" s="41">
        <v>0.93613869130101901</v>
      </c>
      <c r="P77" s="40">
        <v>0.73628111680348696</v>
      </c>
      <c r="Q77" s="41">
        <v>0.62735970967855204</v>
      </c>
      <c r="R77" s="40">
        <v>0.74233506505305902</v>
      </c>
      <c r="S77" s="41">
        <v>0.64463396841644205</v>
      </c>
    </row>
    <row r="78" spans="1:19" s="39" customFormat="1" x14ac:dyDescent="0.35">
      <c r="A78" s="39">
        <v>46</v>
      </c>
      <c r="B78" s="39">
        <v>0.338869769852436</v>
      </c>
      <c r="C78" s="40">
        <v>0.42852278387989901</v>
      </c>
      <c r="D78" s="39">
        <v>25.040583800426099</v>
      </c>
      <c r="E78" s="40">
        <v>0.28843175874281601</v>
      </c>
      <c r="F78" s="39">
        <v>0.80129560836348401</v>
      </c>
      <c r="G78" s="40">
        <v>0.75963318563434701</v>
      </c>
      <c r="H78" s="39">
        <v>0.57277996663480402</v>
      </c>
      <c r="I78" s="40">
        <v>0.80503722335787098</v>
      </c>
      <c r="J78" s="39">
        <v>0.494593192544524</v>
      </c>
      <c r="K78" s="41">
        <v>0.47051085251518798</v>
      </c>
      <c r="L78" s="40">
        <v>2.3586365516533501E-2</v>
      </c>
      <c r="M78" s="39">
        <v>29.305408184344898</v>
      </c>
      <c r="N78" s="40">
        <v>1.8032653327359999E-2</v>
      </c>
      <c r="O78" s="41">
        <v>0.95571723198279301</v>
      </c>
      <c r="P78" s="40">
        <v>0.73886246788195997</v>
      </c>
      <c r="Q78" s="41">
        <v>0.62967157032754595</v>
      </c>
      <c r="R78" s="40">
        <v>0.74214470921418596</v>
      </c>
      <c r="S78" s="41">
        <v>0.66346199313799503</v>
      </c>
    </row>
    <row r="79" spans="1:19" s="39" customFormat="1" x14ac:dyDescent="0.35">
      <c r="A79" s="39">
        <v>47</v>
      </c>
      <c r="B79" s="39">
        <v>0.33490191926601398</v>
      </c>
      <c r="C79" s="40">
        <v>0.43621276020448901</v>
      </c>
      <c r="D79" s="39">
        <v>24.698995806519999</v>
      </c>
      <c r="E79" s="40">
        <v>0.31283636267511</v>
      </c>
      <c r="F79" s="39">
        <v>0.80022234039322704</v>
      </c>
      <c r="G79" s="40">
        <v>0.764557470153159</v>
      </c>
      <c r="H79" s="39">
        <v>0.57100747411157105</v>
      </c>
      <c r="I79" s="40">
        <v>0.80621980762649104</v>
      </c>
      <c r="J79" s="39">
        <v>0.492299735181771</v>
      </c>
      <c r="K79" s="41">
        <v>0.463395938149884</v>
      </c>
      <c r="L79" s="40">
        <v>0.11198762926535601</v>
      </c>
      <c r="M79" s="39">
        <v>28.7773775932116</v>
      </c>
      <c r="N79" s="40">
        <v>7.6173731326786204E-2</v>
      </c>
      <c r="O79" s="41">
        <v>0.94381829663219596</v>
      </c>
      <c r="P79" s="40">
        <v>0.73862850258492996</v>
      </c>
      <c r="Q79" s="41">
        <v>0.62066579145244005</v>
      </c>
      <c r="R79" s="40">
        <v>0.72785224491714395</v>
      </c>
      <c r="S79" s="41">
        <v>0.64800303257428604</v>
      </c>
    </row>
    <row r="80" spans="1:19" s="39" customFormat="1" x14ac:dyDescent="0.35">
      <c r="A80" s="39">
        <v>48</v>
      </c>
      <c r="B80" s="39">
        <v>0.33708971589978098</v>
      </c>
      <c r="C80" s="40">
        <v>0.42227746744703798</v>
      </c>
      <c r="D80" s="39">
        <v>24.496998964662598</v>
      </c>
      <c r="E80" s="40">
        <v>0.29210130386206701</v>
      </c>
      <c r="F80" s="39">
        <v>0.79999431496805096</v>
      </c>
      <c r="G80" s="40">
        <v>0.76278102464585296</v>
      </c>
      <c r="H80" s="39">
        <v>0.56797656014955</v>
      </c>
      <c r="I80" s="40">
        <v>0.805312322770251</v>
      </c>
      <c r="J80" s="39">
        <v>0.49114072755015897</v>
      </c>
      <c r="K80" s="41">
        <v>0.44990243374282402</v>
      </c>
      <c r="L80" s="40">
        <v>0.160782349853657</v>
      </c>
      <c r="M80" s="39">
        <v>28.1142114981626</v>
      </c>
      <c r="N80" s="40">
        <v>0.100694172364585</v>
      </c>
      <c r="O80" s="41">
        <v>0.92979687274011702</v>
      </c>
      <c r="P80" s="40">
        <v>0.73982944753434898</v>
      </c>
      <c r="Q80" s="41">
        <v>0.621672369730778</v>
      </c>
      <c r="R80" s="40">
        <v>0.72884485558566803</v>
      </c>
      <c r="S80" s="41">
        <v>0.62919893071182698</v>
      </c>
    </row>
    <row r="81" spans="1:19" s="39" customFormat="1" x14ac:dyDescent="0.35">
      <c r="A81" s="39">
        <v>49</v>
      </c>
      <c r="B81" s="39">
        <v>0.33129887431879301</v>
      </c>
      <c r="C81" s="40">
        <v>0.45547588733741101</v>
      </c>
      <c r="D81" s="39">
        <v>24.101830477893699</v>
      </c>
      <c r="E81" s="40">
        <v>0.31912395153770301</v>
      </c>
      <c r="F81" s="39">
        <v>0.79619960097160203</v>
      </c>
      <c r="G81" s="40">
        <v>0.76024924787840598</v>
      </c>
      <c r="H81" s="39">
        <v>0.56571001728391201</v>
      </c>
      <c r="I81" s="40">
        <v>0.81285888545766405</v>
      </c>
      <c r="J81" s="39">
        <v>0.48376343942987698</v>
      </c>
      <c r="K81" s="41">
        <v>0.47862974102171002</v>
      </c>
      <c r="L81" s="40">
        <v>2.9539985171451701E-2</v>
      </c>
      <c r="M81" s="39">
        <v>28.797546435625101</v>
      </c>
      <c r="N81" s="40">
        <v>2.4037698727709701E-2</v>
      </c>
      <c r="O81" s="41">
        <v>0.96046416805340695</v>
      </c>
      <c r="P81" s="40">
        <v>0.73771465945447601</v>
      </c>
      <c r="Q81" s="41">
        <v>0.61833237761106197</v>
      </c>
      <c r="R81" s="40">
        <v>0.74133568467237998</v>
      </c>
      <c r="S81" s="41">
        <v>0.66193721564407004</v>
      </c>
    </row>
    <row r="82" spans="1:19" s="39" customFormat="1" x14ac:dyDescent="0.35">
      <c r="A82" s="39">
        <v>50</v>
      </c>
      <c r="B82" s="39">
        <v>0.32343435485925098</v>
      </c>
      <c r="C82" s="40">
        <v>0.45176588606797002</v>
      </c>
      <c r="D82" s="39">
        <v>23.565687577208799</v>
      </c>
      <c r="E82" s="40">
        <v>0.31946939547422398</v>
      </c>
      <c r="F82" s="39">
        <v>0.78161279439523001</v>
      </c>
      <c r="G82" s="40">
        <v>0.76163629278403</v>
      </c>
      <c r="H82" s="39">
        <v>0.56145771159231395</v>
      </c>
      <c r="I82" s="40">
        <v>0.81475348414610704</v>
      </c>
      <c r="J82" s="39">
        <v>0.47689217472823697</v>
      </c>
      <c r="K82" s="41">
        <v>0.46761345506733298</v>
      </c>
      <c r="L82" s="40">
        <v>0.112229548276207</v>
      </c>
      <c r="M82" s="39">
        <v>28.224690086821202</v>
      </c>
      <c r="N82" s="40">
        <v>7.0008227933218398E-2</v>
      </c>
      <c r="O82" s="41">
        <v>0.94783191217316498</v>
      </c>
      <c r="P82" s="40">
        <v>0.74003048101042002</v>
      </c>
      <c r="Q82" s="41">
        <v>0.62145725631306303</v>
      </c>
      <c r="R82" s="40">
        <v>0.74178075510212405</v>
      </c>
      <c r="S82" s="41">
        <v>0.64865835252990001</v>
      </c>
    </row>
    <row r="83" spans="1:19" s="39" customFormat="1" x14ac:dyDescent="0.35">
      <c r="A83" s="39">
        <v>51</v>
      </c>
      <c r="B83" s="39">
        <v>0.32425456377523099</v>
      </c>
      <c r="C83" s="40">
        <v>0.47679628439142901</v>
      </c>
      <c r="D83" s="39">
        <v>23.367482661022599</v>
      </c>
      <c r="E83" s="40">
        <v>0.34011875032643901</v>
      </c>
      <c r="F83" s="39">
        <v>0.78227059211543604</v>
      </c>
      <c r="G83" s="40">
        <v>0.76211134095792799</v>
      </c>
      <c r="H83" s="39">
        <v>0.55693887711532497</v>
      </c>
      <c r="I83" s="40">
        <v>0.81365067013250403</v>
      </c>
      <c r="J83" s="39">
        <v>0.47536972144564998</v>
      </c>
      <c r="K83" s="41">
        <v>0.48153423817239199</v>
      </c>
      <c r="L83" s="40">
        <v>0.13994776530765901</v>
      </c>
      <c r="M83" s="39">
        <v>28.452432974790899</v>
      </c>
      <c r="N83" s="40">
        <v>9.5903361759610298E-2</v>
      </c>
      <c r="O83" s="41">
        <v>0.96344851173906199</v>
      </c>
      <c r="P83" s="40">
        <v>0.73719517262572898</v>
      </c>
      <c r="Q83" s="41">
        <v>0.62097178208522297</v>
      </c>
      <c r="R83" s="40">
        <v>0.72814428169503098</v>
      </c>
      <c r="S83" s="41">
        <v>0.65573440937914396</v>
      </c>
    </row>
    <row r="84" spans="1:19" s="39" customFormat="1" x14ac:dyDescent="0.35">
      <c r="A84" s="39">
        <v>52</v>
      </c>
      <c r="B84" s="39">
        <v>0.32195226377389002</v>
      </c>
      <c r="C84" s="40">
        <v>0.48672995891977999</v>
      </c>
      <c r="D84" s="39">
        <v>23.01441526568</v>
      </c>
      <c r="E84" s="40">
        <v>0.35287516364890298</v>
      </c>
      <c r="F84" s="39">
        <v>0.77325511480248998</v>
      </c>
      <c r="G84" s="40">
        <v>0.76752830632316804</v>
      </c>
      <c r="H84" s="39">
        <v>0.55363109336902105</v>
      </c>
      <c r="I84" s="40">
        <v>0.82053171882922105</v>
      </c>
      <c r="J84" s="39">
        <v>0.47073449952764501</v>
      </c>
      <c r="K84" s="41">
        <v>0.48076987444844999</v>
      </c>
      <c r="L84" s="40">
        <v>9.5522839548731905E-2</v>
      </c>
      <c r="M84" s="39">
        <v>28.164616918971301</v>
      </c>
      <c r="N84" s="40">
        <v>7.1728681552593099E-2</v>
      </c>
      <c r="O84" s="41">
        <v>0.95663738556397204</v>
      </c>
      <c r="P84" s="40">
        <v>0.73958373120707299</v>
      </c>
      <c r="Q84" s="41">
        <v>0.61177478157556897</v>
      </c>
      <c r="R84" s="40">
        <v>0.72731061165149302</v>
      </c>
      <c r="S84" s="41">
        <v>0.66297232722624699</v>
      </c>
    </row>
    <row r="85" spans="1:19" s="39" customFormat="1" x14ac:dyDescent="0.35">
      <c r="A85" s="39">
        <v>53</v>
      </c>
      <c r="B85" s="39">
        <v>0.316623436244167</v>
      </c>
      <c r="C85" s="40">
        <v>0.50714105241352903</v>
      </c>
      <c r="D85" s="39">
        <v>22.665967348416</v>
      </c>
      <c r="E85" s="40">
        <v>0.357782762983262</v>
      </c>
      <c r="F85" s="39">
        <v>0.76923420252795605</v>
      </c>
      <c r="G85" s="40">
        <v>0.76857896096251499</v>
      </c>
      <c r="H85" s="39">
        <v>0.55325109547951001</v>
      </c>
      <c r="I85" s="40">
        <v>0.81941876852988305</v>
      </c>
      <c r="J85" s="39">
        <v>0.46887746538556502</v>
      </c>
      <c r="K85" s="41">
        <v>0.48592392004962598</v>
      </c>
      <c r="L85" s="40">
        <v>0.116184255906932</v>
      </c>
      <c r="M85" s="39">
        <v>28.183328970884599</v>
      </c>
      <c r="N85" s="40">
        <v>7.8133753076258999E-2</v>
      </c>
      <c r="O85" s="41">
        <v>0.96774615487481797</v>
      </c>
      <c r="P85" s="40">
        <v>0.73756844467586902</v>
      </c>
      <c r="Q85" s="41">
        <v>0.61569242574210803</v>
      </c>
      <c r="R85" s="40">
        <v>0.71389722212766904</v>
      </c>
      <c r="S85" s="41">
        <v>0.66052004924187202</v>
      </c>
    </row>
    <row r="86" spans="1:19" s="39" customFormat="1" x14ac:dyDescent="0.35">
      <c r="A86" s="39">
        <v>54</v>
      </c>
      <c r="B86" s="39">
        <v>0.312437767378762</v>
      </c>
      <c r="C86" s="40">
        <v>0.50269233938972602</v>
      </c>
      <c r="D86" s="39">
        <v>22.2804998841113</v>
      </c>
      <c r="E86" s="40">
        <v>0.36641100628165102</v>
      </c>
      <c r="F86" s="39">
        <v>0.75931554049009198</v>
      </c>
      <c r="G86" s="40">
        <v>0.76968163284434898</v>
      </c>
      <c r="H86" s="39">
        <v>0.54845853790782295</v>
      </c>
      <c r="I86" s="40">
        <v>0.824257300460985</v>
      </c>
      <c r="J86" s="39">
        <v>0.46366261949091397</v>
      </c>
      <c r="K86" s="41">
        <v>0.48274701973821299</v>
      </c>
      <c r="L86" s="40">
        <v>0.159514311878552</v>
      </c>
      <c r="M86" s="39">
        <v>27.932330319005199</v>
      </c>
      <c r="N86" s="40">
        <v>0.11026790310535101</v>
      </c>
      <c r="O86" s="41">
        <v>0.96725660817235903</v>
      </c>
      <c r="P86" s="40">
        <v>0.73583042468780102</v>
      </c>
      <c r="Q86" s="41">
        <v>0.619547223178749</v>
      </c>
      <c r="R86" s="40">
        <v>0.721917680950246</v>
      </c>
      <c r="S86" s="41">
        <v>0.66130386101893801</v>
      </c>
    </row>
    <row r="87" spans="1:19" s="39" customFormat="1" x14ac:dyDescent="0.35">
      <c r="A87" s="39">
        <v>55</v>
      </c>
      <c r="B87" s="39">
        <v>0.30906385102714201</v>
      </c>
      <c r="C87" s="40">
        <v>0.50613727239379103</v>
      </c>
      <c r="D87" s="39">
        <v>22.020229150824399</v>
      </c>
      <c r="E87" s="40">
        <v>0.36982592844760798</v>
      </c>
      <c r="F87" s="39">
        <v>0.75876954815325404</v>
      </c>
      <c r="G87" s="40">
        <v>0.77121718475731504</v>
      </c>
      <c r="H87" s="39">
        <v>0.54463558157331504</v>
      </c>
      <c r="I87" s="40">
        <v>0.82358601920733998</v>
      </c>
      <c r="J87" s="39">
        <v>0.46460360476992002</v>
      </c>
      <c r="K87" s="41">
        <v>0.50657617256172705</v>
      </c>
      <c r="L87" s="40">
        <v>0.21790874819150799</v>
      </c>
      <c r="M87" s="39">
        <v>28.474272996951299</v>
      </c>
      <c r="N87" s="40">
        <v>0.14869530838908901</v>
      </c>
      <c r="O87" s="41">
        <v>0.99007387981455497</v>
      </c>
      <c r="P87" s="40">
        <v>0.73188013857246403</v>
      </c>
      <c r="Q87" s="41">
        <v>0.614812867508994</v>
      </c>
      <c r="R87" s="40">
        <v>0.69792948956163503</v>
      </c>
      <c r="S87" s="41">
        <v>0.68420603361904098</v>
      </c>
    </row>
    <row r="88" spans="1:19" s="39" customFormat="1" x14ac:dyDescent="0.35">
      <c r="A88" s="39">
        <v>56</v>
      </c>
      <c r="B88" s="39">
        <v>0.30315131355221803</v>
      </c>
      <c r="C88" s="40">
        <v>0.540959636099269</v>
      </c>
      <c r="D88" s="39">
        <v>21.6029861240334</v>
      </c>
      <c r="E88" s="40">
        <v>0.39213898072025</v>
      </c>
      <c r="F88" s="39">
        <v>0.74863907592103396</v>
      </c>
      <c r="G88" s="40">
        <v>0.77234078254388305</v>
      </c>
      <c r="H88" s="39">
        <v>0.53698312068794796</v>
      </c>
      <c r="I88" s="40">
        <v>0.82996283804336202</v>
      </c>
      <c r="J88" s="39">
        <v>0.45349732855312302</v>
      </c>
      <c r="K88" s="41">
        <v>0.49002703132792402</v>
      </c>
      <c r="L88" s="40">
        <v>0.115453854407454</v>
      </c>
      <c r="M88" s="39">
        <v>27.7593401476868</v>
      </c>
      <c r="N88" s="40">
        <v>8.8439017184228405E-2</v>
      </c>
      <c r="O88" s="41">
        <v>0.97044819262292603</v>
      </c>
      <c r="P88" s="40">
        <v>0.73640354830994503</v>
      </c>
      <c r="Q88" s="41">
        <v>0.61575515708352702</v>
      </c>
      <c r="R88" s="40">
        <v>0.70503814556659705</v>
      </c>
      <c r="S88" s="41">
        <v>0.67269112182478596</v>
      </c>
    </row>
    <row r="89" spans="1:19" s="39" customFormat="1" x14ac:dyDescent="0.35">
      <c r="A89" s="39">
        <v>57</v>
      </c>
      <c r="B89" s="39">
        <v>0.30055311451669497</v>
      </c>
      <c r="C89" s="40">
        <v>0.56018414645222903</v>
      </c>
      <c r="D89" s="39">
        <v>21.329614385018601</v>
      </c>
      <c r="E89" s="40">
        <v>0.402217155874175</v>
      </c>
      <c r="F89" s="39">
        <v>0.743131362550015</v>
      </c>
      <c r="G89" s="40">
        <v>0.77180683917474602</v>
      </c>
      <c r="H89" s="39">
        <v>0.54047563021290601</v>
      </c>
      <c r="I89" s="40">
        <v>0.83044023972863601</v>
      </c>
      <c r="J89" s="39">
        <v>0.45691742923700301</v>
      </c>
      <c r="K89" s="41">
        <v>0.47679206690727099</v>
      </c>
      <c r="L89" s="40">
        <v>0.166056078673851</v>
      </c>
      <c r="M89" s="39">
        <v>27.175012001624399</v>
      </c>
      <c r="N89" s="40">
        <v>0.123298555991009</v>
      </c>
      <c r="O89" s="41">
        <v>0.95680258289361597</v>
      </c>
      <c r="P89" s="40">
        <v>0.73498861657248604</v>
      </c>
      <c r="Q89" s="41">
        <v>0.61375882457464104</v>
      </c>
      <c r="R89" s="40">
        <v>0.72267126909687895</v>
      </c>
      <c r="S89" s="41">
        <v>0.659656283437696</v>
      </c>
    </row>
    <row r="90" spans="1:19" s="39" customFormat="1" x14ac:dyDescent="0.35">
      <c r="A90" s="39">
        <v>58</v>
      </c>
      <c r="B90" s="39">
        <v>0.298599564165966</v>
      </c>
      <c r="C90" s="40">
        <v>0.53824118631231999</v>
      </c>
      <c r="D90" s="39">
        <v>21.1084156299322</v>
      </c>
      <c r="E90" s="40">
        <v>0.39786621648902498</v>
      </c>
      <c r="F90" s="39">
        <v>0.74191081491337096</v>
      </c>
      <c r="G90" s="40">
        <v>0.776003195624277</v>
      </c>
      <c r="H90" s="39">
        <v>0.53610433059607498</v>
      </c>
      <c r="I90" s="40">
        <v>0.82768793118637196</v>
      </c>
      <c r="J90" s="39">
        <v>0.45662083510211998</v>
      </c>
      <c r="K90" s="41">
        <v>0.49934739256516403</v>
      </c>
      <c r="L90" s="40">
        <v>0.125945069550737</v>
      </c>
      <c r="M90" s="39">
        <v>27.782961022140601</v>
      </c>
      <c r="N90" s="40">
        <v>8.6205423154276206E-2</v>
      </c>
      <c r="O90" s="41">
        <v>0.98637680594737698</v>
      </c>
      <c r="P90" s="40">
        <v>0.73905090592865197</v>
      </c>
      <c r="Q90" s="41">
        <v>0.61480375130971199</v>
      </c>
      <c r="R90" s="40">
        <v>0.70975340584404401</v>
      </c>
      <c r="S90" s="41">
        <v>0.68264538151586096</v>
      </c>
    </row>
    <row r="91" spans="1:19" s="39" customFormat="1" x14ac:dyDescent="0.35">
      <c r="A91" s="39">
        <v>59</v>
      </c>
      <c r="B91" s="39">
        <v>0.300038674800506</v>
      </c>
      <c r="C91" s="40">
        <v>0.54549501048099203</v>
      </c>
      <c r="D91" s="39">
        <v>20.907941387105499</v>
      </c>
      <c r="E91" s="40">
        <v>0.40651359156793998</v>
      </c>
      <c r="F91" s="39">
        <v>0.73555389709072005</v>
      </c>
      <c r="G91" s="40">
        <v>0.77533564430046498</v>
      </c>
      <c r="H91" s="39">
        <v>0.53123072711059205</v>
      </c>
      <c r="I91" s="40">
        <v>0.82902610083366801</v>
      </c>
      <c r="J91" s="39">
        <v>0.45764628939920599</v>
      </c>
      <c r="K91" s="41">
        <v>0.50578191519802396</v>
      </c>
      <c r="L91" s="40">
        <v>0.15846062157141499</v>
      </c>
      <c r="M91" s="39">
        <v>27.887063336168598</v>
      </c>
      <c r="N91" s="40">
        <v>0.104219082334205</v>
      </c>
      <c r="O91" s="41">
        <v>0.997241056372976</v>
      </c>
      <c r="P91" s="40">
        <v>0.73578375246789696</v>
      </c>
      <c r="Q91" s="41">
        <v>0.63312860049753095</v>
      </c>
      <c r="R91" s="40">
        <v>0.71915963776091196</v>
      </c>
      <c r="S91" s="41">
        <v>0.68981494047702796</v>
      </c>
    </row>
    <row r="92" spans="1:19" s="39" customFormat="1" x14ac:dyDescent="0.35">
      <c r="A92" s="39">
        <v>60</v>
      </c>
      <c r="B92" s="39">
        <v>0.28920355637248002</v>
      </c>
      <c r="C92" s="40">
        <v>0.56932259748425595</v>
      </c>
      <c r="D92" s="39">
        <v>20.3431838250529</v>
      </c>
      <c r="E92" s="40">
        <v>0.42769218090009198</v>
      </c>
      <c r="F92" s="39">
        <v>0.71802376948867697</v>
      </c>
      <c r="G92" s="40">
        <v>0.77801252178879698</v>
      </c>
      <c r="H92" s="39">
        <v>0.52431954289772498</v>
      </c>
      <c r="I92" s="40">
        <v>0.83449151654255205</v>
      </c>
      <c r="J92" s="39">
        <v>0.44656357082717202</v>
      </c>
      <c r="K92" s="41">
        <v>0.49960169017824302</v>
      </c>
      <c r="L92" s="40">
        <v>0.118919306163476</v>
      </c>
      <c r="M92" s="39">
        <v>27.584672259469301</v>
      </c>
      <c r="N92" s="40">
        <v>7.8253824764161997E-2</v>
      </c>
      <c r="O92" s="41">
        <v>0.99477529067259496</v>
      </c>
      <c r="P92" s="40">
        <v>0.73589316316139997</v>
      </c>
      <c r="Q92" s="41">
        <v>0.63498452560514396</v>
      </c>
      <c r="R92" s="40">
        <v>0.72438033574666705</v>
      </c>
      <c r="S92" s="41">
        <v>0.68456794359745099</v>
      </c>
    </row>
    <row r="93" spans="1:19" s="39" customFormat="1" x14ac:dyDescent="0.35">
      <c r="A93" s="39">
        <v>61</v>
      </c>
      <c r="B93" s="39">
        <v>0.28894505202033799</v>
      </c>
      <c r="C93" s="40">
        <v>0.573153251690388</v>
      </c>
      <c r="D93" s="39">
        <v>20.218282006003601</v>
      </c>
      <c r="E93" s="40">
        <v>0.42669148793871398</v>
      </c>
      <c r="F93" s="39">
        <v>0.72067288508851102</v>
      </c>
      <c r="G93" s="40">
        <v>0.780874518567369</v>
      </c>
      <c r="H93" s="39">
        <v>0.52842796789156399</v>
      </c>
      <c r="I93" s="40">
        <v>0.83477430265953501</v>
      </c>
      <c r="J93" s="39">
        <v>0.44573337819520698</v>
      </c>
      <c r="K93" s="41">
        <v>0.49517220271448797</v>
      </c>
      <c r="L93" s="40">
        <v>0.16349286909753699</v>
      </c>
      <c r="M93" s="39">
        <v>27.340066575596399</v>
      </c>
      <c r="N93" s="40">
        <v>0.102296284634298</v>
      </c>
      <c r="O93" s="41">
        <v>0.99634887163455599</v>
      </c>
      <c r="P93" s="40">
        <v>0.73666937228960805</v>
      </c>
      <c r="Q93" s="41">
        <v>0.63577490229891898</v>
      </c>
      <c r="R93" s="40">
        <v>0.71636080308857097</v>
      </c>
      <c r="S93" s="41">
        <v>0.66043169197873097</v>
      </c>
    </row>
    <row r="94" spans="1:19" s="39" customFormat="1" x14ac:dyDescent="0.35">
      <c r="A94" s="39">
        <v>62</v>
      </c>
      <c r="B94" s="39">
        <v>0.28650437089429098</v>
      </c>
      <c r="C94" s="40">
        <v>0.57934700388161497</v>
      </c>
      <c r="D94" s="39">
        <v>19.966617803019101</v>
      </c>
      <c r="E94" s="40">
        <v>0.432983533311189</v>
      </c>
      <c r="F94" s="39">
        <v>0.71465330301265595</v>
      </c>
      <c r="G94" s="40">
        <v>0.78055314041576196</v>
      </c>
      <c r="H94" s="39">
        <v>0.52568942616952996</v>
      </c>
      <c r="I94" s="40">
        <v>0.83709591621694601</v>
      </c>
      <c r="J94" s="39">
        <v>0.45018800550465898</v>
      </c>
      <c r="K94" s="41">
        <v>0.52777259930586196</v>
      </c>
      <c r="L94" s="40">
        <v>0.167195212629279</v>
      </c>
      <c r="M94" s="39">
        <v>28.116090432191498</v>
      </c>
      <c r="N94" s="40">
        <v>0.114453181666251</v>
      </c>
      <c r="O94" s="41">
        <v>1.02099915651174</v>
      </c>
      <c r="P94" s="40">
        <v>0.73554634105445904</v>
      </c>
      <c r="Q94" s="41">
        <v>0.62969169326317598</v>
      </c>
      <c r="R94" s="40">
        <v>0.71095129134308499</v>
      </c>
      <c r="S94" s="41">
        <v>0.68242607972560698</v>
      </c>
    </row>
    <row r="95" spans="1:19" s="39" customFormat="1" x14ac:dyDescent="0.35">
      <c r="A95" s="39">
        <v>63</v>
      </c>
      <c r="B95" s="39">
        <v>0.28036978063308599</v>
      </c>
      <c r="C95" s="40">
        <v>0.59341888684418598</v>
      </c>
      <c r="D95" s="39">
        <v>19.6057187845778</v>
      </c>
      <c r="E95" s="40">
        <v>0.443614628441867</v>
      </c>
      <c r="F95" s="39">
        <v>0.70619445979509898</v>
      </c>
      <c r="G95" s="40">
        <v>0.78385450319376204</v>
      </c>
      <c r="H95" s="39">
        <v>0.51604643202460498</v>
      </c>
      <c r="I95" s="40">
        <v>0.83621851091562205</v>
      </c>
      <c r="J95" s="39">
        <v>0.44162788254214003</v>
      </c>
      <c r="K95" s="41">
        <v>0.520430079127988</v>
      </c>
      <c r="L95" s="40">
        <v>7.9202369214572799E-2</v>
      </c>
      <c r="M95" s="39">
        <v>27.9470289670504</v>
      </c>
      <c r="N95" s="40">
        <v>6.3304249938945997E-2</v>
      </c>
      <c r="O95" s="41">
        <v>1.030284958008</v>
      </c>
      <c r="P95" s="40">
        <v>0.73378948880057004</v>
      </c>
      <c r="Q95" s="41">
        <v>0.64492792680732203</v>
      </c>
      <c r="R95" s="40">
        <v>0.72003422027979103</v>
      </c>
      <c r="S95" s="41">
        <v>0.68475229872597498</v>
      </c>
    </row>
    <row r="96" spans="1:19" s="39" customFormat="1" x14ac:dyDescent="0.35">
      <c r="A96" s="39">
        <v>64</v>
      </c>
      <c r="B96" s="39">
        <v>0.28600952610235902</v>
      </c>
      <c r="C96" s="40">
        <v>0.61013667975605701</v>
      </c>
      <c r="D96" s="39">
        <v>19.581047815686698</v>
      </c>
      <c r="E96" s="40">
        <v>0.45821312436832401</v>
      </c>
      <c r="F96" s="39">
        <v>0.70565207244237005</v>
      </c>
      <c r="G96" s="40">
        <v>0.78672894750588396</v>
      </c>
      <c r="H96" s="39">
        <v>0.510954936182627</v>
      </c>
      <c r="I96" s="40">
        <v>0.83815889597900295</v>
      </c>
      <c r="J96" s="39">
        <v>0.44432340531142001</v>
      </c>
      <c r="K96" s="41">
        <v>0.50242113672260502</v>
      </c>
      <c r="L96" s="40">
        <v>0.17758992539415999</v>
      </c>
      <c r="M96" s="39">
        <v>27.048085603958501</v>
      </c>
      <c r="N96" s="40">
        <v>0.13210873475437099</v>
      </c>
      <c r="O96" s="41">
        <v>0.994957731829749</v>
      </c>
      <c r="P96" s="40">
        <v>0.72708723458469404</v>
      </c>
      <c r="Q96" s="41">
        <v>0.61906621802566397</v>
      </c>
      <c r="R96" s="40">
        <v>0.71741581803713095</v>
      </c>
      <c r="S96" s="41">
        <v>0.65122880105279402</v>
      </c>
    </row>
    <row r="97" spans="1:19" s="39" customFormat="1" x14ac:dyDescent="0.35">
      <c r="A97" s="39">
        <v>65</v>
      </c>
      <c r="B97" s="39">
        <v>0.27071082764103499</v>
      </c>
      <c r="C97" s="40">
        <v>0.60580225087588302</v>
      </c>
      <c r="D97" s="39">
        <v>19.0109005807853</v>
      </c>
      <c r="E97" s="40">
        <v>0.45646661219756202</v>
      </c>
      <c r="F97" s="39">
        <v>0.69257231385953699</v>
      </c>
      <c r="G97" s="40">
        <v>0.78665709045931997</v>
      </c>
      <c r="H97" s="39">
        <v>0.51092679148021702</v>
      </c>
      <c r="I97" s="40">
        <v>0.84219942217391597</v>
      </c>
      <c r="J97" s="39">
        <v>0.43603815546673202</v>
      </c>
      <c r="K97" s="41">
        <v>0.52836353096187605</v>
      </c>
      <c r="L97" s="40">
        <v>0.14701526523598499</v>
      </c>
      <c r="M97" s="39">
        <v>27.74018197997</v>
      </c>
      <c r="N97" s="40">
        <v>0.11234806876615901</v>
      </c>
      <c r="O97" s="41">
        <v>1.0205111004348399</v>
      </c>
      <c r="P97" s="40">
        <v>0.72929629428773801</v>
      </c>
      <c r="Q97" s="41">
        <v>0.62695387133166303</v>
      </c>
      <c r="R97" s="40">
        <v>0.72126938033307697</v>
      </c>
      <c r="S97" s="41">
        <v>0.68450982142717398</v>
      </c>
    </row>
    <row r="98" spans="1:19" s="39" customFormat="1" x14ac:dyDescent="0.35">
      <c r="A98" s="39">
        <v>66</v>
      </c>
      <c r="B98" s="39">
        <v>0.27110813987365101</v>
      </c>
      <c r="C98" s="40">
        <v>0.61703346183182395</v>
      </c>
      <c r="D98" s="39">
        <v>18.8048854723198</v>
      </c>
      <c r="E98" s="40">
        <v>0.48257803956852602</v>
      </c>
      <c r="F98" s="39">
        <v>0.68451602673837497</v>
      </c>
      <c r="G98" s="40">
        <v>0.79091207651497197</v>
      </c>
      <c r="H98" s="39">
        <v>0.50603444522154895</v>
      </c>
      <c r="I98" s="40">
        <v>0.84418983185984298</v>
      </c>
      <c r="J98" s="39">
        <v>0.43103212519699102</v>
      </c>
      <c r="K98" s="41">
        <v>0.53267543310792997</v>
      </c>
      <c r="L98" s="40">
        <v>9.7304216005553001E-2</v>
      </c>
      <c r="M98" s="39">
        <v>27.8259653841328</v>
      </c>
      <c r="N98" s="40">
        <v>8.5202443322917695E-2</v>
      </c>
      <c r="O98" s="41">
        <v>1.0301974038792401</v>
      </c>
      <c r="P98" s="40">
        <v>0.72759005223583895</v>
      </c>
      <c r="Q98" s="41">
        <v>0.62873093694703197</v>
      </c>
      <c r="R98" s="40">
        <v>0.73584656073496801</v>
      </c>
      <c r="S98" s="41">
        <v>0.708229716771688</v>
      </c>
    </row>
    <row r="99" spans="1:19" s="39" customFormat="1" x14ac:dyDescent="0.35">
      <c r="A99" s="39">
        <v>67</v>
      </c>
      <c r="B99" s="39">
        <v>0.26868032597103197</v>
      </c>
      <c r="C99" s="40">
        <v>0.62439575995311303</v>
      </c>
      <c r="D99" s="39">
        <v>18.5655762487246</v>
      </c>
      <c r="E99" s="40">
        <v>0.47953433394278799</v>
      </c>
      <c r="F99" s="39">
        <v>0.67753601564141097</v>
      </c>
      <c r="G99" s="40">
        <v>0.79299484835379197</v>
      </c>
      <c r="H99" s="39">
        <v>0.50207811173079198</v>
      </c>
      <c r="I99" s="40">
        <v>0.84436114714381005</v>
      </c>
      <c r="J99" s="39">
        <v>0.43312936862340701</v>
      </c>
      <c r="K99" s="41">
        <v>0.53258160011381095</v>
      </c>
      <c r="L99" s="40">
        <v>0.115072181608144</v>
      </c>
      <c r="M99" s="39">
        <v>27.7970823630308</v>
      </c>
      <c r="N99" s="40">
        <v>7.5808082939203797E-2</v>
      </c>
      <c r="O99" s="41">
        <v>1.03895094761481</v>
      </c>
      <c r="P99" s="40">
        <v>0.73605365121466404</v>
      </c>
      <c r="Q99" s="41">
        <v>0.64162857868732504</v>
      </c>
      <c r="R99" s="40">
        <v>0.72988901382837501</v>
      </c>
      <c r="S99" s="41">
        <v>0.69573066326288002</v>
      </c>
    </row>
    <row r="100" spans="1:19" s="39" customFormat="1" x14ac:dyDescent="0.35">
      <c r="A100" s="39">
        <v>68</v>
      </c>
      <c r="B100" s="39">
        <v>0.26761314328694502</v>
      </c>
      <c r="C100" s="40">
        <v>0.61980453985119799</v>
      </c>
      <c r="D100" s="39">
        <v>18.411497390941499</v>
      </c>
      <c r="E100" s="40">
        <v>0.49736748296049699</v>
      </c>
      <c r="F100" s="39">
        <v>0.67608697062615197</v>
      </c>
      <c r="G100" s="40">
        <v>0.79858912590933195</v>
      </c>
      <c r="H100" s="39">
        <v>0.497852466730135</v>
      </c>
      <c r="I100" s="40">
        <v>0.84812950984850899</v>
      </c>
      <c r="J100" s="39">
        <v>0.43067524989802503</v>
      </c>
      <c r="K100" s="41">
        <v>0.52544321489130297</v>
      </c>
      <c r="L100" s="40">
        <v>0.12502557325882499</v>
      </c>
      <c r="M100" s="39">
        <v>27.528957823402799</v>
      </c>
      <c r="N100" s="40">
        <v>8.4734827749254393E-2</v>
      </c>
      <c r="O100" s="41">
        <v>1.0384144951135601</v>
      </c>
      <c r="P100" s="40">
        <v>0.74027111897101705</v>
      </c>
      <c r="Q100" s="41">
        <v>0.640853446008812</v>
      </c>
      <c r="R100" s="40">
        <v>0.72342853133495</v>
      </c>
      <c r="S100" s="41">
        <v>0.68455003418474103</v>
      </c>
    </row>
    <row r="101" spans="1:19" s="39" customFormat="1" x14ac:dyDescent="0.35">
      <c r="A101" s="39">
        <v>69</v>
      </c>
      <c r="B101" s="39">
        <v>0.25779036878144101</v>
      </c>
      <c r="C101" s="40">
        <v>0.63956263859422302</v>
      </c>
      <c r="D101" s="39">
        <v>17.967985467492699</v>
      </c>
      <c r="E101" s="40">
        <v>0.49883530119215502</v>
      </c>
      <c r="F101" s="39">
        <v>0.66329677387275499</v>
      </c>
      <c r="G101" s="40">
        <v>0.79774597868960895</v>
      </c>
      <c r="H101" s="39">
        <v>0.494187382553128</v>
      </c>
      <c r="I101" s="40">
        <v>0.85033088186066497</v>
      </c>
      <c r="J101" s="39">
        <v>0.42248077924903599</v>
      </c>
      <c r="K101" s="41">
        <v>0.52286346600605804</v>
      </c>
      <c r="L101" s="40">
        <v>0.18308948779454501</v>
      </c>
      <c r="M101" s="39">
        <v>27.319321045508701</v>
      </c>
      <c r="N101" s="40">
        <v>0.112846067462056</v>
      </c>
      <c r="O101" s="41">
        <v>1.03426879542505</v>
      </c>
      <c r="P101" s="40">
        <v>0.74077762930821101</v>
      </c>
      <c r="Q101" s="41">
        <v>0.63667775550459105</v>
      </c>
      <c r="R101" s="40">
        <v>0.73487193054623001</v>
      </c>
      <c r="S101" s="41">
        <v>0.67901170253753595</v>
      </c>
    </row>
    <row r="102" spans="1:19" s="39" customFormat="1" x14ac:dyDescent="0.35">
      <c r="A102" s="39">
        <v>70</v>
      </c>
      <c r="B102" s="39">
        <v>0.25788377880437702</v>
      </c>
      <c r="C102" s="40">
        <v>0.63870184675147601</v>
      </c>
      <c r="D102" s="39">
        <v>17.845030185661201</v>
      </c>
      <c r="E102" s="40">
        <v>0.50668755475409</v>
      </c>
      <c r="F102" s="39">
        <v>0.66215259268529103</v>
      </c>
      <c r="G102" s="40">
        <v>0.79884249417675401</v>
      </c>
      <c r="H102" s="39">
        <v>0.49225699877937401</v>
      </c>
      <c r="I102" s="40">
        <v>0.85173166730745298</v>
      </c>
      <c r="J102" s="39">
        <v>0.41688274644195999</v>
      </c>
      <c r="K102" s="41">
        <v>0.54751584010246401</v>
      </c>
      <c r="L102" s="40">
        <v>0.214172038571809</v>
      </c>
      <c r="M102" s="39">
        <v>27.949582776452701</v>
      </c>
      <c r="N102" s="40">
        <v>0.14756155346900701</v>
      </c>
      <c r="O102" s="41">
        <v>1.0553591042502299</v>
      </c>
      <c r="P102" s="40">
        <v>0.72812913931333101</v>
      </c>
      <c r="Q102" s="41">
        <v>0.64041063902724504</v>
      </c>
      <c r="R102" s="40">
        <v>0.723297797971301</v>
      </c>
      <c r="S102" s="41">
        <v>0.70407940944035796</v>
      </c>
    </row>
    <row r="103" spans="1:19" s="39" customFormat="1" x14ac:dyDescent="0.35">
      <c r="A103" s="39">
        <v>71</v>
      </c>
      <c r="B103" s="39">
        <v>0.25976524776166798</v>
      </c>
      <c r="C103" s="40">
        <v>0.63496799593088105</v>
      </c>
      <c r="D103" s="39">
        <v>17.718545150409501</v>
      </c>
      <c r="E103" s="40">
        <v>0.52305654313647099</v>
      </c>
      <c r="F103" s="39">
        <v>0.655636556871939</v>
      </c>
      <c r="G103" s="40">
        <v>0.80396465564335295</v>
      </c>
      <c r="H103" s="39">
        <v>0.48928875637652802</v>
      </c>
      <c r="I103" s="40">
        <v>0.84984923947817104</v>
      </c>
      <c r="J103" s="39">
        <v>0.42135464766428898</v>
      </c>
      <c r="K103" s="41">
        <v>0.55435011911595899</v>
      </c>
      <c r="L103" s="40">
        <v>8.5067320687022704E-2</v>
      </c>
      <c r="M103" s="39">
        <v>27.952148657578601</v>
      </c>
      <c r="N103" s="40">
        <v>0.100607136157041</v>
      </c>
      <c r="O103" s="41">
        <v>1.0533605650958799</v>
      </c>
      <c r="P103" s="40">
        <v>0.71506612448610796</v>
      </c>
      <c r="Q103" s="41">
        <v>0.62392361474852198</v>
      </c>
      <c r="R103" s="40">
        <v>0.73588486003060605</v>
      </c>
      <c r="S103" s="41">
        <v>0.70579223933382895</v>
      </c>
    </row>
    <row r="104" spans="1:19" s="39" customFormat="1" x14ac:dyDescent="0.35">
      <c r="A104" s="39">
        <v>72</v>
      </c>
      <c r="B104" s="39">
        <v>0.24912379431870199</v>
      </c>
      <c r="C104" s="40">
        <v>0.64810771673878298</v>
      </c>
      <c r="D104" s="39">
        <v>17.295204800613</v>
      </c>
      <c r="E104" s="40">
        <v>0.51411944201149895</v>
      </c>
      <c r="F104" s="39">
        <v>0.64568399881445204</v>
      </c>
      <c r="G104" s="40">
        <v>0.80577395944946295</v>
      </c>
      <c r="H104" s="39">
        <v>0.48470934125099202</v>
      </c>
      <c r="I104" s="40">
        <v>0.85262646697900502</v>
      </c>
      <c r="J104" s="39">
        <v>0.41393883217216698</v>
      </c>
      <c r="K104" s="41">
        <v>0.55386244664844198</v>
      </c>
      <c r="L104" s="40">
        <v>0.12069822729586201</v>
      </c>
      <c r="M104" s="39">
        <v>28.0101028670612</v>
      </c>
      <c r="N104" s="40">
        <v>0.106022982354148</v>
      </c>
      <c r="O104" s="41">
        <v>1.0674344759720999</v>
      </c>
      <c r="P104" s="40">
        <v>0.730145619975196</v>
      </c>
      <c r="Q104" s="41">
        <v>0.63360364187476903</v>
      </c>
      <c r="R104" s="40">
        <v>0.72035546231473602</v>
      </c>
      <c r="S104" s="41">
        <v>0.721141320517939</v>
      </c>
    </row>
    <row r="105" spans="1:19" s="39" customFormat="1" x14ac:dyDescent="0.35">
      <c r="A105" s="39">
        <v>73</v>
      </c>
      <c r="B105" s="39">
        <v>0.24791628830856699</v>
      </c>
      <c r="C105" s="40">
        <v>0.65216492815182303</v>
      </c>
      <c r="D105" s="39">
        <v>17.165025209726199</v>
      </c>
      <c r="E105" s="40">
        <v>0.52971167181550805</v>
      </c>
      <c r="F105" s="39">
        <v>0.64468028076697503</v>
      </c>
      <c r="G105" s="40">
        <v>0.80275168814543096</v>
      </c>
      <c r="H105" s="39">
        <v>0.48470422147634701</v>
      </c>
      <c r="I105" s="40">
        <v>0.85277228649051096</v>
      </c>
      <c r="J105" s="39">
        <v>0.41213329173387098</v>
      </c>
      <c r="K105" s="41">
        <v>0.53823295108273495</v>
      </c>
      <c r="L105" s="40">
        <v>9.9947642350773996E-2</v>
      </c>
      <c r="M105" s="39">
        <v>27.267465420258301</v>
      </c>
      <c r="N105" s="40">
        <v>9.2011678397146607E-2</v>
      </c>
      <c r="O105" s="41">
        <v>1.03704884979459</v>
      </c>
      <c r="P105" s="40">
        <v>0.70738586757937005</v>
      </c>
      <c r="Q105" s="41">
        <v>0.62803086027120902</v>
      </c>
      <c r="R105" s="40">
        <v>0.73183697895107103</v>
      </c>
      <c r="S105" s="41">
        <v>0.69017280039624196</v>
      </c>
    </row>
    <row r="106" spans="1:19" s="39" customFormat="1" x14ac:dyDescent="0.35">
      <c r="A106" s="39">
        <v>74</v>
      </c>
      <c r="B106" s="39">
        <v>0.25184358853111799</v>
      </c>
      <c r="C106" s="40">
        <v>0.65270240564733595</v>
      </c>
      <c r="D106" s="39">
        <v>17.134803282546301</v>
      </c>
      <c r="E106" s="40">
        <v>0.52722378138037096</v>
      </c>
      <c r="F106" s="39">
        <v>0.64353198566522296</v>
      </c>
      <c r="G106" s="40">
        <v>0.80625344823528899</v>
      </c>
      <c r="H106" s="39">
        <v>0.479284417049397</v>
      </c>
      <c r="I106" s="40">
        <v>0.85493800087083005</v>
      </c>
      <c r="J106" s="39">
        <v>0.40768849922181499</v>
      </c>
      <c r="K106" s="41">
        <v>0.52804706825150305</v>
      </c>
      <c r="L106" s="40">
        <v>0.10780684243080001</v>
      </c>
      <c r="M106" s="39">
        <v>26.839456770155099</v>
      </c>
      <c r="N106" s="40">
        <v>0.12594084953908699</v>
      </c>
      <c r="O106" s="41">
        <v>1.02420085974228</v>
      </c>
      <c r="P106" s="40">
        <v>0.71030841856940097</v>
      </c>
      <c r="Q106" s="41">
        <v>0.61996152971544805</v>
      </c>
      <c r="R106" s="40">
        <v>0.73654890518922</v>
      </c>
      <c r="S106" s="41">
        <v>0.68672418950969305</v>
      </c>
    </row>
    <row r="107" spans="1:19" s="39" customFormat="1" x14ac:dyDescent="0.35">
      <c r="A107" s="39">
        <v>75</v>
      </c>
      <c r="B107" s="39">
        <v>0.241643671128045</v>
      </c>
      <c r="C107" s="40">
        <v>0.66631376509899398</v>
      </c>
      <c r="D107" s="39">
        <v>16.709038581505801</v>
      </c>
      <c r="E107" s="40">
        <v>0.53839174450605998</v>
      </c>
      <c r="F107" s="39">
        <v>0.629678021250628</v>
      </c>
      <c r="G107" s="40">
        <v>0.80605059934229795</v>
      </c>
      <c r="H107" s="39">
        <v>0.481724570167748</v>
      </c>
      <c r="I107" s="40">
        <v>0.85648096936439599</v>
      </c>
      <c r="J107" s="39">
        <v>0.40423010383661201</v>
      </c>
      <c r="K107" s="41">
        <v>0.57360727129838396</v>
      </c>
      <c r="L107" s="40">
        <v>0.12621784280670101</v>
      </c>
      <c r="M107" s="39">
        <v>28.341059562487398</v>
      </c>
      <c r="N107" s="40">
        <v>0.15204981682718199</v>
      </c>
      <c r="O107" s="41">
        <v>1.0864108439184601</v>
      </c>
      <c r="P107" s="40">
        <v>0.71865351128781896</v>
      </c>
      <c r="Q107" s="41">
        <v>0.62652568200714498</v>
      </c>
      <c r="R107" s="40">
        <v>0.72561050684024098</v>
      </c>
      <c r="S107" s="41">
        <v>0.73144630005217004</v>
      </c>
    </row>
    <row r="108" spans="1:19" s="39" customFormat="1" x14ac:dyDescent="0.35">
      <c r="A108" s="39">
        <v>76</v>
      </c>
      <c r="B108" s="39">
        <v>0.24069464965803999</v>
      </c>
      <c r="C108" s="40">
        <v>0.67412448669436797</v>
      </c>
      <c r="D108" s="39">
        <v>16.507061725630798</v>
      </c>
      <c r="E108" s="40">
        <v>0.55898602454360602</v>
      </c>
      <c r="F108" s="39">
        <v>0.62005052959241402</v>
      </c>
      <c r="G108" s="40">
        <v>0.813629184375117</v>
      </c>
      <c r="H108" s="39">
        <v>0.47232323209382598</v>
      </c>
      <c r="I108" s="40">
        <v>0.85416387561270202</v>
      </c>
      <c r="J108" s="39">
        <v>0.409930450031949</v>
      </c>
      <c r="K108" s="41">
        <v>0.56449961713236596</v>
      </c>
      <c r="L108" s="40">
        <v>8.8090964485109502E-2</v>
      </c>
      <c r="M108" s="39">
        <v>27.9301659999749</v>
      </c>
      <c r="N108" s="40">
        <v>9.3024928315925404E-2</v>
      </c>
      <c r="O108" s="41">
        <v>1.0714149454719999</v>
      </c>
      <c r="P108" s="40">
        <v>0.72795629144733698</v>
      </c>
      <c r="Q108" s="41">
        <v>0.62464480598767602</v>
      </c>
      <c r="R108" s="40">
        <v>0.73126553546669104</v>
      </c>
      <c r="S108" s="41">
        <v>0.73538030263705101</v>
      </c>
    </row>
    <row r="109" spans="1:19" s="8" customFormat="1" x14ac:dyDescent="0.35">
      <c r="A109" s="39">
        <v>77</v>
      </c>
      <c r="B109" s="39">
        <v>0.232339267698774</v>
      </c>
      <c r="C109" s="40">
        <v>0.68376762829747595</v>
      </c>
      <c r="D109" s="39">
        <v>16.1379714893386</v>
      </c>
      <c r="E109" s="40">
        <v>0.55836424246919103</v>
      </c>
      <c r="F109" s="39">
        <v>0.60893821980649598</v>
      </c>
      <c r="G109" s="40">
        <v>0.81342462257533299</v>
      </c>
      <c r="H109" s="39">
        <v>0.46994341098838899</v>
      </c>
      <c r="I109" s="40">
        <v>0.85742643700726295</v>
      </c>
      <c r="J109" s="39">
        <v>0.40260718173921101</v>
      </c>
      <c r="K109" s="41">
        <v>0.55512200894518704</v>
      </c>
      <c r="L109" s="40">
        <v>0.13421800037059201</v>
      </c>
      <c r="M109" s="39">
        <v>27.561885646265701</v>
      </c>
      <c r="N109" s="40">
        <v>0.12671581148813801</v>
      </c>
      <c r="O109" s="41">
        <v>1.0623523200678999</v>
      </c>
      <c r="P109" s="40">
        <v>0.72610478727226502</v>
      </c>
      <c r="Q109" s="41">
        <v>0.62683500846227003</v>
      </c>
      <c r="R109" s="40">
        <v>0.72305651480316102</v>
      </c>
      <c r="S109" s="41">
        <v>0.72380701216876997</v>
      </c>
    </row>
    <row r="110" spans="1:19" s="8" customFormat="1" x14ac:dyDescent="0.35">
      <c r="A110" s="39">
        <v>78</v>
      </c>
      <c r="B110" s="39">
        <v>0.236249057911573</v>
      </c>
      <c r="C110" s="40">
        <v>0.68439564265805697</v>
      </c>
      <c r="D110" s="39">
        <v>16.107513847951299</v>
      </c>
      <c r="E110" s="40">
        <v>0.56357427888392297</v>
      </c>
      <c r="F110" s="39">
        <v>0.60690580448165998</v>
      </c>
      <c r="G110" s="40">
        <v>0.81386582267534002</v>
      </c>
      <c r="H110" s="39">
        <v>0.46376571127831601</v>
      </c>
      <c r="I110" s="40">
        <v>0.85969952783343895</v>
      </c>
      <c r="J110" s="39">
        <v>0.39922028241999002</v>
      </c>
      <c r="K110" s="41">
        <v>0.55691301924550596</v>
      </c>
      <c r="L110" s="40">
        <v>0.17799970623536401</v>
      </c>
      <c r="M110" s="39">
        <v>27.705807270147801</v>
      </c>
      <c r="N110" s="40">
        <v>0.12539656350589201</v>
      </c>
      <c r="O110" s="41">
        <v>1.0792553715216799</v>
      </c>
      <c r="P110" s="40">
        <v>0.72960755712965597</v>
      </c>
      <c r="Q110" s="41">
        <v>0.63958930332436503</v>
      </c>
      <c r="R110" s="40">
        <v>0.71543658976880897</v>
      </c>
      <c r="S110" s="41">
        <v>0.72493515768621697</v>
      </c>
    </row>
    <row r="111" spans="1:19" s="8" customFormat="1" x14ac:dyDescent="0.35">
      <c r="A111" s="39">
        <v>79</v>
      </c>
      <c r="B111" s="39">
        <v>0.23281771554091299</v>
      </c>
      <c r="C111" s="40">
        <v>0.67914474876139996</v>
      </c>
      <c r="D111" s="39">
        <v>15.9129715739773</v>
      </c>
      <c r="E111" s="40">
        <v>0.56757457859863503</v>
      </c>
      <c r="F111" s="39">
        <v>0.60245364211380503</v>
      </c>
      <c r="G111" s="40">
        <v>0.81980904311596703</v>
      </c>
      <c r="H111" s="39">
        <v>0.45927065471350698</v>
      </c>
      <c r="I111" s="40">
        <v>0.86232841596257304</v>
      </c>
      <c r="J111" s="39">
        <v>0.39413150081027998</v>
      </c>
      <c r="K111" s="41">
        <v>0.55456400401571804</v>
      </c>
      <c r="L111" s="40">
        <v>0.150206674343937</v>
      </c>
      <c r="M111" s="39">
        <v>27.595981956547099</v>
      </c>
      <c r="N111" s="40">
        <v>0.124085558364466</v>
      </c>
      <c r="O111" s="41">
        <v>1.0788793543465101</v>
      </c>
      <c r="P111" s="40">
        <v>0.72499626365482295</v>
      </c>
      <c r="Q111" s="41">
        <v>0.64876208626306897</v>
      </c>
      <c r="R111" s="40">
        <v>0.728250987509377</v>
      </c>
      <c r="S111" s="41">
        <v>0.726384667504547</v>
      </c>
    </row>
    <row r="112" spans="1:19" s="8" customFormat="1" x14ac:dyDescent="0.35">
      <c r="A112" s="39">
        <v>80</v>
      </c>
      <c r="B112" s="39">
        <v>0.22994982952847701</v>
      </c>
      <c r="C112" s="40">
        <v>0.69045396303519901</v>
      </c>
      <c r="D112" s="39">
        <v>15.7386893073826</v>
      </c>
      <c r="E112" s="40">
        <v>0.56881128549918103</v>
      </c>
      <c r="F112" s="39">
        <v>0.59756370149053795</v>
      </c>
      <c r="G112" s="40">
        <v>0.818403649127038</v>
      </c>
      <c r="H112" s="39">
        <v>0.458235509417459</v>
      </c>
      <c r="I112" s="40">
        <v>0.86114530200408701</v>
      </c>
      <c r="J112" s="39">
        <v>0.39667589269265402</v>
      </c>
      <c r="K112" s="41">
        <v>0.55224244895144403</v>
      </c>
      <c r="L112" s="40">
        <v>0.107517755845465</v>
      </c>
      <c r="M112" s="39">
        <v>27.374322173941799</v>
      </c>
      <c r="N112" s="40">
        <v>0.146592986468467</v>
      </c>
      <c r="O112" s="41">
        <v>1.0706994059758299</v>
      </c>
      <c r="P112" s="40">
        <v>0.70882963217221695</v>
      </c>
      <c r="Q112" s="41">
        <v>0.63850601972677701</v>
      </c>
      <c r="R112" s="40">
        <v>0.72753874588216405</v>
      </c>
      <c r="S112" s="41">
        <v>0.713546060853534</v>
      </c>
    </row>
    <row r="113" spans="1:19" s="8" customFormat="1" x14ac:dyDescent="0.35">
      <c r="A113" s="39">
        <v>81</v>
      </c>
      <c r="B113" s="39">
        <v>0.22596535719577401</v>
      </c>
      <c r="C113" s="40">
        <v>0.69051623404112805</v>
      </c>
      <c r="D113" s="39">
        <v>15.5177487365786</v>
      </c>
      <c r="E113" s="40">
        <v>0.57638475418464297</v>
      </c>
      <c r="F113" s="39">
        <v>0.59190454498846101</v>
      </c>
      <c r="G113" s="40">
        <v>0.82037141516422896</v>
      </c>
      <c r="H113" s="39">
        <v>0.45138320533394199</v>
      </c>
      <c r="I113" s="40">
        <v>0.86371343096143804</v>
      </c>
      <c r="J113" s="39">
        <v>0.38879746297103701</v>
      </c>
      <c r="K113" s="41">
        <v>0.52885654696032502</v>
      </c>
      <c r="L113" s="40">
        <v>0.162096889801052</v>
      </c>
      <c r="M113" s="39">
        <v>26.517107189211</v>
      </c>
      <c r="N113" s="40">
        <v>0.16830119531943399</v>
      </c>
      <c r="O113" s="41">
        <v>1.0420379506217099</v>
      </c>
      <c r="P113" s="40">
        <v>0.72150457185557704</v>
      </c>
      <c r="Q113" s="41">
        <v>0.63161097352321305</v>
      </c>
      <c r="R113" s="40">
        <v>0.72568237272083203</v>
      </c>
      <c r="S113" s="41">
        <v>0.68660048032418197</v>
      </c>
    </row>
    <row r="114" spans="1:19" s="8" customFormat="1" x14ac:dyDescent="0.35">
      <c r="A114" s="39">
        <v>82</v>
      </c>
      <c r="B114" s="39">
        <v>0.222519014499202</v>
      </c>
      <c r="C114" s="40">
        <v>0.70216487506861103</v>
      </c>
      <c r="D114" s="39">
        <v>15.2386267770327</v>
      </c>
      <c r="E114" s="40">
        <v>0.59129948547281097</v>
      </c>
      <c r="F114" s="39">
        <v>0.57818054674598496</v>
      </c>
      <c r="G114" s="40">
        <v>0.82374510984145399</v>
      </c>
      <c r="H114" s="39">
        <v>0.44451405564757901</v>
      </c>
      <c r="I114" s="40">
        <v>0.86477974639755595</v>
      </c>
      <c r="J114" s="39">
        <v>0.38986153841514798</v>
      </c>
      <c r="K114" s="41">
        <v>0.54285684278887503</v>
      </c>
      <c r="L114" s="40">
        <v>0.24271568580024599</v>
      </c>
      <c r="M114" s="39">
        <v>26.998296688764501</v>
      </c>
      <c r="N114" s="40">
        <v>0.192740740809592</v>
      </c>
      <c r="O114" s="41">
        <v>1.06671128364709</v>
      </c>
      <c r="P114" s="40">
        <v>0.72710042504163797</v>
      </c>
      <c r="Q114" s="41">
        <v>0.63954077852077895</v>
      </c>
      <c r="R114" s="40">
        <v>0.71718747875629296</v>
      </c>
      <c r="S114" s="41">
        <v>0.697335948801448</v>
      </c>
    </row>
    <row r="115" spans="1:19" x14ac:dyDescent="0.35">
      <c r="A115" s="39">
        <v>83</v>
      </c>
      <c r="B115" s="39">
        <v>0.21959410659946499</v>
      </c>
      <c r="C115" s="40">
        <v>0.70123059381465802</v>
      </c>
      <c r="D115" s="39">
        <v>15.057102257198499</v>
      </c>
      <c r="E115" s="40">
        <v>0.59914814650466197</v>
      </c>
      <c r="F115" s="39">
        <v>0.57314610647928799</v>
      </c>
      <c r="G115" s="40">
        <v>0.832075638002995</v>
      </c>
      <c r="H115" s="39">
        <v>0.43600969693102198</v>
      </c>
      <c r="I115" s="40">
        <v>0.86330057304444097</v>
      </c>
      <c r="J115" s="39">
        <v>0.38885503127107002</v>
      </c>
      <c r="K115" s="41">
        <v>0.55250275415232997</v>
      </c>
      <c r="L115" s="40">
        <v>0.19062034677596601</v>
      </c>
      <c r="M115" s="39">
        <v>27.233915500151799</v>
      </c>
      <c r="N115" s="40">
        <v>0.15764501746708801</v>
      </c>
      <c r="O115" s="41">
        <v>1.07634421902844</v>
      </c>
      <c r="P115" s="40">
        <v>0.73530042502615101</v>
      </c>
      <c r="Q115" s="41">
        <v>0.64609603520132497</v>
      </c>
      <c r="R115" s="40">
        <v>0.71535122598338297</v>
      </c>
      <c r="S115" s="41">
        <v>0.70043693113530803</v>
      </c>
    </row>
    <row r="116" spans="1:19" x14ac:dyDescent="0.35">
      <c r="A116" s="39">
        <v>84</v>
      </c>
      <c r="B116" s="39">
        <v>0.219413348601394</v>
      </c>
      <c r="C116" s="40">
        <v>0.70358877860316005</v>
      </c>
      <c r="D116" s="39">
        <v>14.9260139390913</v>
      </c>
      <c r="E116" s="40">
        <v>0.59019899741283</v>
      </c>
      <c r="F116" s="39">
        <v>0.56668117883487801</v>
      </c>
      <c r="G116" s="40">
        <v>0.82827337470502904</v>
      </c>
      <c r="H116" s="39">
        <v>0.43789767617056202</v>
      </c>
      <c r="I116" s="40">
        <v>0.86863030479112102</v>
      </c>
      <c r="J116" s="39">
        <v>0.38627453439256398</v>
      </c>
      <c r="K116" s="41">
        <v>0.54558896305214599</v>
      </c>
      <c r="L116" s="40">
        <v>0.124323524060691</v>
      </c>
      <c r="M116" s="39">
        <v>27.057548066489701</v>
      </c>
      <c r="N116" s="40">
        <v>8.79035797881247E-2</v>
      </c>
      <c r="O116" s="41">
        <v>1.07793258703671</v>
      </c>
      <c r="P116" s="40">
        <v>0.73210311623720004</v>
      </c>
      <c r="Q116" s="41">
        <v>0.66139917444979002</v>
      </c>
      <c r="R116" s="40">
        <v>0.72792709434134295</v>
      </c>
      <c r="S116" s="41">
        <v>0.69111206236048595</v>
      </c>
    </row>
    <row r="117" spans="1:19" x14ac:dyDescent="0.35">
      <c r="A117" s="39">
        <v>85</v>
      </c>
      <c r="B117" s="39">
        <v>0.21429380535544501</v>
      </c>
      <c r="C117" s="40">
        <v>0.71036323258762402</v>
      </c>
      <c r="D117" s="39">
        <v>14.6889633021687</v>
      </c>
      <c r="E117" s="40">
        <v>0.60406919809897797</v>
      </c>
      <c r="F117" s="39">
        <v>0.55983583389015001</v>
      </c>
      <c r="G117" s="40">
        <v>0.83168965287381502</v>
      </c>
      <c r="H117" s="39">
        <v>0.428065608956752</v>
      </c>
      <c r="I117" s="40">
        <v>0.86294760413652905</v>
      </c>
      <c r="J117" s="39">
        <v>0.388206783022708</v>
      </c>
      <c r="K117" s="41">
        <v>0.58360116043661303</v>
      </c>
      <c r="L117" s="40">
        <v>0.10811736833298299</v>
      </c>
      <c r="M117" s="39">
        <v>28.227066855145299</v>
      </c>
      <c r="N117" s="40">
        <v>0.120676019599014</v>
      </c>
      <c r="O117" s="41">
        <v>1.1218756111259101</v>
      </c>
      <c r="P117" s="40">
        <v>0.73653211603816704</v>
      </c>
      <c r="Q117" s="41">
        <v>0.65822669507091802</v>
      </c>
      <c r="R117" s="40">
        <v>0.72912544266790402</v>
      </c>
      <c r="S117" s="41">
        <v>0.72175043566614105</v>
      </c>
    </row>
    <row r="118" spans="1:19" x14ac:dyDescent="0.35">
      <c r="A118" s="39">
        <v>86</v>
      </c>
      <c r="B118" s="39">
        <v>0.21643843827096901</v>
      </c>
      <c r="C118" s="40">
        <v>0.70323441060086</v>
      </c>
      <c r="D118" s="39">
        <v>14.6767003305836</v>
      </c>
      <c r="E118" s="40">
        <v>0.59883286167126004</v>
      </c>
      <c r="F118" s="39">
        <v>0.56038925722619304</v>
      </c>
      <c r="G118" s="40">
        <v>0.83293842918960503</v>
      </c>
      <c r="H118" s="39">
        <v>0.43242704365991103</v>
      </c>
      <c r="I118" s="40">
        <v>0.86713009383560902</v>
      </c>
      <c r="J118" s="39">
        <v>0.38069326403718001</v>
      </c>
      <c r="K118" s="41">
        <v>0.58189464812604696</v>
      </c>
      <c r="L118" s="40">
        <v>0.207054121698001</v>
      </c>
      <c r="M118" s="39">
        <v>28.002816575205198</v>
      </c>
      <c r="N118" s="40">
        <v>0.18925694808009699</v>
      </c>
      <c r="O118" s="41">
        <v>1.10989838787633</v>
      </c>
      <c r="P118" s="40">
        <v>0.72958430978986899</v>
      </c>
      <c r="Q118" s="41">
        <v>0.65076821609440005</v>
      </c>
      <c r="R118" s="40">
        <v>0.72752578543801505</v>
      </c>
      <c r="S118" s="41">
        <v>0.71620857511830105</v>
      </c>
    </row>
    <row r="119" spans="1:19" x14ac:dyDescent="0.35">
      <c r="A119" s="39">
        <v>87</v>
      </c>
      <c r="B119" s="39">
        <v>0.21111628764944501</v>
      </c>
      <c r="C119" s="40">
        <v>0.71951094314136799</v>
      </c>
      <c r="D119" s="39">
        <v>14.4494333484266</v>
      </c>
      <c r="E119" s="40">
        <v>0.61288050986907605</v>
      </c>
      <c r="F119" s="39">
        <v>0.55525080323420795</v>
      </c>
      <c r="G119" s="40">
        <v>0.83400824329201495</v>
      </c>
      <c r="H119" s="39">
        <v>0.422467575560528</v>
      </c>
      <c r="I119" s="40">
        <v>0.86473158264302796</v>
      </c>
      <c r="J119" s="39">
        <v>0.378714482698844</v>
      </c>
      <c r="K119" s="41">
        <v>0.55624781103215604</v>
      </c>
      <c r="L119" s="40">
        <v>0.16947492809346301</v>
      </c>
      <c r="M119" s="39">
        <v>27.213176091512</v>
      </c>
      <c r="N119" s="40">
        <v>0.14814663750046</v>
      </c>
      <c r="O119" s="41">
        <v>1.0879518241963799</v>
      </c>
      <c r="P119" s="40">
        <v>0.72879171600708503</v>
      </c>
      <c r="Q119" s="41">
        <v>0.66090427963142695</v>
      </c>
      <c r="R119" s="40">
        <v>0.72251963717305701</v>
      </c>
      <c r="S119" s="41">
        <v>0.70360428349584503</v>
      </c>
    </row>
    <row r="120" spans="1:19" x14ac:dyDescent="0.35">
      <c r="A120" s="39">
        <v>88</v>
      </c>
      <c r="B120" s="39">
        <v>0.20885049808217601</v>
      </c>
      <c r="C120" s="40">
        <v>0.71118962381522299</v>
      </c>
      <c r="D120" s="39">
        <v>14.201877595978599</v>
      </c>
      <c r="E120" s="40">
        <v>0.61326800129338299</v>
      </c>
      <c r="F120" s="39">
        <v>0.54126743123658105</v>
      </c>
      <c r="G120" s="40">
        <v>0.83839853474402004</v>
      </c>
      <c r="H120" s="39">
        <v>0.41731457435304897</v>
      </c>
      <c r="I120" s="40">
        <v>0.87133297915265795</v>
      </c>
      <c r="J120" s="39">
        <v>0.373963214351414</v>
      </c>
      <c r="K120" s="41">
        <v>0.58195680812892703</v>
      </c>
      <c r="L120" s="40">
        <v>0.187413240404155</v>
      </c>
      <c r="M120" s="39">
        <v>28.028249805809001</v>
      </c>
      <c r="N120" s="40">
        <v>0.15694693521154701</v>
      </c>
      <c r="O120" s="41">
        <v>1.12111548378936</v>
      </c>
      <c r="P120" s="40">
        <v>0.72681836465484995</v>
      </c>
      <c r="Q120" s="41">
        <v>0.66237810916370798</v>
      </c>
      <c r="R120" s="40">
        <v>0.73079930335028498</v>
      </c>
      <c r="S120" s="41">
        <v>0.72378441360261703</v>
      </c>
    </row>
    <row r="121" spans="1:19" x14ac:dyDescent="0.35">
      <c r="A121" s="39">
        <v>89</v>
      </c>
      <c r="B121" s="39">
        <v>0.20696657352631001</v>
      </c>
      <c r="C121" s="40">
        <v>0.72514336094683696</v>
      </c>
      <c r="D121" s="39">
        <v>14.059657770971199</v>
      </c>
      <c r="E121" s="40">
        <v>0.62555875039688702</v>
      </c>
      <c r="F121" s="39">
        <v>0.53596519287455102</v>
      </c>
      <c r="G121" s="40">
        <v>0.83967859607971296</v>
      </c>
      <c r="H121" s="39">
        <v>0.41653278642907499</v>
      </c>
      <c r="I121" s="40">
        <v>0.87028874416378599</v>
      </c>
      <c r="J121" s="39">
        <v>0.375875866944899</v>
      </c>
      <c r="K121" s="41">
        <v>0.58780690696504301</v>
      </c>
      <c r="L121" s="40">
        <v>0.171475896049708</v>
      </c>
      <c r="M121" s="39">
        <v>28.198171069479301</v>
      </c>
      <c r="N121" s="40">
        <v>0.18149168685195299</v>
      </c>
      <c r="O121" s="41">
        <v>1.1289244401149201</v>
      </c>
      <c r="P121" s="40">
        <v>0.73519268173437802</v>
      </c>
      <c r="Q121" s="41">
        <v>0.67718174569627099</v>
      </c>
      <c r="R121" s="40">
        <v>0.72349167888999999</v>
      </c>
      <c r="S121" s="41">
        <v>0.73596080653687801</v>
      </c>
    </row>
    <row r="122" spans="1:19" x14ac:dyDescent="0.35">
      <c r="A122" s="39">
        <v>90</v>
      </c>
      <c r="B122" s="39">
        <v>0.200780100602061</v>
      </c>
      <c r="C122" s="40">
        <v>0.72884338859993902</v>
      </c>
      <c r="D122" s="39">
        <v>13.794463287266099</v>
      </c>
      <c r="E122" s="40">
        <v>0.63324394571959497</v>
      </c>
      <c r="F122" s="39">
        <v>0.52824002229154898</v>
      </c>
      <c r="G122" s="40">
        <v>0.84554752552830204</v>
      </c>
      <c r="H122" s="39">
        <v>0.40971731399665001</v>
      </c>
      <c r="I122" s="40">
        <v>0.86971479785319805</v>
      </c>
      <c r="J122" s="39">
        <v>0.370486371317026</v>
      </c>
      <c r="K122" s="41">
        <v>0.573776271098699</v>
      </c>
      <c r="L122" s="40">
        <v>0.15083412762835499</v>
      </c>
      <c r="M122" s="39">
        <v>27.663312284355399</v>
      </c>
      <c r="N122" s="40">
        <v>0.16178568877577701</v>
      </c>
      <c r="O122" s="41">
        <v>1.1099705823466299</v>
      </c>
      <c r="P122" s="40">
        <v>0.72984050838356296</v>
      </c>
      <c r="Q122" s="41">
        <v>0.67744794742673797</v>
      </c>
      <c r="R122" s="40">
        <v>0.72646386220923798</v>
      </c>
      <c r="S122" s="41">
        <v>0.72304232991658701</v>
      </c>
    </row>
    <row r="123" spans="1:19" x14ac:dyDescent="0.35">
      <c r="A123" s="39">
        <v>91</v>
      </c>
      <c r="B123" s="39">
        <v>0.206817172416352</v>
      </c>
      <c r="C123" s="40">
        <v>0.71572015374238596</v>
      </c>
      <c r="D123" s="39">
        <v>13.8972001450938</v>
      </c>
      <c r="E123" s="40">
        <v>0.62990621001386105</v>
      </c>
      <c r="F123" s="39">
        <v>0.53166971322634005</v>
      </c>
      <c r="G123" s="40">
        <v>0.84527147738734099</v>
      </c>
      <c r="H123" s="39">
        <v>0.40623624838519401</v>
      </c>
      <c r="I123" s="40">
        <v>0.86829610071840801</v>
      </c>
      <c r="J123" s="39">
        <v>0.37084927211147001</v>
      </c>
      <c r="K123" s="41">
        <v>0.59221003249160198</v>
      </c>
      <c r="L123" s="40">
        <v>0.16696185004976499</v>
      </c>
      <c r="M123" s="39">
        <v>28.479197388021301</v>
      </c>
      <c r="N123" s="40">
        <v>0.124413068369618</v>
      </c>
      <c r="O123" s="41">
        <v>1.15634870172565</v>
      </c>
      <c r="P123" s="40">
        <v>0.72827846423173503</v>
      </c>
      <c r="Q123" s="41">
        <v>0.70334016665434196</v>
      </c>
      <c r="R123" s="40">
        <v>0.73575456147519902</v>
      </c>
      <c r="S123" s="41">
        <v>0.727088582821381</v>
      </c>
    </row>
    <row r="124" spans="1:19" x14ac:dyDescent="0.35">
      <c r="A124" s="39">
        <v>92</v>
      </c>
      <c r="B124" s="39">
        <v>0.20320348713887501</v>
      </c>
      <c r="C124" s="40">
        <v>0.72461781554821303</v>
      </c>
      <c r="D124" s="39">
        <v>13.717526828410101</v>
      </c>
      <c r="E124" s="40">
        <v>0.63462778494966499</v>
      </c>
      <c r="F124" s="39">
        <v>0.52605721591306198</v>
      </c>
      <c r="G124" s="40">
        <v>0.845457250964333</v>
      </c>
      <c r="H124" s="39">
        <v>0.40302066564839001</v>
      </c>
      <c r="I124" s="40">
        <v>0.87126408305926595</v>
      </c>
      <c r="J124" s="39">
        <v>0.368002130668515</v>
      </c>
      <c r="K124" s="41">
        <v>0.56707398071248305</v>
      </c>
      <c r="L124" s="40">
        <v>0.16139445362524699</v>
      </c>
      <c r="M124" s="39">
        <v>27.246134929167901</v>
      </c>
      <c r="N124" s="40">
        <v>0.16535509680945801</v>
      </c>
      <c r="O124" s="41">
        <v>1.09384469853507</v>
      </c>
      <c r="P124" s="40">
        <v>0.74098186513297504</v>
      </c>
      <c r="Q124" s="41">
        <v>0.66140992060685699</v>
      </c>
      <c r="R124" s="40">
        <v>0.71572547386854102</v>
      </c>
      <c r="S124" s="41">
        <v>0.70703029734456602</v>
      </c>
    </row>
    <row r="125" spans="1:19" x14ac:dyDescent="0.35">
      <c r="A125" s="39">
        <v>93</v>
      </c>
      <c r="B125" s="39">
        <v>0.198847789785877</v>
      </c>
      <c r="C125" s="40">
        <v>0.72981670752456596</v>
      </c>
      <c r="D125" s="39">
        <v>13.4967818703603</v>
      </c>
      <c r="E125" s="40">
        <v>0.64344506956179204</v>
      </c>
      <c r="F125" s="39">
        <v>0.51770801528065402</v>
      </c>
      <c r="G125" s="40">
        <v>0.847621639926189</v>
      </c>
      <c r="H125" s="39">
        <v>0.39967914664988702</v>
      </c>
      <c r="I125" s="40">
        <v>0.87145704503858701</v>
      </c>
      <c r="J125" s="39">
        <v>0.36421081093914498</v>
      </c>
      <c r="K125" s="41">
        <v>0.58682416341243604</v>
      </c>
      <c r="L125" s="40">
        <v>0.186420091677932</v>
      </c>
      <c r="M125" s="39">
        <v>28.175332778539399</v>
      </c>
      <c r="N125" s="40">
        <v>0.13522566649533399</v>
      </c>
      <c r="O125" s="41">
        <v>1.1453880530137199</v>
      </c>
      <c r="P125" s="40">
        <v>0.73171257616108298</v>
      </c>
      <c r="Q125" s="41">
        <v>0.71388462313220002</v>
      </c>
      <c r="R125" s="40">
        <v>0.711292742409257</v>
      </c>
      <c r="S125" s="41">
        <v>0.71494640575514901</v>
      </c>
    </row>
    <row r="126" spans="1:19" x14ac:dyDescent="0.35">
      <c r="A126" s="39">
        <v>94</v>
      </c>
      <c r="B126" s="39">
        <v>0.196944218292194</v>
      </c>
      <c r="C126" s="40">
        <v>0.73303137745160496</v>
      </c>
      <c r="D126" s="39">
        <v>13.4143534186664</v>
      </c>
      <c r="E126" s="40">
        <v>0.643914389714077</v>
      </c>
      <c r="F126" s="39">
        <v>0.51791468103370097</v>
      </c>
      <c r="G126" s="40">
        <v>0.84858808530324203</v>
      </c>
      <c r="H126" s="39">
        <v>0.39684337071734299</v>
      </c>
      <c r="I126" s="40">
        <v>0.87301925936729996</v>
      </c>
      <c r="J126" s="39">
        <v>0.36097461439059603</v>
      </c>
      <c r="K126" s="41">
        <v>0.64034845508061899</v>
      </c>
      <c r="L126" s="40">
        <v>0.15419255801717699</v>
      </c>
      <c r="M126" s="39">
        <v>29.617499490069498</v>
      </c>
      <c r="N126" s="40">
        <v>0.20840741245053801</v>
      </c>
      <c r="O126" s="41">
        <v>1.18734518330321</v>
      </c>
      <c r="P126" s="40">
        <v>0.721466942475392</v>
      </c>
      <c r="Q126" s="41">
        <v>0.67505843491635698</v>
      </c>
      <c r="R126" s="40">
        <v>0.70945873780128199</v>
      </c>
      <c r="S126" s="41">
        <v>0.74653787770841795</v>
      </c>
    </row>
    <row r="127" spans="1:19" x14ac:dyDescent="0.35">
      <c r="A127" s="39">
        <v>95</v>
      </c>
      <c r="B127" s="39">
        <v>0.19570841870369601</v>
      </c>
      <c r="C127" s="40">
        <v>0.74153009216583399</v>
      </c>
      <c r="D127" s="39">
        <v>13.2625600591811</v>
      </c>
      <c r="E127" s="40">
        <v>0.65182808095314604</v>
      </c>
      <c r="F127" s="39">
        <v>0.50980311478667995</v>
      </c>
      <c r="G127" s="40">
        <v>0.85122634944687503</v>
      </c>
      <c r="H127" s="39">
        <v>0.39516614740095402</v>
      </c>
      <c r="I127" s="40">
        <v>0.87378453337831397</v>
      </c>
      <c r="J127" s="39">
        <v>0.35807528050362197</v>
      </c>
      <c r="K127" s="41">
        <v>0.61679436992376202</v>
      </c>
      <c r="L127" s="40">
        <v>0.137632187425271</v>
      </c>
      <c r="M127" s="39">
        <v>28.878595547798302</v>
      </c>
      <c r="N127" s="40">
        <v>0.21232267165631399</v>
      </c>
      <c r="O127" s="41">
        <v>1.1667685065514</v>
      </c>
      <c r="P127" s="40">
        <v>0.72285260884170799</v>
      </c>
      <c r="Q127" s="41">
        <v>0.67631922853298598</v>
      </c>
      <c r="R127" s="40">
        <v>0.71572196610972405</v>
      </c>
      <c r="S127" s="41">
        <v>0.72483901412059104</v>
      </c>
    </row>
    <row r="128" spans="1:19" x14ac:dyDescent="0.35">
      <c r="A128" s="39">
        <v>96</v>
      </c>
      <c r="B128" s="39">
        <v>0.19288870377912001</v>
      </c>
      <c r="C128" s="40">
        <v>0.73159978148805405</v>
      </c>
      <c r="D128" s="39">
        <v>13.0930578343687</v>
      </c>
      <c r="E128" s="40">
        <v>0.64788555308654505</v>
      </c>
      <c r="F128" s="39">
        <v>0.503555328704272</v>
      </c>
      <c r="G128" s="40">
        <v>0.85545529803244902</v>
      </c>
      <c r="H128" s="39">
        <v>0.38250984970297502</v>
      </c>
      <c r="I128" s="40">
        <v>0.87392894617679195</v>
      </c>
      <c r="J128" s="39">
        <v>0.36040262265344197</v>
      </c>
      <c r="K128" s="41">
        <v>0.66470140982896797</v>
      </c>
      <c r="L128" s="40">
        <v>9.9242890344454798E-2</v>
      </c>
      <c r="M128" s="39">
        <v>30.132075073372601</v>
      </c>
      <c r="N128" s="40">
        <v>0.13363332898875599</v>
      </c>
      <c r="O128" s="41">
        <v>1.19662854559401</v>
      </c>
      <c r="P128" s="40">
        <v>0.73887786956933799</v>
      </c>
      <c r="Q128" s="41">
        <v>0.67066994411313596</v>
      </c>
      <c r="R128" s="40">
        <v>0.72606810341533401</v>
      </c>
      <c r="S128" s="41">
        <v>0.76669201891646399</v>
      </c>
    </row>
    <row r="129" spans="1:19" x14ac:dyDescent="0.35">
      <c r="A129" s="39">
        <v>97</v>
      </c>
      <c r="B129" s="39">
        <v>0.19113151650424701</v>
      </c>
      <c r="C129" s="40">
        <v>0.74219472939352105</v>
      </c>
      <c r="D129" s="39">
        <v>12.9371374684419</v>
      </c>
      <c r="E129" s="40">
        <v>0.655316368860966</v>
      </c>
      <c r="F129" s="39">
        <v>0.496759930975121</v>
      </c>
      <c r="G129" s="40">
        <v>0.85704413445133198</v>
      </c>
      <c r="H129" s="39">
        <v>0.377887068748753</v>
      </c>
      <c r="I129" s="40">
        <v>0.87695054012430795</v>
      </c>
      <c r="J129" s="39">
        <v>0.352776674928025</v>
      </c>
      <c r="K129" s="41">
        <v>0.61271057857407396</v>
      </c>
      <c r="L129" s="40">
        <v>0.16576621404275399</v>
      </c>
      <c r="M129" s="39">
        <v>28.653525963807699</v>
      </c>
      <c r="N129" s="40">
        <v>0.21862978072538</v>
      </c>
      <c r="O129" s="41">
        <v>1.15712693206265</v>
      </c>
      <c r="P129" s="40">
        <v>0.72038054619079905</v>
      </c>
      <c r="Q129" s="41">
        <v>0.70140544853658704</v>
      </c>
      <c r="R129" s="40">
        <v>0.72061582228057397</v>
      </c>
      <c r="S129" s="41">
        <v>0.73130363047632396</v>
      </c>
    </row>
    <row r="130" spans="1:19" x14ac:dyDescent="0.35">
      <c r="A130" s="39">
        <v>98</v>
      </c>
      <c r="B130" s="39">
        <v>0.190305439271066</v>
      </c>
      <c r="C130" s="40">
        <v>0.73464659606930804</v>
      </c>
      <c r="D130" s="39">
        <v>12.8332748795101</v>
      </c>
      <c r="E130" s="40">
        <v>0.66111092474912703</v>
      </c>
      <c r="F130" s="39">
        <v>0.492132910060113</v>
      </c>
      <c r="G130" s="40">
        <v>0.86296613695624902</v>
      </c>
      <c r="H130" s="39">
        <v>0.37411187996339001</v>
      </c>
      <c r="I130" s="40">
        <v>0.87233215413860699</v>
      </c>
      <c r="J130" s="39">
        <v>0.352142071213085</v>
      </c>
      <c r="K130" s="41">
        <v>0.62402416396344795</v>
      </c>
      <c r="L130" s="40">
        <v>0.103613258605128</v>
      </c>
      <c r="M130" s="39">
        <v>28.912151369274099</v>
      </c>
      <c r="N130" s="40">
        <v>0.15368053669750301</v>
      </c>
      <c r="O130" s="41">
        <v>1.1646706395679001</v>
      </c>
      <c r="P130" s="40">
        <v>0.716543851754604</v>
      </c>
      <c r="Q130" s="41">
        <v>0.69194211435114195</v>
      </c>
      <c r="R130" s="40">
        <v>0.71325083242522302</v>
      </c>
      <c r="S130" s="41">
        <v>0.73359284059614105</v>
      </c>
    </row>
    <row r="131" spans="1:19" x14ac:dyDescent="0.35">
      <c r="A131" s="39">
        <v>99</v>
      </c>
      <c r="B131" s="39">
        <v>0.18894293849653299</v>
      </c>
      <c r="C131" s="40">
        <v>0.73535825013987999</v>
      </c>
      <c r="D131" s="39">
        <v>12.6858528727346</v>
      </c>
      <c r="E131" s="40">
        <v>0.65878855082529197</v>
      </c>
      <c r="F131" s="39">
        <v>0.48437465827910597</v>
      </c>
      <c r="G131" s="40">
        <v>0.86216222043774704</v>
      </c>
      <c r="H131" s="39">
        <v>0.36948244634321398</v>
      </c>
      <c r="I131" s="40">
        <v>0.87627176215053604</v>
      </c>
      <c r="J131" s="39">
        <v>0.349678933240607</v>
      </c>
      <c r="K131" s="41">
        <v>0.59381225170233298</v>
      </c>
      <c r="L131" s="40">
        <v>0.12664704976346</v>
      </c>
      <c r="M131" s="39">
        <v>27.939465914017099</v>
      </c>
      <c r="N131" s="40">
        <v>0.13960105618221</v>
      </c>
      <c r="O131" s="41">
        <v>1.13522525730296</v>
      </c>
      <c r="P131" s="40">
        <v>0.73680149235277004</v>
      </c>
      <c r="Q131" s="41">
        <v>0.66246356006361395</v>
      </c>
      <c r="R131" s="40">
        <v>0.71961363564189595</v>
      </c>
      <c r="S131" s="41">
        <v>0.72310606893311202</v>
      </c>
    </row>
    <row r="132" spans="1:19" x14ac:dyDescent="0.35">
      <c r="A132" s="39">
        <v>100</v>
      </c>
      <c r="B132" s="39">
        <v>0.18725126403053099</v>
      </c>
      <c r="C132" s="40">
        <v>0.73107824039386404</v>
      </c>
      <c r="D132" s="39">
        <v>12.6124862156665</v>
      </c>
      <c r="E132" s="40">
        <v>0.66092466610469702</v>
      </c>
      <c r="F132" s="39">
        <v>0.48383062421337503</v>
      </c>
      <c r="G132" s="40">
        <v>0.86198477861180101</v>
      </c>
      <c r="H132" s="39">
        <v>0.37036349908213101</v>
      </c>
      <c r="I132" s="40">
        <v>0.87535731715550702</v>
      </c>
      <c r="J132" s="39">
        <v>0.34974893452380401</v>
      </c>
      <c r="K132" s="41">
        <v>0.62502652024611405</v>
      </c>
      <c r="L132" s="40">
        <v>0.16399061861824599</v>
      </c>
      <c r="M132" s="39">
        <v>28.9011313365055</v>
      </c>
      <c r="N132" s="40">
        <v>0.18184855278809001</v>
      </c>
      <c r="O132" s="41">
        <v>1.1688500994291</v>
      </c>
      <c r="P132" s="40">
        <v>0.72872976767711095</v>
      </c>
      <c r="Q132" s="41">
        <v>0.68247190296140403</v>
      </c>
      <c r="R132" s="40">
        <v>0.69672461987560597</v>
      </c>
      <c r="S132" s="41">
        <v>0.74075196619726602</v>
      </c>
    </row>
    <row r="133" spans="1:19" x14ac:dyDescent="0.35">
      <c r="A133" s="39">
        <v>101</v>
      </c>
      <c r="B133" s="39">
        <v>0.181164226432835</v>
      </c>
      <c r="C133" s="40">
        <v>0.74960623518821101</v>
      </c>
      <c r="D133" s="39">
        <v>12.3636149505533</v>
      </c>
      <c r="E133" s="40">
        <v>0.67214236350717405</v>
      </c>
      <c r="F133" s="39">
        <v>0.47573548014288902</v>
      </c>
      <c r="G133" s="40">
        <v>0.86572703451309596</v>
      </c>
      <c r="H133" s="39">
        <v>0.36203032329684298</v>
      </c>
      <c r="I133" s="40">
        <v>0.87766948755113905</v>
      </c>
      <c r="J133" s="39">
        <v>0.34734257922741202</v>
      </c>
      <c r="K133" s="41">
        <v>0.63853033205382803</v>
      </c>
      <c r="L133" s="40">
        <v>0.190070733478264</v>
      </c>
      <c r="M133" s="39">
        <v>29.4426661760379</v>
      </c>
      <c r="N133" s="40">
        <v>0.17921777704993</v>
      </c>
      <c r="O133" s="41">
        <v>1.19925991133746</v>
      </c>
      <c r="P133" s="40">
        <v>0.72916176354783202</v>
      </c>
      <c r="Q133" s="41">
        <v>0.67712691095140198</v>
      </c>
      <c r="R133" s="40">
        <v>0.70590056924738398</v>
      </c>
      <c r="S133" s="41">
        <v>0.74789162374969198</v>
      </c>
    </row>
    <row r="134" spans="1:19" x14ac:dyDescent="0.35">
      <c r="A134" s="39">
        <v>102</v>
      </c>
      <c r="B134" s="39">
        <v>0.179042877268691</v>
      </c>
      <c r="C134" s="40">
        <v>0.74321867700073996</v>
      </c>
      <c r="D134" s="39">
        <v>12.241273624625</v>
      </c>
      <c r="E134" s="40">
        <v>0.67202901075050903</v>
      </c>
      <c r="F134" s="39">
        <v>0.47100043750302201</v>
      </c>
      <c r="G134" s="40">
        <v>0.86593868682374797</v>
      </c>
      <c r="H134" s="39">
        <v>0.36461316198517502</v>
      </c>
      <c r="I134" s="40">
        <v>0.87783896307561304</v>
      </c>
      <c r="J134" s="39">
        <v>0.34548886276327101</v>
      </c>
      <c r="K134" s="41">
        <v>0.66552743901554301</v>
      </c>
      <c r="L134" s="40">
        <v>0.17648729559411999</v>
      </c>
      <c r="M134" s="39">
        <v>30.361381310683001</v>
      </c>
      <c r="N134" s="40">
        <v>0.214476543044509</v>
      </c>
      <c r="O134" s="41">
        <v>1.23536453899155</v>
      </c>
      <c r="P134" s="40">
        <v>0.72918514155934</v>
      </c>
      <c r="Q134" s="41">
        <v>0.70336085023024097</v>
      </c>
      <c r="R134" s="40">
        <v>0.70990489843564097</v>
      </c>
      <c r="S134" s="41">
        <v>0.77029997084894697</v>
      </c>
    </row>
    <row r="135" spans="1:19" x14ac:dyDescent="0.35">
      <c r="A135" s="39">
        <v>103</v>
      </c>
      <c r="B135" s="39">
        <v>0.184430557788232</v>
      </c>
      <c r="C135" s="40">
        <v>0.73876124475421401</v>
      </c>
      <c r="D135" s="39">
        <v>12.355404080363501</v>
      </c>
      <c r="E135" s="40">
        <v>0.66878330962131305</v>
      </c>
      <c r="F135" s="39">
        <v>0.47547139545801098</v>
      </c>
      <c r="G135" s="40">
        <v>0.86811449232701698</v>
      </c>
      <c r="H135" s="39">
        <v>0.35611316397357801</v>
      </c>
      <c r="I135" s="40">
        <v>0.87597559471715802</v>
      </c>
      <c r="J135" s="39">
        <v>0.34637329911422798</v>
      </c>
      <c r="K135" s="41">
        <v>0.60419380257272304</v>
      </c>
      <c r="L135" s="40">
        <v>0.18756706625160199</v>
      </c>
      <c r="M135" s="39">
        <v>28.32842310881</v>
      </c>
      <c r="N135" s="40">
        <v>0.16619224528045801</v>
      </c>
      <c r="O135" s="41">
        <v>1.1633285340080901</v>
      </c>
      <c r="P135" s="40">
        <v>0.73332637064477302</v>
      </c>
      <c r="Q135" s="41">
        <v>0.68562658373107199</v>
      </c>
      <c r="R135" s="40">
        <v>0.71805776923130704</v>
      </c>
      <c r="S135" s="41">
        <v>0.733029291925267</v>
      </c>
    </row>
    <row r="136" spans="1:19" x14ac:dyDescent="0.35">
      <c r="A136" s="39">
        <v>104</v>
      </c>
      <c r="B136" s="39">
        <v>0.17851969862320599</v>
      </c>
      <c r="C136" s="40">
        <v>0.74649689444954703</v>
      </c>
      <c r="D136" s="39">
        <v>12.042943167119001</v>
      </c>
      <c r="E136" s="40">
        <v>0.677623323944338</v>
      </c>
      <c r="F136" s="39">
        <v>0.46050831981343399</v>
      </c>
      <c r="G136" s="40">
        <v>0.87247316542582098</v>
      </c>
      <c r="H136" s="39">
        <v>0.34740012587628399</v>
      </c>
      <c r="I136" s="40">
        <v>0.88113995155132796</v>
      </c>
      <c r="J136" s="39">
        <v>0.33835597589586802</v>
      </c>
      <c r="K136" s="41">
        <v>0.61408559124693896</v>
      </c>
      <c r="L136" s="40">
        <v>0.17275985412591999</v>
      </c>
      <c r="M136" s="39">
        <v>28.5571709983369</v>
      </c>
      <c r="N136" s="40">
        <v>0.15814094828111999</v>
      </c>
      <c r="O136" s="41">
        <v>1.1690704639141301</v>
      </c>
      <c r="P136" s="40">
        <v>0.72401094971558899</v>
      </c>
      <c r="Q136" s="41">
        <v>0.69114770644750301</v>
      </c>
      <c r="R136" s="40">
        <v>0.69519033340307301</v>
      </c>
      <c r="S136" s="41">
        <v>0.72449660301208496</v>
      </c>
    </row>
    <row r="137" spans="1:19" x14ac:dyDescent="0.35">
      <c r="A137" s="39">
        <v>105</v>
      </c>
      <c r="B137" s="39">
        <v>0.17799037266248899</v>
      </c>
      <c r="C137" s="40">
        <v>0.75395655109972004</v>
      </c>
      <c r="D137" s="39">
        <v>12.0368090759934</v>
      </c>
      <c r="E137" s="40">
        <v>0.68233359302457697</v>
      </c>
      <c r="F137" s="39">
        <v>0.46402520159546901</v>
      </c>
      <c r="G137" s="40">
        <v>0.87215225190982304</v>
      </c>
      <c r="H137" s="39">
        <v>0.342864811823541</v>
      </c>
      <c r="I137" s="40">
        <v>0.87840974116173398</v>
      </c>
      <c r="J137" s="39">
        <v>0.33523723772620401</v>
      </c>
      <c r="K137" s="41">
        <v>0.63418632210829295</v>
      </c>
      <c r="L137" s="40">
        <v>0.183101952309666</v>
      </c>
      <c r="M137" s="39">
        <v>29.318371764615001</v>
      </c>
      <c r="N137" s="40">
        <v>0.19901837319767701</v>
      </c>
      <c r="O137" s="41">
        <v>1.2046200638143401</v>
      </c>
      <c r="P137" s="40">
        <v>0.71084818829838003</v>
      </c>
      <c r="Q137" s="41">
        <v>0.70843593610657496</v>
      </c>
      <c r="R137" s="40">
        <v>0.701520910629859</v>
      </c>
      <c r="S137" s="41">
        <v>0.73440257504454998</v>
      </c>
    </row>
    <row r="138" spans="1:19" x14ac:dyDescent="0.35">
      <c r="A138" s="39">
        <v>106</v>
      </c>
      <c r="B138" s="39">
        <v>0.17850017553421299</v>
      </c>
      <c r="C138" s="40">
        <v>0.74784631613915398</v>
      </c>
      <c r="D138" s="39">
        <v>11.9637482428925</v>
      </c>
      <c r="E138" s="40">
        <v>0.67671485558937094</v>
      </c>
      <c r="F138" s="39">
        <v>0.458668365219911</v>
      </c>
      <c r="G138" s="40">
        <v>0.87516328292823797</v>
      </c>
      <c r="H138" s="39">
        <v>0.34095868109757499</v>
      </c>
      <c r="I138" s="40">
        <v>0.87896792624920395</v>
      </c>
      <c r="J138" s="39">
        <v>0.33264571580624502</v>
      </c>
      <c r="K138" s="41">
        <v>0.63777338923552096</v>
      </c>
      <c r="L138" s="40">
        <v>9.2094266262325697E-2</v>
      </c>
      <c r="M138" s="39">
        <v>29.444924110021301</v>
      </c>
      <c r="N138" s="40">
        <v>0.152998298645667</v>
      </c>
      <c r="O138" s="41">
        <v>1.21170042060379</v>
      </c>
      <c r="P138" s="40">
        <v>0.69793446502114898</v>
      </c>
      <c r="Q138" s="41">
        <v>0.71362367246904901</v>
      </c>
      <c r="R138" s="40">
        <v>0.70943173180278496</v>
      </c>
      <c r="S138" s="41">
        <v>0.74104393853081596</v>
      </c>
    </row>
    <row r="139" spans="1:19" x14ac:dyDescent="0.35">
      <c r="A139" s="39">
        <v>107</v>
      </c>
      <c r="B139" s="39">
        <v>0.172134923820983</v>
      </c>
      <c r="C139" s="40">
        <v>0.75540731451494603</v>
      </c>
      <c r="D139" s="39">
        <v>11.725247910001301</v>
      </c>
      <c r="E139" s="40">
        <v>0.68540988908574196</v>
      </c>
      <c r="F139" s="39">
        <v>0.45114515390596399</v>
      </c>
      <c r="G139" s="40">
        <v>0.875547093383232</v>
      </c>
      <c r="H139" s="39">
        <v>0.33782607017358401</v>
      </c>
      <c r="I139" s="40">
        <v>0.87969493408602495</v>
      </c>
      <c r="J139" s="39">
        <v>0.32759898641683399</v>
      </c>
      <c r="K139" s="41">
        <v>0.63427291313807099</v>
      </c>
      <c r="L139" s="40">
        <v>0.12301793845508199</v>
      </c>
      <c r="M139" s="39">
        <v>29.1703310501881</v>
      </c>
      <c r="N139" s="40">
        <v>0.14091404219018799</v>
      </c>
      <c r="O139" s="41">
        <v>1.1970066591205699</v>
      </c>
      <c r="P139" s="40">
        <v>0.70402499192800205</v>
      </c>
      <c r="Q139" s="41">
        <v>0.70033492033298195</v>
      </c>
      <c r="R139" s="40">
        <v>0.69070999795554999</v>
      </c>
      <c r="S139" s="41">
        <v>0.72412873384279997</v>
      </c>
    </row>
    <row r="140" spans="1:19" x14ac:dyDescent="0.35">
      <c r="A140" s="39">
        <v>108</v>
      </c>
      <c r="B140" s="39">
        <v>0.17372326651898801</v>
      </c>
      <c r="C140" s="40">
        <v>0.75021506840956598</v>
      </c>
      <c r="D140" s="39">
        <v>11.709742984903199</v>
      </c>
      <c r="E140" s="40">
        <v>0.68716537885784701</v>
      </c>
      <c r="F140" s="39">
        <v>0.44861412007642099</v>
      </c>
      <c r="G140" s="40">
        <v>0.87468701214981903</v>
      </c>
      <c r="H140" s="39">
        <v>0.33788430262470798</v>
      </c>
      <c r="I140" s="40">
        <v>0.87981560614286003</v>
      </c>
      <c r="J140" s="39">
        <v>0.33160690072376903</v>
      </c>
      <c r="K140" s="41">
        <v>0.60039994451734702</v>
      </c>
      <c r="L140" s="40">
        <v>0.113144555186431</v>
      </c>
      <c r="M140" s="39">
        <v>28.100148095024899</v>
      </c>
      <c r="N140" s="40">
        <v>0.15782816994373799</v>
      </c>
      <c r="O140" s="41">
        <v>1.16362205835489</v>
      </c>
      <c r="P140" s="40">
        <v>0.69636652459446102</v>
      </c>
      <c r="Q140" s="41">
        <v>0.68725049903250102</v>
      </c>
      <c r="R140" s="40">
        <v>0.71179566984502596</v>
      </c>
      <c r="S140" s="41">
        <v>0.70357676882010201</v>
      </c>
    </row>
    <row r="141" spans="1:19" x14ac:dyDescent="0.35">
      <c r="A141" s="39">
        <v>109</v>
      </c>
      <c r="B141" s="39">
        <v>0.174485938867491</v>
      </c>
      <c r="C141" s="40">
        <v>0.75331898672018305</v>
      </c>
      <c r="D141" s="39">
        <v>11.6634225349212</v>
      </c>
      <c r="E141" s="40">
        <v>0.68797466091102899</v>
      </c>
      <c r="F141" s="39">
        <v>0.44605704902873899</v>
      </c>
      <c r="G141" s="40">
        <v>0.87963137439516104</v>
      </c>
      <c r="H141" s="39">
        <v>0.32745966901703499</v>
      </c>
      <c r="I141" s="40">
        <v>0.87867149057554494</v>
      </c>
      <c r="J141" s="39">
        <v>0.33088601276613699</v>
      </c>
      <c r="K141" s="41">
        <v>0.652208584750819</v>
      </c>
      <c r="L141" s="40">
        <v>0.17710044525504701</v>
      </c>
      <c r="M141" s="39">
        <v>29.823504619109301</v>
      </c>
      <c r="N141" s="40">
        <v>0.187098987499703</v>
      </c>
      <c r="O141" s="41">
        <v>1.2301922578077999</v>
      </c>
      <c r="P141" s="40">
        <v>0.70645335877043502</v>
      </c>
      <c r="Q141" s="41">
        <v>0.70573413346567704</v>
      </c>
      <c r="R141" s="40">
        <v>0.71510185186679498</v>
      </c>
      <c r="S141" s="41">
        <v>0.72974026075795095</v>
      </c>
    </row>
    <row r="142" spans="1:19" x14ac:dyDescent="0.35">
      <c r="A142" s="39">
        <v>110</v>
      </c>
      <c r="B142" s="39">
        <v>0.172566397028621</v>
      </c>
      <c r="C142" s="40">
        <v>0.75583476502221303</v>
      </c>
      <c r="D142" s="39">
        <v>11.547117137524401</v>
      </c>
      <c r="E142" s="40">
        <v>0.698824583411216</v>
      </c>
      <c r="F142" s="39">
        <v>0.44219197068324101</v>
      </c>
      <c r="G142" s="40">
        <v>0.882016405697714</v>
      </c>
      <c r="H142" s="39">
        <v>0.32054739454071901</v>
      </c>
      <c r="I142" s="40">
        <v>0.88275334468850897</v>
      </c>
      <c r="J142" s="39">
        <v>0.31966869512325502</v>
      </c>
      <c r="K142" s="41">
        <v>0.68153741318955297</v>
      </c>
      <c r="L142" s="40">
        <v>0.184485571960946</v>
      </c>
      <c r="M142" s="39">
        <v>30.8095358335054</v>
      </c>
      <c r="N142" s="40">
        <v>0.21438740145749499</v>
      </c>
      <c r="O142" s="41">
        <v>1.26595510427768</v>
      </c>
      <c r="P142" s="40">
        <v>0.70427762850736897</v>
      </c>
      <c r="Q142" s="41">
        <v>0.74098031897830097</v>
      </c>
      <c r="R142" s="40">
        <v>0.70583318645118598</v>
      </c>
      <c r="S142" s="41">
        <v>0.75580469461587696</v>
      </c>
    </row>
    <row r="143" spans="1:19" x14ac:dyDescent="0.35">
      <c r="A143" s="39">
        <v>111</v>
      </c>
      <c r="B143" s="39">
        <v>0.16980516050281699</v>
      </c>
      <c r="C143" s="40">
        <v>0.75484010321432005</v>
      </c>
      <c r="D143" s="39">
        <v>11.4263110630284</v>
      </c>
      <c r="E143" s="40">
        <v>0.69538349062059901</v>
      </c>
      <c r="F143" s="39">
        <v>0.43762633480041502</v>
      </c>
      <c r="G143" s="40">
        <v>0.88299151232965301</v>
      </c>
      <c r="H143" s="39">
        <v>0.31986062337788101</v>
      </c>
      <c r="I143" s="40">
        <v>0.88306826074003297</v>
      </c>
      <c r="J143" s="39">
        <v>0.32242219527004301</v>
      </c>
      <c r="K143" s="41">
        <v>0.68391019462520197</v>
      </c>
      <c r="L143" s="40">
        <v>0.20040050298224399</v>
      </c>
      <c r="M143" s="39">
        <v>30.745936247018602</v>
      </c>
      <c r="N143" s="40">
        <v>0.21026081953803299</v>
      </c>
      <c r="O143" s="41">
        <v>1.2584508820476601</v>
      </c>
      <c r="P143" s="40">
        <v>0.70975889660354297</v>
      </c>
      <c r="Q143" s="41">
        <v>0.72883115288538802</v>
      </c>
      <c r="R143" s="40">
        <v>0.69502244673223501</v>
      </c>
      <c r="S143" s="41">
        <v>0.75584058603669801</v>
      </c>
    </row>
    <row r="144" spans="1:19" x14ac:dyDescent="0.35">
      <c r="A144" s="39">
        <v>112</v>
      </c>
      <c r="B144" s="39">
        <v>0.16873548755930701</v>
      </c>
      <c r="C144" s="40">
        <v>0.76621167303967996</v>
      </c>
      <c r="D144" s="39">
        <v>11.332087816443501</v>
      </c>
      <c r="E144" s="40">
        <v>0.70226231639284398</v>
      </c>
      <c r="F144" s="39">
        <v>0.432426709981652</v>
      </c>
      <c r="G144" s="40">
        <v>0.88235539507999206</v>
      </c>
      <c r="H144" s="39">
        <v>0.31741710911647902</v>
      </c>
      <c r="I144" s="40">
        <v>0.87904795848869</v>
      </c>
      <c r="J144" s="39">
        <v>0.32681010024555901</v>
      </c>
      <c r="K144" s="41">
        <v>0.67592827759237295</v>
      </c>
      <c r="L144" s="40">
        <v>0.137166823355059</v>
      </c>
      <c r="M144" s="39">
        <v>30.515481101142001</v>
      </c>
      <c r="N144" s="40">
        <v>0.15593370836377199</v>
      </c>
      <c r="O144" s="41">
        <v>1.25392150827962</v>
      </c>
      <c r="P144" s="40">
        <v>0.70594129144635898</v>
      </c>
      <c r="Q144" s="41">
        <v>0.73661424538009102</v>
      </c>
      <c r="R144" s="40">
        <v>0.69977039251572004</v>
      </c>
      <c r="S144" s="41">
        <v>0.74318142706512302</v>
      </c>
    </row>
    <row r="145" spans="1:19" x14ac:dyDescent="0.35">
      <c r="A145" s="39">
        <v>113</v>
      </c>
      <c r="B145" s="39">
        <v>0.16762373644588699</v>
      </c>
      <c r="C145" s="40">
        <v>0.75640664452542405</v>
      </c>
      <c r="D145" s="39">
        <v>11.357195556636601</v>
      </c>
      <c r="E145" s="40">
        <v>0.69311997041842099</v>
      </c>
      <c r="F145" s="39">
        <v>0.43895333658069002</v>
      </c>
      <c r="G145" s="40">
        <v>0.88214045304876199</v>
      </c>
      <c r="H145" s="39">
        <v>0.31700400165299703</v>
      </c>
      <c r="I145" s="40">
        <v>0.88073978211359105</v>
      </c>
      <c r="J145" s="39">
        <v>0.326581284316591</v>
      </c>
      <c r="K145" s="41">
        <v>0.66406798795757105</v>
      </c>
      <c r="L145" s="40">
        <v>0.17440122897859001</v>
      </c>
      <c r="M145" s="39">
        <v>30.165836839594299</v>
      </c>
      <c r="N145" s="40">
        <v>0.23026498256716399</v>
      </c>
      <c r="O145" s="41">
        <v>1.2454923421908599</v>
      </c>
      <c r="P145" s="40">
        <v>0.69774479183376303</v>
      </c>
      <c r="Q145" s="41">
        <v>0.73870362328667905</v>
      </c>
      <c r="R145" s="40">
        <v>0.70495226342453898</v>
      </c>
      <c r="S145" s="41">
        <v>0.72876412924538303</v>
      </c>
    </row>
    <row r="146" spans="1:19" x14ac:dyDescent="0.35">
      <c r="A146" s="39">
        <v>114</v>
      </c>
      <c r="B146" s="39">
        <v>0.16628376979878401</v>
      </c>
      <c r="C146" s="40">
        <v>0.76159383342023101</v>
      </c>
      <c r="D146" s="39">
        <v>11.2014812084242</v>
      </c>
      <c r="E146" s="40">
        <v>0.70640036029834796</v>
      </c>
      <c r="F146" s="39">
        <v>0.42856842977496101</v>
      </c>
      <c r="G146" s="40">
        <v>0.88422508508118103</v>
      </c>
      <c r="H146" s="39">
        <v>0.31635441422260902</v>
      </c>
      <c r="I146" s="40">
        <v>0.88244089777625601</v>
      </c>
      <c r="J146" s="39">
        <v>0.31897499826348502</v>
      </c>
      <c r="K146" s="41">
        <v>0.69623419413199705</v>
      </c>
      <c r="L146" s="40">
        <v>0.171448215722</v>
      </c>
      <c r="M146" s="39">
        <v>31.080479393657399</v>
      </c>
      <c r="N146" s="40">
        <v>0.19428626851014599</v>
      </c>
      <c r="O146" s="41">
        <v>1.2749476448083501</v>
      </c>
      <c r="P146" s="40">
        <v>0.72668214868276504</v>
      </c>
      <c r="Q146" s="41">
        <v>0.72473587719803101</v>
      </c>
      <c r="R146" s="40">
        <v>0.70441843047101205</v>
      </c>
      <c r="S146" s="41">
        <v>0.73775559994909501</v>
      </c>
    </row>
    <row r="147" spans="1:19" x14ac:dyDescent="0.35">
      <c r="A147" s="39">
        <v>115</v>
      </c>
      <c r="B147" s="39">
        <v>0.16329384870640101</v>
      </c>
      <c r="C147" s="40">
        <v>0.76577781537619205</v>
      </c>
      <c r="D147" s="39">
        <v>11.073856695961201</v>
      </c>
      <c r="E147" s="40">
        <v>0.70243593636642399</v>
      </c>
      <c r="F147" s="39">
        <v>0.42472170901664402</v>
      </c>
      <c r="G147" s="40">
        <v>0.88741363166971998</v>
      </c>
      <c r="H147" s="39">
        <v>0.30900566739771801</v>
      </c>
      <c r="I147" s="40">
        <v>0.884182470643887</v>
      </c>
      <c r="J147" s="39">
        <v>0.315509279045734</v>
      </c>
      <c r="K147" s="41">
        <v>0.66447871719670004</v>
      </c>
      <c r="L147" s="40">
        <v>0.23584292260534101</v>
      </c>
      <c r="M147" s="39">
        <v>30.3106324774587</v>
      </c>
      <c r="N147" s="40">
        <v>0.253650133475252</v>
      </c>
      <c r="O147" s="41">
        <v>1.26223593389886</v>
      </c>
      <c r="P147" s="40">
        <v>0.70423087579572297</v>
      </c>
      <c r="Q147" s="41">
        <v>0.75792582829793298</v>
      </c>
      <c r="R147" s="40">
        <v>0.71219663767733099</v>
      </c>
      <c r="S147" s="41">
        <v>0.71488102480896498</v>
      </c>
    </row>
    <row r="148" spans="1:19" x14ac:dyDescent="0.35">
      <c r="A148" s="39">
        <v>116</v>
      </c>
      <c r="B148" s="39">
        <v>0.15996332771641</v>
      </c>
      <c r="C148" s="40">
        <v>0.76912754173958897</v>
      </c>
      <c r="D148" s="39">
        <v>10.903977862569</v>
      </c>
      <c r="E148" s="40">
        <v>0.709241210349006</v>
      </c>
      <c r="F148" s="39">
        <v>0.41715791814890602</v>
      </c>
      <c r="G148" s="40">
        <v>0.89156391962806403</v>
      </c>
      <c r="H148" s="39">
        <v>0.30253684785062401</v>
      </c>
      <c r="I148" s="40">
        <v>0.88644580021529595</v>
      </c>
      <c r="J148" s="39">
        <v>0.31413515081314403</v>
      </c>
      <c r="K148" s="41">
        <v>0.70493607057465402</v>
      </c>
      <c r="L148" s="40">
        <v>0.23429595362946001</v>
      </c>
      <c r="M148" s="39">
        <v>31.391218560373598</v>
      </c>
      <c r="N148" s="40">
        <v>0.22816838953801799</v>
      </c>
      <c r="O148" s="41">
        <v>1.2897073101793599</v>
      </c>
      <c r="P148" s="40">
        <v>0.73318215415009003</v>
      </c>
      <c r="Q148" s="41">
        <v>0.74964636182173705</v>
      </c>
      <c r="R148" s="40">
        <v>0.70648369422325696</v>
      </c>
      <c r="S148" s="41">
        <v>0.74162615084240502</v>
      </c>
    </row>
    <row r="149" spans="1:19" x14ac:dyDescent="0.35">
      <c r="A149" s="39">
        <v>117</v>
      </c>
      <c r="B149" s="39">
        <v>0.16200796949148699</v>
      </c>
      <c r="C149" s="40">
        <v>0.76558513786190596</v>
      </c>
      <c r="D149" s="39">
        <v>10.9212851928073</v>
      </c>
      <c r="E149" s="40">
        <v>0.70721451155523696</v>
      </c>
      <c r="F149" s="39">
        <v>0.41705698190778501</v>
      </c>
      <c r="G149" s="40">
        <v>0.88750682535740799</v>
      </c>
      <c r="H149" s="39">
        <v>0.30103213003513002</v>
      </c>
      <c r="I149" s="40">
        <v>0.88392501292729098</v>
      </c>
      <c r="J149" s="39">
        <v>0.314576365258111</v>
      </c>
      <c r="K149" s="41">
        <v>0.76414458873944402</v>
      </c>
      <c r="L149" s="40">
        <v>0.15746153880545599</v>
      </c>
      <c r="M149" s="39">
        <v>33.185127258300703</v>
      </c>
      <c r="N149" s="40">
        <v>0.21705998296612</v>
      </c>
      <c r="O149" s="41">
        <v>1.34545859618064</v>
      </c>
      <c r="P149" s="40">
        <v>0.71378153231408803</v>
      </c>
      <c r="Q149" s="41">
        <v>0.77249735873988501</v>
      </c>
      <c r="R149" s="40">
        <v>0.71864830301358096</v>
      </c>
      <c r="S149" s="41">
        <v>0.79060232792145102</v>
      </c>
    </row>
    <row r="150" spans="1:19" x14ac:dyDescent="0.35">
      <c r="A150" s="39">
        <v>118</v>
      </c>
      <c r="B150" s="39">
        <v>0.16244613047553999</v>
      </c>
      <c r="C150" s="40">
        <v>0.76874142918169097</v>
      </c>
      <c r="D150" s="39">
        <v>10.8939294918009</v>
      </c>
      <c r="E150" s="40">
        <v>0.71014051861551297</v>
      </c>
      <c r="F150" s="39">
        <v>0.41637981233306498</v>
      </c>
      <c r="G150" s="40">
        <v>0.89219358439779695</v>
      </c>
      <c r="H150" s="39">
        <v>0.29266855973371902</v>
      </c>
      <c r="I150" s="40">
        <v>0.88638632914415005</v>
      </c>
      <c r="J150" s="39">
        <v>0.31240255717323201</v>
      </c>
      <c r="K150" s="41">
        <v>0.74205402915294305</v>
      </c>
      <c r="L150" s="40">
        <v>0.19039127891671601</v>
      </c>
      <c r="M150" s="39">
        <v>32.532486076028903</v>
      </c>
      <c r="N150" s="40">
        <v>0.19956679481954601</v>
      </c>
      <c r="O150" s="41">
        <v>1.3295191322636399</v>
      </c>
      <c r="P150" s="40">
        <v>0.70800550982483401</v>
      </c>
      <c r="Q150" s="41">
        <v>0.77559516776321202</v>
      </c>
      <c r="R150" s="40">
        <v>0.707915669832474</v>
      </c>
      <c r="S150" s="41">
        <v>0.75301558135921098</v>
      </c>
    </row>
    <row r="151" spans="1:19" x14ac:dyDescent="0.35">
      <c r="A151" s="39">
        <v>119</v>
      </c>
      <c r="B151" s="39">
        <v>0.15491431829235999</v>
      </c>
      <c r="C151" s="40">
        <v>0.76979757268039795</v>
      </c>
      <c r="D151" s="39">
        <v>10.5866214266243</v>
      </c>
      <c r="E151" s="40">
        <v>0.71639442184255298</v>
      </c>
      <c r="F151" s="39">
        <v>0.40399418895879302</v>
      </c>
      <c r="G151" s="40">
        <v>0.896072042974419</v>
      </c>
      <c r="H151" s="39">
        <v>0.287469407674596</v>
      </c>
      <c r="I151" s="40">
        <v>0.886652576929571</v>
      </c>
      <c r="J151" s="39">
        <v>0.30160099577649402</v>
      </c>
      <c r="K151" s="41">
        <v>0.65925592031234304</v>
      </c>
      <c r="L151" s="40">
        <v>0.22792175220856001</v>
      </c>
      <c r="M151" s="39">
        <v>29.897743404421</v>
      </c>
      <c r="N151" s="40">
        <v>0.23957930831966801</v>
      </c>
      <c r="O151" s="41">
        <v>1.2398098452478299</v>
      </c>
      <c r="P151" s="40">
        <v>0.70993376338583702</v>
      </c>
      <c r="Q151" s="41">
        <v>0.75180212631184795</v>
      </c>
      <c r="R151" s="40">
        <v>0.70751434691950799</v>
      </c>
      <c r="S151" s="41">
        <v>0.71461085147327796</v>
      </c>
    </row>
    <row r="152" spans="1:19" x14ac:dyDescent="0.35">
      <c r="A152" s="39">
        <v>120</v>
      </c>
      <c r="B152" s="39">
        <v>0.15831734525326299</v>
      </c>
      <c r="C152" s="40">
        <v>0.77171211983471999</v>
      </c>
      <c r="D152" s="39">
        <v>10.7103701935181</v>
      </c>
      <c r="E152" s="40">
        <v>0.71462775384309196</v>
      </c>
      <c r="F152" s="39">
        <v>0.410720683737963</v>
      </c>
      <c r="G152" s="40">
        <v>0.89237854437797604</v>
      </c>
      <c r="H152" s="39">
        <v>0.289885947310981</v>
      </c>
      <c r="I152" s="40">
        <v>0.88544759053932098</v>
      </c>
      <c r="J152" s="39">
        <v>0.30661564305306399</v>
      </c>
      <c r="K152" s="41">
        <v>0.69471867038653401</v>
      </c>
      <c r="L152" s="40">
        <v>0.174718025754899</v>
      </c>
      <c r="M152" s="39">
        <v>31.006472579434298</v>
      </c>
      <c r="N152" s="40">
        <v>0.22600845197216601</v>
      </c>
      <c r="O152" s="41">
        <v>1.2777985757232699</v>
      </c>
      <c r="P152" s="40">
        <v>0.69630355407030098</v>
      </c>
      <c r="Q152" s="41">
        <v>0.77830472384762495</v>
      </c>
      <c r="R152" s="40">
        <v>0.722140916137613</v>
      </c>
      <c r="S152" s="41">
        <v>0.72606704199415995</v>
      </c>
    </row>
    <row r="153" spans="1:19" x14ac:dyDescent="0.35">
      <c r="A153" s="39">
        <v>121</v>
      </c>
      <c r="B153" s="39">
        <v>0.153942389638762</v>
      </c>
      <c r="C153" s="40">
        <v>0.77652253787603798</v>
      </c>
      <c r="D153" s="39">
        <v>10.482250671421401</v>
      </c>
      <c r="E153" s="40">
        <v>0.717328199430872</v>
      </c>
      <c r="F153" s="39">
        <v>0.40010952909601399</v>
      </c>
      <c r="G153" s="40">
        <v>0.898211836031934</v>
      </c>
      <c r="H153" s="39">
        <v>0.28041406875237102</v>
      </c>
      <c r="I153" s="40">
        <v>0.890915622255677</v>
      </c>
      <c r="J153" s="39">
        <v>0.29893352024839498</v>
      </c>
      <c r="K153" s="41">
        <v>0.68292019000420201</v>
      </c>
      <c r="L153" s="40">
        <v>0.15954470093890799</v>
      </c>
      <c r="M153" s="39">
        <v>30.717376651926902</v>
      </c>
      <c r="N153" s="40">
        <v>0.22264277202083199</v>
      </c>
      <c r="O153" s="41">
        <v>1.2745184169875201</v>
      </c>
      <c r="P153" s="40">
        <v>0.70302119723751999</v>
      </c>
      <c r="Q153" s="41">
        <v>0.76622452211176195</v>
      </c>
      <c r="R153" s="40">
        <v>0.714828528654881</v>
      </c>
      <c r="S153" s="41">
        <v>0.73364576850181895</v>
      </c>
    </row>
    <row r="154" spans="1:19" x14ac:dyDescent="0.35">
      <c r="A154" s="39">
        <v>122</v>
      </c>
      <c r="B154" s="39">
        <v>0.15510371279919499</v>
      </c>
      <c r="C154" s="40">
        <v>0.77552519538249898</v>
      </c>
      <c r="D154" s="39">
        <v>10.5494297223308</v>
      </c>
      <c r="E154" s="40">
        <v>0.712312038249719</v>
      </c>
      <c r="F154" s="39">
        <v>0.40634863218710399</v>
      </c>
      <c r="G154" s="40">
        <v>0.89571490517548102</v>
      </c>
      <c r="H154" s="39">
        <v>0.28039596044035803</v>
      </c>
      <c r="I154" s="40">
        <v>0.88983678406896305</v>
      </c>
      <c r="J154" s="39">
        <v>0.29641457750476602</v>
      </c>
      <c r="K154" s="41">
        <v>0.73018840795908202</v>
      </c>
      <c r="L154" s="40">
        <v>0.17140418718734199</v>
      </c>
      <c r="M154" s="39">
        <v>32.149717379838897</v>
      </c>
      <c r="N154" s="40">
        <v>0.178504090495262</v>
      </c>
      <c r="O154" s="41">
        <v>1.32498513633369</v>
      </c>
      <c r="P154" s="40">
        <v>0.70398358707754005</v>
      </c>
      <c r="Q154" s="41">
        <v>0.74925635767798104</v>
      </c>
      <c r="R154" s="40">
        <v>0.71132122094814598</v>
      </c>
      <c r="S154" s="41">
        <v>0.74750080424496201</v>
      </c>
    </row>
    <row r="155" spans="1:19" x14ac:dyDescent="0.35">
      <c r="A155" s="39">
        <v>123</v>
      </c>
      <c r="B155" s="39">
        <v>0.15671117336724599</v>
      </c>
      <c r="C155" s="40">
        <v>0.76805805301031105</v>
      </c>
      <c r="D155" s="39">
        <v>10.553475960036801</v>
      </c>
      <c r="E155" s="40">
        <v>0.72064232260220396</v>
      </c>
      <c r="F155" s="39">
        <v>0.40441840487457298</v>
      </c>
      <c r="G155" s="40">
        <v>0.90108276129016895</v>
      </c>
      <c r="H155" s="39">
        <v>0.27683139645413002</v>
      </c>
      <c r="I155" s="40">
        <v>0.88471502843952998</v>
      </c>
      <c r="J155" s="39">
        <v>0.305244774207722</v>
      </c>
      <c r="K155" s="41">
        <v>0.72279207217387598</v>
      </c>
      <c r="L155" s="40">
        <v>0.206946555221032</v>
      </c>
      <c r="M155" s="39">
        <v>32.324838010673801</v>
      </c>
      <c r="N155" s="40">
        <v>0.23255552428246801</v>
      </c>
      <c r="O155" s="41">
        <v>1.35082300096495</v>
      </c>
      <c r="P155" s="40">
        <v>0.70581030310728599</v>
      </c>
      <c r="Q155" s="41">
        <v>0.81270508964856403</v>
      </c>
      <c r="R155" s="40">
        <v>0.72065640973229605</v>
      </c>
      <c r="S155" s="41">
        <v>0.76202024073682195</v>
      </c>
    </row>
    <row r="156" spans="1:19" x14ac:dyDescent="0.35">
      <c r="A156" s="39">
        <v>124</v>
      </c>
      <c r="B156" s="39">
        <v>0.15308020401604</v>
      </c>
      <c r="C156" s="40">
        <v>0.77778099067144801</v>
      </c>
      <c r="D156" s="39">
        <v>10.4193929449481</v>
      </c>
      <c r="E156" s="40">
        <v>0.72045619594765198</v>
      </c>
      <c r="F156" s="39">
        <v>0.40067844988388401</v>
      </c>
      <c r="G156" s="40">
        <v>0.89841080427417797</v>
      </c>
      <c r="H156" s="39">
        <v>0.27449690401437798</v>
      </c>
      <c r="I156" s="40">
        <v>0.88763980694005595</v>
      </c>
      <c r="J156" s="39">
        <v>0.29671486539506697</v>
      </c>
      <c r="K156" s="41">
        <v>0.72678382809345499</v>
      </c>
      <c r="L156" s="40">
        <v>0.174399771560278</v>
      </c>
      <c r="M156" s="39">
        <v>32.110437719230902</v>
      </c>
      <c r="N156" s="40">
        <v>0.234478147581996</v>
      </c>
      <c r="O156" s="41">
        <v>1.3257914730626199</v>
      </c>
      <c r="P156" s="40">
        <v>0.70504749483532303</v>
      </c>
      <c r="Q156" s="41">
        <v>0.79024636006762805</v>
      </c>
      <c r="R156" s="40">
        <v>0.71319137042404201</v>
      </c>
      <c r="S156" s="41">
        <v>0.75491555582763803</v>
      </c>
    </row>
    <row r="157" spans="1:19" x14ac:dyDescent="0.35">
      <c r="A157" s="39">
        <v>125</v>
      </c>
      <c r="B157" s="39">
        <v>0.15215000839479201</v>
      </c>
      <c r="C157" s="40">
        <v>0.78217334981027298</v>
      </c>
      <c r="D157" s="39">
        <v>10.335141474410801</v>
      </c>
      <c r="E157" s="40">
        <v>0.72550487176925105</v>
      </c>
      <c r="F157" s="39">
        <v>0.39595553574271802</v>
      </c>
      <c r="G157" s="40">
        <v>0.90033194533962102</v>
      </c>
      <c r="H157" s="39">
        <v>0.26801206318993198</v>
      </c>
      <c r="I157" s="40">
        <v>0.89179746600613796</v>
      </c>
      <c r="J157" s="39">
        <v>0.29806722183735401</v>
      </c>
      <c r="K157" s="41">
        <v>0.74720961364925398</v>
      </c>
      <c r="L157" s="40">
        <v>0.15782702999314799</v>
      </c>
      <c r="M157" s="39">
        <v>32.747070067968103</v>
      </c>
      <c r="N157" s="40">
        <v>0.19109923786928801</v>
      </c>
      <c r="O157" s="41">
        <v>1.3491956326696599</v>
      </c>
      <c r="P157" s="40">
        <v>0.71233904871166198</v>
      </c>
      <c r="Q157" s="41">
        <v>0.78040319095309896</v>
      </c>
      <c r="R157" s="40">
        <v>0.71576352684925704</v>
      </c>
      <c r="S157" s="41">
        <v>0.77012778423790196</v>
      </c>
    </row>
    <row r="158" spans="1:19" x14ac:dyDescent="0.35">
      <c r="A158" s="39">
        <v>126</v>
      </c>
      <c r="B158" s="39">
        <v>0.149083126438564</v>
      </c>
      <c r="C158" s="40">
        <v>0.78208851581375805</v>
      </c>
      <c r="D158" s="39">
        <v>10.2971240779267</v>
      </c>
      <c r="E158" s="40">
        <v>0.71468240727987498</v>
      </c>
      <c r="F158" s="39">
        <v>0.39980444081475502</v>
      </c>
      <c r="G158" s="40">
        <v>0.900589342304286</v>
      </c>
      <c r="H158" s="39">
        <v>0.27096080761812202</v>
      </c>
      <c r="I158" s="40">
        <v>0.89278833776817001</v>
      </c>
      <c r="J158" s="39">
        <v>0.29052845137003602</v>
      </c>
      <c r="K158" s="41">
        <v>0.721754687973576</v>
      </c>
      <c r="L158" s="40">
        <v>0.14902435319048299</v>
      </c>
      <c r="M158" s="39">
        <v>32.109575915540297</v>
      </c>
      <c r="N158" s="40">
        <v>0.13429285911132199</v>
      </c>
      <c r="O158" s="41">
        <v>1.3446750263882401</v>
      </c>
      <c r="P158" s="40">
        <v>0.73662449457706503</v>
      </c>
      <c r="Q158" s="41">
        <v>0.75397132171524806</v>
      </c>
      <c r="R158" s="40">
        <v>0.71140689829475801</v>
      </c>
      <c r="S158" s="41">
        <v>0.72516346818361499</v>
      </c>
    </row>
    <row r="159" spans="1:19" x14ac:dyDescent="0.35">
      <c r="A159" s="39">
        <v>127</v>
      </c>
      <c r="B159" s="39">
        <v>0.14855582913266799</v>
      </c>
      <c r="C159" s="40">
        <v>0.79022288714821898</v>
      </c>
      <c r="D159" s="39">
        <v>10.159944885557501</v>
      </c>
      <c r="E159" s="40">
        <v>0.73253542741267397</v>
      </c>
      <c r="F159" s="39">
        <v>0.38921859160032701</v>
      </c>
      <c r="G159" s="40">
        <v>0.90118017652004001</v>
      </c>
      <c r="H159" s="39">
        <v>0.264048624230944</v>
      </c>
      <c r="I159" s="40">
        <v>0.89061434748176105</v>
      </c>
      <c r="J159" s="39">
        <v>0.28787200246866201</v>
      </c>
      <c r="K159" s="41">
        <v>0.74147973024947</v>
      </c>
      <c r="L159" s="40">
        <v>0.17534589559797001</v>
      </c>
      <c r="M159" s="39">
        <v>32.911512766128901</v>
      </c>
      <c r="N159" s="40">
        <v>0.158497183558613</v>
      </c>
      <c r="O159" s="41">
        <v>1.3807865992570501</v>
      </c>
      <c r="P159" s="40">
        <v>0.72553433923639798</v>
      </c>
      <c r="Q159" s="41">
        <v>0.78719054913928299</v>
      </c>
      <c r="R159" s="40">
        <v>0.72167172900631804</v>
      </c>
      <c r="S159" s="41">
        <v>0.74804372435960997</v>
      </c>
    </row>
    <row r="160" spans="1:19" x14ac:dyDescent="0.35">
      <c r="A160" s="39">
        <v>128</v>
      </c>
      <c r="B160" s="39">
        <v>0.150291465621091</v>
      </c>
      <c r="C160" s="40">
        <v>0.77539389646033996</v>
      </c>
      <c r="D160" s="39">
        <v>10.1686276879758</v>
      </c>
      <c r="E160" s="40">
        <v>0.72641280483073201</v>
      </c>
      <c r="F160" s="39">
        <v>0.38842509060008901</v>
      </c>
      <c r="G160" s="40">
        <v>0.90565397014914295</v>
      </c>
      <c r="H160" s="39">
        <v>0.25672108279912897</v>
      </c>
      <c r="I160" s="40">
        <v>0.89344837407728395</v>
      </c>
      <c r="J160" s="39">
        <v>0.28834875739431598</v>
      </c>
      <c r="K160" s="41">
        <v>0.73732505063725295</v>
      </c>
      <c r="L160" s="40">
        <v>0.15665885127326901</v>
      </c>
      <c r="M160" s="39">
        <v>32.683479830750002</v>
      </c>
      <c r="N160" s="40">
        <v>0.180817605508625</v>
      </c>
      <c r="O160" s="41">
        <v>1.3650732020027601</v>
      </c>
      <c r="P160" s="40">
        <v>0.72138187416598298</v>
      </c>
      <c r="Q160" s="41">
        <v>0.79876456148604003</v>
      </c>
      <c r="R160" s="40">
        <v>0.72241974131673803</v>
      </c>
      <c r="S160" s="41">
        <v>0.76072011798874895</v>
      </c>
    </row>
    <row r="161" spans="1:19" x14ac:dyDescent="0.35">
      <c r="A161" s="39">
        <v>129</v>
      </c>
      <c r="B161" s="39">
        <v>0.14616293192204299</v>
      </c>
      <c r="C161" s="40">
        <v>0.78873621673647598</v>
      </c>
      <c r="D161" s="39">
        <v>10.078929572316801</v>
      </c>
      <c r="E161" s="40">
        <v>0.72483785543156098</v>
      </c>
      <c r="F161" s="39">
        <v>0.38956607457471698</v>
      </c>
      <c r="G161" s="40">
        <v>0.90519795929103397</v>
      </c>
      <c r="H161" s="39">
        <v>0.25659762125421998</v>
      </c>
      <c r="I161" s="40">
        <v>0.89369804094975402</v>
      </c>
      <c r="J161" s="39">
        <v>0.28030280184569001</v>
      </c>
      <c r="K161" s="41">
        <v>0.74535876028558101</v>
      </c>
      <c r="L161" s="40">
        <v>0.16600425201326</v>
      </c>
      <c r="M161" s="39">
        <v>32.7105402661185</v>
      </c>
      <c r="N161" s="40">
        <v>0.20012482462433001</v>
      </c>
      <c r="O161" s="41">
        <v>1.35209443375595</v>
      </c>
      <c r="P161" s="40">
        <v>0.71646960270710403</v>
      </c>
      <c r="Q161" s="41">
        <v>0.79540595310366002</v>
      </c>
      <c r="R161" s="40">
        <v>0.71778910842716104</v>
      </c>
      <c r="S161" s="41">
        <v>0.76920525793336303</v>
      </c>
    </row>
    <row r="162" spans="1:19" x14ac:dyDescent="0.35">
      <c r="A162" s="39">
        <v>130</v>
      </c>
      <c r="B162" s="39">
        <v>0.142872996352121</v>
      </c>
      <c r="C162" s="40">
        <v>0.79016910870911605</v>
      </c>
      <c r="D162" s="39">
        <v>9.9328870034090695</v>
      </c>
      <c r="E162" s="40">
        <v>0.73230621508128202</v>
      </c>
      <c r="F162" s="39">
        <v>0.38243353045921602</v>
      </c>
      <c r="G162" s="40">
        <v>0.90502216240289601</v>
      </c>
      <c r="H162" s="39">
        <v>0.25339875424430702</v>
      </c>
      <c r="I162" s="40">
        <v>0.89399217876319403</v>
      </c>
      <c r="J162" s="39">
        <v>0.28292850353330501</v>
      </c>
      <c r="K162" s="41">
        <v>0.74786360523639495</v>
      </c>
      <c r="L162" s="40">
        <v>0.173946294561276</v>
      </c>
      <c r="M162" s="39">
        <v>32.833434765155502</v>
      </c>
      <c r="N162" s="40">
        <v>0.21087155855865999</v>
      </c>
      <c r="O162" s="41">
        <v>1.3610872565171599</v>
      </c>
      <c r="P162" s="40">
        <v>0.72870929500995496</v>
      </c>
      <c r="Q162" s="41">
        <v>0.78230400650929099</v>
      </c>
      <c r="R162" s="40">
        <v>0.718633415862026</v>
      </c>
      <c r="S162" s="41">
        <v>0.77314718615295497</v>
      </c>
    </row>
    <row r="163" spans="1:19" x14ac:dyDescent="0.35">
      <c r="A163" s="39">
        <v>131</v>
      </c>
      <c r="B163" s="39">
        <v>0.14342547398477701</v>
      </c>
      <c r="C163" s="40">
        <v>0.79381000179097205</v>
      </c>
      <c r="D163" s="39">
        <v>9.8837220082436197</v>
      </c>
      <c r="E163" s="40">
        <v>0.73583940671600701</v>
      </c>
      <c r="F163" s="39">
        <v>0.37794162273127901</v>
      </c>
      <c r="G163" s="40">
        <v>0.90753460123443097</v>
      </c>
      <c r="H163" s="39">
        <v>0.24884728632120201</v>
      </c>
      <c r="I163" s="40">
        <v>0.89341038574802101</v>
      </c>
      <c r="J163" s="39">
        <v>0.282007150930489</v>
      </c>
      <c r="K163" s="41">
        <v>0.73142910080078305</v>
      </c>
      <c r="L163" s="40">
        <v>0.15446257544505099</v>
      </c>
      <c r="M163" s="39">
        <v>31.951971339364299</v>
      </c>
      <c r="N163" s="40">
        <v>0.180727027553993</v>
      </c>
      <c r="O163" s="41">
        <v>1.31280375953413</v>
      </c>
      <c r="P163" s="40">
        <v>0.72341745964482296</v>
      </c>
      <c r="Q163" s="41">
        <v>0.73750279780127004</v>
      </c>
      <c r="R163" s="40">
        <v>0.72079306204094795</v>
      </c>
      <c r="S163" s="41">
        <v>0.75873559636947396</v>
      </c>
    </row>
    <row r="164" spans="1:19" x14ac:dyDescent="0.35">
      <c r="A164" s="39">
        <v>132</v>
      </c>
      <c r="B164" s="39">
        <v>0.13990597129410701</v>
      </c>
      <c r="C164" s="40">
        <v>0.79948061854327002</v>
      </c>
      <c r="D164" s="39">
        <v>9.8058602234712193</v>
      </c>
      <c r="E164" s="40">
        <v>0.73947720573790798</v>
      </c>
      <c r="F164" s="39">
        <v>0.378993191145721</v>
      </c>
      <c r="G164" s="40">
        <v>0.90704536884499798</v>
      </c>
      <c r="H164" s="39">
        <v>0.24596775903675699</v>
      </c>
      <c r="I164" s="40">
        <v>0.89716707914389304</v>
      </c>
      <c r="J164" s="39">
        <v>0.27578589772120699</v>
      </c>
      <c r="K164" s="41">
        <v>0.71380335245376902</v>
      </c>
      <c r="L164" s="40">
        <v>0.13702915441146801</v>
      </c>
      <c r="M164" s="39">
        <v>31.725515023255898</v>
      </c>
      <c r="N164" s="40">
        <v>0.16700658647454</v>
      </c>
      <c r="O164" s="41">
        <v>1.32397211718763</v>
      </c>
      <c r="P164" s="40">
        <v>0.72271083435441696</v>
      </c>
      <c r="Q164" s="41">
        <v>0.77273076135887997</v>
      </c>
      <c r="R164" s="40">
        <v>0.717376828193664</v>
      </c>
      <c r="S164" s="41">
        <v>0.74507683744797304</v>
      </c>
    </row>
    <row r="165" spans="1:19" x14ac:dyDescent="0.35">
      <c r="A165" s="39">
        <v>133</v>
      </c>
      <c r="B165" s="39">
        <v>0.14259051403161799</v>
      </c>
      <c r="C165" s="40">
        <v>0.79672836535351099</v>
      </c>
      <c r="D165" s="39">
        <v>9.8225812982684904</v>
      </c>
      <c r="E165" s="40">
        <v>0.73698935134836696</v>
      </c>
      <c r="F165" s="39">
        <v>0.37591037684817702</v>
      </c>
      <c r="G165" s="40">
        <v>0.91173018064528599</v>
      </c>
      <c r="H165" s="39">
        <v>0.24382839315555199</v>
      </c>
      <c r="I165" s="40">
        <v>0.89355055147718698</v>
      </c>
      <c r="J165" s="39">
        <v>0.27796708405916998</v>
      </c>
      <c r="K165" s="41">
        <v>0.79365751580295396</v>
      </c>
      <c r="L165" s="40">
        <v>8.6237826426934394E-2</v>
      </c>
      <c r="M165" s="39">
        <v>34.057072908450301</v>
      </c>
      <c r="N165" s="40">
        <v>0.177129492103898</v>
      </c>
      <c r="O165" s="41">
        <v>1.39224703291542</v>
      </c>
      <c r="P165" s="40">
        <v>0.71215792624359398</v>
      </c>
      <c r="Q165" s="41">
        <v>0.78359648814568095</v>
      </c>
      <c r="R165" s="40">
        <v>0.71924124747259999</v>
      </c>
      <c r="S165" s="41">
        <v>0.79046693877277197</v>
      </c>
    </row>
    <row r="166" spans="1:19" x14ac:dyDescent="0.35">
      <c r="A166" s="39">
        <v>134</v>
      </c>
      <c r="B166" s="39">
        <v>0.13950861462738601</v>
      </c>
      <c r="C166" s="40">
        <v>0.79985652031745103</v>
      </c>
      <c r="D166" s="39">
        <v>9.7094893447443305</v>
      </c>
      <c r="E166" s="40">
        <v>0.73619134147258902</v>
      </c>
      <c r="F166" s="39">
        <v>0.37236270345703798</v>
      </c>
      <c r="G166" s="40">
        <v>0.90658547646792498</v>
      </c>
      <c r="H166" s="39">
        <v>0.241776328745612</v>
      </c>
      <c r="I166" s="40">
        <v>0.89733826944337802</v>
      </c>
      <c r="J166" s="39">
        <v>0.26713625649308798</v>
      </c>
      <c r="K166" s="41">
        <v>0.80875084466404301</v>
      </c>
      <c r="L166" s="40">
        <v>0.13318405524796201</v>
      </c>
      <c r="M166" s="39">
        <v>34.6792392078627</v>
      </c>
      <c r="N166" s="40">
        <v>0.179520384721336</v>
      </c>
      <c r="O166" s="41">
        <v>1.42422800390129</v>
      </c>
      <c r="P166" s="40">
        <v>0.72985330427813699</v>
      </c>
      <c r="Q166" s="41">
        <v>0.80365956593782395</v>
      </c>
      <c r="R166" s="40">
        <v>0.71968924489795605</v>
      </c>
      <c r="S166" s="41">
        <v>0.77294784784317005</v>
      </c>
    </row>
    <row r="167" spans="1:19" x14ac:dyDescent="0.35">
      <c r="A167" s="39">
        <v>135</v>
      </c>
      <c r="B167" s="39">
        <v>0.13634571433454901</v>
      </c>
      <c r="C167" s="40">
        <v>0.803688966726256</v>
      </c>
      <c r="D167" s="39">
        <v>9.6268044672794897</v>
      </c>
      <c r="E167" s="40">
        <v>0.74426799837701396</v>
      </c>
      <c r="F167" s="39">
        <v>0.37114280388621601</v>
      </c>
      <c r="G167" s="40">
        <v>0.91163637943828402</v>
      </c>
      <c r="H167" s="39">
        <v>0.23815979726689099</v>
      </c>
      <c r="I167" s="40">
        <v>0.89835047731940298</v>
      </c>
      <c r="J167" s="39">
        <v>0.26681104434576802</v>
      </c>
      <c r="K167" s="41">
        <v>0.81128029869152896</v>
      </c>
      <c r="L167" s="40">
        <v>0.15960709502840401</v>
      </c>
      <c r="M167" s="39">
        <v>34.833002938164597</v>
      </c>
      <c r="N167" s="40">
        <v>0.18832224602676301</v>
      </c>
      <c r="O167" s="41">
        <v>1.4330952075811501</v>
      </c>
      <c r="P167" s="40">
        <v>0.72349584535655798</v>
      </c>
      <c r="Q167" s="41">
        <v>0.81006597555600601</v>
      </c>
      <c r="R167" s="40">
        <v>0.71943006734562698</v>
      </c>
      <c r="S167" s="41">
        <v>0.787474386967145</v>
      </c>
    </row>
    <row r="168" spans="1:19" x14ac:dyDescent="0.35">
      <c r="A168" s="39">
        <v>136</v>
      </c>
      <c r="B168" s="39">
        <v>0.13505693335056501</v>
      </c>
      <c r="C168" s="40">
        <v>0.81022497781151703</v>
      </c>
      <c r="D168" s="39">
        <v>9.5338255054604293</v>
      </c>
      <c r="E168" s="40">
        <v>0.74825692166853497</v>
      </c>
      <c r="F168" s="39">
        <v>0.36496041402548202</v>
      </c>
      <c r="G168" s="40">
        <v>0.90922366694489898</v>
      </c>
      <c r="H168" s="39">
        <v>0.24007802286171601</v>
      </c>
      <c r="I168" s="40">
        <v>0.89873190252658997</v>
      </c>
      <c r="J168" s="39">
        <v>0.26632481995213703</v>
      </c>
      <c r="K168" s="41">
        <v>0.85257854268082101</v>
      </c>
      <c r="L168" s="40">
        <v>0.12538887458027601</v>
      </c>
      <c r="M168" s="39">
        <v>35.947253431010402</v>
      </c>
      <c r="N168" s="40">
        <v>0.189523190149018</v>
      </c>
      <c r="O168" s="41">
        <v>1.46265271127733</v>
      </c>
      <c r="P168" s="40">
        <v>0.72542237114702501</v>
      </c>
      <c r="Q168" s="41">
        <v>0.79991855198501505</v>
      </c>
      <c r="R168" s="40">
        <v>0.71934202109646495</v>
      </c>
      <c r="S168" s="41">
        <v>0.79502465098332098</v>
      </c>
    </row>
    <row r="169" spans="1:19" x14ac:dyDescent="0.35">
      <c r="A169" s="39">
        <v>137</v>
      </c>
      <c r="B169" s="39">
        <v>0.13630915279195499</v>
      </c>
      <c r="C169" s="40">
        <v>0.80476100768399095</v>
      </c>
      <c r="D169" s="39">
        <v>9.5876403883756502</v>
      </c>
      <c r="E169" s="40">
        <v>0.74083804973187495</v>
      </c>
      <c r="F169" s="39">
        <v>0.36910740533689301</v>
      </c>
      <c r="G169" s="40">
        <v>0.91004936974788697</v>
      </c>
      <c r="H169" s="39">
        <v>0.23807998294792401</v>
      </c>
      <c r="I169" s="40">
        <v>0.904716603001532</v>
      </c>
      <c r="J169" s="39">
        <v>0.259398484740894</v>
      </c>
      <c r="K169" s="41">
        <v>0.73826325729361897</v>
      </c>
      <c r="L169" s="40">
        <v>0.14059825162464801</v>
      </c>
      <c r="M169" s="39">
        <v>32.359100993881803</v>
      </c>
      <c r="N169" s="40">
        <v>0.183703137283835</v>
      </c>
      <c r="O169" s="41">
        <v>1.34051643885098</v>
      </c>
      <c r="P169" s="40">
        <v>0.72278169383350599</v>
      </c>
      <c r="Q169" s="41">
        <v>0.78975581817137797</v>
      </c>
      <c r="R169" s="40">
        <v>0.72704638910089803</v>
      </c>
      <c r="S169" s="41">
        <v>0.72775958389298501</v>
      </c>
    </row>
    <row r="170" spans="1:19" x14ac:dyDescent="0.35">
      <c r="A170" s="39">
        <v>138</v>
      </c>
      <c r="B170" s="39">
        <v>0.135241685956735</v>
      </c>
      <c r="C170" s="40">
        <v>0.81111960971662</v>
      </c>
      <c r="D170" s="39">
        <v>9.5628540862876292</v>
      </c>
      <c r="E170" s="40">
        <v>0.74291657388546495</v>
      </c>
      <c r="F170" s="39">
        <v>0.36897679024236302</v>
      </c>
      <c r="G170" s="40">
        <v>0.90988180278910002</v>
      </c>
      <c r="H170" s="39">
        <v>0.235264437594607</v>
      </c>
      <c r="I170" s="40">
        <v>0.90034016616044599</v>
      </c>
      <c r="J170" s="39">
        <v>0.26496716281855698</v>
      </c>
      <c r="K170" s="41">
        <v>0.73515751881477098</v>
      </c>
      <c r="L170" s="40">
        <v>0.208527763539685</v>
      </c>
      <c r="M170" s="39">
        <v>32.253784489427801</v>
      </c>
      <c r="N170" s="40">
        <v>0.20583719956330801</v>
      </c>
      <c r="O170" s="41">
        <v>1.33770020649983</v>
      </c>
      <c r="P170" s="40">
        <v>0.732660393684338</v>
      </c>
      <c r="Q170" s="41">
        <v>0.77123855525611795</v>
      </c>
      <c r="R170" s="40">
        <v>0.70881878056077796</v>
      </c>
      <c r="S170" s="41">
        <v>0.73717204322162799</v>
      </c>
    </row>
    <row r="171" spans="1:19" x14ac:dyDescent="0.35">
      <c r="A171" s="39">
        <v>139</v>
      </c>
      <c r="B171" s="39">
        <v>0.12685110281519599</v>
      </c>
      <c r="C171" s="40">
        <v>0.818908631225578</v>
      </c>
      <c r="D171" s="39">
        <v>9.2209824260553397</v>
      </c>
      <c r="E171" s="40">
        <v>0.75703617158062697</v>
      </c>
      <c r="F171" s="39">
        <v>0.352964814900111</v>
      </c>
      <c r="G171" s="40">
        <v>0.915392406082289</v>
      </c>
      <c r="H171" s="39">
        <v>0.23191059226796801</v>
      </c>
      <c r="I171" s="40">
        <v>0.90150063545469095</v>
      </c>
      <c r="J171" s="39">
        <v>0.26062231669114</v>
      </c>
      <c r="K171" s="41">
        <v>0.748863358782906</v>
      </c>
      <c r="L171" s="40">
        <v>0.12734641706052199</v>
      </c>
      <c r="M171" s="39">
        <v>32.779058048867697</v>
      </c>
      <c r="N171" s="40">
        <v>0.16698383678065101</v>
      </c>
      <c r="O171" s="41">
        <v>1.3582186372870999</v>
      </c>
      <c r="P171" s="40">
        <v>0.70716041402939001</v>
      </c>
      <c r="Q171" s="41">
        <v>0.82736483114397397</v>
      </c>
      <c r="R171" s="40">
        <v>0.71666240794026903</v>
      </c>
      <c r="S171" s="41">
        <v>0.73534508571665502</v>
      </c>
    </row>
    <row r="172" spans="1:19" x14ac:dyDescent="0.35">
      <c r="A172" s="39">
        <v>140</v>
      </c>
      <c r="B172" s="39">
        <v>0.12669217856284701</v>
      </c>
      <c r="C172" s="40">
        <v>0.82466218103233002</v>
      </c>
      <c r="D172" s="39">
        <v>9.2333974739031994</v>
      </c>
      <c r="E172" s="40">
        <v>0.752537773876095</v>
      </c>
      <c r="F172" s="39">
        <v>0.354743837128071</v>
      </c>
      <c r="G172" s="40">
        <v>0.91189687941036801</v>
      </c>
      <c r="H172" s="39">
        <v>0.23613406982893501</v>
      </c>
      <c r="I172" s="40">
        <v>0.901921023983285</v>
      </c>
      <c r="J172" s="39">
        <v>0.260797818296364</v>
      </c>
      <c r="K172" s="41">
        <v>0.84680840882480601</v>
      </c>
      <c r="L172" s="40">
        <v>0.17518541036316901</v>
      </c>
      <c r="M172" s="39">
        <v>35.938488560864002</v>
      </c>
      <c r="N172" s="40">
        <v>0.199943985461569</v>
      </c>
      <c r="O172" s="41">
        <v>1.4725867280593199</v>
      </c>
      <c r="P172" s="40">
        <v>0.70439229740036802</v>
      </c>
      <c r="Q172" s="41">
        <v>0.86798762714760902</v>
      </c>
      <c r="R172" s="40">
        <v>0.71833496623569004</v>
      </c>
      <c r="S172" s="41">
        <v>0.75595053979474203</v>
      </c>
    </row>
    <row r="173" spans="1:19" x14ac:dyDescent="0.35">
      <c r="A173" s="39">
        <v>141</v>
      </c>
      <c r="B173" s="39">
        <v>0.12684365024816499</v>
      </c>
      <c r="C173" s="40">
        <v>0.82031237104285204</v>
      </c>
      <c r="D173" s="39">
        <v>9.2358133648691094</v>
      </c>
      <c r="E173" s="40">
        <v>0.75001929709508497</v>
      </c>
      <c r="F173" s="39">
        <v>0.356262817856765</v>
      </c>
      <c r="G173" s="40">
        <v>0.91220712407479598</v>
      </c>
      <c r="H173" s="39">
        <v>0.22826547288145799</v>
      </c>
      <c r="I173" s="40">
        <v>0.90121063235398602</v>
      </c>
      <c r="J173" s="39">
        <v>0.258290587898379</v>
      </c>
      <c r="K173" s="41">
        <v>0.75133280010304904</v>
      </c>
      <c r="L173" s="40">
        <v>0.18540951068933501</v>
      </c>
      <c r="M173" s="39">
        <v>32.929425247714001</v>
      </c>
      <c r="N173" s="40">
        <v>0.182625488292745</v>
      </c>
      <c r="O173" s="41">
        <v>1.3727924635267601</v>
      </c>
      <c r="P173" s="40">
        <v>0.72354642473734299</v>
      </c>
      <c r="Q173" s="41">
        <v>0.77379460365344299</v>
      </c>
      <c r="R173" s="40">
        <v>0.68848088561979104</v>
      </c>
      <c r="S173" s="41">
        <v>0.754285961898983</v>
      </c>
    </row>
    <row r="174" spans="1:19" x14ac:dyDescent="0.35">
      <c r="A174" s="39">
        <v>142</v>
      </c>
      <c r="B174" s="39">
        <v>0.123199063856753</v>
      </c>
      <c r="C174" s="40">
        <v>0.82844084234707704</v>
      </c>
      <c r="D174" s="39">
        <v>9.1208339041983795</v>
      </c>
      <c r="E174" s="40">
        <v>0.75712440308172302</v>
      </c>
      <c r="F174" s="39">
        <v>0.35286603377891401</v>
      </c>
      <c r="G174" s="40">
        <v>0.91367619146775403</v>
      </c>
      <c r="H174" s="39">
        <v>0.22641249245987299</v>
      </c>
      <c r="I174" s="40">
        <v>0.90220545198381197</v>
      </c>
      <c r="J174" s="39">
        <v>0.25478981845957699</v>
      </c>
      <c r="K174" s="41">
        <v>0.73239953803200997</v>
      </c>
      <c r="L174" s="40">
        <v>0.154255559224101</v>
      </c>
      <c r="M174" s="39">
        <v>32.472068574693402</v>
      </c>
      <c r="N174" s="40">
        <v>0.204534958649145</v>
      </c>
      <c r="O174" s="41">
        <v>1.3628112271300701</v>
      </c>
      <c r="P174" s="40">
        <v>0.71299187342325798</v>
      </c>
      <c r="Q174" s="41">
        <v>0.82678834113300304</v>
      </c>
      <c r="R174" s="40">
        <v>0.72166697999351004</v>
      </c>
      <c r="S174" s="41">
        <v>0.72258876939105099</v>
      </c>
    </row>
    <row r="175" spans="1:19" x14ac:dyDescent="0.35">
      <c r="A175" s="39">
        <v>143</v>
      </c>
      <c r="B175" s="39">
        <v>0.12064858161165801</v>
      </c>
      <c r="C175" s="40">
        <v>0.83806522171306397</v>
      </c>
      <c r="D175" s="39">
        <v>9.0215870739037207</v>
      </c>
      <c r="E175" s="40">
        <v>0.76062780902231997</v>
      </c>
      <c r="F175" s="39">
        <v>0.34860525767737099</v>
      </c>
      <c r="G175" s="40">
        <v>0.91683971496595096</v>
      </c>
      <c r="H175" s="39">
        <v>0.22425583149912701</v>
      </c>
      <c r="I175" s="40">
        <v>0.903401037801426</v>
      </c>
      <c r="J175" s="39">
        <v>0.25310117377232</v>
      </c>
      <c r="K175" s="41">
        <v>0.79327578651599395</v>
      </c>
      <c r="L175" s="40">
        <v>0.171463187901051</v>
      </c>
      <c r="M175" s="39">
        <v>34.051865341316898</v>
      </c>
      <c r="N175" s="40">
        <v>0.21287101581298401</v>
      </c>
      <c r="O175" s="41">
        <v>1.39794009363549</v>
      </c>
      <c r="P175" s="40">
        <v>0.70390558497518496</v>
      </c>
      <c r="Q175" s="41">
        <v>0.81853705975744395</v>
      </c>
      <c r="R175" s="40">
        <v>0.72827983513856498</v>
      </c>
      <c r="S175" s="41">
        <v>0.74642220929137604</v>
      </c>
    </row>
    <row r="176" spans="1:19" x14ac:dyDescent="0.35">
      <c r="A176" s="39">
        <v>144</v>
      </c>
      <c r="B176" s="39">
        <v>0.119870635840374</v>
      </c>
      <c r="C176" s="40">
        <v>0.83481395023132199</v>
      </c>
      <c r="D176" s="39">
        <v>8.9859117068120593</v>
      </c>
      <c r="E176" s="40">
        <v>0.75643600563800795</v>
      </c>
      <c r="F176" s="39">
        <v>0.34710944623689099</v>
      </c>
      <c r="G176" s="40">
        <v>0.91490345980910504</v>
      </c>
      <c r="H176" s="39">
        <v>0.224508062518608</v>
      </c>
      <c r="I176" s="40">
        <v>0.90325193211197896</v>
      </c>
      <c r="J176" s="39">
        <v>0.252097837546507</v>
      </c>
      <c r="K176" s="41">
        <v>0.81893758157379604</v>
      </c>
      <c r="L176" s="40">
        <v>0.192854998203768</v>
      </c>
      <c r="M176" s="39">
        <v>34.817820002890002</v>
      </c>
      <c r="N176" s="40">
        <v>0.18235548385824499</v>
      </c>
      <c r="O176" s="41">
        <v>1.4217724066514199</v>
      </c>
      <c r="P176" s="40">
        <v>0.72394372000653495</v>
      </c>
      <c r="Q176" s="41">
        <v>0.78598608216668797</v>
      </c>
      <c r="R176" s="40">
        <v>0.68481085697809796</v>
      </c>
      <c r="S176" s="41">
        <v>0.79586873120731705</v>
      </c>
    </row>
    <row r="177" spans="1:19" x14ac:dyDescent="0.35">
      <c r="A177" s="39">
        <v>145</v>
      </c>
      <c r="B177" s="39">
        <v>0.12205367668395301</v>
      </c>
      <c r="C177" s="40">
        <v>0.82806815271081102</v>
      </c>
      <c r="D177" s="39">
        <v>9.0272369746936096</v>
      </c>
      <c r="E177" s="40">
        <v>0.75530371166158805</v>
      </c>
      <c r="F177" s="39">
        <v>0.34794422830634802</v>
      </c>
      <c r="G177" s="40">
        <v>0.91922570440793605</v>
      </c>
      <c r="H177" s="39">
        <v>0.21587753973805299</v>
      </c>
      <c r="I177" s="40">
        <v>0.90474433771173801</v>
      </c>
      <c r="J177" s="39">
        <v>0.25208077795531197</v>
      </c>
      <c r="K177" s="41">
        <v>0.869037449105173</v>
      </c>
      <c r="L177" s="40">
        <v>0.16396133493920501</v>
      </c>
      <c r="M177" s="39">
        <v>36.510628480177601</v>
      </c>
      <c r="N177" s="40">
        <v>0.224653707101864</v>
      </c>
      <c r="O177" s="41">
        <v>1.4869621197382601</v>
      </c>
      <c r="P177" s="40">
        <v>0.730951953647483</v>
      </c>
      <c r="Q177" s="41">
        <v>0.82195551298622305</v>
      </c>
      <c r="R177" s="40">
        <v>0.71694286307718003</v>
      </c>
      <c r="S177" s="41">
        <v>0.80118402329265503</v>
      </c>
    </row>
    <row r="178" spans="1:19" x14ac:dyDescent="0.35">
      <c r="A178" s="39">
        <v>146</v>
      </c>
      <c r="B178" s="39">
        <v>0.115559655924444</v>
      </c>
      <c r="C178" s="40">
        <v>0.83881737910062704</v>
      </c>
      <c r="D178" s="39">
        <v>8.8046721693969907</v>
      </c>
      <c r="E178" s="40">
        <v>0.76655379118590194</v>
      </c>
      <c r="F178" s="39">
        <v>0.33986202135850702</v>
      </c>
      <c r="G178" s="40">
        <v>0.92075445883325802</v>
      </c>
      <c r="H178" s="39">
        <v>0.213283424056743</v>
      </c>
      <c r="I178" s="40">
        <v>0.90666471635865797</v>
      </c>
      <c r="J178" s="39">
        <v>0.24806180374064801</v>
      </c>
      <c r="K178" s="41">
        <v>0.870094408082146</v>
      </c>
      <c r="L178" s="40">
        <v>0.14845849345744</v>
      </c>
      <c r="M178" s="39">
        <v>36.489819176176603</v>
      </c>
      <c r="N178" s="40">
        <v>0.179999054876988</v>
      </c>
      <c r="O178" s="41">
        <v>1.4884035393723001</v>
      </c>
      <c r="P178" s="40">
        <v>0.71039008024411299</v>
      </c>
      <c r="Q178" s="41">
        <v>0.80358614447789301</v>
      </c>
      <c r="R178" s="40">
        <v>0.71353993227339196</v>
      </c>
      <c r="S178" s="41">
        <v>0.77091658242747296</v>
      </c>
    </row>
    <row r="179" spans="1:19" x14ac:dyDescent="0.35">
      <c r="A179" s="39">
        <v>147</v>
      </c>
      <c r="B179" s="39">
        <v>0.116276608702264</v>
      </c>
      <c r="C179" s="40">
        <v>0.84079249810531598</v>
      </c>
      <c r="D179" s="39">
        <v>8.7769478646470702</v>
      </c>
      <c r="E179" s="40">
        <v>0.76608383835166705</v>
      </c>
      <c r="F179" s="39">
        <v>0.33667924986624798</v>
      </c>
      <c r="G179" s="40">
        <v>0.92022045109203399</v>
      </c>
      <c r="H179" s="39">
        <v>0.21246869371381999</v>
      </c>
      <c r="I179" s="40">
        <v>0.90624004857470897</v>
      </c>
      <c r="J179" s="39">
        <v>0.24452410730967999</v>
      </c>
      <c r="K179" s="41">
        <v>0.90446400489562595</v>
      </c>
      <c r="L179" s="40">
        <v>0.13165199106865499</v>
      </c>
      <c r="M179" s="39">
        <v>37.721011039538197</v>
      </c>
      <c r="N179" s="40">
        <v>0.20674062692626399</v>
      </c>
      <c r="O179" s="41">
        <v>1.53495070516553</v>
      </c>
      <c r="P179" s="40">
        <v>0.69139614089941304</v>
      </c>
      <c r="Q179" s="41">
        <v>0.86078307210889604</v>
      </c>
      <c r="R179" s="40">
        <v>0.71496516033115498</v>
      </c>
      <c r="S179" s="41">
        <v>0.79509808925481895</v>
      </c>
    </row>
    <row r="180" spans="1:19" x14ac:dyDescent="0.35">
      <c r="A180" s="39">
        <v>148</v>
      </c>
      <c r="B180" s="39">
        <v>0.117744934187356</v>
      </c>
      <c r="C180" s="40">
        <v>0.84117478948095403</v>
      </c>
      <c r="D180" s="39">
        <v>8.7876335108818093</v>
      </c>
      <c r="E180" s="40">
        <v>0.77094162886447404</v>
      </c>
      <c r="F180" s="39">
        <v>0.33449672622028798</v>
      </c>
      <c r="G180" s="40">
        <v>0.92023161443967505</v>
      </c>
      <c r="H180" s="39">
        <v>0.212299675761002</v>
      </c>
      <c r="I180" s="40">
        <v>0.90344947098228301</v>
      </c>
      <c r="J180" s="39">
        <v>0.24997882771544699</v>
      </c>
      <c r="K180" s="41">
        <v>0.85335436870909098</v>
      </c>
      <c r="L180" s="40">
        <v>0.14471859459921399</v>
      </c>
      <c r="M180" s="39">
        <v>35.873396930531499</v>
      </c>
      <c r="N180" s="40">
        <v>0.21395250370733601</v>
      </c>
      <c r="O180" s="41">
        <v>1.45908862912756</v>
      </c>
      <c r="P180" s="40">
        <v>0.71231831622938802</v>
      </c>
      <c r="Q180" s="41">
        <v>0.81251268177969804</v>
      </c>
      <c r="R180" s="40">
        <v>0.71183132437559204</v>
      </c>
      <c r="S180" s="41">
        <v>0.77855264911284805</v>
      </c>
    </row>
    <row r="181" spans="1:19" x14ac:dyDescent="0.35">
      <c r="A181" s="39">
        <v>149</v>
      </c>
      <c r="B181" s="39">
        <v>0.11918621200092799</v>
      </c>
      <c r="C181" s="40">
        <v>0.836525441769709</v>
      </c>
      <c r="D181" s="39">
        <v>8.8234688872586506</v>
      </c>
      <c r="E181" s="40">
        <v>0.77151343157377095</v>
      </c>
      <c r="F181" s="39">
        <v>0.33532458082537198</v>
      </c>
      <c r="G181" s="40">
        <v>0.92038662821376105</v>
      </c>
      <c r="H181" s="39">
        <v>0.213679044070549</v>
      </c>
      <c r="I181" s="40">
        <v>0.90433764547625095</v>
      </c>
      <c r="J181" s="39">
        <v>0.24836243897587301</v>
      </c>
      <c r="K181" s="41">
        <v>0.85368345588700301</v>
      </c>
      <c r="L181" s="40">
        <v>0.13742705446944001</v>
      </c>
      <c r="M181" s="39">
        <v>36.306533992799899</v>
      </c>
      <c r="N181" s="40">
        <v>0.19312799735067901</v>
      </c>
      <c r="O181" s="41">
        <v>1.4978885467235801</v>
      </c>
      <c r="P181" s="40">
        <v>0.71278699009846402</v>
      </c>
      <c r="Q181" s="41">
        <v>0.84749768305028605</v>
      </c>
      <c r="R181" s="40">
        <v>0.72561628365109099</v>
      </c>
      <c r="S181" s="41">
        <v>0.78118585241146499</v>
      </c>
    </row>
    <row r="182" spans="1:19" x14ac:dyDescent="0.35">
      <c r="A182" s="39">
        <v>150</v>
      </c>
      <c r="B182" s="39">
        <v>0.114521388512452</v>
      </c>
      <c r="C182" s="40">
        <v>0.84262290835290099</v>
      </c>
      <c r="D182" s="39">
        <v>8.7545594646896898</v>
      </c>
      <c r="E182" s="40">
        <v>0.76413101508235104</v>
      </c>
      <c r="F182" s="39">
        <v>0.338306210819805</v>
      </c>
      <c r="G182" s="40">
        <v>0.92087113320835201</v>
      </c>
      <c r="H182" s="39">
        <v>0.21256038063228899</v>
      </c>
      <c r="I182" s="40">
        <v>0.91034249468546702</v>
      </c>
      <c r="J182" s="39">
        <v>0.241721632747598</v>
      </c>
      <c r="K182" s="41">
        <v>0.88807090811240297</v>
      </c>
      <c r="L182" s="40">
        <v>0.1848773784503</v>
      </c>
      <c r="M182" s="39">
        <v>37.415445360363002</v>
      </c>
      <c r="N182" s="40">
        <v>0.204369548758252</v>
      </c>
      <c r="O182" s="41">
        <v>1.5378087697884899</v>
      </c>
      <c r="P182" s="40">
        <v>0.72769978082078102</v>
      </c>
      <c r="Q182" s="41">
        <v>0.86060502743109601</v>
      </c>
      <c r="R182" s="40">
        <v>0.727628944266555</v>
      </c>
      <c r="S182" s="41">
        <v>0.78881214393509702</v>
      </c>
    </row>
    <row r="183" spans="1:19" x14ac:dyDescent="0.35">
      <c r="A183" s="39">
        <v>151</v>
      </c>
      <c r="B183" s="39">
        <v>0.115456558034329</v>
      </c>
      <c r="C183" s="40">
        <v>0.845749497638423</v>
      </c>
      <c r="D183" s="39">
        <v>8.7564415441158996</v>
      </c>
      <c r="E183" s="40">
        <v>0.766858398709095</v>
      </c>
      <c r="F183" s="39">
        <v>0.33722053160669202</v>
      </c>
      <c r="G183" s="40">
        <v>0.92324646200031701</v>
      </c>
      <c r="H183" s="39">
        <v>0.205268723779962</v>
      </c>
      <c r="I183" s="40">
        <v>0.90653666660493804</v>
      </c>
      <c r="J183" s="39">
        <v>0.244052103497858</v>
      </c>
      <c r="K183" s="41">
        <v>0.90175905110489596</v>
      </c>
      <c r="L183" s="40">
        <v>0.168978922149539</v>
      </c>
      <c r="M183" s="39">
        <v>37.710691370515697</v>
      </c>
      <c r="N183" s="40">
        <v>0.18550764663547301</v>
      </c>
      <c r="O183" s="41">
        <v>1.5452535315456499</v>
      </c>
      <c r="P183" s="40">
        <v>0.73636441887953297</v>
      </c>
      <c r="Q183" s="41">
        <v>0.831650811128127</v>
      </c>
      <c r="R183" s="40">
        <v>0.73473755722371903</v>
      </c>
      <c r="S183" s="41">
        <v>0.76622274365180498</v>
      </c>
    </row>
    <row r="184" spans="1:19" x14ac:dyDescent="0.35">
      <c r="A184" s="39">
        <v>152</v>
      </c>
      <c r="B184" s="39">
        <v>0.110759687378744</v>
      </c>
      <c r="C184" s="40">
        <v>0.85084029638582104</v>
      </c>
      <c r="D184" s="39">
        <v>8.57055958735336</v>
      </c>
      <c r="E184" s="40">
        <v>0.77837041391325301</v>
      </c>
      <c r="F184" s="39">
        <v>0.32790161011696201</v>
      </c>
      <c r="G184" s="40">
        <v>0.92267900227042998</v>
      </c>
      <c r="H184" s="39">
        <v>0.20647548082699901</v>
      </c>
      <c r="I184" s="40">
        <v>0.90832835076952601</v>
      </c>
      <c r="J184" s="39">
        <v>0.24444211684365999</v>
      </c>
      <c r="K184" s="41">
        <v>0.90069380147844302</v>
      </c>
      <c r="L184" s="40">
        <v>0.182215974608335</v>
      </c>
      <c r="M184" s="39">
        <v>37.637985848972903</v>
      </c>
      <c r="N184" s="40">
        <v>0.192181936749939</v>
      </c>
      <c r="O184" s="41">
        <v>1.5352112946347201</v>
      </c>
      <c r="P184" s="40">
        <v>0.703720861011081</v>
      </c>
      <c r="Q184" s="41">
        <v>0.87044895433972003</v>
      </c>
      <c r="R184" s="40">
        <v>0.70677829833112205</v>
      </c>
      <c r="S184" s="41">
        <v>0.777436316522777</v>
      </c>
    </row>
    <row r="185" spans="1:19" x14ac:dyDescent="0.35">
      <c r="A185" s="39">
        <v>153</v>
      </c>
      <c r="B185" s="39">
        <v>0.107225575385377</v>
      </c>
      <c r="C185" s="40">
        <v>0.85549500112479004</v>
      </c>
      <c r="D185" s="39">
        <v>8.5305384656266305</v>
      </c>
      <c r="E185" s="40">
        <v>0.76819843015854805</v>
      </c>
      <c r="F185" s="39">
        <v>0.33141642357363799</v>
      </c>
      <c r="G185" s="40">
        <v>0.92153319227693897</v>
      </c>
      <c r="H185" s="39">
        <v>0.20884918305518499</v>
      </c>
      <c r="I185" s="40">
        <v>0.90867187361643398</v>
      </c>
      <c r="J185" s="39">
        <v>0.24098826943471399</v>
      </c>
      <c r="K185" s="41">
        <v>0.93148654648381402</v>
      </c>
      <c r="L185" s="40">
        <v>0.128269226831212</v>
      </c>
      <c r="M185" s="39">
        <v>38.271434050339899</v>
      </c>
      <c r="N185" s="40">
        <v>0.17724792582803001</v>
      </c>
      <c r="O185" s="41">
        <v>1.53778941661883</v>
      </c>
      <c r="P185" s="40">
        <v>0.71091395896724097</v>
      </c>
      <c r="Q185" s="41">
        <v>0.86905785095997301</v>
      </c>
      <c r="R185" s="40">
        <v>0.72278197479044204</v>
      </c>
      <c r="S185" s="41">
        <v>0.77394237885108297</v>
      </c>
    </row>
    <row r="186" spans="1:19" x14ac:dyDescent="0.35">
      <c r="A186" s="39">
        <v>154</v>
      </c>
      <c r="B186" s="39">
        <v>0.107266121864559</v>
      </c>
      <c r="C186" s="40">
        <v>0.85713886815058304</v>
      </c>
      <c r="D186" s="39">
        <v>8.4385702297147596</v>
      </c>
      <c r="E186" s="40">
        <v>0.77761258573610403</v>
      </c>
      <c r="F186" s="39">
        <v>0.32422136707336202</v>
      </c>
      <c r="G186" s="40">
        <v>0.92147477590335403</v>
      </c>
      <c r="H186" s="39">
        <v>0.20014723119313699</v>
      </c>
      <c r="I186" s="40">
        <v>0.91083387832273199</v>
      </c>
      <c r="J186" s="39">
        <v>0.23189728397869699</v>
      </c>
      <c r="K186" s="41">
        <v>0.83865362635025598</v>
      </c>
      <c r="L186" s="40">
        <v>0.137340456980107</v>
      </c>
      <c r="M186" s="39">
        <v>35.5708107092441</v>
      </c>
      <c r="N186" s="40">
        <v>0.15285616067573499</v>
      </c>
      <c r="O186" s="41">
        <v>1.4580202016056001</v>
      </c>
      <c r="P186" s="40">
        <v>0.71933447779753201</v>
      </c>
      <c r="Q186" s="41">
        <v>0.83509929541848604</v>
      </c>
      <c r="R186" s="40">
        <v>0.71332809201672498</v>
      </c>
      <c r="S186" s="41">
        <v>0.76673832841408496</v>
      </c>
    </row>
    <row r="187" spans="1:19" x14ac:dyDescent="0.35">
      <c r="A187" s="39">
        <v>155</v>
      </c>
      <c r="B187" s="39">
        <v>0.110000948385441</v>
      </c>
      <c r="C187" s="40">
        <v>0.85395569522914005</v>
      </c>
      <c r="D187" s="39">
        <v>8.5209036004885892</v>
      </c>
      <c r="E187" s="40">
        <v>0.77822443189035695</v>
      </c>
      <c r="F187" s="39">
        <v>0.32665309791742297</v>
      </c>
      <c r="G187" s="40">
        <v>0.92110266341609903</v>
      </c>
      <c r="H187" s="39">
        <v>0.20218942935994799</v>
      </c>
      <c r="I187" s="40">
        <v>0.90891326875335599</v>
      </c>
      <c r="J187" s="39">
        <v>0.236743886970949</v>
      </c>
      <c r="K187" s="41">
        <v>0.842446295624105</v>
      </c>
      <c r="L187" s="40">
        <v>0.15930957532842199</v>
      </c>
      <c r="M187" s="39">
        <v>35.858713198930701</v>
      </c>
      <c r="N187" s="40">
        <v>0.17747671736876999</v>
      </c>
      <c r="O187" s="41">
        <v>1.4787872749516</v>
      </c>
      <c r="P187" s="40">
        <v>0.71852184666527597</v>
      </c>
      <c r="Q187" s="41">
        <v>0.85561922141629398</v>
      </c>
      <c r="R187" s="40">
        <v>0.70862459397723498</v>
      </c>
      <c r="S187" s="41">
        <v>0.75260102799814899</v>
      </c>
    </row>
    <row r="188" spans="1:19" x14ac:dyDescent="0.35">
      <c r="A188" s="39">
        <v>156</v>
      </c>
      <c r="B188" s="39">
        <v>0.106517759182158</v>
      </c>
      <c r="C188" s="40">
        <v>0.85698142255916399</v>
      </c>
      <c r="D188" s="39">
        <v>8.4455414674173195</v>
      </c>
      <c r="E188" s="40">
        <v>0.77662474237396995</v>
      </c>
      <c r="F188" s="39">
        <v>0.325402912640543</v>
      </c>
      <c r="G188" s="40">
        <v>0.91941099257412695</v>
      </c>
      <c r="H188" s="39">
        <v>0.20461099702292601</v>
      </c>
      <c r="I188" s="40">
        <v>0.90813551151112104</v>
      </c>
      <c r="J188" s="39">
        <v>0.24120972681795899</v>
      </c>
      <c r="K188" s="41">
        <v>0.87450708843703895</v>
      </c>
      <c r="L188" s="40">
        <v>0.21845335832877799</v>
      </c>
      <c r="M188" s="39">
        <v>36.964391675769697</v>
      </c>
      <c r="N188" s="40">
        <v>0.226981064174479</v>
      </c>
      <c r="O188" s="41">
        <v>1.5167586798341799</v>
      </c>
      <c r="P188" s="40">
        <v>0.73807285305781201</v>
      </c>
      <c r="Q188" s="41">
        <v>0.89198506311473602</v>
      </c>
      <c r="R188" s="40">
        <v>0.69966980076243701</v>
      </c>
      <c r="S188" s="41">
        <v>0.79783129309996503</v>
      </c>
    </row>
    <row r="189" spans="1:19" x14ac:dyDescent="0.35">
      <c r="A189" s="39">
        <v>157</v>
      </c>
      <c r="B189" s="39">
        <v>0.10487182672385099</v>
      </c>
      <c r="C189" s="40">
        <v>0.86223533666263596</v>
      </c>
      <c r="D189" s="39">
        <v>8.3399399578656599</v>
      </c>
      <c r="E189" s="40">
        <v>0.782614707427992</v>
      </c>
      <c r="F189" s="39">
        <v>0.31934230557683602</v>
      </c>
      <c r="G189" s="40">
        <v>0.92595047273380304</v>
      </c>
      <c r="H189" s="39">
        <v>0.195267580417604</v>
      </c>
      <c r="I189" s="40">
        <v>0.91198266261823002</v>
      </c>
      <c r="J189" s="39">
        <v>0.23689666501465501</v>
      </c>
      <c r="K189" s="41">
        <v>0.91406045102665501</v>
      </c>
      <c r="L189" s="40">
        <v>0.19127912465545399</v>
      </c>
      <c r="M189" s="39">
        <v>37.813656489054303</v>
      </c>
      <c r="N189" s="40">
        <v>0.21848134848915601</v>
      </c>
      <c r="O189" s="41">
        <v>1.5253224734567099</v>
      </c>
      <c r="P189" s="40">
        <v>0.71820552532489401</v>
      </c>
      <c r="Q189" s="41">
        <v>0.87588435487869398</v>
      </c>
      <c r="R189" s="40">
        <v>0.72202648184238305</v>
      </c>
      <c r="S189" s="41">
        <v>0.788077908703404</v>
      </c>
    </row>
    <row r="190" spans="1:19" x14ac:dyDescent="0.35">
      <c r="A190" s="39">
        <v>158</v>
      </c>
      <c r="B190" s="39">
        <v>0.103714365688004</v>
      </c>
      <c r="C190" s="40">
        <v>0.86181478393585198</v>
      </c>
      <c r="D190" s="39">
        <v>8.2755288153727804</v>
      </c>
      <c r="E190" s="40">
        <v>0.78131608107293005</v>
      </c>
      <c r="F190" s="39">
        <v>0.31591311590555798</v>
      </c>
      <c r="G190" s="40">
        <v>0.92677183752950398</v>
      </c>
      <c r="H190" s="39">
        <v>0.19722040982655001</v>
      </c>
      <c r="I190" s="40">
        <v>0.90884241909428198</v>
      </c>
      <c r="J190" s="39">
        <v>0.23328931966091801</v>
      </c>
      <c r="K190" s="41">
        <v>0.92811421808014505</v>
      </c>
      <c r="L190" s="40">
        <v>0.14146789459953099</v>
      </c>
      <c r="M190" s="39">
        <v>38.606391287257502</v>
      </c>
      <c r="N190" s="40">
        <v>0.18360224790566701</v>
      </c>
      <c r="O190" s="41">
        <v>1.57294047999585</v>
      </c>
      <c r="P190" s="40">
        <v>0.68779943565018098</v>
      </c>
      <c r="Q190" s="41">
        <v>0.92108688140526795</v>
      </c>
      <c r="R190" s="40">
        <v>0.72937960018459502</v>
      </c>
      <c r="S190" s="41">
        <v>0.78579072004709405</v>
      </c>
    </row>
    <row r="191" spans="1:19" x14ac:dyDescent="0.35">
      <c r="A191" s="39">
        <v>159</v>
      </c>
      <c r="B191" s="39">
        <v>9.89516636547845E-2</v>
      </c>
      <c r="C191" s="40">
        <v>0.87637293749943102</v>
      </c>
      <c r="D191" s="39">
        <v>8.1784074420906592</v>
      </c>
      <c r="E191" s="40">
        <v>0.783989037917175</v>
      </c>
      <c r="F191" s="39">
        <v>0.31670747817314499</v>
      </c>
      <c r="G191" s="40">
        <v>0.92652681315266106</v>
      </c>
      <c r="H191" s="39">
        <v>0.19623220491694501</v>
      </c>
      <c r="I191" s="40">
        <v>0.909614431685969</v>
      </c>
      <c r="J191" s="39">
        <v>0.22950434667892899</v>
      </c>
      <c r="K191" s="41">
        <v>0.87607386249762298</v>
      </c>
      <c r="L191" s="40">
        <v>0.17730853675892499</v>
      </c>
      <c r="M191" s="39">
        <v>36.520408662975299</v>
      </c>
      <c r="N191" s="40">
        <v>0.18349318840746501</v>
      </c>
      <c r="O191" s="41">
        <v>1.47596619628433</v>
      </c>
      <c r="P191" s="40">
        <v>0.70814126195051696</v>
      </c>
      <c r="Q191" s="41">
        <v>0.86146344104383699</v>
      </c>
      <c r="R191" s="40">
        <v>0.71561413850539701</v>
      </c>
      <c r="S191" s="41">
        <v>0.77364614987984603</v>
      </c>
    </row>
    <row r="192" spans="1:19" x14ac:dyDescent="0.35">
      <c r="A192" s="39">
        <v>160</v>
      </c>
      <c r="B192" s="39">
        <v>0.101927046806864</v>
      </c>
      <c r="C192" s="40">
        <v>0.86249050206122901</v>
      </c>
      <c r="D192" s="39">
        <v>8.2296196450367294</v>
      </c>
      <c r="E192" s="40">
        <v>0.78239138868200597</v>
      </c>
      <c r="F192" s="39">
        <v>0.31611868680213301</v>
      </c>
      <c r="G192" s="40">
        <v>0.92509441631391298</v>
      </c>
      <c r="H192" s="39">
        <v>0.19461266612344499</v>
      </c>
      <c r="I192" s="40">
        <v>0.91207287207367904</v>
      </c>
      <c r="J192" s="39">
        <v>0.232409716615644</v>
      </c>
      <c r="K192" s="41">
        <v>0.88528384408380201</v>
      </c>
      <c r="L192" s="40">
        <v>0.15999441242874199</v>
      </c>
      <c r="M192" s="39">
        <v>37.058044400989502</v>
      </c>
      <c r="N192" s="40">
        <v>0.20237788163484999</v>
      </c>
      <c r="O192" s="41">
        <v>1.5117400308959501</v>
      </c>
      <c r="P192" s="40">
        <v>0.70856946146386302</v>
      </c>
      <c r="Q192" s="41">
        <v>0.88182510932286495</v>
      </c>
      <c r="R192" s="40">
        <v>0.73421648042833698</v>
      </c>
      <c r="S192" s="41">
        <v>0.75155690719938595</v>
      </c>
    </row>
    <row r="193" spans="1:19" x14ac:dyDescent="0.35">
      <c r="A193" s="39">
        <v>161</v>
      </c>
      <c r="B193" s="39">
        <v>9.4385013317609096E-2</v>
      </c>
      <c r="C193" s="40">
        <v>0.87577669454770601</v>
      </c>
      <c r="D193" s="39">
        <v>7.9849949306002301</v>
      </c>
      <c r="E193" s="40">
        <v>0.78564836842699204</v>
      </c>
      <c r="F193" s="39">
        <v>0.30784547246778399</v>
      </c>
      <c r="G193" s="40">
        <v>0.93056654686703899</v>
      </c>
      <c r="H193" s="39">
        <v>0.18758817778706199</v>
      </c>
      <c r="I193" s="40">
        <v>0.91070707494872405</v>
      </c>
      <c r="J193" s="39">
        <v>0.230620655022481</v>
      </c>
      <c r="K193" s="41">
        <v>0.871658030228737</v>
      </c>
      <c r="L193" s="40">
        <v>0.173382414832676</v>
      </c>
      <c r="M193" s="39">
        <v>36.400313108395302</v>
      </c>
      <c r="N193" s="40">
        <v>0.194868182329206</v>
      </c>
      <c r="O193" s="41">
        <v>1.47619992545527</v>
      </c>
      <c r="P193" s="40">
        <v>0.71648677419393403</v>
      </c>
      <c r="Q193" s="41">
        <v>0.84899476399788398</v>
      </c>
      <c r="R193" s="40">
        <v>0.73251351994326996</v>
      </c>
      <c r="S193" s="41">
        <v>0.75730710151867897</v>
      </c>
    </row>
    <row r="194" spans="1:19" x14ac:dyDescent="0.35">
      <c r="A194" s="39">
        <v>162</v>
      </c>
      <c r="B194" s="39">
        <v>9.6321793520910998E-2</v>
      </c>
      <c r="C194" s="40">
        <v>0.87563739753560099</v>
      </c>
      <c r="D194" s="39">
        <v>8.0472959506525594</v>
      </c>
      <c r="E194" s="40">
        <v>0.78491463218054003</v>
      </c>
      <c r="F194" s="39">
        <v>0.31045296493642</v>
      </c>
      <c r="G194" s="40">
        <v>0.92705189030569501</v>
      </c>
      <c r="H194" s="39">
        <v>0.19184994519663801</v>
      </c>
      <c r="I194" s="40">
        <v>0.91323677743732301</v>
      </c>
      <c r="J194" s="39">
        <v>0.22719602980807799</v>
      </c>
      <c r="K194" s="41">
        <v>0.96551280169405396</v>
      </c>
      <c r="L194" s="40">
        <v>0.14931674733725001</v>
      </c>
      <c r="M194" s="39">
        <v>39.751635478093</v>
      </c>
      <c r="N194" s="40">
        <v>0.19307804000865</v>
      </c>
      <c r="O194" s="41">
        <v>1.6157491344671899</v>
      </c>
      <c r="P194" s="40">
        <v>0.72203621217328195</v>
      </c>
      <c r="Q194" s="41">
        <v>0.88760565208573605</v>
      </c>
      <c r="R194" s="40">
        <v>0.73732323957304602</v>
      </c>
      <c r="S194" s="41">
        <v>0.80044949283966604</v>
      </c>
    </row>
    <row r="195" spans="1:19" x14ac:dyDescent="0.35">
      <c r="A195" s="39">
        <v>163</v>
      </c>
      <c r="B195" s="39">
        <v>9.2316106205016596E-2</v>
      </c>
      <c r="C195" s="40">
        <v>0.88211187320866802</v>
      </c>
      <c r="D195" s="39">
        <v>7.8728338195189496</v>
      </c>
      <c r="E195" s="40">
        <v>0.80012972874458499</v>
      </c>
      <c r="F195" s="39">
        <v>0.30161280303879501</v>
      </c>
      <c r="G195" s="40">
        <v>0.92831991534035196</v>
      </c>
      <c r="H195" s="39">
        <v>0.18894384974449699</v>
      </c>
      <c r="I195" s="40">
        <v>0.913968431467445</v>
      </c>
      <c r="J195" s="39">
        <v>0.22592183090780299</v>
      </c>
      <c r="K195" s="41">
        <v>1.01595978375174</v>
      </c>
      <c r="L195" s="40">
        <v>0.17863243776725901</v>
      </c>
      <c r="M195" s="39">
        <v>40.8100463019477</v>
      </c>
      <c r="N195" s="40">
        <v>0.194455856027476</v>
      </c>
      <c r="O195" s="41">
        <v>1.6208766281095299</v>
      </c>
      <c r="P195" s="40">
        <v>0.69961227183667996</v>
      </c>
      <c r="Q195" s="41">
        <v>0.884592483186314</v>
      </c>
      <c r="R195" s="40">
        <v>0.73755750493106598</v>
      </c>
      <c r="S195" s="41">
        <v>0.80320729710098004</v>
      </c>
    </row>
    <row r="196" spans="1:19" x14ac:dyDescent="0.35">
      <c r="A196" s="39">
        <v>164</v>
      </c>
      <c r="B196" s="39">
        <v>9.5574307838416805E-2</v>
      </c>
      <c r="C196" s="40">
        <v>0.87388740627197004</v>
      </c>
      <c r="D196" s="39">
        <v>7.9770271624618303</v>
      </c>
      <c r="E196" s="40">
        <v>0.78824255266545895</v>
      </c>
      <c r="F196" s="39">
        <v>0.30595505875951301</v>
      </c>
      <c r="G196" s="40">
        <v>0.93083881817119496</v>
      </c>
      <c r="H196" s="39">
        <v>0.183689534421906</v>
      </c>
      <c r="I196" s="40">
        <v>0.91277076470431695</v>
      </c>
      <c r="J196" s="39">
        <v>0.22792620379572201</v>
      </c>
      <c r="K196" s="41">
        <v>1.0129937621263301</v>
      </c>
      <c r="L196" s="40">
        <v>0.19176649454273101</v>
      </c>
      <c r="M196" s="39">
        <v>40.995081697773699</v>
      </c>
      <c r="N196" s="40">
        <v>0.21305305047578699</v>
      </c>
      <c r="O196" s="41">
        <v>1.64171853687009</v>
      </c>
      <c r="P196" s="40">
        <v>0.71180987332621104</v>
      </c>
      <c r="Q196" s="41">
        <v>0.92243002520667094</v>
      </c>
      <c r="R196" s="40">
        <v>0.73546318544281797</v>
      </c>
      <c r="S196" s="41">
        <v>0.80061291603960505</v>
      </c>
    </row>
    <row r="197" spans="1:19" x14ac:dyDescent="0.35">
      <c r="A197" s="39">
        <v>165</v>
      </c>
      <c r="B197" s="39">
        <v>9.1984992644569399E-2</v>
      </c>
      <c r="C197" s="40">
        <v>0.88560810762123998</v>
      </c>
      <c r="D197" s="39">
        <v>7.8725782743680401</v>
      </c>
      <c r="E197" s="40">
        <v>0.79455187281966799</v>
      </c>
      <c r="F197" s="39">
        <v>0.30196975498891498</v>
      </c>
      <c r="G197" s="40">
        <v>0.93011662617106705</v>
      </c>
      <c r="H197" s="39">
        <v>0.187742189111643</v>
      </c>
      <c r="I197" s="40">
        <v>0.90940283071639705</v>
      </c>
      <c r="J197" s="39">
        <v>0.232581794440226</v>
      </c>
      <c r="K197" s="41">
        <v>1.0043262014022201</v>
      </c>
      <c r="L197" s="40">
        <v>0.18028578126272701</v>
      </c>
      <c r="M197" s="39">
        <v>40.783391756889102</v>
      </c>
      <c r="N197" s="40">
        <v>0.17544179620610101</v>
      </c>
      <c r="O197" s="41">
        <v>1.6367535407726499</v>
      </c>
      <c r="P197" s="40">
        <v>0.69718261330555598</v>
      </c>
      <c r="Q197" s="41">
        <v>0.94905897898551705</v>
      </c>
      <c r="R197" s="40">
        <v>0.72449931782535004</v>
      </c>
      <c r="S197" s="41">
        <v>0.78936876496698105</v>
      </c>
    </row>
    <row r="198" spans="1:19" x14ac:dyDescent="0.35">
      <c r="A198" s="39">
        <v>166</v>
      </c>
      <c r="B198" s="39">
        <v>9.3702215379151702E-2</v>
      </c>
      <c r="C198" s="40">
        <v>0.87574551987024696</v>
      </c>
      <c r="D198" s="39">
        <v>7.9218121763168101</v>
      </c>
      <c r="E198" s="40">
        <v>0.79236043690012703</v>
      </c>
      <c r="F198" s="39">
        <v>0.30435720272919398</v>
      </c>
      <c r="G198" s="40">
        <v>0.92842204312785703</v>
      </c>
      <c r="H198" s="39">
        <v>0.188536845293927</v>
      </c>
      <c r="I198" s="40">
        <v>0.91463619810131103</v>
      </c>
      <c r="J198" s="39">
        <v>0.22572494452967701</v>
      </c>
      <c r="K198" s="41">
        <v>0.91110985324932903</v>
      </c>
      <c r="L198" s="40">
        <v>0.18615750469707201</v>
      </c>
      <c r="M198" s="39">
        <v>37.781549910194798</v>
      </c>
      <c r="N198" s="40">
        <v>0.18008594270579101</v>
      </c>
      <c r="O198" s="41">
        <v>1.5314719182813199</v>
      </c>
      <c r="P198" s="40">
        <v>0.70657546754576195</v>
      </c>
      <c r="Q198" s="41">
        <v>0.89141709529436497</v>
      </c>
      <c r="R198" s="40">
        <v>0.73516067149292696</v>
      </c>
      <c r="S198" s="41">
        <v>0.76544633202063705</v>
      </c>
    </row>
    <row r="199" spans="1:19" x14ac:dyDescent="0.35">
      <c r="A199" s="39">
        <v>167</v>
      </c>
      <c r="B199" s="39">
        <v>9.1462259444773E-2</v>
      </c>
      <c r="C199" s="40">
        <v>0.87633567771721199</v>
      </c>
      <c r="D199" s="39">
        <v>7.8291657481055204</v>
      </c>
      <c r="E199" s="40">
        <v>0.79484158810563399</v>
      </c>
      <c r="F199" s="39">
        <v>0.30008446912505599</v>
      </c>
      <c r="G199" s="40">
        <v>0.92970313998281995</v>
      </c>
      <c r="H199" s="39">
        <v>0.185840542472405</v>
      </c>
      <c r="I199" s="40">
        <v>0.91486645906113195</v>
      </c>
      <c r="J199" s="39">
        <v>0.224804699498448</v>
      </c>
      <c r="K199" s="41">
        <v>0.86034863830631603</v>
      </c>
      <c r="L199" s="40">
        <v>0.193901652045989</v>
      </c>
      <c r="M199" s="39">
        <v>36.182529824411702</v>
      </c>
      <c r="N199" s="40">
        <v>0.19602882289307799</v>
      </c>
      <c r="O199" s="41">
        <v>1.4767330589457399</v>
      </c>
      <c r="P199" s="40">
        <v>0.72694434620376303</v>
      </c>
      <c r="Q199" s="41">
        <v>0.86273413590895798</v>
      </c>
      <c r="R199" s="40">
        <v>0.73123083282739598</v>
      </c>
      <c r="S199" s="41">
        <v>0.757745995226069</v>
      </c>
    </row>
    <row r="200" spans="1:19" x14ac:dyDescent="0.35">
      <c r="A200" s="39">
        <v>168</v>
      </c>
      <c r="B200" s="39">
        <v>9.1686785796681103E-2</v>
      </c>
      <c r="C200" s="40">
        <v>0.88070543781082899</v>
      </c>
      <c r="D200" s="39">
        <v>7.8564014639465496</v>
      </c>
      <c r="E200" s="40">
        <v>0.78958307104897196</v>
      </c>
      <c r="F200" s="39">
        <v>0.30213885032350801</v>
      </c>
      <c r="G200" s="40">
        <v>0.92871752384037898</v>
      </c>
      <c r="H200" s="39">
        <v>0.18733996782141299</v>
      </c>
      <c r="I200" s="40">
        <v>0.91144592966799498</v>
      </c>
      <c r="J200" s="39">
        <v>0.226981057257471</v>
      </c>
      <c r="K200" s="41">
        <v>0.96607753125011397</v>
      </c>
      <c r="L200" s="40">
        <v>0.20545341626475999</v>
      </c>
      <c r="M200" s="39">
        <v>39.983978189973698</v>
      </c>
      <c r="N200" s="40">
        <v>0.22591111529393301</v>
      </c>
      <c r="O200" s="41">
        <v>1.6302371595659799</v>
      </c>
      <c r="P200" s="40">
        <v>0.69686984124346596</v>
      </c>
      <c r="Q200" s="41">
        <v>0.966909987804217</v>
      </c>
      <c r="R200" s="40">
        <v>0.73275292276317205</v>
      </c>
      <c r="S200" s="41">
        <v>0.80775626296670999</v>
      </c>
    </row>
    <row r="201" spans="1:19" x14ac:dyDescent="0.35">
      <c r="A201" s="39">
        <v>169</v>
      </c>
      <c r="B201" s="39">
        <v>9.0692431513704E-2</v>
      </c>
      <c r="C201" s="40">
        <v>0.88027401076316802</v>
      </c>
      <c r="D201" s="39">
        <v>7.7717954209201503</v>
      </c>
      <c r="E201" s="40">
        <v>0.79816611450459996</v>
      </c>
      <c r="F201" s="39">
        <v>0.29580859941272802</v>
      </c>
      <c r="G201" s="40">
        <v>0.93052510604202199</v>
      </c>
      <c r="H201" s="39">
        <v>0.19073693238374101</v>
      </c>
      <c r="I201" s="40">
        <v>0.91404873894721095</v>
      </c>
      <c r="J201" s="39">
        <v>0.22570491721399399</v>
      </c>
      <c r="K201" s="41">
        <v>0.95183880996500303</v>
      </c>
      <c r="L201" s="40">
        <v>0.211199614101268</v>
      </c>
      <c r="M201" s="39">
        <v>39.203340726020997</v>
      </c>
      <c r="N201" s="40">
        <v>0.22311867578929001</v>
      </c>
      <c r="O201" s="41">
        <v>1.5900428962503701</v>
      </c>
      <c r="P201" s="40">
        <v>0.68365913935196698</v>
      </c>
      <c r="Q201" s="41">
        <v>0.92316408009610595</v>
      </c>
      <c r="R201" s="40">
        <v>0.72495468533955998</v>
      </c>
      <c r="S201" s="41">
        <v>0.76217709086898999</v>
      </c>
    </row>
    <row r="202" spans="1:19" x14ac:dyDescent="0.35">
      <c r="A202" s="39">
        <v>170</v>
      </c>
      <c r="B202" s="39">
        <v>9.1002511969816E-2</v>
      </c>
      <c r="C202" s="40">
        <v>0.88174384709130704</v>
      </c>
      <c r="D202" s="39">
        <v>7.8151376186940897</v>
      </c>
      <c r="E202" s="40">
        <v>0.79865504194043602</v>
      </c>
      <c r="F202" s="39">
        <v>0.300104197080306</v>
      </c>
      <c r="G202" s="40">
        <v>0.92940164782132995</v>
      </c>
      <c r="H202" s="39">
        <v>0.18967519825333301</v>
      </c>
      <c r="I202" s="40">
        <v>0.913419581479749</v>
      </c>
      <c r="J202" s="39">
        <v>0.222562729696068</v>
      </c>
      <c r="K202" s="41">
        <v>1.0081781156552101</v>
      </c>
      <c r="L202" s="40">
        <v>0.17906981650394799</v>
      </c>
      <c r="M202" s="39">
        <v>40.644612271561499</v>
      </c>
      <c r="N202" s="40">
        <v>0.21407050130261801</v>
      </c>
      <c r="O202" s="41">
        <v>1.62473461210218</v>
      </c>
      <c r="P202" s="40">
        <v>0.69875089785991495</v>
      </c>
      <c r="Q202" s="41">
        <v>0.86677005403062202</v>
      </c>
      <c r="R202" s="40">
        <v>0.73868511986528695</v>
      </c>
      <c r="S202" s="41">
        <v>0.78344303293105799</v>
      </c>
    </row>
    <row r="203" spans="1:19" x14ac:dyDescent="0.35">
      <c r="A203" s="39">
        <v>171</v>
      </c>
      <c r="B203" s="39">
        <v>8.7643498663110594E-2</v>
      </c>
      <c r="C203" s="40">
        <v>0.89161990576082595</v>
      </c>
      <c r="D203" s="39">
        <v>7.69169468903885</v>
      </c>
      <c r="E203" s="40">
        <v>0.79935218342498604</v>
      </c>
      <c r="F203" s="39">
        <v>0.29509340258239303</v>
      </c>
      <c r="G203" s="40">
        <v>0.93136172654151494</v>
      </c>
      <c r="H203" s="39">
        <v>0.18178633453089699</v>
      </c>
      <c r="I203" s="40">
        <v>0.915491072684119</v>
      </c>
      <c r="J203" s="39">
        <v>0.221052327726144</v>
      </c>
      <c r="K203" s="41">
        <v>1.0305446136710901</v>
      </c>
      <c r="L203" s="40">
        <v>0.17013425414799899</v>
      </c>
      <c r="M203" s="39">
        <v>41.590534291715699</v>
      </c>
      <c r="N203" s="40">
        <v>0.20780373984247499</v>
      </c>
      <c r="O203" s="41">
        <v>1.66743594509923</v>
      </c>
      <c r="P203" s="40">
        <v>0.70246554261598804</v>
      </c>
      <c r="Q203" s="41">
        <v>0.90848410715404704</v>
      </c>
      <c r="R203" s="40">
        <v>0.73435608112913897</v>
      </c>
      <c r="S203" s="41">
        <v>0.81155326096420599</v>
      </c>
    </row>
    <row r="204" spans="1:19" x14ac:dyDescent="0.35">
      <c r="A204" s="39">
        <v>172</v>
      </c>
      <c r="B204" s="39">
        <v>8.7851397619513799E-2</v>
      </c>
      <c r="C204" s="40">
        <v>0.88834497954861602</v>
      </c>
      <c r="D204" s="39">
        <v>7.6996430917219598</v>
      </c>
      <c r="E204" s="40">
        <v>0.80062155657915901</v>
      </c>
      <c r="F204" s="39">
        <v>0.29545372210192</v>
      </c>
      <c r="G204" s="40">
        <v>0.93093676232348899</v>
      </c>
      <c r="H204" s="39">
        <v>0.17841221384015099</v>
      </c>
      <c r="I204" s="40">
        <v>0.916504754102622</v>
      </c>
      <c r="J204" s="39">
        <v>0.22236942467802301</v>
      </c>
      <c r="K204" s="41">
        <v>1.1204944604482401</v>
      </c>
      <c r="L204" s="40">
        <v>0.17294612503263601</v>
      </c>
      <c r="M204" s="39">
        <v>44.758131418472601</v>
      </c>
      <c r="N204" s="40">
        <v>0.17951956688197299</v>
      </c>
      <c r="O204" s="41">
        <v>1.79455061447926</v>
      </c>
      <c r="P204" s="40">
        <v>0.70890286564826899</v>
      </c>
      <c r="Q204" s="41">
        <v>0.94395888590405097</v>
      </c>
      <c r="R204" s="40">
        <v>0.74283513706973403</v>
      </c>
      <c r="S204" s="41">
        <v>0.86995728657795801</v>
      </c>
    </row>
    <row r="205" spans="1:19" x14ac:dyDescent="0.35">
      <c r="A205" s="39">
        <v>173</v>
      </c>
      <c r="B205" s="39">
        <v>8.7616634375291796E-2</v>
      </c>
      <c r="C205" s="40">
        <v>0.88827607955625298</v>
      </c>
      <c r="D205" s="39">
        <v>7.70292723319948</v>
      </c>
      <c r="E205" s="40">
        <v>0.79961169474512395</v>
      </c>
      <c r="F205" s="39">
        <v>0.29496855857639198</v>
      </c>
      <c r="G205" s="40">
        <v>0.93031088562311803</v>
      </c>
      <c r="H205" s="39">
        <v>0.18377660799397</v>
      </c>
      <c r="I205" s="40">
        <v>0.91254755030963297</v>
      </c>
      <c r="J205" s="39">
        <v>0.22723572504994799</v>
      </c>
      <c r="K205" s="41">
        <v>0.99628404623422795</v>
      </c>
      <c r="L205" s="40">
        <v>0.15464383420914801</v>
      </c>
      <c r="M205" s="39">
        <v>41.111498351789898</v>
      </c>
      <c r="N205" s="40">
        <v>0.17498006384303</v>
      </c>
      <c r="O205" s="41">
        <v>1.68317278429993</v>
      </c>
      <c r="P205" s="40">
        <v>0.71067310602236999</v>
      </c>
      <c r="Q205" s="41">
        <v>0.94635325109856705</v>
      </c>
      <c r="R205" s="40">
        <v>0.72107199292916502</v>
      </c>
      <c r="S205" s="41">
        <v>0.81759554300552695</v>
      </c>
    </row>
    <row r="206" spans="1:19" x14ac:dyDescent="0.35">
      <c r="A206" s="39">
        <v>174</v>
      </c>
      <c r="B206" s="39">
        <v>8.6595243696956203E-2</v>
      </c>
      <c r="C206" s="40">
        <v>0.88919991050855496</v>
      </c>
      <c r="D206" s="39">
        <v>7.6578546431768704</v>
      </c>
      <c r="E206" s="40">
        <v>0.80612444503488101</v>
      </c>
      <c r="F206" s="39">
        <v>0.292592339831034</v>
      </c>
      <c r="G206" s="40">
        <v>0.929446754545178</v>
      </c>
      <c r="H206" s="39">
        <v>0.18656673543140601</v>
      </c>
      <c r="I206" s="40">
        <v>0.91329844609738198</v>
      </c>
      <c r="J206" s="39">
        <v>0.22364745975230599</v>
      </c>
      <c r="K206" s="41">
        <v>1.0475445405030801</v>
      </c>
      <c r="L206" s="40">
        <v>0.172884906132135</v>
      </c>
      <c r="M206" s="39">
        <v>42.522453242896901</v>
      </c>
      <c r="N206" s="40">
        <v>0.170625362687407</v>
      </c>
      <c r="O206" s="41">
        <v>1.7174503584193299</v>
      </c>
      <c r="P206" s="40">
        <v>0.68506021071703005</v>
      </c>
      <c r="Q206" s="41">
        <v>0.96498219605184998</v>
      </c>
      <c r="R206" s="40">
        <v>0.71072768681069698</v>
      </c>
      <c r="S206" s="41">
        <v>0.84366484075529902</v>
      </c>
    </row>
    <row r="207" spans="1:19" x14ac:dyDescent="0.35">
      <c r="A207" s="39">
        <v>175</v>
      </c>
      <c r="B207" s="39">
        <v>8.50363707729241E-2</v>
      </c>
      <c r="C207" s="40">
        <v>0.89103835040292401</v>
      </c>
      <c r="D207" s="39">
        <v>7.5774956722534803</v>
      </c>
      <c r="E207" s="40">
        <v>0.80362332782680301</v>
      </c>
      <c r="F207" s="39">
        <v>0.28884951011972299</v>
      </c>
      <c r="G207" s="40">
        <v>0.93287153037196802</v>
      </c>
      <c r="H207" s="39">
        <v>0.18363219024394201</v>
      </c>
      <c r="I207" s="40">
        <v>0.91590573815131004</v>
      </c>
      <c r="J207" s="39">
        <v>0.21921884751177201</v>
      </c>
      <c r="K207" s="41">
        <v>1.0759669425141001</v>
      </c>
      <c r="L207" s="40">
        <v>0.15118465964508301</v>
      </c>
      <c r="M207" s="39">
        <v>43.5604297931377</v>
      </c>
      <c r="N207" s="40">
        <v>0.15980490709754799</v>
      </c>
      <c r="O207" s="41">
        <v>1.7668802330636499</v>
      </c>
      <c r="P207" s="40">
        <v>0.68871446425079197</v>
      </c>
      <c r="Q207" s="41">
        <v>0.945806594740631</v>
      </c>
      <c r="R207" s="40">
        <v>0.72141217726927498</v>
      </c>
      <c r="S207" s="41">
        <v>0.84389412708771505</v>
      </c>
    </row>
    <row r="208" spans="1:19" x14ac:dyDescent="0.35">
      <c r="A208" s="39">
        <v>176</v>
      </c>
      <c r="B208" s="39">
        <v>7.7947099240963505E-2</v>
      </c>
      <c r="C208" s="40">
        <v>0.90023845619683796</v>
      </c>
      <c r="D208" s="39">
        <v>7.3585053506668299</v>
      </c>
      <c r="E208" s="40">
        <v>0.81206270514539403</v>
      </c>
      <c r="F208" s="39">
        <v>0.28142256578383201</v>
      </c>
      <c r="G208" s="40">
        <v>0.92923046887068195</v>
      </c>
      <c r="H208" s="39">
        <v>0.18277949535663701</v>
      </c>
      <c r="I208" s="40">
        <v>0.915305956510158</v>
      </c>
      <c r="J208" s="39">
        <v>0.222004067358649</v>
      </c>
      <c r="K208" s="41">
        <v>1.05340463534379</v>
      </c>
      <c r="L208" s="40">
        <v>0.14922369063194199</v>
      </c>
      <c r="M208" s="39">
        <v>42.341863110534099</v>
      </c>
      <c r="N208" s="40">
        <v>0.16538975164165201</v>
      </c>
      <c r="O208" s="41">
        <v>1.6970933003303299</v>
      </c>
      <c r="P208" s="40">
        <v>0.69309587152595198</v>
      </c>
      <c r="Q208" s="41">
        <v>0.92244175993479205</v>
      </c>
      <c r="R208" s="40">
        <v>0.72899329254769796</v>
      </c>
      <c r="S208" s="41">
        <v>0.80375964391944699</v>
      </c>
    </row>
    <row r="209" spans="1:19" x14ac:dyDescent="0.35">
      <c r="A209" s="39">
        <v>177</v>
      </c>
      <c r="B209" s="39">
        <v>8.1054291850817597E-2</v>
      </c>
      <c r="C209" s="40">
        <v>0.89820721723460295</v>
      </c>
      <c r="D209" s="39">
        <v>7.4044986647458098</v>
      </c>
      <c r="E209" s="40">
        <v>0.80525532354172602</v>
      </c>
      <c r="F209" s="39">
        <v>0.281825835705733</v>
      </c>
      <c r="G209" s="40">
        <v>0.93502714049755598</v>
      </c>
      <c r="H209" s="39">
        <v>0.17555883910522899</v>
      </c>
      <c r="I209" s="40">
        <v>0.91699001615914699</v>
      </c>
      <c r="J209" s="39">
        <v>0.216575695419051</v>
      </c>
      <c r="K209" s="41">
        <v>1.0544993897788499</v>
      </c>
      <c r="L209" s="40">
        <v>0.159332620500614</v>
      </c>
      <c r="M209" s="39">
        <v>42.4672423631717</v>
      </c>
      <c r="N209" s="40">
        <v>0.149915525120076</v>
      </c>
      <c r="O209" s="41">
        <v>1.70993019780542</v>
      </c>
      <c r="P209" s="40">
        <v>0.716378387222942</v>
      </c>
      <c r="Q209" s="41">
        <v>0.92241126426264697</v>
      </c>
      <c r="R209" s="40">
        <v>0.71436171781303504</v>
      </c>
      <c r="S209" s="41">
        <v>0.78541196513379696</v>
      </c>
    </row>
    <row r="210" spans="1:19" x14ac:dyDescent="0.35">
      <c r="A210" s="39">
        <v>178</v>
      </c>
      <c r="B210" s="39">
        <v>8.1601650022781302E-2</v>
      </c>
      <c r="C210" s="40">
        <v>0.89659350106146996</v>
      </c>
      <c r="D210" s="39">
        <v>7.4460723570348497</v>
      </c>
      <c r="E210" s="40">
        <v>0.81035077016051704</v>
      </c>
      <c r="F210" s="39">
        <v>0.284583190231953</v>
      </c>
      <c r="G210" s="40">
        <v>0.93252472989750401</v>
      </c>
      <c r="H210" s="39">
        <v>0.17716912147142599</v>
      </c>
      <c r="I210" s="40">
        <v>0.91581519595171101</v>
      </c>
      <c r="J210" s="39">
        <v>0.22166921149336999</v>
      </c>
      <c r="K210" s="41">
        <v>1.05943193649634</v>
      </c>
      <c r="L210" s="40">
        <v>0.136807164915659</v>
      </c>
      <c r="M210" s="39">
        <v>42.869983102521303</v>
      </c>
      <c r="N210" s="40">
        <v>0.19244792651903</v>
      </c>
      <c r="O210" s="41">
        <v>1.73179945273277</v>
      </c>
      <c r="P210" s="40">
        <v>0.69410991286620105</v>
      </c>
      <c r="Q210" s="41">
        <v>0.99124969198153501</v>
      </c>
      <c r="R210" s="40">
        <v>0.73255261498638702</v>
      </c>
      <c r="S210" s="41">
        <v>0.80356137187053001</v>
      </c>
    </row>
    <row r="211" spans="1:19" x14ac:dyDescent="0.35">
      <c r="A211" s="39">
        <v>179</v>
      </c>
      <c r="B211" s="39">
        <v>7.9833714901191594E-2</v>
      </c>
      <c r="C211" s="40">
        <v>0.89674196387550398</v>
      </c>
      <c r="D211" s="39">
        <v>7.3698224489269304</v>
      </c>
      <c r="E211" s="40">
        <v>0.80402543615032995</v>
      </c>
      <c r="F211" s="39">
        <v>0.28136676944872602</v>
      </c>
      <c r="G211" s="40">
        <v>0.93225078878732603</v>
      </c>
      <c r="H211" s="39">
        <v>0.17826693107858799</v>
      </c>
      <c r="I211" s="40">
        <v>0.91794323948335299</v>
      </c>
      <c r="J211" s="39">
        <v>0.21229566214902901</v>
      </c>
      <c r="K211" s="41">
        <v>1.0134155625461501</v>
      </c>
      <c r="L211" s="40">
        <v>0.15312178798767101</v>
      </c>
      <c r="M211" s="39">
        <v>41.2627059414855</v>
      </c>
      <c r="N211" s="40">
        <v>0.16773992105389901</v>
      </c>
      <c r="O211" s="41">
        <v>1.66696340915484</v>
      </c>
      <c r="P211" s="40">
        <v>0.68594658527618801</v>
      </c>
      <c r="Q211" s="41">
        <v>0.95715342143661897</v>
      </c>
      <c r="R211" s="40">
        <v>0.72223537065025001</v>
      </c>
      <c r="S211" s="41">
        <v>0.799667532882119</v>
      </c>
    </row>
    <row r="212" spans="1:19" x14ac:dyDescent="0.35">
      <c r="A212" s="39">
        <v>180</v>
      </c>
      <c r="B212" s="39">
        <v>7.6524847255779099E-2</v>
      </c>
      <c r="C212" s="40">
        <v>0.89702252360489998</v>
      </c>
      <c r="D212" s="39">
        <v>7.2450680314742604</v>
      </c>
      <c r="E212" s="40">
        <v>0.804516271147939</v>
      </c>
      <c r="F212" s="39">
        <v>0.27588101011217703</v>
      </c>
      <c r="G212" s="40">
        <v>0.93604590164419699</v>
      </c>
      <c r="H212" s="39">
        <v>0.17566725887461801</v>
      </c>
      <c r="I212" s="40">
        <v>0.91871308488147496</v>
      </c>
      <c r="J212" s="39">
        <v>0.21365218987769</v>
      </c>
      <c r="K212" s="41">
        <v>1.01583412315091</v>
      </c>
      <c r="L212" s="40">
        <v>0.18577051144763199</v>
      </c>
      <c r="M212" s="39">
        <v>41.259354469103599</v>
      </c>
      <c r="N212" s="40">
        <v>0.197233412724936</v>
      </c>
      <c r="O212" s="41">
        <v>1.6617454993419101</v>
      </c>
      <c r="P212" s="40">
        <v>0.70307142281124702</v>
      </c>
      <c r="Q212" s="41">
        <v>0.94504762383607699</v>
      </c>
      <c r="R212" s="40">
        <v>0.71575755772427596</v>
      </c>
      <c r="S212" s="41">
        <v>0.81523837289239598</v>
      </c>
    </row>
    <row r="213" spans="1:19" x14ac:dyDescent="0.35">
      <c r="A213" s="39">
        <v>181</v>
      </c>
      <c r="B213" s="39">
        <v>7.7067022048453296E-2</v>
      </c>
      <c r="C213" s="40">
        <v>0.90328760684722798</v>
      </c>
      <c r="D213" s="39">
        <v>7.30011615835034</v>
      </c>
      <c r="E213" s="40">
        <v>0.81272937044035598</v>
      </c>
      <c r="F213" s="39">
        <v>0.28107032765491302</v>
      </c>
      <c r="G213" s="40">
        <v>0.93417537772836801</v>
      </c>
      <c r="H213" s="39">
        <v>0.17238948510184299</v>
      </c>
      <c r="I213" s="40">
        <v>0.91717742368169997</v>
      </c>
      <c r="J213" s="39">
        <v>0.212496862644909</v>
      </c>
      <c r="K213" s="41">
        <v>1.04773357026597</v>
      </c>
      <c r="L213" s="40">
        <v>0.17265773580233301</v>
      </c>
      <c r="M213" s="39">
        <v>42.261063371968</v>
      </c>
      <c r="N213" s="40">
        <v>0.169796498789374</v>
      </c>
      <c r="O213" s="41">
        <v>1.7010099948980799</v>
      </c>
      <c r="P213" s="40">
        <v>0.70963324695570795</v>
      </c>
      <c r="Q213" s="41">
        <v>0.93766124457375599</v>
      </c>
      <c r="R213" s="40">
        <v>0.71510935415569499</v>
      </c>
      <c r="S213" s="41">
        <v>0.79874445536197702</v>
      </c>
    </row>
    <row r="214" spans="1:19" x14ac:dyDescent="0.35">
      <c r="A214" s="39">
        <v>182</v>
      </c>
      <c r="B214" s="39">
        <v>7.7760612560851095E-2</v>
      </c>
      <c r="C214" s="40">
        <v>0.90003018757875097</v>
      </c>
      <c r="D214" s="39">
        <v>7.2783462325592296</v>
      </c>
      <c r="E214" s="40">
        <v>0.81150704458457001</v>
      </c>
      <c r="F214" s="39">
        <v>0.27754640412944498</v>
      </c>
      <c r="G214" s="40">
        <v>0.93315931017058595</v>
      </c>
      <c r="H214" s="39">
        <v>0.17246527289410901</v>
      </c>
      <c r="I214" s="40">
        <v>0.913302165407061</v>
      </c>
      <c r="J214" s="39">
        <v>0.21635949164183199</v>
      </c>
      <c r="K214" s="41">
        <v>1.0669241990798499</v>
      </c>
      <c r="L214" s="40">
        <v>0.18910456401002801</v>
      </c>
      <c r="M214" s="39">
        <v>42.994149216219903</v>
      </c>
      <c r="N214" s="40">
        <v>0.213126823338844</v>
      </c>
      <c r="O214" s="41">
        <v>1.73266599983231</v>
      </c>
      <c r="P214" s="40">
        <v>0.70575827411097303</v>
      </c>
      <c r="Q214" s="41">
        <v>0.96270073377169096</v>
      </c>
      <c r="R214" s="40">
        <v>0.71564183403284098</v>
      </c>
      <c r="S214" s="41">
        <v>0.80723785971983797</v>
      </c>
    </row>
    <row r="215" spans="1:19" x14ac:dyDescent="0.35">
      <c r="A215" s="39">
        <v>183</v>
      </c>
      <c r="B215" s="39">
        <v>7.3656076970181297E-2</v>
      </c>
      <c r="C215" s="40">
        <v>0.90812082334465805</v>
      </c>
      <c r="D215" s="39">
        <v>7.1911720951103604</v>
      </c>
      <c r="E215" s="40">
        <v>0.81329073377343497</v>
      </c>
      <c r="F215" s="39">
        <v>0.276840192522954</v>
      </c>
      <c r="G215" s="40">
        <v>0.93372916000099204</v>
      </c>
      <c r="H215" s="39">
        <v>0.174275365663312</v>
      </c>
      <c r="I215" s="40">
        <v>0.91709987309311103</v>
      </c>
      <c r="J215" s="39">
        <v>0.21739107008748701</v>
      </c>
      <c r="K215" s="41">
        <v>1.06996555409879</v>
      </c>
      <c r="L215" s="40">
        <v>0.178459542569226</v>
      </c>
      <c r="M215" s="39">
        <v>43.396089129977703</v>
      </c>
      <c r="N215" s="40">
        <v>0.19703453094585999</v>
      </c>
      <c r="O215" s="41">
        <v>1.7604893797483101</v>
      </c>
      <c r="P215" s="40">
        <v>0.68774654824509496</v>
      </c>
      <c r="Q215" s="41">
        <v>1.04732309141729</v>
      </c>
      <c r="R215" s="40">
        <v>0.72197946040039296</v>
      </c>
      <c r="S215" s="41">
        <v>0.78815047532065297</v>
      </c>
    </row>
    <row r="216" spans="1:19" x14ac:dyDescent="0.35">
      <c r="A216" s="39">
        <v>184</v>
      </c>
      <c r="B216" s="39">
        <v>7.38543190438984E-2</v>
      </c>
      <c r="C216" s="40">
        <v>0.90951818968203602</v>
      </c>
      <c r="D216" s="39">
        <v>7.1720871076982</v>
      </c>
      <c r="E216" s="40">
        <v>0.81145513251824197</v>
      </c>
      <c r="F216" s="39">
        <v>0.27525787114600903</v>
      </c>
      <c r="G216" s="40">
        <v>0.93372607367574201</v>
      </c>
      <c r="H216" s="39">
        <v>0.173103089145526</v>
      </c>
      <c r="I216" s="40">
        <v>0.91902159463136002</v>
      </c>
      <c r="J216" s="39">
        <v>0.21409870959340599</v>
      </c>
      <c r="K216" s="41">
        <v>1.01014145037047</v>
      </c>
      <c r="L216" s="40">
        <v>0.17288820722624099</v>
      </c>
      <c r="M216" s="39">
        <v>40.807472815880402</v>
      </c>
      <c r="N216" s="40">
        <v>0.163368086300162</v>
      </c>
      <c r="O216" s="41">
        <v>1.63722190642968</v>
      </c>
      <c r="P216" s="40">
        <v>0.71632962017996604</v>
      </c>
      <c r="Q216" s="41">
        <v>0.934633212721245</v>
      </c>
      <c r="R216" s="40">
        <v>0.735310361935542</v>
      </c>
      <c r="S216" s="41">
        <v>0.74425345633783901</v>
      </c>
    </row>
    <row r="217" spans="1:19" x14ac:dyDescent="0.35">
      <c r="A217" s="39">
        <v>185</v>
      </c>
      <c r="B217" s="39">
        <v>7.4709861517138501E-2</v>
      </c>
      <c r="C217" s="40">
        <v>0.90647541146274602</v>
      </c>
      <c r="D217" s="39">
        <v>7.1658512324594703</v>
      </c>
      <c r="E217" s="40">
        <v>0.81233154439004496</v>
      </c>
      <c r="F217" s="39">
        <v>0.27419806423244902</v>
      </c>
      <c r="G217" s="40">
        <v>0.93723484240825905</v>
      </c>
      <c r="H217" s="39">
        <v>0.16205777119739001</v>
      </c>
      <c r="I217" s="40">
        <v>0.91632581943187497</v>
      </c>
      <c r="J217" s="39">
        <v>0.21619075032076701</v>
      </c>
      <c r="K217" s="41">
        <v>1.03667475219465</v>
      </c>
      <c r="L217" s="40">
        <v>0.20050599761389101</v>
      </c>
      <c r="M217" s="39">
        <v>42.334849333151702</v>
      </c>
      <c r="N217" s="40">
        <v>0.18046112330097999</v>
      </c>
      <c r="O217" s="41">
        <v>1.73143502076466</v>
      </c>
      <c r="P217" s="40">
        <v>0.72763369149631896</v>
      </c>
      <c r="Q217" s="41">
        <v>0.97193849927339804</v>
      </c>
      <c r="R217" s="40">
        <v>0.72988002626304904</v>
      </c>
      <c r="S217" s="41">
        <v>0.76819258546217895</v>
      </c>
    </row>
    <row r="218" spans="1:19" x14ac:dyDescent="0.35">
      <c r="A218" s="39">
        <v>186</v>
      </c>
      <c r="B218" s="39">
        <v>7.3430761679404197E-2</v>
      </c>
      <c r="C218" s="40">
        <v>0.90742822744307805</v>
      </c>
      <c r="D218" s="39">
        <v>7.1341239106501604</v>
      </c>
      <c r="E218" s="40">
        <v>0.81345976344987103</v>
      </c>
      <c r="F218" s="39">
        <v>0.27373833752589999</v>
      </c>
      <c r="G218" s="40">
        <v>0.93783769214210599</v>
      </c>
      <c r="H218" s="39">
        <v>0.16836443963976699</v>
      </c>
      <c r="I218" s="40">
        <v>0.91727514460145998</v>
      </c>
      <c r="J218" s="39">
        <v>0.21649478976880601</v>
      </c>
      <c r="K218" s="41">
        <v>1.0504976373452399</v>
      </c>
      <c r="L218" s="40">
        <v>0.15368505746962499</v>
      </c>
      <c r="M218" s="39">
        <v>42.7701994415022</v>
      </c>
      <c r="N218" s="40">
        <v>0.19360580745203301</v>
      </c>
      <c r="O218" s="41">
        <v>1.7457640354449899</v>
      </c>
      <c r="P218" s="40">
        <v>0.72039054754452803</v>
      </c>
      <c r="Q218" s="41">
        <v>0.96752548523438198</v>
      </c>
      <c r="R218" s="40">
        <v>0.73634813891516704</v>
      </c>
      <c r="S218" s="41">
        <v>0.79473578547820001</v>
      </c>
    </row>
    <row r="219" spans="1:19" x14ac:dyDescent="0.35">
      <c r="A219" s="39">
        <v>187</v>
      </c>
      <c r="B219" s="39">
        <v>7.3206679603611297E-2</v>
      </c>
      <c r="C219" s="40">
        <v>0.91301998798949502</v>
      </c>
      <c r="D219" s="39">
        <v>7.0872095392435197</v>
      </c>
      <c r="E219" s="40">
        <v>0.81358956628549695</v>
      </c>
      <c r="F219" s="39">
        <v>0.27097807632944998</v>
      </c>
      <c r="G219" s="40">
        <v>0.938221730868393</v>
      </c>
      <c r="H219" s="39">
        <v>0.16408626805365401</v>
      </c>
      <c r="I219" s="40">
        <v>0.91935320332450599</v>
      </c>
      <c r="J219" s="39">
        <v>0.211069666193201</v>
      </c>
      <c r="K219" s="41">
        <v>1.01204710612949</v>
      </c>
      <c r="L219" s="40">
        <v>0.133792365391743</v>
      </c>
      <c r="M219" s="39">
        <v>41.757048957368198</v>
      </c>
      <c r="N219" s="40">
        <v>0.115870664175022</v>
      </c>
      <c r="O219" s="41">
        <v>1.7248881133193601</v>
      </c>
      <c r="P219" s="40">
        <v>0.723925093809763</v>
      </c>
      <c r="Q219" s="41">
        <v>0.954562329328977</v>
      </c>
      <c r="R219" s="40">
        <v>0.72571686699859095</v>
      </c>
      <c r="S219" s="41">
        <v>0.77683312439510899</v>
      </c>
    </row>
    <row r="220" spans="1:19" x14ac:dyDescent="0.35">
      <c r="A220" s="39">
        <v>188</v>
      </c>
      <c r="B220" s="39">
        <v>7.1769986142261294E-2</v>
      </c>
      <c r="C220" s="40">
        <v>0.90433932925987004</v>
      </c>
      <c r="D220" s="39">
        <v>6.9931181365514297</v>
      </c>
      <c r="E220" s="40">
        <v>0.81716359261461902</v>
      </c>
      <c r="F220" s="39">
        <v>0.26498978141690899</v>
      </c>
      <c r="G220" s="40">
        <v>0.936336028876672</v>
      </c>
      <c r="H220" s="39">
        <v>0.16407369065965299</v>
      </c>
      <c r="I220" s="40">
        <v>0.91975363527384302</v>
      </c>
      <c r="J220" s="39">
        <v>0.20860120340734001</v>
      </c>
      <c r="K220" s="41">
        <v>1.03074743019209</v>
      </c>
      <c r="L220" s="40">
        <v>0.144763291558685</v>
      </c>
      <c r="M220" s="39">
        <v>42.004060468103098</v>
      </c>
      <c r="N220" s="40">
        <v>0.15493809692649299</v>
      </c>
      <c r="O220" s="41">
        <v>1.7107939913741499</v>
      </c>
      <c r="P220" s="40">
        <v>0.71175687155153</v>
      </c>
      <c r="Q220" s="41">
        <v>0.96801736288600404</v>
      </c>
      <c r="R220" s="40">
        <v>0.73320865987712502</v>
      </c>
      <c r="S220" s="41">
        <v>0.77977124595234504</v>
      </c>
    </row>
    <row r="221" spans="1:19" x14ac:dyDescent="0.35">
      <c r="A221" s="39">
        <v>189</v>
      </c>
      <c r="B221" s="39">
        <v>6.8648846770820393E-2</v>
      </c>
      <c r="C221" s="40">
        <v>0.91041508432999896</v>
      </c>
      <c r="D221" s="39">
        <v>6.8831501784134197</v>
      </c>
      <c r="E221" s="40">
        <v>0.82290102334869397</v>
      </c>
      <c r="F221" s="39">
        <v>0.260233432422736</v>
      </c>
      <c r="G221" s="40">
        <v>0.93488438144308705</v>
      </c>
      <c r="H221" s="39">
        <v>0.16596129886241001</v>
      </c>
      <c r="I221" s="40">
        <v>0.91841070130922797</v>
      </c>
      <c r="J221" s="39">
        <v>0.209935883241056</v>
      </c>
      <c r="K221" s="41">
        <v>1.0783030650554499</v>
      </c>
      <c r="L221" s="40">
        <v>0.16893268319823301</v>
      </c>
      <c r="M221" s="39">
        <v>43.336535298926201</v>
      </c>
      <c r="N221" s="40">
        <v>0.174141322287508</v>
      </c>
      <c r="O221" s="41">
        <v>1.74815040877741</v>
      </c>
      <c r="P221" s="40">
        <v>0.71009810332559098</v>
      </c>
      <c r="Q221" s="41">
        <v>0.98460524612002898</v>
      </c>
      <c r="R221" s="40">
        <v>0.730924723494766</v>
      </c>
      <c r="S221" s="41">
        <v>0.77521216920298297</v>
      </c>
    </row>
    <row r="222" spans="1:19" x14ac:dyDescent="0.35">
      <c r="A222" s="39">
        <v>190</v>
      </c>
      <c r="B222" s="39">
        <v>7.2895276847253401E-2</v>
      </c>
      <c r="C222" s="40">
        <v>0.90853944441799805</v>
      </c>
      <c r="D222" s="39">
        <v>7.0753529928551897</v>
      </c>
      <c r="E222" s="40">
        <v>0.81484949467507395</v>
      </c>
      <c r="F222" s="39">
        <v>0.270658646472208</v>
      </c>
      <c r="G222" s="40">
        <v>0.93399549790268399</v>
      </c>
      <c r="H222" s="39">
        <v>0.17197208070664999</v>
      </c>
      <c r="I222" s="40">
        <v>0.91768043510066399</v>
      </c>
      <c r="J222" s="39">
        <v>0.21249029871538</v>
      </c>
      <c r="K222" s="41">
        <v>1.0476627237776399</v>
      </c>
      <c r="L222" s="40">
        <v>0.12683205458025901</v>
      </c>
      <c r="M222" s="39">
        <v>42.217468734480299</v>
      </c>
      <c r="N222" s="40">
        <v>0.16456708481712101</v>
      </c>
      <c r="O222" s="41">
        <v>1.70138783179796</v>
      </c>
      <c r="P222" s="40">
        <v>0.71214454347251799</v>
      </c>
      <c r="Q222" s="41">
        <v>0.94392621033211999</v>
      </c>
      <c r="R222" s="40">
        <v>0.72198168920655503</v>
      </c>
      <c r="S222" s="41">
        <v>0.78232782620649999</v>
      </c>
    </row>
    <row r="223" spans="1:19" x14ac:dyDescent="0.35">
      <c r="A223" s="39">
        <v>191</v>
      </c>
      <c r="B223" s="39">
        <v>7.3018409029794604E-2</v>
      </c>
      <c r="C223" s="40">
        <v>0.91183979511526603</v>
      </c>
      <c r="D223" s="39">
        <v>7.0877824919263102</v>
      </c>
      <c r="E223" s="40">
        <v>0.81502030539223203</v>
      </c>
      <c r="F223" s="39">
        <v>0.27208245661807801</v>
      </c>
      <c r="G223" s="40">
        <v>0.93546332066786797</v>
      </c>
      <c r="H223" s="39">
        <v>0.17077679836187201</v>
      </c>
      <c r="I223" s="40">
        <v>0.91812906437041697</v>
      </c>
      <c r="J223" s="39">
        <v>0.212484399781904</v>
      </c>
      <c r="K223" s="41">
        <v>1.0558522893832201</v>
      </c>
      <c r="L223" s="40">
        <v>0.16820425931788999</v>
      </c>
      <c r="M223" s="39">
        <v>42.528560605823401</v>
      </c>
      <c r="N223" s="40">
        <v>0.196259381903961</v>
      </c>
      <c r="O223" s="41">
        <v>1.71481793049054</v>
      </c>
      <c r="P223" s="40">
        <v>0.71227372991732996</v>
      </c>
      <c r="Q223" s="41">
        <v>0.95880236024530496</v>
      </c>
      <c r="R223" s="40">
        <v>0.72229007981781201</v>
      </c>
      <c r="S223" s="41">
        <v>0.78284850589230504</v>
      </c>
    </row>
    <row r="224" spans="1:19" x14ac:dyDescent="0.35">
      <c r="A224" s="39">
        <v>192</v>
      </c>
      <c r="B224" s="39">
        <v>7.2524769681531598E-2</v>
      </c>
      <c r="C224" s="40">
        <v>0.90860260407703497</v>
      </c>
      <c r="D224" s="39">
        <v>7.0659958494238202</v>
      </c>
      <c r="E224" s="40">
        <v>0.81770576964243202</v>
      </c>
      <c r="F224" s="39">
        <v>0.27104381988442</v>
      </c>
      <c r="G224" s="40">
        <v>0.93438510498496297</v>
      </c>
      <c r="H224" s="39">
        <v>0.171479161100558</v>
      </c>
      <c r="I224" s="40">
        <v>0.91850444282631405</v>
      </c>
      <c r="J224" s="39">
        <v>0.211346028588003</v>
      </c>
      <c r="K224" s="41">
        <v>1.0587154881567</v>
      </c>
      <c r="L224" s="40">
        <v>0.19653453018861</v>
      </c>
      <c r="M224" s="39">
        <v>42.966751392070996</v>
      </c>
      <c r="N224" s="40">
        <v>0.21715871570908599</v>
      </c>
      <c r="O224" s="41">
        <v>1.7432739653139</v>
      </c>
      <c r="P224" s="40">
        <v>0.69267690767589796</v>
      </c>
      <c r="Q224" s="41">
        <v>1.0334794610483999</v>
      </c>
      <c r="R224" s="40">
        <v>0.71617251838374296</v>
      </c>
      <c r="S224" s="41">
        <v>0.80399296171644796</v>
      </c>
    </row>
    <row r="225" spans="1:19" x14ac:dyDescent="0.35">
      <c r="A225" s="39">
        <v>193</v>
      </c>
      <c r="B225" s="39">
        <v>7.0621289197529399E-2</v>
      </c>
      <c r="C225" s="40">
        <v>0.91014296073923895</v>
      </c>
      <c r="D225" s="39">
        <v>6.9606930010494503</v>
      </c>
      <c r="E225" s="40">
        <v>0.81395188930236195</v>
      </c>
      <c r="F225" s="39">
        <v>0.264968356593623</v>
      </c>
      <c r="G225" s="40">
        <v>0.93792791874484005</v>
      </c>
      <c r="H225" s="39">
        <v>0.16580646159024301</v>
      </c>
      <c r="I225" s="40">
        <v>0.91806914442334997</v>
      </c>
      <c r="J225" s="39">
        <v>0.21118654480276899</v>
      </c>
      <c r="K225" s="41">
        <v>1.05486937695079</v>
      </c>
      <c r="L225" s="40">
        <v>0.206597289653977</v>
      </c>
      <c r="M225" s="39">
        <v>43.001438336494601</v>
      </c>
      <c r="N225" s="40">
        <v>0.20599712001485601</v>
      </c>
      <c r="O225" s="41">
        <v>1.75203847681355</v>
      </c>
      <c r="P225" s="40">
        <v>0.69198886604390597</v>
      </c>
      <c r="Q225" s="41">
        <v>1.0486122884302</v>
      </c>
      <c r="R225" s="40">
        <v>0.71714275616865897</v>
      </c>
      <c r="S225" s="41">
        <v>0.81521370039026897</v>
      </c>
    </row>
    <row r="226" spans="1:19" x14ac:dyDescent="0.35">
      <c r="A226" s="39">
        <v>194</v>
      </c>
      <c r="B226" s="39">
        <v>7.1262310397246606E-2</v>
      </c>
      <c r="C226" s="40">
        <v>0.91036846760248802</v>
      </c>
      <c r="D226" s="39">
        <v>6.9869314659585999</v>
      </c>
      <c r="E226" s="40">
        <v>0.81808987642976705</v>
      </c>
      <c r="F226" s="39">
        <v>0.26653383368167599</v>
      </c>
      <c r="G226" s="40">
        <v>0.93825834515904305</v>
      </c>
      <c r="H226" s="39">
        <v>0.164053214187041</v>
      </c>
      <c r="I226" s="40">
        <v>0.91718178411534101</v>
      </c>
      <c r="J226" s="39">
        <v>0.21353602465758101</v>
      </c>
      <c r="K226" s="41">
        <v>1.0840239825411699</v>
      </c>
      <c r="L226" s="40">
        <v>0.16215794263708799</v>
      </c>
      <c r="M226" s="39">
        <v>43.872573281964598</v>
      </c>
      <c r="N226" s="40">
        <v>0.19920355064648301</v>
      </c>
      <c r="O226" s="41">
        <v>1.7845419033979699</v>
      </c>
      <c r="P226" s="40">
        <v>0.70854377084308195</v>
      </c>
      <c r="Q226" s="41">
        <v>1.0245713369968601</v>
      </c>
      <c r="R226" s="40">
        <v>0.72878827167372395</v>
      </c>
      <c r="S226" s="41">
        <v>0.80427466090927702</v>
      </c>
    </row>
    <row r="227" spans="1:19" x14ac:dyDescent="0.35">
      <c r="A227" s="39">
        <v>195</v>
      </c>
      <c r="B227" s="39">
        <v>7.07212342478655E-2</v>
      </c>
      <c r="C227" s="40">
        <v>0.91240334835959802</v>
      </c>
      <c r="D227" s="39">
        <v>6.9525075510739196</v>
      </c>
      <c r="E227" s="40">
        <v>0.81897000725913904</v>
      </c>
      <c r="F227" s="39">
        <v>0.264985893304922</v>
      </c>
      <c r="G227" s="40">
        <v>0.94158826936033901</v>
      </c>
      <c r="H227" s="39">
        <v>0.160299743269506</v>
      </c>
      <c r="I227" s="40">
        <v>0.91663449405771102</v>
      </c>
      <c r="J227" s="39">
        <v>0.20957480215184399</v>
      </c>
      <c r="K227" s="41">
        <v>1.0307525243514599</v>
      </c>
      <c r="L227" s="40">
        <v>0.124242645406011</v>
      </c>
      <c r="M227" s="39">
        <v>42.198253680498098</v>
      </c>
      <c r="N227" s="40">
        <v>0.15827870852329001</v>
      </c>
      <c r="O227" s="41">
        <v>1.7248401840527801</v>
      </c>
      <c r="P227" s="40">
        <v>0.69824068897809699</v>
      </c>
      <c r="Q227" s="41">
        <v>0.99988442965042901</v>
      </c>
      <c r="R227" s="40">
        <v>0.70820777360190601</v>
      </c>
      <c r="S227" s="41">
        <v>0.81635393877314699</v>
      </c>
    </row>
    <row r="228" spans="1:19" x14ac:dyDescent="0.35">
      <c r="A228" s="39">
        <v>196</v>
      </c>
      <c r="B228" s="39">
        <v>7.2178969715681496E-2</v>
      </c>
      <c r="C228" s="40">
        <v>0.911342419970947</v>
      </c>
      <c r="D228" s="39">
        <v>7.03239595838882</v>
      </c>
      <c r="E228" s="40">
        <v>0.81117356421006503</v>
      </c>
      <c r="F228" s="39">
        <v>0.26952551610526498</v>
      </c>
      <c r="G228" s="40">
        <v>0.94000868718077402</v>
      </c>
      <c r="H228" s="39">
        <v>0.159171383371044</v>
      </c>
      <c r="I228" s="40">
        <v>0.91664909147475104</v>
      </c>
      <c r="J228" s="39">
        <v>0.21469724514748201</v>
      </c>
      <c r="K228" s="41">
        <v>0.99142279049270099</v>
      </c>
      <c r="L228" s="40">
        <v>0.15032783817510001</v>
      </c>
      <c r="M228" s="39">
        <v>41.015889958438699</v>
      </c>
      <c r="N228" s="40">
        <v>0.157508400369028</v>
      </c>
      <c r="O228" s="41">
        <v>1.6862225481587501</v>
      </c>
      <c r="P228" s="40">
        <v>0.71818095471105003</v>
      </c>
      <c r="Q228" s="41">
        <v>0.98840546557026998</v>
      </c>
      <c r="R228" s="40">
        <v>0.710394267343048</v>
      </c>
      <c r="S228" s="41">
        <v>0.81629696641212801</v>
      </c>
    </row>
    <row r="229" spans="1:19" x14ac:dyDescent="0.35">
      <c r="A229" s="39">
        <v>197</v>
      </c>
      <c r="B229" s="39">
        <v>6.5857305441093805E-2</v>
      </c>
      <c r="C229" s="40">
        <v>0.91871498495613302</v>
      </c>
      <c r="D229" s="39">
        <v>6.8328716593983101</v>
      </c>
      <c r="E229" s="40">
        <v>0.82238157652983901</v>
      </c>
      <c r="F229" s="39">
        <v>0.262827981520666</v>
      </c>
      <c r="G229" s="40">
        <v>0.93737478842427002</v>
      </c>
      <c r="H229" s="39">
        <v>0.16213758243689899</v>
      </c>
      <c r="I229" s="40">
        <v>0.92346283082984304</v>
      </c>
      <c r="J229" s="39">
        <v>0.20506531938703099</v>
      </c>
      <c r="K229" s="41">
        <v>1.0466250547995899</v>
      </c>
      <c r="L229" s="40">
        <v>0.138849585862418</v>
      </c>
      <c r="M229" s="39">
        <v>42.476045527009802</v>
      </c>
      <c r="N229" s="40">
        <v>0.17045536945871601</v>
      </c>
      <c r="O229" s="41">
        <v>1.71994217084004</v>
      </c>
      <c r="P229" s="40">
        <v>0.69325631907862395</v>
      </c>
      <c r="Q229" s="41">
        <v>0.98183002736833302</v>
      </c>
      <c r="R229" s="40">
        <v>0.710105294855231</v>
      </c>
      <c r="S229" s="41">
        <v>0.84387911996270804</v>
      </c>
    </row>
    <row r="230" spans="1:19" x14ac:dyDescent="0.35">
      <c r="A230" s="39">
        <v>198</v>
      </c>
      <c r="B230" s="39">
        <v>6.7587706451880197E-2</v>
      </c>
      <c r="C230" s="40">
        <v>0.91256110403977597</v>
      </c>
      <c r="D230" s="39">
        <v>6.8187474774700298</v>
      </c>
      <c r="E230" s="40">
        <v>0.82344113535958996</v>
      </c>
      <c r="F230" s="39">
        <v>0.25734609019726801</v>
      </c>
      <c r="G230" s="40">
        <v>0.93711843314166499</v>
      </c>
      <c r="H230" s="39">
        <v>0.16427594320193301</v>
      </c>
      <c r="I230" s="40">
        <v>0.91993904430048501</v>
      </c>
      <c r="J230" s="39">
        <v>0.21299360095214301</v>
      </c>
      <c r="K230" s="41">
        <v>1.0388888551129201</v>
      </c>
      <c r="L230" s="40">
        <v>0.21240536452956099</v>
      </c>
      <c r="M230" s="39">
        <v>42.3230441166804</v>
      </c>
      <c r="N230" s="40">
        <v>0.19957407372691099</v>
      </c>
      <c r="O230" s="41">
        <v>1.7062869510080001</v>
      </c>
      <c r="P230" s="40">
        <v>0.65090012346577397</v>
      </c>
      <c r="Q230" s="41">
        <v>1.10105016088893</v>
      </c>
      <c r="R230" s="40">
        <v>0.70074652402828896</v>
      </c>
      <c r="S230" s="41">
        <v>0.868042254804546</v>
      </c>
    </row>
    <row r="231" spans="1:19" x14ac:dyDescent="0.35">
      <c r="A231" s="39">
        <v>199</v>
      </c>
      <c r="B231" s="39">
        <v>6.7822614713528406E-2</v>
      </c>
      <c r="C231" s="40">
        <v>0.91317698917073498</v>
      </c>
      <c r="D231" s="39">
        <v>6.8647723437936898</v>
      </c>
      <c r="E231" s="40">
        <v>0.82196818601102295</v>
      </c>
      <c r="F231" s="39">
        <v>0.26204687302685198</v>
      </c>
      <c r="G231" s="40">
        <v>0.94019208337042304</v>
      </c>
      <c r="H231" s="39">
        <v>0.16368928791402501</v>
      </c>
      <c r="I231" s="40">
        <v>0.91970231266693903</v>
      </c>
      <c r="J231" s="39">
        <v>0.21256174497904201</v>
      </c>
      <c r="K231" s="41">
        <v>1.12156817393425</v>
      </c>
      <c r="L231" s="40">
        <v>0.12089989383861301</v>
      </c>
      <c r="M231" s="39">
        <v>44.934397346952998</v>
      </c>
      <c r="N231" s="40">
        <v>0.14933310721898699</v>
      </c>
      <c r="O231" s="41">
        <v>1.8148951739327499</v>
      </c>
      <c r="P231" s="40">
        <v>0.71358636964080602</v>
      </c>
      <c r="Q231" s="41">
        <v>1.0082673812523799</v>
      </c>
      <c r="R231" s="40">
        <v>0.72302817483233595</v>
      </c>
      <c r="S231" s="41">
        <v>0.835788105542843</v>
      </c>
    </row>
    <row r="232" spans="1:19" x14ac:dyDescent="0.35">
      <c r="A232" s="39">
        <v>200</v>
      </c>
      <c r="B232" s="39">
        <v>6.6557183040027099E-2</v>
      </c>
      <c r="C232" s="40">
        <v>0.91929427074515402</v>
      </c>
      <c r="D232" s="39">
        <v>6.7914809600199</v>
      </c>
      <c r="E232" s="40">
        <v>0.82572784822983303</v>
      </c>
      <c r="F232" s="39">
        <v>0.25796379675122799</v>
      </c>
      <c r="G232" s="40">
        <v>0.93900434824964196</v>
      </c>
      <c r="H232" s="39">
        <v>0.16104803202458901</v>
      </c>
      <c r="I232" s="40">
        <v>0.91765343079348005</v>
      </c>
      <c r="J232" s="39">
        <v>0.21018106759462701</v>
      </c>
      <c r="K232" s="41">
        <v>1.10417550139957</v>
      </c>
      <c r="L232" s="40">
        <v>0.12855202895259199</v>
      </c>
      <c r="M232" s="39">
        <v>44.307758151975399</v>
      </c>
      <c r="N232" s="40">
        <v>0.14025429413707999</v>
      </c>
      <c r="O232" s="41">
        <v>1.7878832786511101</v>
      </c>
      <c r="P232" s="40">
        <v>0.69992523162792797</v>
      </c>
      <c r="Q232" s="41">
        <v>0.97284165737975303</v>
      </c>
      <c r="R232" s="40">
        <v>0.72029112317623201</v>
      </c>
      <c r="S232" s="41">
        <v>0.86543227057171601</v>
      </c>
    </row>
    <row r="233" spans="1:19" x14ac:dyDescent="0.35">
      <c r="A233" s="39">
        <v>201</v>
      </c>
      <c r="B233" s="39">
        <v>6.5681163810260401E-2</v>
      </c>
      <c r="C233" s="40">
        <v>0.92192418660058295</v>
      </c>
      <c r="D233" s="39">
        <v>6.7965555655536098</v>
      </c>
      <c r="E233" s="40">
        <v>0.82159740460043595</v>
      </c>
      <c r="F233" s="39">
        <v>0.260993981290846</v>
      </c>
      <c r="G233" s="40">
        <v>0.93830507456488799</v>
      </c>
      <c r="H233" s="39">
        <v>0.162476518964531</v>
      </c>
      <c r="I233" s="40">
        <v>0.92168709208215205</v>
      </c>
      <c r="J233" s="39">
        <v>0.20410638787545099</v>
      </c>
      <c r="K233" s="41">
        <v>1.05425951012179</v>
      </c>
      <c r="L233" s="40">
        <v>0.18689370679312101</v>
      </c>
      <c r="M233" s="39">
        <v>42.709992579924702</v>
      </c>
      <c r="N233" s="40">
        <v>0.18964324892429299</v>
      </c>
      <c r="O233" s="41">
        <v>1.7221031708595</v>
      </c>
      <c r="P233" s="40">
        <v>0.68431230411570299</v>
      </c>
      <c r="Q233" s="41">
        <v>1.0398401467718601</v>
      </c>
      <c r="R233" s="40">
        <v>0.71170862439351201</v>
      </c>
      <c r="S233" s="41">
        <v>0.86007228315385997</v>
      </c>
    </row>
    <row r="234" spans="1:19" x14ac:dyDescent="0.35">
      <c r="A234" s="39">
        <v>202</v>
      </c>
      <c r="B234" s="39">
        <v>6.5867735869724095E-2</v>
      </c>
      <c r="C234" s="40">
        <v>0.92067819340524504</v>
      </c>
      <c r="D234" s="39">
        <v>6.8024607029673101</v>
      </c>
      <c r="E234" s="40">
        <v>0.82303722114960998</v>
      </c>
      <c r="F234" s="39">
        <v>0.26161199305795202</v>
      </c>
      <c r="G234" s="40">
        <v>0.93847504455442599</v>
      </c>
      <c r="H234" s="39">
        <v>0.159586090231642</v>
      </c>
      <c r="I234" s="40">
        <v>0.919452365608453</v>
      </c>
      <c r="J234" s="39">
        <v>0.20814674876417999</v>
      </c>
      <c r="K234" s="41">
        <v>1.18816270023329</v>
      </c>
      <c r="L234" s="40">
        <v>0.13598294157844601</v>
      </c>
      <c r="M234" s="39">
        <v>47.2392297239385</v>
      </c>
      <c r="N234" s="40">
        <v>0.151403320673062</v>
      </c>
      <c r="O234" s="41">
        <v>1.90144484063499</v>
      </c>
      <c r="P234" s="40">
        <v>0.68947145419243006</v>
      </c>
      <c r="Q234" s="41">
        <v>1.07832373436699</v>
      </c>
      <c r="R234" s="40">
        <v>0.72171670147496403</v>
      </c>
      <c r="S234" s="41">
        <v>0.88485400289551797</v>
      </c>
    </row>
    <row r="235" spans="1:19" x14ac:dyDescent="0.35">
      <c r="A235" s="39">
        <v>203</v>
      </c>
      <c r="B235" s="39">
        <v>6.2622072234980397E-2</v>
      </c>
      <c r="C235" s="40">
        <v>0.92386556583768797</v>
      </c>
      <c r="D235" s="39">
        <v>6.6736517950964096</v>
      </c>
      <c r="E235" s="40">
        <v>0.83021297846445496</v>
      </c>
      <c r="F235" s="39">
        <v>0.256447052444774</v>
      </c>
      <c r="G235" s="40">
        <v>0.94320425476080905</v>
      </c>
      <c r="H235" s="39">
        <v>0.153954882164555</v>
      </c>
      <c r="I235" s="40">
        <v>0.92262844833786295</v>
      </c>
      <c r="J235" s="39">
        <v>0.20540920010017999</v>
      </c>
      <c r="K235" s="41">
        <v>1.1183450965799799</v>
      </c>
      <c r="L235" s="40">
        <v>0.138726349459734</v>
      </c>
      <c r="M235" s="39">
        <v>45.129921269213</v>
      </c>
      <c r="N235" s="40">
        <v>0.15305435066429601</v>
      </c>
      <c r="O235" s="41">
        <v>1.8388925923241499</v>
      </c>
      <c r="P235" s="40">
        <v>0.70831351300589995</v>
      </c>
      <c r="Q235" s="41">
        <v>1.0422553781770201</v>
      </c>
      <c r="R235" s="40">
        <v>0.72731692796079495</v>
      </c>
      <c r="S235" s="41">
        <v>0.83706293350610905</v>
      </c>
    </row>
    <row r="236" spans="1:19" x14ac:dyDescent="0.35">
      <c r="A236" s="39">
        <v>204</v>
      </c>
      <c r="B236" s="39">
        <v>6.7108891435361903E-2</v>
      </c>
      <c r="C236" s="40">
        <v>0.92029977477020597</v>
      </c>
      <c r="D236" s="39">
        <v>6.7357690151064196</v>
      </c>
      <c r="E236" s="40">
        <v>0.82838600431073806</v>
      </c>
      <c r="F236" s="39">
        <v>0.25388547757586899</v>
      </c>
      <c r="G236" s="40">
        <v>0.94162594073614703</v>
      </c>
      <c r="H236" s="39">
        <v>0.15665254864484601</v>
      </c>
      <c r="I236" s="40">
        <v>0.918309232327854</v>
      </c>
      <c r="J236" s="39">
        <v>0.2053322027344</v>
      </c>
      <c r="K236" s="41">
        <v>1.05844368817459</v>
      </c>
      <c r="L236" s="40">
        <v>0.18951767614045201</v>
      </c>
      <c r="M236" s="39">
        <v>43.113137139214402</v>
      </c>
      <c r="N236" s="40">
        <v>0.17650926588691401</v>
      </c>
      <c r="O236" s="41">
        <v>1.7620269111079001</v>
      </c>
      <c r="P236" s="40">
        <v>0.72246721667102198</v>
      </c>
      <c r="Q236" s="41">
        <v>1.01307028761276</v>
      </c>
      <c r="R236" s="40">
        <v>0.72794061109551</v>
      </c>
      <c r="S236" s="41">
        <v>0.82046431888881899</v>
      </c>
    </row>
    <row r="237" spans="1:19" x14ac:dyDescent="0.35">
      <c r="A237" s="39">
        <v>205</v>
      </c>
      <c r="B237" s="39">
        <v>6.63402710148224E-2</v>
      </c>
      <c r="C237" s="40">
        <v>0.91932804099276899</v>
      </c>
      <c r="D237" s="39">
        <v>6.7325904310129401</v>
      </c>
      <c r="E237" s="40">
        <v>0.82527906250678396</v>
      </c>
      <c r="F237" s="39">
        <v>0.256176824039624</v>
      </c>
      <c r="G237" s="40">
        <v>0.94318799883231796</v>
      </c>
      <c r="H237" s="39">
        <v>0.15136565338776101</v>
      </c>
      <c r="I237" s="40">
        <v>0.92231106128660301</v>
      </c>
      <c r="J237" s="39">
        <v>0.20315862252159</v>
      </c>
      <c r="K237" s="41">
        <v>1.07250801518432</v>
      </c>
      <c r="L237" s="40">
        <v>0.21327983175050799</v>
      </c>
      <c r="M237" s="39">
        <v>43.8784780420808</v>
      </c>
      <c r="N237" s="40">
        <v>0.17307660105761599</v>
      </c>
      <c r="O237" s="41">
        <v>1.80695287488464</v>
      </c>
      <c r="P237" s="40">
        <v>0.71268599053733295</v>
      </c>
      <c r="Q237" s="41">
        <v>1.0486898437524399</v>
      </c>
      <c r="R237" s="40">
        <v>0.71630386180347805</v>
      </c>
      <c r="S237" s="41">
        <v>0.82220034772514194</v>
      </c>
    </row>
    <row r="238" spans="1:19" x14ac:dyDescent="0.35">
      <c r="A238" s="39">
        <v>206</v>
      </c>
      <c r="B238" s="39">
        <v>6.1210991596467E-2</v>
      </c>
      <c r="C238" s="40">
        <v>0.92044295627061901</v>
      </c>
      <c r="D238" s="39">
        <v>6.5497354810577999</v>
      </c>
      <c r="E238" s="40">
        <v>0.82372955546223303</v>
      </c>
      <c r="F238" s="39">
        <v>0.248343260665912</v>
      </c>
      <c r="G238" s="40">
        <v>0.94195777328973396</v>
      </c>
      <c r="H238" s="39">
        <v>0.150339350065572</v>
      </c>
      <c r="I238" s="40">
        <v>0.91941065472145</v>
      </c>
      <c r="J238" s="39">
        <v>0.20664228491765099</v>
      </c>
      <c r="K238" s="41">
        <v>1.0292444412524799</v>
      </c>
      <c r="L238" s="40">
        <v>0.15293151715624601</v>
      </c>
      <c r="M238" s="39">
        <v>41.944745137141297</v>
      </c>
      <c r="N238" s="40">
        <v>0.15227840437534801</v>
      </c>
      <c r="O238" s="41">
        <v>1.70671773873842</v>
      </c>
      <c r="P238" s="40">
        <v>0.71823511622909797</v>
      </c>
      <c r="Q238" s="41">
        <v>0.99229526265054602</v>
      </c>
      <c r="R238" s="40">
        <v>0.711655754818875</v>
      </c>
      <c r="S238" s="41">
        <v>0.81854165950391999</v>
      </c>
    </row>
    <row r="239" spans="1:19" x14ac:dyDescent="0.35">
      <c r="A239" s="39">
        <v>207</v>
      </c>
      <c r="B239" s="39">
        <v>6.3252228593323107E-2</v>
      </c>
      <c r="C239" s="40">
        <v>0.92323983143589705</v>
      </c>
      <c r="D239" s="39">
        <v>6.5811195692914897</v>
      </c>
      <c r="E239" s="40">
        <v>0.82811206410617799</v>
      </c>
      <c r="F239" s="39">
        <v>0.24772419653264099</v>
      </c>
      <c r="G239" s="40">
        <v>0.93941712439145397</v>
      </c>
      <c r="H239" s="39">
        <v>0.15640438846988899</v>
      </c>
      <c r="I239" s="40">
        <v>0.92362580499067304</v>
      </c>
      <c r="J239" s="39">
        <v>0.20166599724162201</v>
      </c>
      <c r="K239" s="41">
        <v>1.11639657998696</v>
      </c>
      <c r="L239" s="40">
        <v>0.141186842684488</v>
      </c>
      <c r="M239" s="39">
        <v>44.991284231854301</v>
      </c>
      <c r="N239" s="40">
        <v>0.14099996000818901</v>
      </c>
      <c r="O239" s="41">
        <v>1.82071822219424</v>
      </c>
      <c r="P239" s="40">
        <v>0.68116493561328895</v>
      </c>
      <c r="Q239" s="41">
        <v>1.0771521136291999</v>
      </c>
      <c r="R239" s="40">
        <v>0.68698427641493598</v>
      </c>
      <c r="S239" s="41">
        <v>0.90007302394279998</v>
      </c>
    </row>
    <row r="240" spans="1:19" x14ac:dyDescent="0.35">
      <c r="A240" s="39">
        <v>208</v>
      </c>
      <c r="B240" s="39">
        <v>6.56291883623418E-2</v>
      </c>
      <c r="C240" s="40">
        <v>0.91688545035360702</v>
      </c>
      <c r="D240" s="39">
        <v>6.7486612101279597</v>
      </c>
      <c r="E240" s="40">
        <v>0.81808486910321798</v>
      </c>
      <c r="F240" s="39">
        <v>0.25872019180001599</v>
      </c>
      <c r="G240" s="40">
        <v>0.94022175277809605</v>
      </c>
      <c r="H240" s="39">
        <v>0.156750988911428</v>
      </c>
      <c r="I240" s="40">
        <v>0.91721144511216202</v>
      </c>
      <c r="J240" s="39">
        <v>0.21544850082860401</v>
      </c>
      <c r="K240" s="41">
        <v>1.1121972702507199</v>
      </c>
      <c r="L240" s="40">
        <v>0.168366318438117</v>
      </c>
      <c r="M240" s="39">
        <v>44.839779421814399</v>
      </c>
      <c r="N240" s="40">
        <v>0.189488526125273</v>
      </c>
      <c r="O240" s="41">
        <v>1.82143496804767</v>
      </c>
      <c r="P240" s="40">
        <v>0.70026398214519503</v>
      </c>
      <c r="Q240" s="41">
        <v>1.0267697478461399</v>
      </c>
      <c r="R240" s="40">
        <v>0.68070843586554897</v>
      </c>
      <c r="S240" s="41">
        <v>0.88007222052313305</v>
      </c>
    </row>
    <row r="241" spans="1:19" x14ac:dyDescent="0.35">
      <c r="A241" s="39">
        <v>209</v>
      </c>
      <c r="B241" s="39">
        <v>6.5747903472682001E-2</v>
      </c>
      <c r="C241" s="40">
        <v>0.91997975791936304</v>
      </c>
      <c r="D241" s="39">
        <v>6.6874988448993404</v>
      </c>
      <c r="E241" s="40">
        <v>0.82632911023944799</v>
      </c>
      <c r="F241" s="39">
        <v>0.25434284464507301</v>
      </c>
      <c r="G241" s="40">
        <v>0.94140727400764201</v>
      </c>
      <c r="H241" s="39">
        <v>0.152646649820253</v>
      </c>
      <c r="I241" s="40">
        <v>0.92175816329158999</v>
      </c>
      <c r="J241" s="39">
        <v>0.20348720558521599</v>
      </c>
      <c r="K241" s="41">
        <v>1.09337106117835</v>
      </c>
      <c r="L241" s="40">
        <v>0.173671724935543</v>
      </c>
      <c r="M241" s="39">
        <v>44.469298941457303</v>
      </c>
      <c r="N241" s="40">
        <v>0.18470648356761299</v>
      </c>
      <c r="O241" s="41">
        <v>1.81771657558587</v>
      </c>
      <c r="P241" s="40">
        <v>0.678668940169179</v>
      </c>
      <c r="Q241" s="41">
        <v>1.10441929993466</v>
      </c>
      <c r="R241" s="40">
        <v>0.689247303538852</v>
      </c>
      <c r="S241" s="41">
        <v>0.84922315193037701</v>
      </c>
    </row>
    <row r="242" spans="1:19" x14ac:dyDescent="0.35">
      <c r="A242" s="39">
        <v>210</v>
      </c>
      <c r="B242" s="39">
        <v>5.9680461211548803E-2</v>
      </c>
      <c r="C242" s="40">
        <v>0.93012434418270395</v>
      </c>
      <c r="D242" s="39">
        <v>6.5575972637191802</v>
      </c>
      <c r="E242" s="40">
        <v>0.82735529148179499</v>
      </c>
      <c r="F242" s="39">
        <v>0.25366632795981903</v>
      </c>
      <c r="G242" s="40">
        <v>0.93813006509527097</v>
      </c>
      <c r="H242" s="39">
        <v>0.15571803238064999</v>
      </c>
      <c r="I242" s="40">
        <v>0.92230407203928999</v>
      </c>
      <c r="J242" s="39">
        <v>0.20112359675904901</v>
      </c>
      <c r="K242" s="41">
        <v>1.14656349736401</v>
      </c>
      <c r="L242" s="40">
        <v>0.16632453972251601</v>
      </c>
      <c r="M242" s="39">
        <v>46.015730018289602</v>
      </c>
      <c r="N242" s="40">
        <v>0.193223409189031</v>
      </c>
      <c r="O242" s="41">
        <v>1.8674021709678501</v>
      </c>
      <c r="P242" s="40">
        <v>0.67600250779054105</v>
      </c>
      <c r="Q242" s="41">
        <v>1.0921794616768501</v>
      </c>
      <c r="R242" s="40">
        <v>0.70892343154320303</v>
      </c>
      <c r="S242" s="41">
        <v>0.85012254322695902</v>
      </c>
    </row>
    <row r="243" spans="1:19" x14ac:dyDescent="0.35">
      <c r="A243" s="39">
        <v>211</v>
      </c>
      <c r="B243" s="39">
        <v>6.1081387958223897E-2</v>
      </c>
      <c r="C243" s="40">
        <v>0.92315760831777405</v>
      </c>
      <c r="D243" s="39">
        <v>6.5405927131073298</v>
      </c>
      <c r="E243" s="40">
        <v>0.82545974618365903</v>
      </c>
      <c r="F243" s="39">
        <v>0.249796520296999</v>
      </c>
      <c r="G243" s="40">
        <v>0.94178394140913702</v>
      </c>
      <c r="H243" s="39">
        <v>0.15326200149074401</v>
      </c>
      <c r="I243" s="40">
        <v>0.92249253820513999</v>
      </c>
      <c r="J243" s="39">
        <v>0.202152329185629</v>
      </c>
      <c r="K243" s="41">
        <v>1.07845101397261</v>
      </c>
      <c r="L243" s="40">
        <v>0.167404988145856</v>
      </c>
      <c r="M243" s="39">
        <v>43.760053194486098</v>
      </c>
      <c r="N243" s="40">
        <v>0.19634143640101501</v>
      </c>
      <c r="O243" s="41">
        <v>1.78602000943615</v>
      </c>
      <c r="P243" s="40">
        <v>0.693594910904892</v>
      </c>
      <c r="Q243" s="41">
        <v>1.05771572212887</v>
      </c>
      <c r="R243" s="40">
        <v>0.71306757259572595</v>
      </c>
      <c r="S243" s="41">
        <v>0.80988757375977904</v>
      </c>
    </row>
    <row r="244" spans="1:19" x14ac:dyDescent="0.35">
      <c r="A244" s="39">
        <v>212</v>
      </c>
      <c r="B244" s="39">
        <v>6.1676286065015601E-2</v>
      </c>
      <c r="C244" s="40">
        <v>0.92296487120068804</v>
      </c>
      <c r="D244" s="39">
        <v>6.5087850206399596</v>
      </c>
      <c r="E244" s="40">
        <v>0.83080869045842798</v>
      </c>
      <c r="F244" s="39">
        <v>0.24563100242168201</v>
      </c>
      <c r="G244" s="40">
        <v>0.94136600660896297</v>
      </c>
      <c r="H244" s="39">
        <v>0.152672363418273</v>
      </c>
      <c r="I244" s="40">
        <v>0.92125835981801796</v>
      </c>
      <c r="J244" s="39">
        <v>0.204696233476971</v>
      </c>
      <c r="K244" s="41">
        <v>1.13555799590216</v>
      </c>
      <c r="L244" s="40">
        <v>0.13469499694210599</v>
      </c>
      <c r="M244" s="39">
        <v>45.672165569077102</v>
      </c>
      <c r="N244" s="40">
        <v>0.15545846348595499</v>
      </c>
      <c r="O244" s="41">
        <v>1.86567081192619</v>
      </c>
      <c r="P244" s="40">
        <v>0.70759271760272102</v>
      </c>
      <c r="Q244" s="41">
        <v>1.03065225532931</v>
      </c>
      <c r="R244" s="40">
        <v>0.72254093386169105</v>
      </c>
      <c r="S244" s="41">
        <v>0.81501079216981498</v>
      </c>
    </row>
    <row r="245" spans="1:19" x14ac:dyDescent="0.35">
      <c r="A245" s="39">
        <v>213</v>
      </c>
      <c r="B245" s="39">
        <v>6.1581207364933201E-2</v>
      </c>
      <c r="C245" s="40">
        <v>0.926550528013665</v>
      </c>
      <c r="D245" s="39">
        <v>6.4844191962123103</v>
      </c>
      <c r="E245" s="40">
        <v>0.83817748329767405</v>
      </c>
      <c r="F245" s="39">
        <v>0.24474378890823101</v>
      </c>
      <c r="G245" s="40">
        <v>0.94494286056674304</v>
      </c>
      <c r="H245" s="39">
        <v>0.14662594494606901</v>
      </c>
      <c r="I245" s="40">
        <v>0.92125291546201304</v>
      </c>
      <c r="J245" s="39">
        <v>0.201789506313657</v>
      </c>
      <c r="K245" s="41">
        <v>1.04733280009693</v>
      </c>
      <c r="L245" s="40">
        <v>0.19432494049756799</v>
      </c>
      <c r="M245" s="39">
        <v>43.257058445204997</v>
      </c>
      <c r="N245" s="40">
        <v>0.18316111840869301</v>
      </c>
      <c r="O245" s="41">
        <v>1.8036126835733299</v>
      </c>
      <c r="P245" s="40">
        <v>0.72171282870137798</v>
      </c>
      <c r="Q245" s="41">
        <v>1.0219905042750199</v>
      </c>
      <c r="R245" s="40">
        <v>0.72168953933267499</v>
      </c>
      <c r="S245" s="41">
        <v>0.79804789841684498</v>
      </c>
    </row>
    <row r="246" spans="1:19" x14ac:dyDescent="0.35">
      <c r="A246" s="39">
        <v>214</v>
      </c>
      <c r="B246" s="39">
        <v>5.5582569302337598E-2</v>
      </c>
      <c r="C246" s="40">
        <v>0.93436403537376</v>
      </c>
      <c r="D246" s="39">
        <v>6.3015166261072402</v>
      </c>
      <c r="E246" s="40">
        <v>0.83604523520141605</v>
      </c>
      <c r="F246" s="39">
        <v>0.23879448732484501</v>
      </c>
      <c r="G246" s="40">
        <v>0.94346834884103503</v>
      </c>
      <c r="H246" s="39">
        <v>0.14890828616854099</v>
      </c>
      <c r="I246" s="40">
        <v>0.92092584665210098</v>
      </c>
      <c r="J246" s="39">
        <v>0.20115144053707301</v>
      </c>
      <c r="K246" s="41">
        <v>1.1157515018414199</v>
      </c>
      <c r="L246" s="40">
        <v>0.16167303743112599</v>
      </c>
      <c r="M246" s="39">
        <v>45.2511251889742</v>
      </c>
      <c r="N246" s="40">
        <v>0.15311886349272499</v>
      </c>
      <c r="O246" s="41">
        <v>1.8611379332012601</v>
      </c>
      <c r="P246" s="40">
        <v>0.71161111985516301</v>
      </c>
      <c r="Q246" s="41">
        <v>1.03901120103322</v>
      </c>
      <c r="R246" s="40">
        <v>0.70506876605188695</v>
      </c>
      <c r="S246" s="41">
        <v>0.83741784936342401</v>
      </c>
    </row>
    <row r="247" spans="1:19" x14ac:dyDescent="0.35">
      <c r="A247" s="39">
        <v>215</v>
      </c>
      <c r="B247" s="39">
        <v>5.4665849067242603E-2</v>
      </c>
      <c r="C247" s="40">
        <v>0.93260063664432202</v>
      </c>
      <c r="D247" s="39">
        <v>6.2855946843716204</v>
      </c>
      <c r="E247" s="40">
        <v>0.82973299619839602</v>
      </c>
      <c r="F247" s="39">
        <v>0.239893687606276</v>
      </c>
      <c r="G247" s="40">
        <v>0.94361146159314002</v>
      </c>
      <c r="H247" s="39">
        <v>0.14540470647616499</v>
      </c>
      <c r="I247" s="40">
        <v>0.92288759745737803</v>
      </c>
      <c r="J247" s="39">
        <v>0.20182657745503399</v>
      </c>
      <c r="K247" s="41">
        <v>1.11679608648658</v>
      </c>
      <c r="L247" s="40">
        <v>0.18166679179911899</v>
      </c>
      <c r="M247" s="39">
        <v>44.902258799626203</v>
      </c>
      <c r="N247" s="40">
        <v>0.17551600001404799</v>
      </c>
      <c r="O247" s="41">
        <v>1.8260847172166501</v>
      </c>
      <c r="P247" s="40">
        <v>0.70828066957302505</v>
      </c>
      <c r="Q247" s="41">
        <v>1.0173531416644299</v>
      </c>
      <c r="R247" s="40">
        <v>0.70503766516334898</v>
      </c>
      <c r="S247" s="41">
        <v>0.84476168542845598</v>
      </c>
    </row>
    <row r="248" spans="1:19" x14ac:dyDescent="0.35">
      <c r="A248" s="39">
        <v>216</v>
      </c>
      <c r="B248" s="39">
        <v>6.0654240745761798E-2</v>
      </c>
      <c r="C248" s="40">
        <v>0.92645797690244602</v>
      </c>
      <c r="D248" s="39">
        <v>6.4992202217269703</v>
      </c>
      <c r="E248" s="40">
        <v>0.82554409073953905</v>
      </c>
      <c r="F248" s="39">
        <v>0.24917279169523501</v>
      </c>
      <c r="G248" s="40">
        <v>0.94214959314514701</v>
      </c>
      <c r="H248" s="39">
        <v>0.14927492802556799</v>
      </c>
      <c r="I248" s="40">
        <v>0.92169308023654895</v>
      </c>
      <c r="J248" s="39">
        <v>0.20254680532552599</v>
      </c>
      <c r="K248" s="41">
        <v>1.1730178604778001</v>
      </c>
      <c r="L248" s="40">
        <v>0.19322760121761301</v>
      </c>
      <c r="M248" s="39">
        <v>47.007497624454302</v>
      </c>
      <c r="N248" s="40">
        <v>0.17864622755958701</v>
      </c>
      <c r="O248" s="41">
        <v>1.9081711376834101</v>
      </c>
      <c r="P248" s="40">
        <v>0.70584438371862102</v>
      </c>
      <c r="Q248" s="41">
        <v>1.0979019505345899</v>
      </c>
      <c r="R248" s="40">
        <v>0.69430237499057701</v>
      </c>
      <c r="S248" s="41">
        <v>0.92535788406673603</v>
      </c>
    </row>
    <row r="249" spans="1:19" x14ac:dyDescent="0.35">
      <c r="A249" s="39">
        <v>217</v>
      </c>
      <c r="B249" s="39">
        <v>5.6815814417757203E-2</v>
      </c>
      <c r="C249" s="40">
        <v>0.93078722843703099</v>
      </c>
      <c r="D249" s="39">
        <v>6.3241398285200798</v>
      </c>
      <c r="E249" s="40">
        <v>0.83750638676104905</v>
      </c>
      <c r="F249" s="39">
        <v>0.240225724683097</v>
      </c>
      <c r="G249" s="40">
        <v>0.94378266033448399</v>
      </c>
      <c r="H249" s="39">
        <v>0.14749416955070199</v>
      </c>
      <c r="I249" s="40">
        <v>0.92325506428621695</v>
      </c>
      <c r="J249" s="39">
        <v>0.197550354393906</v>
      </c>
      <c r="K249" s="41">
        <v>1.1697993309069901</v>
      </c>
      <c r="L249" s="40">
        <v>0.19539496704291301</v>
      </c>
      <c r="M249" s="39">
        <v>46.845556976448698</v>
      </c>
      <c r="N249" s="40">
        <v>0.178188977572591</v>
      </c>
      <c r="O249" s="41">
        <v>1.8992614954964699</v>
      </c>
      <c r="P249" s="40">
        <v>0.70089243314204996</v>
      </c>
      <c r="Q249" s="41">
        <v>1.07863782460872</v>
      </c>
      <c r="R249" s="40">
        <v>0.68708274150505999</v>
      </c>
      <c r="S249" s="41">
        <v>0.94073771309648802</v>
      </c>
    </row>
    <row r="250" spans="1:19" x14ac:dyDescent="0.35">
      <c r="A250" s="39">
        <v>218</v>
      </c>
      <c r="B250" s="39">
        <v>6.08910081627341E-2</v>
      </c>
      <c r="C250" s="40">
        <v>0.92784048254785201</v>
      </c>
      <c r="D250" s="39">
        <v>6.41659517954254</v>
      </c>
      <c r="E250" s="40">
        <v>0.834917627258289</v>
      </c>
      <c r="F250" s="39">
        <v>0.24080323524136399</v>
      </c>
      <c r="G250" s="40">
        <v>0.94114750806648695</v>
      </c>
      <c r="H250" s="39">
        <v>0.15363315592965299</v>
      </c>
      <c r="I250" s="40">
        <v>0.92177379332867504</v>
      </c>
      <c r="J250" s="39">
        <v>0.19922299835031901</v>
      </c>
      <c r="K250" s="41">
        <v>1.1245160540963799</v>
      </c>
      <c r="L250" s="40">
        <v>0.179860367001865</v>
      </c>
      <c r="M250" s="39">
        <v>44.870935863918703</v>
      </c>
      <c r="N250" s="40">
        <v>0.179737927259531</v>
      </c>
      <c r="O250" s="41">
        <v>1.80744365086922</v>
      </c>
      <c r="P250" s="40">
        <v>0.72210952792412197</v>
      </c>
      <c r="Q250" s="41">
        <v>1.0058455390807901</v>
      </c>
      <c r="R250" s="40">
        <v>0.71024799881837297</v>
      </c>
      <c r="S250" s="41">
        <v>0.86179688037970104</v>
      </c>
    </row>
    <row r="251" spans="1:19" x14ac:dyDescent="0.35">
      <c r="A251" s="39">
        <v>219</v>
      </c>
      <c r="B251" s="39">
        <v>5.9217307743255301E-2</v>
      </c>
      <c r="C251" s="40">
        <v>0.92850318389722197</v>
      </c>
      <c r="D251" s="39">
        <v>6.3732967632832898</v>
      </c>
      <c r="E251" s="40">
        <v>0.83190007035177505</v>
      </c>
      <c r="F251" s="39">
        <v>0.239616315112744</v>
      </c>
      <c r="G251" s="40">
        <v>0.94399050752151303</v>
      </c>
      <c r="H251" s="39">
        <v>0.148776198406533</v>
      </c>
      <c r="I251" s="40">
        <v>0.92129395918629697</v>
      </c>
      <c r="J251" s="39">
        <v>0.20512600110339599</v>
      </c>
      <c r="K251" s="41">
        <v>1.1348988617587199</v>
      </c>
      <c r="L251" s="40">
        <v>0.16153642857606099</v>
      </c>
      <c r="M251" s="39">
        <v>45.3650405916393</v>
      </c>
      <c r="N251" s="40">
        <v>0.21874135028675001</v>
      </c>
      <c r="O251" s="41">
        <v>1.8299149932005401</v>
      </c>
      <c r="P251" s="40">
        <v>0.71909277968936403</v>
      </c>
      <c r="Q251" s="41">
        <v>1.0528484073459501</v>
      </c>
      <c r="R251" s="40">
        <v>0.72274155316189803</v>
      </c>
      <c r="S251" s="41">
        <v>0.87647407355471496</v>
      </c>
    </row>
    <row r="252" spans="1:19" x14ac:dyDescent="0.35">
      <c r="A252" s="39">
        <v>220</v>
      </c>
      <c r="B252" s="39">
        <v>6.0010948453749199E-2</v>
      </c>
      <c r="C252" s="40">
        <v>0.92483010999873805</v>
      </c>
      <c r="D252" s="39">
        <v>6.4347508064341401</v>
      </c>
      <c r="E252" s="40">
        <v>0.83360267809122002</v>
      </c>
      <c r="F252" s="39">
        <v>0.243838894617605</v>
      </c>
      <c r="G252" s="40">
        <v>0.94120378254107595</v>
      </c>
      <c r="H252" s="39">
        <v>0.15462252502905499</v>
      </c>
      <c r="I252" s="40">
        <v>0.92128198104804504</v>
      </c>
      <c r="J252" s="39">
        <v>0.20311885492895301</v>
      </c>
      <c r="K252" s="41">
        <v>1.0626977070783901</v>
      </c>
      <c r="L252" s="40">
        <v>0.18406354888582799</v>
      </c>
      <c r="M252" s="39">
        <v>43.213021954919498</v>
      </c>
      <c r="N252" s="40">
        <v>0.22062230222620099</v>
      </c>
      <c r="O252" s="41">
        <v>1.7639406099278701</v>
      </c>
      <c r="P252" s="40">
        <v>0.71690728776475299</v>
      </c>
      <c r="Q252" s="41">
        <v>1.0319716036319699</v>
      </c>
      <c r="R252" s="40">
        <v>0.72822635729088703</v>
      </c>
      <c r="S252" s="41">
        <v>0.85016479655208699</v>
      </c>
    </row>
    <row r="253" spans="1:19" x14ac:dyDescent="0.35">
      <c r="A253" s="39">
        <v>221</v>
      </c>
      <c r="B253" s="39">
        <v>5.8495748838505897E-2</v>
      </c>
      <c r="C253" s="40">
        <v>0.92833074957974704</v>
      </c>
      <c r="D253" s="39">
        <v>6.3705025304044396</v>
      </c>
      <c r="E253" s="40">
        <v>0.83436632038190195</v>
      </c>
      <c r="F253" s="39">
        <v>0.24116337765238299</v>
      </c>
      <c r="G253" s="40">
        <v>0.94252645960088499</v>
      </c>
      <c r="H253" s="39">
        <v>0.15317612176738901</v>
      </c>
      <c r="I253" s="40">
        <v>0.921878812449203</v>
      </c>
      <c r="J253" s="39">
        <v>0.19896225429880399</v>
      </c>
      <c r="K253" s="41">
        <v>1.0831896739128299</v>
      </c>
      <c r="L253" s="40">
        <v>0.157733792927055</v>
      </c>
      <c r="M253" s="39">
        <v>43.846227156810201</v>
      </c>
      <c r="N253" s="40">
        <v>0.161061269973055</v>
      </c>
      <c r="O253" s="41">
        <v>1.78025479958607</v>
      </c>
      <c r="P253" s="40">
        <v>0.69969698430126503</v>
      </c>
      <c r="Q253" s="41">
        <v>1.0612522936784301</v>
      </c>
      <c r="R253" s="40">
        <v>0.70942347783308701</v>
      </c>
      <c r="S253" s="41">
        <v>0.88261397730590896</v>
      </c>
    </row>
    <row r="254" spans="1:19" x14ac:dyDescent="0.35">
      <c r="A254" s="39">
        <v>222</v>
      </c>
      <c r="B254" s="39">
        <v>5.7391367371098699E-2</v>
      </c>
      <c r="C254" s="40">
        <v>0.929796903775991</v>
      </c>
      <c r="D254" s="39">
        <v>6.34489824818702</v>
      </c>
      <c r="E254" s="40">
        <v>0.83658893664435297</v>
      </c>
      <c r="F254" s="39">
        <v>0.24210965776027901</v>
      </c>
      <c r="G254" s="40">
        <v>0.94537831928752003</v>
      </c>
      <c r="H254" s="39">
        <v>0.14549936966950899</v>
      </c>
      <c r="I254" s="40">
        <v>0.92483859404675395</v>
      </c>
      <c r="J254" s="39">
        <v>0.195133535406775</v>
      </c>
      <c r="K254" s="41">
        <v>1.1840106467915299</v>
      </c>
      <c r="L254" s="40">
        <v>0.17067791773528099</v>
      </c>
      <c r="M254" s="39">
        <v>47.518192291259702</v>
      </c>
      <c r="N254" s="40">
        <v>0.20885860390295199</v>
      </c>
      <c r="O254" s="41">
        <v>1.94484976112333</v>
      </c>
      <c r="P254" s="40">
        <v>0.69465920813063198</v>
      </c>
      <c r="Q254" s="41">
        <v>1.0787783260019399</v>
      </c>
      <c r="R254" s="40">
        <v>0.71838229869165904</v>
      </c>
      <c r="S254" s="41">
        <v>0.87705475244766595</v>
      </c>
    </row>
    <row r="255" spans="1:19" x14ac:dyDescent="0.35">
      <c r="A255" s="39">
        <v>223</v>
      </c>
      <c r="B255" s="39">
        <v>5.8154329672574001E-2</v>
      </c>
      <c r="C255" s="40">
        <v>0.92782368318060804</v>
      </c>
      <c r="D255" s="39">
        <v>6.3462737281016404</v>
      </c>
      <c r="E255" s="40">
        <v>0.83713138638070195</v>
      </c>
      <c r="F255" s="39">
        <v>0.241188854595389</v>
      </c>
      <c r="G255" s="40">
        <v>0.94412541537527295</v>
      </c>
      <c r="H255" s="39">
        <v>0.14559151126041001</v>
      </c>
      <c r="I255" s="40">
        <v>0.92579786806023401</v>
      </c>
      <c r="J255" s="39">
        <v>0.19180389182947999</v>
      </c>
      <c r="K255" s="41">
        <v>1.12708173195521</v>
      </c>
      <c r="L255" s="40">
        <v>0.155191343964003</v>
      </c>
      <c r="M255" s="39">
        <v>45.165134511442197</v>
      </c>
      <c r="N255" s="40">
        <v>0.15868863481591799</v>
      </c>
      <c r="O255" s="41">
        <v>1.8294964993101901</v>
      </c>
      <c r="P255" s="40">
        <v>0.70976469022595901</v>
      </c>
      <c r="Q255" s="41">
        <v>1.0181450629845601</v>
      </c>
      <c r="R255" s="40">
        <v>0.70724342037469901</v>
      </c>
      <c r="S255" s="41">
        <v>0.87644372944139004</v>
      </c>
    </row>
    <row r="256" spans="1:19" x14ac:dyDescent="0.35">
      <c r="A256" s="39">
        <v>224</v>
      </c>
      <c r="B256" s="39">
        <v>5.8188526654374399E-2</v>
      </c>
      <c r="C256" s="40">
        <v>0.932898230065492</v>
      </c>
      <c r="D256" s="39">
        <v>6.3632112186896697</v>
      </c>
      <c r="E256" s="40">
        <v>0.83503886933820204</v>
      </c>
      <c r="F256" s="39">
        <v>0.24207229526428301</v>
      </c>
      <c r="G256" s="40">
        <v>0.94409314479733597</v>
      </c>
      <c r="H256" s="39">
        <v>0.14720835384295899</v>
      </c>
      <c r="I256" s="40">
        <v>0.92335925070916003</v>
      </c>
      <c r="J256" s="39">
        <v>0.199198877864532</v>
      </c>
      <c r="K256" s="41">
        <v>1.10090794420649</v>
      </c>
      <c r="L256" s="40">
        <v>0.16400217740683101</v>
      </c>
      <c r="M256" s="39">
        <v>44.4398190261971</v>
      </c>
      <c r="N256" s="40">
        <v>0.153731862679166</v>
      </c>
      <c r="O256" s="41">
        <v>1.8023212694714199</v>
      </c>
      <c r="P256" s="40">
        <v>0.69585848440471798</v>
      </c>
      <c r="Q256" s="41">
        <v>1.06107829116348</v>
      </c>
      <c r="R256" s="40">
        <v>0.69904717752057199</v>
      </c>
      <c r="S256" s="41">
        <v>0.90915012359619096</v>
      </c>
    </row>
    <row r="257" spans="1:19" x14ac:dyDescent="0.35">
      <c r="A257" s="39">
        <v>225</v>
      </c>
      <c r="B257" s="39">
        <v>5.2036205145069701E-2</v>
      </c>
      <c r="C257" s="40">
        <v>0.93792218287973605</v>
      </c>
      <c r="D257" s="39">
        <v>6.1327761977403199</v>
      </c>
      <c r="E257" s="40">
        <v>0.84589623332245201</v>
      </c>
      <c r="F257" s="39">
        <v>0.232766397732459</v>
      </c>
      <c r="G257" s="40">
        <v>0.944043111818201</v>
      </c>
      <c r="H257" s="39">
        <v>0.14530983345338599</v>
      </c>
      <c r="I257" s="40">
        <v>0.926118569801061</v>
      </c>
      <c r="J257" s="39">
        <v>0.193812281368131</v>
      </c>
      <c r="K257" s="41">
        <v>1.0498872873110601</v>
      </c>
      <c r="L257" s="40">
        <v>0.152364356537248</v>
      </c>
      <c r="M257" s="39">
        <v>42.655566777938397</v>
      </c>
      <c r="N257" s="40">
        <v>0.16372715863602</v>
      </c>
      <c r="O257" s="41">
        <v>1.7336672116548499</v>
      </c>
      <c r="P257" s="40">
        <v>0.68902168136376596</v>
      </c>
      <c r="Q257" s="41">
        <v>1.04063404396048</v>
      </c>
      <c r="R257" s="40">
        <v>0.69298500765083104</v>
      </c>
      <c r="S257" s="41">
        <v>0.85825433919572403</v>
      </c>
    </row>
    <row r="258" spans="1:19" x14ac:dyDescent="0.35">
      <c r="A258" s="39">
        <v>226</v>
      </c>
      <c r="B258" s="39">
        <v>5.4478862219063597E-2</v>
      </c>
      <c r="C258" s="40">
        <v>0.935021176654101</v>
      </c>
      <c r="D258" s="39">
        <v>6.2383040809432897</v>
      </c>
      <c r="E258" s="40">
        <v>0.83705261901250805</v>
      </c>
      <c r="F258" s="39">
        <v>0.238908018173143</v>
      </c>
      <c r="G258" s="40">
        <v>0.94361717025144298</v>
      </c>
      <c r="H258" s="39">
        <v>0.14648523742432601</v>
      </c>
      <c r="I258" s="40">
        <v>0.92376435160373305</v>
      </c>
      <c r="J258" s="39">
        <v>0.193632348608344</v>
      </c>
      <c r="K258" s="41">
        <v>1.1165431039964999</v>
      </c>
      <c r="L258" s="40">
        <v>0.17755108941801501</v>
      </c>
      <c r="M258" s="39">
        <v>44.469916368142101</v>
      </c>
      <c r="N258" s="40">
        <v>0.18780930760872799</v>
      </c>
      <c r="O258" s="41">
        <v>1.79091550906499</v>
      </c>
      <c r="P258" s="40">
        <v>0.71720018702694399</v>
      </c>
      <c r="Q258" s="41">
        <v>0.979542203438587</v>
      </c>
      <c r="R258" s="40">
        <v>0.71701508964228799</v>
      </c>
      <c r="S258" s="41">
        <v>0.83385640510127002</v>
      </c>
    </row>
    <row r="259" spans="1:19" x14ac:dyDescent="0.35">
      <c r="A259" s="39">
        <v>227</v>
      </c>
      <c r="B259" s="39">
        <v>5.9157898679369797E-2</v>
      </c>
      <c r="C259" s="40">
        <v>0.92779095703329895</v>
      </c>
      <c r="D259" s="39">
        <v>6.2880553683249802</v>
      </c>
      <c r="E259" s="40">
        <v>0.83913745925314498</v>
      </c>
      <c r="F259" s="39">
        <v>0.23428640084670299</v>
      </c>
      <c r="G259" s="40">
        <v>0.94375468224445902</v>
      </c>
      <c r="H259" s="39">
        <v>0.14758575874049901</v>
      </c>
      <c r="I259" s="40">
        <v>0.92518843881546498</v>
      </c>
      <c r="J259" s="39">
        <v>0.19880811508857801</v>
      </c>
      <c r="K259" s="41">
        <v>1.11115055104606</v>
      </c>
      <c r="L259" s="40">
        <v>0.18365374137566901</v>
      </c>
      <c r="M259" s="39">
        <v>44.927456488976098</v>
      </c>
      <c r="N259" s="40">
        <v>0.225837194721138</v>
      </c>
      <c r="O259" s="41">
        <v>1.8407476844950601</v>
      </c>
      <c r="P259" s="40">
        <v>0.72536609035271804</v>
      </c>
      <c r="Q259" s="41">
        <v>1.0493094648560899</v>
      </c>
      <c r="R259" s="40">
        <v>0.73614524623267596</v>
      </c>
      <c r="S259" s="41">
        <v>0.83308084754862299</v>
      </c>
    </row>
    <row r="260" spans="1:19" x14ac:dyDescent="0.35">
      <c r="A260" s="39">
        <v>228</v>
      </c>
      <c r="B260" s="39">
        <v>5.7842302888666701E-2</v>
      </c>
      <c r="C260" s="40">
        <v>0.92828122178776695</v>
      </c>
      <c r="D260" s="39">
        <v>6.2985834233207898</v>
      </c>
      <c r="E260" s="40">
        <v>0.83777859355128803</v>
      </c>
      <c r="F260" s="39">
        <v>0.23837111287021501</v>
      </c>
      <c r="G260" s="40">
        <v>0.94321936551887897</v>
      </c>
      <c r="H260" s="39">
        <v>0.14799955586088401</v>
      </c>
      <c r="I260" s="40">
        <v>0.92544791682641803</v>
      </c>
      <c r="J260" s="39">
        <v>0.19648996636219099</v>
      </c>
      <c r="K260" s="41">
        <v>1.1525342607090601</v>
      </c>
      <c r="L260" s="40">
        <v>0.17383155174908799</v>
      </c>
      <c r="M260" s="39">
        <v>46.903035009009201</v>
      </c>
      <c r="N260" s="40">
        <v>0.24307329865227301</v>
      </c>
      <c r="O260" s="41">
        <v>1.9403292134276799</v>
      </c>
      <c r="P260" s="40">
        <v>0.69860108158527201</v>
      </c>
      <c r="Q260" s="41">
        <v>1.1731196387201199</v>
      </c>
      <c r="R260" s="40">
        <v>0.72404827444981301</v>
      </c>
      <c r="S260" s="41">
        <v>0.86290607467675795</v>
      </c>
    </row>
    <row r="261" spans="1:19" x14ac:dyDescent="0.35">
      <c r="A261" s="39">
        <v>229</v>
      </c>
      <c r="B261" s="39">
        <v>5.4198663541726103E-2</v>
      </c>
      <c r="C261" s="40">
        <v>0.93532455222627298</v>
      </c>
      <c r="D261" s="39">
        <v>6.2134320724458503</v>
      </c>
      <c r="E261" s="40">
        <v>0.83923563347063701</v>
      </c>
      <c r="F261" s="39">
        <v>0.23690686966472399</v>
      </c>
      <c r="G261" s="40">
        <v>0.94360520901241496</v>
      </c>
      <c r="H261" s="39">
        <v>0.14737222226822699</v>
      </c>
      <c r="I261" s="40">
        <v>0.92172683979882297</v>
      </c>
      <c r="J261" s="39">
        <v>0.200213958862342</v>
      </c>
      <c r="K261" s="41">
        <v>1.1886359636600199</v>
      </c>
      <c r="L261" s="40">
        <v>0.22644401638790401</v>
      </c>
      <c r="M261" s="39">
        <v>47.641013658963701</v>
      </c>
      <c r="N261" s="40">
        <v>0.21958476716092801</v>
      </c>
      <c r="O261" s="41">
        <v>1.9471222106208099</v>
      </c>
      <c r="P261" s="40">
        <v>0.71572690539889805</v>
      </c>
      <c r="Q261" s="41">
        <v>1.1331546762560101</v>
      </c>
      <c r="R261" s="40">
        <v>0.72144991974545303</v>
      </c>
      <c r="S261" s="41">
        <v>0.85103951611070505</v>
      </c>
    </row>
    <row r="262" spans="1:19" x14ac:dyDescent="0.35">
      <c r="A262" s="39">
        <v>230</v>
      </c>
      <c r="B262" s="39">
        <v>5.3870017189347898E-2</v>
      </c>
      <c r="C262" s="40">
        <v>0.93229074742959706</v>
      </c>
      <c r="D262" s="39">
        <v>6.2150702955881201</v>
      </c>
      <c r="E262" s="40">
        <v>0.83942294097937697</v>
      </c>
      <c r="F262" s="39">
        <v>0.238382049045399</v>
      </c>
      <c r="G262" s="40">
        <v>0.94203332545993201</v>
      </c>
      <c r="H262" s="39">
        <v>0.148395542256434</v>
      </c>
      <c r="I262" s="40">
        <v>0.92570207500073198</v>
      </c>
      <c r="J262" s="39">
        <v>0.19227784377287599</v>
      </c>
      <c r="K262" s="41">
        <v>1.2304219766559701</v>
      </c>
      <c r="L262" s="40">
        <v>0.20166663186318801</v>
      </c>
      <c r="M262" s="39">
        <v>48.3157776074531</v>
      </c>
      <c r="N262" s="40">
        <v>0.200037970127663</v>
      </c>
      <c r="O262" s="41">
        <v>1.9388675261766399</v>
      </c>
      <c r="P262" s="40">
        <v>0.72112385712118199</v>
      </c>
      <c r="Q262" s="41">
        <v>1.03190962575439</v>
      </c>
      <c r="R262" s="40">
        <v>0.72894702406011003</v>
      </c>
      <c r="S262" s="41">
        <v>0.87450553693322997</v>
      </c>
    </row>
    <row r="263" spans="1:19" x14ac:dyDescent="0.35">
      <c r="A263" s="39">
        <v>231</v>
      </c>
      <c r="B263" s="39">
        <v>5.6575680636804501E-2</v>
      </c>
      <c r="C263" s="40">
        <v>0.92681003282148</v>
      </c>
      <c r="D263" s="39">
        <v>6.2540002687806204</v>
      </c>
      <c r="E263" s="40">
        <v>0.835038020895146</v>
      </c>
      <c r="F263" s="39">
        <v>0.236774593769984</v>
      </c>
      <c r="G263" s="40">
        <v>0.94277828851963497</v>
      </c>
      <c r="H263" s="39">
        <v>0.15112377443112299</v>
      </c>
      <c r="I263" s="40">
        <v>0.92601327378908904</v>
      </c>
      <c r="J263" s="39">
        <v>0.19253748876055601</v>
      </c>
      <c r="K263" s="41">
        <v>1.15499270777417</v>
      </c>
      <c r="L263" s="40">
        <v>0.185721369146608</v>
      </c>
      <c r="M263" s="39">
        <v>45.5779077252771</v>
      </c>
      <c r="N263" s="40">
        <v>0.18629312216348301</v>
      </c>
      <c r="O263" s="41">
        <v>1.8190227120350499</v>
      </c>
      <c r="P263" s="40">
        <v>0.71311916754795901</v>
      </c>
      <c r="Q263" s="41">
        <v>1.02656689821145</v>
      </c>
      <c r="R263" s="40">
        <v>0.71715209448439399</v>
      </c>
      <c r="S263" s="41">
        <v>0.85279130808308501</v>
      </c>
    </row>
    <row r="264" spans="1:19" x14ac:dyDescent="0.35">
      <c r="A264" s="39">
        <v>232</v>
      </c>
      <c r="B264" s="39">
        <v>5.3840417786027599E-2</v>
      </c>
      <c r="C264" s="40">
        <v>0.93388759404836597</v>
      </c>
      <c r="D264" s="39">
        <v>6.1264746862295603</v>
      </c>
      <c r="E264" s="40">
        <v>0.84095630073761996</v>
      </c>
      <c r="F264" s="39">
        <v>0.23092955498937801</v>
      </c>
      <c r="G264" s="40">
        <v>0.94701915360780697</v>
      </c>
      <c r="H264" s="39">
        <v>0.13963490040648899</v>
      </c>
      <c r="I264" s="40">
        <v>0.924580746314695</v>
      </c>
      <c r="J264" s="39">
        <v>0.19517062289117201</v>
      </c>
      <c r="K264" s="41">
        <v>1.23290982918861</v>
      </c>
      <c r="L264" s="40">
        <v>0.141762028033212</v>
      </c>
      <c r="M264" s="39">
        <v>48.559796096932097</v>
      </c>
      <c r="N264" s="40">
        <v>0.16321463928538299</v>
      </c>
      <c r="O264" s="41">
        <v>1.95561688832747</v>
      </c>
      <c r="P264" s="40">
        <v>0.70835970049230401</v>
      </c>
      <c r="Q264" s="41">
        <v>1.0567584025044701</v>
      </c>
      <c r="R264" s="40">
        <v>0.70156567218976096</v>
      </c>
      <c r="S264" s="41">
        <v>0.885943069671973</v>
      </c>
    </row>
    <row r="265" spans="1:19" x14ac:dyDescent="0.35">
      <c r="A265" s="39">
        <v>233</v>
      </c>
      <c r="B265" s="39">
        <v>5.7076889199372698E-2</v>
      </c>
      <c r="C265" s="40">
        <v>0.93483640170995297</v>
      </c>
      <c r="D265" s="39">
        <v>6.2804954436777596</v>
      </c>
      <c r="E265" s="40">
        <v>0.83948140449382402</v>
      </c>
      <c r="F265" s="39">
        <v>0.239492575994221</v>
      </c>
      <c r="G265" s="40">
        <v>0.94494703134149005</v>
      </c>
      <c r="H265" s="39">
        <v>0.145996485267399</v>
      </c>
      <c r="I265" s="40">
        <v>0.92476565961270896</v>
      </c>
      <c r="J265" s="39">
        <v>0.19670599679252901</v>
      </c>
      <c r="K265" s="41">
        <v>1.23922736216814</v>
      </c>
      <c r="L265" s="40">
        <v>0.17680191572132001</v>
      </c>
      <c r="M265" s="39">
        <v>48.762189245631497</v>
      </c>
      <c r="N265" s="40">
        <v>0.19172826725536901</v>
      </c>
      <c r="O265" s="41">
        <v>1.9705156490333999</v>
      </c>
      <c r="P265" s="40">
        <v>0.73997430210439497</v>
      </c>
      <c r="Q265" s="41">
        <v>1.00259030094513</v>
      </c>
      <c r="R265" s="40">
        <v>0.70832141138549498</v>
      </c>
      <c r="S265" s="41">
        <v>0.870262951932401</v>
      </c>
    </row>
    <row r="266" spans="1:19" x14ac:dyDescent="0.35">
      <c r="A266" s="39">
        <v>234</v>
      </c>
      <c r="B266" s="39">
        <v>5.3563896095699198E-2</v>
      </c>
      <c r="C266" s="40">
        <v>0.937091862180364</v>
      </c>
      <c r="D266" s="39">
        <v>6.1481910020419104</v>
      </c>
      <c r="E266" s="40">
        <v>0.84247286890708795</v>
      </c>
      <c r="F266" s="39">
        <v>0.23292929091849199</v>
      </c>
      <c r="G266" s="40">
        <v>0.94028321678701399</v>
      </c>
      <c r="H266" s="39">
        <v>0.15184679140596799</v>
      </c>
      <c r="I266" s="40">
        <v>0.92306305505873099</v>
      </c>
      <c r="J266" s="39">
        <v>0.19766772950535799</v>
      </c>
      <c r="K266" s="41">
        <v>1.19998939730163</v>
      </c>
      <c r="L266" s="40">
        <v>0.16508623027486199</v>
      </c>
      <c r="M266" s="39">
        <v>47.442622698270299</v>
      </c>
      <c r="N266" s="40">
        <v>0.19164759643345</v>
      </c>
      <c r="O266" s="41">
        <v>1.91905796884471</v>
      </c>
      <c r="P266" s="40">
        <v>0.730368035471337</v>
      </c>
      <c r="Q266" s="41">
        <v>0.98720197061188197</v>
      </c>
      <c r="R266" s="40">
        <v>0.69972093467019503</v>
      </c>
      <c r="S266" s="41">
        <v>0.86997932170191306</v>
      </c>
    </row>
    <row r="267" spans="1:19" x14ac:dyDescent="0.35">
      <c r="A267" s="39">
        <v>235</v>
      </c>
      <c r="B267" s="39">
        <v>5.2263549634757198E-2</v>
      </c>
      <c r="C267" s="40">
        <v>0.930980254310525</v>
      </c>
      <c r="D267" s="39">
        <v>6.1005676024321902</v>
      </c>
      <c r="E267" s="40">
        <v>0.83945891403683504</v>
      </c>
      <c r="F267" s="39">
        <v>0.231722307695122</v>
      </c>
      <c r="G267" s="40">
        <v>0.94322849658766805</v>
      </c>
      <c r="H267" s="39">
        <v>0.148962703763485</v>
      </c>
      <c r="I267" s="40">
        <v>0.92589041451543297</v>
      </c>
      <c r="J267" s="39">
        <v>0.19600054572859199</v>
      </c>
      <c r="K267" s="41">
        <v>1.17342770048695</v>
      </c>
      <c r="L267" s="40">
        <v>0.180170277227095</v>
      </c>
      <c r="M267" s="39">
        <v>46.8049158438658</v>
      </c>
      <c r="N267" s="40">
        <v>0.224224154129918</v>
      </c>
      <c r="O267" s="41">
        <v>1.9000162818492901</v>
      </c>
      <c r="P267" s="40">
        <v>0.71590213261098901</v>
      </c>
      <c r="Q267" s="41">
        <v>1.0685572858549499</v>
      </c>
      <c r="R267" s="40">
        <v>0.70247828170784499</v>
      </c>
      <c r="S267" s="41">
        <v>0.87836879186141104</v>
      </c>
    </row>
    <row r="268" spans="1:19" x14ac:dyDescent="0.35">
      <c r="A268" s="39">
        <v>236</v>
      </c>
      <c r="B268" s="39">
        <v>5.4671185072484703E-2</v>
      </c>
      <c r="C268" s="40">
        <v>0.93575220242942403</v>
      </c>
      <c r="D268" s="39">
        <v>6.1171293996651404</v>
      </c>
      <c r="E268" s="40">
        <v>0.84301861175267501</v>
      </c>
      <c r="F268" s="39">
        <v>0.23063608158284299</v>
      </c>
      <c r="G268" s="40">
        <v>0.94650476005827999</v>
      </c>
      <c r="H268" s="39">
        <v>0.13926229912083701</v>
      </c>
      <c r="I268" s="40">
        <v>0.92620828898524499</v>
      </c>
      <c r="J268" s="39">
        <v>0.19020964527358</v>
      </c>
      <c r="K268" s="41">
        <v>1.2394856815664099</v>
      </c>
      <c r="L268" s="40">
        <v>0.145343676200998</v>
      </c>
      <c r="M268" s="39">
        <v>48.629608985705197</v>
      </c>
      <c r="N268" s="40">
        <v>0.18600461363045601</v>
      </c>
      <c r="O268" s="41">
        <v>1.95529849457944</v>
      </c>
      <c r="P268" s="40">
        <v>0.71680179212847295</v>
      </c>
      <c r="Q268" s="41">
        <v>1.0353549117715899</v>
      </c>
      <c r="R268" s="40">
        <v>0.70882166196138396</v>
      </c>
      <c r="S268" s="41">
        <v>0.86514715964977495</v>
      </c>
    </row>
    <row r="269" spans="1:19" x14ac:dyDescent="0.35">
      <c r="A269" s="39">
        <v>237</v>
      </c>
      <c r="B269" s="39">
        <v>5.2644724721816402E-2</v>
      </c>
      <c r="C269" s="40">
        <v>0.93611340583316305</v>
      </c>
      <c r="D269" s="39">
        <v>6.0647220138393996</v>
      </c>
      <c r="E269" s="40">
        <v>0.84457981658646097</v>
      </c>
      <c r="F269" s="39">
        <v>0.228909769736832</v>
      </c>
      <c r="G269" s="40">
        <v>0.94489588654852097</v>
      </c>
      <c r="H269" s="39">
        <v>0.14265717519695501</v>
      </c>
      <c r="I269" s="40">
        <v>0.92447999297665495</v>
      </c>
      <c r="J269" s="39">
        <v>0.19364509457984599</v>
      </c>
      <c r="K269" s="41">
        <v>1.2178538991854699</v>
      </c>
      <c r="L269" s="40">
        <v>0.17251570010151501</v>
      </c>
      <c r="M269" s="39">
        <v>48.466362798315799</v>
      </c>
      <c r="N269" s="40">
        <v>0.19273906662517301</v>
      </c>
      <c r="O269" s="41">
        <v>1.97075776259104</v>
      </c>
      <c r="P269" s="40">
        <v>0.693201653723023</v>
      </c>
      <c r="Q269" s="41">
        <v>1.1195472570566001</v>
      </c>
      <c r="R269" s="40">
        <v>0.69668630962697797</v>
      </c>
      <c r="S269" s="41">
        <v>0.89663855744223298</v>
      </c>
    </row>
    <row r="270" spans="1:19" x14ac:dyDescent="0.35">
      <c r="A270" s="39">
        <v>238</v>
      </c>
      <c r="B270" s="39">
        <v>5.3380480416711097E-2</v>
      </c>
      <c r="C270" s="40">
        <v>0.93487665796533603</v>
      </c>
      <c r="D270" s="39">
        <v>6.1312266729451297</v>
      </c>
      <c r="E270" s="40">
        <v>0.84058817938665997</v>
      </c>
      <c r="F270" s="39">
        <v>0.234619052892451</v>
      </c>
      <c r="G270" s="40">
        <v>0.94885488958937902</v>
      </c>
      <c r="H270" s="39">
        <v>0.13723203044111901</v>
      </c>
      <c r="I270" s="40">
        <v>0.92390592845677799</v>
      </c>
      <c r="J270" s="39">
        <v>0.195345929800681</v>
      </c>
      <c r="K270" s="41">
        <v>1.15758878196406</v>
      </c>
      <c r="L270" s="40">
        <v>0.175015283604603</v>
      </c>
      <c r="M270" s="39">
        <v>46.383343769953797</v>
      </c>
      <c r="N270" s="40">
        <v>0.20865372127488699</v>
      </c>
      <c r="O270" s="41">
        <v>1.87622981805067</v>
      </c>
      <c r="P270" s="40">
        <v>0.66273941952958004</v>
      </c>
      <c r="Q270" s="41">
        <v>1.19082894182612</v>
      </c>
      <c r="R270" s="40">
        <v>0.70579127980093603</v>
      </c>
      <c r="S270" s="41">
        <v>0.89395249934277898</v>
      </c>
    </row>
    <row r="271" spans="1:19" x14ac:dyDescent="0.35">
      <c r="A271" s="39">
        <v>239</v>
      </c>
      <c r="B271" s="39">
        <v>5.0231268170371698E-2</v>
      </c>
      <c r="C271" s="40">
        <v>0.94482230344289597</v>
      </c>
      <c r="D271" s="39">
        <v>5.9938464564113598</v>
      </c>
      <c r="E271" s="40">
        <v>0.84910676546640995</v>
      </c>
      <c r="F271" s="39">
        <v>0.22730828172628101</v>
      </c>
      <c r="G271" s="40">
        <v>0.94517365353425897</v>
      </c>
      <c r="H271" s="39">
        <v>0.14141350831666399</v>
      </c>
      <c r="I271" s="40">
        <v>0.92667685949317102</v>
      </c>
      <c r="J271" s="39">
        <v>0.18991920138028601</v>
      </c>
      <c r="K271" s="41">
        <v>1.1384632052519299</v>
      </c>
      <c r="L271" s="40">
        <v>0.23548978874860199</v>
      </c>
      <c r="M271" s="39">
        <v>46.275264316134901</v>
      </c>
      <c r="N271" s="40">
        <v>0.22946696415739501</v>
      </c>
      <c r="O271" s="41">
        <v>1.9108829763200501</v>
      </c>
      <c r="P271" s="40">
        <v>0.71179427652277405</v>
      </c>
      <c r="Q271" s="41">
        <v>1.1101483430108401</v>
      </c>
      <c r="R271" s="40">
        <v>0.71199732152824702</v>
      </c>
      <c r="S271" s="41">
        <v>0.90292937302181797</v>
      </c>
    </row>
    <row r="272" spans="1:19" x14ac:dyDescent="0.35">
      <c r="A272" s="39">
        <v>240</v>
      </c>
      <c r="B272" s="39">
        <v>5.1159962679377301E-2</v>
      </c>
      <c r="C272" s="40">
        <v>0.93923121864307901</v>
      </c>
      <c r="D272" s="39">
        <v>6.0217382217945001</v>
      </c>
      <c r="E272" s="40">
        <v>0.83935261102663805</v>
      </c>
      <c r="F272" s="39">
        <v>0.22849348407407799</v>
      </c>
      <c r="G272" s="40">
        <v>0.94639822453481304</v>
      </c>
      <c r="H272" s="39">
        <v>0.14227538864484501</v>
      </c>
      <c r="I272" s="40">
        <v>0.92843557766129103</v>
      </c>
      <c r="J272" s="39">
        <v>0.187520138751717</v>
      </c>
      <c r="K272" s="41">
        <v>1.1606208269412699</v>
      </c>
      <c r="L272" s="40">
        <v>0.21940409660154001</v>
      </c>
      <c r="M272" s="39">
        <v>46.897141138712499</v>
      </c>
      <c r="N272" s="40">
        <v>0.24200417992701301</v>
      </c>
      <c r="O272" s="41">
        <v>1.92635746644093</v>
      </c>
      <c r="P272" s="40">
        <v>0.68967978592611701</v>
      </c>
      <c r="Q272" s="41">
        <v>1.15002517236603</v>
      </c>
      <c r="R272" s="40">
        <v>0.70294095868738204</v>
      </c>
      <c r="S272" s="41">
        <v>0.88919672089764101</v>
      </c>
    </row>
    <row r="273" spans="1:19" x14ac:dyDescent="0.35">
      <c r="A273" s="39">
        <v>241</v>
      </c>
      <c r="B273" s="39">
        <v>5.6817657989749498E-2</v>
      </c>
      <c r="C273" s="40">
        <v>0.93179395323401204</v>
      </c>
      <c r="D273" s="39">
        <v>6.1361423051005302</v>
      </c>
      <c r="E273" s="40">
        <v>0.84417243516132401</v>
      </c>
      <c r="F273" s="39">
        <v>0.229053537911348</v>
      </c>
      <c r="G273" s="40">
        <v>0.94495732046441805</v>
      </c>
      <c r="H273" s="39">
        <v>0.142100232938809</v>
      </c>
      <c r="I273" s="40">
        <v>0.92851603895499402</v>
      </c>
      <c r="J273" s="39">
        <v>0.18714680222002</v>
      </c>
      <c r="K273" s="41">
        <v>1.2665858864784201</v>
      </c>
      <c r="L273" s="40">
        <v>0.13262015602498201</v>
      </c>
      <c r="M273" s="39">
        <v>49.905811016376198</v>
      </c>
      <c r="N273" s="40">
        <v>0.17710604391117399</v>
      </c>
      <c r="O273" s="41">
        <v>2.02165069182713</v>
      </c>
      <c r="P273" s="40">
        <v>0.71695631283980099</v>
      </c>
      <c r="Q273" s="41">
        <v>1.04487300504986</v>
      </c>
      <c r="R273" s="40">
        <v>0.71419304023440999</v>
      </c>
      <c r="S273" s="41">
        <v>0.934777183155728</v>
      </c>
    </row>
    <row r="274" spans="1:19" x14ac:dyDescent="0.35">
      <c r="A274" s="39">
        <v>242</v>
      </c>
      <c r="B274" s="39">
        <v>5.1334779413550399E-2</v>
      </c>
      <c r="C274" s="40">
        <v>0.94329446835220099</v>
      </c>
      <c r="D274" s="39">
        <v>5.9889572156949997</v>
      </c>
      <c r="E274" s="40">
        <v>0.84550959960544203</v>
      </c>
      <c r="F274" s="39">
        <v>0.22518554993631701</v>
      </c>
      <c r="G274" s="40">
        <v>0.94666825971517798</v>
      </c>
      <c r="H274" s="39">
        <v>0.14034421603008901</v>
      </c>
      <c r="I274" s="40">
        <v>0.92411983451137503</v>
      </c>
      <c r="J274" s="39">
        <v>0.192628620332185</v>
      </c>
      <c r="K274" s="41">
        <v>1.28154791878838</v>
      </c>
      <c r="L274" s="40">
        <v>0.14374320386620901</v>
      </c>
      <c r="M274" s="39">
        <v>50.174357732136997</v>
      </c>
      <c r="N274" s="40">
        <v>0.166484376015406</v>
      </c>
      <c r="O274" s="41">
        <v>2.01341162889431</v>
      </c>
      <c r="P274" s="40">
        <v>0.70117623072404101</v>
      </c>
      <c r="Q274" s="41">
        <v>1.0648420659395299</v>
      </c>
      <c r="R274" s="40">
        <v>0.68650829970327198</v>
      </c>
      <c r="S274" s="41">
        <v>0.96838708183704203</v>
      </c>
    </row>
    <row r="275" spans="1:19" x14ac:dyDescent="0.35">
      <c r="A275" s="39">
        <v>243</v>
      </c>
      <c r="B275" s="39">
        <v>4.6816503129815203E-2</v>
      </c>
      <c r="C275" s="40">
        <v>0.947686061799494</v>
      </c>
      <c r="D275" s="39">
        <v>5.84427996905948</v>
      </c>
      <c r="E275" s="40">
        <v>0.85109962984257204</v>
      </c>
      <c r="F275" s="39">
        <v>0.21976998131317599</v>
      </c>
      <c r="G275" s="40">
        <v>0.94733839320150404</v>
      </c>
      <c r="H275" s="39">
        <v>0.142280493759608</v>
      </c>
      <c r="I275" s="40">
        <v>0.92458097543094997</v>
      </c>
      <c r="J275" s="39">
        <v>0.194301528672292</v>
      </c>
      <c r="K275" s="41">
        <v>1.2100456667761501</v>
      </c>
      <c r="L275" s="40">
        <v>0.20215673775176801</v>
      </c>
      <c r="M275" s="39">
        <v>48.139852800939799</v>
      </c>
      <c r="N275" s="40">
        <v>0.20795653074270201</v>
      </c>
      <c r="O275" s="41">
        <v>1.96477931686955</v>
      </c>
      <c r="P275" s="40">
        <v>0.70123560484657899</v>
      </c>
      <c r="Q275" s="41">
        <v>1.0685945438523501</v>
      </c>
      <c r="R275" s="40">
        <v>0.71306221632875899</v>
      </c>
      <c r="S275" s="41">
        <v>0.85205759553827698</v>
      </c>
    </row>
    <row r="276" spans="1:19" x14ac:dyDescent="0.35">
      <c r="A276" s="39">
        <v>244</v>
      </c>
      <c r="B276" s="39">
        <v>4.95259610570008E-2</v>
      </c>
      <c r="C276" s="40">
        <v>0.93838504635942399</v>
      </c>
      <c r="D276" s="39">
        <v>5.9041423878227501</v>
      </c>
      <c r="E276" s="40">
        <v>0.84977275263546603</v>
      </c>
      <c r="F276" s="39">
        <v>0.220779423673994</v>
      </c>
      <c r="G276" s="40">
        <v>0.94676421254985599</v>
      </c>
      <c r="H276" s="39">
        <v>0.1408549604521</v>
      </c>
      <c r="I276" s="40">
        <v>0.92310472432558299</v>
      </c>
      <c r="J276" s="39">
        <v>0.19694561949553299</v>
      </c>
      <c r="K276" s="41">
        <v>1.2146982616848401</v>
      </c>
      <c r="L276" s="40">
        <v>0.20793835784734899</v>
      </c>
      <c r="M276" s="39">
        <v>48.0604077852689</v>
      </c>
      <c r="N276" s="40">
        <v>0.211637636347416</v>
      </c>
      <c r="O276" s="41">
        <v>1.9364404510229001</v>
      </c>
      <c r="P276" s="40">
        <v>0.67713026511363394</v>
      </c>
      <c r="Q276" s="41">
        <v>1.14071375997657</v>
      </c>
      <c r="R276" s="40">
        <v>0.70724173998221296</v>
      </c>
      <c r="S276" s="41">
        <v>0.89556865890820803</v>
      </c>
    </row>
    <row r="277" spans="1:19" x14ac:dyDescent="0.35">
      <c r="A277" s="39">
        <v>245</v>
      </c>
      <c r="B277" s="39">
        <v>4.9675336359791801E-2</v>
      </c>
      <c r="C277" s="40">
        <v>0.94191685833624395</v>
      </c>
      <c r="D277" s="39">
        <v>5.8760462552057096</v>
      </c>
      <c r="E277" s="40">
        <v>0.85228746040372805</v>
      </c>
      <c r="F277" s="39">
        <v>0.219176178700453</v>
      </c>
      <c r="G277" s="40">
        <v>0.94597491272746304</v>
      </c>
      <c r="H277" s="39">
        <v>0.13761459870050999</v>
      </c>
      <c r="I277" s="40">
        <v>0.92672486945701804</v>
      </c>
      <c r="J277" s="39">
        <v>0.188986743069358</v>
      </c>
      <c r="K277" s="41">
        <v>1.27968575098575</v>
      </c>
      <c r="L277" s="40">
        <v>0.204495363925565</v>
      </c>
      <c r="M277" s="39">
        <v>50.535695165650402</v>
      </c>
      <c r="N277" s="40">
        <v>0.24066764083755199</v>
      </c>
      <c r="O277" s="41">
        <v>2.0515550904803801</v>
      </c>
      <c r="P277" s="40">
        <v>0.67426015322025001</v>
      </c>
      <c r="Q277" s="41">
        <v>1.20183683715314</v>
      </c>
      <c r="R277" s="40">
        <v>0.71389911546666396</v>
      </c>
      <c r="S277" s="41">
        <v>0.86171952832458298</v>
      </c>
    </row>
    <row r="278" spans="1:19" x14ac:dyDescent="0.35">
      <c r="A278" s="39">
        <v>246</v>
      </c>
      <c r="B278" s="39">
        <v>4.7786476343215097E-2</v>
      </c>
      <c r="C278" s="40">
        <v>0.94172495561909797</v>
      </c>
      <c r="D278" s="39">
        <v>5.8472194566824598</v>
      </c>
      <c r="E278" s="40">
        <v>0.85015341120946097</v>
      </c>
      <c r="F278" s="39">
        <v>0.22043247698249099</v>
      </c>
      <c r="G278" s="40">
        <v>0.94875265524374597</v>
      </c>
      <c r="H278" s="39">
        <v>0.135815020730567</v>
      </c>
      <c r="I278" s="40">
        <v>0.93005736228594504</v>
      </c>
      <c r="J278" s="39">
        <v>0.18909207631000799</v>
      </c>
      <c r="K278" s="41">
        <v>1.1809029268403299</v>
      </c>
      <c r="L278" s="40">
        <v>0.18793755680889501</v>
      </c>
      <c r="M278" s="39">
        <v>46.9980958791879</v>
      </c>
      <c r="N278" s="40">
        <v>0.23905892489827599</v>
      </c>
      <c r="O278" s="41">
        <v>1.9040821087666</v>
      </c>
      <c r="P278" s="40">
        <v>0.68325633320033996</v>
      </c>
      <c r="Q278" s="41">
        <v>1.14167225513702</v>
      </c>
      <c r="R278" s="40">
        <v>0.73086077739030797</v>
      </c>
      <c r="S278" s="41">
        <v>0.83663453811254196</v>
      </c>
    </row>
    <row r="279" spans="1:19" x14ac:dyDescent="0.35">
      <c r="A279" s="39">
        <v>247</v>
      </c>
      <c r="B279" s="39">
        <v>5.37538966165204E-2</v>
      </c>
      <c r="C279" s="40">
        <v>0.93667573602137999</v>
      </c>
      <c r="D279" s="39">
        <v>6.0629023729181197</v>
      </c>
      <c r="E279" s="40">
        <v>0.84217820833977197</v>
      </c>
      <c r="F279" s="39">
        <v>0.229320156623086</v>
      </c>
      <c r="G279" s="40">
        <v>0.94636857631318405</v>
      </c>
      <c r="H279" s="39">
        <v>0.14008412293005401</v>
      </c>
      <c r="I279" s="40">
        <v>0.92394990067687199</v>
      </c>
      <c r="J279" s="39">
        <v>0.192596950234804</v>
      </c>
      <c r="K279" s="41">
        <v>1.12136072022283</v>
      </c>
      <c r="L279" s="40">
        <v>0.14923003694415299</v>
      </c>
      <c r="M279" s="39">
        <v>44.910307957575803</v>
      </c>
      <c r="N279" s="40">
        <v>0.18116166585339899</v>
      </c>
      <c r="O279" s="41">
        <v>1.81294288186945</v>
      </c>
      <c r="P279" s="40">
        <v>0.67970569648294299</v>
      </c>
      <c r="Q279" s="41">
        <v>1.1395976278516899</v>
      </c>
      <c r="R279" s="40">
        <v>0.70949216836537998</v>
      </c>
      <c r="S279" s="41">
        <v>0.85145900366652705</v>
      </c>
    </row>
    <row r="280" spans="1:19" x14ac:dyDescent="0.35">
      <c r="A280" s="39">
        <v>248</v>
      </c>
      <c r="B280" s="39">
        <v>4.7659684430445902E-2</v>
      </c>
      <c r="C280" s="40">
        <v>0.942620679887331</v>
      </c>
      <c r="D280" s="39">
        <v>5.8596768328978799</v>
      </c>
      <c r="E280" s="40">
        <v>0.84338466920921396</v>
      </c>
      <c r="F280" s="39">
        <v>0.22281924545540099</v>
      </c>
      <c r="G280" s="40">
        <v>0.94924924873316496</v>
      </c>
      <c r="H280" s="39">
        <v>0.13115339597818099</v>
      </c>
      <c r="I280" s="40">
        <v>0.926529727338395</v>
      </c>
      <c r="J280" s="39">
        <v>0.18534159712664899</v>
      </c>
      <c r="K280" s="41">
        <v>1.23003494433867</v>
      </c>
      <c r="L280" s="40">
        <v>0.160103741818893</v>
      </c>
      <c r="M280" s="39">
        <v>48.067606151613397</v>
      </c>
      <c r="N280" s="40">
        <v>0.18197681223922099</v>
      </c>
      <c r="O280" s="41">
        <v>1.9171687267784301</v>
      </c>
      <c r="P280" s="40">
        <v>0.69909402626192396</v>
      </c>
      <c r="Q280" s="41">
        <v>1.0823009396210601</v>
      </c>
      <c r="R280" s="40">
        <v>0.71195516856307595</v>
      </c>
      <c r="S280" s="41">
        <v>0.85277613054992796</v>
      </c>
    </row>
    <row r="281" spans="1:19" x14ac:dyDescent="0.35">
      <c r="A281" s="39">
        <v>249</v>
      </c>
      <c r="B281" s="39">
        <v>5.5335382495493503E-2</v>
      </c>
      <c r="C281" s="40">
        <v>0.93393171659408802</v>
      </c>
      <c r="D281" s="39">
        <v>6.0978727465349296</v>
      </c>
      <c r="E281" s="40">
        <v>0.84458262999877798</v>
      </c>
      <c r="F281" s="39">
        <v>0.23041522299023201</v>
      </c>
      <c r="G281" s="40">
        <v>0.94338337784238901</v>
      </c>
      <c r="H281" s="39">
        <v>0.14238768867350801</v>
      </c>
      <c r="I281" s="40">
        <v>0.92680748030863003</v>
      </c>
      <c r="J281" s="39">
        <v>0.183532006386461</v>
      </c>
      <c r="K281" s="41">
        <v>1.1466820922672201</v>
      </c>
      <c r="L281" s="40">
        <v>0.185980773677246</v>
      </c>
      <c r="M281" s="39">
        <v>45.229400765182604</v>
      </c>
      <c r="N281" s="40">
        <v>0.21024107084374299</v>
      </c>
      <c r="O281" s="41">
        <v>1.79984314421303</v>
      </c>
      <c r="P281" s="40">
        <v>0.68326669472914403</v>
      </c>
      <c r="Q281" s="41">
        <v>1.09403618711691</v>
      </c>
      <c r="R281" s="40">
        <v>0.70801804666845203</v>
      </c>
      <c r="S281" s="41">
        <v>0.84190427900379505</v>
      </c>
    </row>
    <row r="282" spans="1:19" x14ac:dyDescent="0.35">
      <c r="A282" s="39">
        <v>250</v>
      </c>
      <c r="B282" s="39">
        <v>5.49661954633512E-2</v>
      </c>
      <c r="C282" s="40">
        <v>0.93165360780086204</v>
      </c>
      <c r="D282" s="39">
        <v>6.0671697148484096</v>
      </c>
      <c r="E282" s="40">
        <v>0.849218582420187</v>
      </c>
      <c r="F282" s="39">
        <v>0.22762235810735201</v>
      </c>
      <c r="G282" s="40">
        <v>0.94513449250744697</v>
      </c>
      <c r="H282" s="39">
        <v>0.142532173512676</v>
      </c>
      <c r="I282" s="40">
        <v>0.926281901070379</v>
      </c>
      <c r="J282" s="39">
        <v>0.187461972984695</v>
      </c>
      <c r="K282" s="41">
        <v>1.15813294180438</v>
      </c>
      <c r="L282" s="40">
        <v>0.244255518621979</v>
      </c>
      <c r="M282" s="39">
        <v>46.170770270192698</v>
      </c>
      <c r="N282" s="40">
        <v>0.22551105914089201</v>
      </c>
      <c r="O282" s="41">
        <v>1.8697476483817701</v>
      </c>
      <c r="P282" s="40">
        <v>0.72012847050642304</v>
      </c>
      <c r="Q282" s="41">
        <v>1.0884375139179301</v>
      </c>
      <c r="R282" s="40">
        <v>0.72317917199216297</v>
      </c>
      <c r="S282" s="41">
        <v>0.86057643223012603</v>
      </c>
    </row>
    <row r="283" spans="1:19" x14ac:dyDescent="0.35">
      <c r="A283" s="39">
        <v>251</v>
      </c>
      <c r="B283" s="39">
        <v>5.3136516431711599E-2</v>
      </c>
      <c r="C283" s="40">
        <v>0.937882142769909</v>
      </c>
      <c r="D283" s="39">
        <v>6.0233989792599401</v>
      </c>
      <c r="E283" s="40">
        <v>0.84589790705906998</v>
      </c>
      <c r="F283" s="39">
        <v>0.22654935369520701</v>
      </c>
      <c r="G283" s="40">
        <v>0.94451170606255896</v>
      </c>
      <c r="H283" s="39">
        <v>0.13806536168514999</v>
      </c>
      <c r="I283" s="40">
        <v>0.92407191091961105</v>
      </c>
      <c r="J283" s="39">
        <v>0.19466715999938899</v>
      </c>
      <c r="K283" s="41">
        <v>1.13959266996791</v>
      </c>
      <c r="L283" s="40">
        <v>0.201962621516349</v>
      </c>
      <c r="M283" s="39">
        <v>45.946536365737202</v>
      </c>
      <c r="N283" s="40">
        <v>0.21609739544028</v>
      </c>
      <c r="O283" s="41">
        <v>1.87460953506649</v>
      </c>
      <c r="P283" s="40">
        <v>0.70689619249767699</v>
      </c>
      <c r="Q283" s="41">
        <v>1.16239161139879</v>
      </c>
      <c r="R283" s="40">
        <v>0.70805392739100304</v>
      </c>
      <c r="S283" s="41">
        <v>0.883375625579785</v>
      </c>
    </row>
    <row r="284" spans="1:19" x14ac:dyDescent="0.35">
      <c r="A284" s="39">
        <v>252</v>
      </c>
      <c r="B284" s="39">
        <v>5.3428574056421603E-2</v>
      </c>
      <c r="C284" s="40">
        <v>0.937476563569559</v>
      </c>
      <c r="D284" s="39">
        <v>5.9315859634244603</v>
      </c>
      <c r="E284" s="40">
        <v>0.85294997771373804</v>
      </c>
      <c r="F284" s="39">
        <v>0.21750858592179301</v>
      </c>
      <c r="G284" s="40">
        <v>0.94683472239501398</v>
      </c>
      <c r="H284" s="39">
        <v>0.13783176157646301</v>
      </c>
      <c r="I284" s="40">
        <v>0.927836153492969</v>
      </c>
      <c r="J284" s="39">
        <v>0.18741407988129999</v>
      </c>
      <c r="K284" s="41">
        <v>1.2197398854117101</v>
      </c>
      <c r="L284" s="40">
        <v>0.17927767725705099</v>
      </c>
      <c r="M284" s="39">
        <v>48.551381282317301</v>
      </c>
      <c r="N284" s="40">
        <v>0.18480180115674699</v>
      </c>
      <c r="O284" s="41">
        <v>1.97627953026029</v>
      </c>
      <c r="P284" s="40">
        <v>0.70695509385858801</v>
      </c>
      <c r="Q284" s="41">
        <v>1.10057117923712</v>
      </c>
      <c r="R284" s="40">
        <v>0.71374105057145798</v>
      </c>
      <c r="S284" s="41">
        <v>0.93141571324095696</v>
      </c>
    </row>
    <row r="285" spans="1:19" x14ac:dyDescent="0.35">
      <c r="A285" s="39">
        <v>253</v>
      </c>
      <c r="B285" s="39">
        <v>4.8752801777936103E-2</v>
      </c>
      <c r="C285" s="40">
        <v>0.94097051687908795</v>
      </c>
      <c r="D285" s="39">
        <v>5.8784326876321398</v>
      </c>
      <c r="E285" s="40">
        <v>0.851330156176904</v>
      </c>
      <c r="F285" s="39">
        <v>0.22157963539831799</v>
      </c>
      <c r="G285" s="40">
        <v>0.94639903041844797</v>
      </c>
      <c r="H285" s="39">
        <v>0.13913345100673699</v>
      </c>
      <c r="I285" s="40">
        <v>0.92912088146382099</v>
      </c>
      <c r="J285" s="39">
        <v>0.18688263051189499</v>
      </c>
      <c r="K285" s="41">
        <v>1.1649683652779901</v>
      </c>
      <c r="L285" s="40">
        <v>0.22316166560918499</v>
      </c>
      <c r="M285" s="39">
        <v>46.629619663597097</v>
      </c>
      <c r="N285" s="40">
        <v>0.21069171335933701</v>
      </c>
      <c r="O285" s="41">
        <v>1.8971780416293</v>
      </c>
      <c r="P285" s="40">
        <v>0.70278397304380003</v>
      </c>
      <c r="Q285" s="41">
        <v>1.10308570917854</v>
      </c>
      <c r="R285" s="40">
        <v>0.71484212564606897</v>
      </c>
      <c r="S285" s="41">
        <v>0.89446776646834103</v>
      </c>
    </row>
    <row r="286" spans="1:19" x14ac:dyDescent="0.35">
      <c r="A286" s="39">
        <v>254</v>
      </c>
      <c r="B286" s="39">
        <v>4.8591128679466897E-2</v>
      </c>
      <c r="C286" s="40">
        <v>0.94114288781429101</v>
      </c>
      <c r="D286" s="39">
        <v>5.8336670359332299</v>
      </c>
      <c r="E286" s="40">
        <v>0.84986887298452196</v>
      </c>
      <c r="F286" s="39">
        <v>0.216555854450247</v>
      </c>
      <c r="G286" s="40">
        <v>0.94700223819876705</v>
      </c>
      <c r="H286" s="39">
        <v>0.14040250790174899</v>
      </c>
      <c r="I286" s="40">
        <v>0.92443459684198503</v>
      </c>
      <c r="J286" s="39">
        <v>0.194260800829757</v>
      </c>
      <c r="K286" s="41">
        <v>1.21109597652386</v>
      </c>
      <c r="L286" s="40">
        <v>0.23807021212732399</v>
      </c>
      <c r="M286" s="39">
        <v>48.1542558751554</v>
      </c>
      <c r="N286" s="40">
        <v>0.21926012103171</v>
      </c>
      <c r="O286" s="41">
        <v>1.9623100171741199</v>
      </c>
      <c r="P286" s="40">
        <v>0.73455907417158794</v>
      </c>
      <c r="Q286" s="41">
        <v>1.09304089245633</v>
      </c>
      <c r="R286" s="40">
        <v>0.71870225973618296</v>
      </c>
      <c r="S286" s="41">
        <v>0.85447233176638904</v>
      </c>
    </row>
    <row r="287" spans="1:19" x14ac:dyDescent="0.35">
      <c r="A287" s="39">
        <v>255</v>
      </c>
      <c r="B287" s="39">
        <v>4.5782127404905899E-2</v>
      </c>
      <c r="C287" s="40">
        <v>0.94573441552437298</v>
      </c>
      <c r="D287" s="39">
        <v>5.7529821116184099</v>
      </c>
      <c r="E287" s="40">
        <v>0.854297989289173</v>
      </c>
      <c r="F287" s="39">
        <v>0.21475333223061899</v>
      </c>
      <c r="G287" s="40">
        <v>0.94798960603094296</v>
      </c>
      <c r="H287" s="39">
        <v>0.13613041069483101</v>
      </c>
      <c r="I287" s="40">
        <v>0.92586952189751703</v>
      </c>
      <c r="J287" s="39">
        <v>0.19330235657200101</v>
      </c>
      <c r="K287" s="41">
        <v>1.2182559116273799</v>
      </c>
      <c r="L287" s="40">
        <v>0.181223107558137</v>
      </c>
      <c r="M287" s="39">
        <v>48.116972132625698</v>
      </c>
      <c r="N287" s="40">
        <v>0.18582741464463601</v>
      </c>
      <c r="O287" s="41">
        <v>1.9450273009446899</v>
      </c>
      <c r="P287" s="40">
        <v>0.70502856755867904</v>
      </c>
      <c r="Q287" s="41">
        <v>1.06637011022649</v>
      </c>
      <c r="R287" s="40">
        <v>0.71785404692348198</v>
      </c>
      <c r="S287" s="41">
        <v>0.87589782985866504</v>
      </c>
    </row>
    <row r="288" spans="1:19" x14ac:dyDescent="0.35">
      <c r="A288" s="39">
        <v>256</v>
      </c>
      <c r="B288" s="39">
        <v>4.9677556934166298E-2</v>
      </c>
      <c r="C288" s="40">
        <v>0.94232086393948999</v>
      </c>
      <c r="D288" s="39">
        <v>5.9226684091552801</v>
      </c>
      <c r="E288" s="40">
        <v>0.846314726582167</v>
      </c>
      <c r="F288" s="39">
        <v>0.22453847084480699</v>
      </c>
      <c r="G288" s="40">
        <v>0.94788203801146198</v>
      </c>
      <c r="H288" s="39">
        <v>0.13858032612996499</v>
      </c>
      <c r="I288" s="40">
        <v>0.92783311477236396</v>
      </c>
      <c r="J288" s="39">
        <v>0.18662294797577</v>
      </c>
      <c r="K288" s="41">
        <v>1.2287253528578601</v>
      </c>
      <c r="L288" s="40">
        <v>0.17698477612310401</v>
      </c>
      <c r="M288" s="39">
        <v>48.285141871525603</v>
      </c>
      <c r="N288" s="40">
        <v>0.19569480109788101</v>
      </c>
      <c r="O288" s="41">
        <v>1.93574134355936</v>
      </c>
      <c r="P288" s="40">
        <v>0.706015683137453</v>
      </c>
      <c r="Q288" s="41">
        <v>1.08565398235606</v>
      </c>
      <c r="R288" s="40">
        <v>0.69201971374006299</v>
      </c>
      <c r="S288" s="41">
        <v>0.91137763755953205</v>
      </c>
    </row>
    <row r="289" spans="1:19" x14ac:dyDescent="0.35">
      <c r="A289" s="39">
        <v>257</v>
      </c>
      <c r="B289" s="39">
        <v>5.0058206149188801E-2</v>
      </c>
      <c r="C289" s="40">
        <v>0.94043978613193202</v>
      </c>
      <c r="D289" s="39">
        <v>5.92349952267862</v>
      </c>
      <c r="E289" s="40">
        <v>0.85117170783395002</v>
      </c>
      <c r="F289" s="39">
        <v>0.22357922476155601</v>
      </c>
      <c r="G289" s="40">
        <v>0.94510875518462401</v>
      </c>
      <c r="H289" s="39">
        <v>0.14114264862863499</v>
      </c>
      <c r="I289" s="40">
        <v>0.925811556919232</v>
      </c>
      <c r="J289" s="39">
        <v>0.18934372063963101</v>
      </c>
      <c r="K289" s="41">
        <v>1.2084440573667801</v>
      </c>
      <c r="L289" s="40">
        <v>0.15029206310436999</v>
      </c>
      <c r="M289" s="39">
        <v>47.573728186452399</v>
      </c>
      <c r="N289" s="40">
        <v>0.194971022143893</v>
      </c>
      <c r="O289" s="41">
        <v>1.9041051762735699</v>
      </c>
      <c r="P289" s="40">
        <v>0.69693707069779998</v>
      </c>
      <c r="Q289" s="41">
        <v>1.08945590181228</v>
      </c>
      <c r="R289" s="40">
        <v>0.69794071663139201</v>
      </c>
      <c r="S289" s="41">
        <v>0.91739441288842005</v>
      </c>
    </row>
    <row r="290" spans="1:19" x14ac:dyDescent="0.35">
      <c r="A290" s="39">
        <v>258</v>
      </c>
      <c r="B290" s="39">
        <v>5.0263954038962E-2</v>
      </c>
      <c r="C290" s="40">
        <v>0.94127456202093296</v>
      </c>
      <c r="D290" s="39">
        <v>5.9183241363184997</v>
      </c>
      <c r="E290" s="40">
        <v>0.84926321090656098</v>
      </c>
      <c r="F290" s="39">
        <v>0.22307029197113301</v>
      </c>
      <c r="G290" s="40">
        <v>0.94951622459602802</v>
      </c>
      <c r="H290" s="39">
        <v>0.132726801798912</v>
      </c>
      <c r="I290" s="40">
        <v>0.92385707855503596</v>
      </c>
      <c r="J290" s="39">
        <v>0.191361424250927</v>
      </c>
      <c r="K290" s="41">
        <v>1.17770631547667</v>
      </c>
      <c r="L290" s="40">
        <v>0.20034309985426399</v>
      </c>
      <c r="M290" s="39">
        <v>46.552086006881801</v>
      </c>
      <c r="N290" s="40">
        <v>0.19495601630940301</v>
      </c>
      <c r="O290" s="41">
        <v>1.8620068609205001</v>
      </c>
      <c r="P290" s="40">
        <v>0.70124228133095601</v>
      </c>
      <c r="Q290" s="41">
        <v>1.1035968088186701</v>
      </c>
      <c r="R290" s="40">
        <v>0.68899790675212103</v>
      </c>
      <c r="S290" s="41">
        <v>0.91569713369393901</v>
      </c>
    </row>
    <row r="291" spans="1:19" x14ac:dyDescent="0.35">
      <c r="A291" s="39">
        <v>259</v>
      </c>
      <c r="B291" s="39">
        <v>4.7980919167339299E-2</v>
      </c>
      <c r="C291" s="40">
        <v>0.94724517210664605</v>
      </c>
      <c r="D291" s="39">
        <v>5.8603928930381999</v>
      </c>
      <c r="E291" s="40">
        <v>0.85090685909201702</v>
      </c>
      <c r="F291" s="39">
        <v>0.221648198390971</v>
      </c>
      <c r="G291" s="40">
        <v>0.94690483906967005</v>
      </c>
      <c r="H291" s="39">
        <v>0.135549964820986</v>
      </c>
      <c r="I291" s="40">
        <v>0.92518445161434204</v>
      </c>
      <c r="J291" s="39">
        <v>0.189907132594758</v>
      </c>
      <c r="K291" s="41">
        <v>1.3193465608816799</v>
      </c>
      <c r="L291" s="40">
        <v>0.207357171992924</v>
      </c>
      <c r="M291" s="39">
        <v>52.049111195099599</v>
      </c>
      <c r="N291" s="40">
        <v>0.18943326910826699</v>
      </c>
      <c r="O291" s="41">
        <v>2.10751821750249</v>
      </c>
      <c r="P291" s="40">
        <v>0.67679322784782403</v>
      </c>
      <c r="Q291" s="41">
        <v>1.23600871338803</v>
      </c>
      <c r="R291" s="40">
        <v>0.68376873395381799</v>
      </c>
      <c r="S291" s="41">
        <v>0.99255724849863902</v>
      </c>
    </row>
    <row r="292" spans="1:19" x14ac:dyDescent="0.35">
      <c r="A292" s="39">
        <v>260</v>
      </c>
      <c r="B292" s="39">
        <v>4.8920088262431702E-2</v>
      </c>
      <c r="C292" s="40">
        <v>0.93933567133937501</v>
      </c>
      <c r="D292" s="39">
        <v>5.8505796156402097</v>
      </c>
      <c r="E292" s="40">
        <v>0.85058613930617399</v>
      </c>
      <c r="F292" s="39">
        <v>0.219023070273062</v>
      </c>
      <c r="G292" s="40">
        <v>0.94887226981232298</v>
      </c>
      <c r="H292" s="39">
        <v>0.13405503240366801</v>
      </c>
      <c r="I292" s="40">
        <v>0.927341252274686</v>
      </c>
      <c r="J292" s="39">
        <v>0.18951171476697701</v>
      </c>
      <c r="K292" s="41">
        <v>1.2941892615750299</v>
      </c>
      <c r="L292" s="40">
        <v>0.18453566770976701</v>
      </c>
      <c r="M292" s="39">
        <v>51.175735652956099</v>
      </c>
      <c r="N292" s="40">
        <v>0.17045247184474599</v>
      </c>
      <c r="O292" s="41">
        <v>2.0797696500761802</v>
      </c>
      <c r="P292" s="40">
        <v>0.69683610374091998</v>
      </c>
      <c r="Q292" s="41">
        <v>1.1806352882303699</v>
      </c>
      <c r="R292" s="40">
        <v>0.69396040200168196</v>
      </c>
      <c r="S292" s="41">
        <v>0.95635702161707403</v>
      </c>
    </row>
    <row r="293" spans="1:19" x14ac:dyDescent="0.35">
      <c r="A293" s="39">
        <v>261</v>
      </c>
      <c r="B293" s="39">
        <v>4.9907928550951899E-2</v>
      </c>
      <c r="C293" s="40">
        <v>0.94164152210000196</v>
      </c>
      <c r="D293" s="39">
        <v>5.8699657329425801</v>
      </c>
      <c r="E293" s="40">
        <v>0.85365406010769895</v>
      </c>
      <c r="F293" s="39">
        <v>0.218576817041814</v>
      </c>
      <c r="G293" s="40">
        <v>0.94863077468316404</v>
      </c>
      <c r="H293" s="39">
        <v>0.13453986888271899</v>
      </c>
      <c r="I293" s="40">
        <v>0.92345269982317701</v>
      </c>
      <c r="J293" s="39">
        <v>0.19344655537437799</v>
      </c>
      <c r="K293" s="41">
        <v>1.2812759147749999</v>
      </c>
      <c r="L293" s="40">
        <v>0.16532884164566</v>
      </c>
      <c r="M293" s="39">
        <v>50.354011535644503</v>
      </c>
      <c r="N293" s="40">
        <v>0.15828384094015299</v>
      </c>
      <c r="O293" s="41">
        <v>2.0232413935864999</v>
      </c>
      <c r="P293" s="40">
        <v>0.68991536844489898</v>
      </c>
      <c r="Q293" s="41">
        <v>1.13056699893413</v>
      </c>
      <c r="R293" s="40">
        <v>0.66986706419887698</v>
      </c>
      <c r="S293" s="41">
        <v>1.0068563905536601</v>
      </c>
    </row>
    <row r="294" spans="1:19" x14ac:dyDescent="0.35">
      <c r="A294" s="39">
        <v>262</v>
      </c>
      <c r="B294" s="39">
        <v>5.1287936721864803E-2</v>
      </c>
      <c r="C294" s="40">
        <v>0.94172249382087203</v>
      </c>
      <c r="D294" s="39">
        <v>5.9347076881131802</v>
      </c>
      <c r="E294" s="40">
        <v>0.85051222546906202</v>
      </c>
      <c r="F294" s="39">
        <v>0.222845993088193</v>
      </c>
      <c r="G294" s="40">
        <v>0.94888059070290398</v>
      </c>
      <c r="H294" s="39">
        <v>0.13799152259616401</v>
      </c>
      <c r="I294" s="40">
        <v>0.92962071537924895</v>
      </c>
      <c r="J294" s="39">
        <v>0.18321128294602401</v>
      </c>
      <c r="K294" s="41">
        <v>1.3374762963025899</v>
      </c>
      <c r="L294" s="40">
        <v>0.193718441044964</v>
      </c>
      <c r="M294" s="39">
        <v>52.015644187601197</v>
      </c>
      <c r="N294" s="40">
        <v>0.20203365211702501</v>
      </c>
      <c r="O294" s="41">
        <v>2.0856645952942001</v>
      </c>
      <c r="P294" s="40">
        <v>0.697616485194263</v>
      </c>
      <c r="Q294" s="41">
        <v>1.1094206887432601</v>
      </c>
      <c r="R294" s="40">
        <v>0.69469779296817902</v>
      </c>
      <c r="S294" s="41">
        <v>0.94086972286558501</v>
      </c>
    </row>
    <row r="295" spans="1:19" x14ac:dyDescent="0.35">
      <c r="A295" s="39">
        <v>263</v>
      </c>
      <c r="B295" s="39">
        <v>4.8473934996289297E-2</v>
      </c>
      <c r="C295" s="40">
        <v>0.94305035467876397</v>
      </c>
      <c r="D295" s="39">
        <v>5.7932503333496701</v>
      </c>
      <c r="E295" s="40">
        <v>0.85498782740740698</v>
      </c>
      <c r="F295" s="39">
        <v>0.21400653620405899</v>
      </c>
      <c r="G295" s="40">
        <v>0.94676540266600795</v>
      </c>
      <c r="H295" s="39">
        <v>0.14017394258806501</v>
      </c>
      <c r="I295" s="40">
        <v>0.92955747117672405</v>
      </c>
      <c r="J295" s="39">
        <v>0.184524366942908</v>
      </c>
      <c r="K295" s="41">
        <v>1.2610860742055401</v>
      </c>
      <c r="L295" s="40">
        <v>0.178276077113702</v>
      </c>
      <c r="M295" s="39">
        <v>49.634212428687903</v>
      </c>
      <c r="N295" s="40">
        <v>0.208902517300118</v>
      </c>
      <c r="O295" s="41">
        <v>2.0041709435291701</v>
      </c>
      <c r="P295" s="40">
        <v>0.70053406913056304</v>
      </c>
      <c r="Q295" s="41">
        <v>1.12666614289976</v>
      </c>
      <c r="R295" s="40">
        <v>0.69375170245129802</v>
      </c>
      <c r="S295" s="41">
        <v>0.88517327772246401</v>
      </c>
    </row>
    <row r="296" spans="1:19" x14ac:dyDescent="0.35">
      <c r="A296" s="39">
        <v>264</v>
      </c>
      <c r="B296" s="39">
        <v>4.9880863216643E-2</v>
      </c>
      <c r="C296" s="40">
        <v>0.94029415654970705</v>
      </c>
      <c r="D296" s="39">
        <v>5.8674299252763404</v>
      </c>
      <c r="E296" s="40">
        <v>0.85051195324014695</v>
      </c>
      <c r="F296" s="39">
        <v>0.21854409115578599</v>
      </c>
      <c r="G296" s="40">
        <v>0.94698639186713196</v>
      </c>
      <c r="H296" s="39">
        <v>0.13927906160353601</v>
      </c>
      <c r="I296" s="40">
        <v>0.92688944319907196</v>
      </c>
      <c r="J296" s="39">
        <v>0.18676200246086799</v>
      </c>
      <c r="K296" s="41">
        <v>1.2566552406702201</v>
      </c>
      <c r="L296" s="40">
        <v>0.15527294484541301</v>
      </c>
      <c r="M296" s="39">
        <v>49.4195189516768</v>
      </c>
      <c r="N296" s="40">
        <v>0.15447149969701299</v>
      </c>
      <c r="O296" s="41">
        <v>1.99077362993843</v>
      </c>
      <c r="P296" s="40">
        <v>0.71258099848388601</v>
      </c>
      <c r="Q296" s="41">
        <v>1.09327222929041</v>
      </c>
      <c r="R296" s="40">
        <v>0.70920989605096596</v>
      </c>
      <c r="S296" s="41">
        <v>0.928052441431925</v>
      </c>
    </row>
    <row r="297" spans="1:19" x14ac:dyDescent="0.35">
      <c r="A297" s="39">
        <v>265</v>
      </c>
      <c r="B297" s="39">
        <v>4.7235564613492598E-2</v>
      </c>
      <c r="C297" s="40">
        <v>0.94470020613064498</v>
      </c>
      <c r="D297" s="39">
        <v>5.7954168943577997</v>
      </c>
      <c r="E297" s="40">
        <v>0.85011051967158502</v>
      </c>
      <c r="F297" s="39">
        <v>0.21666131977421599</v>
      </c>
      <c r="G297" s="40">
        <v>0.94801632052420404</v>
      </c>
      <c r="H297" s="39">
        <v>0.13458324515907899</v>
      </c>
      <c r="I297" s="40">
        <v>0.92730178337193903</v>
      </c>
      <c r="J297" s="39">
        <v>0.19122161503916499</v>
      </c>
      <c r="K297" s="41">
        <v>1.2061918393159501</v>
      </c>
      <c r="L297" s="40">
        <v>0.201723044570355</v>
      </c>
      <c r="M297" s="39">
        <v>47.941794631827499</v>
      </c>
      <c r="N297" s="40">
        <v>0.204154664511773</v>
      </c>
      <c r="O297" s="41">
        <v>1.93982325354193</v>
      </c>
      <c r="P297" s="40">
        <v>0.70140327067456698</v>
      </c>
      <c r="Q297" s="41">
        <v>1.1136594827358499</v>
      </c>
      <c r="R297" s="40">
        <v>0.70409110163012101</v>
      </c>
      <c r="S297" s="41">
        <v>0.94688729164946706</v>
      </c>
    </row>
    <row r="298" spans="1:19" x14ac:dyDescent="0.35">
      <c r="A298" s="39">
        <v>266</v>
      </c>
      <c r="B298" s="39">
        <v>5.0352796222755299E-2</v>
      </c>
      <c r="C298" s="40">
        <v>0.94053833365217898</v>
      </c>
      <c r="D298" s="39">
        <v>5.91491291776933</v>
      </c>
      <c r="E298" s="40">
        <v>0.84917762960280796</v>
      </c>
      <c r="F298" s="39">
        <v>0.221007088192232</v>
      </c>
      <c r="G298" s="40">
        <v>0.94606509757051205</v>
      </c>
      <c r="H298" s="39">
        <v>0.14440828292984401</v>
      </c>
      <c r="I298" s="40">
        <v>0.92776776472510403</v>
      </c>
      <c r="J298" s="39">
        <v>0.19364882274998901</v>
      </c>
      <c r="K298" s="41">
        <v>1.21912353466718</v>
      </c>
      <c r="L298" s="40">
        <v>0.22859029708151399</v>
      </c>
      <c r="M298" s="39">
        <v>48.236451825525002</v>
      </c>
      <c r="N298" s="40">
        <v>0.21741850900194201</v>
      </c>
      <c r="O298" s="41">
        <v>1.9461258563221</v>
      </c>
      <c r="P298" s="40">
        <v>0.683304399506658</v>
      </c>
      <c r="Q298" s="41">
        <v>1.1153766782874699</v>
      </c>
      <c r="R298" s="40">
        <v>0.70819950995282199</v>
      </c>
      <c r="S298" s="41">
        <v>0.916423505952215</v>
      </c>
    </row>
    <row r="299" spans="1:19" x14ac:dyDescent="0.35">
      <c r="A299" s="39">
        <v>267</v>
      </c>
      <c r="B299" s="39">
        <v>4.8828202225766899E-2</v>
      </c>
      <c r="C299" s="40">
        <v>0.94466393826018802</v>
      </c>
      <c r="D299" s="39">
        <v>5.8791732527620804</v>
      </c>
      <c r="E299" s="40">
        <v>0.85311866123981595</v>
      </c>
      <c r="F299" s="39">
        <v>0.220651534327234</v>
      </c>
      <c r="G299" s="40">
        <v>0.94392509228046095</v>
      </c>
      <c r="H299" s="39">
        <v>0.14481529138429</v>
      </c>
      <c r="I299" s="40">
        <v>0.92653735719029096</v>
      </c>
      <c r="J299" s="39">
        <v>0.18880831716405999</v>
      </c>
      <c r="K299" s="41">
        <v>1.17914368759872</v>
      </c>
      <c r="L299" s="40">
        <v>0.18352189080053699</v>
      </c>
      <c r="M299" s="39">
        <v>46.873825872046297</v>
      </c>
      <c r="N299" s="40">
        <v>0.20149985328105099</v>
      </c>
      <c r="O299" s="41">
        <v>1.88697858498646</v>
      </c>
      <c r="P299" s="40">
        <v>0.68040389459357298</v>
      </c>
      <c r="Q299" s="41">
        <v>1.1481717458138001</v>
      </c>
      <c r="R299" s="40">
        <v>0.70377262229593396</v>
      </c>
      <c r="S299" s="41">
        <v>0.90922433418086401</v>
      </c>
    </row>
    <row r="300" spans="1:19" x14ac:dyDescent="0.35">
      <c r="A300" s="39">
        <v>268</v>
      </c>
      <c r="B300" s="39">
        <v>4.8298573814015602E-2</v>
      </c>
      <c r="C300" s="40">
        <v>0.94484030692447696</v>
      </c>
      <c r="D300" s="39">
        <v>5.8275251621107902</v>
      </c>
      <c r="E300" s="40">
        <v>0.85522333019590902</v>
      </c>
      <c r="F300" s="39">
        <v>0.21715407150629501</v>
      </c>
      <c r="G300" s="40">
        <v>0.94707701063261496</v>
      </c>
      <c r="H300" s="39">
        <v>0.14064599546868001</v>
      </c>
      <c r="I300" s="40">
        <v>0.929829760294832</v>
      </c>
      <c r="J300" s="39">
        <v>0.18563404354879801</v>
      </c>
      <c r="K300" s="41">
        <v>1.21928916374842</v>
      </c>
      <c r="L300" s="40">
        <v>0.180069522741235</v>
      </c>
      <c r="M300" s="39">
        <v>48.4686116112603</v>
      </c>
      <c r="N300" s="40">
        <v>0.18022196196346099</v>
      </c>
      <c r="O300" s="41">
        <v>1.9658169435639601</v>
      </c>
      <c r="P300" s="40">
        <v>0.69974891166401698</v>
      </c>
      <c r="Q300" s="41">
        <v>1.13744852227023</v>
      </c>
      <c r="R300" s="40">
        <v>0.69706024267734601</v>
      </c>
      <c r="S300" s="41">
        <v>0.92506075007283795</v>
      </c>
    </row>
    <row r="301" spans="1:19" x14ac:dyDescent="0.35">
      <c r="A301" s="39">
        <v>269</v>
      </c>
      <c r="B301" s="39">
        <v>4.8580363855523598E-2</v>
      </c>
      <c r="C301" s="40">
        <v>0.94320065821093702</v>
      </c>
      <c r="D301" s="39">
        <v>5.8274550148935003</v>
      </c>
      <c r="E301" s="40">
        <v>0.85632364555725504</v>
      </c>
      <c r="F301" s="39">
        <v>0.21716349669326901</v>
      </c>
      <c r="G301" s="40">
        <v>0.94829067604519102</v>
      </c>
      <c r="H301" s="39">
        <v>0.13716167831106099</v>
      </c>
      <c r="I301" s="40">
        <v>0.92729950828691099</v>
      </c>
      <c r="J301" s="39">
        <v>0.18638027977503099</v>
      </c>
      <c r="K301" s="41">
        <v>1.15509077830192</v>
      </c>
      <c r="L301" s="40">
        <v>0.19323276460488401</v>
      </c>
      <c r="M301" s="39">
        <v>46.001821110391198</v>
      </c>
      <c r="N301" s="40">
        <v>0.183930368877737</v>
      </c>
      <c r="O301" s="41">
        <v>1.8591202308988899</v>
      </c>
      <c r="P301" s="40">
        <v>0.71379420619744505</v>
      </c>
      <c r="Q301" s="41">
        <v>1.0710531136928401</v>
      </c>
      <c r="R301" s="40">
        <v>0.70354560501555097</v>
      </c>
      <c r="S301" s="41">
        <v>0.87839532611716498</v>
      </c>
    </row>
    <row r="302" spans="1:19" x14ac:dyDescent="0.35">
      <c r="A302" s="39">
        <v>270</v>
      </c>
      <c r="B302" s="39">
        <v>4.7361620365972502E-2</v>
      </c>
      <c r="C302" s="40">
        <v>0.94287175835812498</v>
      </c>
      <c r="D302" s="39">
        <v>5.7449905668624002</v>
      </c>
      <c r="E302" s="40">
        <v>0.85590668546300597</v>
      </c>
      <c r="F302" s="39">
        <v>0.21181103103235799</v>
      </c>
      <c r="G302" s="40">
        <v>0.94929329136410501</v>
      </c>
      <c r="H302" s="39">
        <v>0.13606665349236099</v>
      </c>
      <c r="I302" s="40">
        <v>0.92730183715487902</v>
      </c>
      <c r="J302" s="39">
        <v>0.18610019982054901</v>
      </c>
      <c r="K302" s="41">
        <v>1.22970467296421</v>
      </c>
      <c r="L302" s="40">
        <v>0.192122180078032</v>
      </c>
      <c r="M302" s="39">
        <v>48.329568765102202</v>
      </c>
      <c r="N302" s="40">
        <v>0.187805785667056</v>
      </c>
      <c r="O302" s="41">
        <v>1.94343112829404</v>
      </c>
      <c r="P302" s="40">
        <v>0.71236683313663096</v>
      </c>
      <c r="Q302" s="41">
        <v>1.06342469066636</v>
      </c>
      <c r="R302" s="40">
        <v>0.71028499801953604</v>
      </c>
      <c r="S302" s="41">
        <v>0.88312081062895598</v>
      </c>
    </row>
    <row r="303" spans="1:19" x14ac:dyDescent="0.35">
      <c r="A303" s="39">
        <v>271</v>
      </c>
      <c r="B303" s="39">
        <v>4.43712516030954E-2</v>
      </c>
      <c r="C303" s="40">
        <v>0.94702249281936901</v>
      </c>
      <c r="D303" s="39">
        <v>5.6131453006812304</v>
      </c>
      <c r="E303" s="40">
        <v>0.86314204266452499</v>
      </c>
      <c r="F303" s="39">
        <v>0.204940458613589</v>
      </c>
      <c r="G303" s="40">
        <v>0.94842996915429501</v>
      </c>
      <c r="H303" s="39">
        <v>0.136794760617823</v>
      </c>
      <c r="I303" s="40">
        <v>0.92714575417935696</v>
      </c>
      <c r="J303" s="39">
        <v>0.18666537309525399</v>
      </c>
      <c r="K303" s="41">
        <v>1.21501360133162</v>
      </c>
      <c r="L303" s="40">
        <v>0.18963297718980199</v>
      </c>
      <c r="M303" s="39">
        <v>47.737723374978003</v>
      </c>
      <c r="N303" s="40">
        <v>0.20451525808728399</v>
      </c>
      <c r="O303" s="41">
        <v>1.9145348117901699</v>
      </c>
      <c r="P303" s="40">
        <v>0.72298179656012396</v>
      </c>
      <c r="Q303" s="41">
        <v>1.0411379097873299</v>
      </c>
      <c r="R303" s="40">
        <v>0.70440398322211295</v>
      </c>
      <c r="S303" s="41">
        <v>0.89999933196948101</v>
      </c>
    </row>
    <row r="304" spans="1:19" x14ac:dyDescent="0.35">
      <c r="A304" s="39">
        <v>272</v>
      </c>
      <c r="B304" s="39">
        <v>4.49683447144969E-2</v>
      </c>
      <c r="C304" s="40">
        <v>0.94263761500915799</v>
      </c>
      <c r="D304" s="39">
        <v>5.5919234716996096</v>
      </c>
      <c r="E304" s="40">
        <v>0.862728552707553</v>
      </c>
      <c r="F304" s="39">
        <v>0.20323217603308799</v>
      </c>
      <c r="G304" s="40">
        <v>0.95214120767906896</v>
      </c>
      <c r="H304" s="39">
        <v>0.12900603488853099</v>
      </c>
      <c r="I304" s="40">
        <v>0.92981040079303101</v>
      </c>
      <c r="J304" s="39">
        <v>0.18186460686747</v>
      </c>
      <c r="K304" s="41">
        <v>1.30969523975991</v>
      </c>
      <c r="L304" s="40">
        <v>0.16365846959087499</v>
      </c>
      <c r="M304" s="39">
        <v>50.684891594780801</v>
      </c>
      <c r="N304" s="40">
        <v>0.20719488378643799</v>
      </c>
      <c r="O304" s="41">
        <v>2.0151905554991498</v>
      </c>
      <c r="P304" s="40">
        <v>0.67871349820723903</v>
      </c>
      <c r="Q304" s="41">
        <v>1.0839352750370601</v>
      </c>
      <c r="R304" s="40">
        <v>0.70600250235989503</v>
      </c>
      <c r="S304" s="41">
        <v>0.90805762369408505</v>
      </c>
    </row>
    <row r="305" spans="1:19" x14ac:dyDescent="0.35">
      <c r="A305" s="39">
        <v>273</v>
      </c>
      <c r="B305" s="39">
        <v>4.23995334093515E-2</v>
      </c>
      <c r="C305" s="40">
        <v>0.94675933329741502</v>
      </c>
      <c r="D305" s="39">
        <v>5.5941092397754497</v>
      </c>
      <c r="E305" s="40">
        <v>0.85852219103360095</v>
      </c>
      <c r="F305" s="39">
        <v>0.208679764741945</v>
      </c>
      <c r="G305" s="40">
        <v>0.95029001449760298</v>
      </c>
      <c r="H305" s="39">
        <v>0.13300557659558801</v>
      </c>
      <c r="I305" s="40">
        <v>0.929978956209076</v>
      </c>
      <c r="J305" s="39">
        <v>0.18033754821328399</v>
      </c>
      <c r="K305" s="41">
        <v>1.30189698577946</v>
      </c>
      <c r="L305" s="40">
        <v>0.184853294782824</v>
      </c>
      <c r="M305" s="39">
        <v>50.763676602616201</v>
      </c>
      <c r="N305" s="40">
        <v>0.193333609034158</v>
      </c>
      <c r="O305" s="41">
        <v>2.0316153805480002</v>
      </c>
      <c r="P305" s="40">
        <v>0.68925573275639396</v>
      </c>
      <c r="Q305" s="41">
        <v>1.12293915463309</v>
      </c>
      <c r="R305" s="40">
        <v>0.69039331720425501</v>
      </c>
      <c r="S305" s="41">
        <v>0.94261097780659597</v>
      </c>
    </row>
    <row r="306" spans="1:19" x14ac:dyDescent="0.35">
      <c r="A306" s="39">
        <v>274</v>
      </c>
      <c r="B306" s="39">
        <v>4.6099278886907499E-2</v>
      </c>
      <c r="C306" s="40">
        <v>0.94677598337520796</v>
      </c>
      <c r="D306" s="39">
        <v>5.6557065239032003</v>
      </c>
      <c r="E306" s="40">
        <v>0.86032258334560596</v>
      </c>
      <c r="F306" s="39">
        <v>0.20802192679887499</v>
      </c>
      <c r="G306" s="40">
        <v>0.94853432863923504</v>
      </c>
      <c r="H306" s="39">
        <v>0.130604258536059</v>
      </c>
      <c r="I306" s="40">
        <v>0.93125874324247304</v>
      </c>
      <c r="J306" s="39">
        <v>0.179583559918115</v>
      </c>
      <c r="K306" s="41">
        <v>1.38220451377395</v>
      </c>
      <c r="L306" s="40">
        <v>0.15482140387767501</v>
      </c>
      <c r="M306" s="39">
        <v>53.578374846368703</v>
      </c>
      <c r="N306" s="40">
        <v>0.19700690768576301</v>
      </c>
      <c r="O306" s="41">
        <v>2.1379642710726401</v>
      </c>
      <c r="P306" s="40">
        <v>0.67997535222615901</v>
      </c>
      <c r="Q306" s="41">
        <v>1.21442328202418</v>
      </c>
      <c r="R306" s="40">
        <v>0.68257768948872799</v>
      </c>
      <c r="S306" s="41">
        <v>0.99809459870697004</v>
      </c>
    </row>
    <row r="307" spans="1:19" x14ac:dyDescent="0.35">
      <c r="A307" s="39">
        <v>275</v>
      </c>
      <c r="B307" s="39">
        <v>4.27389514529204E-2</v>
      </c>
      <c r="C307" s="40">
        <v>0.95129125713547802</v>
      </c>
      <c r="D307" s="39">
        <v>5.5704415634280204</v>
      </c>
      <c r="E307" s="40">
        <v>0.86089922247428297</v>
      </c>
      <c r="F307" s="39">
        <v>0.206065963510419</v>
      </c>
      <c r="G307" s="40">
        <v>0.94754984832613098</v>
      </c>
      <c r="H307" s="39">
        <v>0.13358686713600801</v>
      </c>
      <c r="I307" s="40">
        <v>0.93095314292638498</v>
      </c>
      <c r="J307" s="39">
        <v>0.181083940582911</v>
      </c>
      <c r="K307" s="41">
        <v>1.36788699463901</v>
      </c>
      <c r="L307" s="40">
        <v>0.183454303090969</v>
      </c>
      <c r="M307" s="39">
        <v>53.204368297870303</v>
      </c>
      <c r="N307" s="40">
        <v>0.207850896611355</v>
      </c>
      <c r="O307" s="41">
        <v>2.1422424825847601</v>
      </c>
      <c r="P307" s="40">
        <v>0.69687524336016005</v>
      </c>
      <c r="Q307" s="41">
        <v>1.1623048930086599</v>
      </c>
      <c r="R307" s="40">
        <v>0.71013378587543396</v>
      </c>
      <c r="S307" s="41">
        <v>0.924600935389852</v>
      </c>
    </row>
    <row r="308" spans="1:19" x14ac:dyDescent="0.35">
      <c r="A308" s="39">
        <v>276</v>
      </c>
      <c r="B308" s="39">
        <v>4.6037854099400803E-2</v>
      </c>
      <c r="C308" s="40">
        <v>0.94833266286241102</v>
      </c>
      <c r="D308" s="39">
        <v>5.6965921865605296</v>
      </c>
      <c r="E308" s="40">
        <v>0.85483043407924997</v>
      </c>
      <c r="F308" s="39">
        <v>0.21361459275962599</v>
      </c>
      <c r="G308" s="40">
        <v>0.94979073756661103</v>
      </c>
      <c r="H308" s="39">
        <v>0.129984818849533</v>
      </c>
      <c r="I308" s="40">
        <v>0.93044397115924404</v>
      </c>
      <c r="J308" s="39">
        <v>0.175542395190325</v>
      </c>
      <c r="K308" s="41">
        <v>1.3099191066546301</v>
      </c>
      <c r="L308" s="40">
        <v>0.17962516374371301</v>
      </c>
      <c r="M308" s="39">
        <v>51.236429475311503</v>
      </c>
      <c r="N308" s="40">
        <v>0.21024808812583301</v>
      </c>
      <c r="O308" s="41">
        <v>2.0664727810101602</v>
      </c>
      <c r="P308" s="40">
        <v>0.691716425948672</v>
      </c>
      <c r="Q308" s="41">
        <v>1.1473582320743101</v>
      </c>
      <c r="R308" s="40">
        <v>0.70211324503279104</v>
      </c>
      <c r="S308" s="41">
        <v>0.89588317020326602</v>
      </c>
    </row>
    <row r="309" spans="1:19" x14ac:dyDescent="0.35">
      <c r="A309" s="39">
        <v>277</v>
      </c>
      <c r="B309" s="39">
        <v>4.375150957697E-2</v>
      </c>
      <c r="C309" s="40">
        <v>0.94520368541408295</v>
      </c>
      <c r="D309" s="39">
        <v>5.5721317363321701</v>
      </c>
      <c r="E309" s="40">
        <v>0.85801839749715403</v>
      </c>
      <c r="F309" s="39">
        <v>0.205560130316564</v>
      </c>
      <c r="G309" s="40">
        <v>0.94813036073678902</v>
      </c>
      <c r="H309" s="39">
        <v>0.13428361479971501</v>
      </c>
      <c r="I309" s="40">
        <v>0.93089929451355102</v>
      </c>
      <c r="J309" s="39">
        <v>0.17901681535869399</v>
      </c>
      <c r="K309" s="41">
        <v>1.2976645862954199</v>
      </c>
      <c r="L309" s="40">
        <v>0.12566881581309799</v>
      </c>
      <c r="M309" s="39">
        <v>50.2506088191627</v>
      </c>
      <c r="N309" s="40">
        <v>0.135862504750137</v>
      </c>
      <c r="O309" s="41">
        <v>2.0015451729807001</v>
      </c>
      <c r="P309" s="40">
        <v>0.70341018020597201</v>
      </c>
      <c r="Q309" s="41">
        <v>1.05759195461232</v>
      </c>
      <c r="R309" s="40">
        <v>0.71560079674435395</v>
      </c>
      <c r="S309" s="41">
        <v>0.89793710754467804</v>
      </c>
    </row>
    <row r="310" spans="1:19" x14ac:dyDescent="0.35">
      <c r="A310" s="39">
        <v>278</v>
      </c>
      <c r="B310" s="39">
        <v>4.2219945741096603E-2</v>
      </c>
      <c r="C310" s="40">
        <v>0.94951626839065995</v>
      </c>
      <c r="D310" s="39">
        <v>5.54468418324252</v>
      </c>
      <c r="E310" s="40">
        <v>0.86140514144189395</v>
      </c>
      <c r="F310" s="39">
        <v>0.206373594188693</v>
      </c>
      <c r="G310" s="40">
        <v>0.95230705538222604</v>
      </c>
      <c r="H310" s="39">
        <v>0.12830718972795599</v>
      </c>
      <c r="I310" s="40">
        <v>0.92886308496431502</v>
      </c>
      <c r="J310" s="39">
        <v>0.18363826492740001</v>
      </c>
      <c r="K310" s="41">
        <v>1.3170432804996099</v>
      </c>
      <c r="L310" s="40">
        <v>0.140614701715913</v>
      </c>
      <c r="M310" s="39">
        <v>51.169589653993199</v>
      </c>
      <c r="N310" s="40">
        <v>0.18479180577340801</v>
      </c>
      <c r="O310" s="41">
        <v>2.05057307593842</v>
      </c>
      <c r="P310" s="40">
        <v>0.69779379220090298</v>
      </c>
      <c r="Q310" s="41">
        <v>1.1040128240218501</v>
      </c>
      <c r="R310" s="40">
        <v>0.70867153721996801</v>
      </c>
      <c r="S310" s="41">
        <v>0.89748906910928905</v>
      </c>
    </row>
    <row r="311" spans="1:19" x14ac:dyDescent="0.35">
      <c r="A311" s="39">
        <v>279</v>
      </c>
      <c r="B311" s="39">
        <v>4.5500612041905301E-2</v>
      </c>
      <c r="C311" s="40">
        <v>0.94815403124554998</v>
      </c>
      <c r="D311" s="39">
        <v>5.6363996057241197</v>
      </c>
      <c r="E311" s="40">
        <v>0.859785728659057</v>
      </c>
      <c r="F311" s="39">
        <v>0.20956250660664999</v>
      </c>
      <c r="G311" s="40">
        <v>0.95112023999002904</v>
      </c>
      <c r="H311" s="39">
        <v>0.12821637325416099</v>
      </c>
      <c r="I311" s="40">
        <v>0.93077415811610797</v>
      </c>
      <c r="J311" s="39">
        <v>0.18105385025280199</v>
      </c>
      <c r="K311" s="41">
        <v>1.3274813034595501</v>
      </c>
      <c r="L311" s="40">
        <v>0.13939706417773801</v>
      </c>
      <c r="M311" s="39">
        <v>51.765993688860497</v>
      </c>
      <c r="N311" s="40">
        <v>0.16678795085439699</v>
      </c>
      <c r="O311" s="41">
        <v>2.07851527898739</v>
      </c>
      <c r="P311" s="40">
        <v>0.67808419975459999</v>
      </c>
      <c r="Q311" s="41">
        <v>1.1642228599287501</v>
      </c>
      <c r="R311" s="40">
        <v>0.69613258655254595</v>
      </c>
      <c r="S311" s="41">
        <v>0.94549382904655899</v>
      </c>
    </row>
    <row r="312" spans="1:19" x14ac:dyDescent="0.35">
      <c r="A312" s="39">
        <v>280</v>
      </c>
      <c r="B312" s="39">
        <v>4.0736568990175699E-2</v>
      </c>
      <c r="C312" s="40">
        <v>0.95360396896034505</v>
      </c>
      <c r="D312" s="39">
        <v>5.4925885953988702</v>
      </c>
      <c r="E312" s="40">
        <v>0.86283429798534705</v>
      </c>
      <c r="F312" s="39">
        <v>0.20490692466369501</v>
      </c>
      <c r="G312" s="40">
        <v>0.95252944303281295</v>
      </c>
      <c r="H312" s="39">
        <v>0.127138529028581</v>
      </c>
      <c r="I312" s="40">
        <v>0.92977790134690097</v>
      </c>
      <c r="J312" s="39">
        <v>0.181450848018399</v>
      </c>
      <c r="K312" s="41">
        <v>1.2962872737493201</v>
      </c>
      <c r="L312" s="40">
        <v>0.13328979776643299</v>
      </c>
      <c r="M312" s="39">
        <v>50.497620085365703</v>
      </c>
      <c r="N312" s="40">
        <v>0.17277134543647199</v>
      </c>
      <c r="O312" s="41">
        <v>2.0230051706998702</v>
      </c>
      <c r="P312" s="40">
        <v>0.70528254422367098</v>
      </c>
      <c r="Q312" s="41">
        <v>1.0811117118240401</v>
      </c>
      <c r="R312" s="40">
        <v>0.70416870840594303</v>
      </c>
      <c r="S312" s="41">
        <v>0.94311122481639498</v>
      </c>
    </row>
    <row r="313" spans="1:19" x14ac:dyDescent="0.35">
      <c r="A313" s="39">
        <v>281</v>
      </c>
      <c r="B313" s="39">
        <v>4.2732567522402898E-2</v>
      </c>
      <c r="C313" s="40">
        <v>0.949661918938836</v>
      </c>
      <c r="D313" s="39">
        <v>5.5153359464495804</v>
      </c>
      <c r="E313" s="40">
        <v>0.863401655473784</v>
      </c>
      <c r="F313" s="39">
        <v>0.203406205929167</v>
      </c>
      <c r="G313" s="40">
        <v>0.95031633053354303</v>
      </c>
      <c r="H313" s="39">
        <v>0.13014658515680999</v>
      </c>
      <c r="I313" s="40">
        <v>0.93008188108951995</v>
      </c>
      <c r="J313" s="39">
        <v>0.18039202737992699</v>
      </c>
      <c r="K313" s="41">
        <v>1.32998149364422</v>
      </c>
      <c r="L313" s="40">
        <v>0.161234026490225</v>
      </c>
      <c r="M313" s="39">
        <v>51.675256794334402</v>
      </c>
      <c r="N313" s="40">
        <v>0.19216517381866999</v>
      </c>
      <c r="O313" s="41">
        <v>2.0714395891906801</v>
      </c>
      <c r="P313" s="40">
        <v>0.71406728385859997</v>
      </c>
      <c r="Q313" s="41">
        <v>1.1012482146422</v>
      </c>
      <c r="R313" s="40">
        <v>0.71386401342530503</v>
      </c>
      <c r="S313" s="41">
        <v>0.94521147292903296</v>
      </c>
    </row>
    <row r="314" spans="1:19" x14ac:dyDescent="0.35">
      <c r="A314" s="39">
        <v>282</v>
      </c>
      <c r="B314" s="39">
        <v>4.4699819276703003E-2</v>
      </c>
      <c r="C314" s="40">
        <v>0.94878269657306002</v>
      </c>
      <c r="D314" s="39">
        <v>5.5845177436250104</v>
      </c>
      <c r="E314" s="40">
        <v>0.86285735457054402</v>
      </c>
      <c r="F314" s="39">
        <v>0.20617783604300399</v>
      </c>
      <c r="G314" s="40">
        <v>0.94819453724154001</v>
      </c>
      <c r="H314" s="39">
        <v>0.13427461125610601</v>
      </c>
      <c r="I314" s="40">
        <v>0.93035531405246596</v>
      </c>
      <c r="J314" s="39">
        <v>0.180544140309362</v>
      </c>
      <c r="K314" s="41">
        <v>1.29928786683286</v>
      </c>
      <c r="L314" s="40">
        <v>0.17379967139935401</v>
      </c>
      <c r="M314" s="39">
        <v>50.825669231577798</v>
      </c>
      <c r="N314" s="40">
        <v>0.20288963060349799</v>
      </c>
      <c r="O314" s="41">
        <v>2.0463975158512002</v>
      </c>
      <c r="P314" s="40">
        <v>0.69130765143622697</v>
      </c>
      <c r="Q314" s="41">
        <v>1.16404510817976</v>
      </c>
      <c r="R314" s="40">
        <v>0.70383031195045498</v>
      </c>
      <c r="S314" s="41">
        <v>0.89990111319427801</v>
      </c>
    </row>
    <row r="315" spans="1:19" x14ac:dyDescent="0.35">
      <c r="A315" s="39">
        <v>283</v>
      </c>
      <c r="B315" s="39">
        <v>4.6160559502433501E-2</v>
      </c>
      <c r="C315" s="40">
        <v>0.94531662948955097</v>
      </c>
      <c r="D315" s="39">
        <v>5.6103153420387599</v>
      </c>
      <c r="E315" s="40">
        <v>0.86067945456357198</v>
      </c>
      <c r="F315" s="39">
        <v>0.20720960961460699</v>
      </c>
      <c r="G315" s="40">
        <v>0.95086265260678005</v>
      </c>
      <c r="H315" s="39">
        <v>0.12977533240202099</v>
      </c>
      <c r="I315" s="40">
        <v>0.93252772423826902</v>
      </c>
      <c r="J315" s="39">
        <v>0.17429444794615101</v>
      </c>
      <c r="K315" s="41">
        <v>1.29863863979649</v>
      </c>
      <c r="L315" s="40">
        <v>0.142848145115927</v>
      </c>
      <c r="M315" s="39">
        <v>50.649003640199297</v>
      </c>
      <c r="N315" s="40">
        <v>0.1854250577438</v>
      </c>
      <c r="O315" s="41">
        <v>2.0342715764657</v>
      </c>
      <c r="P315" s="40">
        <v>0.70617507843889704</v>
      </c>
      <c r="Q315" s="41">
        <v>1.1124232469970301</v>
      </c>
      <c r="R315" s="40">
        <v>0.69902652986029201</v>
      </c>
      <c r="S315" s="41">
        <v>0.91161345416663997</v>
      </c>
    </row>
    <row r="316" spans="1:19" x14ac:dyDescent="0.35">
      <c r="A316" s="39">
        <v>284</v>
      </c>
      <c r="B316" s="39">
        <v>4.86025411133214E-2</v>
      </c>
      <c r="C316" s="40">
        <v>0.94312805179054005</v>
      </c>
      <c r="D316" s="39">
        <v>5.6996790199661804</v>
      </c>
      <c r="E316" s="40">
        <v>0.860672302940789</v>
      </c>
      <c r="F316" s="39">
        <v>0.21083045460836999</v>
      </c>
      <c r="G316" s="40">
        <v>0.94968691577928699</v>
      </c>
      <c r="H316" s="39">
        <v>0.13296948148123899</v>
      </c>
      <c r="I316" s="40">
        <v>0.93164026706205305</v>
      </c>
      <c r="J316" s="39">
        <v>0.17698783937069801</v>
      </c>
      <c r="K316" s="41">
        <v>1.4098462976960999</v>
      </c>
      <c r="L316" s="40">
        <v>0.153505865731135</v>
      </c>
      <c r="M316" s="39">
        <v>54.184741452208897</v>
      </c>
      <c r="N316" s="40">
        <v>0.192101445844716</v>
      </c>
      <c r="O316" s="41">
        <v>2.1587872821041598</v>
      </c>
      <c r="P316" s="40">
        <v>0.68627461281597102</v>
      </c>
      <c r="Q316" s="41">
        <v>1.15793444152571</v>
      </c>
      <c r="R316" s="40">
        <v>0.70302400502384199</v>
      </c>
      <c r="S316" s="41">
        <v>0.933917552487463</v>
      </c>
    </row>
    <row r="317" spans="1:19" x14ac:dyDescent="0.35">
      <c r="A317" s="39">
        <v>285</v>
      </c>
      <c r="B317" s="39">
        <v>4.146327834447E-2</v>
      </c>
      <c r="C317" s="40">
        <v>0.95180196772790304</v>
      </c>
      <c r="D317" s="39">
        <v>5.4903062231783402</v>
      </c>
      <c r="E317" s="40">
        <v>0.86226873165258</v>
      </c>
      <c r="F317" s="39">
        <v>0.20538327410295801</v>
      </c>
      <c r="G317" s="40">
        <v>0.95210505017906799</v>
      </c>
      <c r="H317" s="39">
        <v>0.12687724802751099</v>
      </c>
      <c r="I317" s="40">
        <v>0.93259070551058898</v>
      </c>
      <c r="J317" s="39">
        <v>0.17433703867995901</v>
      </c>
      <c r="K317" s="41">
        <v>1.3306404240111001</v>
      </c>
      <c r="L317" s="40">
        <v>0.163985432688179</v>
      </c>
      <c r="M317" s="39">
        <v>52.014377398368602</v>
      </c>
      <c r="N317" s="40">
        <v>0.17857874858467401</v>
      </c>
      <c r="O317" s="41">
        <v>2.1079185610143498</v>
      </c>
      <c r="P317" s="40">
        <v>0.70265809134540302</v>
      </c>
      <c r="Q317" s="41">
        <v>1.11675974930453</v>
      </c>
      <c r="R317" s="40">
        <v>0.70343107825670403</v>
      </c>
      <c r="S317" s="41">
        <v>0.90292423046552195</v>
      </c>
    </row>
    <row r="318" spans="1:19" x14ac:dyDescent="0.35">
      <c r="A318" s="39">
        <v>286</v>
      </c>
      <c r="B318" s="39">
        <v>4.2684731071133901E-2</v>
      </c>
      <c r="C318" s="40">
        <v>0.95100542996230497</v>
      </c>
      <c r="D318" s="39">
        <v>5.5072369208368697</v>
      </c>
      <c r="E318" s="40">
        <v>0.86569007412316001</v>
      </c>
      <c r="F318" s="39">
        <v>0.204361536247334</v>
      </c>
      <c r="G318" s="40">
        <v>0.95064956031953796</v>
      </c>
      <c r="H318" s="39">
        <v>0.131769577865638</v>
      </c>
      <c r="I318" s="40">
        <v>0.93089341278549897</v>
      </c>
      <c r="J318" s="39">
        <v>0.17638717728390399</v>
      </c>
      <c r="K318" s="41">
        <v>1.33444967127253</v>
      </c>
      <c r="L318" s="40">
        <v>0.15282773722753801</v>
      </c>
      <c r="M318" s="39">
        <v>51.660478869054998</v>
      </c>
      <c r="N318" s="40">
        <v>0.168613758235796</v>
      </c>
      <c r="O318" s="41">
        <v>2.0612855334567199</v>
      </c>
      <c r="P318" s="40">
        <v>0.69559374808246199</v>
      </c>
      <c r="Q318" s="41">
        <v>1.09213230344984</v>
      </c>
      <c r="R318" s="40">
        <v>0.68193942257481699</v>
      </c>
      <c r="S318" s="41">
        <v>0.96589182279048802</v>
      </c>
    </row>
    <row r="319" spans="1:19" x14ac:dyDescent="0.35">
      <c r="A319" s="39">
        <v>287</v>
      </c>
      <c r="B319" s="39">
        <v>4.12667171978984E-2</v>
      </c>
      <c r="C319" s="40">
        <v>0.95282541983716995</v>
      </c>
      <c r="D319" s="39">
        <v>5.3988688037677299</v>
      </c>
      <c r="E319" s="40">
        <v>0.86956804097388896</v>
      </c>
      <c r="F319" s="39">
        <v>0.19726249266894</v>
      </c>
      <c r="G319" s="40">
        <v>0.95202214430423104</v>
      </c>
      <c r="H319" s="39">
        <v>0.12590248860483699</v>
      </c>
      <c r="I319" s="40">
        <v>0.93210610474081501</v>
      </c>
      <c r="J319" s="39">
        <v>0.176557070589341</v>
      </c>
      <c r="K319" s="41">
        <v>1.37736370981249</v>
      </c>
      <c r="L319" s="40">
        <v>0.14118887756912199</v>
      </c>
      <c r="M319" s="39">
        <v>52.716227001614001</v>
      </c>
      <c r="N319" s="40">
        <v>0.18750202819067499</v>
      </c>
      <c r="O319" s="41">
        <v>2.0927751064300502</v>
      </c>
      <c r="P319" s="40">
        <v>0.70236690100441601</v>
      </c>
      <c r="Q319" s="41">
        <v>1.0569121239022301</v>
      </c>
      <c r="R319" s="40">
        <v>0.69313933732163102</v>
      </c>
      <c r="S319" s="41">
        <v>0.88895860365313295</v>
      </c>
    </row>
    <row r="320" spans="1:19" x14ac:dyDescent="0.35">
      <c r="A320" s="39">
        <v>288</v>
      </c>
      <c r="B320" s="39">
        <v>4.5714327983876903E-2</v>
      </c>
      <c r="C320" s="40">
        <v>0.94593738264760896</v>
      </c>
      <c r="D320" s="39">
        <v>5.5608179270019598</v>
      </c>
      <c r="E320" s="40">
        <v>0.86159482842133495</v>
      </c>
      <c r="F320" s="39">
        <v>0.204349790961771</v>
      </c>
      <c r="G320" s="40">
        <v>0.95001339016290598</v>
      </c>
      <c r="H320" s="39">
        <v>0.131627384074674</v>
      </c>
      <c r="I320" s="40">
        <v>0.93290625246127101</v>
      </c>
      <c r="J320" s="39">
        <v>0.176511740334509</v>
      </c>
      <c r="K320" s="41">
        <v>1.50735336491185</v>
      </c>
      <c r="L320" s="40">
        <v>0.171472572861635</v>
      </c>
      <c r="M320" s="39">
        <v>57.757357475085101</v>
      </c>
      <c r="N320" s="40">
        <v>0.19289606482184801</v>
      </c>
      <c r="O320" s="41">
        <v>2.3235225269937101</v>
      </c>
      <c r="P320" s="40">
        <v>0.69070596674568596</v>
      </c>
      <c r="Q320" s="41">
        <v>1.1314350295270601</v>
      </c>
      <c r="R320" s="40">
        <v>0.69152448345453299</v>
      </c>
      <c r="S320" s="41">
        <v>0.948556041615641</v>
      </c>
    </row>
    <row r="321" spans="1:19" x14ac:dyDescent="0.35">
      <c r="A321" s="39">
        <v>289</v>
      </c>
      <c r="B321" s="39">
        <v>4.4609565198196602E-2</v>
      </c>
      <c r="C321" s="40">
        <v>0.94871017146971104</v>
      </c>
      <c r="D321" s="39">
        <v>5.5559127465043501</v>
      </c>
      <c r="E321" s="40">
        <v>0.859558393575515</v>
      </c>
      <c r="F321" s="39">
        <v>0.20532159504948999</v>
      </c>
      <c r="G321" s="40">
        <v>0.94820604668216701</v>
      </c>
      <c r="H321" s="39">
        <v>0.13529422281544701</v>
      </c>
      <c r="I321" s="40">
        <v>0.93049254251062796</v>
      </c>
      <c r="J321" s="39">
        <v>0.17819081148403201</v>
      </c>
      <c r="K321" s="41">
        <v>1.2922599330926501</v>
      </c>
      <c r="L321" s="40">
        <v>0.182273179374388</v>
      </c>
      <c r="M321" s="39">
        <v>50.275752515874302</v>
      </c>
      <c r="N321" s="40">
        <v>0.18872362274986501</v>
      </c>
      <c r="O321" s="41">
        <v>2.0185605267174198</v>
      </c>
      <c r="P321" s="40">
        <v>0.70428731400742495</v>
      </c>
      <c r="Q321" s="41">
        <v>1.07863135648588</v>
      </c>
      <c r="R321" s="40">
        <v>0.70109766339644397</v>
      </c>
      <c r="S321" s="41">
        <v>0.868521937702456</v>
      </c>
    </row>
    <row r="322" spans="1:19" x14ac:dyDescent="0.35">
      <c r="A322" s="39">
        <v>290</v>
      </c>
      <c r="B322" s="39">
        <v>4.1201064960263302E-2</v>
      </c>
      <c r="C322" s="40">
        <v>0.95501065458636603</v>
      </c>
      <c r="D322" s="39">
        <v>5.4024723667304002</v>
      </c>
      <c r="E322" s="40">
        <v>0.86836872062627002</v>
      </c>
      <c r="F322" s="39">
        <v>0.197649796846427</v>
      </c>
      <c r="G322" s="40">
        <v>0.95113346629093698</v>
      </c>
      <c r="H322" s="39">
        <v>0.12897198912958299</v>
      </c>
      <c r="I322" s="40">
        <v>0.93199200068327503</v>
      </c>
      <c r="J322" s="39">
        <v>0.17569756616788201</v>
      </c>
      <c r="K322" s="41">
        <v>1.2917479745343201</v>
      </c>
      <c r="L322" s="40">
        <v>0.179549451696459</v>
      </c>
      <c r="M322" s="39">
        <v>50.044075044811201</v>
      </c>
      <c r="N322" s="40">
        <v>0.194644165972857</v>
      </c>
      <c r="O322" s="41">
        <v>1.99456599787769</v>
      </c>
      <c r="P322" s="40">
        <v>0.69969382856646101</v>
      </c>
      <c r="Q322" s="41">
        <v>1.06008603506618</v>
      </c>
      <c r="R322" s="40">
        <v>0.70304218036496702</v>
      </c>
      <c r="S322" s="41">
        <v>0.90733335109857405</v>
      </c>
    </row>
    <row r="323" spans="1:19" x14ac:dyDescent="0.35">
      <c r="A323" s="39">
        <v>291</v>
      </c>
      <c r="B323" s="39">
        <v>4.2855616720456999E-2</v>
      </c>
      <c r="C323" s="40">
        <v>0.95077377703834498</v>
      </c>
      <c r="D323" s="39">
        <v>5.4813599569122404</v>
      </c>
      <c r="E323" s="40">
        <v>0.86157055276346795</v>
      </c>
      <c r="F323" s="39">
        <v>0.20284515266371</v>
      </c>
      <c r="G323" s="40">
        <v>0.95027692389435503</v>
      </c>
      <c r="H323" s="39">
        <v>0.128655670445457</v>
      </c>
      <c r="I323" s="40">
        <v>0.93281879634661202</v>
      </c>
      <c r="J323" s="39">
        <v>0.172386606555639</v>
      </c>
      <c r="K323" s="41">
        <v>1.34913009965521</v>
      </c>
      <c r="L323" s="40">
        <v>0.17667273006960199</v>
      </c>
      <c r="M323" s="39">
        <v>52.477195935371597</v>
      </c>
      <c r="N323" s="40">
        <v>0.180770477814644</v>
      </c>
      <c r="O323" s="41">
        <v>2.10943378648187</v>
      </c>
      <c r="P323" s="40">
        <v>0.67475147609017805</v>
      </c>
      <c r="Q323" s="41">
        <v>1.14845707172002</v>
      </c>
      <c r="R323" s="40">
        <v>0.70124832585326602</v>
      </c>
      <c r="S323" s="41">
        <v>0.95857629562035496</v>
      </c>
    </row>
    <row r="324" spans="1:19" x14ac:dyDescent="0.35">
      <c r="A324" s="39">
        <v>292</v>
      </c>
      <c r="B324" s="39">
        <v>4.2634604692300099E-2</v>
      </c>
      <c r="C324" s="40">
        <v>0.95073676940324303</v>
      </c>
      <c r="D324" s="39">
        <v>5.5010146467749799</v>
      </c>
      <c r="E324" s="40">
        <v>0.86281795996990895</v>
      </c>
      <c r="F324" s="39">
        <v>0.20432653859217001</v>
      </c>
      <c r="G324" s="40">
        <v>0.94685711674145101</v>
      </c>
      <c r="H324" s="39">
        <v>0.13804235889304201</v>
      </c>
      <c r="I324" s="40">
        <v>0.93288682650211197</v>
      </c>
      <c r="J324" s="39">
        <v>0.17471788582713099</v>
      </c>
      <c r="K324" s="41">
        <v>1.3153154850006099</v>
      </c>
      <c r="L324" s="40">
        <v>0.15880868279092</v>
      </c>
      <c r="M324" s="39">
        <v>51.739770449124798</v>
      </c>
      <c r="N324" s="40">
        <v>0.170909590253599</v>
      </c>
      <c r="O324" s="41">
        <v>2.08053862539112</v>
      </c>
      <c r="P324" s="40">
        <v>0.66486815713409597</v>
      </c>
      <c r="Q324" s="41">
        <v>1.30142792116882</v>
      </c>
      <c r="R324" s="40">
        <v>0.68290172733812204</v>
      </c>
      <c r="S324" s="41">
        <v>1.03504729118102</v>
      </c>
    </row>
    <row r="325" spans="1:19" x14ac:dyDescent="0.35">
      <c r="A325" s="39">
        <v>293</v>
      </c>
      <c r="B325" s="39">
        <v>3.9870432236336302E-2</v>
      </c>
      <c r="C325" s="40">
        <v>0.95082493548575298</v>
      </c>
      <c r="D325" s="39">
        <v>5.31878451021025</v>
      </c>
      <c r="E325" s="40">
        <v>0.86844011706730995</v>
      </c>
      <c r="F325" s="39">
        <v>0.19267907469499501</v>
      </c>
      <c r="G325" s="40">
        <v>0.95015516603143402</v>
      </c>
      <c r="H325" s="39">
        <v>0.13143996497944899</v>
      </c>
      <c r="I325" s="40">
        <v>0.933444971690362</v>
      </c>
      <c r="J325" s="39">
        <v>0.172069743827967</v>
      </c>
      <c r="K325" s="41">
        <v>1.31807065519512</v>
      </c>
      <c r="L325" s="40">
        <v>0.171877369513628</v>
      </c>
      <c r="M325" s="39">
        <v>51.565941753550398</v>
      </c>
      <c r="N325" s="40">
        <v>0.20089973826319499</v>
      </c>
      <c r="O325" s="41">
        <v>2.08491365012959</v>
      </c>
      <c r="P325" s="40">
        <v>0.68854685191415299</v>
      </c>
      <c r="Q325" s="41">
        <v>1.18059530319311</v>
      </c>
      <c r="R325" s="40">
        <v>0.70890892596326305</v>
      </c>
      <c r="S325" s="41">
        <v>0.88448088062115204</v>
      </c>
    </row>
    <row r="326" spans="1:19" x14ac:dyDescent="0.35">
      <c r="A326" s="39">
        <v>294</v>
      </c>
      <c r="B326" s="39">
        <v>4.3056040735800702E-2</v>
      </c>
      <c r="C326" s="40">
        <v>0.94953398449667403</v>
      </c>
      <c r="D326" s="39">
        <v>5.4604634164538997</v>
      </c>
      <c r="E326" s="40">
        <v>0.86556836846235596</v>
      </c>
      <c r="F326" s="39">
        <v>0.200567853138372</v>
      </c>
      <c r="G326" s="40">
        <v>0.94984975348276701</v>
      </c>
      <c r="H326" s="39">
        <v>0.12749344520953901</v>
      </c>
      <c r="I326" s="40">
        <v>0.93145596891126103</v>
      </c>
      <c r="J326" s="39">
        <v>0.177213404662417</v>
      </c>
      <c r="K326" s="41">
        <v>1.28172242182951</v>
      </c>
      <c r="L326" s="40">
        <v>0.168508001399721</v>
      </c>
      <c r="M326" s="39">
        <v>50.230615827772297</v>
      </c>
      <c r="N326" s="40">
        <v>0.18750499565940801</v>
      </c>
      <c r="O326" s="41">
        <v>2.02753819054008</v>
      </c>
      <c r="P326" s="40">
        <v>0.68844917543932904</v>
      </c>
      <c r="Q326" s="41">
        <v>1.1278859748799499</v>
      </c>
      <c r="R326" s="40">
        <v>0.70768675335452003</v>
      </c>
      <c r="S326" s="41">
        <v>0.90570608774820904</v>
      </c>
    </row>
    <row r="327" spans="1:19" x14ac:dyDescent="0.35">
      <c r="A327" s="39">
        <v>295</v>
      </c>
      <c r="B327" s="39">
        <v>4.1557582853017201E-2</v>
      </c>
      <c r="C327" s="40">
        <v>0.95371182522144105</v>
      </c>
      <c r="D327" s="39">
        <v>5.4421791540411997</v>
      </c>
      <c r="E327" s="40">
        <v>0.86289569123029297</v>
      </c>
      <c r="F327" s="39">
        <v>0.20167893639333601</v>
      </c>
      <c r="G327" s="40">
        <v>0.94806449929423497</v>
      </c>
      <c r="H327" s="39">
        <v>0.13269744142996501</v>
      </c>
      <c r="I327" s="40">
        <v>0.93230346396772801</v>
      </c>
      <c r="J327" s="39">
        <v>0.175793630925029</v>
      </c>
      <c r="K327" s="41">
        <v>1.2793546257874899</v>
      </c>
      <c r="L327" s="40">
        <v>0.148151346552963</v>
      </c>
      <c r="M327" s="39">
        <v>50.095875519972502</v>
      </c>
      <c r="N327" s="40">
        <v>0.18986999389450701</v>
      </c>
      <c r="O327" s="41">
        <v>2.02098573782505</v>
      </c>
      <c r="P327" s="40">
        <v>0.69904583896327199</v>
      </c>
      <c r="Q327" s="41">
        <v>1.1346587503058201</v>
      </c>
      <c r="R327" s="40">
        <v>0.71191286836933798</v>
      </c>
      <c r="S327" s="41">
        <v>0.88049567739168799</v>
      </c>
    </row>
    <row r="328" spans="1:19" x14ac:dyDescent="0.35">
      <c r="A328" s="39">
        <v>296</v>
      </c>
      <c r="B328" s="39">
        <v>4.0347077044511598E-2</v>
      </c>
      <c r="C328" s="40">
        <v>0.95451299530206801</v>
      </c>
      <c r="D328" s="39">
        <v>5.32629316410328</v>
      </c>
      <c r="E328" s="40">
        <v>0.87291884161598599</v>
      </c>
      <c r="F328" s="39">
        <v>0.19291466933447701</v>
      </c>
      <c r="G328" s="40">
        <v>0.948940990773951</v>
      </c>
      <c r="H328" s="39">
        <v>0.129308323615827</v>
      </c>
      <c r="I328" s="40">
        <v>0.93056163918539403</v>
      </c>
      <c r="J328" s="39">
        <v>0.178252343037516</v>
      </c>
      <c r="K328" s="41">
        <v>1.3289611543345601</v>
      </c>
      <c r="L328" s="40">
        <v>0.15385286892472499</v>
      </c>
      <c r="M328" s="39">
        <v>51.941051597269102</v>
      </c>
      <c r="N328" s="40">
        <v>0.177868272188245</v>
      </c>
      <c r="O328" s="41">
        <v>2.0928993999448502</v>
      </c>
      <c r="P328" s="40">
        <v>0.67807111449730695</v>
      </c>
      <c r="Q328" s="41">
        <v>1.2435632944107</v>
      </c>
      <c r="R328" s="40">
        <v>0.704153906585823</v>
      </c>
      <c r="S328" s="41">
        <v>0.90862687887289495</v>
      </c>
    </row>
    <row r="329" spans="1:19" x14ac:dyDescent="0.35">
      <c r="A329" s="39">
        <v>297</v>
      </c>
      <c r="B329" s="39">
        <v>3.66262601447951E-2</v>
      </c>
      <c r="C329" s="40">
        <v>0.956931152109187</v>
      </c>
      <c r="D329" s="39">
        <v>5.26901636980711</v>
      </c>
      <c r="E329" s="40">
        <v>0.86797144181178298</v>
      </c>
      <c r="F329" s="39">
        <v>0.19571941267732401</v>
      </c>
      <c r="G329" s="40">
        <v>0.95233895220826603</v>
      </c>
      <c r="H329" s="39">
        <v>0.123143417441204</v>
      </c>
      <c r="I329" s="40">
        <v>0.93057076017666496</v>
      </c>
      <c r="J329" s="39">
        <v>0.177167184182874</v>
      </c>
      <c r="K329" s="41">
        <v>1.2939432518095</v>
      </c>
      <c r="L329" s="40">
        <v>0.18288140321355101</v>
      </c>
      <c r="M329" s="39">
        <v>50.822773729634001</v>
      </c>
      <c r="N329" s="40">
        <v>0.187715928307781</v>
      </c>
      <c r="O329" s="41">
        <v>2.0544038542315399</v>
      </c>
      <c r="P329" s="40">
        <v>0.67877998922625105</v>
      </c>
      <c r="Q329" s="41">
        <v>1.22078736062742</v>
      </c>
      <c r="R329" s="40">
        <v>0.70257899114209299</v>
      </c>
      <c r="S329" s="41">
        <v>0.90262204485061803</v>
      </c>
    </row>
    <row r="330" spans="1:19" x14ac:dyDescent="0.35">
      <c r="A330" s="39">
        <v>298</v>
      </c>
      <c r="B330" s="39">
        <v>4.3255874647525498E-2</v>
      </c>
      <c r="C330" s="40">
        <v>0.95032892684164405</v>
      </c>
      <c r="D330" s="39">
        <v>5.4110962301163203</v>
      </c>
      <c r="E330" s="40">
        <v>0.87317350540034799</v>
      </c>
      <c r="F330" s="39">
        <v>0.19675836725978499</v>
      </c>
      <c r="G330" s="40">
        <v>0.95256271008351201</v>
      </c>
      <c r="H330" s="39">
        <v>0.127724117865052</v>
      </c>
      <c r="I330" s="40">
        <v>0.93018146270675495</v>
      </c>
      <c r="J330" s="39">
        <v>0.17573154728245799</v>
      </c>
      <c r="K330" s="41">
        <v>1.35633353748892</v>
      </c>
      <c r="L330" s="40">
        <v>0.18068187402614799</v>
      </c>
      <c r="M330" s="39">
        <v>52.573155492798897</v>
      </c>
      <c r="N330" s="40">
        <v>0.20299639343968301</v>
      </c>
      <c r="O330" s="41">
        <v>2.1109169303861401</v>
      </c>
      <c r="P330" s="40">
        <v>0.68419184261916999</v>
      </c>
      <c r="Q330" s="41">
        <v>1.1626545511759201</v>
      </c>
      <c r="R330" s="40">
        <v>0.70391477173210204</v>
      </c>
      <c r="S330" s="41">
        <v>0.90056010418468002</v>
      </c>
    </row>
    <row r="331" spans="1:19" x14ac:dyDescent="0.35">
      <c r="A331" s="39">
        <v>299</v>
      </c>
      <c r="B331" s="39">
        <v>4.39409543115135E-2</v>
      </c>
      <c r="C331" s="40">
        <v>0.94926366541201901</v>
      </c>
      <c r="D331" s="39">
        <v>5.4681872617657303</v>
      </c>
      <c r="E331" s="40">
        <v>0.86441236103383601</v>
      </c>
      <c r="F331" s="39">
        <v>0.201584061263968</v>
      </c>
      <c r="G331" s="40">
        <v>0.95119334074963702</v>
      </c>
      <c r="H331" s="39">
        <v>0.12562722885720301</v>
      </c>
      <c r="I331" s="40">
        <v>0.93212529020387502</v>
      </c>
      <c r="J331" s="39">
        <v>0.17431222372331601</v>
      </c>
      <c r="K331" s="41">
        <v>1.36185526898783</v>
      </c>
      <c r="L331" s="40">
        <v>0.13096129463968301</v>
      </c>
      <c r="M331" s="39">
        <v>52.921852388952502</v>
      </c>
      <c r="N331" s="40">
        <v>0.171315491144089</v>
      </c>
      <c r="O331" s="41">
        <v>2.13455380537571</v>
      </c>
      <c r="P331" s="40">
        <v>0.70899291705881395</v>
      </c>
      <c r="Q331" s="41">
        <v>1.14210512699225</v>
      </c>
      <c r="R331" s="40">
        <v>0.72368811363847796</v>
      </c>
      <c r="S331" s="41">
        <v>0.92338503018403595</v>
      </c>
    </row>
    <row r="332" spans="1:19" x14ac:dyDescent="0.35">
      <c r="A332" s="39">
        <v>300</v>
      </c>
      <c r="B332" s="39">
        <v>4.4412100537186902E-2</v>
      </c>
      <c r="C332" s="40">
        <v>0.94713737698273903</v>
      </c>
      <c r="D332" s="39">
        <v>5.4729746526945604</v>
      </c>
      <c r="E332" s="40">
        <v>0.864336441459856</v>
      </c>
      <c r="F332" s="39">
        <v>0.19943022905098001</v>
      </c>
      <c r="G332" s="40">
        <v>0.94802140547714797</v>
      </c>
      <c r="H332" s="39">
        <v>0.13415448047634401</v>
      </c>
      <c r="I332" s="40">
        <v>0.92870674739192105</v>
      </c>
      <c r="J332" s="39">
        <v>0.18231894206103</v>
      </c>
      <c r="K332" s="41">
        <v>1.34089624270414</v>
      </c>
      <c r="L332" s="40">
        <v>0.153159202542821</v>
      </c>
      <c r="M332" s="39">
        <v>52.3002335964105</v>
      </c>
      <c r="N332" s="40">
        <v>0.18710758746088699</v>
      </c>
      <c r="O332" s="41">
        <v>2.1166782939535902</v>
      </c>
      <c r="P332" s="40">
        <v>0.69816948639021903</v>
      </c>
      <c r="Q332" s="41">
        <v>1.16395935237917</v>
      </c>
      <c r="R332" s="40">
        <v>0.70667588787201097</v>
      </c>
      <c r="S332" s="41">
        <v>0.87803675832911399</v>
      </c>
    </row>
    <row r="333" spans="1:19" x14ac:dyDescent="0.35">
      <c r="A333" s="39">
        <v>301</v>
      </c>
      <c r="B333" s="39">
        <v>4.1269356079398599E-2</v>
      </c>
      <c r="C333" s="40">
        <v>0.95326247322397095</v>
      </c>
      <c r="D333" s="39">
        <v>5.4046289172589903</v>
      </c>
      <c r="E333" s="40">
        <v>0.864047247885943</v>
      </c>
      <c r="F333" s="39">
        <v>0.20029642663838901</v>
      </c>
      <c r="G333" s="40">
        <v>0.95106865093354198</v>
      </c>
      <c r="H333" s="39">
        <v>0.12857313819073499</v>
      </c>
      <c r="I333" s="40">
        <v>0.93274963764859697</v>
      </c>
      <c r="J333" s="39">
        <v>0.17383116530199899</v>
      </c>
      <c r="K333" s="41">
        <v>1.4056376020113599</v>
      </c>
      <c r="L333" s="40">
        <v>0.13594575487048599</v>
      </c>
      <c r="M333" s="39">
        <v>54.357627852350198</v>
      </c>
      <c r="N333" s="40">
        <v>0.16747939647019799</v>
      </c>
      <c r="O333" s="41">
        <v>2.1866731368578298</v>
      </c>
      <c r="P333" s="40">
        <v>0.68636773361100001</v>
      </c>
      <c r="Q333" s="41">
        <v>1.1591597581521</v>
      </c>
      <c r="R333" s="40">
        <v>0.70544213795254296</v>
      </c>
      <c r="S333" s="41">
        <v>0.94455842686514502</v>
      </c>
    </row>
    <row r="334" spans="1:19" x14ac:dyDescent="0.35">
      <c r="A334" s="39">
        <v>302</v>
      </c>
      <c r="B334" s="39">
        <v>3.9269297492858297E-2</v>
      </c>
      <c r="C334" s="40">
        <v>0.95248459243560901</v>
      </c>
      <c r="D334" s="39">
        <v>5.3352235328206898</v>
      </c>
      <c r="E334" s="40">
        <v>0.87063488148402801</v>
      </c>
      <c r="F334" s="39">
        <v>0.19708873980383901</v>
      </c>
      <c r="G334" s="40">
        <v>0.94931410446264897</v>
      </c>
      <c r="H334" s="39">
        <v>0.13002848577314799</v>
      </c>
      <c r="I334" s="40">
        <v>0.93150497446414904</v>
      </c>
      <c r="J334" s="39">
        <v>0.17492762563604999</v>
      </c>
      <c r="K334" s="41">
        <v>1.3308161461455099</v>
      </c>
      <c r="L334" s="40">
        <v>0.19344956889974299</v>
      </c>
      <c r="M334" s="39">
        <v>52.290280545878602</v>
      </c>
      <c r="N334" s="40">
        <v>0.17249387994924001</v>
      </c>
      <c r="O334" s="41">
        <v>2.1320074164969198</v>
      </c>
      <c r="P334" s="40">
        <v>0.70907075028134203</v>
      </c>
      <c r="Q334" s="41">
        <v>1.1174063911804699</v>
      </c>
      <c r="R334" s="40">
        <v>0.69507757491535604</v>
      </c>
      <c r="S334" s="41">
        <v>0.96371531129902199</v>
      </c>
    </row>
    <row r="335" spans="1:19" x14ac:dyDescent="0.35">
      <c r="A335" s="39">
        <v>303</v>
      </c>
      <c r="B335" s="39">
        <v>4.1099431141697298E-2</v>
      </c>
      <c r="C335" s="40">
        <v>0.95528316063983099</v>
      </c>
      <c r="D335" s="39">
        <v>5.3523409980871097</v>
      </c>
      <c r="E335" s="40">
        <v>0.86818553855025404</v>
      </c>
      <c r="F335" s="39">
        <v>0.19583931113928099</v>
      </c>
      <c r="G335" s="40">
        <v>0.95348052297740504</v>
      </c>
      <c r="H335" s="39">
        <v>0.12205925697792799</v>
      </c>
      <c r="I335" s="40">
        <v>0.92900780885578305</v>
      </c>
      <c r="J335" s="39">
        <v>0.178617968911125</v>
      </c>
      <c r="K335" s="41">
        <v>1.3943986495335801</v>
      </c>
      <c r="L335" s="40">
        <v>0.14187689558977101</v>
      </c>
      <c r="M335" s="39">
        <v>54.408816133808799</v>
      </c>
      <c r="N335" s="40">
        <v>0.16522334196798799</v>
      </c>
      <c r="O335" s="41">
        <v>2.2161237042174302</v>
      </c>
      <c r="P335" s="40">
        <v>0.70217461183539798</v>
      </c>
      <c r="Q335" s="41">
        <v>1.13460423268823</v>
      </c>
      <c r="R335" s="40">
        <v>0.71680978628305203</v>
      </c>
      <c r="S335" s="41">
        <v>0.95533698236840403</v>
      </c>
    </row>
    <row r="336" spans="1:19" x14ac:dyDescent="0.35">
      <c r="A336" s="39">
        <v>304</v>
      </c>
      <c r="B336" s="39">
        <v>3.84085278169322E-2</v>
      </c>
      <c r="C336" s="40">
        <v>0.95694901307013303</v>
      </c>
      <c r="D336" s="39">
        <v>5.2115121836593401</v>
      </c>
      <c r="E336" s="40">
        <v>0.87274506774607097</v>
      </c>
      <c r="F336" s="39">
        <v>0.18741124649594501</v>
      </c>
      <c r="G336" s="40">
        <v>0.95283127035705795</v>
      </c>
      <c r="H336" s="39">
        <v>0.12671771601166101</v>
      </c>
      <c r="I336" s="40">
        <v>0.93248132586339605</v>
      </c>
      <c r="J336" s="39">
        <v>0.17365369056326599</v>
      </c>
      <c r="K336" s="41">
        <v>1.32423522125961</v>
      </c>
      <c r="L336" s="40">
        <v>0.18132315562826001</v>
      </c>
      <c r="M336" s="39">
        <v>51.905437616201503</v>
      </c>
      <c r="N336" s="40">
        <v>0.16818237278701001</v>
      </c>
      <c r="O336" s="41">
        <v>2.1134721631677702</v>
      </c>
      <c r="P336" s="40">
        <v>0.71698900573274005</v>
      </c>
      <c r="Q336" s="41">
        <v>1.10476467497328</v>
      </c>
      <c r="R336" s="40">
        <v>0.70830899196812203</v>
      </c>
      <c r="S336" s="41">
        <v>0.91423423422707395</v>
      </c>
    </row>
    <row r="337" spans="1:19" x14ac:dyDescent="0.35">
      <c r="A337" s="39">
        <v>305</v>
      </c>
      <c r="B337" s="39">
        <v>4.1131420879548297E-2</v>
      </c>
      <c r="C337" s="40">
        <v>0.95323708608709101</v>
      </c>
      <c r="D337" s="39">
        <v>5.3329015928524601</v>
      </c>
      <c r="E337" s="40">
        <v>0.87361898685619799</v>
      </c>
      <c r="F337" s="39">
        <v>0.19439065326739199</v>
      </c>
      <c r="G337" s="40">
        <v>0.94877247117960695</v>
      </c>
      <c r="H337" s="39">
        <v>0.130063675671509</v>
      </c>
      <c r="I337" s="40">
        <v>0.93376469393516903</v>
      </c>
      <c r="J337" s="39">
        <v>0.17124211592247199</v>
      </c>
      <c r="K337" s="41">
        <v>1.35728673089263</v>
      </c>
      <c r="L337" s="40">
        <v>0.201466954904891</v>
      </c>
      <c r="M337" s="39">
        <v>53.2568534785865</v>
      </c>
      <c r="N337" s="40">
        <v>0.23114957827959301</v>
      </c>
      <c r="O337" s="41">
        <v>2.17468446747869</v>
      </c>
      <c r="P337" s="40">
        <v>0.69220587840447001</v>
      </c>
      <c r="Q337" s="41">
        <v>1.18601579696704</v>
      </c>
      <c r="R337" s="40">
        <v>0.69135860627532997</v>
      </c>
      <c r="S337" s="41">
        <v>0.91539534773581999</v>
      </c>
    </row>
    <row r="338" spans="1:19" x14ac:dyDescent="0.35">
      <c r="A338" s="39">
        <v>306</v>
      </c>
      <c r="B338" s="39">
        <v>4.0096596655413902E-2</v>
      </c>
      <c r="C338" s="40">
        <v>0.95778988987812297</v>
      </c>
      <c r="D338" s="39">
        <v>5.2303303890845898</v>
      </c>
      <c r="E338" s="40">
        <v>0.87854200415978001</v>
      </c>
      <c r="F338" s="39">
        <v>0.18727118715824101</v>
      </c>
      <c r="G338" s="40">
        <v>0.953763652947064</v>
      </c>
      <c r="H338" s="39">
        <v>0.123785789937288</v>
      </c>
      <c r="I338" s="40">
        <v>0.93376449678790296</v>
      </c>
      <c r="J338" s="39">
        <v>0.16958145053647999</v>
      </c>
      <c r="K338" s="41">
        <v>1.3029388291204</v>
      </c>
      <c r="L338" s="40">
        <v>0.20627365418437699</v>
      </c>
      <c r="M338" s="39">
        <v>51.488424024011302</v>
      </c>
      <c r="N338" s="40">
        <v>0.18784207834788699</v>
      </c>
      <c r="O338" s="41">
        <v>2.1042841122700602</v>
      </c>
      <c r="P338" s="40">
        <v>0.69874316453933705</v>
      </c>
      <c r="Q338" s="41">
        <v>1.1890331379368699</v>
      </c>
      <c r="R338" s="40">
        <v>0.69916788889811499</v>
      </c>
      <c r="S338" s="41">
        <v>0.935763907228779</v>
      </c>
    </row>
    <row r="339" spans="1:19" x14ac:dyDescent="0.35">
      <c r="A339" s="39">
        <v>307</v>
      </c>
      <c r="B339" s="39">
        <v>3.6500617634518999E-2</v>
      </c>
      <c r="C339" s="40">
        <v>0.95750964829434204</v>
      </c>
      <c r="D339" s="39">
        <v>5.1630054269969996</v>
      </c>
      <c r="E339" s="40">
        <v>0.87231872139432598</v>
      </c>
      <c r="F339" s="39">
        <v>0.188211266464476</v>
      </c>
      <c r="G339" s="40">
        <v>0.95473079309148401</v>
      </c>
      <c r="H339" s="39">
        <v>0.120460601749051</v>
      </c>
      <c r="I339" s="40">
        <v>0.93284406090204397</v>
      </c>
      <c r="J339" s="39">
        <v>0.169885502312037</v>
      </c>
      <c r="K339" s="41">
        <v>1.24764884333325</v>
      </c>
      <c r="L339" s="40">
        <v>0.190046688951719</v>
      </c>
      <c r="M339" s="39">
        <v>49.430279837714302</v>
      </c>
      <c r="N339" s="40">
        <v>0.19674763603661999</v>
      </c>
      <c r="O339" s="41">
        <v>2.01862573267048</v>
      </c>
      <c r="P339" s="40">
        <v>0.70896436898117299</v>
      </c>
      <c r="Q339" s="41">
        <v>1.14760591127933</v>
      </c>
      <c r="R339" s="40">
        <v>0.70146783931642498</v>
      </c>
      <c r="S339" s="41">
        <v>0.88559083271230299</v>
      </c>
    </row>
    <row r="340" spans="1:19" x14ac:dyDescent="0.35">
      <c r="A340" s="39">
        <v>308</v>
      </c>
      <c r="B340" s="39">
        <v>3.8769501475923701E-2</v>
      </c>
      <c r="C340" s="40">
        <v>0.95931054825157103</v>
      </c>
      <c r="D340" s="39">
        <v>5.2733786391070803</v>
      </c>
      <c r="E340" s="40">
        <v>0.87166441939424399</v>
      </c>
      <c r="F340" s="39">
        <v>0.19427222189054799</v>
      </c>
      <c r="G340" s="40">
        <v>0.95077720344539396</v>
      </c>
      <c r="H340" s="39">
        <v>0.12751849125724299</v>
      </c>
      <c r="I340" s="40">
        <v>0.93299673194769905</v>
      </c>
      <c r="J340" s="39">
        <v>0.17187942254991301</v>
      </c>
      <c r="K340" s="41">
        <v>1.29120593397026</v>
      </c>
      <c r="L340" s="40">
        <v>0.16194130816261301</v>
      </c>
      <c r="M340" s="39">
        <v>50.944042368831703</v>
      </c>
      <c r="N340" s="40">
        <v>0.19713969636766099</v>
      </c>
      <c r="O340" s="41">
        <v>2.07926377170106</v>
      </c>
      <c r="P340" s="40">
        <v>0.71243866513936904</v>
      </c>
      <c r="Q340" s="41">
        <v>1.1683683362271999</v>
      </c>
      <c r="R340" s="40">
        <v>0.70547469660767104</v>
      </c>
      <c r="S340" s="41">
        <v>0.90570659107632101</v>
      </c>
    </row>
    <row r="341" spans="1:19" x14ac:dyDescent="0.35">
      <c r="A341" s="39">
        <v>309</v>
      </c>
      <c r="B341" s="39">
        <v>4.0098457799351998E-2</v>
      </c>
      <c r="C341" s="40">
        <v>0.95386686222170003</v>
      </c>
      <c r="D341" s="39">
        <v>5.2298317727659303</v>
      </c>
      <c r="E341" s="40">
        <v>0.87348992875377196</v>
      </c>
      <c r="F341" s="39">
        <v>0.188513281716995</v>
      </c>
      <c r="G341" s="40">
        <v>0.95323140148472096</v>
      </c>
      <c r="H341" s="39">
        <v>0.123931321418786</v>
      </c>
      <c r="I341" s="40">
        <v>0.93488106368375301</v>
      </c>
      <c r="J341" s="39">
        <v>0.167918403294154</v>
      </c>
      <c r="K341" s="41">
        <v>1.3127054719843401</v>
      </c>
      <c r="L341" s="40">
        <v>0.12888769565323499</v>
      </c>
      <c r="M341" s="39">
        <v>51.460279383211002</v>
      </c>
      <c r="N341" s="40">
        <v>0.15789679226917999</v>
      </c>
      <c r="O341" s="41">
        <v>2.0813907975824399</v>
      </c>
      <c r="P341" s="40">
        <v>0.68906887092142</v>
      </c>
      <c r="Q341" s="41">
        <v>1.17575557287941</v>
      </c>
      <c r="R341" s="40">
        <v>0.68053340173175103</v>
      </c>
      <c r="S341" s="41">
        <v>0.96825007979686395</v>
      </c>
    </row>
    <row r="342" spans="1:19" x14ac:dyDescent="0.35">
      <c r="A342" s="39">
        <v>310</v>
      </c>
      <c r="B342" s="39">
        <v>4.2722278311296297E-2</v>
      </c>
      <c r="C342" s="40">
        <v>0.94955228006578196</v>
      </c>
      <c r="D342" s="39">
        <v>5.2996852074507803</v>
      </c>
      <c r="E342" s="40">
        <v>0.87297845267239904</v>
      </c>
      <c r="F342" s="39">
        <v>0.19020782879509199</v>
      </c>
      <c r="G342" s="40">
        <v>0.95013733778528198</v>
      </c>
      <c r="H342" s="39">
        <v>0.12772893171143601</v>
      </c>
      <c r="I342" s="40">
        <v>0.93560646456725705</v>
      </c>
      <c r="J342" s="39">
        <v>0.16741397095867599</v>
      </c>
      <c r="K342" s="41">
        <v>1.2817175179465199</v>
      </c>
      <c r="L342" s="40">
        <v>0.15650088451029501</v>
      </c>
      <c r="M342" s="39">
        <v>50.591245993589702</v>
      </c>
      <c r="N342" s="40">
        <v>0.17687210768025199</v>
      </c>
      <c r="O342" s="41">
        <v>2.06096993654202</v>
      </c>
      <c r="P342" s="40">
        <v>0.70304170785806097</v>
      </c>
      <c r="Q342" s="41">
        <v>1.18034011405757</v>
      </c>
      <c r="R342" s="40">
        <v>0.69265804255110497</v>
      </c>
      <c r="S342" s="41">
        <v>0.918138107173463</v>
      </c>
    </row>
    <row r="343" spans="1:19" x14ac:dyDescent="0.35">
      <c r="A343" s="39">
        <v>311</v>
      </c>
      <c r="B343" s="39">
        <v>4.1757227669558798E-2</v>
      </c>
      <c r="C343" s="40">
        <v>0.95187109130713399</v>
      </c>
      <c r="D343" s="39">
        <v>5.25944870187117</v>
      </c>
      <c r="E343" s="40">
        <v>0.87668171071824297</v>
      </c>
      <c r="F343" s="39">
        <v>0.18767611973597101</v>
      </c>
      <c r="G343" s="40">
        <v>0.95294276318231896</v>
      </c>
      <c r="H343" s="39">
        <v>0.12738342033567099</v>
      </c>
      <c r="I343" s="40">
        <v>0.93228678283773203</v>
      </c>
      <c r="J343" s="39">
        <v>0.17103118716794399</v>
      </c>
      <c r="K343" s="41">
        <v>1.3927539439282799</v>
      </c>
      <c r="L343" s="40">
        <v>9.3467328083607595E-2</v>
      </c>
      <c r="M343" s="39">
        <v>54.353606264815298</v>
      </c>
      <c r="N343" s="40">
        <v>0.156347339217383</v>
      </c>
      <c r="O343" s="41">
        <v>2.21436417000925</v>
      </c>
      <c r="P343" s="40">
        <v>0.69633761659646598</v>
      </c>
      <c r="Q343" s="41">
        <v>1.1702009943815299</v>
      </c>
      <c r="R343" s="40">
        <v>0.70756618869610299</v>
      </c>
      <c r="S343" s="41">
        <v>0.93438145671135298</v>
      </c>
    </row>
    <row r="344" spans="1:19" x14ac:dyDescent="0.35">
      <c r="A344" s="39">
        <v>312</v>
      </c>
      <c r="B344" s="39">
        <v>4.0656299151151702E-2</v>
      </c>
      <c r="C344" s="40">
        <v>0.95032703593177303</v>
      </c>
      <c r="D344" s="39">
        <v>5.2510390534080296</v>
      </c>
      <c r="E344" s="40">
        <v>0.87272963199471898</v>
      </c>
      <c r="F344" s="39">
        <v>0.18964544329722</v>
      </c>
      <c r="G344" s="40">
        <v>0.95105634879532497</v>
      </c>
      <c r="H344" s="39">
        <v>0.12377108708130601</v>
      </c>
      <c r="I344" s="40">
        <v>0.93375085719246598</v>
      </c>
      <c r="J344" s="39">
        <v>0.16777339392403501</v>
      </c>
      <c r="K344" s="41">
        <v>1.3192785300760099</v>
      </c>
      <c r="L344" s="40">
        <v>0.112447326218653</v>
      </c>
      <c r="M344" s="39">
        <v>52.009077088445601</v>
      </c>
      <c r="N344" s="40">
        <v>0.17339913376862201</v>
      </c>
      <c r="O344" s="41">
        <v>2.1245720141973199</v>
      </c>
      <c r="P344" s="40">
        <v>0.69539392325613203</v>
      </c>
      <c r="Q344" s="41">
        <v>1.2283122050456501</v>
      </c>
      <c r="R344" s="40">
        <v>0.70719541087109805</v>
      </c>
      <c r="S344" s="41">
        <v>0.90156559276784498</v>
      </c>
    </row>
    <row r="345" spans="1:19" x14ac:dyDescent="0.35">
      <c r="A345" s="39">
        <v>313</v>
      </c>
      <c r="B345" s="39">
        <v>3.8612561327770897E-2</v>
      </c>
      <c r="C345" s="40">
        <v>0.95473055854932498</v>
      </c>
      <c r="D345" s="39">
        <v>5.1763065406103701</v>
      </c>
      <c r="E345" s="40">
        <v>0.872470784027496</v>
      </c>
      <c r="F345" s="39">
        <v>0.187021030343963</v>
      </c>
      <c r="G345" s="40">
        <v>0.95404551176957197</v>
      </c>
      <c r="H345" s="39">
        <v>0.122317622223497</v>
      </c>
      <c r="I345" s="40">
        <v>0.93473662697054904</v>
      </c>
      <c r="J345" s="39">
        <v>0.16510006311167999</v>
      </c>
      <c r="K345" s="41">
        <v>1.3108248374400899</v>
      </c>
      <c r="L345" s="40">
        <v>0.14219648706468799</v>
      </c>
      <c r="M345" s="39">
        <v>51.3121843256502</v>
      </c>
      <c r="N345" s="40">
        <v>0.163951769067084</v>
      </c>
      <c r="O345" s="41">
        <v>2.0788033640282699</v>
      </c>
      <c r="P345" s="40">
        <v>0.70803138562756696</v>
      </c>
      <c r="Q345" s="41">
        <v>1.1523233415224601</v>
      </c>
      <c r="R345" s="40">
        <v>0.71832894056271201</v>
      </c>
      <c r="S345" s="41">
        <v>0.91130538170154196</v>
      </c>
    </row>
    <row r="346" spans="1:19" x14ac:dyDescent="0.35">
      <c r="A346" s="39">
        <v>314</v>
      </c>
      <c r="B346" s="39">
        <v>3.8456857758700697E-2</v>
      </c>
      <c r="C346" s="40">
        <v>0.95618909916788897</v>
      </c>
      <c r="D346" s="39">
        <v>5.2055854637363197</v>
      </c>
      <c r="E346" s="40">
        <v>0.87359039126607396</v>
      </c>
      <c r="F346" s="39">
        <v>0.189802337879244</v>
      </c>
      <c r="G346" s="40">
        <v>0.95249725371843297</v>
      </c>
      <c r="H346" s="39">
        <v>0.12260945260113799</v>
      </c>
      <c r="I346" s="40">
        <v>0.93362992045348803</v>
      </c>
      <c r="J346" s="39">
        <v>0.17394798168483</v>
      </c>
      <c r="K346" s="41">
        <v>1.3447282660720601</v>
      </c>
      <c r="L346" s="40">
        <v>0.125589736086201</v>
      </c>
      <c r="M346" s="39">
        <v>53.3306502806834</v>
      </c>
      <c r="N346" s="40">
        <v>0.103305899993025</v>
      </c>
      <c r="O346" s="41">
        <v>2.2099286918966099</v>
      </c>
      <c r="P346" s="40">
        <v>0.68658792310290795</v>
      </c>
      <c r="Q346" s="41">
        <v>1.1679856726247</v>
      </c>
      <c r="R346" s="40">
        <v>0.67981212235923505</v>
      </c>
      <c r="S346" s="41">
        <v>0.92942475686725301</v>
      </c>
    </row>
    <row r="347" spans="1:19" x14ac:dyDescent="0.35">
      <c r="A347" s="39">
        <v>315</v>
      </c>
      <c r="B347" s="39">
        <v>3.5763334188092299E-2</v>
      </c>
      <c r="C347" s="40">
        <v>0.95959222068059302</v>
      </c>
      <c r="D347" s="39">
        <v>5.1425615522265797</v>
      </c>
      <c r="E347" s="40">
        <v>0.87326391032064898</v>
      </c>
      <c r="F347" s="39">
        <v>0.188640455040576</v>
      </c>
      <c r="G347" s="40">
        <v>0.95244221119719996</v>
      </c>
      <c r="H347" s="39">
        <v>0.126853229786867</v>
      </c>
      <c r="I347" s="40">
        <v>0.93413919551519198</v>
      </c>
      <c r="J347" s="39">
        <v>0.17571035052310099</v>
      </c>
      <c r="K347" s="41">
        <v>1.34869743819929</v>
      </c>
      <c r="L347" s="40">
        <v>0.14062322233837199</v>
      </c>
      <c r="M347" s="39">
        <v>53.047649024898099</v>
      </c>
      <c r="N347" s="40">
        <v>0.15021396661294001</v>
      </c>
      <c r="O347" s="41">
        <v>2.18093869930658</v>
      </c>
      <c r="P347" s="40">
        <v>0.70112283107561901</v>
      </c>
      <c r="Q347" s="41">
        <v>1.1537783423550101</v>
      </c>
      <c r="R347" s="40">
        <v>0.70864522075041703</v>
      </c>
      <c r="S347" s="41">
        <v>0.87409152434422399</v>
      </c>
    </row>
    <row r="348" spans="1:19" x14ac:dyDescent="0.35">
      <c r="A348" s="39">
        <v>316</v>
      </c>
      <c r="B348" s="39">
        <v>3.93215428959321E-2</v>
      </c>
      <c r="C348" s="40">
        <v>0.95691971653516394</v>
      </c>
      <c r="D348" s="39">
        <v>5.3156331186719896</v>
      </c>
      <c r="E348" s="40">
        <v>0.86928772611462501</v>
      </c>
      <c r="F348" s="39">
        <v>0.199316807495305</v>
      </c>
      <c r="G348" s="40">
        <v>0.95118768295954603</v>
      </c>
      <c r="H348" s="39">
        <v>0.12833126657711999</v>
      </c>
      <c r="I348" s="40">
        <v>0.93401676138102496</v>
      </c>
      <c r="J348" s="39">
        <v>0.170680189298581</v>
      </c>
      <c r="K348" s="41">
        <v>1.4083932587224099</v>
      </c>
      <c r="L348" s="40">
        <v>0.132141999773811</v>
      </c>
      <c r="M348" s="39">
        <v>54.602873533199997</v>
      </c>
      <c r="N348" s="40">
        <v>0.123376031217427</v>
      </c>
      <c r="O348" s="41">
        <v>2.2172601396201999</v>
      </c>
      <c r="P348" s="40">
        <v>0.69294046387713104</v>
      </c>
      <c r="Q348" s="41">
        <v>1.11633088675319</v>
      </c>
      <c r="R348" s="40">
        <v>0.69901842999662001</v>
      </c>
      <c r="S348" s="41">
        <v>0.90862905724435705</v>
      </c>
    </row>
    <row r="349" spans="1:19" x14ac:dyDescent="0.35">
      <c r="A349" s="39">
        <v>317</v>
      </c>
      <c r="B349" s="39">
        <v>4.0378292858511397E-2</v>
      </c>
      <c r="C349" s="40">
        <v>0.95677426438975799</v>
      </c>
      <c r="D349" s="39">
        <v>5.2815356665740296</v>
      </c>
      <c r="E349" s="40">
        <v>0.87768031697104998</v>
      </c>
      <c r="F349" s="39">
        <v>0.19308599895758999</v>
      </c>
      <c r="G349" s="40">
        <v>0.95060120820068905</v>
      </c>
      <c r="H349" s="39">
        <v>0.13206787304491199</v>
      </c>
      <c r="I349" s="40">
        <v>0.93339470101357802</v>
      </c>
      <c r="J349" s="39">
        <v>0.17384332704488201</v>
      </c>
      <c r="K349" s="41">
        <v>1.37085986341166</v>
      </c>
      <c r="L349" s="40">
        <v>0.13799432151313601</v>
      </c>
      <c r="M349" s="39">
        <v>52.997801120464601</v>
      </c>
      <c r="N349" s="40">
        <v>0.19177677710864299</v>
      </c>
      <c r="O349" s="41">
        <v>2.1272481822559901</v>
      </c>
      <c r="P349" s="40">
        <v>0.69544815303932905</v>
      </c>
      <c r="Q349" s="41">
        <v>1.18615787100588</v>
      </c>
      <c r="R349" s="40">
        <v>0.70061427558589096</v>
      </c>
      <c r="S349" s="41">
        <v>0.88546926419959104</v>
      </c>
    </row>
    <row r="350" spans="1:19" x14ac:dyDescent="0.35">
      <c r="A350" s="39">
        <v>318</v>
      </c>
      <c r="B350" s="39">
        <v>4.0731751383133799E-2</v>
      </c>
      <c r="C350" s="40">
        <v>0.95349510002042304</v>
      </c>
      <c r="D350" s="39">
        <v>5.2611081316468304</v>
      </c>
      <c r="E350" s="40">
        <v>0.87273297059440202</v>
      </c>
      <c r="F350" s="39">
        <v>0.19110303761776401</v>
      </c>
      <c r="G350" s="40">
        <v>0.95059517789900905</v>
      </c>
      <c r="H350" s="39">
        <v>0.13040586709511001</v>
      </c>
      <c r="I350" s="40">
        <v>0.93495618944314396</v>
      </c>
      <c r="J350" s="39">
        <v>0.16900203933694399</v>
      </c>
      <c r="K350" s="41">
        <v>1.4088132651443099</v>
      </c>
      <c r="L350" s="40">
        <v>0.121515177569866</v>
      </c>
      <c r="M350" s="39">
        <v>54.4531717707968</v>
      </c>
      <c r="N350" s="40">
        <v>0.13641164621288099</v>
      </c>
      <c r="O350" s="41">
        <v>2.1726278117579199</v>
      </c>
      <c r="P350" s="40">
        <v>0.67085258700908701</v>
      </c>
      <c r="Q350" s="41">
        <v>1.2746400125006301</v>
      </c>
      <c r="R350" s="40">
        <v>0.68100692853968303</v>
      </c>
      <c r="S350" s="41">
        <v>1.0401692038927299</v>
      </c>
    </row>
    <row r="351" spans="1:19" x14ac:dyDescent="0.35">
      <c r="A351" s="39">
        <v>319</v>
      </c>
      <c r="B351" s="39">
        <v>3.5862875734353497E-2</v>
      </c>
      <c r="C351" s="40">
        <v>0.95808898735176795</v>
      </c>
      <c r="D351" s="39">
        <v>5.1551840497886401</v>
      </c>
      <c r="E351" s="40">
        <v>0.87416787453067202</v>
      </c>
      <c r="F351" s="39">
        <v>0.190599454598086</v>
      </c>
      <c r="G351" s="40">
        <v>0.95175699818535797</v>
      </c>
      <c r="H351" s="39">
        <v>0.12687494280392</v>
      </c>
      <c r="I351" s="40">
        <v>0.93429662123475499</v>
      </c>
      <c r="J351" s="39">
        <v>0.16982757264963999</v>
      </c>
      <c r="K351" s="41">
        <v>1.4281161672029701</v>
      </c>
      <c r="L351" s="40">
        <v>0.13698250001335699</v>
      </c>
      <c r="M351" s="39">
        <v>54.7725466051672</v>
      </c>
      <c r="N351" s="40">
        <v>0.15029049126695701</v>
      </c>
      <c r="O351" s="41">
        <v>2.1833545815231399</v>
      </c>
      <c r="P351" s="40">
        <v>0.68655559140392797</v>
      </c>
      <c r="Q351" s="41">
        <v>1.19395969260452</v>
      </c>
      <c r="R351" s="40">
        <v>0.68409883008043904</v>
      </c>
      <c r="S351" s="41">
        <v>0.94800364767384304</v>
      </c>
    </row>
    <row r="352" spans="1:19" x14ac:dyDescent="0.35">
      <c r="A352" s="39">
        <v>320</v>
      </c>
      <c r="B352" s="39">
        <v>3.8912379344575698E-2</v>
      </c>
      <c r="C352" s="40">
        <v>0.95765325682810398</v>
      </c>
      <c r="D352" s="39">
        <v>5.1979228413016596</v>
      </c>
      <c r="E352" s="40">
        <v>0.87620328783600199</v>
      </c>
      <c r="F352" s="39">
        <v>0.18925724505975</v>
      </c>
      <c r="G352" s="40">
        <v>0.95068096709911798</v>
      </c>
      <c r="H352" s="39">
        <v>0.12443454469625401</v>
      </c>
      <c r="I352" s="40">
        <v>0.93353371821573505</v>
      </c>
      <c r="J352" s="39">
        <v>0.16918599707885801</v>
      </c>
      <c r="K352" s="41">
        <v>1.4627913226429201</v>
      </c>
      <c r="L352" s="40">
        <v>9.7526100888954997E-2</v>
      </c>
      <c r="M352" s="39">
        <v>56.499445841862602</v>
      </c>
      <c r="N352" s="40">
        <v>0.143941075830402</v>
      </c>
      <c r="O352" s="41">
        <v>2.27362830414731</v>
      </c>
      <c r="P352" s="40">
        <v>0.67741303540702502</v>
      </c>
      <c r="Q352" s="41">
        <v>1.2634971773522501</v>
      </c>
      <c r="R352" s="40">
        <v>0.68854214442081896</v>
      </c>
      <c r="S352" s="41">
        <v>1.01252350924361</v>
      </c>
    </row>
    <row r="353" spans="1:19" x14ac:dyDescent="0.35">
      <c r="A353" s="39">
        <v>321</v>
      </c>
      <c r="B353" s="39">
        <v>4.0203654047768801E-2</v>
      </c>
      <c r="C353" s="40">
        <v>0.95589653571434297</v>
      </c>
      <c r="D353" s="39">
        <v>5.2181607514429897</v>
      </c>
      <c r="E353" s="40">
        <v>0.87743986720191303</v>
      </c>
      <c r="F353" s="39">
        <v>0.189616160889505</v>
      </c>
      <c r="G353" s="40">
        <v>0.95330663256968295</v>
      </c>
      <c r="H353" s="39">
        <v>0.12263677855654299</v>
      </c>
      <c r="I353" s="40">
        <v>0.93451807707148904</v>
      </c>
      <c r="J353" s="39">
        <v>0.16471055241698701</v>
      </c>
      <c r="K353" s="41">
        <v>1.39332283052623</v>
      </c>
      <c r="L353" s="40">
        <v>0.15059502961062099</v>
      </c>
      <c r="M353" s="39">
        <v>54.081797542735004</v>
      </c>
      <c r="N353" s="40">
        <v>0.16965964530076699</v>
      </c>
      <c r="O353" s="41">
        <v>2.1816276291496699</v>
      </c>
      <c r="P353" s="40">
        <v>0.68735656346011298</v>
      </c>
      <c r="Q353" s="41">
        <v>1.2136986535838501</v>
      </c>
      <c r="R353" s="40">
        <v>0.70905021724537898</v>
      </c>
      <c r="S353" s="41">
        <v>0.95608114228289298</v>
      </c>
    </row>
    <row r="354" spans="1:19" x14ac:dyDescent="0.35">
      <c r="A354" s="39">
        <v>322</v>
      </c>
      <c r="B354" s="39">
        <v>3.9631258223933999E-2</v>
      </c>
      <c r="C354" s="40">
        <v>0.95423502365071999</v>
      </c>
      <c r="D354" s="39">
        <v>5.1838772624657397</v>
      </c>
      <c r="E354" s="40">
        <v>0.87819303468285503</v>
      </c>
      <c r="F354" s="39">
        <v>0.18730188901735401</v>
      </c>
      <c r="G354" s="40">
        <v>0.95256256434709297</v>
      </c>
      <c r="H354" s="39">
        <v>0.125885996146333</v>
      </c>
      <c r="I354" s="40">
        <v>0.93532772832580902</v>
      </c>
      <c r="J354" s="39">
        <v>0.165028638598016</v>
      </c>
      <c r="K354" s="41">
        <v>1.3482378267834301</v>
      </c>
      <c r="L354" s="40">
        <v>0.137026615292272</v>
      </c>
      <c r="M354" s="39">
        <v>52.701054825741998</v>
      </c>
      <c r="N354" s="40">
        <v>0.18100973222258401</v>
      </c>
      <c r="O354" s="41">
        <v>2.1357013190913401</v>
      </c>
      <c r="P354" s="40">
        <v>0.70144173859531</v>
      </c>
      <c r="Q354" s="41">
        <v>1.2245383563204699</v>
      </c>
      <c r="R354" s="40">
        <v>0.71713478315589696</v>
      </c>
      <c r="S354" s="41">
        <v>0.92895772492783701</v>
      </c>
    </row>
    <row r="355" spans="1:19" x14ac:dyDescent="0.35">
      <c r="A355" s="39">
        <v>323</v>
      </c>
      <c r="B355" s="39">
        <v>3.7511881535354598E-2</v>
      </c>
      <c r="C355" s="40">
        <v>0.95510625745033695</v>
      </c>
      <c r="D355" s="39">
        <v>5.1441699289224401</v>
      </c>
      <c r="E355" s="40">
        <v>0.87539122116681001</v>
      </c>
      <c r="F355" s="39">
        <v>0.18726000486486499</v>
      </c>
      <c r="G355" s="40">
        <v>0.95150177825146798</v>
      </c>
      <c r="H355" s="39">
        <v>0.125585473613615</v>
      </c>
      <c r="I355" s="40">
        <v>0.93832621199673205</v>
      </c>
      <c r="J355" s="39">
        <v>0.16935249596024099</v>
      </c>
      <c r="K355" s="41">
        <v>1.369940966113</v>
      </c>
      <c r="L355" s="40">
        <v>0.188874835119301</v>
      </c>
      <c r="M355" s="39">
        <v>53.340307447645401</v>
      </c>
      <c r="N355" s="40">
        <v>0.18715333039677501</v>
      </c>
      <c r="O355" s="41">
        <v>2.1565869526985302</v>
      </c>
      <c r="P355" s="40">
        <v>0.692804373227633</v>
      </c>
      <c r="Q355" s="41">
        <v>1.20581103135377</v>
      </c>
      <c r="R355" s="40">
        <v>0.69699110994990998</v>
      </c>
      <c r="S355" s="41">
        <v>0.94343391697630896</v>
      </c>
    </row>
    <row r="356" spans="1:19" x14ac:dyDescent="0.35">
      <c r="A356" s="39">
        <v>324</v>
      </c>
      <c r="B356" s="39">
        <v>3.8936729452189102E-2</v>
      </c>
      <c r="C356" s="40">
        <v>0.95586098034149902</v>
      </c>
      <c r="D356" s="39">
        <v>5.2060210949454602</v>
      </c>
      <c r="E356" s="40">
        <v>0.87096030970609495</v>
      </c>
      <c r="F356" s="39">
        <v>0.19082956940288301</v>
      </c>
      <c r="G356" s="40">
        <v>0.95125792371170903</v>
      </c>
      <c r="H356" s="39">
        <v>0.127563510476256</v>
      </c>
      <c r="I356" s="40">
        <v>0.93466177000957895</v>
      </c>
      <c r="J356" s="39">
        <v>0.16416128895840501</v>
      </c>
      <c r="K356" s="41">
        <v>1.3396506126110299</v>
      </c>
      <c r="L356" s="40">
        <v>0.188120190453966</v>
      </c>
      <c r="M356" s="39">
        <v>52.492868064815099</v>
      </c>
      <c r="N356" s="40">
        <v>0.20223294840571901</v>
      </c>
      <c r="O356" s="41">
        <v>2.1335713873561599</v>
      </c>
      <c r="P356" s="40">
        <v>0.69463980299794703</v>
      </c>
      <c r="Q356" s="41">
        <v>1.20871659272756</v>
      </c>
      <c r="R356" s="40">
        <v>0.71504458352031797</v>
      </c>
      <c r="S356" s="41">
        <v>0.92707736930276596</v>
      </c>
    </row>
    <row r="357" spans="1:19" x14ac:dyDescent="0.35">
      <c r="A357" s="39">
        <v>325</v>
      </c>
      <c r="B357" s="39">
        <v>3.7307661047064997E-2</v>
      </c>
      <c r="C357" s="40">
        <v>0.95659198834720804</v>
      </c>
      <c r="D357" s="39">
        <v>5.1074227800541596</v>
      </c>
      <c r="E357" s="40">
        <v>0.87609439724527505</v>
      </c>
      <c r="F357" s="39">
        <v>0.18315341646966701</v>
      </c>
      <c r="G357" s="40">
        <v>0.952530439412552</v>
      </c>
      <c r="H357" s="39">
        <v>0.127597272110234</v>
      </c>
      <c r="I357" s="40">
        <v>0.93260646538486902</v>
      </c>
      <c r="J357" s="39">
        <v>0.17472343669669099</v>
      </c>
      <c r="K357" s="41">
        <v>1.4291785165794799</v>
      </c>
      <c r="L357" s="40">
        <v>0.13659920054107899</v>
      </c>
      <c r="M357" s="39">
        <v>55.175869493402899</v>
      </c>
      <c r="N357" s="40">
        <v>0.16867006314386901</v>
      </c>
      <c r="O357" s="41">
        <v>2.2237260575987299</v>
      </c>
      <c r="P357" s="40">
        <v>0.71384103863667203</v>
      </c>
      <c r="Q357" s="41">
        <v>1.1450059745046799</v>
      </c>
      <c r="R357" s="40">
        <v>0.728755369400366</v>
      </c>
      <c r="S357" s="41">
        <v>0.98372212434426298</v>
      </c>
    </row>
    <row r="358" spans="1:19" x14ac:dyDescent="0.35">
      <c r="A358" s="39">
        <v>326</v>
      </c>
      <c r="B358" s="39">
        <v>3.9497727377051602E-2</v>
      </c>
      <c r="C358" s="40">
        <v>0.95431925862987399</v>
      </c>
      <c r="D358" s="39">
        <v>5.2193861200558596</v>
      </c>
      <c r="E358" s="40">
        <v>0.87106888083242995</v>
      </c>
      <c r="F358" s="39">
        <v>0.19025168058109099</v>
      </c>
      <c r="G358" s="40">
        <v>0.95102005663642397</v>
      </c>
      <c r="H358" s="39">
        <v>0.124677776974452</v>
      </c>
      <c r="I358" s="40">
        <v>0.93386159449067596</v>
      </c>
      <c r="J358" s="39">
        <v>0.17384249845194799</v>
      </c>
      <c r="K358" s="41">
        <v>1.4291022980315</v>
      </c>
      <c r="L358" s="40">
        <v>0.13335671352966399</v>
      </c>
      <c r="M358" s="39">
        <v>55.357272514930102</v>
      </c>
      <c r="N358" s="40">
        <v>0.18872965784409501</v>
      </c>
      <c r="O358" s="41">
        <v>2.2448853070919301</v>
      </c>
      <c r="P358" s="40">
        <v>0.71630574495364396</v>
      </c>
      <c r="Q358" s="41">
        <v>1.1545896896949099</v>
      </c>
      <c r="R358" s="40">
        <v>0.72273158237465396</v>
      </c>
      <c r="S358" s="41">
        <v>0.94034896931077605</v>
      </c>
    </row>
    <row r="359" spans="1:19" x14ac:dyDescent="0.35">
      <c r="A359" s="39">
        <v>327</v>
      </c>
      <c r="B359" s="39">
        <v>4.3829073850392503E-2</v>
      </c>
      <c r="C359" s="40">
        <v>0.94937902745085301</v>
      </c>
      <c r="D359" s="39">
        <v>5.3484015714085</v>
      </c>
      <c r="E359" s="40">
        <v>0.87374519454242705</v>
      </c>
      <c r="F359" s="39">
        <v>0.193975008298368</v>
      </c>
      <c r="G359" s="40">
        <v>0.95214856730618702</v>
      </c>
      <c r="H359" s="39">
        <v>0.126623628351201</v>
      </c>
      <c r="I359" s="40">
        <v>0.93242065532726204</v>
      </c>
      <c r="J359" s="39">
        <v>0.17301424285272099</v>
      </c>
      <c r="K359" s="41">
        <v>1.3814325246036501</v>
      </c>
      <c r="L359" s="40">
        <v>0.147539178494527</v>
      </c>
      <c r="M359" s="39">
        <v>53.8048006856543</v>
      </c>
      <c r="N359" s="40">
        <v>0.17567583572593301</v>
      </c>
      <c r="O359" s="41">
        <v>2.19612621955382</v>
      </c>
      <c r="P359" s="40">
        <v>0.72930226799769204</v>
      </c>
      <c r="Q359" s="41">
        <v>1.0961245262724699</v>
      </c>
      <c r="R359" s="40">
        <v>0.72838049846836594</v>
      </c>
      <c r="S359" s="41">
        <v>0.88563594145652502</v>
      </c>
    </row>
    <row r="360" spans="1:19" x14ac:dyDescent="0.35">
      <c r="A360" s="39">
        <v>328</v>
      </c>
      <c r="B360" s="39">
        <v>3.8480706959875599E-2</v>
      </c>
      <c r="C360" s="40">
        <v>0.955078297856368</v>
      </c>
      <c r="D360" s="39">
        <v>5.1536823819185598</v>
      </c>
      <c r="E360" s="40">
        <v>0.87622335672257701</v>
      </c>
      <c r="F360" s="39">
        <v>0.18552818927138201</v>
      </c>
      <c r="G360" s="40">
        <v>0.95108849079188096</v>
      </c>
      <c r="H360" s="39">
        <v>0.12357571577859899</v>
      </c>
      <c r="I360" s="40">
        <v>0.93310694464131405</v>
      </c>
      <c r="J360" s="39">
        <v>0.17138483692462</v>
      </c>
      <c r="K360" s="41">
        <v>1.3293492065535599</v>
      </c>
      <c r="L360" s="40">
        <v>0.15923579892467599</v>
      </c>
      <c r="M360" s="39">
        <v>52.197212317050997</v>
      </c>
      <c r="N360" s="40">
        <v>0.19219426876339701</v>
      </c>
      <c r="O360" s="41">
        <v>2.1386620590829399</v>
      </c>
      <c r="P360" s="40">
        <v>0.72335277918057495</v>
      </c>
      <c r="Q360" s="41">
        <v>1.1086468528478499</v>
      </c>
      <c r="R360" s="40">
        <v>0.72741441390453199</v>
      </c>
      <c r="S360" s="41">
        <v>0.88125906158716205</v>
      </c>
    </row>
    <row r="361" spans="1:19" x14ac:dyDescent="0.35">
      <c r="A361" s="39">
        <v>329</v>
      </c>
      <c r="B361" s="39">
        <v>4.1127319059251398E-2</v>
      </c>
      <c r="C361" s="40">
        <v>0.953455754862786</v>
      </c>
      <c r="D361" s="39">
        <v>5.2022014021454801</v>
      </c>
      <c r="E361" s="40">
        <v>0.88224503575229096</v>
      </c>
      <c r="F361" s="39">
        <v>0.18494024047004701</v>
      </c>
      <c r="G361" s="40">
        <v>0.95295702447536501</v>
      </c>
      <c r="H361" s="39">
        <v>0.123674086578135</v>
      </c>
      <c r="I361" s="40">
        <v>0.936824957382417</v>
      </c>
      <c r="J361" s="39">
        <v>0.17219862652927201</v>
      </c>
      <c r="K361" s="41">
        <v>1.38024949008583</v>
      </c>
      <c r="L361" s="40">
        <v>0.17599207240006501</v>
      </c>
      <c r="M361" s="39">
        <v>54.028041627671897</v>
      </c>
      <c r="N361" s="40">
        <v>0.196434658622759</v>
      </c>
      <c r="O361" s="41">
        <v>2.2194255294962799</v>
      </c>
      <c r="P361" s="40">
        <v>0.71623972949818604</v>
      </c>
      <c r="Q361" s="41">
        <v>1.12707314735803</v>
      </c>
      <c r="R361" s="40">
        <v>0.71440408372471398</v>
      </c>
      <c r="S361" s="41">
        <v>0.86730066553140295</v>
      </c>
    </row>
    <row r="362" spans="1:19" x14ac:dyDescent="0.35">
      <c r="A362" s="39">
        <v>330</v>
      </c>
      <c r="B362" s="39">
        <v>4.12529663064456E-2</v>
      </c>
      <c r="C362" s="40">
        <v>0.94980482983999803</v>
      </c>
      <c r="D362" s="39">
        <v>5.2501367243264303</v>
      </c>
      <c r="E362" s="40">
        <v>0.87446220382506501</v>
      </c>
      <c r="F362" s="39">
        <v>0.18897045522032799</v>
      </c>
      <c r="G362" s="40">
        <v>0.95205749492835001</v>
      </c>
      <c r="H362" s="39">
        <v>0.129130624021498</v>
      </c>
      <c r="I362" s="40">
        <v>0.932725686302326</v>
      </c>
      <c r="J362" s="39">
        <v>0.17152112033443401</v>
      </c>
      <c r="K362" s="41">
        <v>1.31738467807443</v>
      </c>
      <c r="L362" s="40">
        <v>0.17198514155963601</v>
      </c>
      <c r="M362" s="39">
        <v>52.553554632724797</v>
      </c>
      <c r="N362" s="40">
        <v>0.209078890168477</v>
      </c>
      <c r="O362" s="41">
        <v>2.1911303762696699</v>
      </c>
      <c r="P362" s="40">
        <v>0.70073007900490702</v>
      </c>
      <c r="Q362" s="41">
        <v>1.15705101153789</v>
      </c>
      <c r="R362" s="40">
        <v>0.735091064984981</v>
      </c>
      <c r="S362" s="41">
        <v>0.901906692574166</v>
      </c>
    </row>
    <row r="363" spans="1:19" x14ac:dyDescent="0.35">
      <c r="A363" s="39">
        <v>331</v>
      </c>
      <c r="B363" s="39">
        <v>3.9475140563822897E-2</v>
      </c>
      <c r="C363" s="40">
        <v>0.95238712593651598</v>
      </c>
      <c r="D363" s="39">
        <v>5.19552367244248</v>
      </c>
      <c r="E363" s="40">
        <v>0.87202087419394203</v>
      </c>
      <c r="F363" s="39">
        <v>0.18774599198914199</v>
      </c>
      <c r="G363" s="40">
        <v>0.95463691559766795</v>
      </c>
      <c r="H363" s="39">
        <v>0.120867755744179</v>
      </c>
      <c r="I363" s="40">
        <v>0.93465300495625403</v>
      </c>
      <c r="J363" s="39">
        <v>0.170941335859743</v>
      </c>
      <c r="K363" s="41">
        <v>1.28885161825734</v>
      </c>
      <c r="L363" s="40">
        <v>0.195615855761058</v>
      </c>
      <c r="M363" s="39">
        <v>51.412607959192997</v>
      </c>
      <c r="N363" s="40">
        <v>0.21394615490689001</v>
      </c>
      <c r="O363" s="41">
        <v>2.1387344191216999</v>
      </c>
      <c r="P363" s="40">
        <v>0.71950860818227103</v>
      </c>
      <c r="Q363" s="41">
        <v>1.10287295090846</v>
      </c>
      <c r="R363" s="40">
        <v>0.72834169227852696</v>
      </c>
      <c r="S363" s="41">
        <v>0.90764511828748495</v>
      </c>
    </row>
    <row r="364" spans="1:19" x14ac:dyDescent="0.35">
      <c r="A364" s="39">
        <v>332</v>
      </c>
      <c r="B364" s="39">
        <v>3.9581777338490297E-2</v>
      </c>
      <c r="C364" s="40">
        <v>0.95130494914543895</v>
      </c>
      <c r="D364" s="39">
        <v>5.1905060827786302</v>
      </c>
      <c r="E364" s="40">
        <v>0.87719914288238399</v>
      </c>
      <c r="F364" s="39">
        <v>0.18687900732042301</v>
      </c>
      <c r="G364" s="40">
        <v>0.952395963271924</v>
      </c>
      <c r="H364" s="39">
        <v>0.121277339146992</v>
      </c>
      <c r="I364" s="40">
        <v>0.93300075940463101</v>
      </c>
      <c r="J364" s="39">
        <v>0.17256004693433999</v>
      </c>
      <c r="K364" s="41">
        <v>1.2908042710051499</v>
      </c>
      <c r="L364" s="40">
        <v>0.16724441735886</v>
      </c>
      <c r="M364" s="39">
        <v>51.110974580813597</v>
      </c>
      <c r="N364" s="40">
        <v>0.19044608625013201</v>
      </c>
      <c r="O364" s="41">
        <v>2.0979546288139801</v>
      </c>
      <c r="P364" s="40">
        <v>0.70109417728888601</v>
      </c>
      <c r="Q364" s="41">
        <v>1.14182780390111</v>
      </c>
      <c r="R364" s="40">
        <v>0.70121603541903998</v>
      </c>
      <c r="S364" s="41">
        <v>0.94005919012248995</v>
      </c>
    </row>
    <row r="365" spans="1:19" x14ac:dyDescent="0.35">
      <c r="A365" s="39">
        <v>333</v>
      </c>
      <c r="B365" s="39">
        <v>3.7649847204193801E-2</v>
      </c>
      <c r="C365" s="40">
        <v>0.95474159112762802</v>
      </c>
      <c r="D365" s="39">
        <v>5.1143459687075996</v>
      </c>
      <c r="E365" s="40">
        <v>0.87711429687484399</v>
      </c>
      <c r="F365" s="39">
        <v>0.184472404363205</v>
      </c>
      <c r="G365" s="40">
        <v>0.95143967430463505</v>
      </c>
      <c r="H365" s="39">
        <v>0.122469966094768</v>
      </c>
      <c r="I365" s="40">
        <v>0.93549539488148503</v>
      </c>
      <c r="J365" s="39">
        <v>0.162317539840095</v>
      </c>
      <c r="K365" s="41">
        <v>1.37708556652069</v>
      </c>
      <c r="L365" s="40">
        <v>0.14728710783176899</v>
      </c>
      <c r="M365" s="39">
        <v>54.629426695342701</v>
      </c>
      <c r="N365" s="40">
        <v>0.189239267757394</v>
      </c>
      <c r="O365" s="41">
        <v>2.2719061721084399</v>
      </c>
      <c r="P365" s="40">
        <v>0.71181033233292001</v>
      </c>
      <c r="Q365" s="41">
        <v>1.1872573026225</v>
      </c>
      <c r="R365" s="40">
        <v>0.72719668705239204</v>
      </c>
      <c r="S365" s="41">
        <v>0.95190306224374599</v>
      </c>
    </row>
    <row r="366" spans="1:19" x14ac:dyDescent="0.35">
      <c r="A366" s="39">
        <v>334</v>
      </c>
      <c r="B366" s="39">
        <v>4.2281253982104201E-2</v>
      </c>
      <c r="C366" s="40">
        <v>0.95120939815307004</v>
      </c>
      <c r="D366" s="39">
        <v>5.2645706429657002</v>
      </c>
      <c r="E366" s="40">
        <v>0.87494486929943405</v>
      </c>
      <c r="F366" s="39">
        <v>0.18976907798939699</v>
      </c>
      <c r="G366" s="40">
        <v>0.94907549326341301</v>
      </c>
      <c r="H366" s="39">
        <v>0.13100064476393</v>
      </c>
      <c r="I366" s="40">
        <v>0.93902711168131103</v>
      </c>
      <c r="J366" s="39">
        <v>0.16106472366427299</v>
      </c>
      <c r="K366" s="41">
        <v>1.3338001951193199</v>
      </c>
      <c r="L366" s="40">
        <v>0.16918339747387201</v>
      </c>
      <c r="M366" s="39">
        <v>52.645574471889397</v>
      </c>
      <c r="N366" s="40">
        <v>0.19174635509680801</v>
      </c>
      <c r="O366" s="41">
        <v>2.1633960253153002</v>
      </c>
      <c r="P366" s="40">
        <v>0.71613395392385304</v>
      </c>
      <c r="Q366" s="41">
        <v>1.1606589127809499</v>
      </c>
      <c r="R366" s="40">
        <v>0.71823966503143299</v>
      </c>
      <c r="S366" s="41">
        <v>0.94479401575194399</v>
      </c>
    </row>
    <row r="367" spans="1:19" x14ac:dyDescent="0.35">
      <c r="A367" s="39">
        <v>335</v>
      </c>
      <c r="B367" s="39">
        <v>3.7024547609865503E-2</v>
      </c>
      <c r="C367" s="40">
        <v>0.95540194918583898</v>
      </c>
      <c r="D367" s="39">
        <v>5.0945035237642102</v>
      </c>
      <c r="E367" s="40">
        <v>0.87864202665928104</v>
      </c>
      <c r="F367" s="39">
        <v>0.183528157365556</v>
      </c>
      <c r="G367" s="40">
        <v>0.95185961529839203</v>
      </c>
      <c r="H367" s="39">
        <v>0.124048225771568</v>
      </c>
      <c r="I367" s="40">
        <v>0.93737902329978595</v>
      </c>
      <c r="J367" s="39">
        <v>0.16404736171286199</v>
      </c>
      <c r="K367" s="41">
        <v>1.32196317727749</v>
      </c>
      <c r="L367" s="40">
        <v>0.150490630222989</v>
      </c>
      <c r="M367" s="39">
        <v>52.288251045422598</v>
      </c>
      <c r="N367" s="40">
        <v>0.18347508171013299</v>
      </c>
      <c r="O367" s="41">
        <v>2.1522020101547201</v>
      </c>
      <c r="P367" s="40">
        <v>0.713190985795779</v>
      </c>
      <c r="Q367" s="41">
        <v>1.1748322645823099</v>
      </c>
      <c r="R367" s="40">
        <v>0.71736599492211595</v>
      </c>
      <c r="S367" s="41">
        <v>0.92218243566333702</v>
      </c>
    </row>
    <row r="368" spans="1:19" x14ac:dyDescent="0.35">
      <c r="A368" s="39">
        <v>336</v>
      </c>
      <c r="B368" s="39">
        <v>3.9191307545789603E-2</v>
      </c>
      <c r="C368" s="40">
        <v>0.95512018396226095</v>
      </c>
      <c r="D368" s="39">
        <v>5.1871474478517303</v>
      </c>
      <c r="E368" s="40">
        <v>0.87504709798351399</v>
      </c>
      <c r="F368" s="39">
        <v>0.18793884406149899</v>
      </c>
      <c r="G368" s="40">
        <v>0.95062362989596005</v>
      </c>
      <c r="H368" s="39">
        <v>0.12549409511662499</v>
      </c>
      <c r="I368" s="40">
        <v>0.93440982609859302</v>
      </c>
      <c r="J368" s="39">
        <v>0.16869022071144399</v>
      </c>
      <c r="K368" s="41">
        <v>1.33479439753752</v>
      </c>
      <c r="L368" s="40">
        <v>0.152141372000069</v>
      </c>
      <c r="M368" s="39">
        <v>52.4602506262624</v>
      </c>
      <c r="N368" s="40">
        <v>0.19875639394223199</v>
      </c>
      <c r="O368" s="41">
        <v>2.13122308152353</v>
      </c>
      <c r="P368" s="40">
        <v>0.67328041639083402</v>
      </c>
      <c r="Q368" s="41">
        <v>1.25647915071911</v>
      </c>
      <c r="R368" s="40">
        <v>0.69721679427684802</v>
      </c>
      <c r="S368" s="41">
        <v>0.96612909105088896</v>
      </c>
    </row>
    <row r="369" spans="1:19" x14ac:dyDescent="0.35">
      <c r="A369" s="39">
        <v>337</v>
      </c>
      <c r="B369" s="39">
        <v>3.8689921949810198E-2</v>
      </c>
      <c r="C369" s="40">
        <v>0.957662240646867</v>
      </c>
      <c r="D369" s="39">
        <v>5.0957607796914903</v>
      </c>
      <c r="E369" s="40">
        <v>0.88104028601036699</v>
      </c>
      <c r="F369" s="39">
        <v>0.18066234994785699</v>
      </c>
      <c r="G369" s="40">
        <v>0.95291413508461198</v>
      </c>
      <c r="H369" s="39">
        <v>0.122317464583979</v>
      </c>
      <c r="I369" s="40">
        <v>0.93769213805692897</v>
      </c>
      <c r="J369" s="39">
        <v>0.16469565218214899</v>
      </c>
      <c r="K369" s="41">
        <v>1.33231222527658</v>
      </c>
      <c r="L369" s="40">
        <v>0.17997968559508701</v>
      </c>
      <c r="M369" s="39">
        <v>52.632927022428497</v>
      </c>
      <c r="N369" s="40">
        <v>0.17992932792586699</v>
      </c>
      <c r="O369" s="41">
        <v>2.1665869227841301</v>
      </c>
      <c r="P369" s="40">
        <v>0.70692365775760402</v>
      </c>
      <c r="Q369" s="41">
        <v>1.1640357273256601</v>
      </c>
      <c r="R369" s="40">
        <v>0.70527539243046</v>
      </c>
      <c r="S369" s="41">
        <v>0.92980804962989605</v>
      </c>
    </row>
    <row r="370" spans="1:19" x14ac:dyDescent="0.35">
      <c r="A370" s="39">
        <v>338</v>
      </c>
      <c r="B370" s="39">
        <v>3.8611880737727602E-2</v>
      </c>
      <c r="C370" s="40">
        <v>0.95325703420849695</v>
      </c>
      <c r="D370" s="39">
        <v>5.1396218961695102</v>
      </c>
      <c r="E370" s="40">
        <v>0.87569879867421896</v>
      </c>
      <c r="F370" s="39">
        <v>0.18405172679394499</v>
      </c>
      <c r="G370" s="40">
        <v>0.95118322957242596</v>
      </c>
      <c r="H370" s="39">
        <v>0.12692493416581099</v>
      </c>
      <c r="I370" s="40">
        <v>0.93448142854053196</v>
      </c>
      <c r="J370" s="39">
        <v>0.17345565116588399</v>
      </c>
      <c r="K370" s="41">
        <v>1.24185759134781</v>
      </c>
      <c r="L370" s="40">
        <v>0.20382849731675401</v>
      </c>
      <c r="M370" s="39">
        <v>49.642915888729199</v>
      </c>
      <c r="N370" s="40">
        <v>0.201137736165584</v>
      </c>
      <c r="O370" s="41">
        <v>2.0509298000580198</v>
      </c>
      <c r="P370" s="40">
        <v>0.70273758483748106</v>
      </c>
      <c r="Q370" s="41">
        <v>1.1474823707189299</v>
      </c>
      <c r="R370" s="40">
        <v>0.71432609996225005</v>
      </c>
      <c r="S370" s="41">
        <v>0.92216423383125801</v>
      </c>
    </row>
    <row r="371" spans="1:19" x14ac:dyDescent="0.35">
      <c r="A371" s="39">
        <v>339</v>
      </c>
      <c r="B371" s="39">
        <v>3.98117944388411E-2</v>
      </c>
      <c r="C371" s="40">
        <v>0.952833392591664</v>
      </c>
      <c r="D371" s="39">
        <v>5.1653585587758304</v>
      </c>
      <c r="E371" s="40">
        <v>0.87712778106766698</v>
      </c>
      <c r="F371" s="39">
        <v>0.18607977513669099</v>
      </c>
      <c r="G371" s="40">
        <v>0.95505145160750904</v>
      </c>
      <c r="H371" s="39">
        <v>0.118275208451267</v>
      </c>
      <c r="I371" s="40">
        <v>0.93772340886753103</v>
      </c>
      <c r="J371" s="39">
        <v>0.16308636238173699</v>
      </c>
      <c r="K371" s="41">
        <v>1.3039208905309601</v>
      </c>
      <c r="L371" s="40">
        <v>0.212852341031595</v>
      </c>
      <c r="M371" s="39">
        <v>52.116938517643803</v>
      </c>
      <c r="N371" s="40">
        <v>0.21385140557843499</v>
      </c>
      <c r="O371" s="41">
        <v>2.1674690949611102</v>
      </c>
      <c r="P371" s="40">
        <v>0.70700967286386995</v>
      </c>
      <c r="Q371" s="41">
        <v>1.2150656529980799</v>
      </c>
      <c r="R371" s="40">
        <v>0.71681092845069005</v>
      </c>
      <c r="S371" s="41">
        <v>0.92264886518828804</v>
      </c>
    </row>
    <row r="372" spans="1:19" x14ac:dyDescent="0.35">
      <c r="A372" s="39">
        <v>340</v>
      </c>
      <c r="B372" s="39">
        <v>4.1156885436412501E-2</v>
      </c>
      <c r="C372" s="40">
        <v>0.95242917174192299</v>
      </c>
      <c r="D372" s="39">
        <v>5.2119588406657398</v>
      </c>
      <c r="E372" s="40">
        <v>0.87694825277714505</v>
      </c>
      <c r="F372" s="39">
        <v>0.18754466344676399</v>
      </c>
      <c r="G372" s="40">
        <v>0.95378909623115904</v>
      </c>
      <c r="H372" s="39">
        <v>0.124145358758252</v>
      </c>
      <c r="I372" s="40">
        <v>0.936487704015457</v>
      </c>
      <c r="J372" s="39">
        <v>0.16459525305724901</v>
      </c>
      <c r="K372" s="41">
        <v>1.2938502558276099</v>
      </c>
      <c r="L372" s="40">
        <v>0.18592197626484699</v>
      </c>
      <c r="M372" s="39">
        <v>50.823435970860601</v>
      </c>
      <c r="N372" s="40">
        <v>0.188560283953845</v>
      </c>
      <c r="O372" s="41">
        <v>2.0672469674012599</v>
      </c>
      <c r="P372" s="40">
        <v>0.70767175132392801</v>
      </c>
      <c r="Q372" s="41">
        <v>1.15935144465193</v>
      </c>
      <c r="R372" s="40">
        <v>0.71956704060236598</v>
      </c>
      <c r="S372" s="41">
        <v>0.89130285458686997</v>
      </c>
    </row>
    <row r="373" spans="1:19" x14ac:dyDescent="0.35">
      <c r="A373" s="39">
        <v>341</v>
      </c>
      <c r="B373" s="39">
        <v>3.64863073220991E-2</v>
      </c>
      <c r="C373" s="40">
        <v>0.958752513596134</v>
      </c>
      <c r="D373" s="39">
        <v>5.0692393861925096</v>
      </c>
      <c r="E373" s="40">
        <v>0.87807235885033197</v>
      </c>
      <c r="F373" s="39">
        <v>0.18218290121514399</v>
      </c>
      <c r="G373" s="40">
        <v>0.949974582415126</v>
      </c>
      <c r="H373" s="39">
        <v>0.12461365137958</v>
      </c>
      <c r="I373" s="40">
        <v>0.93445567029523102</v>
      </c>
      <c r="J373" s="39">
        <v>0.169755125477171</v>
      </c>
      <c r="K373" s="41">
        <v>1.3446547572429299</v>
      </c>
      <c r="L373" s="40">
        <v>0.17859627091005301</v>
      </c>
      <c r="M373" s="39">
        <v>53.254430086184698</v>
      </c>
      <c r="N373" s="40">
        <v>0.190754636939299</v>
      </c>
      <c r="O373" s="41">
        <v>2.1884865872880299</v>
      </c>
      <c r="P373" s="40">
        <v>0.69843912735963398</v>
      </c>
      <c r="Q373" s="41">
        <v>1.2573800912270101</v>
      </c>
      <c r="R373" s="40">
        <v>0.69287811741869598</v>
      </c>
      <c r="S373" s="41">
        <v>0.99563286905614701</v>
      </c>
    </row>
    <row r="374" spans="1:19" x14ac:dyDescent="0.35">
      <c r="A374" s="39">
        <v>342</v>
      </c>
      <c r="B374" s="39">
        <v>3.4858538264461697E-2</v>
      </c>
      <c r="C374" s="40">
        <v>0.95978490082161305</v>
      </c>
      <c r="D374" s="39">
        <v>5.0161242268612298</v>
      </c>
      <c r="E374" s="40">
        <v>0.88187450550354896</v>
      </c>
      <c r="F374" s="39">
        <v>0.18060485670014301</v>
      </c>
      <c r="G374" s="40">
        <v>0.95400691195975496</v>
      </c>
      <c r="H374" s="39">
        <v>0.11985803858591</v>
      </c>
      <c r="I374" s="40">
        <v>0.93535512012907596</v>
      </c>
      <c r="J374" s="39">
        <v>0.16950509006210501</v>
      </c>
      <c r="K374" s="41">
        <v>1.32386677183656</v>
      </c>
      <c r="L374" s="40">
        <v>0.19467292580989701</v>
      </c>
      <c r="M374" s="39">
        <v>51.843287655430899</v>
      </c>
      <c r="N374" s="40">
        <v>0.19700910302462701</v>
      </c>
      <c r="O374" s="41">
        <v>2.0969234185341001</v>
      </c>
      <c r="P374" s="40">
        <v>0.68061105970643498</v>
      </c>
      <c r="Q374" s="41">
        <v>1.22256846916981</v>
      </c>
      <c r="R374" s="40">
        <v>0.68678146167697995</v>
      </c>
      <c r="S374" s="41">
        <v>0.95134110583199305</v>
      </c>
    </row>
    <row r="375" spans="1:19" x14ac:dyDescent="0.35">
      <c r="A375" s="39">
        <v>343</v>
      </c>
      <c r="B375" s="39">
        <v>3.73604816949899E-2</v>
      </c>
      <c r="C375" s="40">
        <v>0.958666302843311</v>
      </c>
      <c r="D375" s="39">
        <v>5.03985439783761</v>
      </c>
      <c r="E375" s="40">
        <v>0.88116578940221901</v>
      </c>
      <c r="F375" s="39">
        <v>0.17823106234987399</v>
      </c>
      <c r="G375" s="40">
        <v>0.95429046179758603</v>
      </c>
      <c r="H375" s="39">
        <v>0.121386126547156</v>
      </c>
      <c r="I375" s="40">
        <v>0.934812257419808</v>
      </c>
      <c r="J375" s="39">
        <v>0.167339364003493</v>
      </c>
      <c r="K375" s="41">
        <v>1.4216598593271601</v>
      </c>
      <c r="L375" s="40">
        <v>0.17282468443555499</v>
      </c>
      <c r="M375" s="39">
        <v>55.561603643955301</v>
      </c>
      <c r="N375" s="40">
        <v>0.194154852603765</v>
      </c>
      <c r="O375" s="41">
        <v>2.2713184489144198</v>
      </c>
      <c r="P375" s="40">
        <v>0.68458352715541104</v>
      </c>
      <c r="Q375" s="41">
        <v>1.2554266243918299</v>
      </c>
      <c r="R375" s="40">
        <v>0.69162320301063995</v>
      </c>
      <c r="S375" s="41">
        <v>0.93940495884316599</v>
      </c>
    </row>
    <row r="376" spans="1:19" x14ac:dyDescent="0.35">
      <c r="A376" s="39">
        <v>344</v>
      </c>
      <c r="B376" s="39">
        <v>3.8419670973441601E-2</v>
      </c>
      <c r="C376" s="40">
        <v>0.95501996434243897</v>
      </c>
      <c r="D376" s="39">
        <v>5.0923567533896099</v>
      </c>
      <c r="E376" s="40">
        <v>0.88265712853171996</v>
      </c>
      <c r="F376" s="39">
        <v>0.181835678857004</v>
      </c>
      <c r="G376" s="40">
        <v>0.95424253709729501</v>
      </c>
      <c r="H376" s="39">
        <v>0.120512519368487</v>
      </c>
      <c r="I376" s="40">
        <v>0.93707199948772602</v>
      </c>
      <c r="J376" s="39">
        <v>0.16397409671296101</v>
      </c>
      <c r="K376" s="41">
        <v>1.3811580075158001</v>
      </c>
      <c r="L376" s="40">
        <v>0.19450163515610799</v>
      </c>
      <c r="M376" s="39">
        <v>54.921675706521</v>
      </c>
      <c r="N376" s="40">
        <v>0.218021331794128</v>
      </c>
      <c r="O376" s="41">
        <v>2.2734800169610501</v>
      </c>
      <c r="P376" s="40">
        <v>0.66142792655871396</v>
      </c>
      <c r="Q376" s="41">
        <v>1.3797788202253101</v>
      </c>
      <c r="R376" s="40">
        <v>0.70679415596855999</v>
      </c>
      <c r="S376" s="41">
        <v>0.96230177033660702</v>
      </c>
    </row>
    <row r="377" spans="1:19" x14ac:dyDescent="0.35">
      <c r="A377" s="39">
        <v>345</v>
      </c>
      <c r="B377" s="39">
        <v>4.4963212476674799E-2</v>
      </c>
      <c r="C377" s="40">
        <v>0.94849510738321297</v>
      </c>
      <c r="D377" s="39">
        <v>5.3239563383071902</v>
      </c>
      <c r="E377" s="40">
        <v>0.876841370611536</v>
      </c>
      <c r="F377" s="39">
        <v>0.19013015980341599</v>
      </c>
      <c r="G377" s="40">
        <v>0.95262768235561901</v>
      </c>
      <c r="H377" s="39">
        <v>0.131245294309419</v>
      </c>
      <c r="I377" s="40">
        <v>0.93383667610575005</v>
      </c>
      <c r="J377" s="39">
        <v>0.17045693046785501</v>
      </c>
      <c r="K377" s="41">
        <v>1.4132214560467899</v>
      </c>
      <c r="L377" s="40">
        <v>0.195301716896707</v>
      </c>
      <c r="M377" s="39">
        <v>55.663238003722597</v>
      </c>
      <c r="N377" s="40">
        <v>0.19416424487556999</v>
      </c>
      <c r="O377" s="41">
        <v>2.2862701039028899</v>
      </c>
      <c r="P377" s="40">
        <v>0.67663092516426304</v>
      </c>
      <c r="Q377" s="41">
        <v>1.2934464307931699</v>
      </c>
      <c r="R377" s="40">
        <v>0.70144833764459302</v>
      </c>
      <c r="S377" s="41">
        <v>1.0195903457127999</v>
      </c>
    </row>
    <row r="378" spans="1:19" x14ac:dyDescent="0.35">
      <c r="A378" s="39">
        <v>346</v>
      </c>
      <c r="B378" s="39">
        <v>3.9439390712760501E-2</v>
      </c>
      <c r="C378" s="40">
        <v>0.954093271700589</v>
      </c>
      <c r="D378" s="39">
        <v>5.1263731217133097</v>
      </c>
      <c r="E378" s="40">
        <v>0.88004500688169496</v>
      </c>
      <c r="F378" s="39">
        <v>0.18228431265582601</v>
      </c>
      <c r="G378" s="40">
        <v>0.95254106096180102</v>
      </c>
      <c r="H378" s="39">
        <v>0.124109540314416</v>
      </c>
      <c r="I378" s="40">
        <v>0.93558846818934105</v>
      </c>
      <c r="J378" s="39">
        <v>0.16597599231238599</v>
      </c>
      <c r="K378" s="41">
        <v>1.34023153985667</v>
      </c>
      <c r="L378" s="40">
        <v>0.20270848871538</v>
      </c>
      <c r="M378" s="39">
        <v>52.334545771280901</v>
      </c>
      <c r="N378" s="40">
        <v>0.18795071509027</v>
      </c>
      <c r="O378" s="41">
        <v>2.1152325033122601</v>
      </c>
      <c r="P378" s="40">
        <v>0.68078052207954898</v>
      </c>
      <c r="Q378" s="41">
        <v>1.1800027657777801</v>
      </c>
      <c r="R378" s="40">
        <v>0.70055925769683602</v>
      </c>
      <c r="S378" s="41">
        <v>0.97169713637767696</v>
      </c>
    </row>
    <row r="379" spans="1:19" x14ac:dyDescent="0.35">
      <c r="A379" s="39">
        <v>347</v>
      </c>
      <c r="B379" s="39">
        <v>3.6599527910256703E-2</v>
      </c>
      <c r="C379" s="40">
        <v>0.95702608899535302</v>
      </c>
      <c r="D379" s="39">
        <v>5.0462851690554498</v>
      </c>
      <c r="E379" s="40">
        <v>0.88060770076164496</v>
      </c>
      <c r="F379" s="39">
        <v>0.180630530984213</v>
      </c>
      <c r="G379" s="40">
        <v>0.95477320162957502</v>
      </c>
      <c r="H379" s="39">
        <v>0.120917004811576</v>
      </c>
      <c r="I379" s="40">
        <v>0.93763912357423795</v>
      </c>
      <c r="J379" s="39">
        <v>0.16092794722350401</v>
      </c>
      <c r="K379" s="41">
        <v>1.4033204806156601</v>
      </c>
      <c r="L379" s="40">
        <v>0.162470358284624</v>
      </c>
      <c r="M379" s="39">
        <v>54.431219426994602</v>
      </c>
      <c r="N379" s="40">
        <v>0.20766629350223401</v>
      </c>
      <c r="O379" s="41">
        <v>2.2074454951489999</v>
      </c>
      <c r="P379" s="40">
        <v>0.68458529313405303</v>
      </c>
      <c r="Q379" s="41">
        <v>1.15042398882727</v>
      </c>
      <c r="R379" s="40">
        <v>0.70607379919443303</v>
      </c>
      <c r="S379" s="41">
        <v>0.91379662252898897</v>
      </c>
    </row>
    <row r="380" spans="1:19" x14ac:dyDescent="0.35">
      <c r="A380" s="39">
        <v>348</v>
      </c>
      <c r="B380" s="39">
        <v>3.8840299131369799E-2</v>
      </c>
      <c r="C380" s="40">
        <v>0.95618856774905903</v>
      </c>
      <c r="D380" s="39">
        <v>5.1438777254188697</v>
      </c>
      <c r="E380" s="40">
        <v>0.87532108676669695</v>
      </c>
      <c r="F380" s="39">
        <v>0.18580581093930501</v>
      </c>
      <c r="G380" s="40">
        <v>0.951457142217492</v>
      </c>
      <c r="H380" s="39">
        <v>0.12346253410565</v>
      </c>
      <c r="I380" s="40">
        <v>0.93820733969164105</v>
      </c>
      <c r="J380" s="39">
        <v>0.160578626009</v>
      </c>
      <c r="K380" s="41">
        <v>1.36496022063442</v>
      </c>
      <c r="L380" s="40">
        <v>0.17606358429850999</v>
      </c>
      <c r="M380" s="39">
        <v>53.4968241993178</v>
      </c>
      <c r="N380" s="40">
        <v>0.219558651784067</v>
      </c>
      <c r="O380" s="41">
        <v>2.1906652470939099</v>
      </c>
      <c r="P380" s="40">
        <v>0.70714222569750895</v>
      </c>
      <c r="Q380" s="41">
        <v>1.15566257788584</v>
      </c>
      <c r="R380" s="40">
        <v>0.70784445807465102</v>
      </c>
      <c r="S380" s="41">
        <v>0.91211379516837898</v>
      </c>
    </row>
    <row r="381" spans="1:19" x14ac:dyDescent="0.35">
      <c r="A381" s="39">
        <v>349</v>
      </c>
      <c r="B381" s="39">
        <v>3.7147705007035799E-2</v>
      </c>
      <c r="C381" s="40">
        <v>0.95985667026438803</v>
      </c>
      <c r="D381" s="39">
        <v>5.0410076041016296</v>
      </c>
      <c r="E381" s="40">
        <v>0.88445949582539696</v>
      </c>
      <c r="F381" s="39">
        <v>0.17953838436869199</v>
      </c>
      <c r="G381" s="40">
        <v>0.95281131470803404</v>
      </c>
      <c r="H381" s="39">
        <v>0.122794096131739</v>
      </c>
      <c r="I381" s="40">
        <v>0.93818292184929597</v>
      </c>
      <c r="J381" s="39">
        <v>0.15807344376583499</v>
      </c>
      <c r="K381" s="41">
        <v>1.4491057543673</v>
      </c>
      <c r="L381" s="40">
        <v>0.18115213873660299</v>
      </c>
      <c r="M381" s="39">
        <v>56.056579426822502</v>
      </c>
      <c r="N381" s="40">
        <v>0.22074183489987301</v>
      </c>
      <c r="O381" s="41">
        <v>2.2755497663448998</v>
      </c>
      <c r="P381" s="40">
        <v>0.69942922291592602</v>
      </c>
      <c r="Q381" s="41">
        <v>1.16116742955313</v>
      </c>
      <c r="R381" s="40">
        <v>0.72365153039622498</v>
      </c>
      <c r="S381" s="41">
        <v>0.93747417717917303</v>
      </c>
    </row>
    <row r="382" spans="1:19" x14ac:dyDescent="0.35">
      <c r="A382" s="39">
        <v>350</v>
      </c>
      <c r="B382" s="39">
        <v>3.4392163235951401E-2</v>
      </c>
      <c r="C382" s="40">
        <v>0.96224135041147696</v>
      </c>
      <c r="D382" s="39">
        <v>4.9399704838902903</v>
      </c>
      <c r="E382" s="40">
        <v>0.88515734624125597</v>
      </c>
      <c r="F382" s="39">
        <v>0.175529615862237</v>
      </c>
      <c r="G382" s="40">
        <v>0.95455799048984702</v>
      </c>
      <c r="H382" s="39">
        <v>0.11664845111590499</v>
      </c>
      <c r="I382" s="40">
        <v>0.93545762920336195</v>
      </c>
      <c r="J382" s="39">
        <v>0.160077651663461</v>
      </c>
      <c r="K382" s="41">
        <v>1.3463936972821799</v>
      </c>
      <c r="L382" s="40">
        <v>0.200478161580114</v>
      </c>
      <c r="M382" s="39">
        <v>52.722378266163297</v>
      </c>
      <c r="N382" s="40">
        <v>0.20935089286500799</v>
      </c>
      <c r="O382" s="41">
        <v>2.1534961095223002</v>
      </c>
      <c r="P382" s="40">
        <v>0.71633141468732697</v>
      </c>
      <c r="Q382" s="41">
        <v>1.1349733757157601</v>
      </c>
      <c r="R382" s="40">
        <v>0.71216978400181497</v>
      </c>
      <c r="S382" s="41">
        <v>0.90631376066778402</v>
      </c>
    </row>
    <row r="383" spans="1:19" x14ac:dyDescent="0.35">
      <c r="A383" s="39">
        <v>351</v>
      </c>
      <c r="B383" s="39">
        <v>3.4501607218893601E-2</v>
      </c>
      <c r="C383" s="40">
        <v>0.95739265930539397</v>
      </c>
      <c r="D383" s="39">
        <v>4.9208738468669697</v>
      </c>
      <c r="E383" s="40">
        <v>0.881977452787991</v>
      </c>
      <c r="F383" s="39">
        <v>0.17308174529510001</v>
      </c>
      <c r="G383" s="40">
        <v>0.95481101326893403</v>
      </c>
      <c r="H383" s="39">
        <v>0.119220095576755</v>
      </c>
      <c r="I383" s="40">
        <v>0.93615696078733401</v>
      </c>
      <c r="J383" s="39">
        <v>0.16480560633121899</v>
      </c>
      <c r="K383" s="41">
        <v>1.3302196259172501</v>
      </c>
      <c r="L383" s="40">
        <v>0.225990886752616</v>
      </c>
      <c r="M383" s="39">
        <v>52.548523862137699</v>
      </c>
      <c r="N383" s="40">
        <v>0.21669959167892</v>
      </c>
      <c r="O383" s="41">
        <v>2.1561561996101299</v>
      </c>
      <c r="P383" s="40">
        <v>0.68079974432276802</v>
      </c>
      <c r="Q383" s="41">
        <v>1.1728021787781999</v>
      </c>
      <c r="R383" s="40">
        <v>0.67381526109499801</v>
      </c>
      <c r="S383" s="41">
        <v>0.99598091611495299</v>
      </c>
    </row>
    <row r="384" spans="1:19" x14ac:dyDescent="0.35">
      <c r="A384" s="39">
        <v>352</v>
      </c>
      <c r="B384" s="39">
        <v>4.0176981217778303E-2</v>
      </c>
      <c r="C384" s="40">
        <v>0.95328011008506397</v>
      </c>
      <c r="D384" s="39">
        <v>5.0731614727179499</v>
      </c>
      <c r="E384" s="40">
        <v>0.88246098102517501</v>
      </c>
      <c r="F384" s="39">
        <v>0.178259138199578</v>
      </c>
      <c r="G384" s="40">
        <v>0.95462804470714602</v>
      </c>
      <c r="H384" s="39">
        <v>0.116264959215141</v>
      </c>
      <c r="I384" s="40">
        <v>0.93979847185446397</v>
      </c>
      <c r="J384" s="39">
        <v>0.15735756259061201</v>
      </c>
      <c r="K384" s="41">
        <v>1.4298855652157001</v>
      </c>
      <c r="L384" s="40">
        <v>0.175110348493763</v>
      </c>
      <c r="M384" s="39">
        <v>56.1519371097923</v>
      </c>
      <c r="N384" s="40">
        <v>0.22985327265514</v>
      </c>
      <c r="O384" s="41">
        <v>2.3214424573458099</v>
      </c>
      <c r="P384" s="40">
        <v>0.70273860728638804</v>
      </c>
      <c r="Q384" s="41">
        <v>1.16844829432984</v>
      </c>
      <c r="R384" s="40">
        <v>0.70198710555704202</v>
      </c>
      <c r="S384" s="41">
        <v>0.95889919104739096</v>
      </c>
    </row>
    <row r="385" spans="1:19" x14ac:dyDescent="0.35">
      <c r="A385" s="39">
        <v>353</v>
      </c>
      <c r="B385" s="39">
        <v>3.8193306770470697E-2</v>
      </c>
      <c r="C385" s="40">
        <v>0.95587882845011396</v>
      </c>
      <c r="D385" s="39">
        <v>5.0649067253854998</v>
      </c>
      <c r="E385" s="40">
        <v>0.88173968364167199</v>
      </c>
      <c r="F385" s="39">
        <v>0.180097865134318</v>
      </c>
      <c r="G385" s="40">
        <v>0.95206354938506499</v>
      </c>
      <c r="H385" s="39">
        <v>0.12096100682624</v>
      </c>
      <c r="I385" s="40">
        <v>0.93757468528656995</v>
      </c>
      <c r="J385" s="39">
        <v>0.16609752760943999</v>
      </c>
      <c r="K385" s="41">
        <v>1.3456568371536299</v>
      </c>
      <c r="L385" s="40">
        <v>0.17414136582610701</v>
      </c>
      <c r="M385" s="39">
        <v>53.128710966843798</v>
      </c>
      <c r="N385" s="40">
        <v>0.19218907460745799</v>
      </c>
      <c r="O385" s="41">
        <v>2.1891751228234702</v>
      </c>
      <c r="P385" s="40">
        <v>0.69973094646747203</v>
      </c>
      <c r="Q385" s="41">
        <v>1.1653752877162</v>
      </c>
      <c r="R385" s="40">
        <v>0.69624816199653095</v>
      </c>
      <c r="S385" s="41">
        <v>0.94620291162759795</v>
      </c>
    </row>
    <row r="386" spans="1:19" x14ac:dyDescent="0.35">
      <c r="A386" s="39">
        <v>354</v>
      </c>
      <c r="B386" s="39">
        <v>3.7208589629387202E-2</v>
      </c>
      <c r="C386" s="40">
        <v>0.95807661253376097</v>
      </c>
      <c r="D386" s="39">
        <v>5.0281412286742198</v>
      </c>
      <c r="E386" s="40">
        <v>0.88412714582979901</v>
      </c>
      <c r="F386" s="39">
        <v>0.17846943641929</v>
      </c>
      <c r="G386" s="40">
        <v>0.95224822851256197</v>
      </c>
      <c r="H386" s="39">
        <v>0.124980423699772</v>
      </c>
      <c r="I386" s="40">
        <v>0.93689814403348803</v>
      </c>
      <c r="J386" s="39">
        <v>0.16255040475118701</v>
      </c>
      <c r="K386" s="41">
        <v>1.3434461095394199</v>
      </c>
      <c r="L386" s="40">
        <v>0.20828986196640201</v>
      </c>
      <c r="M386" s="39">
        <v>53.239100415482397</v>
      </c>
      <c r="N386" s="40">
        <v>0.196782072380317</v>
      </c>
      <c r="O386" s="41">
        <v>2.1889485110584399</v>
      </c>
      <c r="P386" s="40">
        <v>0.68585017781991198</v>
      </c>
      <c r="Q386" s="41">
        <v>1.25179597862765</v>
      </c>
      <c r="R386" s="40">
        <v>0.68171428538795198</v>
      </c>
      <c r="S386" s="41">
        <v>1.01720928967508</v>
      </c>
    </row>
    <row r="387" spans="1:19" x14ac:dyDescent="0.35">
      <c r="A387" s="39">
        <v>355</v>
      </c>
      <c r="B387" s="39">
        <v>3.8868921467934303E-2</v>
      </c>
      <c r="C387" s="40">
        <v>0.95634221061858704</v>
      </c>
      <c r="D387" s="39">
        <v>5.0381185552329297</v>
      </c>
      <c r="E387" s="40">
        <v>0.88604097449385499</v>
      </c>
      <c r="F387" s="39">
        <v>0.17617977059682799</v>
      </c>
      <c r="G387" s="40">
        <v>0.955716602644757</v>
      </c>
      <c r="H387" s="39">
        <v>0.118753647361237</v>
      </c>
      <c r="I387" s="40">
        <v>0.93582502803220702</v>
      </c>
      <c r="J387" s="39">
        <v>0.16818113488615399</v>
      </c>
      <c r="K387" s="41">
        <v>1.2792289542336699</v>
      </c>
      <c r="L387" s="40">
        <v>0.17531862822466701</v>
      </c>
      <c r="M387" s="39">
        <v>51.422453578720699</v>
      </c>
      <c r="N387" s="40">
        <v>0.18370304165474399</v>
      </c>
      <c r="O387" s="41">
        <v>2.1399477241385698</v>
      </c>
      <c r="P387" s="40">
        <v>0.69069670357255797</v>
      </c>
      <c r="Q387" s="41">
        <v>1.24818738352539</v>
      </c>
      <c r="R387" s="40">
        <v>0.69254816571871403</v>
      </c>
      <c r="S387" s="41">
        <v>0.97835660184550399</v>
      </c>
    </row>
    <row r="388" spans="1:19" x14ac:dyDescent="0.35">
      <c r="A388" s="39">
        <v>356</v>
      </c>
      <c r="B388" s="39">
        <v>3.8656198134625702E-2</v>
      </c>
      <c r="C388" s="40">
        <v>0.95855939051448902</v>
      </c>
      <c r="D388" s="39">
        <v>5.0540935492419399</v>
      </c>
      <c r="E388" s="40">
        <v>0.88330893227763496</v>
      </c>
      <c r="F388" s="39">
        <v>0.178525762798913</v>
      </c>
      <c r="G388" s="40">
        <v>0.95354276238158797</v>
      </c>
      <c r="H388" s="39">
        <v>0.119594606858326</v>
      </c>
      <c r="I388" s="40">
        <v>0.93720485574480605</v>
      </c>
      <c r="J388" s="39">
        <v>0.16440139337065901</v>
      </c>
      <c r="K388" s="41">
        <v>1.32634116085166</v>
      </c>
      <c r="L388" s="40">
        <v>0.13879173954183799</v>
      </c>
      <c r="M388" s="39">
        <v>52.724215662377503</v>
      </c>
      <c r="N388" s="40">
        <v>0.18318584972670099</v>
      </c>
      <c r="O388" s="41">
        <v>2.1822338878598901</v>
      </c>
      <c r="P388" s="40">
        <v>0.70232022751090795</v>
      </c>
      <c r="Q388" s="41">
        <v>1.2147722539738699</v>
      </c>
      <c r="R388" s="40">
        <v>0.72110008582090701</v>
      </c>
      <c r="S388" s="41">
        <v>0.94922887794991795</v>
      </c>
    </row>
    <row r="389" spans="1:19" x14ac:dyDescent="0.35">
      <c r="A389" s="39">
        <v>357</v>
      </c>
      <c r="B389" s="39">
        <v>3.5591192910754597E-2</v>
      </c>
      <c r="C389" s="40">
        <v>0.95941841346439605</v>
      </c>
      <c r="D389" s="39">
        <v>4.9737104389722999</v>
      </c>
      <c r="E389" s="40">
        <v>0.88128546762037696</v>
      </c>
      <c r="F389" s="39">
        <v>0.17735769056943601</v>
      </c>
      <c r="G389" s="40">
        <v>0.95366306778730003</v>
      </c>
      <c r="H389" s="39">
        <v>0.11923911809603401</v>
      </c>
      <c r="I389" s="40">
        <v>0.93838727898243601</v>
      </c>
      <c r="J389" s="39">
        <v>0.15939988443376699</v>
      </c>
      <c r="K389" s="41">
        <v>1.32363832812023</v>
      </c>
      <c r="L389" s="40">
        <v>0.14418466256804299</v>
      </c>
      <c r="M389" s="39">
        <v>53.129921546349102</v>
      </c>
      <c r="N389" s="40">
        <v>0.16714965460972001</v>
      </c>
      <c r="O389" s="41">
        <v>2.2199187502901698</v>
      </c>
      <c r="P389" s="40">
        <v>0.70834246277809099</v>
      </c>
      <c r="Q389" s="41">
        <v>1.2524886100720101</v>
      </c>
      <c r="R389" s="40">
        <v>0.69230127207234304</v>
      </c>
      <c r="S389" s="41">
        <v>0.99835169519114697</v>
      </c>
    </row>
    <row r="390" spans="1:19" x14ac:dyDescent="0.35">
      <c r="A390" s="39">
        <v>358</v>
      </c>
      <c r="B390" s="39">
        <v>3.8637318658935701E-2</v>
      </c>
      <c r="C390" s="40">
        <v>0.95890266351128395</v>
      </c>
      <c r="D390" s="39">
        <v>5.0325721456567596</v>
      </c>
      <c r="E390" s="40">
        <v>0.88450972910368897</v>
      </c>
      <c r="F390" s="39">
        <v>0.176590346407481</v>
      </c>
      <c r="G390" s="40">
        <v>0.95545170202198104</v>
      </c>
      <c r="H390" s="39">
        <v>0.118228542903942</v>
      </c>
      <c r="I390" s="40">
        <v>0.93484608006734704</v>
      </c>
      <c r="J390" s="39">
        <v>0.16937834938576499</v>
      </c>
      <c r="K390" s="41">
        <v>1.34282263272847</v>
      </c>
      <c r="L390" s="40">
        <v>0.118773155932311</v>
      </c>
      <c r="M390" s="39">
        <v>53.256864401010297</v>
      </c>
      <c r="N390" s="40">
        <v>0.196330128204873</v>
      </c>
      <c r="O390" s="41">
        <v>2.20187758380531</v>
      </c>
      <c r="P390" s="40">
        <v>0.69022752408288401</v>
      </c>
      <c r="Q390" s="41">
        <v>1.2434023827569001</v>
      </c>
      <c r="R390" s="40">
        <v>0.72105243012436404</v>
      </c>
      <c r="S390" s="41">
        <v>0.93259043749581005</v>
      </c>
    </row>
    <row r="391" spans="1:19" x14ac:dyDescent="0.35">
      <c r="A391" s="39">
        <v>359</v>
      </c>
      <c r="B391" s="39">
        <v>3.6300112768408797E-2</v>
      </c>
      <c r="C391" s="40">
        <v>0.959855796320076</v>
      </c>
      <c r="D391" s="39">
        <v>4.9826376017985803</v>
      </c>
      <c r="E391" s="40">
        <v>0.880677378611879</v>
      </c>
      <c r="F391" s="39">
        <v>0.177026053370479</v>
      </c>
      <c r="G391" s="40">
        <v>0.95449459076020704</v>
      </c>
      <c r="H391" s="39">
        <v>0.115926007059603</v>
      </c>
      <c r="I391" s="40">
        <v>0.93585901753244105</v>
      </c>
      <c r="J391" s="39">
        <v>0.16578697168729301</v>
      </c>
      <c r="K391" s="41">
        <v>1.3195273473731399</v>
      </c>
      <c r="L391" s="40">
        <v>0.14046929911723499</v>
      </c>
      <c r="M391" s="39">
        <v>51.796952435093999</v>
      </c>
      <c r="N391" s="40">
        <v>0.207548149528724</v>
      </c>
      <c r="O391" s="41">
        <v>2.1080028399442998</v>
      </c>
      <c r="P391" s="40">
        <v>0.69163883241832702</v>
      </c>
      <c r="Q391" s="41">
        <v>1.1889198188088801</v>
      </c>
      <c r="R391" s="40">
        <v>0.71581433929948701</v>
      </c>
      <c r="S391" s="41">
        <v>0.93353189311475804</v>
      </c>
    </row>
    <row r="392" spans="1:19" x14ac:dyDescent="0.35">
      <c r="A392" s="39">
        <v>360</v>
      </c>
      <c r="B392" s="39">
        <v>3.73317489122163E-2</v>
      </c>
      <c r="C392" s="40">
        <v>0.954087381964693</v>
      </c>
      <c r="D392" s="39">
        <v>4.9961321705230102</v>
      </c>
      <c r="E392" s="40">
        <v>0.88258422881912801</v>
      </c>
      <c r="F392" s="39">
        <v>0.17715233688795401</v>
      </c>
      <c r="G392" s="40">
        <v>0.95644777352764299</v>
      </c>
      <c r="H392" s="39">
        <v>0.11274103468579701</v>
      </c>
      <c r="I392" s="40">
        <v>0.93622722113639401</v>
      </c>
      <c r="J392" s="39">
        <v>0.16215365675688201</v>
      </c>
      <c r="K392" s="41">
        <v>1.33636602530112</v>
      </c>
      <c r="L392" s="40">
        <v>0.20198950217168199</v>
      </c>
      <c r="M392" s="39">
        <v>53.149577589116497</v>
      </c>
      <c r="N392" s="40">
        <v>0.20072735661003099</v>
      </c>
      <c r="O392" s="41">
        <v>2.2027246218461198</v>
      </c>
      <c r="P392" s="40">
        <v>0.71690473648218001</v>
      </c>
      <c r="Q392" s="41">
        <v>1.2067576779259499</v>
      </c>
      <c r="R392" s="40">
        <v>0.69725249720434801</v>
      </c>
      <c r="S392" s="41">
        <v>0.98687724679963196</v>
      </c>
    </row>
    <row r="393" spans="1:19" x14ac:dyDescent="0.35">
      <c r="A393" s="39">
        <v>361</v>
      </c>
      <c r="B393" s="39">
        <v>3.6352952278250202E-2</v>
      </c>
      <c r="C393" s="40">
        <v>0.95907339012415005</v>
      </c>
      <c r="D393" s="39">
        <v>4.8939004261296102</v>
      </c>
      <c r="E393" s="40">
        <v>0.886930781120289</v>
      </c>
      <c r="F393" s="39">
        <v>0.16965319235631199</v>
      </c>
      <c r="G393" s="40">
        <v>0.95595838324675397</v>
      </c>
      <c r="H393" s="39">
        <v>0.112287712242129</v>
      </c>
      <c r="I393" s="40">
        <v>0.93846197288140798</v>
      </c>
      <c r="J393" s="39">
        <v>0.15852088926052099</v>
      </c>
      <c r="K393" s="41">
        <v>1.3221171788680199</v>
      </c>
      <c r="L393" s="40">
        <v>0.211397108680042</v>
      </c>
      <c r="M393" s="39">
        <v>52.388103093856401</v>
      </c>
      <c r="N393" s="40">
        <v>0.22231996137740601</v>
      </c>
      <c r="O393" s="41">
        <v>2.1598679948056798</v>
      </c>
      <c r="P393" s="40">
        <v>0.69870886563235801</v>
      </c>
      <c r="Q393" s="41">
        <v>1.2061108437358801</v>
      </c>
      <c r="R393" s="40">
        <v>0.70751456012073699</v>
      </c>
      <c r="S393" s="41">
        <v>0.94399016025738802</v>
      </c>
    </row>
    <row r="394" spans="1:19" x14ac:dyDescent="0.35">
      <c r="A394" s="39">
        <v>362</v>
      </c>
      <c r="B394" s="39">
        <v>3.4309479873445702E-2</v>
      </c>
      <c r="C394" s="40">
        <v>0.95970690610444098</v>
      </c>
      <c r="D394" s="39">
        <v>4.8216972659911397</v>
      </c>
      <c r="E394" s="40">
        <v>0.88931285028534202</v>
      </c>
      <c r="F394" s="39">
        <v>0.16634776013688801</v>
      </c>
      <c r="G394" s="40">
        <v>0.95525174408992097</v>
      </c>
      <c r="H394" s="39">
        <v>0.114095255797458</v>
      </c>
      <c r="I394" s="40">
        <v>0.93846658972587405</v>
      </c>
      <c r="J394" s="39">
        <v>0.16266164467337499</v>
      </c>
      <c r="K394" s="41">
        <v>1.3363242658794401</v>
      </c>
      <c r="L394" s="40">
        <v>0.225052640699893</v>
      </c>
      <c r="M394" s="39">
        <v>52.710716280162799</v>
      </c>
      <c r="N394" s="40">
        <v>0.241973387994776</v>
      </c>
      <c r="O394" s="41">
        <v>2.1703964400495201</v>
      </c>
      <c r="P394" s="40">
        <v>0.70496161651407496</v>
      </c>
      <c r="Q394" s="41">
        <v>1.1658006053195</v>
      </c>
      <c r="R394" s="40">
        <v>0.71441056789496005</v>
      </c>
      <c r="S394" s="41">
        <v>0.92136056071672601</v>
      </c>
    </row>
    <row r="395" spans="1:19" x14ac:dyDescent="0.35">
      <c r="A395" s="39">
        <v>363</v>
      </c>
      <c r="B395" s="39">
        <v>3.4864472558641703E-2</v>
      </c>
      <c r="C395" s="40">
        <v>0.96495958136230298</v>
      </c>
      <c r="D395" s="39">
        <v>4.8808201412677699</v>
      </c>
      <c r="E395" s="40">
        <v>0.89013005651802002</v>
      </c>
      <c r="F395" s="39">
        <v>0.17125195961909201</v>
      </c>
      <c r="G395" s="40">
        <v>0.955553878987776</v>
      </c>
      <c r="H395" s="39">
        <v>0.11565984933231099</v>
      </c>
      <c r="I395" s="40">
        <v>0.93690664928063905</v>
      </c>
      <c r="J395" s="39">
        <v>0.163908536778127</v>
      </c>
      <c r="K395" s="41">
        <v>1.3626883580134399</v>
      </c>
      <c r="L395" s="40">
        <v>0.18909310205486199</v>
      </c>
      <c r="M395" s="39">
        <v>53.453229186881302</v>
      </c>
      <c r="N395" s="40">
        <v>0.22564406375242901</v>
      </c>
      <c r="O395" s="41">
        <v>2.1865587845826702</v>
      </c>
      <c r="P395" s="40">
        <v>0.69673671910905399</v>
      </c>
      <c r="Q395" s="41">
        <v>1.1963724947383201</v>
      </c>
      <c r="R395" s="40">
        <v>0.72349081895290202</v>
      </c>
      <c r="S395" s="41">
        <v>0.94832685768094804</v>
      </c>
    </row>
    <row r="396" spans="1:19" x14ac:dyDescent="0.35">
      <c r="A396" s="39">
        <v>364</v>
      </c>
      <c r="B396" s="39">
        <v>3.3531364144088499E-2</v>
      </c>
      <c r="C396" s="40">
        <v>0.96017501130929495</v>
      </c>
      <c r="D396" s="39">
        <v>4.7924550113263704</v>
      </c>
      <c r="E396" s="40">
        <v>0.88806326545034897</v>
      </c>
      <c r="F396" s="39">
        <v>0.16649488820639199</v>
      </c>
      <c r="G396" s="40">
        <v>0.95857051235442803</v>
      </c>
      <c r="H396" s="39">
        <v>0.109783295276982</v>
      </c>
      <c r="I396" s="40">
        <v>0.93789429643061395</v>
      </c>
      <c r="J396" s="39">
        <v>0.15938506148380499</v>
      </c>
      <c r="K396" s="41">
        <v>1.3612567502209201</v>
      </c>
      <c r="L396" s="40">
        <v>0.175418040762304</v>
      </c>
      <c r="M396" s="39">
        <v>53.360718898284098</v>
      </c>
      <c r="N396" s="40">
        <v>0.19580223859267501</v>
      </c>
      <c r="O396" s="41">
        <v>2.1813506295538301</v>
      </c>
      <c r="P396" s="40">
        <v>0.69922811353308501</v>
      </c>
      <c r="Q396" s="41">
        <v>1.1873133814232899</v>
      </c>
      <c r="R396" s="40">
        <v>0.71232045664746502</v>
      </c>
      <c r="S396" s="41">
        <v>0.94969597993752897</v>
      </c>
    </row>
    <row r="397" spans="1:19" x14ac:dyDescent="0.35">
      <c r="A397" s="39">
        <v>365</v>
      </c>
      <c r="B397" s="39">
        <v>3.1912813411529198E-2</v>
      </c>
      <c r="C397" s="40">
        <v>0.96373028861270005</v>
      </c>
      <c r="D397" s="39">
        <v>4.7751907136415701</v>
      </c>
      <c r="E397" s="40">
        <v>0.89055216943600102</v>
      </c>
      <c r="F397" s="39">
        <v>0.168069160779937</v>
      </c>
      <c r="G397" s="40">
        <v>0.95368817572259401</v>
      </c>
      <c r="H397" s="39">
        <v>0.11713378375187999</v>
      </c>
      <c r="I397" s="40">
        <v>0.93926727924472198</v>
      </c>
      <c r="J397" s="39">
        <v>0.15713735282545099</v>
      </c>
      <c r="K397" s="41">
        <v>1.47921527960361</v>
      </c>
      <c r="L397" s="40">
        <v>0.18812352103633201</v>
      </c>
      <c r="M397" s="39">
        <v>57.0027703831338</v>
      </c>
      <c r="N397" s="40">
        <v>0.19878212248805899</v>
      </c>
      <c r="O397" s="41">
        <v>2.3033533361223002</v>
      </c>
      <c r="P397" s="40">
        <v>0.69125184569603304</v>
      </c>
      <c r="Q397" s="41">
        <v>1.2074264002661399</v>
      </c>
      <c r="R397" s="40">
        <v>0.71939540316915895</v>
      </c>
      <c r="S397" s="41">
        <v>0.99849184099425603</v>
      </c>
    </row>
    <row r="398" spans="1:19" x14ac:dyDescent="0.35">
      <c r="A398" s="39">
        <v>366</v>
      </c>
      <c r="B398" s="39">
        <v>3.4464763772745002E-2</v>
      </c>
      <c r="C398" s="40">
        <v>0.96102877042879797</v>
      </c>
      <c r="D398" s="39">
        <v>4.7999508940579698</v>
      </c>
      <c r="E398" s="40">
        <v>0.89000237561486695</v>
      </c>
      <c r="F398" s="39">
        <v>0.16614354031574899</v>
      </c>
      <c r="G398" s="40">
        <v>0.95454534836717098</v>
      </c>
      <c r="H398" s="39">
        <v>0.118485081231102</v>
      </c>
      <c r="I398" s="40">
        <v>0.93934951482505602</v>
      </c>
      <c r="J398" s="39">
        <v>0.15364579514922799</v>
      </c>
      <c r="K398" s="41">
        <v>1.4915607342353201</v>
      </c>
      <c r="L398" s="40">
        <v>0.188717428528589</v>
      </c>
      <c r="M398" s="39">
        <v>57.567746806348403</v>
      </c>
      <c r="N398" s="40">
        <v>0.20489705702771199</v>
      </c>
      <c r="O398" s="41">
        <v>2.3393995721116001</v>
      </c>
      <c r="P398" s="40">
        <v>0.69632956614861097</v>
      </c>
      <c r="Q398" s="41">
        <v>1.1786038121606499</v>
      </c>
      <c r="R398" s="40">
        <v>0.70811724688252797</v>
      </c>
      <c r="S398" s="41">
        <v>0.98894223494407396</v>
      </c>
    </row>
    <row r="399" spans="1:19" x14ac:dyDescent="0.35">
      <c r="A399" s="39">
        <v>367</v>
      </c>
      <c r="B399" s="39">
        <v>3.4353249288086599E-2</v>
      </c>
      <c r="C399" s="40">
        <v>0.96481417420262205</v>
      </c>
      <c r="D399" s="39">
        <v>4.7902870728920197</v>
      </c>
      <c r="E399" s="40">
        <v>0.89231218191851802</v>
      </c>
      <c r="F399" s="39">
        <v>0.16572698799604699</v>
      </c>
      <c r="G399" s="40">
        <v>0.95581726131614098</v>
      </c>
      <c r="H399" s="39">
        <v>0.11340904510645999</v>
      </c>
      <c r="I399" s="40">
        <v>0.93732412328241299</v>
      </c>
      <c r="J399" s="39">
        <v>0.15835441220471699</v>
      </c>
      <c r="K399" s="41">
        <v>1.44530587165783</v>
      </c>
      <c r="L399" s="40">
        <v>0.19077697549727099</v>
      </c>
      <c r="M399" s="39">
        <v>55.813005724523798</v>
      </c>
      <c r="N399" s="40">
        <v>0.182346178446947</v>
      </c>
      <c r="O399" s="41">
        <v>2.25701938021896</v>
      </c>
      <c r="P399" s="40">
        <v>0.70770661443726601</v>
      </c>
      <c r="Q399" s="41">
        <v>1.1826273717431901</v>
      </c>
      <c r="R399" s="40">
        <v>0.71710993082095398</v>
      </c>
      <c r="S399" s="41">
        <v>0.98178931000905101</v>
      </c>
    </row>
    <row r="400" spans="1:19" x14ac:dyDescent="0.35">
      <c r="A400" s="39">
        <v>368</v>
      </c>
      <c r="B400" s="39">
        <v>3.2252908327602997E-2</v>
      </c>
      <c r="C400" s="40">
        <v>0.96449594176034403</v>
      </c>
      <c r="D400" s="39">
        <v>4.72594186775643</v>
      </c>
      <c r="E400" s="40">
        <v>0.89166160989447296</v>
      </c>
      <c r="F400" s="39">
        <v>0.16367136649540301</v>
      </c>
      <c r="G400" s="40">
        <v>0.955765219042648</v>
      </c>
      <c r="H400" s="39">
        <v>0.11358781795455</v>
      </c>
      <c r="I400" s="40">
        <v>0.93796492143079702</v>
      </c>
      <c r="J400" s="39">
        <v>0.16024632325100599</v>
      </c>
      <c r="K400" s="41">
        <v>1.3844352833226099</v>
      </c>
      <c r="L400" s="40">
        <v>0.18414838617225299</v>
      </c>
      <c r="M400" s="39">
        <v>53.7785382882142</v>
      </c>
      <c r="N400" s="40">
        <v>0.206697551057065</v>
      </c>
      <c r="O400" s="41">
        <v>2.1712232654930101</v>
      </c>
      <c r="P400" s="40">
        <v>0.68663865735388196</v>
      </c>
      <c r="Q400" s="41">
        <v>1.2320663608037501</v>
      </c>
      <c r="R400" s="40">
        <v>0.71011251109278095</v>
      </c>
      <c r="S400" s="41">
        <v>0.97810028557084505</v>
      </c>
    </row>
    <row r="401" spans="1:19" x14ac:dyDescent="0.35">
      <c r="A401" s="39">
        <v>369</v>
      </c>
      <c r="B401" s="39">
        <v>3.4785161617528398E-2</v>
      </c>
      <c r="C401" s="40">
        <v>0.96167737638360695</v>
      </c>
      <c r="D401" s="39">
        <v>4.8404594990812999</v>
      </c>
      <c r="E401" s="40">
        <v>0.89162204301836401</v>
      </c>
      <c r="F401" s="39">
        <v>0.170276827951303</v>
      </c>
      <c r="G401" s="40">
        <v>0.95541222087117395</v>
      </c>
      <c r="H401" s="39">
        <v>0.116867348994579</v>
      </c>
      <c r="I401" s="40">
        <v>0.93790330539088895</v>
      </c>
      <c r="J401" s="39">
        <v>0.159703117009799</v>
      </c>
      <c r="K401" s="41">
        <v>1.40944677998876</v>
      </c>
      <c r="L401" s="40">
        <v>0.17316549874098899</v>
      </c>
      <c r="M401" s="39">
        <v>55.053217847123101</v>
      </c>
      <c r="N401" s="40">
        <v>0.20156161107317899</v>
      </c>
      <c r="O401" s="41">
        <v>2.23579991780794</v>
      </c>
      <c r="P401" s="40">
        <v>0.68724512850117403</v>
      </c>
      <c r="Q401" s="41">
        <v>1.2785426449571899</v>
      </c>
      <c r="R401" s="40">
        <v>0.68362325608220798</v>
      </c>
      <c r="S401" s="41">
        <v>1.0643271707062001</v>
      </c>
    </row>
    <row r="402" spans="1:19" x14ac:dyDescent="0.35">
      <c r="A402" s="39">
        <v>370</v>
      </c>
      <c r="B402" s="39">
        <v>3.44591040773728E-2</v>
      </c>
      <c r="C402" s="40">
        <v>0.95970815554250999</v>
      </c>
      <c r="D402" s="39">
        <v>4.8529114774058204</v>
      </c>
      <c r="E402" s="40">
        <v>0.88669375819989704</v>
      </c>
      <c r="F402" s="39">
        <v>0.17167317838403001</v>
      </c>
      <c r="G402" s="40">
        <v>0.95230467863829504</v>
      </c>
      <c r="H402" s="39">
        <v>0.122103919411127</v>
      </c>
      <c r="I402" s="40">
        <v>0.93738907466304899</v>
      </c>
      <c r="J402" s="39">
        <v>0.16186275729387001</v>
      </c>
      <c r="K402" s="41">
        <v>1.44367554045131</v>
      </c>
      <c r="L402" s="40">
        <v>0.175538558189026</v>
      </c>
      <c r="M402" s="39">
        <v>56.015603872445901</v>
      </c>
      <c r="N402" s="40">
        <v>0.18320637312413601</v>
      </c>
      <c r="O402" s="41">
        <v>2.2744900375349899</v>
      </c>
      <c r="P402" s="40">
        <v>0.69971665638124803</v>
      </c>
      <c r="Q402" s="41">
        <v>1.21319377014779</v>
      </c>
      <c r="R402" s="40">
        <v>0.684210029168006</v>
      </c>
      <c r="S402" s="41">
        <v>1.0208479492073299</v>
      </c>
    </row>
    <row r="403" spans="1:19" x14ac:dyDescent="0.35">
      <c r="A403" s="39">
        <v>371</v>
      </c>
      <c r="B403" s="39">
        <v>3.3902817003991899E-2</v>
      </c>
      <c r="C403" s="40">
        <v>0.95917429850063696</v>
      </c>
      <c r="D403" s="39">
        <v>4.8300118366970199</v>
      </c>
      <c r="E403" s="40">
        <v>0.88631284117110198</v>
      </c>
      <c r="F403" s="39">
        <v>0.17121382967356599</v>
      </c>
      <c r="G403" s="40">
        <v>0.95443489492164302</v>
      </c>
      <c r="H403" s="39">
        <v>0.11844516234390701</v>
      </c>
      <c r="I403" s="40">
        <v>0.93727519826439998</v>
      </c>
      <c r="J403" s="39">
        <v>0.15843260729226799</v>
      </c>
      <c r="K403" s="41">
        <v>1.4299590190251601</v>
      </c>
      <c r="L403" s="40">
        <v>0.176461713597279</v>
      </c>
      <c r="M403" s="39">
        <v>55.357827700101403</v>
      </c>
      <c r="N403" s="40">
        <v>0.16346734998581</v>
      </c>
      <c r="O403" s="41">
        <v>2.23456136079934</v>
      </c>
      <c r="P403" s="40">
        <v>0.68936481868099897</v>
      </c>
      <c r="Q403" s="41">
        <v>1.2323098243811099</v>
      </c>
      <c r="R403" s="40">
        <v>0.68308928889087095</v>
      </c>
      <c r="S403" s="41">
        <v>1.0180334094752601</v>
      </c>
    </row>
    <row r="404" spans="1:19" x14ac:dyDescent="0.35">
      <c r="A404" s="39">
        <v>372</v>
      </c>
      <c r="B404" s="39">
        <v>3.5268789457416697E-2</v>
      </c>
      <c r="C404" s="40">
        <v>0.96398323627962201</v>
      </c>
      <c r="D404" s="39">
        <v>4.8658367442377699</v>
      </c>
      <c r="E404" s="40">
        <v>0.88972235521982801</v>
      </c>
      <c r="F404" s="39">
        <v>0.172216783678489</v>
      </c>
      <c r="G404" s="40">
        <v>0.95401285162578497</v>
      </c>
      <c r="H404" s="39">
        <v>0.11775451151675601</v>
      </c>
      <c r="I404" s="40">
        <v>0.93797825162316695</v>
      </c>
      <c r="J404" s="39">
        <v>0.158156337249199</v>
      </c>
      <c r="K404" s="41">
        <v>1.41869546511234</v>
      </c>
      <c r="L404" s="40">
        <v>0.17627580850090499</v>
      </c>
      <c r="M404" s="39">
        <v>54.8780671144143</v>
      </c>
      <c r="N404" s="40">
        <v>0.20202486709784401</v>
      </c>
      <c r="O404" s="41">
        <v>2.2158898644977101</v>
      </c>
      <c r="P404" s="40">
        <v>0.68784302014570897</v>
      </c>
      <c r="Q404" s="41">
        <v>1.1935093143047399</v>
      </c>
      <c r="R404" s="40">
        <v>0.69152293908290297</v>
      </c>
      <c r="S404" s="41">
        <v>0.98988779717021502</v>
      </c>
    </row>
    <row r="405" spans="1:19" x14ac:dyDescent="0.35">
      <c r="A405" s="39">
        <v>373</v>
      </c>
      <c r="B405" s="39">
        <v>3.3737909891334301E-2</v>
      </c>
      <c r="C405" s="40">
        <v>0.96198973884635897</v>
      </c>
      <c r="D405" s="39">
        <v>4.7858589882192604</v>
      </c>
      <c r="E405" s="40">
        <v>0.88554028927555095</v>
      </c>
      <c r="F405" s="39">
        <v>0.16830283926652301</v>
      </c>
      <c r="G405" s="40">
        <v>0.954796085332549</v>
      </c>
      <c r="H405" s="39">
        <v>0.113586984410066</v>
      </c>
      <c r="I405" s="40">
        <v>0.94217841065368702</v>
      </c>
      <c r="J405" s="39">
        <v>0.15307178914388</v>
      </c>
      <c r="K405" s="41">
        <v>1.4056186518098499</v>
      </c>
      <c r="L405" s="40">
        <v>0.181436589915347</v>
      </c>
      <c r="M405" s="39">
        <v>54.649410932491897</v>
      </c>
      <c r="N405" s="40">
        <v>0.20495240618286401</v>
      </c>
      <c r="O405" s="41">
        <v>2.22100443819649</v>
      </c>
      <c r="P405" s="40">
        <v>0.68867187112824502</v>
      </c>
      <c r="Q405" s="41">
        <v>1.17615984392981</v>
      </c>
      <c r="R405" s="40">
        <v>0.687871617129725</v>
      </c>
      <c r="S405" s="41">
        <v>0.99097405081121304</v>
      </c>
    </row>
    <row r="406" spans="1:19" x14ac:dyDescent="0.35">
      <c r="A406" s="39">
        <v>374</v>
      </c>
      <c r="B406" s="39">
        <v>3.32371363025568E-2</v>
      </c>
      <c r="C406" s="40">
        <v>0.96511177006186399</v>
      </c>
      <c r="D406" s="39">
        <v>4.7690936650546396</v>
      </c>
      <c r="E406" s="40">
        <v>0.89097390526631703</v>
      </c>
      <c r="F406" s="39">
        <v>0.167582820165388</v>
      </c>
      <c r="G406" s="40">
        <v>0.956900062386151</v>
      </c>
      <c r="H406" s="39">
        <v>0.112873418673549</v>
      </c>
      <c r="I406" s="40">
        <v>0.94006036602019705</v>
      </c>
      <c r="J406" s="39">
        <v>0.15660897104874</v>
      </c>
      <c r="K406" s="41">
        <v>1.32624188498554</v>
      </c>
      <c r="L406" s="40">
        <v>0.179060534897793</v>
      </c>
      <c r="M406" s="39">
        <v>51.770601207374497</v>
      </c>
      <c r="N406" s="40">
        <v>0.204516074164628</v>
      </c>
      <c r="O406" s="41">
        <v>2.09448921476673</v>
      </c>
      <c r="P406" s="40">
        <v>0.68248913023206903</v>
      </c>
      <c r="Q406" s="41">
        <v>1.17256286765775</v>
      </c>
      <c r="R406" s="40">
        <v>0.69164460795557303</v>
      </c>
      <c r="S406" s="41">
        <v>0.97082907419938302</v>
      </c>
    </row>
    <row r="407" spans="1:19" x14ac:dyDescent="0.35">
      <c r="A407" s="39">
        <v>375</v>
      </c>
      <c r="B407" s="39">
        <v>3.8661892364635603E-2</v>
      </c>
      <c r="C407" s="40">
        <v>0.953077911854323</v>
      </c>
      <c r="D407" s="39">
        <v>4.9544092810406601</v>
      </c>
      <c r="E407" s="40">
        <v>0.88239442461810402</v>
      </c>
      <c r="F407" s="39">
        <v>0.174712156366505</v>
      </c>
      <c r="G407" s="40">
        <v>0.95748082406034896</v>
      </c>
      <c r="H407" s="39">
        <v>0.112606530091684</v>
      </c>
      <c r="I407" s="40">
        <v>0.93535937030691496</v>
      </c>
      <c r="J407" s="39">
        <v>0.16359865180552099</v>
      </c>
      <c r="K407" s="41">
        <v>1.3731298100235101</v>
      </c>
      <c r="L407" s="40">
        <v>0.145896458847356</v>
      </c>
      <c r="M407" s="39">
        <v>53.151295865702799</v>
      </c>
      <c r="N407" s="40">
        <v>0.200119723010624</v>
      </c>
      <c r="O407" s="41">
        <v>2.13421200788938</v>
      </c>
      <c r="P407" s="40">
        <v>0.68651031454404199</v>
      </c>
      <c r="Q407" s="41">
        <v>1.1869671844009599</v>
      </c>
      <c r="R407" s="40">
        <v>0.70862909234487004</v>
      </c>
      <c r="S407" s="41">
        <v>1.0011698297965199</v>
      </c>
    </row>
    <row r="408" spans="1:19" x14ac:dyDescent="0.35">
      <c r="A408" s="39">
        <v>376</v>
      </c>
      <c r="B408" s="39">
        <v>3.6411660094633397E-2</v>
      </c>
      <c r="C408" s="40">
        <v>0.95723407310680297</v>
      </c>
      <c r="D408" s="39">
        <v>4.8655825036448599</v>
      </c>
      <c r="E408" s="40">
        <v>0.88949361134099403</v>
      </c>
      <c r="F408" s="39">
        <v>0.16970511714532099</v>
      </c>
      <c r="G408" s="40">
        <v>0.95330730558511401</v>
      </c>
      <c r="H408" s="39">
        <v>0.11747592030048699</v>
      </c>
      <c r="I408" s="40">
        <v>0.93898270791087601</v>
      </c>
      <c r="J408" s="39">
        <v>0.162548744158342</v>
      </c>
      <c r="K408" s="41">
        <v>1.3286679050861201</v>
      </c>
      <c r="L408" s="40">
        <v>0.17660783082658299</v>
      </c>
      <c r="M408" s="39">
        <v>52.2583612458318</v>
      </c>
      <c r="N408" s="40">
        <v>0.193213164977033</v>
      </c>
      <c r="O408" s="41">
        <v>2.1272275722943799</v>
      </c>
      <c r="P408" s="40">
        <v>0.68667668562669004</v>
      </c>
      <c r="Q408" s="41">
        <v>1.2474129021677101</v>
      </c>
      <c r="R408" s="40">
        <v>0.69719162379574495</v>
      </c>
      <c r="S408" s="41">
        <v>1.0034332817945699</v>
      </c>
    </row>
    <row r="409" spans="1:19" x14ac:dyDescent="0.35">
      <c r="A409" s="39">
        <v>377</v>
      </c>
      <c r="B409" s="39">
        <v>3.5730479770343701E-2</v>
      </c>
      <c r="C409" s="40">
        <v>0.95825876282968503</v>
      </c>
      <c r="D409" s="39">
        <v>4.8535262666732697</v>
      </c>
      <c r="E409" s="40">
        <v>0.88799370760242602</v>
      </c>
      <c r="F409" s="39">
        <v>0.17082738142815701</v>
      </c>
      <c r="G409" s="40">
        <v>0.95766211699440995</v>
      </c>
      <c r="H409" s="39">
        <v>0.11247951294250499</v>
      </c>
      <c r="I409" s="40">
        <v>0.93850259859798502</v>
      </c>
      <c r="J409" s="39">
        <v>0.15622795253433899</v>
      </c>
      <c r="K409" s="41">
        <v>1.3822385551583001</v>
      </c>
      <c r="L409" s="40">
        <v>0.18794372381222799</v>
      </c>
      <c r="M409" s="39">
        <v>54.641123584192997</v>
      </c>
      <c r="N409" s="40">
        <v>0.185519095115046</v>
      </c>
      <c r="O409" s="41">
        <v>2.2545667601446802</v>
      </c>
      <c r="P409" s="40">
        <v>0.67975529671734203</v>
      </c>
      <c r="Q409" s="41">
        <v>1.2464488153783599</v>
      </c>
      <c r="R409" s="40">
        <v>0.67827663105777103</v>
      </c>
      <c r="S409" s="41">
        <v>1.0425570902661301</v>
      </c>
    </row>
    <row r="410" spans="1:19" x14ac:dyDescent="0.35">
      <c r="A410" s="39">
        <v>378</v>
      </c>
      <c r="B410" s="39">
        <v>4.0471757139677697E-2</v>
      </c>
      <c r="C410" s="40">
        <v>0.95809240445059396</v>
      </c>
      <c r="D410" s="39">
        <v>5.0524164759332901</v>
      </c>
      <c r="E410" s="40">
        <v>0.88102397586761105</v>
      </c>
      <c r="F410" s="39">
        <v>0.17885633032356599</v>
      </c>
      <c r="G410" s="40">
        <v>0.95347746138858502</v>
      </c>
      <c r="H410" s="39">
        <v>0.121101479492388</v>
      </c>
      <c r="I410" s="40">
        <v>0.93627712270468999</v>
      </c>
      <c r="J410" s="39">
        <v>0.16872624430060701</v>
      </c>
      <c r="K410" s="41">
        <v>1.3099825382232599</v>
      </c>
      <c r="L410" s="40">
        <v>0.19636604345825301</v>
      </c>
      <c r="M410" s="39">
        <v>52.2544613862649</v>
      </c>
      <c r="N410" s="40">
        <v>0.21167818155149501</v>
      </c>
      <c r="O410" s="41">
        <v>2.14976064771668</v>
      </c>
      <c r="P410" s="40">
        <v>0.67515465362459104</v>
      </c>
      <c r="Q410" s="41">
        <v>1.3033114630951801</v>
      </c>
      <c r="R410" s="40">
        <v>0.66690501927310497</v>
      </c>
      <c r="S410" s="41">
        <v>1.0847978917961401</v>
      </c>
    </row>
    <row r="411" spans="1:19" x14ac:dyDescent="0.35">
      <c r="A411" s="39">
        <v>379</v>
      </c>
      <c r="B411" s="39">
        <v>3.92847408388294E-2</v>
      </c>
      <c r="C411" s="40">
        <v>0.954385418460725</v>
      </c>
      <c r="D411" s="39">
        <v>4.9820019737736798</v>
      </c>
      <c r="E411" s="40">
        <v>0.88220073993100201</v>
      </c>
      <c r="F411" s="39">
        <v>0.17479490131887801</v>
      </c>
      <c r="G411" s="40">
        <v>0.95353678074657</v>
      </c>
      <c r="H411" s="39">
        <v>0.118978570962133</v>
      </c>
      <c r="I411" s="40">
        <v>0.93940117457921002</v>
      </c>
      <c r="J411" s="39">
        <v>0.15845060579130801</v>
      </c>
      <c r="K411" s="41">
        <v>1.3511214312325099</v>
      </c>
      <c r="L411" s="40">
        <v>0.17450412854937</v>
      </c>
      <c r="M411" s="39">
        <v>53.272387366009497</v>
      </c>
      <c r="N411" s="40">
        <v>0.199284181003405</v>
      </c>
      <c r="O411" s="41">
        <v>2.1831716115658102</v>
      </c>
      <c r="P411" s="40">
        <v>0.68908890750673002</v>
      </c>
      <c r="Q411" s="41">
        <v>1.2275973527859401</v>
      </c>
      <c r="R411" s="40">
        <v>0.69485472180904395</v>
      </c>
      <c r="S411" s="41">
        <v>1.0186830346400899</v>
      </c>
    </row>
    <row r="412" spans="1:19" x14ac:dyDescent="0.35">
      <c r="A412" s="39">
        <v>380</v>
      </c>
      <c r="B412" s="39">
        <v>3.6334188835493497E-2</v>
      </c>
      <c r="C412" s="40">
        <v>0.96024831440889502</v>
      </c>
      <c r="D412" s="39">
        <v>4.8540181715507904</v>
      </c>
      <c r="E412" s="40">
        <v>0.89188531899908496</v>
      </c>
      <c r="F412" s="39">
        <v>0.167758530570977</v>
      </c>
      <c r="G412" s="40">
        <v>0.95464982567380396</v>
      </c>
      <c r="H412" s="39">
        <v>0.11779412800378999</v>
      </c>
      <c r="I412" s="40">
        <v>0.93724629979462903</v>
      </c>
      <c r="J412" s="39">
        <v>0.160186422634363</v>
      </c>
      <c r="K412" s="41">
        <v>1.3423457843625599</v>
      </c>
      <c r="L412" s="40">
        <v>0.19180635804617299</v>
      </c>
      <c r="M412" s="39">
        <v>52.849885924249598</v>
      </c>
      <c r="N412" s="40">
        <v>0.19546679896550401</v>
      </c>
      <c r="O412" s="41">
        <v>2.16118012432359</v>
      </c>
      <c r="P412" s="40">
        <v>0.70646583906605698</v>
      </c>
      <c r="Q412" s="41">
        <v>1.2091179484995001</v>
      </c>
      <c r="R412" s="40">
        <v>0.68224408382024504</v>
      </c>
      <c r="S412" s="41">
        <v>1.0111523219662799</v>
      </c>
    </row>
    <row r="413" spans="1:19" x14ac:dyDescent="0.35">
      <c r="A413" s="39">
        <v>381</v>
      </c>
      <c r="B413" s="39">
        <v>3.5493960153732497E-2</v>
      </c>
      <c r="C413" s="40">
        <v>0.96127785155118295</v>
      </c>
      <c r="D413" s="39">
        <v>4.86117819131064</v>
      </c>
      <c r="E413" s="40">
        <v>0.88805241488113695</v>
      </c>
      <c r="F413" s="39">
        <v>0.17045653089231699</v>
      </c>
      <c r="G413" s="40">
        <v>0.95466515342409997</v>
      </c>
      <c r="H413" s="39">
        <v>0.117450973674284</v>
      </c>
      <c r="I413" s="40">
        <v>0.938108930849474</v>
      </c>
      <c r="J413" s="39">
        <v>0.15977478583157601</v>
      </c>
      <c r="K413" s="41">
        <v>1.4133770562644601</v>
      </c>
      <c r="L413" s="40">
        <v>0.18488260246877</v>
      </c>
      <c r="M413" s="39">
        <v>54.850980204394702</v>
      </c>
      <c r="N413" s="40">
        <v>0.19934373665135399</v>
      </c>
      <c r="O413" s="41">
        <v>2.22379755668151</v>
      </c>
      <c r="P413" s="40">
        <v>0.71395906678631704</v>
      </c>
      <c r="Q413" s="41">
        <v>1.16665133910301</v>
      </c>
      <c r="R413" s="40">
        <v>0.69069356694180695</v>
      </c>
      <c r="S413" s="41">
        <v>1.01038296940999</v>
      </c>
    </row>
    <row r="414" spans="1:19" x14ac:dyDescent="0.35">
      <c r="A414" s="39">
        <v>382</v>
      </c>
      <c r="B414" s="39">
        <v>3.3350700583022599E-2</v>
      </c>
      <c r="C414" s="40">
        <v>0.96440600924522901</v>
      </c>
      <c r="D414" s="39">
        <v>4.7433868771737897</v>
      </c>
      <c r="E414" s="40">
        <v>0.89425111310671002</v>
      </c>
      <c r="F414" s="39">
        <v>0.16338147011561599</v>
      </c>
      <c r="G414" s="40">
        <v>0.95480370751777899</v>
      </c>
      <c r="H414" s="39">
        <v>0.114438973131749</v>
      </c>
      <c r="I414" s="40">
        <v>0.93861259461720503</v>
      </c>
      <c r="J414" s="39">
        <v>0.16008275599430899</v>
      </c>
      <c r="K414" s="41">
        <v>1.3820893764495801</v>
      </c>
      <c r="L414" s="40">
        <v>0.20382512790910801</v>
      </c>
      <c r="M414" s="39">
        <v>53.775438748873199</v>
      </c>
      <c r="N414" s="40">
        <v>0.21130936913336401</v>
      </c>
      <c r="O414" s="41">
        <v>2.18603960673014</v>
      </c>
      <c r="P414" s="40">
        <v>0.70246661065990001</v>
      </c>
      <c r="Q414" s="41">
        <v>1.1461693723487001</v>
      </c>
      <c r="R414" s="40">
        <v>0.705538023995538</v>
      </c>
      <c r="S414" s="41">
        <v>0.96024322637125903</v>
      </c>
    </row>
    <row r="415" spans="1:19" x14ac:dyDescent="0.35">
      <c r="A415" s="39">
        <v>383</v>
      </c>
      <c r="B415" s="39">
        <v>3.4645469353670702E-2</v>
      </c>
      <c r="C415" s="40">
        <v>0.96222503887475797</v>
      </c>
      <c r="D415" s="39">
        <v>4.7874965814701298</v>
      </c>
      <c r="E415" s="40">
        <v>0.89313822402663001</v>
      </c>
      <c r="F415" s="39">
        <v>0.16490535778370799</v>
      </c>
      <c r="G415" s="40">
        <v>0.95586245504773104</v>
      </c>
      <c r="H415" s="39">
        <v>0.11754033886238199</v>
      </c>
      <c r="I415" s="40">
        <v>0.93766261759497604</v>
      </c>
      <c r="J415" s="39">
        <v>0.16121109618153301</v>
      </c>
      <c r="K415" s="41">
        <v>1.3683775592053999</v>
      </c>
      <c r="L415" s="40">
        <v>0.182417495300155</v>
      </c>
      <c r="M415" s="39">
        <v>53.595233330359797</v>
      </c>
      <c r="N415" s="40">
        <v>0.20179546185908701</v>
      </c>
      <c r="O415" s="41">
        <v>2.1840012124460899</v>
      </c>
      <c r="P415" s="40">
        <v>0.69698698423866501</v>
      </c>
      <c r="Q415" s="41">
        <v>1.2237239291525199</v>
      </c>
      <c r="R415" s="40">
        <v>0.69314285654287999</v>
      </c>
      <c r="S415" s="41">
        <v>0.99775988729591003</v>
      </c>
    </row>
    <row r="416" spans="1:19" x14ac:dyDescent="0.35">
      <c r="A416" s="39">
        <v>384</v>
      </c>
      <c r="B416" s="39">
        <v>3.4489296555968697E-2</v>
      </c>
      <c r="C416" s="40">
        <v>0.96231083039042198</v>
      </c>
      <c r="D416" s="39">
        <v>4.7731142946392797</v>
      </c>
      <c r="E416" s="40">
        <v>0.89288297822780605</v>
      </c>
      <c r="F416" s="39">
        <v>0.163866944071343</v>
      </c>
      <c r="G416" s="40">
        <v>0.95403515184044996</v>
      </c>
      <c r="H416" s="39">
        <v>0.123906741307079</v>
      </c>
      <c r="I416" s="40">
        <v>0.941133985796618</v>
      </c>
      <c r="J416" s="39">
        <v>0.15480473196786301</v>
      </c>
      <c r="K416" s="41">
        <v>1.3972017016166201</v>
      </c>
      <c r="L416" s="40">
        <v>0.21243306130098699</v>
      </c>
      <c r="M416" s="39">
        <v>55.116820832602997</v>
      </c>
      <c r="N416" s="40">
        <v>0.226453451593156</v>
      </c>
      <c r="O416" s="41">
        <v>2.2839671689220902</v>
      </c>
      <c r="P416" s="40">
        <v>0.70986842727049804</v>
      </c>
      <c r="Q416" s="41">
        <v>1.2009108351846001</v>
      </c>
      <c r="R416" s="40">
        <v>0.70683915187151003</v>
      </c>
      <c r="S416" s="41">
        <v>0.96666594320892196</v>
      </c>
    </row>
    <row r="417" spans="1:19" x14ac:dyDescent="0.35">
      <c r="A417" s="39">
        <v>385</v>
      </c>
      <c r="B417" s="39">
        <v>3.5775255249557103E-2</v>
      </c>
      <c r="C417" s="40">
        <v>0.95765568454352001</v>
      </c>
      <c r="D417" s="39">
        <v>4.8926496867907803</v>
      </c>
      <c r="E417" s="40">
        <v>0.88165298422344995</v>
      </c>
      <c r="F417" s="39">
        <v>0.17413197754495699</v>
      </c>
      <c r="G417" s="40">
        <v>0.95498276804897797</v>
      </c>
      <c r="H417" s="39">
        <v>0.11673609510942</v>
      </c>
      <c r="I417" s="40">
        <v>0.94090251651909695</v>
      </c>
      <c r="J417" s="39">
        <v>0.15439198733282999</v>
      </c>
      <c r="K417" s="41">
        <v>1.43115740046541</v>
      </c>
      <c r="L417" s="40">
        <v>0.19409659995409201</v>
      </c>
      <c r="M417" s="39">
        <v>55.816802277524197</v>
      </c>
      <c r="N417" s="40">
        <v>0.19055805233405099</v>
      </c>
      <c r="O417" s="41">
        <v>2.27918310960133</v>
      </c>
      <c r="P417" s="40">
        <v>0.68834102306610501</v>
      </c>
      <c r="Q417" s="41">
        <v>1.2186413361476001</v>
      </c>
      <c r="R417" s="40">
        <v>0.69342536370978303</v>
      </c>
      <c r="S417" s="41">
        <v>1.02008857431574</v>
      </c>
    </row>
    <row r="418" spans="1:19" x14ac:dyDescent="0.35">
      <c r="A418" s="39">
        <v>386</v>
      </c>
      <c r="B418" s="39">
        <v>3.8075484614976701E-2</v>
      </c>
      <c r="C418" s="40">
        <v>0.95665357167874998</v>
      </c>
      <c r="D418" s="39">
        <v>4.9126341750677902</v>
      </c>
      <c r="E418" s="40">
        <v>0.89090902846636699</v>
      </c>
      <c r="F418" s="39">
        <v>0.17165658920363799</v>
      </c>
      <c r="G418" s="40">
        <v>0.95617637064975003</v>
      </c>
      <c r="H418" s="39">
        <v>0.11510960896007499</v>
      </c>
      <c r="I418" s="40">
        <v>0.93917876023095204</v>
      </c>
      <c r="J418" s="39">
        <v>0.158056764482738</v>
      </c>
      <c r="K418" s="41">
        <v>1.4034606549474899</v>
      </c>
      <c r="L418" s="40">
        <v>0.18554701525064701</v>
      </c>
      <c r="M418" s="39">
        <v>55.068251976600003</v>
      </c>
      <c r="N418" s="40">
        <v>0.21568037132752099</v>
      </c>
      <c r="O418" s="41">
        <v>2.2659622002870599</v>
      </c>
      <c r="P418" s="40">
        <v>0.69941213243028</v>
      </c>
      <c r="Q418" s="41">
        <v>1.1992799313659299</v>
      </c>
      <c r="R418" s="40">
        <v>0.71923317409988097</v>
      </c>
      <c r="S418" s="41">
        <v>0.98111226135848895</v>
      </c>
    </row>
    <row r="419" spans="1:19" x14ac:dyDescent="0.35">
      <c r="A419" s="39">
        <v>387</v>
      </c>
      <c r="B419" s="39">
        <v>3.5226864382452101E-2</v>
      </c>
      <c r="C419" s="40">
        <v>0.964436452677638</v>
      </c>
      <c r="D419" s="39">
        <v>4.8356924956851701</v>
      </c>
      <c r="E419" s="40">
        <v>0.889740406761243</v>
      </c>
      <c r="F419" s="39">
        <v>0.16904937516326601</v>
      </c>
      <c r="G419" s="40">
        <v>0.95225331872907004</v>
      </c>
      <c r="H419" s="39">
        <v>0.12396562913022501</v>
      </c>
      <c r="I419" s="40">
        <v>0.93736067034051196</v>
      </c>
      <c r="J419" s="39">
        <v>0.15755313445337499</v>
      </c>
      <c r="K419" s="41">
        <v>1.4003882357197901</v>
      </c>
      <c r="L419" s="40">
        <v>0.18844863093786299</v>
      </c>
      <c r="M419" s="39">
        <v>54.977240146734701</v>
      </c>
      <c r="N419" s="40">
        <v>0.175420866664658</v>
      </c>
      <c r="O419" s="41">
        <v>2.25104585162594</v>
      </c>
      <c r="P419" s="40">
        <v>0.69271154969166404</v>
      </c>
      <c r="Q419" s="41">
        <v>1.2357172599205599</v>
      </c>
      <c r="R419" s="40">
        <v>0.67943107852568996</v>
      </c>
      <c r="S419" s="41">
        <v>1.0635713527345201</v>
      </c>
    </row>
    <row r="420" spans="1:19" x14ac:dyDescent="0.35">
      <c r="A420" s="39">
        <v>388</v>
      </c>
      <c r="B420" s="39">
        <v>3.5249705499674898E-2</v>
      </c>
      <c r="C420" s="40">
        <v>0.96105484804242902</v>
      </c>
      <c r="D420" s="39">
        <v>4.8431482073202998</v>
      </c>
      <c r="E420" s="40">
        <v>0.89033436636034702</v>
      </c>
      <c r="F420" s="39">
        <v>0.170363596435222</v>
      </c>
      <c r="G420" s="40">
        <v>0.95636777115637095</v>
      </c>
      <c r="H420" s="39">
        <v>0.114538793221827</v>
      </c>
      <c r="I420" s="40">
        <v>0.938463314276613</v>
      </c>
      <c r="J420" s="39">
        <v>0.15895963900226301</v>
      </c>
      <c r="K420" s="41">
        <v>1.34177751571704</v>
      </c>
      <c r="L420" s="40">
        <v>0.20026937012722101</v>
      </c>
      <c r="M420" s="39">
        <v>53.077463508671102</v>
      </c>
      <c r="N420" s="40">
        <v>0.189237355756006</v>
      </c>
      <c r="O420" s="41">
        <v>2.1905182508321901</v>
      </c>
      <c r="P420" s="40">
        <v>0.69887935198270301</v>
      </c>
      <c r="Q420" s="41">
        <v>1.16494676241507</v>
      </c>
      <c r="R420" s="40">
        <v>0.68363470679674399</v>
      </c>
      <c r="S420" s="41">
        <v>1.0100631382730201</v>
      </c>
    </row>
    <row r="421" spans="1:19" x14ac:dyDescent="0.35">
      <c r="A421" s="39">
        <v>389</v>
      </c>
      <c r="B421" s="39">
        <v>3.5690377017373799E-2</v>
      </c>
      <c r="C421" s="40">
        <v>0.96050518960758702</v>
      </c>
      <c r="D421" s="39">
        <v>4.8599288573669996</v>
      </c>
      <c r="E421" s="40">
        <v>0.88810482555303905</v>
      </c>
      <c r="F421" s="39">
        <v>0.170933922552398</v>
      </c>
      <c r="G421" s="40">
        <v>0.95731605012451804</v>
      </c>
      <c r="H421" s="39">
        <v>0.11490852482173999</v>
      </c>
      <c r="I421" s="40">
        <v>0.93792059000144001</v>
      </c>
      <c r="J421" s="39">
        <v>0.16022065010550099</v>
      </c>
      <c r="K421" s="41">
        <v>1.30741879063793</v>
      </c>
      <c r="L421" s="40">
        <v>0.17097049624234301</v>
      </c>
      <c r="M421" s="39">
        <v>51.800945950369503</v>
      </c>
      <c r="N421" s="40">
        <v>0.181190708979237</v>
      </c>
      <c r="O421" s="41">
        <v>2.13504281716469</v>
      </c>
      <c r="P421" s="40">
        <v>0.69822723284745802</v>
      </c>
      <c r="Q421" s="41">
        <v>1.1497833321237101</v>
      </c>
      <c r="R421" s="40">
        <v>0.68518570855132499</v>
      </c>
      <c r="S421" s="41">
        <v>0.99126876572258404</v>
      </c>
    </row>
    <row r="422" spans="1:19" x14ac:dyDescent="0.35">
      <c r="A422" s="39">
        <v>390</v>
      </c>
      <c r="B422" s="39">
        <v>3.3948341319365298E-2</v>
      </c>
      <c r="C422" s="40">
        <v>0.96501477274718706</v>
      </c>
      <c r="D422" s="39">
        <v>4.7705002350744499</v>
      </c>
      <c r="E422" s="40">
        <v>0.89258167952072998</v>
      </c>
      <c r="F422" s="39">
        <v>0.16568534294818399</v>
      </c>
      <c r="G422" s="40">
        <v>0.95412836824131297</v>
      </c>
      <c r="H422" s="39">
        <v>0.117611186598976</v>
      </c>
      <c r="I422" s="40">
        <v>0.937216412689304</v>
      </c>
      <c r="J422" s="39">
        <v>0.156332625657812</v>
      </c>
      <c r="K422" s="41">
        <v>1.40435815672589</v>
      </c>
      <c r="L422" s="40">
        <v>0.16584753326479301</v>
      </c>
      <c r="M422" s="39">
        <v>54.798928921039199</v>
      </c>
      <c r="N422" s="40">
        <v>0.18232487519200499</v>
      </c>
      <c r="O422" s="41">
        <v>2.2414374769243399</v>
      </c>
      <c r="P422" s="40">
        <v>0.71815472459181695</v>
      </c>
      <c r="Q422" s="41">
        <v>1.12942806930623</v>
      </c>
      <c r="R422" s="40">
        <v>0.69675076975781602</v>
      </c>
      <c r="S422" s="41">
        <v>1.00716188524523</v>
      </c>
    </row>
    <row r="423" spans="1:19" x14ac:dyDescent="0.35">
      <c r="A423" s="39">
        <v>391</v>
      </c>
      <c r="B423" s="39">
        <v>3.1279747600494297E-2</v>
      </c>
      <c r="C423" s="40">
        <v>0.96496274166603002</v>
      </c>
      <c r="D423" s="39">
        <v>4.6809693201417</v>
      </c>
      <c r="E423" s="40">
        <v>0.89423656355027703</v>
      </c>
      <c r="F423" s="39">
        <v>0.16235327079556799</v>
      </c>
      <c r="G423" s="40">
        <v>0.95661310510682496</v>
      </c>
      <c r="H423" s="39">
        <v>0.114317396569196</v>
      </c>
      <c r="I423" s="40">
        <v>0.93628636233935902</v>
      </c>
      <c r="J423" s="39">
        <v>0.15665759222376299</v>
      </c>
      <c r="K423" s="41">
        <v>1.4123467497336499</v>
      </c>
      <c r="L423" s="40">
        <v>0.170590386531741</v>
      </c>
      <c r="M423" s="39">
        <v>55.200962490505603</v>
      </c>
      <c r="N423" s="40">
        <v>0.194128248811793</v>
      </c>
      <c r="O423" s="41">
        <v>2.2491709890528599</v>
      </c>
      <c r="P423" s="40">
        <v>0.69722731908162405</v>
      </c>
      <c r="Q423" s="41">
        <v>1.2601580039048801</v>
      </c>
      <c r="R423" s="40">
        <v>0.68606266710493302</v>
      </c>
      <c r="S423" s="41">
        <v>1.0429181909968701</v>
      </c>
    </row>
    <row r="424" spans="1:19" x14ac:dyDescent="0.35">
      <c r="A424" s="39">
        <v>392</v>
      </c>
      <c r="B424" s="39">
        <v>3.3517313349324798E-2</v>
      </c>
      <c r="C424" s="40">
        <v>0.96127347229247695</v>
      </c>
      <c r="D424" s="39">
        <v>4.7425505671858899</v>
      </c>
      <c r="E424" s="40">
        <v>0.89248653100184805</v>
      </c>
      <c r="F424" s="39">
        <v>0.164135584631702</v>
      </c>
      <c r="G424" s="40">
        <v>0.95642850398707202</v>
      </c>
      <c r="H424" s="39">
        <v>0.11375716087148</v>
      </c>
      <c r="I424" s="40">
        <v>0.93739805326673797</v>
      </c>
      <c r="J424" s="39">
        <v>0.15947431905951101</v>
      </c>
      <c r="K424" s="41">
        <v>1.48994398066121</v>
      </c>
      <c r="L424" s="40">
        <v>0.178156045422005</v>
      </c>
      <c r="M424" s="39">
        <v>58.225180911202699</v>
      </c>
      <c r="N424" s="40">
        <v>0.18055820854533</v>
      </c>
      <c r="O424" s="41">
        <v>2.3937984878181302</v>
      </c>
      <c r="P424" s="40">
        <v>0.70714635930509595</v>
      </c>
      <c r="Q424" s="41">
        <v>1.25753618611229</v>
      </c>
      <c r="R424" s="40">
        <v>0.69077552307365198</v>
      </c>
      <c r="S424" s="41">
        <v>1.0750613095413899</v>
      </c>
    </row>
    <row r="425" spans="1:19" x14ac:dyDescent="0.35">
      <c r="A425" s="39">
        <v>393</v>
      </c>
      <c r="B425" s="39">
        <v>3.2473937176979002E-2</v>
      </c>
      <c r="C425" s="40">
        <v>0.96489128611301</v>
      </c>
      <c r="D425" s="39">
        <v>4.7091736933052903</v>
      </c>
      <c r="E425" s="40">
        <v>0.89331457778186996</v>
      </c>
      <c r="F425" s="39">
        <v>0.16325072308892999</v>
      </c>
      <c r="G425" s="40">
        <v>0.955708790606834</v>
      </c>
      <c r="H425" s="39">
        <v>0.115855639259973</v>
      </c>
      <c r="I425" s="40">
        <v>0.938719337411968</v>
      </c>
      <c r="J425" s="39">
        <v>0.157940381252962</v>
      </c>
      <c r="K425" s="41">
        <v>1.3543266180233999</v>
      </c>
      <c r="L425" s="40">
        <v>0.20129600001836601</v>
      </c>
      <c r="M425" s="39">
        <v>53.2041260645939</v>
      </c>
      <c r="N425" s="40">
        <v>0.19566402357681101</v>
      </c>
      <c r="O425" s="41">
        <v>2.1805745740222102</v>
      </c>
      <c r="P425" s="40">
        <v>0.706752047070071</v>
      </c>
      <c r="Q425" s="41">
        <v>1.1616293772672901</v>
      </c>
      <c r="R425" s="40">
        <v>0.69996426146254498</v>
      </c>
      <c r="S425" s="41">
        <v>1.0002026838115099</v>
      </c>
    </row>
    <row r="426" spans="1:19" x14ac:dyDescent="0.35">
      <c r="A426" s="39">
        <v>394</v>
      </c>
      <c r="B426" s="39">
        <v>3.5968318353383398E-2</v>
      </c>
      <c r="C426" s="40">
        <v>0.95937297201193705</v>
      </c>
      <c r="D426" s="39">
        <v>4.8132092598309697</v>
      </c>
      <c r="E426" s="40">
        <v>0.88997026232986498</v>
      </c>
      <c r="F426" s="39">
        <v>0.167140677582924</v>
      </c>
      <c r="G426" s="40">
        <v>0.95452929027586897</v>
      </c>
      <c r="H426" s="39">
        <v>0.118558718031351</v>
      </c>
      <c r="I426" s="40">
        <v>0.93825676584138296</v>
      </c>
      <c r="J426" s="39">
        <v>0.154930080498035</v>
      </c>
      <c r="K426" s="41">
        <v>1.43385135668974</v>
      </c>
      <c r="L426" s="40">
        <v>0.19746658345927401</v>
      </c>
      <c r="M426" s="39">
        <v>55.891209235558101</v>
      </c>
      <c r="N426" s="40">
        <v>0.22386501740671899</v>
      </c>
      <c r="O426" s="41">
        <v>2.2860477958988898</v>
      </c>
      <c r="P426" s="40">
        <v>0.69405170154367701</v>
      </c>
      <c r="Q426" s="41">
        <v>1.19015950983406</v>
      </c>
      <c r="R426" s="40">
        <v>0.69758460919062204</v>
      </c>
      <c r="S426" s="41">
        <v>1.01512273229085</v>
      </c>
    </row>
    <row r="427" spans="1:19" x14ac:dyDescent="0.35">
      <c r="A427" s="39">
        <v>395</v>
      </c>
      <c r="B427" s="39">
        <v>3.6514235810869801E-2</v>
      </c>
      <c r="C427" s="40">
        <v>0.95951390898566502</v>
      </c>
      <c r="D427" s="39">
        <v>4.8423321251131801</v>
      </c>
      <c r="E427" s="40">
        <v>0.88954588595258</v>
      </c>
      <c r="F427" s="39">
        <v>0.16876975777850201</v>
      </c>
      <c r="G427" s="40">
        <v>0.95317652428129995</v>
      </c>
      <c r="H427" s="39">
        <v>0.120095164408367</v>
      </c>
      <c r="I427" s="40">
        <v>0.93993492939797996</v>
      </c>
      <c r="J427" s="39">
        <v>0.15399275354228001</v>
      </c>
      <c r="K427" s="41">
        <v>1.4235804636254199</v>
      </c>
      <c r="L427" s="40">
        <v>0.186556068621934</v>
      </c>
      <c r="M427" s="39">
        <v>55.688995736277001</v>
      </c>
      <c r="N427" s="40">
        <v>0.19081765762663899</v>
      </c>
      <c r="O427" s="41">
        <v>2.2863289647632099</v>
      </c>
      <c r="P427" s="40">
        <v>0.70297355223924596</v>
      </c>
      <c r="Q427" s="41">
        <v>1.1874910521711</v>
      </c>
      <c r="R427" s="40">
        <v>0.68869712006332495</v>
      </c>
      <c r="S427" s="41">
        <v>1.0138619165135201</v>
      </c>
    </row>
    <row r="428" spans="1:19" x14ac:dyDescent="0.35">
      <c r="A428" s="39">
        <v>396</v>
      </c>
      <c r="B428" s="39">
        <v>4.1406190134018001E-2</v>
      </c>
      <c r="C428" s="40">
        <v>0.95457611448962199</v>
      </c>
      <c r="D428" s="39">
        <v>4.9869570453046901</v>
      </c>
      <c r="E428" s="40">
        <v>0.88728748477916897</v>
      </c>
      <c r="F428" s="39">
        <v>0.17237486440379701</v>
      </c>
      <c r="G428" s="40">
        <v>0.95527528242848403</v>
      </c>
      <c r="H428" s="39">
        <v>0.120994294539727</v>
      </c>
      <c r="I428" s="40">
        <v>0.93773613350182705</v>
      </c>
      <c r="J428" s="39">
        <v>0.15953043973566799</v>
      </c>
      <c r="K428" s="41">
        <v>1.5147352595614501</v>
      </c>
      <c r="L428" s="40">
        <v>0.170385987152982</v>
      </c>
      <c r="M428" s="39">
        <v>58.627157325418501</v>
      </c>
      <c r="N428" s="40">
        <v>0.18933159491374499</v>
      </c>
      <c r="O428" s="41">
        <v>2.37543921083466</v>
      </c>
      <c r="P428" s="40">
        <v>0.66806175464238804</v>
      </c>
      <c r="Q428" s="41">
        <v>1.3166802530614701</v>
      </c>
      <c r="R428" s="40">
        <v>0.69471613540608601</v>
      </c>
      <c r="S428" s="41">
        <v>1.10485556696215</v>
      </c>
    </row>
    <row r="429" spans="1:19" x14ac:dyDescent="0.35">
      <c r="A429" s="39">
        <v>397</v>
      </c>
      <c r="B429" s="39">
        <v>3.8996914362164001E-2</v>
      </c>
      <c r="C429" s="40">
        <v>0.95596007525409499</v>
      </c>
      <c r="D429" s="39">
        <v>4.9020504216593404</v>
      </c>
      <c r="E429" s="40">
        <v>0.89121689291211403</v>
      </c>
      <c r="F429" s="39">
        <v>0.168273808407231</v>
      </c>
      <c r="G429" s="40">
        <v>0.95163171435382299</v>
      </c>
      <c r="H429" s="39">
        <v>0.12623512807694201</v>
      </c>
      <c r="I429" s="40">
        <v>0.939718241390194</v>
      </c>
      <c r="J429" s="39">
        <v>0.15497629301246299</v>
      </c>
      <c r="K429" s="41">
        <v>1.38477314843071</v>
      </c>
      <c r="L429" s="40">
        <v>0.20734094554961299</v>
      </c>
      <c r="M429" s="39">
        <v>54.477799733479799</v>
      </c>
      <c r="N429" s="40">
        <v>0.21737661513905801</v>
      </c>
      <c r="O429" s="41">
        <v>2.2426461521376901</v>
      </c>
      <c r="P429" s="40">
        <v>0.68421996811516195</v>
      </c>
      <c r="Q429" s="41">
        <v>1.19599182458005</v>
      </c>
      <c r="R429" s="40">
        <v>0.712177363980529</v>
      </c>
      <c r="S429" s="41">
        <v>1.00053909064358</v>
      </c>
    </row>
    <row r="430" spans="1:19" x14ac:dyDescent="0.35">
      <c r="A430" s="39">
        <v>398</v>
      </c>
      <c r="B430" s="39">
        <v>3.7966157439192502E-2</v>
      </c>
      <c r="C430" s="40">
        <v>0.96071292131881303</v>
      </c>
      <c r="D430" s="39">
        <v>4.8940659572746599</v>
      </c>
      <c r="E430" s="40">
        <v>0.89296599068313398</v>
      </c>
      <c r="F430" s="39">
        <v>0.169554672508342</v>
      </c>
      <c r="G430" s="40">
        <v>0.95444958585030104</v>
      </c>
      <c r="H430" s="39">
        <v>0.123230462379551</v>
      </c>
      <c r="I430" s="40">
        <v>0.93806934905526596</v>
      </c>
      <c r="J430" s="39">
        <v>0.15600196428045601</v>
      </c>
      <c r="K430" s="41">
        <v>1.41261295273772</v>
      </c>
      <c r="L430" s="40">
        <v>0.197785276361266</v>
      </c>
      <c r="M430" s="39">
        <v>55.748611384986802</v>
      </c>
      <c r="N430" s="40">
        <v>0.19982555478313499</v>
      </c>
      <c r="O430" s="41">
        <v>2.3180776019381599</v>
      </c>
      <c r="P430" s="40">
        <v>0.70824047566478998</v>
      </c>
      <c r="Q430" s="41">
        <v>1.1738065544866001</v>
      </c>
      <c r="R430" s="40">
        <v>0.72143634567912795</v>
      </c>
      <c r="S430" s="41">
        <v>0.981508345940174</v>
      </c>
    </row>
    <row r="431" spans="1:19" x14ac:dyDescent="0.35">
      <c r="A431" s="39">
        <v>399</v>
      </c>
      <c r="B431" s="39">
        <v>3.5801505844612197E-2</v>
      </c>
      <c r="C431" s="40">
        <v>0.96183264813610103</v>
      </c>
      <c r="D431" s="39">
        <v>4.8418458108707201</v>
      </c>
      <c r="E431" s="40">
        <v>0.88928231097923205</v>
      </c>
      <c r="F431" s="39">
        <v>0.16871724645467201</v>
      </c>
      <c r="G431" s="40">
        <v>0.95503030785008503</v>
      </c>
      <c r="H431" s="39">
        <v>0.123198059964418</v>
      </c>
      <c r="I431" s="40">
        <v>0.94085226809037403</v>
      </c>
      <c r="J431" s="39">
        <v>0.15447229776899099</v>
      </c>
      <c r="K431" s="41">
        <v>1.4408540822501801</v>
      </c>
      <c r="L431" s="40">
        <v>0.17052738686508701</v>
      </c>
      <c r="M431" s="39">
        <v>56.788313205425503</v>
      </c>
      <c r="N431" s="40">
        <v>0.16752346183948599</v>
      </c>
      <c r="O431" s="41">
        <v>2.3510625352207399</v>
      </c>
      <c r="P431" s="40">
        <v>0.69312448175544406</v>
      </c>
      <c r="Q431" s="41">
        <v>1.23211874972041</v>
      </c>
      <c r="R431" s="40">
        <v>0.69660739205841304</v>
      </c>
      <c r="S431" s="41">
        <v>1.0661801043738599</v>
      </c>
    </row>
    <row r="432" spans="1:19" x14ac:dyDescent="0.35">
      <c r="A432" s="39">
        <v>400</v>
      </c>
      <c r="B432" s="39">
        <v>3.3757064795047101E-2</v>
      </c>
      <c r="C432" s="40">
        <v>0.96251376382274101</v>
      </c>
      <c r="D432" s="39">
        <v>4.7799513479221103</v>
      </c>
      <c r="E432" s="40">
        <v>0.89318308770541599</v>
      </c>
      <c r="F432" s="39">
        <v>0.16711649204288001</v>
      </c>
      <c r="G432" s="40">
        <v>0.95536279069817598</v>
      </c>
      <c r="H432" s="39">
        <v>0.116903385160291</v>
      </c>
      <c r="I432" s="40">
        <v>0.93890723482594096</v>
      </c>
      <c r="J432" s="39">
        <v>0.15443045415041301</v>
      </c>
      <c r="K432" s="41">
        <v>1.37529763706728</v>
      </c>
      <c r="L432" s="40">
        <v>0.19917554890075101</v>
      </c>
      <c r="M432" s="39">
        <v>54.408749050564197</v>
      </c>
      <c r="N432" s="40">
        <v>0.18029874620156</v>
      </c>
      <c r="O432" s="41">
        <v>2.2461908831555601</v>
      </c>
      <c r="P432" s="40">
        <v>0.69298557618744305</v>
      </c>
      <c r="Q432" s="41">
        <v>1.21048734025058</v>
      </c>
      <c r="R432" s="40">
        <v>0.70132078650670104</v>
      </c>
      <c r="S432" s="41">
        <v>1.06863229855512</v>
      </c>
    </row>
    <row r="433" spans="1:19" x14ac:dyDescent="0.35">
      <c r="A433" s="39">
        <v>401</v>
      </c>
      <c r="B433" s="39">
        <v>3.3415201983571598E-2</v>
      </c>
      <c r="C433" s="40">
        <v>0.95883940687930602</v>
      </c>
      <c r="D433" s="39">
        <v>4.8147984068234599</v>
      </c>
      <c r="E433" s="40">
        <v>0.88773773248125498</v>
      </c>
      <c r="F433" s="39">
        <v>0.170591309589114</v>
      </c>
      <c r="G433" s="40">
        <v>0.95443312768927402</v>
      </c>
      <c r="H433" s="39">
        <v>0.119802282950412</v>
      </c>
      <c r="I433" s="40">
        <v>0.93716569713660003</v>
      </c>
      <c r="J433" s="39">
        <v>0.159181502063759</v>
      </c>
      <c r="K433" s="41">
        <v>1.3529648577046101</v>
      </c>
      <c r="L433" s="40">
        <v>0.21585124396914401</v>
      </c>
      <c r="M433" s="39">
        <v>52.892568604558903</v>
      </c>
      <c r="N433" s="40">
        <v>0.198001757940586</v>
      </c>
      <c r="O433" s="41">
        <v>2.1643741293850098</v>
      </c>
      <c r="P433" s="40">
        <v>0.71657711649552303</v>
      </c>
      <c r="Q433" s="41">
        <v>1.0586487184732301</v>
      </c>
      <c r="R433" s="40">
        <v>0.71887172822259404</v>
      </c>
      <c r="S433" s="41">
        <v>0.96952705632927005</v>
      </c>
    </row>
    <row r="434" spans="1:19" x14ac:dyDescent="0.35">
      <c r="A434" s="39">
        <v>402</v>
      </c>
      <c r="B434" s="39">
        <v>3.47461265061592E-2</v>
      </c>
      <c r="C434" s="40">
        <v>0.96081309188044195</v>
      </c>
      <c r="D434" s="39">
        <v>4.8004621986233298</v>
      </c>
      <c r="E434" s="40">
        <v>0.89088089829434003</v>
      </c>
      <c r="F434" s="39">
        <v>0.16729156084001101</v>
      </c>
      <c r="G434" s="40">
        <v>0.95426149583169795</v>
      </c>
      <c r="H434" s="39">
        <v>0.116320095786751</v>
      </c>
      <c r="I434" s="40">
        <v>0.93935087521250704</v>
      </c>
      <c r="J434" s="39">
        <v>0.15518086919209001</v>
      </c>
      <c r="K434" s="41">
        <v>1.3711392950807799</v>
      </c>
      <c r="L434" s="40">
        <v>0.16705578154215101</v>
      </c>
      <c r="M434" s="39">
        <v>53.940235627003197</v>
      </c>
      <c r="N434" s="40">
        <v>0.187936943246061</v>
      </c>
      <c r="O434" s="41">
        <v>2.2219524984685699</v>
      </c>
      <c r="P434" s="40">
        <v>0.70766628297985101</v>
      </c>
      <c r="Q434" s="41">
        <v>1.1313379340701599</v>
      </c>
      <c r="R434" s="40">
        <v>0.72436180456071797</v>
      </c>
      <c r="S434" s="41">
        <v>1.0062457880912601</v>
      </c>
    </row>
    <row r="435" spans="1:19" x14ac:dyDescent="0.35">
      <c r="A435" s="39">
        <v>403</v>
      </c>
      <c r="B435" s="39">
        <v>3.2794117502163697E-2</v>
      </c>
      <c r="C435" s="40">
        <v>0.96065818473131304</v>
      </c>
      <c r="D435" s="39">
        <v>4.6672449423876401</v>
      </c>
      <c r="E435" s="40">
        <v>0.89800518069849999</v>
      </c>
      <c r="F435" s="39">
        <v>0.15836868148031999</v>
      </c>
      <c r="G435" s="40">
        <v>0.95491583703289495</v>
      </c>
      <c r="H435" s="39">
        <v>0.11565681538108601</v>
      </c>
      <c r="I435" s="40">
        <v>0.94153235335857899</v>
      </c>
      <c r="J435" s="39">
        <v>0.15144126622558801</v>
      </c>
      <c r="K435" s="41">
        <v>1.4178122918829901</v>
      </c>
      <c r="L435" s="40">
        <v>0.18145714219047199</v>
      </c>
      <c r="M435" s="39">
        <v>55.8966926835541</v>
      </c>
      <c r="N435" s="40">
        <v>0.200677262448791</v>
      </c>
      <c r="O435" s="41">
        <v>2.3185350680962502</v>
      </c>
      <c r="P435" s="40">
        <v>0.71927653011093795</v>
      </c>
      <c r="Q435" s="41">
        <v>1.16379682070169</v>
      </c>
      <c r="R435" s="40">
        <v>0.73751367284701397</v>
      </c>
      <c r="S435" s="41">
        <v>1.03090020122691</v>
      </c>
    </row>
    <row r="436" spans="1:19" x14ac:dyDescent="0.35">
      <c r="A436" s="39">
        <v>404</v>
      </c>
      <c r="B436" s="39">
        <v>3.3767174400310698E-2</v>
      </c>
      <c r="C436" s="40">
        <v>0.96355051297779903</v>
      </c>
      <c r="D436" s="39">
        <v>4.6983835522600401</v>
      </c>
      <c r="E436" s="40">
        <v>0.90026041275023405</v>
      </c>
      <c r="F436" s="39">
        <v>0.159024406782144</v>
      </c>
      <c r="G436" s="40">
        <v>0.95503168543908501</v>
      </c>
      <c r="H436" s="39">
        <v>0.11877739591683099</v>
      </c>
      <c r="I436" s="40">
        <v>0.94087347570050395</v>
      </c>
      <c r="J436" s="39">
        <v>0.153908874671424</v>
      </c>
      <c r="K436" s="41">
        <v>1.415350487599</v>
      </c>
      <c r="L436" s="40">
        <v>0.179112154859115</v>
      </c>
      <c r="M436" s="39">
        <v>55.895313491169198</v>
      </c>
      <c r="N436" s="40">
        <v>0.183932560278494</v>
      </c>
      <c r="O436" s="41">
        <v>2.3141915930642001</v>
      </c>
      <c r="P436" s="40">
        <v>0.70130196519387</v>
      </c>
      <c r="Q436" s="41">
        <v>1.2290054554613199</v>
      </c>
      <c r="R436" s="40">
        <v>0.70759992492504598</v>
      </c>
      <c r="S436" s="41">
        <v>1.05876630188053</v>
      </c>
    </row>
    <row r="437" spans="1:19" x14ac:dyDescent="0.35">
      <c r="A437" s="39">
        <v>405</v>
      </c>
      <c r="B437" s="39">
        <v>3.2959404425342502E-2</v>
      </c>
      <c r="C437" s="40">
        <v>0.962294465883756</v>
      </c>
      <c r="D437" s="39">
        <v>4.6819698996313797</v>
      </c>
      <c r="E437" s="40">
        <v>0.89699638260206205</v>
      </c>
      <c r="F437" s="39">
        <v>0.15924859884532799</v>
      </c>
      <c r="G437" s="40">
        <v>0.95575455475696902</v>
      </c>
      <c r="H437" s="39">
        <v>0.11564549347144699</v>
      </c>
      <c r="I437" s="40">
        <v>0.938389828920147</v>
      </c>
      <c r="J437" s="39">
        <v>0.15737171416080101</v>
      </c>
      <c r="K437" s="41">
        <v>1.3690976933536301</v>
      </c>
      <c r="L437" s="40">
        <v>0.204781228658485</v>
      </c>
      <c r="M437" s="39">
        <v>54.1021326016157</v>
      </c>
      <c r="N437" s="40">
        <v>0.172193826285999</v>
      </c>
      <c r="O437" s="41">
        <v>2.2330344772746402</v>
      </c>
      <c r="P437" s="40">
        <v>0.70068206720881898</v>
      </c>
      <c r="Q437" s="41">
        <v>1.2078129766333801</v>
      </c>
      <c r="R437" s="40">
        <v>0.713313724750127</v>
      </c>
      <c r="S437" s="41">
        <v>1.0269517368740499</v>
      </c>
    </row>
    <row r="438" spans="1:19" x14ac:dyDescent="0.35">
      <c r="A438" s="39">
        <v>406</v>
      </c>
      <c r="B438" s="39">
        <v>3.2601807102714098E-2</v>
      </c>
      <c r="C438" s="40">
        <v>0.96347731745631804</v>
      </c>
      <c r="D438" s="39">
        <v>4.6687869964859496</v>
      </c>
      <c r="E438" s="40">
        <v>0.89714069925801398</v>
      </c>
      <c r="F438" s="39">
        <v>0.159071735540638</v>
      </c>
      <c r="G438" s="40">
        <v>0.95681243839554098</v>
      </c>
      <c r="H438" s="39">
        <v>0.115158854566232</v>
      </c>
      <c r="I438" s="40">
        <v>0.93849077777754597</v>
      </c>
      <c r="J438" s="39">
        <v>0.157494745897617</v>
      </c>
      <c r="K438" s="41">
        <v>1.37432950633203</v>
      </c>
      <c r="L438" s="40">
        <v>0.223433549628826</v>
      </c>
      <c r="M438" s="39">
        <v>54.947699489756502</v>
      </c>
      <c r="N438" s="40">
        <v>0.187288855584273</v>
      </c>
      <c r="O438" s="41">
        <v>2.2972693076500499</v>
      </c>
      <c r="P438" s="40">
        <v>0.67233084358720696</v>
      </c>
      <c r="Q438" s="41">
        <v>1.29363948921872</v>
      </c>
      <c r="R438" s="40">
        <v>0.69473996325435805</v>
      </c>
      <c r="S438" s="41">
        <v>1.0440119752007599</v>
      </c>
    </row>
    <row r="439" spans="1:19" x14ac:dyDescent="0.35">
      <c r="A439" s="39">
        <v>407</v>
      </c>
      <c r="B439" s="39">
        <v>3.1663757023005598E-2</v>
      </c>
      <c r="C439" s="40">
        <v>0.96523353738505402</v>
      </c>
      <c r="D439" s="39">
        <v>4.6690884527017102</v>
      </c>
      <c r="E439" s="40">
        <v>0.89507366373582398</v>
      </c>
      <c r="F439" s="39">
        <v>0.16215781729325801</v>
      </c>
      <c r="G439" s="40">
        <v>0.95461907511120803</v>
      </c>
      <c r="H439" s="39">
        <v>0.11775794675476001</v>
      </c>
      <c r="I439" s="40">
        <v>0.94625740348013598</v>
      </c>
      <c r="J439" s="39">
        <v>0.14707827111465099</v>
      </c>
      <c r="K439" s="41">
        <v>1.4736939077703299</v>
      </c>
      <c r="L439" s="40">
        <v>0.21354122039060999</v>
      </c>
      <c r="M439" s="39">
        <v>57.716940936879197</v>
      </c>
      <c r="N439" s="40">
        <v>0.21091423487682201</v>
      </c>
      <c r="O439" s="41">
        <v>2.3684846621293199</v>
      </c>
      <c r="P439" s="40">
        <v>0.66108471842912497</v>
      </c>
      <c r="Q439" s="41">
        <v>1.3543444387933099</v>
      </c>
      <c r="R439" s="40">
        <v>0.712314395568309</v>
      </c>
      <c r="S439" s="41">
        <v>1.05677135352395</v>
      </c>
    </row>
    <row r="440" spans="1:19" x14ac:dyDescent="0.35">
      <c r="A440" s="39">
        <v>408</v>
      </c>
      <c r="B440" s="39">
        <v>2.8263173140328599E-2</v>
      </c>
      <c r="C440" s="40">
        <v>0.96879995672418295</v>
      </c>
      <c r="D440" s="39">
        <v>4.5454640585697996</v>
      </c>
      <c r="E440" s="40">
        <v>0.89645514074238297</v>
      </c>
      <c r="F440" s="39">
        <v>0.15675777673240601</v>
      </c>
      <c r="G440" s="40">
        <v>0.95481879850841</v>
      </c>
      <c r="H440" s="39">
        <v>0.11717899393502</v>
      </c>
      <c r="I440" s="40">
        <v>0.94132767145803298</v>
      </c>
      <c r="J440" s="39">
        <v>0.15078137597944299</v>
      </c>
      <c r="K440" s="41">
        <v>1.4248975627442699</v>
      </c>
      <c r="L440" s="40">
        <v>0.21200020383550999</v>
      </c>
      <c r="M440" s="39">
        <v>56.424455659002298</v>
      </c>
      <c r="N440" s="40">
        <v>0.22975921782000999</v>
      </c>
      <c r="O440" s="41">
        <v>2.3432289738940302</v>
      </c>
      <c r="P440" s="40">
        <v>0.68082521206293301</v>
      </c>
      <c r="Q440" s="41">
        <v>1.3117856301813</v>
      </c>
      <c r="R440" s="40">
        <v>0.71077770274928498</v>
      </c>
      <c r="S440" s="41">
        <v>1.04068012319059</v>
      </c>
    </row>
    <row r="441" spans="1:19" x14ac:dyDescent="0.35">
      <c r="A441" s="39">
        <v>409</v>
      </c>
      <c r="B441" s="39">
        <v>3.19275717985135E-2</v>
      </c>
      <c r="C441" s="40">
        <v>0.96411796241782599</v>
      </c>
      <c r="D441" s="39">
        <v>4.5938888861866598</v>
      </c>
      <c r="E441" s="40">
        <v>0.89565214914363001</v>
      </c>
      <c r="F441" s="39">
        <v>0.15540817368711099</v>
      </c>
      <c r="G441" s="40">
        <v>0.95703396410048402</v>
      </c>
      <c r="H441" s="39">
        <v>0.10998664004491999</v>
      </c>
      <c r="I441" s="40">
        <v>0.94180796831353897</v>
      </c>
      <c r="J441" s="39">
        <v>0.151649809657697</v>
      </c>
      <c r="K441" s="41">
        <v>1.45195946275678</v>
      </c>
      <c r="L441" s="40">
        <v>0.19066818769565499</v>
      </c>
      <c r="M441" s="39">
        <v>57.359084333109998</v>
      </c>
      <c r="N441" s="40">
        <v>0.17234954503647401</v>
      </c>
      <c r="O441" s="41">
        <v>2.3837718933056502</v>
      </c>
      <c r="P441" s="40">
        <v>0.693355753890469</v>
      </c>
      <c r="Q441" s="41">
        <v>1.2597745172997801</v>
      </c>
      <c r="R441" s="40">
        <v>0.70865642795195904</v>
      </c>
      <c r="S441" s="41">
        <v>1.0854514027253099</v>
      </c>
    </row>
    <row r="442" spans="1:19" x14ac:dyDescent="0.35">
      <c r="A442" s="39">
        <v>410</v>
      </c>
      <c r="B442" s="39">
        <v>3.3565432109429902E-2</v>
      </c>
      <c r="C442" s="40">
        <v>0.96616721774535197</v>
      </c>
      <c r="D442" s="39">
        <v>4.6858427880845603</v>
      </c>
      <c r="E442" s="40">
        <v>0.89773520195526302</v>
      </c>
      <c r="F442" s="39">
        <v>0.16110209720096499</v>
      </c>
      <c r="G442" s="40">
        <v>0.95688284469032203</v>
      </c>
      <c r="H442" s="39">
        <v>0.11417620931203901</v>
      </c>
      <c r="I442" s="40">
        <v>0.93809619263378397</v>
      </c>
      <c r="J442" s="39">
        <v>0.15356896077374099</v>
      </c>
      <c r="K442" s="41">
        <v>1.46598067905148</v>
      </c>
      <c r="L442" s="40">
        <v>0.19441510228555201</v>
      </c>
      <c r="M442" s="39">
        <v>57.815926462157101</v>
      </c>
      <c r="N442" s="40">
        <v>0.21512117738480899</v>
      </c>
      <c r="O442" s="41">
        <v>2.4047019899400799</v>
      </c>
      <c r="P442" s="40">
        <v>0.67922081040520899</v>
      </c>
      <c r="Q442" s="41">
        <v>1.25156796844596</v>
      </c>
      <c r="R442" s="40">
        <v>0.71207487404855896</v>
      </c>
      <c r="S442" s="41">
        <v>1.06195177227003</v>
      </c>
    </row>
    <row r="443" spans="1:19" x14ac:dyDescent="0.35">
      <c r="A443" s="39">
        <v>411</v>
      </c>
      <c r="B443" s="39">
        <v>3.1819681696945497E-2</v>
      </c>
      <c r="C443" s="40">
        <v>0.96304758141522095</v>
      </c>
      <c r="D443" s="39">
        <v>4.60102634756133</v>
      </c>
      <c r="E443" s="40">
        <v>0.90105402827267</v>
      </c>
      <c r="F443" s="39">
        <v>0.156722338329227</v>
      </c>
      <c r="G443" s="40">
        <v>0.95814553284958204</v>
      </c>
      <c r="H443" s="39">
        <v>0.109562589802571</v>
      </c>
      <c r="I443" s="40">
        <v>0.94103352574536803</v>
      </c>
      <c r="J443" s="39">
        <v>0.15148961773300401</v>
      </c>
      <c r="K443" s="41">
        <v>1.46662482288148</v>
      </c>
      <c r="L443" s="40">
        <v>0.20960046752157799</v>
      </c>
      <c r="M443" s="39">
        <v>57.783784752218097</v>
      </c>
      <c r="N443" s="40">
        <v>0.23856012582759201</v>
      </c>
      <c r="O443" s="41">
        <v>2.40004313093984</v>
      </c>
      <c r="P443" s="40">
        <v>0.69932177662849404</v>
      </c>
      <c r="Q443" s="41">
        <v>1.2488534348642699</v>
      </c>
      <c r="R443" s="40">
        <v>0.71368935092901498</v>
      </c>
      <c r="S443" s="41">
        <v>1.0648519773768499</v>
      </c>
    </row>
    <row r="444" spans="1:19" x14ac:dyDescent="0.35">
      <c r="A444" s="39">
        <v>412</v>
      </c>
      <c r="B444" s="39">
        <v>3.5734072347478101E-2</v>
      </c>
      <c r="C444" s="40">
        <v>0.958558984730282</v>
      </c>
      <c r="D444" s="39">
        <v>4.7433301945752202</v>
      </c>
      <c r="E444" s="40">
        <v>0.89286776035633497</v>
      </c>
      <c r="F444" s="39">
        <v>0.16245233715704499</v>
      </c>
      <c r="G444" s="40">
        <v>0.95627325973239097</v>
      </c>
      <c r="H444" s="39">
        <v>0.114058039870245</v>
      </c>
      <c r="I444" s="40">
        <v>0.94122992046075604</v>
      </c>
      <c r="J444" s="39">
        <v>0.15331449392310401</v>
      </c>
      <c r="K444" s="41">
        <v>1.44599700330669</v>
      </c>
      <c r="L444" s="40">
        <v>0.21201767688009199</v>
      </c>
      <c r="M444" s="39">
        <v>57.248979389158002</v>
      </c>
      <c r="N444" s="40">
        <v>0.22130346794292199</v>
      </c>
      <c r="O444" s="41">
        <v>2.3852562089251599</v>
      </c>
      <c r="P444" s="40">
        <v>0.69371125789789001</v>
      </c>
      <c r="Q444" s="41">
        <v>1.2768978695584099</v>
      </c>
      <c r="R444" s="40">
        <v>0.72477842803694204</v>
      </c>
      <c r="S444" s="41">
        <v>1.0635975629855401</v>
      </c>
    </row>
    <row r="445" spans="1:19" x14ac:dyDescent="0.35">
      <c r="A445" s="39">
        <v>413</v>
      </c>
      <c r="B445" s="39">
        <v>3.5327914005828798E-2</v>
      </c>
      <c r="C445" s="40">
        <v>0.96051951544376901</v>
      </c>
      <c r="D445" s="39">
        <v>4.7365281637382504</v>
      </c>
      <c r="E445" s="40">
        <v>0.89492864495919899</v>
      </c>
      <c r="F445" s="39">
        <v>0.16286708993430499</v>
      </c>
      <c r="G445" s="40">
        <v>0.95784776920707304</v>
      </c>
      <c r="H445" s="39">
        <v>0.11425386159926</v>
      </c>
      <c r="I445" s="40">
        <v>0.94180860038323899</v>
      </c>
      <c r="J445" s="39">
        <v>0.151299388937498</v>
      </c>
      <c r="K445" s="41">
        <v>1.4328927418105599</v>
      </c>
      <c r="L445" s="40">
        <v>0.236161798994559</v>
      </c>
      <c r="M445" s="39">
        <v>57.3835557301839</v>
      </c>
      <c r="N445" s="40">
        <v>0.23538460376780401</v>
      </c>
      <c r="O445" s="41">
        <v>2.4160962379895699</v>
      </c>
      <c r="P445" s="40">
        <v>0.671962625959999</v>
      </c>
      <c r="Q445" s="41">
        <v>1.36647652560829</v>
      </c>
      <c r="R445" s="40">
        <v>0.69373964677509004</v>
      </c>
      <c r="S445" s="41">
        <v>1.06370543720375</v>
      </c>
    </row>
    <row r="446" spans="1:19" x14ac:dyDescent="0.35">
      <c r="A446" s="39">
        <v>414</v>
      </c>
      <c r="B446" s="39">
        <v>3.5817290754742402E-2</v>
      </c>
      <c r="C446" s="40">
        <v>0.96137966329595403</v>
      </c>
      <c r="D446" s="39">
        <v>4.7526534497621604</v>
      </c>
      <c r="E446" s="40">
        <v>0.89292849809904895</v>
      </c>
      <c r="F446" s="39">
        <v>0.162848175511913</v>
      </c>
      <c r="G446" s="40">
        <v>0.95478764615515899</v>
      </c>
      <c r="H446" s="39">
        <v>0.11885749187530199</v>
      </c>
      <c r="I446" s="40">
        <v>0.93819806429728603</v>
      </c>
      <c r="J446" s="39">
        <v>0.155612742860925</v>
      </c>
      <c r="K446" s="41">
        <v>1.4427669883793199</v>
      </c>
      <c r="L446" s="40">
        <v>0.198972328219223</v>
      </c>
      <c r="M446" s="39">
        <v>56.4949331202058</v>
      </c>
      <c r="N446" s="40">
        <v>0.196188229239003</v>
      </c>
      <c r="O446" s="41">
        <v>2.3155959987232801</v>
      </c>
      <c r="P446" s="40">
        <v>0.67985588082900394</v>
      </c>
      <c r="Q446" s="41">
        <v>1.26926383044984</v>
      </c>
      <c r="R446" s="40">
        <v>0.68133082629269004</v>
      </c>
      <c r="S446" s="41">
        <v>1.08148267941597</v>
      </c>
    </row>
    <row r="447" spans="1:19" x14ac:dyDescent="0.35">
      <c r="A447" s="39">
        <v>415</v>
      </c>
      <c r="B447" s="39">
        <v>3.3079014208975903E-2</v>
      </c>
      <c r="C447" s="40">
        <v>0.96326243189678795</v>
      </c>
      <c r="D447" s="39">
        <v>4.6618891520468502</v>
      </c>
      <c r="E447" s="40">
        <v>0.89116250390589302</v>
      </c>
      <c r="F447" s="39">
        <v>0.160021549089047</v>
      </c>
      <c r="G447" s="40">
        <v>0.95691853085704004</v>
      </c>
      <c r="H447" s="39">
        <v>0.11254427693362699</v>
      </c>
      <c r="I447" s="40">
        <v>0.94046585420155004</v>
      </c>
      <c r="J447" s="39">
        <v>0.15509317419567401</v>
      </c>
      <c r="K447" s="41">
        <v>1.3933207489486401</v>
      </c>
      <c r="L447" s="40">
        <v>0.179119804825734</v>
      </c>
      <c r="M447" s="39">
        <v>55.274361178406203</v>
      </c>
      <c r="N447" s="40">
        <v>0.20188594094864801</v>
      </c>
      <c r="O447" s="41">
        <v>2.3063019911448102</v>
      </c>
      <c r="P447" s="40">
        <v>0.70494393405751199</v>
      </c>
      <c r="Q447" s="41">
        <v>1.21407245316057</v>
      </c>
      <c r="R447" s="40">
        <v>0.72532940751467001</v>
      </c>
      <c r="S447" s="41">
        <v>0.99814159442216899</v>
      </c>
    </row>
    <row r="448" spans="1:19" x14ac:dyDescent="0.35">
      <c r="A448" s="39">
        <v>416</v>
      </c>
      <c r="B448" s="39">
        <v>3.2420450978980102E-2</v>
      </c>
      <c r="C448" s="40">
        <v>0.96431718909700403</v>
      </c>
      <c r="D448" s="39">
        <v>4.5986209222066998</v>
      </c>
      <c r="E448" s="40">
        <v>0.89835560254534297</v>
      </c>
      <c r="F448" s="39">
        <v>0.15464487132317201</v>
      </c>
      <c r="G448" s="40">
        <v>0.95767678085330299</v>
      </c>
      <c r="H448" s="39">
        <v>0.11193289022976501</v>
      </c>
      <c r="I448" s="40">
        <v>0.93997340430083398</v>
      </c>
      <c r="J448" s="39">
        <v>0.15769763614912999</v>
      </c>
      <c r="K448" s="41">
        <v>1.4165719131119201</v>
      </c>
      <c r="L448" s="40">
        <v>0.21733482386519101</v>
      </c>
      <c r="M448" s="39">
        <v>56.384966564993498</v>
      </c>
      <c r="N448" s="40">
        <v>0.213761446653223</v>
      </c>
      <c r="O448" s="41">
        <v>2.3547916677263001</v>
      </c>
      <c r="P448" s="40">
        <v>0.67737536068655402</v>
      </c>
      <c r="Q448" s="41">
        <v>1.3166596537981201</v>
      </c>
      <c r="R448" s="40">
        <v>0.689350611379003</v>
      </c>
      <c r="S448" s="41">
        <v>1.0545149873464501</v>
      </c>
    </row>
    <row r="449" spans="1:19" x14ac:dyDescent="0.35">
      <c r="A449" s="39">
        <v>417</v>
      </c>
      <c r="B449" s="39">
        <v>3.6475345680105201E-2</v>
      </c>
      <c r="C449" s="40">
        <v>0.95680512704922804</v>
      </c>
      <c r="D449" s="39">
        <v>4.7662392604613002</v>
      </c>
      <c r="E449" s="40">
        <v>0.89227059259661901</v>
      </c>
      <c r="F449" s="39">
        <v>0.16362142309184</v>
      </c>
      <c r="G449" s="40">
        <v>0.95761166770524198</v>
      </c>
      <c r="H449" s="39">
        <v>0.113026665604801</v>
      </c>
      <c r="I449" s="40">
        <v>0.93975192198348401</v>
      </c>
      <c r="J449" s="39">
        <v>0.15295886052322999</v>
      </c>
      <c r="K449" s="41">
        <v>1.3655302947403001</v>
      </c>
      <c r="L449" s="40">
        <v>0.18555658858596899</v>
      </c>
      <c r="M449" s="39">
        <v>54.145187752878499</v>
      </c>
      <c r="N449" s="40">
        <v>0.18120751706556701</v>
      </c>
      <c r="O449" s="41">
        <v>2.24106200230427</v>
      </c>
      <c r="P449" s="40">
        <v>0.69291247643976095</v>
      </c>
      <c r="Q449" s="41">
        <v>1.24036187850511</v>
      </c>
      <c r="R449" s="40">
        <v>0.69349733173337702</v>
      </c>
      <c r="S449" s="41">
        <v>1.0489346665194901</v>
      </c>
    </row>
    <row r="450" spans="1:19" x14ac:dyDescent="0.35">
      <c r="A450" s="39">
        <v>418</v>
      </c>
      <c r="B450" s="39">
        <v>3.2405397831610699E-2</v>
      </c>
      <c r="C450" s="40">
        <v>0.96212530014443898</v>
      </c>
      <c r="D450" s="39">
        <v>4.6441926486099199</v>
      </c>
      <c r="E450" s="40">
        <v>0.89639653793460194</v>
      </c>
      <c r="F450" s="39">
        <v>0.159316147795454</v>
      </c>
      <c r="G450" s="40">
        <v>0.95643450915697104</v>
      </c>
      <c r="H450" s="39">
        <v>0.112283486292969</v>
      </c>
      <c r="I450" s="40">
        <v>0.93780680659502802</v>
      </c>
      <c r="J450" s="39">
        <v>0.15695604826736101</v>
      </c>
      <c r="K450" s="41">
        <v>1.4704903837962</v>
      </c>
      <c r="L450" s="40">
        <v>0.19569256157532799</v>
      </c>
      <c r="M450" s="39">
        <v>57.457269815298197</v>
      </c>
      <c r="N450" s="40">
        <v>0.181946254395805</v>
      </c>
      <c r="O450" s="41">
        <v>2.3649172619876699</v>
      </c>
      <c r="P450" s="40">
        <v>0.69958219467065197</v>
      </c>
      <c r="Q450" s="41">
        <v>1.22022335193096</v>
      </c>
      <c r="R450" s="40">
        <v>0.71709037030863898</v>
      </c>
      <c r="S450" s="41">
        <v>1.0450291017181801</v>
      </c>
    </row>
    <row r="451" spans="1:19" x14ac:dyDescent="0.35">
      <c r="A451" s="39">
        <v>419</v>
      </c>
      <c r="B451" s="39">
        <v>3.3862920813015299E-2</v>
      </c>
      <c r="C451" s="40">
        <v>0.96198484560247399</v>
      </c>
      <c r="D451" s="39">
        <v>4.66176061931644</v>
      </c>
      <c r="E451" s="40">
        <v>0.89724868339099995</v>
      </c>
      <c r="F451" s="39">
        <v>0.158171786158397</v>
      </c>
      <c r="G451" s="40">
        <v>0.95637711703909101</v>
      </c>
      <c r="H451" s="39">
        <v>0.115253847930083</v>
      </c>
      <c r="I451" s="40">
        <v>0.93930932954254098</v>
      </c>
      <c r="J451" s="39">
        <v>0.155023148042325</v>
      </c>
      <c r="K451" s="41">
        <v>1.44596575060461</v>
      </c>
      <c r="L451" s="40">
        <v>0.22345214651819201</v>
      </c>
      <c r="M451" s="39">
        <v>56.691576851738802</v>
      </c>
      <c r="N451" s="40">
        <v>0.22725316180667299</v>
      </c>
      <c r="O451" s="41">
        <v>2.3414299182402698</v>
      </c>
      <c r="P451" s="40">
        <v>0.69404609055600597</v>
      </c>
      <c r="Q451" s="41">
        <v>1.1969980337680901</v>
      </c>
      <c r="R451" s="40">
        <v>0.72116002364036302</v>
      </c>
      <c r="S451" s="41">
        <v>1.0299746676897299</v>
      </c>
    </row>
    <row r="452" spans="1:19" x14ac:dyDescent="0.35">
      <c r="A452" s="39">
        <v>420</v>
      </c>
      <c r="B452" s="39">
        <v>3.5710125913028801E-2</v>
      </c>
      <c r="C452" s="40">
        <v>0.96284451096803203</v>
      </c>
      <c r="D452" s="39">
        <v>4.7018453912689004</v>
      </c>
      <c r="E452" s="40">
        <v>0.89882993397157096</v>
      </c>
      <c r="F452" s="39">
        <v>0.15920469980739699</v>
      </c>
      <c r="G452" s="40">
        <v>0.95654044441693697</v>
      </c>
      <c r="H452" s="39">
        <v>0.113160952853976</v>
      </c>
      <c r="I452" s="40">
        <v>0.94287197342432405</v>
      </c>
      <c r="J452" s="39">
        <v>0.15216848226103</v>
      </c>
      <c r="K452" s="41">
        <v>1.4144064626123101</v>
      </c>
      <c r="L452" s="40">
        <v>0.173256657044807</v>
      </c>
      <c r="M452" s="39">
        <v>56.264096382336703</v>
      </c>
      <c r="N452" s="40">
        <v>0.16328975029242199</v>
      </c>
      <c r="O452" s="41">
        <v>2.34981374455313</v>
      </c>
      <c r="P452" s="40">
        <v>0.67715810914324903</v>
      </c>
      <c r="Q452" s="41">
        <v>1.2602207798224201</v>
      </c>
      <c r="R452" s="40">
        <v>0.69384892832519596</v>
      </c>
      <c r="S452" s="41">
        <v>1.0876354850255501</v>
      </c>
    </row>
    <row r="453" spans="1:19" x14ac:dyDescent="0.35">
      <c r="A453" s="39">
        <v>421</v>
      </c>
      <c r="B453" s="39">
        <v>3.7974006896442397E-2</v>
      </c>
      <c r="C453" s="40">
        <v>0.95662874976011703</v>
      </c>
      <c r="D453" s="39">
        <v>4.8281284006818002</v>
      </c>
      <c r="E453" s="40">
        <v>0.895632354091077</v>
      </c>
      <c r="F453" s="39">
        <v>0.167136104668685</v>
      </c>
      <c r="G453" s="40">
        <v>0.95529831345702398</v>
      </c>
      <c r="H453" s="39">
        <v>0.11315588867719301</v>
      </c>
      <c r="I453" s="40">
        <v>0.94074227897812901</v>
      </c>
      <c r="J453" s="39">
        <v>0.15313508904698001</v>
      </c>
      <c r="K453" s="41">
        <v>1.3383375227960701</v>
      </c>
      <c r="L453" s="40">
        <v>0.180495142478524</v>
      </c>
      <c r="M453" s="39">
        <v>53.689686163877802</v>
      </c>
      <c r="N453" s="40">
        <v>0.17729488099817001</v>
      </c>
      <c r="O453" s="41">
        <v>2.2525200568712598</v>
      </c>
      <c r="P453" s="40">
        <v>0.681224659467354</v>
      </c>
      <c r="Q453" s="41">
        <v>1.2180355018020601</v>
      </c>
      <c r="R453" s="40">
        <v>0.69126773109802797</v>
      </c>
      <c r="S453" s="41">
        <v>1.0466251531217801</v>
      </c>
    </row>
    <row r="454" spans="1:19" x14ac:dyDescent="0.35">
      <c r="A454" s="39">
        <v>422</v>
      </c>
      <c r="B454" s="39">
        <v>2.9710649714137401E-2</v>
      </c>
      <c r="C454" s="40">
        <v>0.96505526360157101</v>
      </c>
      <c r="D454" s="39">
        <v>4.5524232585061997</v>
      </c>
      <c r="E454" s="40">
        <v>0.89918801873599097</v>
      </c>
      <c r="F454" s="39">
        <v>0.155002317439906</v>
      </c>
      <c r="G454" s="40">
        <v>0.95688578772876598</v>
      </c>
      <c r="H454" s="39">
        <v>0.11753637961668199</v>
      </c>
      <c r="I454" s="40">
        <v>0.94269849007082196</v>
      </c>
      <c r="J454" s="39">
        <v>0.156490252123478</v>
      </c>
      <c r="K454" s="41">
        <v>1.3992826449565301</v>
      </c>
      <c r="L454" s="40">
        <v>0.18179541448984901</v>
      </c>
      <c r="M454" s="39">
        <v>55.767860168065702</v>
      </c>
      <c r="N454" s="40">
        <v>0.21217860850641401</v>
      </c>
      <c r="O454" s="41">
        <v>2.3261142775543702</v>
      </c>
      <c r="P454" s="40">
        <v>0.68790861913281598</v>
      </c>
      <c r="Q454" s="41">
        <v>1.27055103452796</v>
      </c>
      <c r="R454" s="40">
        <v>0.69633376802134705</v>
      </c>
      <c r="S454" s="41">
        <v>1.1162418223853801</v>
      </c>
    </row>
    <row r="455" spans="1:19" x14ac:dyDescent="0.35">
      <c r="A455" s="39">
        <v>423</v>
      </c>
      <c r="B455" s="39">
        <v>3.5303782357251998E-2</v>
      </c>
      <c r="C455" s="40">
        <v>0.96289288818068997</v>
      </c>
      <c r="D455" s="39">
        <v>4.7053304210969902</v>
      </c>
      <c r="E455" s="40">
        <v>0.89745477731733803</v>
      </c>
      <c r="F455" s="39">
        <v>0.16009803483569501</v>
      </c>
      <c r="G455" s="40">
        <v>0.95629120371496401</v>
      </c>
      <c r="H455" s="39">
        <v>0.11413604305665299</v>
      </c>
      <c r="I455" s="40">
        <v>0.94123668628948798</v>
      </c>
      <c r="J455" s="39">
        <v>0.15097156484278301</v>
      </c>
      <c r="K455" s="41">
        <v>1.3410962901563701</v>
      </c>
      <c r="L455" s="40">
        <v>0.181475625110497</v>
      </c>
      <c r="M455" s="39">
        <v>54.474773406982401</v>
      </c>
      <c r="N455" s="40">
        <v>0.21421337691162701</v>
      </c>
      <c r="O455" s="41">
        <v>2.3153264461419498</v>
      </c>
      <c r="P455" s="40">
        <v>0.67649182014995102</v>
      </c>
      <c r="Q455" s="41">
        <v>1.3332165683436501</v>
      </c>
      <c r="R455" s="40">
        <v>0.71260785623493295</v>
      </c>
      <c r="S455" s="41">
        <v>1.0345235158745001</v>
      </c>
    </row>
    <row r="456" spans="1:19" x14ac:dyDescent="0.35">
      <c r="A456" s="39">
        <v>424</v>
      </c>
      <c r="B456" s="39">
        <v>3.62318025141012E-2</v>
      </c>
      <c r="C456" s="40">
        <v>0.96302431063884697</v>
      </c>
      <c r="D456" s="39">
        <v>4.7910636628242997</v>
      </c>
      <c r="E456" s="40">
        <v>0.88967076142424195</v>
      </c>
      <c r="F456" s="39">
        <v>0.16721153638347</v>
      </c>
      <c r="G456" s="40">
        <v>0.95793354578702805</v>
      </c>
      <c r="H456" s="39">
        <v>0.109521834553063</v>
      </c>
      <c r="I456" s="40">
        <v>0.94221853230830199</v>
      </c>
      <c r="J456" s="39">
        <v>0.152534889382617</v>
      </c>
      <c r="K456" s="41">
        <v>1.3815688154636201</v>
      </c>
      <c r="L456" s="40">
        <v>0.190173728661335</v>
      </c>
      <c r="M456" s="39">
        <v>55.2255420521793</v>
      </c>
      <c r="N456" s="40">
        <v>0.20190276604711899</v>
      </c>
      <c r="O456" s="41">
        <v>2.31522874343089</v>
      </c>
      <c r="P456" s="40">
        <v>0.681438880089001</v>
      </c>
      <c r="Q456" s="41">
        <v>1.2867042371350399</v>
      </c>
      <c r="R456" s="40">
        <v>0.71847595974930301</v>
      </c>
      <c r="S456" s="41">
        <v>1.02210507153445</v>
      </c>
    </row>
    <row r="457" spans="1:19" x14ac:dyDescent="0.35">
      <c r="A457" s="39">
        <v>425</v>
      </c>
      <c r="B457" s="39">
        <v>3.3139383165018702E-2</v>
      </c>
      <c r="C457" s="40">
        <v>0.95845182385926198</v>
      </c>
      <c r="D457" s="39">
        <v>4.6717531940595602</v>
      </c>
      <c r="E457" s="40">
        <v>0.89506817641449998</v>
      </c>
      <c r="F457" s="39">
        <v>0.161895256439612</v>
      </c>
      <c r="G457" s="40">
        <v>0.95975085395662096</v>
      </c>
      <c r="H457" s="39">
        <v>0.10871712092805801</v>
      </c>
      <c r="I457" s="40">
        <v>0.94205169826416502</v>
      </c>
      <c r="J457" s="39">
        <v>0.14880025667430399</v>
      </c>
      <c r="K457" s="41">
        <v>1.34154662668195</v>
      </c>
      <c r="L457" s="40">
        <v>0.16789244751834101</v>
      </c>
      <c r="M457" s="39">
        <v>53.523311908428397</v>
      </c>
      <c r="N457" s="40">
        <v>0.191593965607573</v>
      </c>
      <c r="O457" s="41">
        <v>2.2399149613502698</v>
      </c>
      <c r="P457" s="40">
        <v>0.69424660185463405</v>
      </c>
      <c r="Q457" s="41">
        <v>1.2101544890648199</v>
      </c>
      <c r="R457" s="40">
        <v>0.71993442478342895</v>
      </c>
      <c r="S457" s="41">
        <v>0.95143142673704295</v>
      </c>
    </row>
    <row r="458" spans="1:19" x14ac:dyDescent="0.35">
      <c r="A458" s="39">
        <v>426</v>
      </c>
      <c r="B458" s="39">
        <v>3.2518672479355498E-2</v>
      </c>
      <c r="C458" s="40">
        <v>0.960506836874091</v>
      </c>
      <c r="D458" s="39">
        <v>4.6294470402056103</v>
      </c>
      <c r="E458" s="40">
        <v>0.89912376180234899</v>
      </c>
      <c r="F458" s="39">
        <v>0.15834788063952601</v>
      </c>
      <c r="G458" s="40">
        <v>0.956369305884889</v>
      </c>
      <c r="H458" s="39">
        <v>0.112825898966432</v>
      </c>
      <c r="I458" s="40">
        <v>0.94211542811780002</v>
      </c>
      <c r="J458" s="39">
        <v>0.15128215120000399</v>
      </c>
      <c r="K458" s="41">
        <v>1.4050260649787001</v>
      </c>
      <c r="L458" s="40">
        <v>0.212453835552772</v>
      </c>
      <c r="M458" s="39">
        <v>55.116624555017196</v>
      </c>
      <c r="N458" s="40">
        <v>0.21882713461413</v>
      </c>
      <c r="O458" s="41">
        <v>2.27281772886586</v>
      </c>
      <c r="P458" s="40">
        <v>0.69807536326921904</v>
      </c>
      <c r="Q458" s="41">
        <v>1.2151050506493899</v>
      </c>
      <c r="R458" s="40">
        <v>0.720023453235626</v>
      </c>
      <c r="S458" s="41">
        <v>0.94248382581604795</v>
      </c>
    </row>
    <row r="459" spans="1:19" x14ac:dyDescent="0.35">
      <c r="A459" s="39">
        <v>427</v>
      </c>
      <c r="B459" s="39">
        <v>3.0261287115158599E-2</v>
      </c>
      <c r="C459" s="40">
        <v>0.96397312133425594</v>
      </c>
      <c r="D459" s="39">
        <v>4.5406416303734103</v>
      </c>
      <c r="E459" s="40">
        <v>0.89940089318036298</v>
      </c>
      <c r="F459" s="39">
        <v>0.15402746892615701</v>
      </c>
      <c r="G459" s="40">
        <v>0.957088056598563</v>
      </c>
      <c r="H459" s="39">
        <v>0.110457746913039</v>
      </c>
      <c r="I459" s="40">
        <v>0.94130543373173403</v>
      </c>
      <c r="J459" s="39">
        <v>0.15564338766578101</v>
      </c>
      <c r="K459" s="41">
        <v>1.4173746424862399</v>
      </c>
      <c r="L459" s="40">
        <v>0.16023227981423399</v>
      </c>
      <c r="M459" s="39">
        <v>55.207702538905998</v>
      </c>
      <c r="N459" s="40">
        <v>0.18484761218588699</v>
      </c>
      <c r="O459" s="41">
        <v>2.25809155468247</v>
      </c>
      <c r="P459" s="40">
        <v>0.706766938551878</v>
      </c>
      <c r="Q459" s="41">
        <v>1.1536333275656401</v>
      </c>
      <c r="R459" s="40">
        <v>0.72119163167782296</v>
      </c>
      <c r="S459" s="41">
        <v>0.99779424300560504</v>
      </c>
    </row>
    <row r="460" spans="1:19" x14ac:dyDescent="0.35">
      <c r="A460" s="39">
        <v>428</v>
      </c>
      <c r="B460" s="39">
        <v>3.3193252596019102E-2</v>
      </c>
      <c r="C460" s="40">
        <v>0.96251159512073203</v>
      </c>
      <c r="D460" s="39">
        <v>4.6196487593951501</v>
      </c>
      <c r="E460" s="40">
        <v>0.89342300324592605</v>
      </c>
      <c r="F460" s="39">
        <v>0.15659869066805901</v>
      </c>
      <c r="G460" s="40">
        <v>0.957755457829368</v>
      </c>
      <c r="H460" s="39">
        <v>0.110086844239608</v>
      </c>
      <c r="I460" s="40">
        <v>0.94237305942352501</v>
      </c>
      <c r="J460" s="39">
        <v>0.152474720476274</v>
      </c>
      <c r="K460" s="41">
        <v>1.4289545788724101</v>
      </c>
      <c r="L460" s="40">
        <v>0.19661503777393599</v>
      </c>
      <c r="M460" s="39">
        <v>55.615053388807503</v>
      </c>
      <c r="N460" s="40">
        <v>0.194514605360358</v>
      </c>
      <c r="O460" s="41">
        <v>2.2663258823574099</v>
      </c>
      <c r="P460" s="40">
        <v>0.70191801180187396</v>
      </c>
      <c r="Q460" s="41">
        <v>1.2137205198279799</v>
      </c>
      <c r="R460" s="40">
        <v>0.70611119423157098</v>
      </c>
      <c r="S460" s="41">
        <v>1.0328514863792599</v>
      </c>
    </row>
    <row r="461" spans="1:19" x14ac:dyDescent="0.35">
      <c r="A461" s="39">
        <v>429</v>
      </c>
      <c r="B461" s="39">
        <v>2.9735579935303E-2</v>
      </c>
      <c r="C461" s="40">
        <v>0.966335462669072</v>
      </c>
      <c r="D461" s="39">
        <v>4.5567637023821597</v>
      </c>
      <c r="E461" s="40">
        <v>0.89753744059435603</v>
      </c>
      <c r="F461" s="39">
        <v>0.15671214632838201</v>
      </c>
      <c r="G461" s="40">
        <v>0.95670330188785702</v>
      </c>
      <c r="H461" s="39">
        <v>0.115596755352639</v>
      </c>
      <c r="I461" s="40">
        <v>0.94068421476729702</v>
      </c>
      <c r="J461" s="39">
        <v>0.15288111260520501</v>
      </c>
      <c r="K461" s="41">
        <v>1.4737077956525599</v>
      </c>
      <c r="L461" s="40">
        <v>0.17070516716402101</v>
      </c>
      <c r="M461" s="39">
        <v>57.446598982199603</v>
      </c>
      <c r="N461" s="40">
        <v>0.174511511443425</v>
      </c>
      <c r="O461" s="41">
        <v>2.3602119877807</v>
      </c>
      <c r="P461" s="40">
        <v>0.70941554048122502</v>
      </c>
      <c r="Q461" s="41">
        <v>1.2134597347332801</v>
      </c>
      <c r="R461" s="40">
        <v>0.72263760368029195</v>
      </c>
      <c r="S461" s="41">
        <v>1.03081376048234</v>
      </c>
    </row>
    <row r="462" spans="1:19" x14ac:dyDescent="0.35">
      <c r="A462" s="39">
        <v>430</v>
      </c>
      <c r="B462" s="39">
        <v>3.2285794005280401E-2</v>
      </c>
      <c r="C462" s="40">
        <v>0.96625428015100301</v>
      </c>
      <c r="D462" s="39">
        <v>4.5803832308277599</v>
      </c>
      <c r="E462" s="40">
        <v>0.90313315169571995</v>
      </c>
      <c r="F462" s="39">
        <v>0.154312239686337</v>
      </c>
      <c r="G462" s="40">
        <v>0.95818010214820304</v>
      </c>
      <c r="H462" s="39">
        <v>0.1098753980956</v>
      </c>
      <c r="I462" s="40">
        <v>0.93822874334050999</v>
      </c>
      <c r="J462" s="39">
        <v>0.15550876972671901</v>
      </c>
      <c r="K462" s="41">
        <v>1.4842703337343299</v>
      </c>
      <c r="L462" s="40">
        <v>0.17632058143721199</v>
      </c>
      <c r="M462" s="39">
        <v>58.025606318416699</v>
      </c>
      <c r="N462" s="40">
        <v>0.19117295513257401</v>
      </c>
      <c r="O462" s="41">
        <v>2.3801387303914701</v>
      </c>
      <c r="P462" s="40">
        <v>0.663980154654918</v>
      </c>
      <c r="Q462" s="41">
        <v>1.3256934412524199</v>
      </c>
      <c r="R462" s="40">
        <v>0.68249570915841595</v>
      </c>
      <c r="S462" s="41">
        <v>1.08710353751467</v>
      </c>
    </row>
    <row r="463" spans="1:19" x14ac:dyDescent="0.35">
      <c r="A463" s="39">
        <v>431</v>
      </c>
      <c r="B463" s="39">
        <v>3.0986573460399999E-2</v>
      </c>
      <c r="C463" s="40">
        <v>0.96574991167909496</v>
      </c>
      <c r="D463" s="39">
        <v>4.5694365265124697</v>
      </c>
      <c r="E463" s="40">
        <v>0.90068590315687602</v>
      </c>
      <c r="F463" s="39">
        <v>0.15557559314979</v>
      </c>
      <c r="G463" s="40">
        <v>0.95351893474848204</v>
      </c>
      <c r="H463" s="39">
        <v>0.114648977700329</v>
      </c>
      <c r="I463" s="40">
        <v>0.94163383816940904</v>
      </c>
      <c r="J463" s="39">
        <v>0.15384528754257901</v>
      </c>
      <c r="K463" s="41">
        <v>1.40266377243221</v>
      </c>
      <c r="L463" s="40">
        <v>0.19879541216761101</v>
      </c>
      <c r="M463" s="39">
        <v>55.696874455508997</v>
      </c>
      <c r="N463" s="40">
        <v>0.19231609151198001</v>
      </c>
      <c r="O463" s="41">
        <v>2.3230290952910702</v>
      </c>
      <c r="P463" s="40">
        <v>0.69119705654617003</v>
      </c>
      <c r="Q463" s="41">
        <v>1.23003692861296</v>
      </c>
      <c r="R463" s="40">
        <v>0.70458297265900505</v>
      </c>
      <c r="S463" s="41">
        <v>1.0581383134564699</v>
      </c>
    </row>
    <row r="464" spans="1:19" x14ac:dyDescent="0.35">
      <c r="A464" s="39">
        <v>432</v>
      </c>
      <c r="B464" s="39">
        <v>3.2785340308821298E-2</v>
      </c>
      <c r="C464" s="40">
        <v>0.96568128685399601</v>
      </c>
      <c r="D464" s="39">
        <v>4.56296320602788</v>
      </c>
      <c r="E464" s="40">
        <v>0.90267372332085405</v>
      </c>
      <c r="F464" s="39">
        <v>0.152617336315642</v>
      </c>
      <c r="G464" s="40">
        <v>0.95646691976590104</v>
      </c>
      <c r="H464" s="39">
        <v>0.11052950949255801</v>
      </c>
      <c r="I464" s="40">
        <v>0.94269752124146799</v>
      </c>
      <c r="J464" s="39">
        <v>0.146240877861365</v>
      </c>
      <c r="K464" s="41">
        <v>1.3672641469882001</v>
      </c>
      <c r="L464" s="40">
        <v>0.232384722167992</v>
      </c>
      <c r="M464" s="39">
        <v>54.613767444577903</v>
      </c>
      <c r="N464" s="40">
        <v>0.23200672211403001</v>
      </c>
      <c r="O464" s="41">
        <v>2.2817168480310599</v>
      </c>
      <c r="P464" s="40">
        <v>0.68190362132512605</v>
      </c>
      <c r="Q464" s="41">
        <v>1.29483266060168</v>
      </c>
      <c r="R464" s="40">
        <v>0.70052877628905097</v>
      </c>
      <c r="S464" s="41">
        <v>1.0334036869880401</v>
      </c>
    </row>
    <row r="465" spans="1:19" x14ac:dyDescent="0.35">
      <c r="A465" s="39">
        <v>433</v>
      </c>
      <c r="B465" s="39">
        <v>2.9148698610840199E-2</v>
      </c>
      <c r="C465" s="40">
        <v>0.966213778818653</v>
      </c>
      <c r="D465" s="39">
        <v>4.50833121337077</v>
      </c>
      <c r="E465" s="40">
        <v>0.89908140534189196</v>
      </c>
      <c r="F465" s="39">
        <v>0.153845910994063</v>
      </c>
      <c r="G465" s="40">
        <v>0.95805247395257798</v>
      </c>
      <c r="H465" s="39">
        <v>0.11134496684897</v>
      </c>
      <c r="I465" s="40">
        <v>0.94022099325104602</v>
      </c>
      <c r="J465" s="39">
        <v>0.153018767916035</v>
      </c>
      <c r="K465" s="41">
        <v>1.3910587664343299</v>
      </c>
      <c r="L465" s="40">
        <v>0.22434626770876301</v>
      </c>
      <c r="M465" s="39">
        <v>55.816550230368499</v>
      </c>
      <c r="N465" s="40">
        <v>0.203823952076571</v>
      </c>
      <c r="O465" s="41">
        <v>2.3458423145815801</v>
      </c>
      <c r="P465" s="40">
        <v>0.69210249032729698</v>
      </c>
      <c r="Q465" s="41">
        <v>1.3140081508546799</v>
      </c>
      <c r="R465" s="40">
        <v>0.67954659895000202</v>
      </c>
      <c r="S465" s="41">
        <v>1.1018106061169199</v>
      </c>
    </row>
    <row r="466" spans="1:19" x14ac:dyDescent="0.35">
      <c r="A466" s="39">
        <v>434</v>
      </c>
      <c r="B466" s="39">
        <v>3.2255579940931103E-2</v>
      </c>
      <c r="C466" s="40">
        <v>0.96659886548949603</v>
      </c>
      <c r="D466" s="39">
        <v>4.6053687800262102</v>
      </c>
      <c r="E466" s="40">
        <v>0.90179203559424204</v>
      </c>
      <c r="F466" s="39">
        <v>0.15793074467066101</v>
      </c>
      <c r="G466" s="40">
        <v>0.95999993916248705</v>
      </c>
      <c r="H466" s="39">
        <v>0.111088445271808</v>
      </c>
      <c r="I466" s="40">
        <v>0.94283638949015303</v>
      </c>
      <c r="J466" s="39">
        <v>0.14999599343376199</v>
      </c>
      <c r="K466" s="41">
        <v>1.4216822171822501</v>
      </c>
      <c r="L466" s="40">
        <v>0.19005257664168901</v>
      </c>
      <c r="M466" s="39">
        <v>57.019164517394501</v>
      </c>
      <c r="N466" s="40">
        <v>0.20302917671603199</v>
      </c>
      <c r="O466" s="41">
        <v>2.3986225352327999</v>
      </c>
      <c r="P466" s="40">
        <v>0.68933381305800501</v>
      </c>
      <c r="Q466" s="41">
        <v>1.3847456992181899</v>
      </c>
      <c r="R466" s="40">
        <v>0.68057500195299403</v>
      </c>
      <c r="S466" s="41">
        <v>1.09632078755615</v>
      </c>
    </row>
    <row r="467" spans="1:19" x14ac:dyDescent="0.35">
      <c r="A467" s="39">
        <v>435</v>
      </c>
      <c r="B467" s="39">
        <v>3.1433881612077601E-2</v>
      </c>
      <c r="C467" s="40">
        <v>0.965402921360351</v>
      </c>
      <c r="D467" s="39">
        <v>4.5595552593543198</v>
      </c>
      <c r="E467" s="40">
        <v>0.89491604062167296</v>
      </c>
      <c r="F467" s="39">
        <v>0.15523346881436001</v>
      </c>
      <c r="G467" s="40">
        <v>0.95906281914663205</v>
      </c>
      <c r="H467" s="39">
        <v>0.11094150633987999</v>
      </c>
      <c r="I467" s="40">
        <v>0.941907040000597</v>
      </c>
      <c r="J467" s="39">
        <v>0.15021314833878599</v>
      </c>
      <c r="K467" s="41">
        <v>1.4719709152849301</v>
      </c>
      <c r="L467" s="40">
        <v>0.18226407275918499</v>
      </c>
      <c r="M467" s="39">
        <v>58.257603131807699</v>
      </c>
      <c r="N467" s="40">
        <v>0.223026517002819</v>
      </c>
      <c r="O467" s="41">
        <v>2.4463242781467902</v>
      </c>
      <c r="P467" s="40">
        <v>0.70464958441563097</v>
      </c>
      <c r="Q467" s="41">
        <v>1.2659664454623101</v>
      </c>
      <c r="R467" s="40">
        <v>0.72146746923780802</v>
      </c>
      <c r="S467" s="41">
        <v>0.97303143576678996</v>
      </c>
    </row>
    <row r="468" spans="1:19" x14ac:dyDescent="0.35">
      <c r="A468" s="39">
        <v>436</v>
      </c>
      <c r="B468" s="39">
        <v>3.0081693167350099E-2</v>
      </c>
      <c r="C468" s="40">
        <v>0.96527668955387902</v>
      </c>
      <c r="D468" s="39">
        <v>4.45433980439695</v>
      </c>
      <c r="E468" s="40">
        <v>0.90286761430763296</v>
      </c>
      <c r="F468" s="39">
        <v>0.14671592907014699</v>
      </c>
      <c r="G468" s="40">
        <v>0.95960482453816198</v>
      </c>
      <c r="H468" s="39">
        <v>0.11285063319149399</v>
      </c>
      <c r="I468" s="40">
        <v>0.93816731579670498</v>
      </c>
      <c r="J468" s="39">
        <v>0.157900425796004</v>
      </c>
      <c r="K468" s="41">
        <v>1.4512338093203301</v>
      </c>
      <c r="L468" s="40">
        <v>0.177819372934301</v>
      </c>
      <c r="M468" s="39">
        <v>57.764523139366702</v>
      </c>
      <c r="N468" s="40">
        <v>0.189299779936242</v>
      </c>
      <c r="O468" s="41">
        <v>2.4378466779350201</v>
      </c>
      <c r="P468" s="40">
        <v>0.70669152568548099</v>
      </c>
      <c r="Q468" s="41">
        <v>1.2474880366243799</v>
      </c>
      <c r="R468" s="40">
        <v>0.70947505011517698</v>
      </c>
      <c r="S468" s="41">
        <v>1.0006498972065401</v>
      </c>
    </row>
    <row r="469" spans="1:19" x14ac:dyDescent="0.35">
      <c r="A469" s="39">
        <v>437</v>
      </c>
      <c r="B469" s="39">
        <v>2.8335599535183501E-2</v>
      </c>
      <c r="C469" s="40">
        <v>0.967570559195705</v>
      </c>
      <c r="D469" s="39">
        <v>4.45784603062586</v>
      </c>
      <c r="E469" s="40">
        <v>0.90131043682988998</v>
      </c>
      <c r="F469" s="39">
        <v>0.15178698757710599</v>
      </c>
      <c r="G469" s="40">
        <v>0.95736175273977597</v>
      </c>
      <c r="H469" s="39">
        <v>0.11154092591518</v>
      </c>
      <c r="I469" s="40">
        <v>0.94168807623336404</v>
      </c>
      <c r="J469" s="39">
        <v>0.149662525242753</v>
      </c>
      <c r="K469" s="41">
        <v>1.4309831913719799</v>
      </c>
      <c r="L469" s="40">
        <v>0.17379427166279299</v>
      </c>
      <c r="M469" s="39">
        <v>56.7501313462216</v>
      </c>
      <c r="N469" s="40">
        <v>0.18807718886505201</v>
      </c>
      <c r="O469" s="41">
        <v>2.3744082033124698</v>
      </c>
      <c r="P469" s="40">
        <v>0.69602685861098401</v>
      </c>
      <c r="Q469" s="41">
        <v>1.24234801887447</v>
      </c>
      <c r="R469" s="40">
        <v>0.69608746328924398</v>
      </c>
      <c r="S469" s="41">
        <v>1.0334456124876299</v>
      </c>
    </row>
    <row r="470" spans="1:19" x14ac:dyDescent="0.35">
      <c r="A470" s="39">
        <v>438</v>
      </c>
      <c r="B470" s="39">
        <v>3.09743928589921E-2</v>
      </c>
      <c r="C470" s="40">
        <v>0.96589043275166497</v>
      </c>
      <c r="D470" s="39">
        <v>4.5657207648641496</v>
      </c>
      <c r="E470" s="40">
        <v>0.90064110359354699</v>
      </c>
      <c r="F470" s="39">
        <v>0.157430560084728</v>
      </c>
      <c r="G470" s="40">
        <v>0.956305017077825</v>
      </c>
      <c r="H470" s="39">
        <v>0.114714503948152</v>
      </c>
      <c r="I470" s="40">
        <v>0.94254293756035901</v>
      </c>
      <c r="J470" s="39">
        <v>0.14835026013531699</v>
      </c>
      <c r="K470" s="41">
        <v>1.5029589824187399</v>
      </c>
      <c r="L470" s="40">
        <v>0.14617346477364801</v>
      </c>
      <c r="M470" s="39">
        <v>58.550753259251202</v>
      </c>
      <c r="N470" s="40">
        <v>0.17762065013499301</v>
      </c>
      <c r="O470" s="41">
        <v>2.4275200407729098</v>
      </c>
      <c r="P470" s="40">
        <v>0.71547945162169901</v>
      </c>
      <c r="Q470" s="41">
        <v>1.1450593738983801</v>
      </c>
      <c r="R470" s="40">
        <v>0.72513061787328104</v>
      </c>
      <c r="S470" s="41">
        <v>0.96412571984478501</v>
      </c>
    </row>
    <row r="471" spans="1:19" x14ac:dyDescent="0.35">
      <c r="A471" s="39">
        <v>439</v>
      </c>
      <c r="B471" s="39">
        <v>3.2821259555456603E-2</v>
      </c>
      <c r="C471" s="40">
        <v>0.96392563744930504</v>
      </c>
      <c r="D471" s="39">
        <v>4.5552614814578698</v>
      </c>
      <c r="E471" s="40">
        <v>0.900087126154406</v>
      </c>
      <c r="F471" s="39">
        <v>0.15301496455597699</v>
      </c>
      <c r="G471" s="40">
        <v>0.95938998884025395</v>
      </c>
      <c r="H471" s="39">
        <v>0.10894906077529599</v>
      </c>
      <c r="I471" s="40">
        <v>0.93741057473051304</v>
      </c>
      <c r="J471" s="39">
        <v>0.15331587751985501</v>
      </c>
      <c r="K471" s="41">
        <v>1.42475494716921</v>
      </c>
      <c r="L471" s="40">
        <v>0.16365574130241201</v>
      </c>
      <c r="M471" s="39">
        <v>55.905484957572703</v>
      </c>
      <c r="N471" s="40">
        <v>0.17629081459681001</v>
      </c>
      <c r="O471" s="41">
        <v>2.3227592665924899</v>
      </c>
      <c r="P471" s="40">
        <v>0.73047104605242696</v>
      </c>
      <c r="Q471" s="41">
        <v>1.1393422884309301</v>
      </c>
      <c r="R471" s="40">
        <v>0.71515999772609795</v>
      </c>
      <c r="S471" s="41">
        <v>0.93830433080339004</v>
      </c>
    </row>
    <row r="472" spans="1:19" x14ac:dyDescent="0.35">
      <c r="A472" s="39">
        <v>440</v>
      </c>
      <c r="B472" s="39">
        <v>3.3498267660232103E-2</v>
      </c>
      <c r="C472" s="40">
        <v>0.96514044955717204</v>
      </c>
      <c r="D472" s="39">
        <v>4.6339225887492503</v>
      </c>
      <c r="E472" s="40">
        <v>0.89948202551098</v>
      </c>
      <c r="F472" s="39">
        <v>0.15952853897036801</v>
      </c>
      <c r="G472" s="40">
        <v>0.95615376932659102</v>
      </c>
      <c r="H472" s="39">
        <v>0.113318594335145</v>
      </c>
      <c r="I472" s="40">
        <v>0.94036532870844702</v>
      </c>
      <c r="J472" s="39">
        <v>0.15015531703102999</v>
      </c>
      <c r="K472" s="41">
        <v>1.53190924010725</v>
      </c>
      <c r="L472" s="40">
        <v>0.13677080467250899</v>
      </c>
      <c r="M472" s="39">
        <v>60.075925549890201</v>
      </c>
      <c r="N472" s="40">
        <v>0.16224859792236601</v>
      </c>
      <c r="O472" s="41">
        <v>2.4767655928929599</v>
      </c>
      <c r="P472" s="40">
        <v>0.65766619871824195</v>
      </c>
      <c r="Q472" s="41">
        <v>1.4062366607861601</v>
      </c>
      <c r="R472" s="40">
        <v>0.66445820657615895</v>
      </c>
      <c r="S472" s="41">
        <v>1.1579253612420399</v>
      </c>
    </row>
    <row r="473" spans="1:19" x14ac:dyDescent="0.35">
      <c r="A473" s="39">
        <v>441</v>
      </c>
      <c r="B473" s="39">
        <v>3.30755703271381E-2</v>
      </c>
      <c r="C473" s="40">
        <v>0.96361362592018096</v>
      </c>
      <c r="D473" s="39">
        <v>4.5953576519207404</v>
      </c>
      <c r="E473" s="40">
        <v>0.89943714722873602</v>
      </c>
      <c r="F473" s="39">
        <v>0.156519936172623</v>
      </c>
      <c r="G473" s="40">
        <v>0.956217835505772</v>
      </c>
      <c r="H473" s="39">
        <v>0.111759867371368</v>
      </c>
      <c r="I473" s="40">
        <v>0.94068375352703704</v>
      </c>
      <c r="J473" s="39">
        <v>0.15104025496332901</v>
      </c>
      <c r="K473" s="41">
        <v>1.4184046112574</v>
      </c>
      <c r="L473" s="40">
        <v>0.18699050630509201</v>
      </c>
      <c r="M473" s="39">
        <v>55.7098345797286</v>
      </c>
      <c r="N473" s="40">
        <v>0.207770145857197</v>
      </c>
      <c r="O473" s="41">
        <v>2.26880758236616</v>
      </c>
      <c r="P473" s="40">
        <v>0.6536963411376</v>
      </c>
      <c r="Q473" s="41">
        <v>1.3949748236908801</v>
      </c>
      <c r="R473" s="40">
        <v>0.66069263805690903</v>
      </c>
      <c r="S473" s="41">
        <v>1.1528407233393001</v>
      </c>
    </row>
    <row r="474" spans="1:19" x14ac:dyDescent="0.35">
      <c r="A474" s="39">
        <v>442</v>
      </c>
      <c r="B474" s="39">
        <v>3.4463933668182699E-2</v>
      </c>
      <c r="C474" s="40">
        <v>0.95934801461026797</v>
      </c>
      <c r="D474" s="39">
        <v>4.6654649828264496</v>
      </c>
      <c r="E474" s="40">
        <v>0.893886334857383</v>
      </c>
      <c r="F474" s="39">
        <v>0.15990845793353001</v>
      </c>
      <c r="G474" s="40">
        <v>0.95796255446609002</v>
      </c>
      <c r="H474" s="39">
        <v>0.11619956798765201</v>
      </c>
      <c r="I474" s="40">
        <v>0.93965274794760001</v>
      </c>
      <c r="J474" s="39">
        <v>0.15500472040476501</v>
      </c>
      <c r="K474" s="41">
        <v>1.44777688409528</v>
      </c>
      <c r="L474" s="40">
        <v>0.13677891183832899</v>
      </c>
      <c r="M474" s="39">
        <v>57.401726991702297</v>
      </c>
      <c r="N474" s="40">
        <v>0.16947678606649</v>
      </c>
      <c r="O474" s="41">
        <v>2.38494592344659</v>
      </c>
      <c r="P474" s="40">
        <v>0.67222286111269203</v>
      </c>
      <c r="Q474" s="41">
        <v>1.37349293731216</v>
      </c>
      <c r="R474" s="40">
        <v>0.68186595144434803</v>
      </c>
      <c r="S474" s="41">
        <v>1.11785740933866</v>
      </c>
    </row>
    <row r="475" spans="1:19" x14ac:dyDescent="0.35">
      <c r="A475" s="39">
        <v>443</v>
      </c>
      <c r="B475" s="39">
        <v>3.56561756828606E-2</v>
      </c>
      <c r="C475" s="40">
        <v>0.96033751933792699</v>
      </c>
      <c r="D475" s="39">
        <v>4.65430287047222</v>
      </c>
      <c r="E475" s="40">
        <v>0.89726635553700496</v>
      </c>
      <c r="F475" s="39">
        <v>0.15725877541708999</v>
      </c>
      <c r="G475" s="40">
        <v>0.95807658384146699</v>
      </c>
      <c r="H475" s="39">
        <v>0.113981790395858</v>
      </c>
      <c r="I475" s="40">
        <v>0.94079996702621105</v>
      </c>
      <c r="J475" s="39">
        <v>0.149111706887052</v>
      </c>
      <c r="K475" s="41">
        <v>1.37315060898788</v>
      </c>
      <c r="L475" s="40">
        <v>0.19441639424123899</v>
      </c>
      <c r="M475" s="39">
        <v>54.9290326925424</v>
      </c>
      <c r="N475" s="40">
        <v>0.18463457529351299</v>
      </c>
      <c r="O475" s="41">
        <v>2.3067542518305899</v>
      </c>
      <c r="P475" s="40">
        <v>0.69978498113460996</v>
      </c>
      <c r="Q475" s="41">
        <v>1.25565692553153</v>
      </c>
      <c r="R475" s="40">
        <v>0.70147254069646203</v>
      </c>
      <c r="S475" s="41">
        <v>1.03708599418656</v>
      </c>
    </row>
    <row r="476" spans="1:19" x14ac:dyDescent="0.35">
      <c r="A476" s="39">
        <v>444</v>
      </c>
      <c r="B476" s="39">
        <v>3.1175468241756401E-2</v>
      </c>
      <c r="C476" s="40">
        <v>0.964184760438899</v>
      </c>
      <c r="D476" s="39">
        <v>4.5725065674237904</v>
      </c>
      <c r="E476" s="40">
        <v>0.89757702448926102</v>
      </c>
      <c r="F476" s="39">
        <v>0.157579342093978</v>
      </c>
      <c r="G476" s="40">
        <v>0.95697204417688697</v>
      </c>
      <c r="H476" s="39">
        <v>0.113205744322044</v>
      </c>
      <c r="I476" s="40">
        <v>0.94090109446498604</v>
      </c>
      <c r="J476" s="39">
        <v>0.15333676536257701</v>
      </c>
      <c r="K476" s="41">
        <v>1.3285734689133799</v>
      </c>
      <c r="L476" s="40">
        <v>0.187243586257761</v>
      </c>
      <c r="M476" s="39">
        <v>53.397890302870003</v>
      </c>
      <c r="N476" s="40">
        <v>0.188636774178019</v>
      </c>
      <c r="O476" s="41">
        <v>2.2588018341960998</v>
      </c>
      <c r="P476" s="40">
        <v>0.72541719165622598</v>
      </c>
      <c r="Q476" s="41">
        <v>1.16332171921037</v>
      </c>
      <c r="R476" s="40">
        <v>0.71359277663067799</v>
      </c>
      <c r="S476" s="41">
        <v>0.96819819497246995</v>
      </c>
    </row>
    <row r="477" spans="1:19" x14ac:dyDescent="0.35">
      <c r="A477" s="39">
        <v>445</v>
      </c>
      <c r="B477" s="39">
        <v>2.89471665403827E-2</v>
      </c>
      <c r="C477" s="40">
        <v>0.967407101029092</v>
      </c>
      <c r="D477" s="39">
        <v>4.4145875964398504</v>
      </c>
      <c r="E477" s="40">
        <v>0.90770881229591105</v>
      </c>
      <c r="F477" s="39">
        <v>0.14673874929250799</v>
      </c>
      <c r="G477" s="40">
        <v>0.95541944174636895</v>
      </c>
      <c r="H477" s="39">
        <v>0.116151862417183</v>
      </c>
      <c r="I477" s="40">
        <v>0.94325134793405696</v>
      </c>
      <c r="J477" s="39">
        <v>0.14644563131132199</v>
      </c>
      <c r="K477" s="41">
        <v>1.3607340083163</v>
      </c>
      <c r="L477" s="40">
        <v>0.20710111041806401</v>
      </c>
      <c r="M477" s="39">
        <v>54.274896947746598</v>
      </c>
      <c r="N477" s="40">
        <v>0.20846559019599201</v>
      </c>
      <c r="O477" s="41">
        <v>2.27473455005221</v>
      </c>
      <c r="P477" s="40">
        <v>0.69486328042470402</v>
      </c>
      <c r="Q477" s="41">
        <v>1.2285481645510701</v>
      </c>
      <c r="R477" s="40">
        <v>0.70960704383687001</v>
      </c>
      <c r="S477" s="41">
        <v>0.98139634448238899</v>
      </c>
    </row>
    <row r="478" spans="1:19" x14ac:dyDescent="0.35">
      <c r="A478" s="39">
        <v>446</v>
      </c>
      <c r="B478" s="39">
        <v>3.0049316338455399E-2</v>
      </c>
      <c r="C478" s="40">
        <v>0.96713272993650701</v>
      </c>
      <c r="D478" s="39">
        <v>4.4411637689096999</v>
      </c>
      <c r="E478" s="40">
        <v>0.90444110000912303</v>
      </c>
      <c r="F478" s="39">
        <v>0.14806599373361001</v>
      </c>
      <c r="G478" s="40">
        <v>0.95797361578273399</v>
      </c>
      <c r="H478" s="39">
        <v>0.11145392936248701</v>
      </c>
      <c r="I478" s="40">
        <v>0.94203812916484397</v>
      </c>
      <c r="J478" s="39">
        <v>0.147395341198889</v>
      </c>
      <c r="K478" s="41">
        <v>1.3517316651140501</v>
      </c>
      <c r="L478" s="40">
        <v>0.21767825426423201</v>
      </c>
      <c r="M478" s="39">
        <v>54.104503843519403</v>
      </c>
      <c r="N478" s="40">
        <v>0.20000212352766</v>
      </c>
      <c r="O478" s="41">
        <v>2.2769278838084199</v>
      </c>
      <c r="P478" s="40">
        <v>0.71106962413869301</v>
      </c>
      <c r="Q478" s="41">
        <v>1.1780634761875499</v>
      </c>
      <c r="R478" s="40">
        <v>0.68555586358420795</v>
      </c>
      <c r="S478" s="41">
        <v>1.02431959066635</v>
      </c>
    </row>
    <row r="479" spans="1:19" x14ac:dyDescent="0.35">
      <c r="A479" s="39">
        <v>447</v>
      </c>
      <c r="B479" s="39">
        <v>3.2242399218990803E-2</v>
      </c>
      <c r="C479" s="40">
        <v>0.96413895803267302</v>
      </c>
      <c r="D479" s="39">
        <v>4.4967266913895303</v>
      </c>
      <c r="E479" s="40">
        <v>0.90142763803980497</v>
      </c>
      <c r="F479" s="39">
        <v>0.149442249248917</v>
      </c>
      <c r="G479" s="40">
        <v>0.95776563152595195</v>
      </c>
      <c r="H479" s="39">
        <v>0.11087684945630499</v>
      </c>
      <c r="I479" s="40">
        <v>0.94330706707537204</v>
      </c>
      <c r="J479" s="39">
        <v>0.149511732053486</v>
      </c>
      <c r="K479" s="41">
        <v>1.4906678423922199</v>
      </c>
      <c r="L479" s="40">
        <v>0.204841257422434</v>
      </c>
      <c r="M479" s="39">
        <v>58.879249980307002</v>
      </c>
      <c r="N479" s="40">
        <v>0.21611096789338799</v>
      </c>
      <c r="O479" s="41">
        <v>2.45392032260568</v>
      </c>
      <c r="P479" s="40">
        <v>0.68322451425413799</v>
      </c>
      <c r="Q479" s="41">
        <v>1.3387710722083701</v>
      </c>
      <c r="R479" s="40">
        <v>0.68855046079708904</v>
      </c>
      <c r="S479" s="41">
        <v>1.09191127159656</v>
      </c>
    </row>
    <row r="480" spans="1:19" x14ac:dyDescent="0.35">
      <c r="A480" s="39">
        <v>448</v>
      </c>
      <c r="B480" s="39">
        <v>2.89349645644616E-2</v>
      </c>
      <c r="C480" s="40">
        <v>0.96600930713247002</v>
      </c>
      <c r="D480" s="39">
        <v>4.4155021758767203</v>
      </c>
      <c r="E480" s="40">
        <v>0.90494729846472699</v>
      </c>
      <c r="F480" s="39">
        <v>0.14801991272304399</v>
      </c>
      <c r="G480" s="40">
        <v>0.957398630782335</v>
      </c>
      <c r="H480" s="39">
        <v>0.11304408015138399</v>
      </c>
      <c r="I480" s="40">
        <v>0.94086375975580905</v>
      </c>
      <c r="J480" s="39">
        <v>0.149090508054052</v>
      </c>
      <c r="K480" s="41">
        <v>1.3463504115740399</v>
      </c>
      <c r="L480" s="40">
        <v>0.20700468024975199</v>
      </c>
      <c r="M480" s="39">
        <v>53.631212267101297</v>
      </c>
      <c r="N480" s="40">
        <v>0.199449597369009</v>
      </c>
      <c r="O480" s="41">
        <v>2.2498779296875</v>
      </c>
      <c r="P480" s="40">
        <v>0.70657691767073005</v>
      </c>
      <c r="Q480" s="41">
        <v>1.1636184973594399</v>
      </c>
      <c r="R480" s="40">
        <v>0.71816034296638898</v>
      </c>
      <c r="S480" s="41">
        <v>0.94866104411263696</v>
      </c>
    </row>
    <row r="481" spans="1:19" x14ac:dyDescent="0.35">
      <c r="A481" s="39">
        <v>449</v>
      </c>
      <c r="B481" s="39">
        <v>3.3360852036392101E-2</v>
      </c>
      <c r="C481" s="40">
        <v>0.96412365575243397</v>
      </c>
      <c r="D481" s="39">
        <v>4.5809989898315502</v>
      </c>
      <c r="E481" s="40">
        <v>0.90087528688261997</v>
      </c>
      <c r="F481" s="39">
        <v>0.15596167639136199</v>
      </c>
      <c r="G481" s="40">
        <v>0.95564167785433596</v>
      </c>
      <c r="H481" s="39">
        <v>0.111329742258547</v>
      </c>
      <c r="I481" s="40">
        <v>0.94323154342455096</v>
      </c>
      <c r="J481" s="39">
        <v>0.14882294084435399</v>
      </c>
      <c r="K481" s="41">
        <v>1.3952328746135401</v>
      </c>
      <c r="L481" s="40">
        <v>0.23313426916639399</v>
      </c>
      <c r="M481" s="39">
        <v>55.153554362109503</v>
      </c>
      <c r="N481" s="40">
        <v>0.209170100388168</v>
      </c>
      <c r="O481" s="41">
        <v>2.3005980721905699</v>
      </c>
      <c r="P481" s="40">
        <v>0.71606404404354895</v>
      </c>
      <c r="Q481" s="41">
        <v>1.12762618879986</v>
      </c>
      <c r="R481" s="40">
        <v>0.68551043822215096</v>
      </c>
      <c r="S481" s="41">
        <v>1.02001738981304</v>
      </c>
    </row>
    <row r="482" spans="1:19" x14ac:dyDescent="0.35">
      <c r="A482" s="39">
        <v>450</v>
      </c>
      <c r="B482" s="39">
        <v>3.4683361547769E-2</v>
      </c>
      <c r="C482" s="40">
        <v>0.96089400176171502</v>
      </c>
      <c r="D482" s="39">
        <v>4.6782819545382104</v>
      </c>
      <c r="E482" s="40">
        <v>0.89791848861793999</v>
      </c>
      <c r="F482" s="39">
        <v>0.161299210997672</v>
      </c>
      <c r="G482" s="40">
        <v>0.95654516863348504</v>
      </c>
      <c r="H482" s="39">
        <v>0.117074048279599</v>
      </c>
      <c r="I482" s="40">
        <v>0.935231688080287</v>
      </c>
      <c r="J482" s="39">
        <v>0.15872920629246001</v>
      </c>
      <c r="K482" s="41">
        <v>1.3738316042810399</v>
      </c>
      <c r="L482" s="40">
        <v>0.19358535479325301</v>
      </c>
      <c r="M482" s="39">
        <v>54.084117595965999</v>
      </c>
      <c r="N482" s="40">
        <v>0.21668482893656099</v>
      </c>
      <c r="O482" s="41">
        <v>2.23300542790665</v>
      </c>
      <c r="P482" s="40">
        <v>0.70736505027510099</v>
      </c>
      <c r="Q482" s="41">
        <v>1.1764522801097601</v>
      </c>
      <c r="R482" s="40">
        <v>0.69959432650834996</v>
      </c>
      <c r="S482" s="41">
        <v>1.0040657275762299</v>
      </c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4F6DA-FAAA-4FE1-B40A-62F95D2E113E}">
  <dimension ref="A1:S482"/>
  <sheetViews>
    <sheetView topLeftCell="G1" zoomScale="85" zoomScaleNormal="85" workbookViewId="0">
      <selection activeCell="D18" sqref="D18"/>
    </sheetView>
  </sheetViews>
  <sheetFormatPr defaultRowHeight="14.5" x14ac:dyDescent="0.35"/>
  <cols>
    <col min="1" max="1" width="8.6328125" customWidth="1"/>
    <col min="2" max="2" width="12.7265625" bestFit="1" customWidth="1"/>
    <col min="3" max="3" width="15.54296875" style="25" customWidth="1"/>
    <col min="4" max="4" width="18.36328125" customWidth="1"/>
    <col min="5" max="5" width="18" style="25" customWidth="1"/>
    <col min="6" max="6" width="14.90625" customWidth="1"/>
    <col min="7" max="7" width="19.36328125" style="25" customWidth="1"/>
    <col min="8" max="8" width="13.54296875" bestFit="1" customWidth="1"/>
    <col min="9" max="9" width="17.90625" style="25" bestFit="1" customWidth="1"/>
    <col min="10" max="10" width="13.1796875" bestFit="1" customWidth="1"/>
    <col min="11" max="11" width="14.453125" bestFit="1" customWidth="1"/>
    <col min="12" max="12" width="21.54296875" style="25" customWidth="1"/>
    <col min="13" max="13" width="12.7265625" bestFit="1" customWidth="1"/>
    <col min="14" max="14" width="33.81640625" style="25" bestFit="1" customWidth="1"/>
    <col min="15" max="15" width="22.36328125" bestFit="1" customWidth="1"/>
    <col min="16" max="16" width="21.90625" style="25" bestFit="1" customWidth="1"/>
    <col min="17" max="17" width="17.90625" bestFit="1" customWidth="1"/>
    <col min="18" max="18" width="21.453125" style="25" bestFit="1" customWidth="1"/>
    <col min="19" max="19" width="16.6328125" bestFit="1" customWidth="1"/>
    <col min="20" max="20" width="18.6328125" bestFit="1" customWidth="1"/>
    <col min="21" max="21" width="17.6328125" bestFit="1" customWidth="1"/>
    <col min="22" max="22" width="17.1796875" bestFit="1" customWidth="1"/>
    <col min="23" max="23" width="23.54296875" bestFit="1" customWidth="1"/>
    <col min="24" max="24" width="22.08984375" bestFit="1" customWidth="1"/>
    <col min="25" max="25" width="22.6328125" bestFit="1" customWidth="1"/>
    <col min="26" max="26" width="21.453125" bestFit="1" customWidth="1"/>
    <col min="27" max="27" width="22" bestFit="1" customWidth="1"/>
  </cols>
  <sheetData>
    <row r="1" spans="2:18" x14ac:dyDescent="0.35">
      <c r="B1" t="s">
        <v>203</v>
      </c>
      <c r="D1" t="s">
        <v>169</v>
      </c>
      <c r="F1" t="s">
        <v>170</v>
      </c>
      <c r="H1" t="s">
        <v>171</v>
      </c>
      <c r="M1" s="31" t="s">
        <v>6</v>
      </c>
      <c r="N1" s="31" t="s">
        <v>172</v>
      </c>
      <c r="O1" s="31" t="s">
        <v>173</v>
      </c>
      <c r="P1" s="36" t="s">
        <v>73</v>
      </c>
      <c r="Q1" s="31" t="s">
        <v>75</v>
      </c>
      <c r="R1" s="36" t="s">
        <v>188</v>
      </c>
    </row>
    <row r="2" spans="2:18" x14ac:dyDescent="0.35">
      <c r="D2" t="s">
        <v>196</v>
      </c>
      <c r="F2" t="s">
        <v>175</v>
      </c>
      <c r="H2" t="s">
        <v>190</v>
      </c>
      <c r="M2" t="s">
        <v>85</v>
      </c>
      <c r="N2" s="25">
        <v>0.60299999999999998</v>
      </c>
      <c r="O2" s="25"/>
      <c r="P2" s="25">
        <v>0.79300000000000004</v>
      </c>
      <c r="Q2" s="25">
        <v>0.79300000000000004</v>
      </c>
      <c r="R2" s="25">
        <v>0.68899999999999995</v>
      </c>
    </row>
    <row r="3" spans="2:18" x14ac:dyDescent="0.35">
      <c r="D3" t="s">
        <v>177</v>
      </c>
      <c r="F3" t="s">
        <v>178</v>
      </c>
      <c r="H3" t="s">
        <v>195</v>
      </c>
      <c r="M3" t="s">
        <v>6</v>
      </c>
      <c r="N3" s="25">
        <v>0.27279749954002203</v>
      </c>
      <c r="O3" s="25">
        <v>0.21028603155306799</v>
      </c>
      <c r="P3" s="25">
        <v>0.77483027626081702</v>
      </c>
      <c r="Q3" s="25">
        <v>0.73366809426551405</v>
      </c>
      <c r="R3" s="25">
        <f>AVERAGE(Tabella1520242628303237394151131618202224[[#This Row],[link_fmeasure (P)]],AVERAGE(Tabella1520242628303237394151131618202224[[#This Row],[source_fmeasure]],Tabella1520242628303237394151131618202224[[#This Row],[target_fmeasure]]))</f>
        <v>0.51352334240159381</v>
      </c>
    </row>
    <row r="4" spans="2:18" x14ac:dyDescent="0.35">
      <c r="D4" t="s">
        <v>194</v>
      </c>
      <c r="F4" t="s">
        <v>180</v>
      </c>
      <c r="H4" t="s">
        <v>198</v>
      </c>
      <c r="M4" t="s">
        <v>84</v>
      </c>
      <c r="N4" s="25">
        <f>MAX(Tabella1419232527293136384050111517192123[val_link_single_class_fmeasure])</f>
        <v>0.30334220740203599</v>
      </c>
      <c r="O4" s="25">
        <f>INDEX(Tabella1419232527293136384050111517192123[val_relation_fmeasure_some_classes],$A$30)</f>
        <v>0.18942686486180699</v>
      </c>
      <c r="P4" s="25">
        <f>INDEX(Tabella1419232527293136384050111517192123[val_source_fmeasure],$A$30)</f>
        <v>0.73073014769798605</v>
      </c>
      <c r="Q4" s="25">
        <f>INDEX(Tabella1419232527293136384050111517192123[val_target_fmeasure],$A$30)</f>
        <v>0.71250474860525503</v>
      </c>
      <c r="R4" s="25">
        <f>AVERAGE(Tabella1520242628303237394151131618202224[[#This Row],[link_fmeasure (P)]],AVERAGE(Tabella1520242628303237394151131618202224[[#This Row],[source_fmeasure]],Tabella1520242628303237394151131618202224[[#This Row],[target_fmeasure]]))</f>
        <v>0.51247982777682832</v>
      </c>
    </row>
    <row r="5" spans="2:18" x14ac:dyDescent="0.35">
      <c r="B5" t="s">
        <v>204</v>
      </c>
      <c r="D5" t="s">
        <v>181</v>
      </c>
      <c r="F5" t="s">
        <v>182</v>
      </c>
      <c r="H5" t="s">
        <v>202</v>
      </c>
      <c r="M5" t="s">
        <v>5</v>
      </c>
      <c r="N5" s="25">
        <f>INDEX(Tabella1419232527293136384050111517192123[link_single_class_fmeasure],$A$30)</f>
        <v>0.63834347074532904</v>
      </c>
      <c r="O5" s="25">
        <f>INDEX(Tabella1419232527293136384050111517192123[relation_fmeasure_some_classes],$A$30)</f>
        <v>0.53159943067606097</v>
      </c>
      <c r="P5" s="25">
        <f>INDEX(Tabella1419232527293136384050111517192123[source_fmeasure],$A$30)</f>
        <v>0.82437899055647101</v>
      </c>
      <c r="Q5" s="25">
        <f>INDEX(Tabella1419232527293136384050111517192123[target_fmeasure],$A$30)</f>
        <v>0.85473494917941095</v>
      </c>
      <c r="R5" s="25">
        <f>AVERAGE(Tabella1520242628303237394151131618202224[[#This Row],[link_fmeasure (P)]],AVERAGE(Tabella1520242628303237394151131618202224[[#This Row],[source_fmeasure]],Tabella1520242628303237394151131618202224[[#This Row],[target_fmeasure]]))</f>
        <v>0.73895022030663504</v>
      </c>
    </row>
    <row r="6" spans="2:18" x14ac:dyDescent="0.35">
      <c r="F6" t="s">
        <v>183</v>
      </c>
      <c r="H6" t="s">
        <v>204</v>
      </c>
    </row>
    <row r="29" spans="1:19" x14ac:dyDescent="0.35">
      <c r="A29" t="s">
        <v>205</v>
      </c>
    </row>
    <row r="30" spans="1:19" x14ac:dyDescent="0.35">
      <c r="A30">
        <f>MATCH(MAX(Tabella1419232527293136384050111517192123[val_link_single_class_fmeasure]),Tabella1419232527293136384050111517192123[val_link_single_class_fmeasure],0)</f>
        <v>43</v>
      </c>
      <c r="B30">
        <f>MIN(Tabella1419232527293136384050111517192123[link_loss])</f>
        <v>0.119728738751898</v>
      </c>
      <c r="C30" s="25">
        <f>MAX(Tabella1419232527293136384050111517192123[link_single_class_fmeasure])</f>
        <v>0.84497994713961999</v>
      </c>
      <c r="D30">
        <f>MIN(Tabella1419232527293136384050111517192123[loss])</f>
        <v>9.2502141049072808</v>
      </c>
      <c r="E30" s="25">
        <f>MAX(Tabella1419232527293136384050111517192123[relation_fmeasure_some_classes])</f>
        <v>0.74615395964514097</v>
      </c>
      <c r="F30">
        <f>MIN(Tabella1419232527293136384050111517192123[relation_loss])</f>
        <v>0.364841890053687</v>
      </c>
      <c r="G30" s="25">
        <f>MAX(Tabella1419232527293136384050111517192123[source_fmeasure])</f>
        <v>0.90310140021338103</v>
      </c>
      <c r="H30">
        <f>MIN(Tabella1419232527293136384050111517192123[source_loss])</f>
        <v>0.24666421236522401</v>
      </c>
      <c r="I30" s="25">
        <f>MAX(Tabella1419232527293136384050111517192123[target_fmeasure])</f>
        <v>0.90188570503358101</v>
      </c>
      <c r="J30">
        <f>MIN(Tabella1419232527293136384050111517192123[target_loss])</f>
        <v>0.26188544153639998</v>
      </c>
      <c r="K30">
        <f>MIN(Tabella1419232527293136384050111517192123[val_link_loss])</f>
        <v>0.40403448019781601</v>
      </c>
      <c r="L30" s="25">
        <f>MAX(Tabella1419232527293136384050111517192123[val_link_single_class_fmeasure])</f>
        <v>0.30334220740203599</v>
      </c>
      <c r="M30">
        <f>MIN(Tabella1419232527293136384050111517192123[val_loss])</f>
        <v>22.806546961140398</v>
      </c>
      <c r="N30" s="25">
        <f>MAX(Tabella1419232527293136384050111517192123[val_relation_fmeasure_some_classes])</f>
        <v>0.248472204501968</v>
      </c>
      <c r="O30">
        <f>MIN(Tabella1419232527293136384050111517192123[val_relation_loss])</f>
        <v>0.87644725528537704</v>
      </c>
      <c r="P30" s="25">
        <f>MAX(Tabella1419232527293136384050111517192123[val_source_fmeasure])</f>
        <v>0.74813010804673497</v>
      </c>
      <c r="Q30">
        <f>MIN(Tabella1419232527293136384050111517192123[val_source_loss])</f>
        <v>0.564183191611216</v>
      </c>
      <c r="R30" s="25">
        <f>MAX(Tabella1419232527293136384050111517192123[val_target_fmeasure])</f>
        <v>0.74698079676709594</v>
      </c>
      <c r="S30">
        <f>MIN(Tabella1419232527293136384050111517192123[val_target_loss])</f>
        <v>0.57010347211462797</v>
      </c>
    </row>
    <row r="31" spans="1:19" s="37" customFormat="1" ht="29" x14ac:dyDescent="0.35">
      <c r="A31" s="37" t="s">
        <v>67</v>
      </c>
      <c r="B31" s="37" t="s">
        <v>70</v>
      </c>
      <c r="C31" s="38" t="s">
        <v>71</v>
      </c>
      <c r="D31" s="37" t="s">
        <v>68</v>
      </c>
      <c r="E31" s="38" t="s">
        <v>184</v>
      </c>
      <c r="F31" s="37" t="s">
        <v>72</v>
      </c>
      <c r="G31" s="38" t="s">
        <v>73</v>
      </c>
      <c r="H31" s="37" t="s">
        <v>74</v>
      </c>
      <c r="I31" s="38" t="s">
        <v>75</v>
      </c>
      <c r="J31" s="37" t="s">
        <v>76</v>
      </c>
      <c r="K31" s="37" t="s">
        <v>77</v>
      </c>
      <c r="L31" s="38" t="s">
        <v>78</v>
      </c>
      <c r="M31" s="37" t="s">
        <v>69</v>
      </c>
      <c r="N31" s="38" t="s">
        <v>185</v>
      </c>
      <c r="O31" s="37" t="s">
        <v>79</v>
      </c>
      <c r="P31" s="38" t="s">
        <v>80</v>
      </c>
      <c r="Q31" s="37" t="s">
        <v>81</v>
      </c>
      <c r="R31" s="38" t="s">
        <v>82</v>
      </c>
      <c r="S31" s="37" t="s">
        <v>83</v>
      </c>
    </row>
    <row r="32" spans="1:19" s="39" customFormat="1" x14ac:dyDescent="0.35">
      <c r="A32" s="39">
        <v>0</v>
      </c>
      <c r="B32" s="39">
        <v>0.56042266787377504</v>
      </c>
      <c r="C32" s="40">
        <v>1.7583685571994901E-2</v>
      </c>
      <c r="D32" s="39">
        <v>55.311997870937503</v>
      </c>
      <c r="E32" s="40">
        <v>2.4576995673046002E-2</v>
      </c>
      <c r="F32" s="39">
        <v>1.34246445068039</v>
      </c>
      <c r="G32" s="40">
        <v>0.121670316097733</v>
      </c>
      <c r="H32" s="39">
        <v>1.08312074905378</v>
      </c>
      <c r="I32" s="40">
        <v>7.1789514143560093E-2</v>
      </c>
      <c r="J32" s="39">
        <v>1.0986909669123699</v>
      </c>
      <c r="K32" s="41">
        <v>0.45963720251352302</v>
      </c>
      <c r="L32" s="40">
        <v>0</v>
      </c>
      <c r="M32" s="39">
        <v>47.3218669891357</v>
      </c>
      <c r="N32" s="40">
        <v>0</v>
      </c>
      <c r="O32" s="41">
        <v>1.0229786863693799</v>
      </c>
      <c r="P32" s="40">
        <v>0.51605802010267199</v>
      </c>
      <c r="Q32" s="41">
        <v>0.93088386838252701</v>
      </c>
      <c r="R32" s="40">
        <v>0</v>
      </c>
      <c r="S32" s="41">
        <v>0.97415694110413897</v>
      </c>
    </row>
    <row r="33" spans="1:19" s="39" customFormat="1" x14ac:dyDescent="0.35">
      <c r="A33" s="39">
        <v>1</v>
      </c>
      <c r="B33" s="39">
        <v>0.46897748456476901</v>
      </c>
      <c r="C33" s="40">
        <v>0</v>
      </c>
      <c r="D33" s="39">
        <v>45.494623410684603</v>
      </c>
      <c r="E33" s="40">
        <v>0</v>
      </c>
      <c r="F33" s="39">
        <v>1.0224311563559001</v>
      </c>
      <c r="G33" s="40">
        <v>0.65101963297135301</v>
      </c>
      <c r="H33" s="39">
        <v>0.82408296105331102</v>
      </c>
      <c r="I33" s="40">
        <v>0.56575223926388396</v>
      </c>
      <c r="J33" s="39">
        <v>0.83648498899559298</v>
      </c>
      <c r="K33" s="41">
        <v>0.45709409723933903</v>
      </c>
      <c r="L33" s="40">
        <v>0</v>
      </c>
      <c r="M33" s="39">
        <v>42.548928741715898</v>
      </c>
      <c r="N33" s="40">
        <v>0</v>
      </c>
      <c r="O33" s="41">
        <v>0.97234319163183802</v>
      </c>
      <c r="P33" s="40">
        <v>0.73557688919906905</v>
      </c>
      <c r="Q33" s="41">
        <v>0.74929965739576199</v>
      </c>
      <c r="R33" s="40">
        <v>0.73557686627420604</v>
      </c>
      <c r="S33" s="41">
        <v>0.73772412997025705</v>
      </c>
    </row>
    <row r="34" spans="1:19" s="39" customFormat="1" x14ac:dyDescent="0.35">
      <c r="A34" s="39">
        <v>2</v>
      </c>
      <c r="B34" s="39">
        <v>0.46095027089785601</v>
      </c>
      <c r="C34" s="40">
        <v>0</v>
      </c>
      <c r="D34" s="39">
        <v>41.1703781696487</v>
      </c>
      <c r="E34" s="40">
        <v>0</v>
      </c>
      <c r="F34" s="39">
        <v>0.98045717884620098</v>
      </c>
      <c r="G34" s="40">
        <v>0.75111334660161999</v>
      </c>
      <c r="H34" s="39">
        <v>0.70878172367287895</v>
      </c>
      <c r="I34" s="40">
        <v>0.75509198308998704</v>
      </c>
      <c r="J34" s="39">
        <v>0.70095652268199204</v>
      </c>
      <c r="K34" s="41">
        <v>0.45692526963022001</v>
      </c>
      <c r="L34" s="40">
        <v>0</v>
      </c>
      <c r="M34" s="39">
        <v>39.231774582822098</v>
      </c>
      <c r="N34" s="40">
        <v>0</v>
      </c>
      <c r="O34" s="41">
        <v>0.96305308051598304</v>
      </c>
      <c r="P34" s="40">
        <v>0.73557688919906905</v>
      </c>
      <c r="Q34" s="41">
        <v>0.69065900567250305</v>
      </c>
      <c r="R34" s="40">
        <v>0.73557686627420604</v>
      </c>
      <c r="S34" s="41">
        <v>0.69590499462225497</v>
      </c>
    </row>
    <row r="35" spans="1:19" s="39" customFormat="1" x14ac:dyDescent="0.35">
      <c r="A35" s="39">
        <v>3</v>
      </c>
      <c r="B35" s="39">
        <v>0.45872165591574998</v>
      </c>
      <c r="C35" s="40">
        <v>0</v>
      </c>
      <c r="D35" s="39">
        <v>38.068752520508198</v>
      </c>
      <c r="E35" s="40">
        <v>0</v>
      </c>
      <c r="F35" s="39">
        <v>0.965521222059183</v>
      </c>
      <c r="G35" s="40">
        <v>0.75711089054805403</v>
      </c>
      <c r="H35" s="39">
        <v>0.66847569048831001</v>
      </c>
      <c r="I35" s="40">
        <v>0.75733538693484903</v>
      </c>
      <c r="J35" s="39">
        <v>0.66943723916821396</v>
      </c>
      <c r="K35" s="41">
        <v>0.455816418696672</v>
      </c>
      <c r="L35" s="40">
        <v>0</v>
      </c>
      <c r="M35" s="39">
        <v>36.673698278573802</v>
      </c>
      <c r="N35" s="40">
        <v>0</v>
      </c>
      <c r="O35" s="41">
        <v>0.96245934922470999</v>
      </c>
      <c r="P35" s="40">
        <v>0.73557688919906905</v>
      </c>
      <c r="Q35" s="41">
        <v>0.68097578562222905</v>
      </c>
      <c r="R35" s="40">
        <v>0.73557686627420604</v>
      </c>
      <c r="S35" s="41">
        <v>0.68151158323654704</v>
      </c>
    </row>
    <row r="36" spans="1:19" s="39" customFormat="1" x14ac:dyDescent="0.35">
      <c r="A36" s="39">
        <v>4</v>
      </c>
      <c r="B36" s="39">
        <v>0.45592103894843</v>
      </c>
      <c r="C36" s="40">
        <v>0</v>
      </c>
      <c r="D36" s="39">
        <v>35.6762904359299</v>
      </c>
      <c r="E36" s="40">
        <v>0</v>
      </c>
      <c r="F36" s="39">
        <v>0.96234164529914001</v>
      </c>
      <c r="G36" s="40">
        <v>0.75764072593313603</v>
      </c>
      <c r="H36" s="39">
        <v>0.65380694018428498</v>
      </c>
      <c r="I36" s="40">
        <v>0.75762538915183397</v>
      </c>
      <c r="J36" s="39">
        <v>0.65152372386307</v>
      </c>
      <c r="K36" s="41">
        <v>0.45115311545693898</v>
      </c>
      <c r="L36" s="40">
        <v>0</v>
      </c>
      <c r="M36" s="39">
        <v>34.485847473144503</v>
      </c>
      <c r="N36" s="40">
        <v>0</v>
      </c>
      <c r="O36" s="41">
        <v>0.95614589788974802</v>
      </c>
      <c r="P36" s="40">
        <v>0.73557688919906905</v>
      </c>
      <c r="Q36" s="41">
        <v>0.67545649154573395</v>
      </c>
      <c r="R36" s="40">
        <v>0.73557686627420604</v>
      </c>
      <c r="S36" s="41">
        <v>0.66727214847874405</v>
      </c>
    </row>
    <row r="37" spans="1:19" s="39" customFormat="1" x14ac:dyDescent="0.35">
      <c r="A37" s="39">
        <v>5</v>
      </c>
      <c r="B37" s="39">
        <v>0.44890035295272401</v>
      </c>
      <c r="C37" s="40">
        <v>0</v>
      </c>
      <c r="D37" s="39">
        <v>33.576252025813098</v>
      </c>
      <c r="E37" s="40">
        <v>0</v>
      </c>
      <c r="F37" s="39">
        <v>0.95183280091366895</v>
      </c>
      <c r="G37" s="40">
        <v>0.75758468592363803</v>
      </c>
      <c r="H37" s="39">
        <v>0.64612678007708002</v>
      </c>
      <c r="I37" s="40">
        <v>0.75764070596414601</v>
      </c>
      <c r="J37" s="39">
        <v>0.63759296459623904</v>
      </c>
      <c r="K37" s="41">
        <v>0.44839036171762298</v>
      </c>
      <c r="L37" s="40">
        <v>0</v>
      </c>
      <c r="M37" s="39">
        <v>32.729905332255498</v>
      </c>
      <c r="N37" s="40">
        <v>0</v>
      </c>
      <c r="O37" s="41">
        <v>0.94880083228787804</v>
      </c>
      <c r="P37" s="40">
        <v>0.73557688919906905</v>
      </c>
      <c r="Q37" s="41">
        <v>0.67523994252213004</v>
      </c>
      <c r="R37" s="40">
        <v>0.73557686627420604</v>
      </c>
      <c r="S37" s="41">
        <v>0.66267675772691303</v>
      </c>
    </row>
    <row r="38" spans="1:19" s="39" customFormat="1" x14ac:dyDescent="0.35">
      <c r="A38" s="39">
        <v>6</v>
      </c>
      <c r="B38" s="39">
        <v>0.439958271860595</v>
      </c>
      <c r="C38" s="40">
        <v>0</v>
      </c>
      <c r="D38" s="39">
        <v>31.7992988422208</v>
      </c>
      <c r="E38" s="40">
        <v>0</v>
      </c>
      <c r="F38" s="39">
        <v>0.939223821660231</v>
      </c>
      <c r="G38" s="40">
        <v>0.757406372121041</v>
      </c>
      <c r="H38" s="39">
        <v>0.64541684342447703</v>
      </c>
      <c r="I38" s="40">
        <v>0.75754592797430298</v>
      </c>
      <c r="J38" s="39">
        <v>0.62711970296664499</v>
      </c>
      <c r="K38" s="41">
        <v>0.43415554619243002</v>
      </c>
      <c r="L38" s="40">
        <v>0</v>
      </c>
      <c r="M38" s="39">
        <v>30.9330694410536</v>
      </c>
      <c r="N38" s="40">
        <v>0</v>
      </c>
      <c r="O38" s="41">
        <v>0.92826589305176699</v>
      </c>
      <c r="P38" s="40">
        <v>0.73557688919906905</v>
      </c>
      <c r="Q38" s="41">
        <v>0.66690205126746005</v>
      </c>
      <c r="R38" s="40">
        <v>0.73557686627420604</v>
      </c>
      <c r="S38" s="41">
        <v>0.65054339781785597</v>
      </c>
    </row>
    <row r="39" spans="1:19" s="39" customFormat="1" x14ac:dyDescent="0.35">
      <c r="A39" s="39">
        <v>7</v>
      </c>
      <c r="B39" s="39">
        <v>0.42988434584712198</v>
      </c>
      <c r="C39" s="40">
        <v>3.05519250597405E-3</v>
      </c>
      <c r="D39" s="39">
        <v>30.260492941014999</v>
      </c>
      <c r="E39" s="40">
        <v>3.7623859391633201E-3</v>
      </c>
      <c r="F39" s="39">
        <v>0.92599512127165395</v>
      </c>
      <c r="G39" s="40">
        <v>0.757502821273496</v>
      </c>
      <c r="H39" s="39">
        <v>0.63573262323745905</v>
      </c>
      <c r="I39" s="40">
        <v>0.75745043299228798</v>
      </c>
      <c r="J39" s="39">
        <v>0.61342112220206502</v>
      </c>
      <c r="K39" s="41">
        <v>0.42595215485646098</v>
      </c>
      <c r="L39" s="40">
        <v>0</v>
      </c>
      <c r="M39" s="39">
        <v>29.640846024211601</v>
      </c>
      <c r="N39" s="40">
        <v>0</v>
      </c>
      <c r="O39" s="41">
        <v>0.92392269439167396</v>
      </c>
      <c r="P39" s="40">
        <v>0.73557688919906905</v>
      </c>
      <c r="Q39" s="41">
        <v>0.66286579309365601</v>
      </c>
      <c r="R39" s="40">
        <v>0.73557686627420604</v>
      </c>
      <c r="S39" s="41">
        <v>0.63617579829998505</v>
      </c>
    </row>
    <row r="40" spans="1:19" s="39" customFormat="1" x14ac:dyDescent="0.35">
      <c r="A40" s="39">
        <v>8</v>
      </c>
      <c r="B40" s="39">
        <v>0.42567481519357597</v>
      </c>
      <c r="C40" s="40">
        <v>5.6742240061364597E-3</v>
      </c>
      <c r="D40" s="39">
        <v>29.056081853214899</v>
      </c>
      <c r="E40" s="40">
        <v>2.3123402430296901E-3</v>
      </c>
      <c r="F40" s="39">
        <v>0.91405028278425404</v>
      </c>
      <c r="G40" s="40">
        <v>0.757609198324112</v>
      </c>
      <c r="H40" s="39">
        <v>0.62968657744350898</v>
      </c>
      <c r="I40" s="40">
        <v>0.75729068151328305</v>
      </c>
      <c r="J40" s="39">
        <v>0.59999451592771902</v>
      </c>
      <c r="K40" s="41">
        <v>0.42072064295793099</v>
      </c>
      <c r="L40" s="40">
        <v>0</v>
      </c>
      <c r="M40" s="39">
        <v>28.4712254858424</v>
      </c>
      <c r="N40" s="40">
        <v>0</v>
      </c>
      <c r="O40" s="41">
        <v>0.907808273011802</v>
      </c>
      <c r="P40" s="40">
        <v>0.73557688919906905</v>
      </c>
      <c r="Q40" s="41">
        <v>0.64927566917533497</v>
      </c>
      <c r="R40" s="40">
        <v>0.73557686627420604</v>
      </c>
      <c r="S40" s="41">
        <v>0.63243903257907896</v>
      </c>
    </row>
    <row r="41" spans="1:19" s="39" customFormat="1" x14ac:dyDescent="0.35">
      <c r="A41" s="39">
        <v>9</v>
      </c>
      <c r="B41" s="39">
        <v>0.42120622902515498</v>
      </c>
      <c r="C41" s="40">
        <v>3.12795228676854E-2</v>
      </c>
      <c r="D41" s="39">
        <v>27.9845900050002</v>
      </c>
      <c r="E41" s="40">
        <v>2.3593626946688099E-2</v>
      </c>
      <c r="F41" s="39">
        <v>0.90221303262641095</v>
      </c>
      <c r="G41" s="40">
        <v>0.75765533926490303</v>
      </c>
      <c r="H41" s="39">
        <v>0.61085870474022597</v>
      </c>
      <c r="I41" s="40">
        <v>0.757430621785109</v>
      </c>
      <c r="J41" s="39">
        <v>0.585126648179916</v>
      </c>
      <c r="K41" s="41">
        <v>0.42131828803282501</v>
      </c>
      <c r="L41" s="40">
        <v>0</v>
      </c>
      <c r="M41" s="39">
        <v>27.6956685139582</v>
      </c>
      <c r="N41" s="40">
        <v>0</v>
      </c>
      <c r="O41" s="41">
        <v>0.908178748228611</v>
      </c>
      <c r="P41" s="40">
        <v>0.73557688919906905</v>
      </c>
      <c r="Q41" s="41">
        <v>0.64147186584961702</v>
      </c>
      <c r="R41" s="40">
        <v>0.73583243901912898</v>
      </c>
      <c r="S41" s="41">
        <v>0.62070049256340998</v>
      </c>
    </row>
    <row r="42" spans="1:19" s="39" customFormat="1" x14ac:dyDescent="0.35">
      <c r="A42" s="39">
        <v>10</v>
      </c>
      <c r="B42" s="39">
        <v>0.41629696133031602</v>
      </c>
      <c r="C42" s="40">
        <v>1.16213248284147E-2</v>
      </c>
      <c r="D42" s="39">
        <v>27.070348518600699</v>
      </c>
      <c r="E42" s="40">
        <v>1.3552400951647199E-2</v>
      </c>
      <c r="F42" s="39">
        <v>0.89463487616718895</v>
      </c>
      <c r="G42" s="40">
        <v>0.75835691783313097</v>
      </c>
      <c r="H42" s="39">
        <v>0.60554889465032602</v>
      </c>
      <c r="I42" s="40">
        <v>0.75644919786702502</v>
      </c>
      <c r="J42" s="39">
        <v>0.57469480108076798</v>
      </c>
      <c r="K42" s="41">
        <v>0.41266399430922901</v>
      </c>
      <c r="L42" s="40">
        <v>0</v>
      </c>
      <c r="M42" s="39">
        <v>26.710421928992599</v>
      </c>
      <c r="N42" s="40">
        <v>0</v>
      </c>
      <c r="O42" s="41">
        <v>0.89609650134021401</v>
      </c>
      <c r="P42" s="40">
        <v>0.73557688919906905</v>
      </c>
      <c r="Q42" s="41">
        <v>0.630015294266562</v>
      </c>
      <c r="R42" s="40">
        <v>0.73557686627420604</v>
      </c>
      <c r="S42" s="41">
        <v>0.60625158415900304</v>
      </c>
    </row>
    <row r="43" spans="1:19" s="39" customFormat="1" x14ac:dyDescent="0.35">
      <c r="A43" s="39">
        <v>11</v>
      </c>
      <c r="B43" s="39">
        <v>0.40618435441401102</v>
      </c>
      <c r="C43" s="40">
        <v>7.3189613470300299E-2</v>
      </c>
      <c r="D43" s="39">
        <v>26.028328712871101</v>
      </c>
      <c r="E43" s="40">
        <v>6.3779091740747598E-2</v>
      </c>
      <c r="F43" s="39">
        <v>0.877490421539321</v>
      </c>
      <c r="G43" s="40">
        <v>0.75974784300190501</v>
      </c>
      <c r="H43" s="39">
        <v>0.58196106667418701</v>
      </c>
      <c r="I43" s="40">
        <v>0.761032954910701</v>
      </c>
      <c r="J43" s="39">
        <v>0.55489608936524304</v>
      </c>
      <c r="K43" s="41">
        <v>0.41111570456598501</v>
      </c>
      <c r="L43" s="40">
        <v>7.0398653909344994E-2</v>
      </c>
      <c r="M43" s="39">
        <v>26.023579426300799</v>
      </c>
      <c r="N43" s="40">
        <v>2.4410178278845999E-2</v>
      </c>
      <c r="O43" s="41">
        <v>0.89157042773360795</v>
      </c>
      <c r="P43" s="40">
        <v>0.73565260492838302</v>
      </c>
      <c r="Q43" s="41">
        <v>0.62214427931695904</v>
      </c>
      <c r="R43" s="40">
        <v>0.73618683244427996</v>
      </c>
      <c r="S43" s="41">
        <v>0.59252616126313096</v>
      </c>
    </row>
    <row r="44" spans="1:19" s="39" customFormat="1" x14ac:dyDescent="0.35">
      <c r="A44" s="39">
        <v>12</v>
      </c>
      <c r="B44" s="39">
        <v>0.39828185496629098</v>
      </c>
      <c r="C44" s="40">
        <v>0.12671934960740699</v>
      </c>
      <c r="D44" s="39">
        <v>25.187521655563501</v>
      </c>
      <c r="E44" s="40">
        <v>7.6976581946182093E-2</v>
      </c>
      <c r="F44" s="39">
        <v>0.86719528423172398</v>
      </c>
      <c r="G44" s="40">
        <v>0.76058020204448995</v>
      </c>
      <c r="H44" s="39">
        <v>0.574363437472867</v>
      </c>
      <c r="I44" s="40">
        <v>0.76441721636973903</v>
      </c>
      <c r="J44" s="39">
        <v>0.55018924328824703</v>
      </c>
      <c r="K44" s="41">
        <v>0.40403448019781601</v>
      </c>
      <c r="L44" s="40">
        <v>3.0335966397873299E-2</v>
      </c>
      <c r="M44" s="39">
        <v>25.194559496692101</v>
      </c>
      <c r="N44" s="40">
        <v>2.7395685517920199E-2</v>
      </c>
      <c r="O44" s="41">
        <v>0.87804264212265903</v>
      </c>
      <c r="P44" s="40">
        <v>0.73661890014623899</v>
      </c>
      <c r="Q44" s="41">
        <v>0.60910849668021805</v>
      </c>
      <c r="R44" s="40">
        <v>0.74272228178814903</v>
      </c>
      <c r="S44" s="41">
        <v>0.58435694809652805</v>
      </c>
    </row>
    <row r="45" spans="1:19" s="39" customFormat="1" x14ac:dyDescent="0.35">
      <c r="A45" s="39">
        <v>13</v>
      </c>
      <c r="B45" s="39">
        <v>0.393021493154037</v>
      </c>
      <c r="C45" s="40">
        <v>0.12954718652483399</v>
      </c>
      <c r="D45" s="39">
        <v>24.445795829684599</v>
      </c>
      <c r="E45" s="40">
        <v>9.8119992701858602E-2</v>
      </c>
      <c r="F45" s="39">
        <v>0.85594464714279905</v>
      </c>
      <c r="G45" s="40">
        <v>0.75997335164440605</v>
      </c>
      <c r="H45" s="39">
        <v>0.56353501754024704</v>
      </c>
      <c r="I45" s="40">
        <v>0.76896473991342196</v>
      </c>
      <c r="J45" s="39">
        <v>0.53968158085613804</v>
      </c>
      <c r="K45" s="41">
        <v>0.405854305523073</v>
      </c>
      <c r="L45" s="40">
        <v>4.77115397489217E-2</v>
      </c>
      <c r="M45" s="39">
        <v>24.7768860759898</v>
      </c>
      <c r="N45" s="40">
        <v>5.5437848781136403E-2</v>
      </c>
      <c r="O45" s="41">
        <v>0.88076638946166397</v>
      </c>
      <c r="P45" s="40">
        <v>0.74100121473654701</v>
      </c>
      <c r="Q45" s="41">
        <v>0.60624141723681702</v>
      </c>
      <c r="R45" s="40">
        <v>0.74570768129112297</v>
      </c>
      <c r="S45" s="41">
        <v>0.57692963827369503</v>
      </c>
    </row>
    <row r="46" spans="1:19" s="39" customFormat="1" x14ac:dyDescent="0.35">
      <c r="A46" s="39">
        <v>14</v>
      </c>
      <c r="B46" s="39">
        <v>0.386376540040548</v>
      </c>
      <c r="C46" s="40">
        <v>0.19290882774514601</v>
      </c>
      <c r="D46" s="39">
        <v>23.702366241879702</v>
      </c>
      <c r="E46" s="40">
        <v>0.15116352897914001</v>
      </c>
      <c r="F46" s="39">
        <v>0.84203983978016395</v>
      </c>
      <c r="G46" s="40">
        <v>0.76652099712878796</v>
      </c>
      <c r="H46" s="39">
        <v>0.55035263678236501</v>
      </c>
      <c r="I46" s="40">
        <v>0.77500928887807397</v>
      </c>
      <c r="J46" s="39">
        <v>0.52395308427032905</v>
      </c>
      <c r="K46" s="41">
        <v>0.40636959404517398</v>
      </c>
      <c r="L46" s="40">
        <v>0.100895557956568</v>
      </c>
      <c r="M46" s="39">
        <v>24.323307273734301</v>
      </c>
      <c r="N46" s="40">
        <v>4.2070413230784698E-2</v>
      </c>
      <c r="O46" s="41">
        <v>0.87644725528537704</v>
      </c>
      <c r="P46" s="40">
        <v>0.73760112636109698</v>
      </c>
      <c r="Q46" s="41">
        <v>0.60633286986595503</v>
      </c>
      <c r="R46" s="40">
        <v>0.74698079676709594</v>
      </c>
      <c r="S46" s="41">
        <v>0.57339836313174297</v>
      </c>
    </row>
    <row r="47" spans="1:19" s="39" customFormat="1" x14ac:dyDescent="0.35">
      <c r="A47" s="39">
        <v>15</v>
      </c>
      <c r="B47" s="39">
        <v>0.38230668560459202</v>
      </c>
      <c r="C47" s="40">
        <v>0.211055864387306</v>
      </c>
      <c r="D47" s="39">
        <v>23.230133371927401</v>
      </c>
      <c r="E47" s="40">
        <v>0.14804031001311199</v>
      </c>
      <c r="F47" s="39">
        <v>0.84242751525799997</v>
      </c>
      <c r="G47" s="40">
        <v>0.76932499673528099</v>
      </c>
      <c r="H47" s="39">
        <v>0.55229734348869397</v>
      </c>
      <c r="I47" s="40">
        <v>0.77659738093269604</v>
      </c>
      <c r="J47" s="39">
        <v>0.52402346946433698</v>
      </c>
      <c r="K47" s="41">
        <v>0.41369491993871499</v>
      </c>
      <c r="L47" s="40">
        <v>6.4140183411832002E-2</v>
      </c>
      <c r="M47" s="39">
        <v>24.204730131687199</v>
      </c>
      <c r="N47" s="40">
        <v>4.6896270096359702E-2</v>
      </c>
      <c r="O47" s="41">
        <v>0.88696535301004698</v>
      </c>
      <c r="P47" s="40">
        <v>0.73746263191231298</v>
      </c>
      <c r="Q47" s="41">
        <v>0.59324558193867005</v>
      </c>
      <c r="R47" s="40">
        <v>0.741204248534308</v>
      </c>
      <c r="S47" s="41">
        <v>0.58516246386063397</v>
      </c>
    </row>
    <row r="48" spans="1:19" s="39" customFormat="1" x14ac:dyDescent="0.35">
      <c r="A48" s="39">
        <v>16</v>
      </c>
      <c r="B48" s="39">
        <v>0.37603056666863099</v>
      </c>
      <c r="C48" s="40">
        <v>0.226292704273477</v>
      </c>
      <c r="D48" s="39">
        <v>22.6008562089749</v>
      </c>
      <c r="E48" s="40">
        <v>0.18737374878176799</v>
      </c>
      <c r="F48" s="39">
        <v>0.828992223519469</v>
      </c>
      <c r="G48" s="40">
        <v>0.77221471596824598</v>
      </c>
      <c r="H48" s="39">
        <v>0.54237788239665197</v>
      </c>
      <c r="I48" s="40">
        <v>0.78131920807010202</v>
      </c>
      <c r="J48" s="39">
        <v>0.51940829230387398</v>
      </c>
      <c r="K48" s="41">
        <v>0.41575521217961597</v>
      </c>
      <c r="L48" s="40">
        <v>0.15779428592991701</v>
      </c>
      <c r="M48" s="39">
        <v>23.855889092143698</v>
      </c>
      <c r="N48" s="40">
        <v>9.5528110429872706E-2</v>
      </c>
      <c r="O48" s="41">
        <v>0.88261596794821195</v>
      </c>
      <c r="P48" s="40">
        <v>0.74650108559518802</v>
      </c>
      <c r="Q48" s="41">
        <v>0.59554388176681605</v>
      </c>
      <c r="R48" s="40">
        <v>0.73973943280358601</v>
      </c>
      <c r="S48" s="41">
        <v>0.57010347211462797</v>
      </c>
    </row>
    <row r="49" spans="1:19" s="39" customFormat="1" x14ac:dyDescent="0.35">
      <c r="A49" s="39">
        <v>17</v>
      </c>
      <c r="B49" s="39">
        <v>0.37367254982442299</v>
      </c>
      <c r="C49" s="40">
        <v>0.27801684274606298</v>
      </c>
      <c r="D49" s="39">
        <v>22.174436050764299</v>
      </c>
      <c r="E49" s="40">
        <v>0.21094481344614299</v>
      </c>
      <c r="F49" s="39">
        <v>0.82312763959754598</v>
      </c>
      <c r="G49" s="40">
        <v>0.774396492734441</v>
      </c>
      <c r="H49" s="39">
        <v>0.53855011958203902</v>
      </c>
      <c r="I49" s="40">
        <v>0.78207118015231003</v>
      </c>
      <c r="J49" s="39">
        <v>0.51759811297460201</v>
      </c>
      <c r="K49" s="41">
        <v>0.41091486480500899</v>
      </c>
      <c r="L49" s="40">
        <v>8.1177373321837207E-2</v>
      </c>
      <c r="M49" s="39">
        <v>23.462976610558599</v>
      </c>
      <c r="N49" s="40">
        <v>5.0388041351653402E-2</v>
      </c>
      <c r="O49" s="41">
        <v>0.88066048729113999</v>
      </c>
      <c r="P49" s="40">
        <v>0.74547927680178505</v>
      </c>
      <c r="Q49" s="41">
        <v>0.59684227088577702</v>
      </c>
      <c r="R49" s="40">
        <v>0.74414201832225102</v>
      </c>
      <c r="S49" s="41">
        <v>0.58014449197002904</v>
      </c>
    </row>
    <row r="50" spans="1:19" s="39" customFormat="1" x14ac:dyDescent="0.35">
      <c r="A50" s="39">
        <v>18</v>
      </c>
      <c r="B50" s="39">
        <v>0.36471819579562498</v>
      </c>
      <c r="C50" s="40">
        <v>0.289125325223411</v>
      </c>
      <c r="D50" s="39">
        <v>21.644238323519701</v>
      </c>
      <c r="E50" s="40">
        <v>0.20859645347258299</v>
      </c>
      <c r="F50" s="39">
        <v>0.81636584843068605</v>
      </c>
      <c r="G50" s="40">
        <v>0.773790414504816</v>
      </c>
      <c r="H50" s="39">
        <v>0.54110925481167105</v>
      </c>
      <c r="I50" s="40">
        <v>0.78826089908590102</v>
      </c>
      <c r="J50" s="39">
        <v>0.50675448420640301</v>
      </c>
      <c r="K50" s="41">
        <v>0.41848331014824702</v>
      </c>
      <c r="L50" s="40">
        <v>9.9129805858411899E-2</v>
      </c>
      <c r="M50" s="39">
        <v>23.476679418840899</v>
      </c>
      <c r="N50" s="40">
        <v>0.14248506539681599</v>
      </c>
      <c r="O50" s="41">
        <v>0.89333095815446595</v>
      </c>
      <c r="P50" s="40">
        <v>0.73648719069285196</v>
      </c>
      <c r="Q50" s="41">
        <v>0.59767457307913296</v>
      </c>
      <c r="R50" s="40">
        <v>0.73784122838933197</v>
      </c>
      <c r="S50" s="41">
        <v>0.58097966639404597</v>
      </c>
    </row>
    <row r="51" spans="1:19" s="39" customFormat="1" x14ac:dyDescent="0.35">
      <c r="A51" s="39">
        <v>19</v>
      </c>
      <c r="B51" s="39">
        <v>0.36351366443245797</v>
      </c>
      <c r="C51" s="40">
        <v>0.29297919955475799</v>
      </c>
      <c r="D51" s="39">
        <v>21.289234420105601</v>
      </c>
      <c r="E51" s="40">
        <v>0.23681920380694099</v>
      </c>
      <c r="F51" s="39">
        <v>0.81001184115810998</v>
      </c>
      <c r="G51" s="40">
        <v>0.77816603660180395</v>
      </c>
      <c r="H51" s="39">
        <v>0.52794536498204003</v>
      </c>
      <c r="I51" s="40">
        <v>0.78938717135280401</v>
      </c>
      <c r="J51" s="39">
        <v>0.50245970335656598</v>
      </c>
      <c r="K51" s="41">
        <v>0.41931039209549198</v>
      </c>
      <c r="L51" s="40">
        <v>0.12702816497557201</v>
      </c>
      <c r="M51" s="39">
        <v>23.207924141843002</v>
      </c>
      <c r="N51" s="40">
        <v>7.1689623286839602E-2</v>
      </c>
      <c r="O51" s="41">
        <v>0.889187613613585</v>
      </c>
      <c r="P51" s="40">
        <v>0.74349368000641802</v>
      </c>
      <c r="Q51" s="41">
        <v>0.59307948315245396</v>
      </c>
      <c r="R51" s="40">
        <v>0.73709754200063204</v>
      </c>
      <c r="S51" s="41">
        <v>0.57886647974324001</v>
      </c>
    </row>
    <row r="52" spans="1:19" s="39" customFormat="1" x14ac:dyDescent="0.35">
      <c r="A52" s="39">
        <v>20</v>
      </c>
      <c r="B52" s="39">
        <v>0.356628738201273</v>
      </c>
      <c r="C52" s="40">
        <v>0.35170859605509902</v>
      </c>
      <c r="D52" s="39">
        <v>20.811548579574801</v>
      </c>
      <c r="E52" s="40">
        <v>0.263422365465596</v>
      </c>
      <c r="F52" s="39">
        <v>0.79958255201217598</v>
      </c>
      <c r="G52" s="40">
        <v>0.77895926366408597</v>
      </c>
      <c r="H52" s="39">
        <v>0.524798108497604</v>
      </c>
      <c r="I52" s="40">
        <v>0.79536198127066604</v>
      </c>
      <c r="J52" s="39">
        <v>0.49456219126877698</v>
      </c>
      <c r="K52" s="41">
        <v>0.42683269274540397</v>
      </c>
      <c r="L52" s="40">
        <v>7.2425756776532804E-2</v>
      </c>
      <c r="M52" s="39">
        <v>23.170089958060501</v>
      </c>
      <c r="N52" s="40">
        <v>0.128912018602103</v>
      </c>
      <c r="O52" s="41">
        <v>0.89099989232853904</v>
      </c>
      <c r="P52" s="40">
        <v>0.743058675120019</v>
      </c>
      <c r="Q52" s="41">
        <v>0.580132759279675</v>
      </c>
      <c r="R52" s="40">
        <v>0.73781125234742395</v>
      </c>
      <c r="S52" s="41">
        <v>0.58994007518148806</v>
      </c>
    </row>
    <row r="53" spans="1:19" s="39" customFormat="1" x14ac:dyDescent="0.35">
      <c r="A53" s="39">
        <v>21</v>
      </c>
      <c r="B53" s="39">
        <v>0.346753494581237</v>
      </c>
      <c r="C53" s="40">
        <v>0.38429787587979197</v>
      </c>
      <c r="D53" s="39">
        <v>20.267019553897001</v>
      </c>
      <c r="E53" s="40">
        <v>0.29606938185294401</v>
      </c>
      <c r="F53" s="39">
        <v>0.78715318907282406</v>
      </c>
      <c r="G53" s="40">
        <v>0.78616755496914503</v>
      </c>
      <c r="H53" s="39">
        <v>0.51509125523549204</v>
      </c>
      <c r="I53" s="40">
        <v>0.80398363056379996</v>
      </c>
      <c r="J53" s="39">
        <v>0.47978446658108098</v>
      </c>
      <c r="K53" s="41">
        <v>0.42761358606000199</v>
      </c>
      <c r="L53" s="40">
        <v>9.5073909615924199E-2</v>
      </c>
      <c r="M53" s="39">
        <v>23.022060736631701</v>
      </c>
      <c r="N53" s="40">
        <v>0.11697109878264</v>
      </c>
      <c r="O53" s="41">
        <v>0.89444694712630701</v>
      </c>
      <c r="P53" s="40">
        <v>0.74099705743993405</v>
      </c>
      <c r="Q53" s="41">
        <v>0.58052527318652802</v>
      </c>
      <c r="R53" s="40">
        <v>0.73328921377149403</v>
      </c>
      <c r="S53" s="41">
        <v>0.58218307423795301</v>
      </c>
    </row>
    <row r="54" spans="1:19" s="39" customFormat="1" x14ac:dyDescent="0.35">
      <c r="A54" s="39">
        <v>22</v>
      </c>
      <c r="B54" s="39">
        <v>0.34229279434995602</v>
      </c>
      <c r="C54" s="40">
        <v>0.405554806781107</v>
      </c>
      <c r="D54" s="39">
        <v>19.914790023642901</v>
      </c>
      <c r="E54" s="40">
        <v>0.30201466474695499</v>
      </c>
      <c r="F54" s="39">
        <v>0.77920725322665796</v>
      </c>
      <c r="G54" s="40">
        <v>0.78472522856556903</v>
      </c>
      <c r="H54" s="39">
        <v>0.51352368336471699</v>
      </c>
      <c r="I54" s="40">
        <v>0.80413467787319504</v>
      </c>
      <c r="J54" s="39">
        <v>0.47526827007280098</v>
      </c>
      <c r="K54" s="41">
        <v>0.44656978674933401</v>
      </c>
      <c r="L54" s="40">
        <v>5.0873668457727103E-2</v>
      </c>
      <c r="M54" s="39">
        <v>23.5043108279888</v>
      </c>
      <c r="N54" s="40">
        <v>0.121822643734702</v>
      </c>
      <c r="O54" s="41">
        <v>0.91776175427640605</v>
      </c>
      <c r="P54" s="40">
        <v>0.73196467808169097</v>
      </c>
      <c r="Q54" s="41">
        <v>0.59947339948425904</v>
      </c>
      <c r="R54" s="40">
        <v>0.72995002453143698</v>
      </c>
      <c r="S54" s="41">
        <v>0.60289001159178901</v>
      </c>
    </row>
    <row r="55" spans="1:19" s="39" customFormat="1" x14ac:dyDescent="0.35">
      <c r="A55" s="39">
        <v>23</v>
      </c>
      <c r="B55" s="39">
        <v>0.34113199672241301</v>
      </c>
      <c r="C55" s="40">
        <v>0.40578993093243099</v>
      </c>
      <c r="D55" s="39">
        <v>19.7238757964119</v>
      </c>
      <c r="E55" s="40">
        <v>0.30024565390300001</v>
      </c>
      <c r="F55" s="39">
        <v>0.77897334605017399</v>
      </c>
      <c r="G55" s="40">
        <v>0.78503272610625996</v>
      </c>
      <c r="H55" s="39">
        <v>0.51101021085112197</v>
      </c>
      <c r="I55" s="40">
        <v>0.80747033596534901</v>
      </c>
      <c r="J55" s="39">
        <v>0.47431405962466999</v>
      </c>
      <c r="K55" s="41">
        <v>0.43140964171825302</v>
      </c>
      <c r="L55" s="40">
        <v>0.123156809467332</v>
      </c>
      <c r="M55" s="39">
        <v>22.806546961140398</v>
      </c>
      <c r="N55" s="40">
        <v>0.132541783122131</v>
      </c>
      <c r="O55" s="41">
        <v>0.89733713330366605</v>
      </c>
      <c r="P55" s="40">
        <v>0.74249618710615695</v>
      </c>
      <c r="Q55" s="41">
        <v>0.57904372790939695</v>
      </c>
      <c r="R55" s="40">
        <v>0.74049689907294003</v>
      </c>
      <c r="S55" s="41">
        <v>0.58105345490651195</v>
      </c>
    </row>
    <row r="56" spans="1:19" s="39" customFormat="1" x14ac:dyDescent="0.35">
      <c r="A56" s="39">
        <v>24</v>
      </c>
      <c r="B56" s="39">
        <v>0.32606866857307498</v>
      </c>
      <c r="C56" s="40">
        <v>0.448885098282857</v>
      </c>
      <c r="D56" s="39">
        <v>19.057413399366801</v>
      </c>
      <c r="E56" s="40">
        <v>0.36151680768052202</v>
      </c>
      <c r="F56" s="39">
        <v>0.75905064923940901</v>
      </c>
      <c r="G56" s="40">
        <v>0.79182728532387203</v>
      </c>
      <c r="H56" s="39">
        <v>0.49877035064339997</v>
      </c>
      <c r="I56" s="40">
        <v>0.81333511862368402</v>
      </c>
      <c r="J56" s="39">
        <v>0.45939260106478003</v>
      </c>
      <c r="K56" s="41">
        <v>0.45215633142198203</v>
      </c>
      <c r="L56" s="40">
        <v>9.1139954904209994E-2</v>
      </c>
      <c r="M56" s="39">
        <v>23.281079414563301</v>
      </c>
      <c r="N56" s="40">
        <v>8.0170486882820205E-2</v>
      </c>
      <c r="O56" s="41">
        <v>0.91393408739668602</v>
      </c>
      <c r="P56" s="40">
        <v>0.74595266860774401</v>
      </c>
      <c r="Q56" s="41">
        <v>0.57646014496811404</v>
      </c>
      <c r="R56" s="40">
        <v>0.73098909778472698</v>
      </c>
      <c r="S56" s="41">
        <v>0.60496265231034696</v>
      </c>
    </row>
    <row r="57" spans="1:19" s="39" customFormat="1" x14ac:dyDescent="0.35">
      <c r="A57" s="39">
        <v>25</v>
      </c>
      <c r="B57" s="39">
        <v>0.32510302695174997</v>
      </c>
      <c r="C57" s="40">
        <v>0.44842980716150999</v>
      </c>
      <c r="D57" s="39">
        <v>18.850079570794499</v>
      </c>
      <c r="E57" s="40">
        <v>0.33280687179916402</v>
      </c>
      <c r="F57" s="39">
        <v>0.75364568981086799</v>
      </c>
      <c r="G57" s="40">
        <v>0.79121485606392095</v>
      </c>
      <c r="H57" s="39">
        <v>0.49699211802000698</v>
      </c>
      <c r="I57" s="40">
        <v>0.81775817494039504</v>
      </c>
      <c r="J57" s="39">
        <v>0.453208646115067</v>
      </c>
      <c r="K57" s="41">
        <v>0.44624867436722798</v>
      </c>
      <c r="L57" s="40">
        <v>0.22924014801216899</v>
      </c>
      <c r="M57" s="39">
        <v>22.985440767728299</v>
      </c>
      <c r="N57" s="40">
        <v>0.153086986822249</v>
      </c>
      <c r="O57" s="41">
        <v>0.909907505043551</v>
      </c>
      <c r="P57" s="40">
        <v>0.74219784267947198</v>
      </c>
      <c r="Q57" s="41">
        <v>0.57642114086028795</v>
      </c>
      <c r="R57" s="40">
        <v>0.74432002377306195</v>
      </c>
      <c r="S57" s="41">
        <v>0.58725696012505102</v>
      </c>
    </row>
    <row r="58" spans="1:19" s="39" customFormat="1" x14ac:dyDescent="0.35">
      <c r="A58" s="39">
        <v>26</v>
      </c>
      <c r="B58" s="39">
        <v>0.31631761143585502</v>
      </c>
      <c r="C58" s="40">
        <v>0.49666170938047099</v>
      </c>
      <c r="D58" s="39">
        <v>18.438454782409298</v>
      </c>
      <c r="E58" s="40">
        <v>0.37713138087683501</v>
      </c>
      <c r="F58" s="39">
        <v>0.74224956102435702</v>
      </c>
      <c r="G58" s="40">
        <v>0.79917889839651801</v>
      </c>
      <c r="H58" s="39">
        <v>0.48984536932075601</v>
      </c>
      <c r="I58" s="40">
        <v>0.82028762488638596</v>
      </c>
      <c r="J58" s="39">
        <v>0.44754287526098602</v>
      </c>
      <c r="K58" s="41">
        <v>0.46568173335658097</v>
      </c>
      <c r="L58" s="40">
        <v>0.145105078245231</v>
      </c>
      <c r="M58" s="39">
        <v>23.5711369962773</v>
      </c>
      <c r="N58" s="40">
        <v>0.18329920545960601</v>
      </c>
      <c r="O58" s="41">
        <v>0.936987475197539</v>
      </c>
      <c r="P58" s="40">
        <v>0.73989514866445805</v>
      </c>
      <c r="Q58" s="41">
        <v>0.57739470860896902</v>
      </c>
      <c r="R58" s="40">
        <v>0.73040048103047195</v>
      </c>
      <c r="S58" s="41">
        <v>0.61464560821525005</v>
      </c>
    </row>
    <row r="59" spans="1:19" s="39" customFormat="1" x14ac:dyDescent="0.35">
      <c r="A59" s="39">
        <v>27</v>
      </c>
      <c r="B59" s="39">
        <v>0.31264906782510998</v>
      </c>
      <c r="C59" s="40">
        <v>0.49011751563531297</v>
      </c>
      <c r="D59" s="39">
        <v>18.248639963680599</v>
      </c>
      <c r="E59" s="40">
        <v>0.38103504979959602</v>
      </c>
      <c r="F59" s="39">
        <v>0.73992393621156205</v>
      </c>
      <c r="G59" s="40">
        <v>0.79641687203359002</v>
      </c>
      <c r="H59" s="39">
        <v>0.49553840043935699</v>
      </c>
      <c r="I59" s="40">
        <v>0.82378718548810803</v>
      </c>
      <c r="J59" s="39">
        <v>0.44859733872938201</v>
      </c>
      <c r="K59" s="41">
        <v>0.47109947843938799</v>
      </c>
      <c r="L59" s="40">
        <v>0.24779521234854901</v>
      </c>
      <c r="M59" s="39">
        <v>23.570274467142202</v>
      </c>
      <c r="N59" s="40">
        <v>0.20135281633654301</v>
      </c>
      <c r="O59" s="41">
        <v>0.93440603827818802</v>
      </c>
      <c r="P59" s="40">
        <v>0.74480624637033099</v>
      </c>
      <c r="Q59" s="41">
        <v>0.57696159375019496</v>
      </c>
      <c r="R59" s="40">
        <v>0.73822165401572803</v>
      </c>
      <c r="S59" s="41">
        <v>0.62458259784258296</v>
      </c>
    </row>
    <row r="60" spans="1:19" s="39" customFormat="1" x14ac:dyDescent="0.35">
      <c r="A60" s="39">
        <v>28</v>
      </c>
      <c r="B60" s="39">
        <v>0.304484849599235</v>
      </c>
      <c r="C60" s="40">
        <v>0.53028756587889703</v>
      </c>
      <c r="D60" s="39">
        <v>17.859463292207501</v>
      </c>
      <c r="E60" s="40">
        <v>0.40718297864693298</v>
      </c>
      <c r="F60" s="39">
        <v>0.72772092593012305</v>
      </c>
      <c r="G60" s="40">
        <v>0.80134295638166597</v>
      </c>
      <c r="H60" s="39">
        <v>0.48389590342730998</v>
      </c>
      <c r="I60" s="40">
        <v>0.82743692577916195</v>
      </c>
      <c r="J60" s="39">
        <v>0.444676539746445</v>
      </c>
      <c r="K60" s="41">
        <v>0.46319190852152903</v>
      </c>
      <c r="L60" s="40">
        <v>0.17018950128521801</v>
      </c>
      <c r="M60" s="39">
        <v>23.3317865388006</v>
      </c>
      <c r="N60" s="40">
        <v>0.164383236273729</v>
      </c>
      <c r="O60" s="41">
        <v>0.936492930110703</v>
      </c>
      <c r="P60" s="40">
        <v>0.74225637622368601</v>
      </c>
      <c r="Q60" s="41">
        <v>0.57730805186124901</v>
      </c>
      <c r="R60" s="40">
        <v>0.72928383819058396</v>
      </c>
      <c r="S60" s="41">
        <v>0.608335193405803</v>
      </c>
    </row>
    <row r="61" spans="1:19" s="39" customFormat="1" x14ac:dyDescent="0.35">
      <c r="A61" s="39">
        <v>29</v>
      </c>
      <c r="B61" s="39">
        <v>0.30054038221960999</v>
      </c>
      <c r="C61" s="40">
        <v>0.53603854413347596</v>
      </c>
      <c r="D61" s="39">
        <v>17.616062238973299</v>
      </c>
      <c r="E61" s="40">
        <v>0.41472500212480201</v>
      </c>
      <c r="F61" s="39">
        <v>0.72028112178940895</v>
      </c>
      <c r="G61" s="40">
        <v>0.802356969660598</v>
      </c>
      <c r="H61" s="39">
        <v>0.48123206856936301</v>
      </c>
      <c r="I61" s="40">
        <v>0.82887835864019799</v>
      </c>
      <c r="J61" s="39">
        <v>0.43612373903120399</v>
      </c>
      <c r="K61" s="41">
        <v>0.470708474134787</v>
      </c>
      <c r="L61" s="40">
        <v>0.14826291820635501</v>
      </c>
      <c r="M61" s="39">
        <v>23.378382291549201</v>
      </c>
      <c r="N61" s="40">
        <v>0.117169473688353</v>
      </c>
      <c r="O61" s="41">
        <v>0.93348961864781099</v>
      </c>
      <c r="P61" s="40">
        <v>0.74427495909552199</v>
      </c>
      <c r="Q61" s="41">
        <v>0.57633248990417496</v>
      </c>
      <c r="R61" s="40">
        <v>0.73288440602457405</v>
      </c>
      <c r="S61" s="41">
        <v>0.61138362787727596</v>
      </c>
    </row>
    <row r="62" spans="1:19" s="39" customFormat="1" x14ac:dyDescent="0.35">
      <c r="A62" s="39">
        <v>30</v>
      </c>
      <c r="B62" s="39">
        <v>0.29430348118254701</v>
      </c>
      <c r="C62" s="40">
        <v>0.54892877539866403</v>
      </c>
      <c r="D62" s="39">
        <v>17.312567823868701</v>
      </c>
      <c r="E62" s="40">
        <v>0.43325878271648999</v>
      </c>
      <c r="F62" s="39">
        <v>0.71172859103925501</v>
      </c>
      <c r="G62" s="40">
        <v>0.80684752061348697</v>
      </c>
      <c r="H62" s="39">
        <v>0.46970574537432302</v>
      </c>
      <c r="I62" s="40">
        <v>0.83174709526300805</v>
      </c>
      <c r="J62" s="39">
        <v>0.42893023491448301</v>
      </c>
      <c r="K62" s="41">
        <v>0.47241351110303498</v>
      </c>
      <c r="L62" s="40">
        <v>0.15798747879618399</v>
      </c>
      <c r="M62" s="39">
        <v>23.407677756415399</v>
      </c>
      <c r="N62" s="40">
        <v>0.100502274931747</v>
      </c>
      <c r="O62" s="41">
        <v>0.94064054835555899</v>
      </c>
      <c r="P62" s="40">
        <v>0.74558583691588798</v>
      </c>
      <c r="Q62" s="41">
        <v>0.58004523240602901</v>
      </c>
      <c r="R62" s="40">
        <v>0.72951697972085705</v>
      </c>
      <c r="S62" s="41">
        <v>0.60064038277691201</v>
      </c>
    </row>
    <row r="63" spans="1:19" s="39" customFormat="1" x14ac:dyDescent="0.35">
      <c r="A63" s="39">
        <v>31</v>
      </c>
      <c r="B63" s="39">
        <v>0.28798280392578002</v>
      </c>
      <c r="C63" s="40">
        <v>0.57277816674664594</v>
      </c>
      <c r="D63" s="39">
        <v>17.009988760728</v>
      </c>
      <c r="E63" s="40">
        <v>0.44020083372454699</v>
      </c>
      <c r="F63" s="39">
        <v>0.70180639886998697</v>
      </c>
      <c r="G63" s="40">
        <v>0.80930129642805304</v>
      </c>
      <c r="H63" s="39">
        <v>0.467227473023623</v>
      </c>
      <c r="I63" s="40">
        <v>0.83637920157282097</v>
      </c>
      <c r="J63" s="39">
        <v>0.419123331678597</v>
      </c>
      <c r="K63" s="41">
        <v>0.47739281982947601</v>
      </c>
      <c r="L63" s="40">
        <v>0.199645366057496</v>
      </c>
      <c r="M63" s="39">
        <v>23.4902210724659</v>
      </c>
      <c r="N63" s="40">
        <v>0.16198741377249101</v>
      </c>
      <c r="O63" s="41">
        <v>0.94554585345789899</v>
      </c>
      <c r="P63" s="40">
        <v>0.73787107808977104</v>
      </c>
      <c r="Q63" s="41">
        <v>0.57303578654925003</v>
      </c>
      <c r="R63" s="40">
        <v>0.72547902841853196</v>
      </c>
      <c r="S63" s="41">
        <v>0.60056031055939496</v>
      </c>
    </row>
    <row r="64" spans="1:19" s="39" customFormat="1" x14ac:dyDescent="0.35">
      <c r="A64" s="39">
        <v>32</v>
      </c>
      <c r="B64" s="39">
        <v>0.284504641783006</v>
      </c>
      <c r="C64" s="40">
        <v>0.56516107997095799</v>
      </c>
      <c r="D64" s="39">
        <v>16.8015066511005</v>
      </c>
      <c r="E64" s="40">
        <v>0.46186315278477003</v>
      </c>
      <c r="F64" s="39">
        <v>0.69460165253354</v>
      </c>
      <c r="G64" s="40">
        <v>0.81475488057231404</v>
      </c>
      <c r="H64" s="39">
        <v>0.45993824104119102</v>
      </c>
      <c r="I64" s="40">
        <v>0.83506697434910104</v>
      </c>
      <c r="J64" s="39">
        <v>0.41570016085551098</v>
      </c>
      <c r="K64" s="41">
        <v>0.487146763847424</v>
      </c>
      <c r="L64" s="40">
        <v>0.13362785599433</v>
      </c>
      <c r="M64" s="39">
        <v>23.765682807335399</v>
      </c>
      <c r="N64" s="40">
        <v>0.12573556329614599</v>
      </c>
      <c r="O64" s="41">
        <v>0.95449249713848705</v>
      </c>
      <c r="P64" s="40">
        <v>0.73610601185733404</v>
      </c>
      <c r="Q64" s="41">
        <v>0.57441859265677897</v>
      </c>
      <c r="R64" s="40">
        <v>0.73686872817512195</v>
      </c>
      <c r="S64" s="41">
        <v>0.64415117563345403</v>
      </c>
    </row>
    <row r="65" spans="1:19" s="39" customFormat="1" x14ac:dyDescent="0.35">
      <c r="A65" s="39">
        <v>33</v>
      </c>
      <c r="B65" s="39">
        <v>0.28415423402210699</v>
      </c>
      <c r="C65" s="40">
        <v>0.56621453955082501</v>
      </c>
      <c r="D65" s="39">
        <v>16.740485609205599</v>
      </c>
      <c r="E65" s="40">
        <v>0.45028045283144302</v>
      </c>
      <c r="F65" s="39">
        <v>0.69407402619473302</v>
      </c>
      <c r="G65" s="40">
        <v>0.81052602635107096</v>
      </c>
      <c r="H65" s="39">
        <v>0.45926019509447302</v>
      </c>
      <c r="I65" s="40">
        <v>0.83554253932914602</v>
      </c>
      <c r="J65" s="39">
        <v>0.420154721509931</v>
      </c>
      <c r="K65" s="41">
        <v>0.49987224253833801</v>
      </c>
      <c r="L65" s="40">
        <v>0.162287106518087</v>
      </c>
      <c r="M65" s="39">
        <v>24.2427110019912</v>
      </c>
      <c r="N65" s="40">
        <v>0.107946981774833</v>
      </c>
      <c r="O65" s="41">
        <v>0.97618556404725099</v>
      </c>
      <c r="P65" s="40">
        <v>0.73966575203797702</v>
      </c>
      <c r="Q65" s="41">
        <v>0.60937939520575002</v>
      </c>
      <c r="R65" s="40">
        <v>0.72879738736356403</v>
      </c>
      <c r="S65" s="41">
        <v>0.66171698743461504</v>
      </c>
    </row>
    <row r="66" spans="1:19" s="39" customFormat="1" x14ac:dyDescent="0.35">
      <c r="A66" s="39">
        <v>34</v>
      </c>
      <c r="B66" s="39">
        <v>0.27868841071249101</v>
      </c>
      <c r="C66" s="40">
        <v>0.58166814757686203</v>
      </c>
      <c r="D66" s="39">
        <v>16.533754699018399</v>
      </c>
      <c r="E66" s="40">
        <v>0.46398591652653198</v>
      </c>
      <c r="F66" s="39">
        <v>0.68734330597803195</v>
      </c>
      <c r="G66" s="40">
        <v>0.81186763807551698</v>
      </c>
      <c r="H66" s="39">
        <v>0.46998965589040997</v>
      </c>
      <c r="I66" s="40">
        <v>0.84015832240815003</v>
      </c>
      <c r="J66" s="39">
        <v>0.42517676795624998</v>
      </c>
      <c r="K66" s="41">
        <v>0.48834470372933603</v>
      </c>
      <c r="L66" s="40">
        <v>0.14513528809503601</v>
      </c>
      <c r="M66" s="39">
        <v>23.796628267337098</v>
      </c>
      <c r="N66" s="40">
        <v>7.7268019159288104E-2</v>
      </c>
      <c r="O66" s="41">
        <v>0.96608453403171302</v>
      </c>
      <c r="P66" s="40">
        <v>0.73997355144248</v>
      </c>
      <c r="Q66" s="41">
        <v>0.58586018920963601</v>
      </c>
      <c r="R66" s="40">
        <v>0.72201327253610603</v>
      </c>
      <c r="S66" s="41">
        <v>0.61634639771575594</v>
      </c>
    </row>
    <row r="67" spans="1:19" s="39" customFormat="1" x14ac:dyDescent="0.35">
      <c r="A67" s="39">
        <v>35</v>
      </c>
      <c r="B67" s="39">
        <v>0.27243859250239399</v>
      </c>
      <c r="C67" s="40">
        <v>0.60761890392332996</v>
      </c>
      <c r="D67" s="39">
        <v>16.214915084069801</v>
      </c>
      <c r="E67" s="40">
        <v>0.482566381242097</v>
      </c>
      <c r="F67" s="39">
        <v>0.67575589375465495</v>
      </c>
      <c r="G67" s="40">
        <v>0.81771186382132699</v>
      </c>
      <c r="H67" s="39">
        <v>0.452521128952309</v>
      </c>
      <c r="I67" s="40">
        <v>0.84618284706487001</v>
      </c>
      <c r="J67" s="39">
        <v>0.408851761244443</v>
      </c>
      <c r="K67" s="41">
        <v>0.51119919159473504</v>
      </c>
      <c r="L67" s="40">
        <v>9.0255235121253802E-2</v>
      </c>
      <c r="M67" s="39">
        <v>24.419602989131501</v>
      </c>
      <c r="N67" s="40">
        <v>0.136682792580542</v>
      </c>
      <c r="O67" s="41">
        <v>0.985856875649884</v>
      </c>
      <c r="P67" s="40">
        <v>0.74080593208981305</v>
      </c>
      <c r="Q67" s="41">
        <v>0.564183191611216</v>
      </c>
      <c r="R67" s="40">
        <v>0.72716784095152798</v>
      </c>
      <c r="S67" s="41">
        <v>0.64873202998414004</v>
      </c>
    </row>
    <row r="68" spans="1:19" s="39" customFormat="1" x14ac:dyDescent="0.35">
      <c r="A68" s="39">
        <v>36</v>
      </c>
      <c r="B68" s="39">
        <v>0.26787840452789802</v>
      </c>
      <c r="C68" s="40">
        <v>0.60041315552906205</v>
      </c>
      <c r="D68" s="39">
        <v>16.025947750025502</v>
      </c>
      <c r="E68" s="40">
        <v>0.48969589230975602</v>
      </c>
      <c r="F68" s="39">
        <v>0.66964432368090598</v>
      </c>
      <c r="G68" s="40">
        <v>0.81662913061952602</v>
      </c>
      <c r="H68" s="39">
        <v>0.45101600980739998</v>
      </c>
      <c r="I68" s="40">
        <v>0.84336778375413701</v>
      </c>
      <c r="J68" s="39">
        <v>0.40982402672552398</v>
      </c>
      <c r="K68" s="41">
        <v>0.51041332065549605</v>
      </c>
      <c r="L68" s="40">
        <v>0.12100708491236301</v>
      </c>
      <c r="M68" s="39">
        <v>24.3578737291515</v>
      </c>
      <c r="N68" s="40">
        <v>9.9694137329242899E-2</v>
      </c>
      <c r="O68" s="41">
        <v>0.98399166979341401</v>
      </c>
      <c r="P68" s="40">
        <v>0.72962264194447701</v>
      </c>
      <c r="Q68" s="41">
        <v>0.57657714939524896</v>
      </c>
      <c r="R68" s="40">
        <v>0.72281778368175498</v>
      </c>
      <c r="S68" s="41">
        <v>0.64011790023909598</v>
      </c>
    </row>
    <row r="69" spans="1:19" s="39" customFormat="1" x14ac:dyDescent="0.35">
      <c r="A69" s="39">
        <v>37</v>
      </c>
      <c r="B69" s="39">
        <v>0.261616822127201</v>
      </c>
      <c r="C69" s="40">
        <v>0.61891798128831499</v>
      </c>
      <c r="D69" s="39">
        <v>15.7425838777559</v>
      </c>
      <c r="E69" s="40">
        <v>0.49998938092135897</v>
      </c>
      <c r="F69" s="39">
        <v>0.65904094195672802</v>
      </c>
      <c r="G69" s="40">
        <v>0.81809912974106602</v>
      </c>
      <c r="H69" s="39">
        <v>0.44198797710045101</v>
      </c>
      <c r="I69" s="40">
        <v>0.84985768277184004</v>
      </c>
      <c r="J69" s="39">
        <v>0.39904550903949498</v>
      </c>
      <c r="K69" s="41">
        <v>0.52281100958840399</v>
      </c>
      <c r="L69" s="40">
        <v>0.18738491864426901</v>
      </c>
      <c r="M69" s="39">
        <v>24.740928747715</v>
      </c>
      <c r="N69" s="40">
        <v>0.19642834190269101</v>
      </c>
      <c r="O69" s="41">
        <v>1.0005150378769201</v>
      </c>
      <c r="P69" s="40">
        <v>0.74119888819181001</v>
      </c>
      <c r="Q69" s="41">
        <v>0.57407286814135305</v>
      </c>
      <c r="R69" s="40">
        <v>0.72144173251258004</v>
      </c>
      <c r="S69" s="41">
        <v>0.63991377801976601</v>
      </c>
    </row>
    <row r="70" spans="1:19" s="39" customFormat="1" x14ac:dyDescent="0.35">
      <c r="A70" s="39">
        <v>38</v>
      </c>
      <c r="B70" s="39">
        <v>0.25801026488578299</v>
      </c>
      <c r="C70" s="40">
        <v>0.633688996165369</v>
      </c>
      <c r="D70" s="39">
        <v>15.5721715066845</v>
      </c>
      <c r="E70" s="40">
        <v>0.51806558352936705</v>
      </c>
      <c r="F70" s="39">
        <v>0.65246162737496405</v>
      </c>
      <c r="G70" s="40">
        <v>0.82381440222937696</v>
      </c>
      <c r="H70" s="39">
        <v>0.43590326091529702</v>
      </c>
      <c r="I70" s="40">
        <v>0.85027948843206402</v>
      </c>
      <c r="J70" s="39">
        <v>0.39888996037399299</v>
      </c>
      <c r="K70" s="41">
        <v>0.52144898958185804</v>
      </c>
      <c r="L70" s="40">
        <v>0.25373673838871502</v>
      </c>
      <c r="M70" s="39">
        <v>24.788706901745901</v>
      </c>
      <c r="N70" s="40">
        <v>0.20686450489486799</v>
      </c>
      <c r="O70" s="41">
        <v>1.0081893501118699</v>
      </c>
      <c r="P70" s="40">
        <v>0.741882529778358</v>
      </c>
      <c r="Q70" s="41">
        <v>0.59193248957650202</v>
      </c>
      <c r="R70" s="40">
        <v>0.71412641395870402</v>
      </c>
      <c r="S70" s="41">
        <v>0.64885941122332103</v>
      </c>
    </row>
    <row r="71" spans="1:19" s="39" customFormat="1" x14ac:dyDescent="0.35">
      <c r="A71" s="39">
        <v>39</v>
      </c>
      <c r="B71" s="39">
        <v>0.257947892609521</v>
      </c>
      <c r="C71" s="40">
        <v>0.63069908795785901</v>
      </c>
      <c r="D71" s="39">
        <v>15.582638727640299</v>
      </c>
      <c r="E71" s="40">
        <v>0.517995638566078</v>
      </c>
      <c r="F71" s="39">
        <v>0.65502247566642802</v>
      </c>
      <c r="G71" s="40">
        <v>0.819496424312259</v>
      </c>
      <c r="H71" s="39">
        <v>0.44785380058813201</v>
      </c>
      <c r="I71" s="40">
        <v>0.85145484416657502</v>
      </c>
      <c r="J71" s="39">
        <v>0.39989620716150998</v>
      </c>
      <c r="K71" s="41">
        <v>0.50791582121298795</v>
      </c>
      <c r="L71" s="40">
        <v>0.22423062501611801</v>
      </c>
      <c r="M71" s="39">
        <v>24.2224325196355</v>
      </c>
      <c r="N71" s="40">
        <v>0.155138125691725</v>
      </c>
      <c r="O71" s="41">
        <v>0.98307425573340801</v>
      </c>
      <c r="P71" s="40">
        <v>0.721960100862715</v>
      </c>
      <c r="Q71" s="41">
        <v>0.59129717844164198</v>
      </c>
      <c r="R71" s="40">
        <v>0.71154628553960997</v>
      </c>
      <c r="S71" s="41">
        <v>0.63581182151778104</v>
      </c>
    </row>
    <row r="72" spans="1:19" s="39" customFormat="1" x14ac:dyDescent="0.35">
      <c r="A72" s="39">
        <v>40</v>
      </c>
      <c r="B72" s="42">
        <v>0.25845949229113102</v>
      </c>
      <c r="C72" s="40">
        <v>0.640874719453845</v>
      </c>
      <c r="D72" s="42">
        <v>15.5526465924357</v>
      </c>
      <c r="E72" s="40">
        <v>0.50408014734625906</v>
      </c>
      <c r="F72" s="42">
        <v>0.65443159540416695</v>
      </c>
      <c r="G72" s="40">
        <v>0.81815444222351097</v>
      </c>
      <c r="H72" s="42">
        <v>0.44434726201041402</v>
      </c>
      <c r="I72" s="40">
        <v>0.84827961944482499</v>
      </c>
      <c r="J72" s="42">
        <v>0.40162515342196797</v>
      </c>
      <c r="K72" s="41">
        <v>0.51521887738480499</v>
      </c>
      <c r="L72" s="40">
        <v>0.20432398235604199</v>
      </c>
      <c r="M72" s="42">
        <v>24.454781947991702</v>
      </c>
      <c r="N72" s="40">
        <v>0.18642061990643</v>
      </c>
      <c r="O72" s="41">
        <v>0.99549298255871499</v>
      </c>
      <c r="P72" s="40">
        <v>0.73826567204589499</v>
      </c>
      <c r="Q72" s="41">
        <v>0.58089510574299996</v>
      </c>
      <c r="R72" s="40">
        <v>0.70856589129847303</v>
      </c>
      <c r="S72" s="41">
        <v>0.63901463711363604</v>
      </c>
    </row>
    <row r="73" spans="1:19" s="39" customFormat="1" x14ac:dyDescent="0.35">
      <c r="A73" s="39">
        <v>41</v>
      </c>
      <c r="B73" s="42">
        <v>0.25801258873243299</v>
      </c>
      <c r="C73" s="40">
        <v>0.62841708966627197</v>
      </c>
      <c r="D73" s="42">
        <v>15.4637849176173</v>
      </c>
      <c r="E73" s="40">
        <v>0.50676901778093697</v>
      </c>
      <c r="F73" s="42">
        <v>0.65020640286470299</v>
      </c>
      <c r="G73" s="40">
        <v>0.82161901710030005</v>
      </c>
      <c r="H73" s="42">
        <v>0.43922738172961701</v>
      </c>
      <c r="I73" s="40">
        <v>0.84988268657536203</v>
      </c>
      <c r="J73" s="42">
        <v>0.39934239089915302</v>
      </c>
      <c r="K73" s="41">
        <v>0.53049179249339595</v>
      </c>
      <c r="L73" s="40">
        <v>0.12593309944079101</v>
      </c>
      <c r="M73" s="42">
        <v>24.933491820962999</v>
      </c>
      <c r="N73" s="40">
        <v>0.19378913037826301</v>
      </c>
      <c r="O73" s="41">
        <v>1.0119713279936</v>
      </c>
      <c r="P73" s="40">
        <v>0.734248510538003</v>
      </c>
      <c r="Q73" s="41">
        <v>0.59400488754622904</v>
      </c>
      <c r="R73" s="40">
        <v>0.71173614136174101</v>
      </c>
      <c r="S73" s="41">
        <v>0.65929794820964804</v>
      </c>
    </row>
    <row r="74" spans="1:19" s="39" customFormat="1" x14ac:dyDescent="0.35">
      <c r="A74" s="39">
        <v>42</v>
      </c>
      <c r="B74" s="39">
        <v>0.25059048370416398</v>
      </c>
      <c r="C74" s="40">
        <v>0.63834347074532904</v>
      </c>
      <c r="D74" s="39">
        <v>15.1995990527189</v>
      </c>
      <c r="E74" s="40">
        <v>0.53159943067606097</v>
      </c>
      <c r="F74" s="39">
        <v>0.64122346300563404</v>
      </c>
      <c r="G74" s="40">
        <v>0.82437899055647101</v>
      </c>
      <c r="H74" s="39">
        <v>0.43878957295870402</v>
      </c>
      <c r="I74" s="40">
        <v>0.85473494917941095</v>
      </c>
      <c r="J74" s="39">
        <v>0.390807758724601</v>
      </c>
      <c r="K74" s="41">
        <v>0.51786383808168501</v>
      </c>
      <c r="L74" s="40">
        <v>0.30334220740203599</v>
      </c>
      <c r="M74" s="39">
        <v>24.542342259333601</v>
      </c>
      <c r="N74" s="40">
        <v>0.18942686486180699</v>
      </c>
      <c r="O74" s="41">
        <v>1.0021716781661001</v>
      </c>
      <c r="P74" s="40">
        <v>0.73073014769798605</v>
      </c>
      <c r="Q74" s="41">
        <v>0.59025581754170897</v>
      </c>
      <c r="R74" s="40">
        <v>0.71250474860525503</v>
      </c>
      <c r="S74" s="41">
        <v>0.63657227795348204</v>
      </c>
    </row>
    <row r="75" spans="1:19" s="39" customFormat="1" x14ac:dyDescent="0.35">
      <c r="A75" s="39">
        <v>43</v>
      </c>
      <c r="B75" s="39">
        <v>0.25046939382179101</v>
      </c>
      <c r="C75" s="40">
        <v>0.65019964374988304</v>
      </c>
      <c r="D75" s="39">
        <v>15.1552848116383</v>
      </c>
      <c r="E75" s="40">
        <v>0.52088478257617599</v>
      </c>
      <c r="F75" s="39">
        <v>0.64004687890691403</v>
      </c>
      <c r="G75" s="40">
        <v>0.82392591117091596</v>
      </c>
      <c r="H75" s="39">
        <v>0.43087485502779799</v>
      </c>
      <c r="I75" s="40">
        <v>0.85354134160189499</v>
      </c>
      <c r="J75" s="39">
        <v>0.38705070255357399</v>
      </c>
      <c r="K75" s="41">
        <v>0.53240384658177697</v>
      </c>
      <c r="L75" s="40">
        <v>0.15409298026100501</v>
      </c>
      <c r="M75" s="39">
        <v>24.949163974859701</v>
      </c>
      <c r="N75" s="40">
        <v>0.193866457608799</v>
      </c>
      <c r="O75" s="41">
        <v>1.0129355230392501</v>
      </c>
      <c r="P75" s="40">
        <v>0.74210525985456899</v>
      </c>
      <c r="Q75" s="41">
        <v>0.58143550870764904</v>
      </c>
      <c r="R75" s="40">
        <v>0.72449048563965301</v>
      </c>
      <c r="S75" s="41">
        <v>0.66972218033594899</v>
      </c>
    </row>
    <row r="76" spans="1:19" s="39" customFormat="1" x14ac:dyDescent="0.35">
      <c r="A76" s="39">
        <v>44</v>
      </c>
      <c r="B76" s="39">
        <v>0.244696162917211</v>
      </c>
      <c r="C76" s="40">
        <v>0.65373063750361504</v>
      </c>
      <c r="D76" s="39">
        <v>14.921975461756601</v>
      </c>
      <c r="E76" s="40">
        <v>0.54375082956394505</v>
      </c>
      <c r="F76" s="39">
        <v>0.63010519380175001</v>
      </c>
      <c r="G76" s="40">
        <v>0.83438971330540002</v>
      </c>
      <c r="H76" s="39">
        <v>0.42380123441373402</v>
      </c>
      <c r="I76" s="40">
        <v>0.85719637121021197</v>
      </c>
      <c r="J76" s="39">
        <v>0.38899391107401599</v>
      </c>
      <c r="K76" s="41">
        <v>0.55598385874022704</v>
      </c>
      <c r="L76" s="40">
        <v>0.17466455107715201</v>
      </c>
      <c r="M76" s="39">
        <v>25.645734632117101</v>
      </c>
      <c r="N76" s="40">
        <v>0.10883720293379</v>
      </c>
      <c r="O76" s="41">
        <v>1.0373191991422901</v>
      </c>
      <c r="P76" s="40">
        <v>0.73264486005163598</v>
      </c>
      <c r="Q76" s="41">
        <v>0.58717617851037196</v>
      </c>
      <c r="R76" s="40">
        <v>0.71005457690638296</v>
      </c>
      <c r="S76" s="41">
        <v>0.66385456028147605</v>
      </c>
    </row>
    <row r="77" spans="1:19" s="39" customFormat="1" x14ac:dyDescent="0.35">
      <c r="A77" s="39">
        <v>45</v>
      </c>
      <c r="B77" s="39">
        <v>0.236146319647389</v>
      </c>
      <c r="C77" s="40">
        <v>0.67705798009728402</v>
      </c>
      <c r="D77" s="39">
        <v>14.6020549542728</v>
      </c>
      <c r="E77" s="40">
        <v>0.55691443679903396</v>
      </c>
      <c r="F77" s="39">
        <v>0.61795946545990899</v>
      </c>
      <c r="G77" s="40">
        <v>0.83167225924777199</v>
      </c>
      <c r="H77" s="39">
        <v>0.42058917077732699</v>
      </c>
      <c r="I77" s="40">
        <v>0.858069754798788</v>
      </c>
      <c r="J77" s="39">
        <v>0.38303262355780598</v>
      </c>
      <c r="K77" s="41">
        <v>0.54871923266313005</v>
      </c>
      <c r="L77" s="40">
        <v>0.11959816609608601</v>
      </c>
      <c r="M77" s="39">
        <v>25.4502021838457</v>
      </c>
      <c r="N77" s="40">
        <v>0.189783705148276</v>
      </c>
      <c r="O77" s="41">
        <v>1.03225812901798</v>
      </c>
      <c r="P77" s="40">
        <v>0.74039621128995103</v>
      </c>
      <c r="Q77" s="41">
        <v>0.58896370423145705</v>
      </c>
      <c r="R77" s="40">
        <v>0.71941218824468101</v>
      </c>
      <c r="S77" s="41">
        <v>0.68074822604146701</v>
      </c>
    </row>
    <row r="78" spans="1:19" s="39" customFormat="1" x14ac:dyDescent="0.35">
      <c r="A78" s="39">
        <v>46</v>
      </c>
      <c r="B78" s="39">
        <v>0.23559808827009299</v>
      </c>
      <c r="C78" s="40">
        <v>0.661064970006496</v>
      </c>
      <c r="D78" s="39">
        <v>14.5270355520795</v>
      </c>
      <c r="E78" s="40">
        <v>0.54924134764861199</v>
      </c>
      <c r="F78" s="39">
        <v>0.614522337200335</v>
      </c>
      <c r="G78" s="40">
        <v>0.83482943871564197</v>
      </c>
      <c r="H78" s="39">
        <v>0.41132583088241598</v>
      </c>
      <c r="I78" s="40">
        <v>0.85820320153642504</v>
      </c>
      <c r="J78" s="39">
        <v>0.38208678796148998</v>
      </c>
      <c r="K78" s="41">
        <v>0.57635070167036095</v>
      </c>
      <c r="L78" s="40">
        <v>0.14843220703634299</v>
      </c>
      <c r="M78" s="39">
        <v>26.225680196387099</v>
      </c>
      <c r="N78" s="40">
        <v>0.14486151424143701</v>
      </c>
      <c r="O78" s="41">
        <v>1.0547728915499801</v>
      </c>
      <c r="P78" s="40">
        <v>0.73311213932485597</v>
      </c>
      <c r="Q78" s="41">
        <v>0.59630348310511305</v>
      </c>
      <c r="R78" s="40">
        <v>0.71339132770513802</v>
      </c>
      <c r="S78" s="41">
        <v>0.68497063690780502</v>
      </c>
    </row>
    <row r="79" spans="1:19" s="39" customFormat="1" x14ac:dyDescent="0.35">
      <c r="A79" s="39">
        <v>47</v>
      </c>
      <c r="B79" s="39">
        <v>0.23090031807390701</v>
      </c>
      <c r="C79" s="40">
        <v>0.67705554916828403</v>
      </c>
      <c r="D79" s="39">
        <v>14.314656344203</v>
      </c>
      <c r="E79" s="40">
        <v>0.55889197659808199</v>
      </c>
      <c r="F79" s="39">
        <v>0.60475032129404305</v>
      </c>
      <c r="G79" s="40">
        <v>0.84028539558833004</v>
      </c>
      <c r="H79" s="39">
        <v>0.40281116093053099</v>
      </c>
      <c r="I79" s="40">
        <v>0.86192363937029104</v>
      </c>
      <c r="J79" s="39">
        <v>0.37926303195401401</v>
      </c>
      <c r="K79" s="41">
        <v>0.56700957228994697</v>
      </c>
      <c r="L79" s="40">
        <v>0.156357366376535</v>
      </c>
      <c r="M79" s="39">
        <v>26.015111874311302</v>
      </c>
      <c r="N79" s="40">
        <v>0.14923499697098</v>
      </c>
      <c r="O79" s="41">
        <v>1.05336757144357</v>
      </c>
      <c r="P79" s="40">
        <v>0.72546039024988795</v>
      </c>
      <c r="Q79" s="41">
        <v>0.61107119255595699</v>
      </c>
      <c r="R79" s="40">
        <v>0.70420968583506305</v>
      </c>
      <c r="S79" s="41">
        <v>0.66910030189742298</v>
      </c>
    </row>
    <row r="80" spans="1:19" s="39" customFormat="1" x14ac:dyDescent="0.35">
      <c r="A80" s="39">
        <v>48</v>
      </c>
      <c r="B80" s="39">
        <v>0.22999945830222801</v>
      </c>
      <c r="C80" s="40">
        <v>0.67653330833168501</v>
      </c>
      <c r="D80" s="39">
        <v>14.280841541873199</v>
      </c>
      <c r="E80" s="40">
        <v>0.563320235331361</v>
      </c>
      <c r="F80" s="39">
        <v>0.60444146675349697</v>
      </c>
      <c r="G80" s="40">
        <v>0.83891327678188199</v>
      </c>
      <c r="H80" s="39">
        <v>0.40494260246956099</v>
      </c>
      <c r="I80" s="40">
        <v>0.86382984329779999</v>
      </c>
      <c r="J80" s="39">
        <v>0.37545183830429202</v>
      </c>
      <c r="K80" s="41">
        <v>0.56695144604413905</v>
      </c>
      <c r="L80" s="40">
        <v>0.221798215536402</v>
      </c>
      <c r="M80" s="39">
        <v>25.9433381088778</v>
      </c>
      <c r="N80" s="40">
        <v>0.22308316178413301</v>
      </c>
      <c r="O80" s="41">
        <v>1.0484403341244399</v>
      </c>
      <c r="P80" s="40">
        <v>0.74032849964932501</v>
      </c>
      <c r="Q80" s="41">
        <v>0.60142651098406197</v>
      </c>
      <c r="R80" s="40">
        <v>0.71071447393832998</v>
      </c>
      <c r="S80" s="41">
        <v>0.66729119216275001</v>
      </c>
    </row>
    <row r="81" spans="1:19" s="39" customFormat="1" x14ac:dyDescent="0.35">
      <c r="A81" s="39">
        <v>49</v>
      </c>
      <c r="B81" s="39">
        <v>0.22529719210264801</v>
      </c>
      <c r="C81" s="40">
        <v>0.68599642942567696</v>
      </c>
      <c r="D81" s="39">
        <v>14.0882787668498</v>
      </c>
      <c r="E81" s="40">
        <v>0.57571103911822097</v>
      </c>
      <c r="F81" s="39">
        <v>0.59689872966257296</v>
      </c>
      <c r="G81" s="40">
        <v>0.84161300878714496</v>
      </c>
      <c r="H81" s="39">
        <v>0.40028518122447698</v>
      </c>
      <c r="I81" s="40">
        <v>0.86471382096275995</v>
      </c>
      <c r="J81" s="39">
        <v>0.365113964125306</v>
      </c>
      <c r="K81" s="41">
        <v>0.57713479593268802</v>
      </c>
      <c r="L81" s="40">
        <v>0.19433066391898399</v>
      </c>
      <c r="M81" s="39">
        <v>26.231910982702502</v>
      </c>
      <c r="N81" s="40">
        <v>0.172772773475103</v>
      </c>
      <c r="O81" s="41">
        <v>1.0598329631691299</v>
      </c>
      <c r="P81" s="40">
        <v>0.73440803600172699</v>
      </c>
      <c r="Q81" s="41">
        <v>0.59190546498339403</v>
      </c>
      <c r="R81" s="40">
        <v>0.71909339611346901</v>
      </c>
      <c r="S81" s="41">
        <v>0.65866694924158897</v>
      </c>
    </row>
    <row r="82" spans="1:19" s="39" customFormat="1" x14ac:dyDescent="0.35">
      <c r="A82" s="39">
        <v>50</v>
      </c>
      <c r="B82" s="39">
        <v>0.225228697668127</v>
      </c>
      <c r="C82" s="40">
        <v>0.68778237424071198</v>
      </c>
      <c r="D82" s="39">
        <v>14.081727017970501</v>
      </c>
      <c r="E82" s="40">
        <v>0.56720523327989003</v>
      </c>
      <c r="F82" s="39">
        <v>0.59748426278587197</v>
      </c>
      <c r="G82" s="40">
        <v>0.84271280554525696</v>
      </c>
      <c r="H82" s="39">
        <v>0.39683672464828701</v>
      </c>
      <c r="I82" s="40">
        <v>0.86462075808901195</v>
      </c>
      <c r="J82" s="39">
        <v>0.37075899272191998</v>
      </c>
      <c r="K82" s="41">
        <v>0.62106429231472504</v>
      </c>
      <c r="L82" s="40">
        <v>9.2420979767267694E-2</v>
      </c>
      <c r="M82" s="39">
        <v>27.584366447905101</v>
      </c>
      <c r="N82" s="40">
        <v>0.14224889837322199</v>
      </c>
      <c r="O82" s="41">
        <v>1.1035835539173799</v>
      </c>
      <c r="P82" s="40">
        <v>0.73380520226608903</v>
      </c>
      <c r="Q82" s="41">
        <v>0.60124308889747602</v>
      </c>
      <c r="R82" s="40">
        <v>0.70846493045488901</v>
      </c>
      <c r="S82" s="41">
        <v>0.70234248577020097</v>
      </c>
    </row>
    <row r="83" spans="1:19" s="39" customFormat="1" x14ac:dyDescent="0.35">
      <c r="A83" s="39">
        <v>51</v>
      </c>
      <c r="B83" s="39">
        <v>0.22905912431578801</v>
      </c>
      <c r="C83" s="40">
        <v>0.67508188713297901</v>
      </c>
      <c r="D83" s="39">
        <v>14.1423611270697</v>
      </c>
      <c r="E83" s="40">
        <v>0.57262466590884598</v>
      </c>
      <c r="F83" s="39">
        <v>0.59700524791472398</v>
      </c>
      <c r="G83" s="40">
        <v>0.83878204985796001</v>
      </c>
      <c r="H83" s="39">
        <v>0.40414412541946898</v>
      </c>
      <c r="I83" s="40">
        <v>0.86278968102166997</v>
      </c>
      <c r="J83" s="39">
        <v>0.36884485769836101</v>
      </c>
      <c r="K83" s="41">
        <v>0.57593288661068298</v>
      </c>
      <c r="L83" s="40">
        <v>9.0616534491233594E-2</v>
      </c>
      <c r="M83" s="39">
        <v>26.2270112485967</v>
      </c>
      <c r="N83" s="40">
        <v>7.3308681480006799E-2</v>
      </c>
      <c r="O83" s="41">
        <v>1.0635322541253101</v>
      </c>
      <c r="P83" s="40">
        <v>0.73046211478037704</v>
      </c>
      <c r="Q83" s="41">
        <v>0.59642467463118398</v>
      </c>
      <c r="R83" s="40">
        <v>0.70702360302973999</v>
      </c>
      <c r="S83" s="41">
        <v>0.67029842046590904</v>
      </c>
    </row>
    <row r="84" spans="1:19" s="39" customFormat="1" x14ac:dyDescent="0.35">
      <c r="A84" s="39">
        <v>52</v>
      </c>
      <c r="B84" s="39">
        <v>0.22673361047972501</v>
      </c>
      <c r="C84" s="40">
        <v>0.67232697802698604</v>
      </c>
      <c r="D84" s="39">
        <v>14.033906481947801</v>
      </c>
      <c r="E84" s="40">
        <v>0.57040254306064198</v>
      </c>
      <c r="F84" s="39">
        <v>0.59210433716084998</v>
      </c>
      <c r="G84" s="40">
        <v>0.84479041331486304</v>
      </c>
      <c r="H84" s="39">
        <v>0.397992704950766</v>
      </c>
      <c r="I84" s="40">
        <v>0.86124961565957603</v>
      </c>
      <c r="J84" s="39">
        <v>0.37725911955635599</v>
      </c>
      <c r="K84" s="41">
        <v>0.59642459363</v>
      </c>
      <c r="L84" s="40">
        <v>0.148130651715766</v>
      </c>
      <c r="M84" s="39">
        <v>26.987507233252799</v>
      </c>
      <c r="N84" s="40">
        <v>0.103920564994482</v>
      </c>
      <c r="O84" s="41">
        <v>1.0957609608642001</v>
      </c>
      <c r="P84" s="40">
        <v>0.73555295538698495</v>
      </c>
      <c r="Q84" s="41">
        <v>0.62096266817842705</v>
      </c>
      <c r="R84" s="40">
        <v>0.71197120399556602</v>
      </c>
      <c r="S84" s="41">
        <v>0.68462713584940604</v>
      </c>
    </row>
    <row r="85" spans="1:19" s="39" customFormat="1" x14ac:dyDescent="0.35">
      <c r="A85" s="39">
        <v>53</v>
      </c>
      <c r="B85" s="39">
        <v>0.21766782815085201</v>
      </c>
      <c r="C85" s="40">
        <v>0.68878913429099498</v>
      </c>
      <c r="D85" s="39">
        <v>13.7785272283227</v>
      </c>
      <c r="E85" s="40">
        <v>0.57923785220495605</v>
      </c>
      <c r="F85" s="39">
        <v>0.586495712498319</v>
      </c>
      <c r="G85" s="40">
        <v>0.83662864616624399</v>
      </c>
      <c r="H85" s="39">
        <v>0.40117137723416102</v>
      </c>
      <c r="I85" s="40">
        <v>0.86639880966591298</v>
      </c>
      <c r="J85" s="39">
        <v>0.36618200977054099</v>
      </c>
      <c r="K85" s="41">
        <v>0.56763376563023205</v>
      </c>
      <c r="L85" s="40">
        <v>0.27123702361768198</v>
      </c>
      <c r="M85" s="39">
        <v>25.992031439756701</v>
      </c>
      <c r="N85" s="40">
        <v>0.19132658942029401</v>
      </c>
      <c r="O85" s="41">
        <v>1.0593713455730001</v>
      </c>
      <c r="P85" s="40">
        <v>0.72715434126364797</v>
      </c>
      <c r="Q85" s="41">
        <v>0.61333883470959105</v>
      </c>
      <c r="R85" s="40">
        <v>0.71530287082378596</v>
      </c>
      <c r="S85" s="41">
        <v>0.64655710896875096</v>
      </c>
    </row>
    <row r="86" spans="1:19" s="39" customFormat="1" x14ac:dyDescent="0.35">
      <c r="A86" s="39">
        <v>54</v>
      </c>
      <c r="B86" s="39">
        <v>0.21884514050918399</v>
      </c>
      <c r="C86" s="40">
        <v>0.69124991379241996</v>
      </c>
      <c r="D86" s="39">
        <v>13.749080895602299</v>
      </c>
      <c r="E86" s="40">
        <v>0.58129811208539095</v>
      </c>
      <c r="F86" s="39">
        <v>0.58285959716704505</v>
      </c>
      <c r="G86" s="40">
        <v>0.84228835516438505</v>
      </c>
      <c r="H86" s="39">
        <v>0.390254912845861</v>
      </c>
      <c r="I86" s="40">
        <v>0.86459300176640497</v>
      </c>
      <c r="J86" s="39">
        <v>0.36920572905891402</v>
      </c>
      <c r="K86" s="41">
        <v>0.55900637028563704</v>
      </c>
      <c r="L86" s="40">
        <v>0.185358862066278</v>
      </c>
      <c r="M86" s="39">
        <v>25.757490973187299</v>
      </c>
      <c r="N86" s="40">
        <v>0.181915534653321</v>
      </c>
      <c r="O86" s="41">
        <v>1.0532625174929899</v>
      </c>
      <c r="P86" s="40">
        <v>0.72291392928514697</v>
      </c>
      <c r="Q86" s="41">
        <v>0.60884773527455105</v>
      </c>
      <c r="R86" s="40">
        <v>0.70770230787431998</v>
      </c>
      <c r="S86" s="41">
        <v>0.65587626232041196</v>
      </c>
    </row>
    <row r="87" spans="1:19" s="39" customFormat="1" x14ac:dyDescent="0.35">
      <c r="A87" s="39">
        <v>55</v>
      </c>
      <c r="B87" s="39">
        <v>0.217622101568543</v>
      </c>
      <c r="C87" s="40">
        <v>0.69965356004030799</v>
      </c>
      <c r="D87" s="39">
        <v>13.680023288243</v>
      </c>
      <c r="E87" s="40">
        <v>0.58332038401127895</v>
      </c>
      <c r="F87" s="39">
        <v>0.57920689200809194</v>
      </c>
      <c r="G87" s="40">
        <v>0.840901279173493</v>
      </c>
      <c r="H87" s="39">
        <v>0.393970547707373</v>
      </c>
      <c r="I87" s="40">
        <v>0.86776490748851098</v>
      </c>
      <c r="J87" s="39">
        <v>0.36359784740018097</v>
      </c>
      <c r="K87" s="41">
        <v>0.57878623864589596</v>
      </c>
      <c r="L87" s="40">
        <v>0.17872260081062599</v>
      </c>
      <c r="M87" s="39">
        <v>26.4003244465232</v>
      </c>
      <c r="N87" s="40">
        <v>0.206789919907305</v>
      </c>
      <c r="O87" s="41">
        <v>1.07800621813179</v>
      </c>
      <c r="P87" s="40">
        <v>0.72726172616339102</v>
      </c>
      <c r="Q87" s="41">
        <v>0.60890815018588595</v>
      </c>
      <c r="R87" s="40">
        <v>0.71487539879277195</v>
      </c>
      <c r="S87" s="41">
        <v>0.66298698436500603</v>
      </c>
    </row>
    <row r="88" spans="1:19" s="39" customFormat="1" x14ac:dyDescent="0.35">
      <c r="A88" s="39">
        <v>56</v>
      </c>
      <c r="B88" s="39">
        <v>0.209896136477874</v>
      </c>
      <c r="C88" s="40">
        <v>0.70718682649125597</v>
      </c>
      <c r="D88" s="39">
        <v>13.4286960830519</v>
      </c>
      <c r="E88" s="40">
        <v>0.58990959976211499</v>
      </c>
      <c r="F88" s="39">
        <v>0.57167433266801504</v>
      </c>
      <c r="G88" s="40">
        <v>0.84797835996548099</v>
      </c>
      <c r="H88" s="39">
        <v>0.38287098198598002</v>
      </c>
      <c r="I88" s="40">
        <v>0.86887310126897799</v>
      </c>
      <c r="J88" s="39">
        <v>0.362541071327381</v>
      </c>
      <c r="K88" s="41">
        <v>0.57453250146319701</v>
      </c>
      <c r="L88" s="40">
        <v>0.209061654370228</v>
      </c>
      <c r="M88" s="39">
        <v>26.216616997351998</v>
      </c>
      <c r="N88" s="40">
        <v>0.15804934641909099</v>
      </c>
      <c r="O88" s="41">
        <v>1.06950385550148</v>
      </c>
      <c r="P88" s="40">
        <v>0.73911923501226595</v>
      </c>
      <c r="Q88" s="41">
        <v>0.60928430185358695</v>
      </c>
      <c r="R88" s="40">
        <v>0.70140102964181095</v>
      </c>
      <c r="S88" s="41">
        <v>0.66503128129192901</v>
      </c>
    </row>
    <row r="89" spans="1:19" s="39" customFormat="1" x14ac:dyDescent="0.35">
      <c r="A89" s="39">
        <v>57</v>
      </c>
      <c r="B89" s="39">
        <v>0.211856732209632</v>
      </c>
      <c r="C89" s="40">
        <v>0.70736637116878998</v>
      </c>
      <c r="D89" s="39">
        <v>13.4677193606065</v>
      </c>
      <c r="E89" s="40">
        <v>0.59147882264876195</v>
      </c>
      <c r="F89" s="39">
        <v>0.57338037169449396</v>
      </c>
      <c r="G89" s="40">
        <v>0.84339700052620004</v>
      </c>
      <c r="H89" s="39">
        <v>0.39036612069828402</v>
      </c>
      <c r="I89" s="40">
        <v>0.86909182623778702</v>
      </c>
      <c r="J89" s="39">
        <v>0.35446847253742497</v>
      </c>
      <c r="K89" s="41">
        <v>0.58712896933922398</v>
      </c>
      <c r="L89" s="40">
        <v>0.15645520350487299</v>
      </c>
      <c r="M89" s="39">
        <v>26.553380322252501</v>
      </c>
      <c r="N89" s="40">
        <v>0.110045115754326</v>
      </c>
      <c r="O89" s="41">
        <v>1.0795672805900201</v>
      </c>
      <c r="P89" s="40">
        <v>0.73116017534182598</v>
      </c>
      <c r="Q89" s="41">
        <v>0.60231751712978399</v>
      </c>
      <c r="R89" s="40">
        <v>0.70997085657894099</v>
      </c>
      <c r="S89" s="41">
        <v>0.66949087483251202</v>
      </c>
    </row>
    <row r="90" spans="1:19" s="39" customFormat="1" x14ac:dyDescent="0.35">
      <c r="A90" s="39">
        <v>58</v>
      </c>
      <c r="B90" s="39">
        <v>0.21154402972182401</v>
      </c>
      <c r="C90" s="40">
        <v>0.70349179568680198</v>
      </c>
      <c r="D90" s="39">
        <v>13.4259150350399</v>
      </c>
      <c r="E90" s="40">
        <v>0.59108699830358402</v>
      </c>
      <c r="F90" s="39">
        <v>0.57075209451103104</v>
      </c>
      <c r="G90" s="40">
        <v>0.84560612192512297</v>
      </c>
      <c r="H90" s="39">
        <v>0.38653344905861697</v>
      </c>
      <c r="I90" s="40">
        <v>0.87015899396063601</v>
      </c>
      <c r="J90" s="39">
        <v>0.358787802935018</v>
      </c>
      <c r="K90" s="41">
        <v>0.59224855339425198</v>
      </c>
      <c r="L90" s="40">
        <v>0.125434420805523</v>
      </c>
      <c r="M90" s="39">
        <v>26.694986302628401</v>
      </c>
      <c r="N90" s="40">
        <v>0.117706025710406</v>
      </c>
      <c r="O90" s="41">
        <v>1.0832440246883599</v>
      </c>
      <c r="P90" s="40">
        <v>0.73041783846341601</v>
      </c>
      <c r="Q90" s="41">
        <v>0.60797053473627405</v>
      </c>
      <c r="R90" s="40">
        <v>0.71634905103944302</v>
      </c>
      <c r="S90" s="41">
        <v>0.67091053087487096</v>
      </c>
    </row>
    <row r="91" spans="1:19" s="39" customFormat="1" x14ac:dyDescent="0.35">
      <c r="A91" s="39">
        <v>59</v>
      </c>
      <c r="B91" s="39">
        <v>0.21317105436529701</v>
      </c>
      <c r="C91" s="40">
        <v>0.69328598596308399</v>
      </c>
      <c r="D91" s="39">
        <v>13.4525165825768</v>
      </c>
      <c r="E91" s="40">
        <v>0.59088169815680303</v>
      </c>
      <c r="F91" s="39">
        <v>0.57149820605898205</v>
      </c>
      <c r="G91" s="40">
        <v>0.848676015224052</v>
      </c>
      <c r="H91" s="39">
        <v>0.37972317605586597</v>
      </c>
      <c r="I91" s="40">
        <v>0.86841666090703895</v>
      </c>
      <c r="J91" s="39">
        <v>0.35630977532847802</v>
      </c>
      <c r="K91" s="41">
        <v>0.56959824480562105</v>
      </c>
      <c r="L91" s="40">
        <v>0.156751763422288</v>
      </c>
      <c r="M91" s="39">
        <v>25.972236364315702</v>
      </c>
      <c r="N91" s="40">
        <v>0.14446685246681201</v>
      </c>
      <c r="O91" s="41">
        <v>1.0615465809137301</v>
      </c>
      <c r="P91" s="40">
        <v>0.72968961209313399</v>
      </c>
      <c r="Q91" s="41">
        <v>0.59515504016835397</v>
      </c>
      <c r="R91" s="40">
        <v>0.72145685349774102</v>
      </c>
      <c r="S91" s="41">
        <v>0.63968074984020595</v>
      </c>
    </row>
    <row r="92" spans="1:19" s="39" customFormat="1" x14ac:dyDescent="0.35">
      <c r="A92" s="39">
        <v>60</v>
      </c>
      <c r="B92" s="39">
        <v>0.20861689105876</v>
      </c>
      <c r="C92" s="40">
        <v>0.71166821932732105</v>
      </c>
      <c r="D92" s="39">
        <v>13.2563989926786</v>
      </c>
      <c r="E92" s="40">
        <v>0.60903699656159704</v>
      </c>
      <c r="F92" s="39">
        <v>0.562620400832058</v>
      </c>
      <c r="G92" s="40">
        <v>0.85322060909362996</v>
      </c>
      <c r="H92" s="39">
        <v>0.37203472150769001</v>
      </c>
      <c r="I92" s="40">
        <v>0.86952712442369795</v>
      </c>
      <c r="J92" s="39">
        <v>0.357314661612264</v>
      </c>
      <c r="K92" s="41">
        <v>0.60765848276961498</v>
      </c>
      <c r="L92" s="40">
        <v>0.15701739852298399</v>
      </c>
      <c r="M92" s="39">
        <v>27.302797888079201</v>
      </c>
      <c r="N92" s="40">
        <v>0.11769484744478199</v>
      </c>
      <c r="O92" s="41">
        <v>1.1124829064067601</v>
      </c>
      <c r="P92" s="40">
        <v>0.73303641315199297</v>
      </c>
      <c r="Q92" s="41">
        <v>0.62899246608090198</v>
      </c>
      <c r="R92" s="40">
        <v>0.71239055476636903</v>
      </c>
      <c r="S92" s="41">
        <v>0.67239083133192101</v>
      </c>
    </row>
    <row r="93" spans="1:19" s="39" customFormat="1" x14ac:dyDescent="0.35">
      <c r="A93" s="39">
        <v>61</v>
      </c>
      <c r="B93" s="39">
        <v>0.20917968286085301</v>
      </c>
      <c r="C93" s="40">
        <v>0.71180875551887601</v>
      </c>
      <c r="D93" s="39">
        <v>13.254847646240201</v>
      </c>
      <c r="E93" s="40">
        <v>0.60409759245473205</v>
      </c>
      <c r="F93" s="39">
        <v>0.56198171841988098</v>
      </c>
      <c r="G93" s="40">
        <v>0.85025794963592305</v>
      </c>
      <c r="H93" s="39">
        <v>0.37641096737205199</v>
      </c>
      <c r="I93" s="40">
        <v>0.86708355355377398</v>
      </c>
      <c r="J93" s="39">
        <v>0.35412605100822803</v>
      </c>
      <c r="K93" s="41">
        <v>0.64394929164495196</v>
      </c>
      <c r="L93" s="40">
        <v>0.15119519964156899</v>
      </c>
      <c r="M93" s="39">
        <v>28.262169259226201</v>
      </c>
      <c r="N93" s="40">
        <v>0.121429739941325</v>
      </c>
      <c r="O93" s="41">
        <v>1.13648752065805</v>
      </c>
      <c r="P93" s="40">
        <v>0.72828985024721105</v>
      </c>
      <c r="Q93" s="41">
        <v>0.61168455058692806</v>
      </c>
      <c r="R93" s="40">
        <v>0.72057035412543802</v>
      </c>
      <c r="S93" s="41">
        <v>0.68831158932457603</v>
      </c>
    </row>
    <row r="94" spans="1:19" s="39" customFormat="1" x14ac:dyDescent="0.35">
      <c r="A94" s="39">
        <v>62</v>
      </c>
      <c r="B94" s="39">
        <v>0.20446665082521701</v>
      </c>
      <c r="C94" s="40">
        <v>0.71863417398186402</v>
      </c>
      <c r="D94" s="39">
        <v>13.048373860862601</v>
      </c>
      <c r="E94" s="40">
        <v>0.61490723855002605</v>
      </c>
      <c r="F94" s="39">
        <v>0.55278709358349698</v>
      </c>
      <c r="G94" s="40">
        <v>0.85569934996753605</v>
      </c>
      <c r="H94" s="39">
        <v>0.364194690200562</v>
      </c>
      <c r="I94" s="40">
        <v>0.87412137055151995</v>
      </c>
      <c r="J94" s="39">
        <v>0.35033706921659102</v>
      </c>
      <c r="K94" s="41">
        <v>0.64892718144970996</v>
      </c>
      <c r="L94" s="40">
        <v>0.13836106350592201</v>
      </c>
      <c r="M94" s="39">
        <v>28.5212096271351</v>
      </c>
      <c r="N94" s="40">
        <v>0.11788435413195</v>
      </c>
      <c r="O94" s="41">
        <v>1.1500762955755199</v>
      </c>
      <c r="P94" s="40">
        <v>0.737359506961626</v>
      </c>
      <c r="Q94" s="41">
        <v>0.62486734349503403</v>
      </c>
      <c r="R94" s="40">
        <v>0.72611903558429403</v>
      </c>
      <c r="S94" s="41">
        <v>0.70555633382919503</v>
      </c>
    </row>
    <row r="95" spans="1:19" s="39" customFormat="1" x14ac:dyDescent="0.35">
      <c r="A95" s="39">
        <v>63</v>
      </c>
      <c r="B95" s="39">
        <v>0.204999599454151</v>
      </c>
      <c r="C95" s="40">
        <v>0.70937073738674605</v>
      </c>
      <c r="D95" s="39">
        <v>13.081060254755201</v>
      </c>
      <c r="E95" s="40">
        <v>0.60365139840859094</v>
      </c>
      <c r="F95" s="39">
        <v>0.55354374187450595</v>
      </c>
      <c r="G95" s="40">
        <v>0.85140745626467695</v>
      </c>
      <c r="H95" s="39">
        <v>0.37655813612759897</v>
      </c>
      <c r="I95" s="40">
        <v>0.86664390714352402</v>
      </c>
      <c r="J95" s="39">
        <v>0.35900012967195499</v>
      </c>
      <c r="K95" s="41">
        <v>0.61704731777182997</v>
      </c>
      <c r="L95" s="40">
        <v>0.18167035456644401</v>
      </c>
      <c r="M95" s="39">
        <v>27.362693965944398</v>
      </c>
      <c r="N95" s="40">
        <v>0.15475218425876999</v>
      </c>
      <c r="O95" s="41">
        <v>1.10417414883263</v>
      </c>
      <c r="P95" s="40">
        <v>0.74594660549082303</v>
      </c>
      <c r="Q95" s="41">
        <v>0.60159578486385501</v>
      </c>
      <c r="R95" s="40">
        <v>0.70566603388541704</v>
      </c>
      <c r="S95" s="41">
        <v>0.67037341151481999</v>
      </c>
    </row>
    <row r="96" spans="1:19" s="39" customFormat="1" x14ac:dyDescent="0.35">
      <c r="A96" s="39">
        <v>64</v>
      </c>
      <c r="B96" s="39">
        <v>0.20416410567934401</v>
      </c>
      <c r="C96" s="40">
        <v>0.72051435014712395</v>
      </c>
      <c r="D96" s="39">
        <v>13.0394061333275</v>
      </c>
      <c r="E96" s="40">
        <v>0.60961087308490702</v>
      </c>
      <c r="F96" s="39">
        <v>0.55273271924823897</v>
      </c>
      <c r="G96" s="40">
        <v>0.85348188927493296</v>
      </c>
      <c r="H96" s="39">
        <v>0.36813041955399201</v>
      </c>
      <c r="I96" s="40">
        <v>0.86952594120676996</v>
      </c>
      <c r="J96" s="39">
        <v>0.35484746629138397</v>
      </c>
      <c r="K96" s="41">
        <v>0.65556884983665897</v>
      </c>
      <c r="L96" s="40">
        <v>0.122882517304733</v>
      </c>
      <c r="M96" s="39">
        <v>28.678045680380201</v>
      </c>
      <c r="N96" s="40">
        <v>0.15090159467877501</v>
      </c>
      <c r="O96" s="41">
        <v>1.1538916276051401</v>
      </c>
      <c r="P96" s="40">
        <v>0.72547565668057101</v>
      </c>
      <c r="Q96" s="41">
        <v>0.62222714098090803</v>
      </c>
      <c r="R96" s="40">
        <v>0.71466718550421204</v>
      </c>
      <c r="S96" s="41">
        <v>0.70520079976473105</v>
      </c>
    </row>
    <row r="97" spans="1:19" s="39" customFormat="1" x14ac:dyDescent="0.35">
      <c r="A97" s="39">
        <v>65</v>
      </c>
      <c r="B97" s="39">
        <v>0.20598986045074499</v>
      </c>
      <c r="C97" s="40">
        <v>0.70661460424487599</v>
      </c>
      <c r="D97" s="39">
        <v>13.0203496381293</v>
      </c>
      <c r="E97" s="40">
        <v>0.61479876357712304</v>
      </c>
      <c r="F97" s="39">
        <v>0.54909703704095003</v>
      </c>
      <c r="G97" s="40">
        <v>0.85733769579971797</v>
      </c>
      <c r="H97" s="39">
        <v>0.36093892952620299</v>
      </c>
      <c r="I97" s="40">
        <v>0.86991873542824305</v>
      </c>
      <c r="J97" s="39">
        <v>0.350001244392114</v>
      </c>
      <c r="K97" s="41">
        <v>0.58944764376705505</v>
      </c>
      <c r="L97" s="40">
        <v>0.17839224352465399</v>
      </c>
      <c r="M97" s="39">
        <v>26.604956390511202</v>
      </c>
      <c r="N97" s="40">
        <v>0.17589425131140499</v>
      </c>
      <c r="O97" s="41">
        <v>1.0842900362789101</v>
      </c>
      <c r="P97" s="40">
        <v>0.73527747290766099</v>
      </c>
      <c r="Q97" s="41">
        <v>0.61701344297482397</v>
      </c>
      <c r="R97" s="40">
        <v>0.70761364825770301</v>
      </c>
      <c r="S97" s="41">
        <v>0.66025590132444301</v>
      </c>
    </row>
    <row r="98" spans="1:19" s="39" customFormat="1" x14ac:dyDescent="0.35">
      <c r="A98" s="39">
        <v>66</v>
      </c>
      <c r="B98" s="39">
        <v>0.19974532717225199</v>
      </c>
      <c r="C98" s="40">
        <v>0.721117375184959</v>
      </c>
      <c r="D98" s="39">
        <v>12.9785730250558</v>
      </c>
      <c r="E98" s="40">
        <v>0.60461508726242397</v>
      </c>
      <c r="F98" s="39">
        <v>0.55503346241253804</v>
      </c>
      <c r="G98" s="40">
        <v>0.84402978566769105</v>
      </c>
      <c r="H98" s="39">
        <v>0.38319712396653399</v>
      </c>
      <c r="I98" s="40">
        <v>0.87219287806825996</v>
      </c>
      <c r="J98" s="39">
        <v>0.35430670380282198</v>
      </c>
      <c r="K98" s="41">
        <v>0.66089825930758395</v>
      </c>
      <c r="L98" s="40">
        <v>0.175933814185738</v>
      </c>
      <c r="M98" s="39">
        <v>28.6605537854708</v>
      </c>
      <c r="N98" s="40">
        <v>0.17658797743919299</v>
      </c>
      <c r="O98" s="41">
        <v>1.14490876340458</v>
      </c>
      <c r="P98" s="40">
        <v>0.739887248756539</v>
      </c>
      <c r="Q98" s="41">
        <v>0.60314199328422502</v>
      </c>
      <c r="R98" s="40">
        <v>0.71097024078043103</v>
      </c>
      <c r="S98" s="41">
        <v>0.69757841769446605</v>
      </c>
    </row>
    <row r="99" spans="1:19" s="39" customFormat="1" x14ac:dyDescent="0.35">
      <c r="A99" s="39">
        <v>67</v>
      </c>
      <c r="B99" s="39">
        <v>0.199825776636499</v>
      </c>
      <c r="C99" s="40">
        <v>0.71263439847703902</v>
      </c>
      <c r="D99" s="39">
        <v>12.851818015383399</v>
      </c>
      <c r="E99" s="40">
        <v>0.61396486772686398</v>
      </c>
      <c r="F99" s="39">
        <v>0.54440232783086995</v>
      </c>
      <c r="G99" s="40">
        <v>0.85609476539802998</v>
      </c>
      <c r="H99" s="39">
        <v>0.370307114161817</v>
      </c>
      <c r="I99" s="40">
        <v>0.871261271920032</v>
      </c>
      <c r="J99" s="39">
        <v>0.351512905524694</v>
      </c>
      <c r="K99" s="41">
        <v>0.67264472190131397</v>
      </c>
      <c r="L99" s="40">
        <v>0.211868385821814</v>
      </c>
      <c r="M99" s="39">
        <v>29.252684177496398</v>
      </c>
      <c r="N99" s="40">
        <v>0.17042416825501699</v>
      </c>
      <c r="O99" s="41">
        <v>1.1775090230835801</v>
      </c>
      <c r="P99" s="40">
        <v>0.73984247802669101</v>
      </c>
      <c r="Q99" s="41">
        <v>0.62488667628703898</v>
      </c>
      <c r="R99" s="40">
        <v>0.70722372868122196</v>
      </c>
      <c r="S99" s="41">
        <v>0.70937248300283295</v>
      </c>
    </row>
    <row r="100" spans="1:19" s="39" customFormat="1" x14ac:dyDescent="0.35">
      <c r="A100" s="39">
        <v>68</v>
      </c>
      <c r="B100" s="39">
        <v>0.20345899671808301</v>
      </c>
      <c r="C100" s="40">
        <v>0.70432976467908404</v>
      </c>
      <c r="D100" s="39">
        <v>13.0146235839212</v>
      </c>
      <c r="E100" s="40">
        <v>0.60522234790420304</v>
      </c>
      <c r="F100" s="39">
        <v>0.55169775453744296</v>
      </c>
      <c r="G100" s="40">
        <v>0.85305356165416701</v>
      </c>
      <c r="H100" s="39">
        <v>0.375395877387809</v>
      </c>
      <c r="I100" s="40">
        <v>0.867305656390438</v>
      </c>
      <c r="J100" s="39">
        <v>0.36374175422971999</v>
      </c>
      <c r="K100" s="41">
        <v>0.64430322045953803</v>
      </c>
      <c r="L100" s="40">
        <v>0.16419505846586199</v>
      </c>
      <c r="M100" s="39">
        <v>28.252601085565001</v>
      </c>
      <c r="N100" s="40">
        <v>0.18456829534514901</v>
      </c>
      <c r="O100" s="41">
        <v>1.1379269947353501</v>
      </c>
      <c r="P100" s="40">
        <v>0.73403094390518597</v>
      </c>
      <c r="Q100" s="41">
        <v>0.61178889921587698</v>
      </c>
      <c r="R100" s="40">
        <v>0.69730573841649202</v>
      </c>
      <c r="S100" s="41">
        <v>0.69445405913214397</v>
      </c>
    </row>
    <row r="101" spans="1:19" s="39" customFormat="1" x14ac:dyDescent="0.35">
      <c r="A101" s="39">
        <v>69</v>
      </c>
      <c r="B101" s="39">
        <v>0.19680672785731601</v>
      </c>
      <c r="C101" s="40">
        <v>0.72087440858626595</v>
      </c>
      <c r="D101" s="39">
        <v>12.7064875328489</v>
      </c>
      <c r="E101" s="40">
        <v>0.62212008736041102</v>
      </c>
      <c r="F101" s="39">
        <v>0.53831880760682704</v>
      </c>
      <c r="G101" s="40">
        <v>0.85569726140961999</v>
      </c>
      <c r="H101" s="39">
        <v>0.36150231184955001</v>
      </c>
      <c r="I101" s="40">
        <v>0.86983766428189202</v>
      </c>
      <c r="J101" s="39">
        <v>0.349053543993672</v>
      </c>
      <c r="K101" s="41">
        <v>0.66405338864041097</v>
      </c>
      <c r="L101" s="40">
        <v>0.198649805532985</v>
      </c>
      <c r="M101" s="39">
        <v>28.965455422034601</v>
      </c>
      <c r="N101" s="40">
        <v>0.201669198878412</v>
      </c>
      <c r="O101" s="41">
        <v>1.1670647263526901</v>
      </c>
      <c r="P101" s="40">
        <v>0.73479172256257796</v>
      </c>
      <c r="Q101" s="41">
        <v>0.63006050566322702</v>
      </c>
      <c r="R101" s="40">
        <v>0.70037735629285502</v>
      </c>
      <c r="S101" s="41">
        <v>0.70858632805000998</v>
      </c>
    </row>
    <row r="102" spans="1:19" s="39" customFormat="1" x14ac:dyDescent="0.35">
      <c r="A102" s="39">
        <v>70</v>
      </c>
      <c r="B102" s="39">
        <v>0.19700225597783499</v>
      </c>
      <c r="C102" s="40">
        <v>0.71709592995475402</v>
      </c>
      <c r="D102" s="39">
        <v>12.7021441041051</v>
      </c>
      <c r="E102" s="40">
        <v>0.61994262458983196</v>
      </c>
      <c r="F102" s="39">
        <v>0.538318396009972</v>
      </c>
      <c r="G102" s="40">
        <v>0.86048535556318095</v>
      </c>
      <c r="H102" s="39">
        <v>0.35248532681971101</v>
      </c>
      <c r="I102" s="40">
        <v>0.87157729665360795</v>
      </c>
      <c r="J102" s="39">
        <v>0.34783064661309399</v>
      </c>
      <c r="K102" s="41">
        <v>0.62632560933756998</v>
      </c>
      <c r="L102" s="40">
        <v>0.20463556354059101</v>
      </c>
      <c r="M102" s="39">
        <v>27.907582413437002</v>
      </c>
      <c r="N102" s="40">
        <v>0.14155857727559501</v>
      </c>
      <c r="O102" s="41">
        <v>1.13947784238391</v>
      </c>
      <c r="P102" s="40">
        <v>0.73406887232747797</v>
      </c>
      <c r="Q102" s="41">
        <v>0.63302852633671802</v>
      </c>
      <c r="R102" s="40">
        <v>0.69841297467549601</v>
      </c>
      <c r="S102" s="41">
        <v>0.67449115840797702</v>
      </c>
    </row>
    <row r="103" spans="1:19" s="39" customFormat="1" x14ac:dyDescent="0.35">
      <c r="A103" s="39">
        <v>71</v>
      </c>
      <c r="B103" s="39">
        <v>0.19787581998887299</v>
      </c>
      <c r="C103" s="40">
        <v>0.72795029474401396</v>
      </c>
      <c r="D103" s="39">
        <v>12.728469898741301</v>
      </c>
      <c r="E103" s="40">
        <v>0.62159725310904801</v>
      </c>
      <c r="F103" s="39">
        <v>0.53793877925995504</v>
      </c>
      <c r="G103" s="40">
        <v>0.85472692566864295</v>
      </c>
      <c r="H103" s="39">
        <v>0.36134840583891098</v>
      </c>
      <c r="I103" s="40">
        <v>0.87296039530384095</v>
      </c>
      <c r="J103" s="39">
        <v>0.348168318859853</v>
      </c>
      <c r="K103" s="41">
        <v>0.63084121366851298</v>
      </c>
      <c r="L103" s="40">
        <v>0.212321403300679</v>
      </c>
      <c r="M103" s="39">
        <v>27.9646978541317</v>
      </c>
      <c r="N103" s="40">
        <v>0.15925037465549799</v>
      </c>
      <c r="O103" s="41">
        <v>1.1363309672755</v>
      </c>
      <c r="P103" s="40">
        <v>0.73066672275208999</v>
      </c>
      <c r="Q103" s="41">
        <v>0.63236813310883999</v>
      </c>
      <c r="R103" s="40">
        <v>0.7070211505788</v>
      </c>
      <c r="S103" s="41">
        <v>0.67004979879428095</v>
      </c>
    </row>
    <row r="104" spans="1:19" s="39" customFormat="1" x14ac:dyDescent="0.35">
      <c r="A104" s="39">
        <v>72</v>
      </c>
      <c r="B104" s="39">
        <v>0.193476273382821</v>
      </c>
      <c r="C104" s="40">
        <v>0.72857492636143295</v>
      </c>
      <c r="D104" s="39">
        <v>12.5276910140868</v>
      </c>
      <c r="E104" s="40">
        <v>0.63080944183927301</v>
      </c>
      <c r="F104" s="39">
        <v>0.52774550767787598</v>
      </c>
      <c r="G104" s="40">
        <v>0.86055818604374901</v>
      </c>
      <c r="H104" s="39">
        <v>0.35608444235262499</v>
      </c>
      <c r="I104" s="40">
        <v>0.87324338194018203</v>
      </c>
      <c r="J104" s="39">
        <v>0.33873090281693002</v>
      </c>
      <c r="K104" s="41">
        <v>0.66624598880099395</v>
      </c>
      <c r="L104" s="40">
        <v>0.201023802417303</v>
      </c>
      <c r="M104" s="39">
        <v>29.014268826215599</v>
      </c>
      <c r="N104" s="40">
        <v>0.199122906368814</v>
      </c>
      <c r="O104" s="41">
        <v>1.1704264237330499</v>
      </c>
      <c r="P104" s="40">
        <v>0.74813010804673497</v>
      </c>
      <c r="Q104" s="41">
        <v>0.61707447303665997</v>
      </c>
      <c r="R104" s="40">
        <v>0.720669868155422</v>
      </c>
      <c r="S104" s="41">
        <v>0.68034681983483103</v>
      </c>
    </row>
    <row r="105" spans="1:19" s="39" customFormat="1" x14ac:dyDescent="0.35">
      <c r="A105" s="39">
        <v>73</v>
      </c>
      <c r="B105" s="39">
        <v>0.18862226251345601</v>
      </c>
      <c r="C105" s="40">
        <v>0.73792300889870599</v>
      </c>
      <c r="D105" s="39">
        <v>12.313769570344499</v>
      </c>
      <c r="E105" s="40">
        <v>0.64449622945074403</v>
      </c>
      <c r="F105" s="39">
        <v>0.51718460480186002</v>
      </c>
      <c r="G105" s="40">
        <v>0.86278181049538105</v>
      </c>
      <c r="H105" s="39">
        <v>0.34937475143987101</v>
      </c>
      <c r="I105" s="40">
        <v>0.87491456482310803</v>
      </c>
      <c r="J105" s="39">
        <v>0.33492336104666198</v>
      </c>
      <c r="K105" s="41">
        <v>0.65806570674619103</v>
      </c>
      <c r="L105" s="40">
        <v>0.206330704188247</v>
      </c>
      <c r="M105" s="39">
        <v>28.750217576312199</v>
      </c>
      <c r="N105" s="40">
        <v>0.166246111175582</v>
      </c>
      <c r="O105" s="41">
        <v>1.15976633831986</v>
      </c>
      <c r="P105" s="40">
        <v>0.73081384586472797</v>
      </c>
      <c r="Q105" s="41">
        <v>0.63471577361098697</v>
      </c>
      <c r="R105" s="40">
        <v>0.71207772488267995</v>
      </c>
      <c r="S105" s="41">
        <v>0.67161882000091699</v>
      </c>
    </row>
    <row r="106" spans="1:19" s="39" customFormat="1" x14ac:dyDescent="0.35">
      <c r="A106" s="39">
        <v>74</v>
      </c>
      <c r="B106" s="39">
        <v>0.18808912580314599</v>
      </c>
      <c r="C106" s="40">
        <v>0.72971434234378896</v>
      </c>
      <c r="D106" s="39">
        <v>12.318965905787699</v>
      </c>
      <c r="E106" s="40">
        <v>0.63531570884080102</v>
      </c>
      <c r="F106" s="39">
        <v>0.51969121788983397</v>
      </c>
      <c r="G106" s="40">
        <v>0.86461127627607504</v>
      </c>
      <c r="H106" s="39">
        <v>0.34261125178094598</v>
      </c>
      <c r="I106" s="40">
        <v>0.87572513224012205</v>
      </c>
      <c r="J106" s="39">
        <v>0.33579747983283398</v>
      </c>
      <c r="K106" s="41">
        <v>0.67566976817245095</v>
      </c>
      <c r="L106" s="40">
        <v>0.125129982287953</v>
      </c>
      <c r="M106" s="39">
        <v>29.245645759452099</v>
      </c>
      <c r="N106" s="40">
        <v>0.22785834692169599</v>
      </c>
      <c r="O106" s="41">
        <v>1.1749044182973001</v>
      </c>
      <c r="P106" s="40">
        <v>0.73326488590647998</v>
      </c>
      <c r="Q106" s="41">
        <v>0.621271851480516</v>
      </c>
      <c r="R106" s="40">
        <v>0.72961360598221803</v>
      </c>
      <c r="S106" s="41">
        <v>0.684797157334466</v>
      </c>
    </row>
    <row r="107" spans="1:19" s="39" customFormat="1" x14ac:dyDescent="0.35">
      <c r="A107" s="39">
        <v>75</v>
      </c>
      <c r="B107" s="39">
        <v>0.19049320976451001</v>
      </c>
      <c r="C107" s="40">
        <v>0.72213731730072395</v>
      </c>
      <c r="D107" s="39">
        <v>12.402114975822901</v>
      </c>
      <c r="E107" s="40">
        <v>0.63266523441710198</v>
      </c>
      <c r="F107" s="39">
        <v>0.522539195941226</v>
      </c>
      <c r="G107" s="40">
        <v>0.86038315165165302</v>
      </c>
      <c r="H107" s="39">
        <v>0.35240286372777302</v>
      </c>
      <c r="I107" s="40">
        <v>0.87492312435707498</v>
      </c>
      <c r="J107" s="39">
        <v>0.33858826042523898</v>
      </c>
      <c r="K107" s="41">
        <v>0.61616840118016902</v>
      </c>
      <c r="L107" s="40">
        <v>0.19304485387971801</v>
      </c>
      <c r="M107" s="39">
        <v>27.5020262155777</v>
      </c>
      <c r="N107" s="40">
        <v>0.167957597458115</v>
      </c>
      <c r="O107" s="41">
        <v>1.1238143576516</v>
      </c>
      <c r="P107" s="40">
        <v>0.73811221275574102</v>
      </c>
      <c r="Q107" s="41">
        <v>0.61851909196274901</v>
      </c>
      <c r="R107" s="40">
        <v>0.72270126729948903</v>
      </c>
      <c r="S107" s="41">
        <v>0.64925278201062397</v>
      </c>
    </row>
    <row r="108" spans="1:19" s="39" customFormat="1" x14ac:dyDescent="0.35">
      <c r="A108" s="39">
        <v>76</v>
      </c>
      <c r="B108" s="39">
        <v>0.184754841794178</v>
      </c>
      <c r="C108" s="40">
        <v>0.73372592128874203</v>
      </c>
      <c r="D108" s="39">
        <v>12.2500761519298</v>
      </c>
      <c r="E108" s="40">
        <v>0.63676212094711804</v>
      </c>
      <c r="F108" s="39">
        <v>0.52031967231861098</v>
      </c>
      <c r="G108" s="40">
        <v>0.86023723648899497</v>
      </c>
      <c r="H108" s="39">
        <v>0.346389010566033</v>
      </c>
      <c r="I108" s="40">
        <v>0.87422739659442195</v>
      </c>
      <c r="J108" s="39">
        <v>0.33420105800391098</v>
      </c>
      <c r="K108" s="41">
        <v>0.68573775785600999</v>
      </c>
      <c r="L108" s="40">
        <v>0.167404649916296</v>
      </c>
      <c r="M108" s="39">
        <v>29.393158692579998</v>
      </c>
      <c r="N108" s="40">
        <v>0.18875291647690301</v>
      </c>
      <c r="O108" s="41">
        <v>1.17223424076015</v>
      </c>
      <c r="P108" s="40">
        <v>0.74318095532237904</v>
      </c>
      <c r="Q108" s="41">
        <v>0.59903831054002799</v>
      </c>
      <c r="R108" s="40">
        <v>0.70939503775702495</v>
      </c>
      <c r="S108" s="41">
        <v>0.68845074910383897</v>
      </c>
    </row>
    <row r="109" spans="1:19" s="8" customFormat="1" x14ac:dyDescent="0.35">
      <c r="A109" s="39">
        <v>77</v>
      </c>
      <c r="B109" s="39">
        <v>0.18847481655832601</v>
      </c>
      <c r="C109" s="40">
        <v>0.73195539969658496</v>
      </c>
      <c r="D109" s="39">
        <v>12.291804789194501</v>
      </c>
      <c r="E109" s="40">
        <v>0.63592654171656904</v>
      </c>
      <c r="F109" s="39">
        <v>0.51681809374423704</v>
      </c>
      <c r="G109" s="40">
        <v>0.85940229437691995</v>
      </c>
      <c r="H109" s="39">
        <v>0.34758403036820401</v>
      </c>
      <c r="I109" s="40">
        <v>0.87438609380997301</v>
      </c>
      <c r="J109" s="39">
        <v>0.34049669427498902</v>
      </c>
      <c r="K109" s="41">
        <v>0.69780225911711002</v>
      </c>
      <c r="L109" s="40">
        <v>0.17595458664739799</v>
      </c>
      <c r="M109" s="39">
        <v>30.161194923596501</v>
      </c>
      <c r="N109" s="40">
        <v>0.195296569286597</v>
      </c>
      <c r="O109" s="41">
        <v>1.2188058271367299</v>
      </c>
      <c r="P109" s="40">
        <v>0.73101806717041196</v>
      </c>
      <c r="Q109" s="41">
        <v>0.65852427355244603</v>
      </c>
      <c r="R109" s="40">
        <v>0.72097183241803398</v>
      </c>
      <c r="S109" s="41">
        <v>0.69239244705591396</v>
      </c>
    </row>
    <row r="110" spans="1:19" s="8" customFormat="1" x14ac:dyDescent="0.35">
      <c r="A110" s="39">
        <v>78</v>
      </c>
      <c r="B110" s="39">
        <v>0.182708334311937</v>
      </c>
      <c r="C110" s="40">
        <v>0.74663736703221495</v>
      </c>
      <c r="D110" s="39">
        <v>12.0825867133823</v>
      </c>
      <c r="E110" s="40">
        <v>0.64707090891306296</v>
      </c>
      <c r="F110" s="39">
        <v>0.50858618535119804</v>
      </c>
      <c r="G110" s="40">
        <v>0.86467444826155304</v>
      </c>
      <c r="H110" s="39">
        <v>0.34286946859823603</v>
      </c>
      <c r="I110" s="40">
        <v>0.87792605790348899</v>
      </c>
      <c r="J110" s="39">
        <v>0.33503251860473199</v>
      </c>
      <c r="K110" s="41">
        <v>0.691866758032741</v>
      </c>
      <c r="L110" s="40">
        <v>0.20493622902924599</v>
      </c>
      <c r="M110" s="39">
        <v>29.965450653663002</v>
      </c>
      <c r="N110" s="40">
        <v>0.171741651490983</v>
      </c>
      <c r="O110" s="41">
        <v>1.2119638196423499</v>
      </c>
      <c r="P110" s="40">
        <v>0.72902693631302595</v>
      </c>
      <c r="Q110" s="41">
        <v>0.65361657891517999</v>
      </c>
      <c r="R110" s="40">
        <v>0.71132401421538705</v>
      </c>
      <c r="S110" s="41">
        <v>0.68882684549714701</v>
      </c>
    </row>
    <row r="111" spans="1:19" s="8" customFormat="1" x14ac:dyDescent="0.35">
      <c r="A111" s="39">
        <v>79</v>
      </c>
      <c r="B111" s="39">
        <v>0.187436785524216</v>
      </c>
      <c r="C111" s="40">
        <v>0.73232164989584903</v>
      </c>
      <c r="D111" s="39">
        <v>12.2271063470114</v>
      </c>
      <c r="E111" s="40">
        <v>0.64470515953969998</v>
      </c>
      <c r="F111" s="39">
        <v>0.51420158238509495</v>
      </c>
      <c r="G111" s="40">
        <v>0.86343478978974697</v>
      </c>
      <c r="H111" s="39">
        <v>0.342630027767306</v>
      </c>
      <c r="I111" s="40">
        <v>0.87632107505998003</v>
      </c>
      <c r="J111" s="39">
        <v>0.32992550516751701</v>
      </c>
      <c r="K111" s="41">
        <v>0.62721985858729701</v>
      </c>
      <c r="L111" s="40">
        <v>0.232692394857657</v>
      </c>
      <c r="M111" s="39">
        <v>27.9095762611454</v>
      </c>
      <c r="N111" s="40">
        <v>0.24339960152734</v>
      </c>
      <c r="O111" s="41">
        <v>1.1415894622476599</v>
      </c>
      <c r="P111" s="40">
        <v>0.72729812065760202</v>
      </c>
      <c r="Q111" s="41">
        <v>0.63992729426449102</v>
      </c>
      <c r="R111" s="40">
        <v>0.72115550616867496</v>
      </c>
      <c r="S111" s="41">
        <v>0.65410791834195403</v>
      </c>
    </row>
    <row r="112" spans="1:19" s="8" customFormat="1" x14ac:dyDescent="0.35">
      <c r="A112" s="39">
        <v>80</v>
      </c>
      <c r="B112" s="39">
        <v>0.18342419486119299</v>
      </c>
      <c r="C112" s="40">
        <v>0.73508775071473598</v>
      </c>
      <c r="D112" s="39">
        <v>12.094209544136801</v>
      </c>
      <c r="E112" s="40">
        <v>0.64348972580019104</v>
      </c>
      <c r="F112" s="39">
        <v>0.50973575551870398</v>
      </c>
      <c r="G112" s="40">
        <v>0.86571772696370597</v>
      </c>
      <c r="H112" s="39">
        <v>0.34170249730468699</v>
      </c>
      <c r="I112" s="40">
        <v>0.87788025718746698</v>
      </c>
      <c r="J112" s="39">
        <v>0.332130328888607</v>
      </c>
      <c r="K112" s="41">
        <v>0.659341763227413</v>
      </c>
      <c r="L112" s="40">
        <v>0.224089025737845</v>
      </c>
      <c r="M112" s="39">
        <v>28.821546978420599</v>
      </c>
      <c r="N112" s="40">
        <v>0.22138824012310901</v>
      </c>
      <c r="O112" s="41">
        <v>1.16670665476057</v>
      </c>
      <c r="P112" s="40">
        <v>0.73824765743353404</v>
      </c>
      <c r="Q112" s="41">
        <v>0.63878816926581194</v>
      </c>
      <c r="R112" s="40">
        <v>0.72021834565024001</v>
      </c>
      <c r="S112" s="41">
        <v>0.67399260503614</v>
      </c>
    </row>
    <row r="113" spans="1:19" s="8" customFormat="1" x14ac:dyDescent="0.35">
      <c r="A113" s="39">
        <v>81</v>
      </c>
      <c r="B113" s="39">
        <v>0.18216835779228299</v>
      </c>
      <c r="C113" s="40">
        <v>0.74383535862128303</v>
      </c>
      <c r="D113" s="39">
        <v>12.026865569090001</v>
      </c>
      <c r="E113" s="40">
        <v>0.64565420091207903</v>
      </c>
      <c r="F113" s="39">
        <v>0.50612273057642898</v>
      </c>
      <c r="G113" s="40">
        <v>0.86499627019605796</v>
      </c>
      <c r="H113" s="39">
        <v>0.337895389259179</v>
      </c>
      <c r="I113" s="40">
        <v>0.87856919009813494</v>
      </c>
      <c r="J113" s="39">
        <v>0.32972539800679102</v>
      </c>
      <c r="K113" s="41">
        <v>0.64878602746205405</v>
      </c>
      <c r="L113" s="40">
        <v>0.21723052390768399</v>
      </c>
      <c r="M113" s="39">
        <v>28.564842126308299</v>
      </c>
      <c r="N113" s="40">
        <v>0.229265107696209</v>
      </c>
      <c r="O113" s="41">
        <v>1.16185987556082</v>
      </c>
      <c r="P113" s="40">
        <v>0.71394225674816603</v>
      </c>
      <c r="Q113" s="41">
        <v>0.64687815002906002</v>
      </c>
      <c r="R113" s="40">
        <v>0.71206766494318896</v>
      </c>
      <c r="S113" s="41">
        <v>0.66932687927515</v>
      </c>
    </row>
    <row r="114" spans="1:19" s="8" customFormat="1" x14ac:dyDescent="0.35">
      <c r="A114" s="39">
        <v>82</v>
      </c>
      <c r="B114" s="39">
        <v>0.18598705575515401</v>
      </c>
      <c r="C114" s="40">
        <v>0.735798402944841</v>
      </c>
      <c r="D114" s="39">
        <v>12.1458569498269</v>
      </c>
      <c r="E114" s="40">
        <v>0.645364638104717</v>
      </c>
      <c r="F114" s="39">
        <v>0.50961788300807997</v>
      </c>
      <c r="G114" s="40">
        <v>0.867636391137942</v>
      </c>
      <c r="H114" s="39">
        <v>0.341896393838172</v>
      </c>
      <c r="I114" s="40">
        <v>0.87618750062468198</v>
      </c>
      <c r="J114" s="39">
        <v>0.33167251171286199</v>
      </c>
      <c r="K114" s="41">
        <v>0.76878558392198604</v>
      </c>
      <c r="L114" s="40">
        <v>0.101995939484552</v>
      </c>
      <c r="M114" s="39">
        <v>32.195587818439101</v>
      </c>
      <c r="N114" s="40">
        <v>0.18430368902056701</v>
      </c>
      <c r="O114" s="41">
        <v>1.2774312175237199</v>
      </c>
      <c r="P114" s="40">
        <v>0.71997181294310797</v>
      </c>
      <c r="Q114" s="41">
        <v>0.64159063090625901</v>
      </c>
      <c r="R114" s="40">
        <v>0.73140693806175405</v>
      </c>
      <c r="S114" s="41">
        <v>0.75002595935112304</v>
      </c>
    </row>
    <row r="115" spans="1:19" x14ac:dyDescent="0.35">
      <c r="A115" s="39">
        <v>83</v>
      </c>
      <c r="B115" s="39">
        <v>0.18656570490632299</v>
      </c>
      <c r="C115" s="40">
        <v>0.72841699738179599</v>
      </c>
      <c r="D115" s="39">
        <v>12.146777223464699</v>
      </c>
      <c r="E115" s="40">
        <v>0.64178899033773995</v>
      </c>
      <c r="F115" s="39">
        <v>0.50881112853639499</v>
      </c>
      <c r="G115" s="40">
        <v>0.86932295089518996</v>
      </c>
      <c r="H115" s="39">
        <v>0.33567972160514298</v>
      </c>
      <c r="I115" s="40">
        <v>0.87189703315422795</v>
      </c>
      <c r="J115" s="39">
        <v>0.33891132987511402</v>
      </c>
      <c r="K115" s="41">
        <v>0.71671503960576799</v>
      </c>
      <c r="L115" s="40">
        <v>0.15514995359891601</v>
      </c>
      <c r="M115" s="39">
        <v>30.4379811898255</v>
      </c>
      <c r="N115" s="40">
        <v>0.156822637104019</v>
      </c>
      <c r="O115" s="41">
        <v>1.2136892701825499</v>
      </c>
      <c r="P115" s="40">
        <v>0.740933467689742</v>
      </c>
      <c r="Q115" s="41">
        <v>0.61864958665309799</v>
      </c>
      <c r="R115" s="40">
        <v>0.72394964455539301</v>
      </c>
      <c r="S115" s="41">
        <v>0.69754256015149896</v>
      </c>
    </row>
    <row r="116" spans="1:19" x14ac:dyDescent="0.35">
      <c r="A116" s="39">
        <v>84</v>
      </c>
      <c r="B116" s="39">
        <v>0.18304481416929</v>
      </c>
      <c r="C116" s="40">
        <v>0.73230945182734697</v>
      </c>
      <c r="D116" s="39">
        <v>11.9827700055673</v>
      </c>
      <c r="E116" s="40">
        <v>0.64438838488325001</v>
      </c>
      <c r="F116" s="39">
        <v>0.50096592605927903</v>
      </c>
      <c r="G116" s="40">
        <v>0.86847913959801804</v>
      </c>
      <c r="H116" s="39">
        <v>0.33359660520046902</v>
      </c>
      <c r="I116" s="40">
        <v>0.88009715242276698</v>
      </c>
      <c r="J116" s="39">
        <v>0.32840345197403598</v>
      </c>
      <c r="K116" s="41">
        <v>0.67792905701531303</v>
      </c>
      <c r="L116" s="40">
        <v>0.22292282192264401</v>
      </c>
      <c r="M116" s="39">
        <v>29.539872837881699</v>
      </c>
      <c r="N116" s="40">
        <v>0.18871209871629899</v>
      </c>
      <c r="O116" s="41">
        <v>1.19712926791264</v>
      </c>
      <c r="P116" s="40">
        <v>0.73609075943628899</v>
      </c>
      <c r="Q116" s="41">
        <v>0.66797849230277195</v>
      </c>
      <c r="R116" s="40">
        <v>0.71762087890225601</v>
      </c>
      <c r="S116" s="41">
        <v>0.69143081348166502</v>
      </c>
    </row>
    <row r="117" spans="1:19" x14ac:dyDescent="0.35">
      <c r="A117" s="39">
        <v>85</v>
      </c>
      <c r="B117" s="39">
        <v>0.182084808456276</v>
      </c>
      <c r="C117" s="40">
        <v>0.73936447418664297</v>
      </c>
      <c r="D117" s="39">
        <v>11.974299047219301</v>
      </c>
      <c r="E117" s="40">
        <v>0.64818779129265902</v>
      </c>
      <c r="F117" s="39">
        <v>0.50197545984256697</v>
      </c>
      <c r="G117" s="40">
        <v>0.86590160799051297</v>
      </c>
      <c r="H117" s="39">
        <v>0.33227013791238402</v>
      </c>
      <c r="I117" s="40">
        <v>0.87759629209386703</v>
      </c>
      <c r="J117" s="39">
        <v>0.331754957393949</v>
      </c>
      <c r="K117" s="41">
        <v>0.71968851716090398</v>
      </c>
      <c r="L117" s="40">
        <v>0.211809091376193</v>
      </c>
      <c r="M117" s="39">
        <v>30.819088161501099</v>
      </c>
      <c r="N117" s="40">
        <v>0.19306220270343299</v>
      </c>
      <c r="O117" s="41">
        <v>1.24199021779573</v>
      </c>
      <c r="P117" s="40">
        <v>0.73512591740004996</v>
      </c>
      <c r="Q117" s="41">
        <v>0.66565175647409502</v>
      </c>
      <c r="R117" s="40">
        <v>0.71328855579734796</v>
      </c>
      <c r="S117" s="41">
        <v>0.69272485146155705</v>
      </c>
    </row>
    <row r="118" spans="1:19" x14ac:dyDescent="0.35">
      <c r="A118" s="39">
        <v>86</v>
      </c>
      <c r="B118" s="39">
        <v>0.18022593991322899</v>
      </c>
      <c r="C118" s="40">
        <v>0.73657882008634801</v>
      </c>
      <c r="D118" s="39">
        <v>11.848634058267301</v>
      </c>
      <c r="E118" s="40">
        <v>0.64722412133540097</v>
      </c>
      <c r="F118" s="39">
        <v>0.49409215135403101</v>
      </c>
      <c r="G118" s="40">
        <v>0.870629704716395</v>
      </c>
      <c r="H118" s="39">
        <v>0.32831753521192503</v>
      </c>
      <c r="I118" s="40">
        <v>0.87633628352346604</v>
      </c>
      <c r="J118" s="39">
        <v>0.32716054827389501</v>
      </c>
      <c r="K118" s="41">
        <v>0.68474700410141898</v>
      </c>
      <c r="L118" s="40">
        <v>0.22913748156135699</v>
      </c>
      <c r="M118" s="39">
        <v>29.556974443614902</v>
      </c>
      <c r="N118" s="40">
        <v>0.24470744018206</v>
      </c>
      <c r="O118" s="41">
        <v>1.1888712400045101</v>
      </c>
      <c r="P118" s="40">
        <v>0.72568513236494103</v>
      </c>
      <c r="Q118" s="41">
        <v>0.64346103153677003</v>
      </c>
      <c r="R118" s="40">
        <v>0.713883689071378</v>
      </c>
      <c r="S118" s="41">
        <v>0.68260553300890103</v>
      </c>
    </row>
    <row r="119" spans="1:19" x14ac:dyDescent="0.35">
      <c r="A119" s="39">
        <v>87</v>
      </c>
      <c r="B119" s="39">
        <v>0.18065022403636599</v>
      </c>
      <c r="C119" s="40">
        <v>0.73481236060684796</v>
      </c>
      <c r="D119" s="39">
        <v>11.888892190015101</v>
      </c>
      <c r="E119" s="40">
        <v>0.64499259186327296</v>
      </c>
      <c r="F119" s="39">
        <v>0.497455312427734</v>
      </c>
      <c r="G119" s="40">
        <v>0.87274692741974003</v>
      </c>
      <c r="H119" s="39">
        <v>0.32259235461227298</v>
      </c>
      <c r="I119" s="40">
        <v>0.87565625122424795</v>
      </c>
      <c r="J119" s="39">
        <v>0.33033962501848801</v>
      </c>
      <c r="K119" s="41">
        <v>0.67782956183466103</v>
      </c>
      <c r="L119" s="40">
        <v>0.237850103501242</v>
      </c>
      <c r="M119" s="39">
        <v>29.3685037987863</v>
      </c>
      <c r="N119" s="40">
        <v>0.20887207860003701</v>
      </c>
      <c r="O119" s="41">
        <v>1.1850608760475001</v>
      </c>
      <c r="P119" s="40">
        <v>0.73620973005253998</v>
      </c>
      <c r="Q119" s="41">
        <v>0.63722417420811095</v>
      </c>
      <c r="R119" s="40">
        <v>0.71030430890555996</v>
      </c>
      <c r="S119" s="41">
        <v>0.67760414496446197</v>
      </c>
    </row>
    <row r="120" spans="1:19" x14ac:dyDescent="0.35">
      <c r="A120" s="39">
        <v>88</v>
      </c>
      <c r="B120" s="39">
        <v>0.17928620862827399</v>
      </c>
      <c r="C120" s="40">
        <v>0.74039047727695295</v>
      </c>
      <c r="D120" s="39">
        <v>11.8573464572096</v>
      </c>
      <c r="E120" s="40">
        <v>0.65224478268750197</v>
      </c>
      <c r="F120" s="39">
        <v>0.49658223135075302</v>
      </c>
      <c r="G120" s="40">
        <v>0.86968759949177199</v>
      </c>
      <c r="H120" s="39">
        <v>0.329616704599834</v>
      </c>
      <c r="I120" s="40">
        <v>0.87805785319169105</v>
      </c>
      <c r="J120" s="39">
        <v>0.32743722305044798</v>
      </c>
      <c r="K120" s="41">
        <v>0.74320257117605604</v>
      </c>
      <c r="L120" s="40">
        <v>0.20321095847567999</v>
      </c>
      <c r="M120" s="39">
        <v>31.5309060577653</v>
      </c>
      <c r="N120" s="40">
        <v>0.21836810667883</v>
      </c>
      <c r="O120" s="41">
        <v>1.26428566274479</v>
      </c>
      <c r="P120" s="40">
        <v>0.70758427361137799</v>
      </c>
      <c r="Q120" s="41">
        <v>0.66750378715686298</v>
      </c>
      <c r="R120" s="40">
        <v>0.71459623789175897</v>
      </c>
      <c r="S120" s="41">
        <v>0.708163005164545</v>
      </c>
    </row>
    <row r="121" spans="1:19" x14ac:dyDescent="0.35">
      <c r="A121" s="39">
        <v>89</v>
      </c>
      <c r="B121" s="39">
        <v>0.177393944519039</v>
      </c>
      <c r="C121" s="40">
        <v>0.72910103057842501</v>
      </c>
      <c r="D121" s="39">
        <v>11.8294181419389</v>
      </c>
      <c r="E121" s="40">
        <v>0.63913051217078098</v>
      </c>
      <c r="F121" s="39">
        <v>0.49700308975914098</v>
      </c>
      <c r="G121" s="40">
        <v>0.86671974441446697</v>
      </c>
      <c r="H121" s="39">
        <v>0.33381665482805001</v>
      </c>
      <c r="I121" s="40">
        <v>0.87632177125370403</v>
      </c>
      <c r="J121" s="39">
        <v>0.32917315456597102</v>
      </c>
      <c r="K121" s="41">
        <v>0.67452728264352102</v>
      </c>
      <c r="L121" s="40">
        <v>0.22048886833176401</v>
      </c>
      <c r="M121" s="39">
        <v>29.355303047049699</v>
      </c>
      <c r="N121" s="40">
        <v>0.19781457461687799</v>
      </c>
      <c r="O121" s="41">
        <v>1.18995871503128</v>
      </c>
      <c r="P121" s="40">
        <v>0.72782740964848702</v>
      </c>
      <c r="Q121" s="41">
        <v>0.65098041525253802</v>
      </c>
      <c r="R121" s="40">
        <v>0.71519582928755299</v>
      </c>
      <c r="S121" s="41">
        <v>0.66739231195205295</v>
      </c>
    </row>
    <row r="122" spans="1:19" x14ac:dyDescent="0.35">
      <c r="A122" s="39">
        <v>90</v>
      </c>
      <c r="B122" s="39">
        <v>0.177102424096791</v>
      </c>
      <c r="C122" s="40">
        <v>0.74936908847649297</v>
      </c>
      <c r="D122" s="39">
        <v>11.7764717776283</v>
      </c>
      <c r="E122" s="40">
        <v>0.65449881128482501</v>
      </c>
      <c r="F122" s="39">
        <v>0.49422020366588998</v>
      </c>
      <c r="G122" s="40">
        <v>0.87235417219051103</v>
      </c>
      <c r="H122" s="39">
        <v>0.32703164945049901</v>
      </c>
      <c r="I122" s="40">
        <v>0.88150448768280498</v>
      </c>
      <c r="J122" s="39">
        <v>0.31888675555976298</v>
      </c>
      <c r="K122" s="41">
        <v>0.74020865916186895</v>
      </c>
      <c r="L122" s="40">
        <v>0.207806719282912</v>
      </c>
      <c r="M122" s="39">
        <v>31.3255087371565</v>
      </c>
      <c r="N122" s="40">
        <v>0.17788903661703201</v>
      </c>
      <c r="O122" s="41">
        <v>1.25247455407411</v>
      </c>
      <c r="P122" s="40">
        <v>0.73720397577326502</v>
      </c>
      <c r="Q122" s="41">
        <v>0.65431605215765398</v>
      </c>
      <c r="R122" s="40">
        <v>0.71903996691744498</v>
      </c>
      <c r="S122" s="41">
        <v>0.69716498637810698</v>
      </c>
    </row>
    <row r="123" spans="1:19" x14ac:dyDescent="0.35">
      <c r="A123" s="39">
        <v>91</v>
      </c>
      <c r="B123" s="39">
        <v>0.17293988757192999</v>
      </c>
      <c r="C123" s="40">
        <v>0.75431424600465102</v>
      </c>
      <c r="D123" s="39">
        <v>11.629076046943</v>
      </c>
      <c r="E123" s="40">
        <v>0.66438830402599403</v>
      </c>
      <c r="F123" s="39">
        <v>0.488042071281445</v>
      </c>
      <c r="G123" s="40">
        <v>0.87391218810106897</v>
      </c>
      <c r="H123" s="39">
        <v>0.32496675037333</v>
      </c>
      <c r="I123" s="40">
        <v>0.88429635372470705</v>
      </c>
      <c r="J123" s="39">
        <v>0.32161073518258199</v>
      </c>
      <c r="K123" s="41">
        <v>0.74568578804660002</v>
      </c>
      <c r="L123" s="40">
        <v>0.19151866813127999</v>
      </c>
      <c r="M123" s="39">
        <v>31.468570603264698</v>
      </c>
      <c r="N123" s="40">
        <v>0.17942375061722601</v>
      </c>
      <c r="O123" s="41">
        <v>1.25762432202314</v>
      </c>
      <c r="P123" s="40">
        <v>0.73817677401069903</v>
      </c>
      <c r="Q123" s="41">
        <v>0.64789431064556802</v>
      </c>
      <c r="R123" s="40">
        <v>0.72450970839231399</v>
      </c>
      <c r="S123" s="41">
        <v>0.68878041831856096</v>
      </c>
    </row>
    <row r="124" spans="1:19" x14ac:dyDescent="0.35">
      <c r="A124" s="39">
        <v>92</v>
      </c>
      <c r="B124" s="39">
        <v>0.17365507361156701</v>
      </c>
      <c r="C124" s="40">
        <v>0.74960130282570103</v>
      </c>
      <c r="D124" s="39">
        <v>11.6045449516493</v>
      </c>
      <c r="E124" s="40">
        <v>0.65949906502084998</v>
      </c>
      <c r="F124" s="39">
        <v>0.48487497422161502</v>
      </c>
      <c r="G124" s="40">
        <v>0.87348580056536596</v>
      </c>
      <c r="H124" s="39">
        <v>0.32077136196632999</v>
      </c>
      <c r="I124" s="40">
        <v>0.88240204464088401</v>
      </c>
      <c r="J124" s="39">
        <v>0.31951380615148101</v>
      </c>
      <c r="K124" s="41">
        <v>0.752673716881336</v>
      </c>
      <c r="L124" s="40">
        <v>0.12748316330545401</v>
      </c>
      <c r="M124" s="39">
        <v>31.6543944187653</v>
      </c>
      <c r="N124" s="40">
        <v>0.15890158245946101</v>
      </c>
      <c r="O124" s="41">
        <v>1.2600856897158501</v>
      </c>
      <c r="P124" s="40">
        <v>0.73414780823593395</v>
      </c>
      <c r="Q124" s="41">
        <v>0.65557245107797402</v>
      </c>
      <c r="R124" s="40">
        <v>0.72915279253935195</v>
      </c>
      <c r="S124" s="41">
        <v>0.69883137661167605</v>
      </c>
    </row>
    <row r="125" spans="1:19" x14ac:dyDescent="0.35">
      <c r="A125" s="39">
        <v>93</v>
      </c>
      <c r="B125" s="39">
        <v>0.17288660484895699</v>
      </c>
      <c r="C125" s="40">
        <v>0.74707497050909399</v>
      </c>
      <c r="D125" s="39">
        <v>11.537000839073601</v>
      </c>
      <c r="E125" s="40">
        <v>0.66166885947034804</v>
      </c>
      <c r="F125" s="39">
        <v>0.47927393789548101</v>
      </c>
      <c r="G125" s="40">
        <v>0.87367327108016002</v>
      </c>
      <c r="H125" s="39">
        <v>0.32004625104015899</v>
      </c>
      <c r="I125" s="40">
        <v>0.88082979243727799</v>
      </c>
      <c r="J125" s="39">
        <v>0.31932248838903798</v>
      </c>
      <c r="K125" s="41">
        <v>0.73254749841160205</v>
      </c>
      <c r="L125" s="40">
        <v>0.20493859908607701</v>
      </c>
      <c r="M125" s="39">
        <v>31.359559385185499</v>
      </c>
      <c r="N125" s="40">
        <v>0.18222124068422299</v>
      </c>
      <c r="O125" s="41">
        <v>1.26732958229179</v>
      </c>
      <c r="P125" s="40">
        <v>0.73989262820308999</v>
      </c>
      <c r="Q125" s="41">
        <v>0.69040232871332696</v>
      </c>
      <c r="R125" s="40">
        <v>0.71516172498719299</v>
      </c>
      <c r="S125" s="41">
        <v>0.69897835962792698</v>
      </c>
    </row>
    <row r="126" spans="1:19" x14ac:dyDescent="0.35">
      <c r="A126" s="39">
        <v>94</v>
      </c>
      <c r="B126" s="39">
        <v>0.17456088305325801</v>
      </c>
      <c r="C126" s="40">
        <v>0.74835780535219698</v>
      </c>
      <c r="D126" s="39">
        <v>11.6147501818115</v>
      </c>
      <c r="E126" s="40">
        <v>0.66415743942785399</v>
      </c>
      <c r="F126" s="39">
        <v>0.48364224958239899</v>
      </c>
      <c r="G126" s="40">
        <v>0.86884866905454206</v>
      </c>
      <c r="H126" s="39">
        <v>0.32154595578642398</v>
      </c>
      <c r="I126" s="40">
        <v>0.87940684990759399</v>
      </c>
      <c r="J126" s="39">
        <v>0.32016395560118899</v>
      </c>
      <c r="K126" s="41">
        <v>0.71833238616967798</v>
      </c>
      <c r="L126" s="40">
        <v>0.21244731336921099</v>
      </c>
      <c r="M126" s="39">
        <v>30.813396437555198</v>
      </c>
      <c r="N126" s="40">
        <v>0.191714692837329</v>
      </c>
      <c r="O126" s="41">
        <v>1.24579187336131</v>
      </c>
      <c r="P126" s="40">
        <v>0.73137145292045702</v>
      </c>
      <c r="Q126" s="41">
        <v>0.667871640024022</v>
      </c>
      <c r="R126" s="40">
        <v>0.70557096931669405</v>
      </c>
      <c r="S126" s="41">
        <v>0.67907202957022905</v>
      </c>
    </row>
    <row r="127" spans="1:19" x14ac:dyDescent="0.35">
      <c r="A127" s="39">
        <v>95</v>
      </c>
      <c r="B127" s="39">
        <v>0.17149351737421401</v>
      </c>
      <c r="C127" s="40">
        <v>0.75526109654736595</v>
      </c>
      <c r="D127" s="39">
        <v>11.5144790796266</v>
      </c>
      <c r="E127" s="40">
        <v>0.66586580538309703</v>
      </c>
      <c r="F127" s="39">
        <v>0.47957329154557199</v>
      </c>
      <c r="G127" s="40">
        <v>0.87093126120345898</v>
      </c>
      <c r="H127" s="39">
        <v>0.32396719960447601</v>
      </c>
      <c r="I127" s="40">
        <v>0.87876093758146301</v>
      </c>
      <c r="J127" s="39">
        <v>0.32365623098663698</v>
      </c>
      <c r="K127" s="41">
        <v>0.74470865267973596</v>
      </c>
      <c r="L127" s="40">
        <v>0.194217132339042</v>
      </c>
      <c r="M127" s="39">
        <v>31.5805175080258</v>
      </c>
      <c r="N127" s="40">
        <v>0.20845688958078201</v>
      </c>
      <c r="O127" s="41">
        <v>1.26715645576134</v>
      </c>
      <c r="P127" s="40">
        <v>0.73866099373907101</v>
      </c>
      <c r="Q127" s="41">
        <v>0.67778352157682398</v>
      </c>
      <c r="R127" s="40">
        <v>0.71698049016487897</v>
      </c>
      <c r="S127" s="41">
        <v>0.69629199102393502</v>
      </c>
    </row>
    <row r="128" spans="1:19" x14ac:dyDescent="0.35">
      <c r="A128" s="39">
        <v>96</v>
      </c>
      <c r="B128" s="39">
        <v>0.17076185111735001</v>
      </c>
      <c r="C128" s="40">
        <v>0.75360951010861599</v>
      </c>
      <c r="D128" s="39">
        <v>11.439744084472601</v>
      </c>
      <c r="E128" s="40">
        <v>0.66680330416021605</v>
      </c>
      <c r="F128" s="39">
        <v>0.47467938166691598</v>
      </c>
      <c r="G128" s="40">
        <v>0.874008628338796</v>
      </c>
      <c r="H128" s="39">
        <v>0.31504378394833099</v>
      </c>
      <c r="I128" s="40">
        <v>0.88033573835843903</v>
      </c>
      <c r="J128" s="39">
        <v>0.319837661973365</v>
      </c>
      <c r="K128" s="41">
        <v>0.70852630158774799</v>
      </c>
      <c r="L128" s="40">
        <v>0.20760138142817799</v>
      </c>
      <c r="M128" s="39">
        <v>30.5102513223631</v>
      </c>
      <c r="N128" s="40">
        <v>0.248472204501968</v>
      </c>
      <c r="O128" s="41">
        <v>1.2348873920929699</v>
      </c>
      <c r="P128" s="40">
        <v>0.71509628698357097</v>
      </c>
      <c r="Q128" s="41">
        <v>0.67743175635989905</v>
      </c>
      <c r="R128" s="40">
        <v>0.71871911817126799</v>
      </c>
      <c r="S128" s="41">
        <v>0.67101326966897001</v>
      </c>
    </row>
    <row r="129" spans="1:19" x14ac:dyDescent="0.35">
      <c r="A129" s="39">
        <v>97</v>
      </c>
      <c r="B129" s="39">
        <v>0.17298607282279399</v>
      </c>
      <c r="C129" s="40">
        <v>0.74777990656075999</v>
      </c>
      <c r="D129" s="39">
        <v>11.6403177912267</v>
      </c>
      <c r="E129" s="40">
        <v>0.65957497094978901</v>
      </c>
      <c r="F129" s="39">
        <v>0.48771378133988103</v>
      </c>
      <c r="G129" s="40">
        <v>0.86804118253642304</v>
      </c>
      <c r="H129" s="39">
        <v>0.33599403823037499</v>
      </c>
      <c r="I129" s="40">
        <v>0.88034435804743805</v>
      </c>
      <c r="J129" s="39">
        <v>0.32428792938018303</v>
      </c>
      <c r="K129" s="41">
        <v>0.765152936053072</v>
      </c>
      <c r="L129" s="40">
        <v>0.18811413126129201</v>
      </c>
      <c r="M129" s="39">
        <v>32.145358705112997</v>
      </c>
      <c r="N129" s="40">
        <v>0.24421718340137899</v>
      </c>
      <c r="O129" s="41">
        <v>1.28297408472778</v>
      </c>
      <c r="P129" s="40">
        <v>0.72263555598055196</v>
      </c>
      <c r="Q129" s="41">
        <v>0.662933146596973</v>
      </c>
      <c r="R129" s="40">
        <v>0.716557219497159</v>
      </c>
      <c r="S129" s="41">
        <v>0.70578191219232</v>
      </c>
    </row>
    <row r="130" spans="1:19" x14ac:dyDescent="0.35">
      <c r="A130" s="39">
        <v>98</v>
      </c>
      <c r="B130" s="39">
        <v>0.167192654397122</v>
      </c>
      <c r="C130" s="40">
        <v>0.74803793500248295</v>
      </c>
      <c r="D130" s="39">
        <v>11.3899298978109</v>
      </c>
      <c r="E130" s="40">
        <v>0.66354003417840701</v>
      </c>
      <c r="F130" s="39">
        <v>0.47652005196966501</v>
      </c>
      <c r="G130" s="40">
        <v>0.86933694385492999</v>
      </c>
      <c r="H130" s="39">
        <v>0.320544597079779</v>
      </c>
      <c r="I130" s="40">
        <v>0.88298794305096595</v>
      </c>
      <c r="J130" s="39">
        <v>0.31930583019314801</v>
      </c>
      <c r="K130" s="41">
        <v>0.78017228663477101</v>
      </c>
      <c r="L130" s="40">
        <v>0.15964916158773901</v>
      </c>
      <c r="M130" s="39">
        <v>32.625857051621097</v>
      </c>
      <c r="N130" s="40">
        <v>0.21858675674623401</v>
      </c>
      <c r="O130" s="41">
        <v>1.30097543429105</v>
      </c>
      <c r="P130" s="40">
        <v>0.73069221596432499</v>
      </c>
      <c r="Q130" s="41">
        <v>0.67073688522363295</v>
      </c>
      <c r="R130" s="40">
        <v>0.71500602695676996</v>
      </c>
      <c r="S130" s="41">
        <v>0.70223834754055303</v>
      </c>
    </row>
    <row r="131" spans="1:19" x14ac:dyDescent="0.35">
      <c r="A131" s="39">
        <v>99</v>
      </c>
      <c r="B131" s="39">
        <v>0.17009543858217499</v>
      </c>
      <c r="C131" s="40">
        <v>0.75438750641629504</v>
      </c>
      <c r="D131" s="39">
        <v>11.429192910037401</v>
      </c>
      <c r="E131" s="40">
        <v>0.66556115974684804</v>
      </c>
      <c r="F131" s="39">
        <v>0.47542400391270201</v>
      </c>
      <c r="G131" s="40">
        <v>0.87256891084966903</v>
      </c>
      <c r="H131" s="39">
        <v>0.31805764867574399</v>
      </c>
      <c r="I131" s="40">
        <v>0.88217269806856202</v>
      </c>
      <c r="J131" s="39">
        <v>0.316367217418911</v>
      </c>
      <c r="K131" s="41">
        <v>0.72619297641974201</v>
      </c>
      <c r="L131" s="40">
        <v>0.22200901417365701</v>
      </c>
      <c r="M131" s="39">
        <v>30.932516415913899</v>
      </c>
      <c r="N131" s="40">
        <v>0.199503461032699</v>
      </c>
      <c r="O131" s="41">
        <v>1.2414124791438701</v>
      </c>
      <c r="P131" s="40">
        <v>0.74138801220135797</v>
      </c>
      <c r="Q131" s="41">
        <v>0.67099200685818905</v>
      </c>
      <c r="R131" s="40">
        <v>0.70737555368333804</v>
      </c>
      <c r="S131" s="41">
        <v>0.68594676510900499</v>
      </c>
    </row>
    <row r="132" spans="1:19" x14ac:dyDescent="0.35">
      <c r="A132" s="39">
        <v>100</v>
      </c>
      <c r="B132" s="39">
        <v>0.175150770596633</v>
      </c>
      <c r="C132" s="40">
        <v>0.75443076986805502</v>
      </c>
      <c r="D132" s="39">
        <v>11.6443713859551</v>
      </c>
      <c r="E132" s="40">
        <v>0.65948948535835095</v>
      </c>
      <c r="F132" s="39">
        <v>0.48624227288516902</v>
      </c>
      <c r="G132" s="40">
        <v>0.86989343029141997</v>
      </c>
      <c r="H132" s="39">
        <v>0.32291095953549498</v>
      </c>
      <c r="I132" s="40">
        <v>0.88087630399818495</v>
      </c>
      <c r="J132" s="39">
        <v>0.31821483721316302</v>
      </c>
      <c r="K132" s="41">
        <v>0.67445668578147799</v>
      </c>
      <c r="L132" s="40">
        <v>0.18622854645339401</v>
      </c>
      <c r="M132" s="39">
        <v>29.355416452782698</v>
      </c>
      <c r="N132" s="40">
        <v>0.209394937252047</v>
      </c>
      <c r="O132" s="41">
        <v>1.1929945028745199</v>
      </c>
      <c r="P132" s="40">
        <v>0.73129379520049398</v>
      </c>
      <c r="Q132" s="41">
        <v>0.647534917817156</v>
      </c>
      <c r="R132" s="40">
        <v>0.72777690897640002</v>
      </c>
      <c r="S132" s="41">
        <v>0.65519787052757705</v>
      </c>
    </row>
    <row r="133" spans="1:19" x14ac:dyDescent="0.35">
      <c r="A133" s="39">
        <v>101</v>
      </c>
      <c r="B133" s="39">
        <v>0.17401264092208699</v>
      </c>
      <c r="C133" s="40">
        <v>0.74260951257295804</v>
      </c>
      <c r="D133" s="39">
        <v>11.572193993379701</v>
      </c>
      <c r="E133" s="40">
        <v>0.66025191506063596</v>
      </c>
      <c r="F133" s="39">
        <v>0.48024277112111502</v>
      </c>
      <c r="G133" s="40">
        <v>0.86943583092960497</v>
      </c>
      <c r="H133" s="39">
        <v>0.33212793676483199</v>
      </c>
      <c r="I133" s="40">
        <v>0.87719924781083403</v>
      </c>
      <c r="J133" s="39">
        <v>0.32326516473009498</v>
      </c>
      <c r="K133" s="41">
        <v>0.73374478990196101</v>
      </c>
      <c r="L133" s="40">
        <v>0.184334399438287</v>
      </c>
      <c r="M133" s="39">
        <v>31.4098229367508</v>
      </c>
      <c r="N133" s="40">
        <v>0.16932486169740901</v>
      </c>
      <c r="O133" s="41">
        <v>1.2753288348515801</v>
      </c>
      <c r="P133" s="40">
        <v>0.73225356651167495</v>
      </c>
      <c r="Q133" s="41">
        <v>0.66804874274465698</v>
      </c>
      <c r="R133" s="40">
        <v>0.71751190785668795</v>
      </c>
      <c r="S133" s="41">
        <v>0.679016910047612</v>
      </c>
    </row>
    <row r="134" spans="1:19" x14ac:dyDescent="0.35">
      <c r="A134" s="39">
        <v>102</v>
      </c>
      <c r="B134" s="39">
        <v>0.16124336974008999</v>
      </c>
      <c r="C134" s="40">
        <v>0.75876902959334602</v>
      </c>
      <c r="D134" s="39">
        <v>11.133998037609301</v>
      </c>
      <c r="E134" s="40">
        <v>0.66720597955171901</v>
      </c>
      <c r="F134" s="39">
        <v>0.46455916105762901</v>
      </c>
      <c r="G134" s="40">
        <v>0.87459412218302901</v>
      </c>
      <c r="H134" s="39">
        <v>0.311707295875646</v>
      </c>
      <c r="I134" s="40">
        <v>0.88170189590196102</v>
      </c>
      <c r="J134" s="39">
        <v>0.31300832021296798</v>
      </c>
      <c r="K134" s="41">
        <v>0.81504389159699697</v>
      </c>
      <c r="L134" s="40">
        <v>0.17827288392447099</v>
      </c>
      <c r="M134" s="39">
        <v>33.6710206382295</v>
      </c>
      <c r="N134" s="40">
        <v>0.168566372512225</v>
      </c>
      <c r="O134" s="41">
        <v>1.3344898361426101</v>
      </c>
      <c r="P134" s="40">
        <v>0.72736799054675605</v>
      </c>
      <c r="Q134" s="41">
        <v>0.65919677340067295</v>
      </c>
      <c r="R134" s="40">
        <v>0.72189320101697196</v>
      </c>
      <c r="S134" s="41">
        <v>0.72666098572250104</v>
      </c>
    </row>
    <row r="135" spans="1:19" x14ac:dyDescent="0.35">
      <c r="A135" s="39">
        <v>103</v>
      </c>
      <c r="B135" s="39">
        <v>0.16965590903625299</v>
      </c>
      <c r="C135" s="40">
        <v>0.758119358993671</v>
      </c>
      <c r="D135" s="39">
        <v>11.3446137889306</v>
      </c>
      <c r="E135" s="40">
        <v>0.66995106141842997</v>
      </c>
      <c r="F135" s="39">
        <v>0.46885054307449597</v>
      </c>
      <c r="G135" s="40">
        <v>0.87745010540410595</v>
      </c>
      <c r="H135" s="39">
        <v>0.31203524102267299</v>
      </c>
      <c r="I135" s="40">
        <v>0.88223240623270704</v>
      </c>
      <c r="J135" s="39">
        <v>0.31413332938698302</v>
      </c>
      <c r="K135" s="41">
        <v>0.75564084501347994</v>
      </c>
      <c r="L135" s="40">
        <v>0.17515487257915499</v>
      </c>
      <c r="M135" s="39">
        <v>32.064301498934697</v>
      </c>
      <c r="N135" s="40">
        <v>0.18727439173806101</v>
      </c>
      <c r="O135" s="41">
        <v>1.2953385812604501</v>
      </c>
      <c r="P135" s="40">
        <v>0.72363307690009004</v>
      </c>
      <c r="Q135" s="41">
        <v>0.67728496540305905</v>
      </c>
      <c r="R135" s="40">
        <v>0.716062902640073</v>
      </c>
      <c r="S135" s="41">
        <v>0.68776473326560705</v>
      </c>
    </row>
    <row r="136" spans="1:19" x14ac:dyDescent="0.35">
      <c r="A136" s="39">
        <v>104</v>
      </c>
      <c r="B136" s="39">
        <v>0.16267968706872801</v>
      </c>
      <c r="C136" s="40">
        <v>0.76850343511956598</v>
      </c>
      <c r="D136" s="39">
        <v>11.130750122298499</v>
      </c>
      <c r="E136" s="40">
        <v>0.67522224146217003</v>
      </c>
      <c r="F136" s="39">
        <v>0.46329150608494701</v>
      </c>
      <c r="G136" s="40">
        <v>0.87649353937483099</v>
      </c>
      <c r="H136" s="39">
        <v>0.31018952763519297</v>
      </c>
      <c r="I136" s="40">
        <v>0.885970111545342</v>
      </c>
      <c r="J136" s="39">
        <v>0.30391973416754697</v>
      </c>
      <c r="K136" s="41">
        <v>0.73336603244145704</v>
      </c>
      <c r="L136" s="40">
        <v>0.21258063891830101</v>
      </c>
      <c r="M136" s="39">
        <v>31.310696080199602</v>
      </c>
      <c r="N136" s="40">
        <v>0.20360466932167801</v>
      </c>
      <c r="O136" s="41">
        <v>1.26829211885093</v>
      </c>
      <c r="P136" s="40">
        <v>0.72667005734565904</v>
      </c>
      <c r="Q136" s="41">
        <v>0.66407921349900401</v>
      </c>
      <c r="R136" s="40">
        <v>0.72579467678681397</v>
      </c>
      <c r="S136" s="41">
        <v>0.67111733199184698</v>
      </c>
    </row>
    <row r="137" spans="1:19" x14ac:dyDescent="0.35">
      <c r="A137" s="39">
        <v>105</v>
      </c>
      <c r="B137" s="39">
        <v>0.16416409571973201</v>
      </c>
      <c r="C137" s="40">
        <v>0.75780014959785302</v>
      </c>
      <c r="D137" s="39">
        <v>11.1270314113792</v>
      </c>
      <c r="E137" s="40">
        <v>0.67244832959294898</v>
      </c>
      <c r="F137" s="39">
        <v>0.45971858978178398</v>
      </c>
      <c r="G137" s="40">
        <v>0.87890652131004798</v>
      </c>
      <c r="H137" s="39">
        <v>0.306059791318057</v>
      </c>
      <c r="I137" s="40">
        <v>0.88406221245522398</v>
      </c>
      <c r="J137" s="39">
        <v>0.31368518022183001</v>
      </c>
      <c r="K137" s="41">
        <v>0.73308675793500999</v>
      </c>
      <c r="L137" s="40">
        <v>0.21429801060100701</v>
      </c>
      <c r="M137" s="39">
        <v>31.219753167568101</v>
      </c>
      <c r="N137" s="40">
        <v>0.213350055331328</v>
      </c>
      <c r="O137" s="41">
        <v>1.2584508061408901</v>
      </c>
      <c r="P137" s="40">
        <v>0.72635546734190304</v>
      </c>
      <c r="Q137" s="41">
        <v>0.67290962506563201</v>
      </c>
      <c r="R137" s="40">
        <v>0.72070621807350999</v>
      </c>
      <c r="S137" s="41">
        <v>0.67552281088299204</v>
      </c>
    </row>
    <row r="138" spans="1:19" x14ac:dyDescent="0.35">
      <c r="A138" s="39">
        <v>106</v>
      </c>
      <c r="B138" s="39">
        <v>0.16521135126254399</v>
      </c>
      <c r="C138" s="40">
        <v>0.76175857382290901</v>
      </c>
      <c r="D138" s="39">
        <v>11.243229071609299</v>
      </c>
      <c r="E138" s="40">
        <v>0.67301106736135197</v>
      </c>
      <c r="F138" s="39">
        <v>0.46837961990403199</v>
      </c>
      <c r="G138" s="40">
        <v>0.87665161772998401</v>
      </c>
      <c r="H138" s="39">
        <v>0.31236508406484498</v>
      </c>
      <c r="I138" s="40">
        <v>0.879900059707454</v>
      </c>
      <c r="J138" s="39">
        <v>0.314680706463983</v>
      </c>
      <c r="K138" s="41">
        <v>0.728481246620161</v>
      </c>
      <c r="L138" s="40">
        <v>0.20730732535094701</v>
      </c>
      <c r="M138" s="39">
        <v>31.130245159833802</v>
      </c>
      <c r="N138" s="40">
        <v>0.21896197410524301</v>
      </c>
      <c r="O138" s="41">
        <v>1.2582529834192999</v>
      </c>
      <c r="P138" s="40">
        <v>0.72875826837669999</v>
      </c>
      <c r="Q138" s="41">
        <v>0.67358174385168601</v>
      </c>
      <c r="R138" s="40">
        <v>0.72761974833969301</v>
      </c>
      <c r="S138" s="41">
        <v>0.672966621625117</v>
      </c>
    </row>
    <row r="139" spans="1:19" x14ac:dyDescent="0.35">
      <c r="A139" s="39">
        <v>107</v>
      </c>
      <c r="B139" s="39">
        <v>0.16827605217055699</v>
      </c>
      <c r="C139" s="40">
        <v>0.75452904756769101</v>
      </c>
      <c r="D139" s="39">
        <v>11.2761042603963</v>
      </c>
      <c r="E139" s="40">
        <v>0.67536024706546405</v>
      </c>
      <c r="F139" s="39">
        <v>0.46632512288776301</v>
      </c>
      <c r="G139" s="40">
        <v>0.87753414823230902</v>
      </c>
      <c r="H139" s="39">
        <v>0.308944814873231</v>
      </c>
      <c r="I139" s="40">
        <v>0.88224868044801696</v>
      </c>
      <c r="J139" s="39">
        <v>0.31086693697345302</v>
      </c>
      <c r="K139" s="41">
        <v>0.73206101931058398</v>
      </c>
      <c r="L139" s="40">
        <v>0.22851754610418001</v>
      </c>
      <c r="M139" s="39">
        <v>31.377238599663102</v>
      </c>
      <c r="N139" s="40">
        <v>0.182907605151826</v>
      </c>
      <c r="O139" s="41">
        <v>1.2741034907153499</v>
      </c>
      <c r="P139" s="40">
        <v>0.73554565356327894</v>
      </c>
      <c r="Q139" s="41">
        <v>0.68874290738350297</v>
      </c>
      <c r="R139" s="40">
        <v>0.72707925775112203</v>
      </c>
      <c r="S139" s="41">
        <v>0.679940448357508</v>
      </c>
    </row>
    <row r="140" spans="1:19" x14ac:dyDescent="0.35">
      <c r="A140" s="39">
        <v>108</v>
      </c>
      <c r="B140" s="39">
        <v>0.16880542008088201</v>
      </c>
      <c r="C140" s="40">
        <v>0.75292521305781401</v>
      </c>
      <c r="D140" s="39">
        <v>11.2571619028604</v>
      </c>
      <c r="E140" s="40">
        <v>0.674259062731702</v>
      </c>
      <c r="F140" s="39">
        <v>0.46341786366055299</v>
      </c>
      <c r="G140" s="40">
        <v>0.87517232529936195</v>
      </c>
      <c r="H140" s="39">
        <v>0.309199217020387</v>
      </c>
      <c r="I140" s="40">
        <v>0.88146543564823099</v>
      </c>
      <c r="J140" s="39">
        <v>0.31139350789376802</v>
      </c>
      <c r="K140" s="41">
        <v>0.72416708688450604</v>
      </c>
      <c r="L140" s="40">
        <v>0.20091919293758501</v>
      </c>
      <c r="M140" s="39">
        <v>30.979623232132301</v>
      </c>
      <c r="N140" s="40">
        <v>0.18305463396664001</v>
      </c>
      <c r="O140" s="41">
        <v>1.250016480939</v>
      </c>
      <c r="P140" s="40">
        <v>0.73352363705635004</v>
      </c>
      <c r="Q140" s="41">
        <v>0.67691399959417398</v>
      </c>
      <c r="R140" s="40">
        <v>0.71471423674852397</v>
      </c>
      <c r="S140" s="41">
        <v>0.68906258084835104</v>
      </c>
    </row>
    <row r="141" spans="1:19" x14ac:dyDescent="0.35">
      <c r="A141" s="39">
        <v>109</v>
      </c>
      <c r="B141" s="39">
        <v>0.161508176884193</v>
      </c>
      <c r="C141" s="40">
        <v>0.76656795083110196</v>
      </c>
      <c r="D141" s="39">
        <v>11.0572996531464</v>
      </c>
      <c r="E141" s="40">
        <v>0.68263336895850302</v>
      </c>
      <c r="F141" s="39">
        <v>0.45847811101549202</v>
      </c>
      <c r="G141" s="40">
        <v>0.87766782947379696</v>
      </c>
      <c r="H141" s="39">
        <v>0.30536401866781199</v>
      </c>
      <c r="I141" s="40">
        <v>0.88295260578343504</v>
      </c>
      <c r="J141" s="39">
        <v>0.30549462251040499</v>
      </c>
      <c r="K141" s="41">
        <v>0.74791039462782305</v>
      </c>
      <c r="L141" s="40">
        <v>0.195682822502178</v>
      </c>
      <c r="M141" s="39">
        <v>31.697038650512599</v>
      </c>
      <c r="N141" s="40">
        <v>0.19350618895374899</v>
      </c>
      <c r="O141" s="41">
        <v>1.2744243384426399</v>
      </c>
      <c r="P141" s="40">
        <v>0.72608201142050199</v>
      </c>
      <c r="Q141" s="41">
        <v>0.66501033688202804</v>
      </c>
      <c r="R141" s="40">
        <v>0.71417737389222102</v>
      </c>
      <c r="S141" s="41">
        <v>0.69860106273594003</v>
      </c>
    </row>
    <row r="142" spans="1:19" x14ac:dyDescent="0.35">
      <c r="A142" s="39">
        <v>110</v>
      </c>
      <c r="B142" s="39">
        <v>0.16145505516120401</v>
      </c>
      <c r="C142" s="40">
        <v>0.76983044546575896</v>
      </c>
      <c r="D142" s="39">
        <v>11.042722498987599</v>
      </c>
      <c r="E142" s="40">
        <v>0.68231698191780199</v>
      </c>
      <c r="F142" s="39">
        <v>0.45706251585711399</v>
      </c>
      <c r="G142" s="40">
        <v>0.87757531807285805</v>
      </c>
      <c r="H142" s="39">
        <v>0.302709876405726</v>
      </c>
      <c r="I142" s="40">
        <v>0.88375223826363603</v>
      </c>
      <c r="J142" s="39">
        <v>0.30995960813270002</v>
      </c>
      <c r="K142" s="41">
        <v>0.71216868870278704</v>
      </c>
      <c r="L142" s="40">
        <v>0.23949434997087601</v>
      </c>
      <c r="M142" s="39">
        <v>30.8268494076199</v>
      </c>
      <c r="N142" s="40">
        <v>0.24441854195075799</v>
      </c>
      <c r="O142" s="41">
        <v>1.2588818990267201</v>
      </c>
      <c r="P142" s="40">
        <v>0.72773110408049302</v>
      </c>
      <c r="Q142" s="41">
        <v>0.684289984214</v>
      </c>
      <c r="R142" s="40">
        <v>0.73010351184086897</v>
      </c>
      <c r="S142" s="41">
        <v>0.68313582661824301</v>
      </c>
    </row>
    <row r="143" spans="1:19" x14ac:dyDescent="0.35">
      <c r="A143" s="39">
        <v>111</v>
      </c>
      <c r="B143" s="39">
        <v>0.165896800973973</v>
      </c>
      <c r="C143" s="40">
        <v>0.756344166682685</v>
      </c>
      <c r="D143" s="39">
        <v>11.143872574101501</v>
      </c>
      <c r="E143" s="40">
        <v>0.67458299581285397</v>
      </c>
      <c r="F143" s="39">
        <v>0.45812320805352502</v>
      </c>
      <c r="G143" s="40">
        <v>0.87899325663408701</v>
      </c>
      <c r="H143" s="39">
        <v>0.30582248055278999</v>
      </c>
      <c r="I143" s="40">
        <v>0.88458064446943496</v>
      </c>
      <c r="J143" s="39">
        <v>0.312927590775883</v>
      </c>
      <c r="K143" s="41">
        <v>0.72942574385903802</v>
      </c>
      <c r="L143" s="40">
        <v>0.20751761853846101</v>
      </c>
      <c r="M143" s="39">
        <v>31.298868823255201</v>
      </c>
      <c r="N143" s="40">
        <v>0.19253562864905099</v>
      </c>
      <c r="O143" s="41">
        <v>1.2720588216414801</v>
      </c>
      <c r="P143" s="40">
        <v>0.71598799564899496</v>
      </c>
      <c r="Q143" s="41">
        <v>0.68946383040175396</v>
      </c>
      <c r="R143" s="40">
        <v>0.71823915202393496</v>
      </c>
      <c r="S143" s="41">
        <v>0.67470538718068696</v>
      </c>
    </row>
    <row r="144" spans="1:19" x14ac:dyDescent="0.35">
      <c r="A144" s="39">
        <v>112</v>
      </c>
      <c r="B144" s="39">
        <v>0.16679622406751099</v>
      </c>
      <c r="C144" s="40">
        <v>0.76127123028028199</v>
      </c>
      <c r="D144" s="39">
        <v>11.2374318082305</v>
      </c>
      <c r="E144" s="40">
        <v>0.67524967062645902</v>
      </c>
      <c r="F144" s="39">
        <v>0.46520401273658701</v>
      </c>
      <c r="G144" s="40">
        <v>0.87388753648355499</v>
      </c>
      <c r="H144" s="39">
        <v>0.31322478842232898</v>
      </c>
      <c r="I144" s="40">
        <v>0.88627380848954096</v>
      </c>
      <c r="J144" s="39">
        <v>0.30746187622982102</v>
      </c>
      <c r="K144" s="41">
        <v>0.74070964231450298</v>
      </c>
      <c r="L144" s="40">
        <v>0.181932038481875</v>
      </c>
      <c r="M144" s="39">
        <v>31.521122655297901</v>
      </c>
      <c r="N144" s="40">
        <v>0.17627993869175199</v>
      </c>
      <c r="O144" s="41">
        <v>1.27346577552648</v>
      </c>
      <c r="P144" s="40">
        <v>0.71339398444208302</v>
      </c>
      <c r="Q144" s="41">
        <v>0.67382295162249795</v>
      </c>
      <c r="R144" s="40">
        <v>0.72598092754681898</v>
      </c>
      <c r="S144" s="41">
        <v>0.66993925765029305</v>
      </c>
    </row>
    <row r="145" spans="1:19" x14ac:dyDescent="0.35">
      <c r="A145" s="39">
        <v>113</v>
      </c>
      <c r="B145" s="39">
        <v>0.16390248849001501</v>
      </c>
      <c r="C145" s="40">
        <v>0.76360705077342705</v>
      </c>
      <c r="D145" s="39">
        <v>11.0960823764322</v>
      </c>
      <c r="E145" s="40">
        <v>0.679256013241614</v>
      </c>
      <c r="F145" s="39">
        <v>0.456908654148796</v>
      </c>
      <c r="G145" s="40">
        <v>0.87667249168898798</v>
      </c>
      <c r="H145" s="39">
        <v>0.30994167078190898</v>
      </c>
      <c r="I145" s="40">
        <v>0.88749531941290405</v>
      </c>
      <c r="J145" s="39">
        <v>0.3078512851222</v>
      </c>
      <c r="K145" s="41">
        <v>0.76492368385323095</v>
      </c>
      <c r="L145" s="40">
        <v>0.16982583212119501</v>
      </c>
      <c r="M145" s="39">
        <v>32.331009383894397</v>
      </c>
      <c r="N145" s="40">
        <v>0.17509125017538901</v>
      </c>
      <c r="O145" s="41">
        <v>1.30335034977676</v>
      </c>
      <c r="P145" s="40">
        <v>0.72426218405748</v>
      </c>
      <c r="Q145" s="41">
        <v>0.68360140155523197</v>
      </c>
      <c r="R145" s="40">
        <v>0.71973712092790798</v>
      </c>
      <c r="S145" s="41">
        <v>0.68362908230887498</v>
      </c>
    </row>
    <row r="146" spans="1:19" x14ac:dyDescent="0.35">
      <c r="A146" s="39">
        <v>114</v>
      </c>
      <c r="B146" s="39">
        <v>0.165770498743322</v>
      </c>
      <c r="C146" s="40">
        <v>0.76017318461012995</v>
      </c>
      <c r="D146" s="39">
        <v>11.107295188377901</v>
      </c>
      <c r="E146" s="40">
        <v>0.68190540212789896</v>
      </c>
      <c r="F146" s="39">
        <v>0.454753487654944</v>
      </c>
      <c r="G146" s="40">
        <v>0.87741107435402499</v>
      </c>
      <c r="H146" s="39">
        <v>0.30565601856675301</v>
      </c>
      <c r="I146" s="40">
        <v>0.88429926332129405</v>
      </c>
      <c r="J146" s="39">
        <v>0.301865577449691</v>
      </c>
      <c r="K146" s="41">
        <v>0.77663656406932402</v>
      </c>
      <c r="L146" s="40">
        <v>0.201339339270933</v>
      </c>
      <c r="M146" s="39">
        <v>32.713334963871802</v>
      </c>
      <c r="N146" s="40">
        <v>0.210956421161383</v>
      </c>
      <c r="O146" s="41">
        <v>1.31494026917677</v>
      </c>
      <c r="P146" s="40">
        <v>0.72538009820840299</v>
      </c>
      <c r="Q146" s="41">
        <v>0.69051877581156196</v>
      </c>
      <c r="R146" s="40">
        <v>0.72027722485044998</v>
      </c>
      <c r="S146" s="41">
        <v>0.70006619049952501</v>
      </c>
    </row>
    <row r="147" spans="1:19" x14ac:dyDescent="0.35">
      <c r="A147" s="39">
        <v>115</v>
      </c>
      <c r="B147" s="39">
        <v>0.16199914737615301</v>
      </c>
      <c r="C147" s="40">
        <v>0.75988414002496096</v>
      </c>
      <c r="D147" s="39">
        <v>11.0203339401465</v>
      </c>
      <c r="E147" s="40">
        <v>0.680458270577045</v>
      </c>
      <c r="F147" s="39">
        <v>0.453297976450455</v>
      </c>
      <c r="G147" s="40">
        <v>0.88040814669176504</v>
      </c>
      <c r="H147" s="39">
        <v>0.30402499350897999</v>
      </c>
      <c r="I147" s="40">
        <v>0.88611050300316596</v>
      </c>
      <c r="J147" s="39">
        <v>0.30368638429720402</v>
      </c>
      <c r="K147" s="41">
        <v>0.74899823594297099</v>
      </c>
      <c r="L147" s="40">
        <v>0.17893169181677299</v>
      </c>
      <c r="M147" s="39">
        <v>31.856657721038498</v>
      </c>
      <c r="N147" s="40">
        <v>0.18884305052932299</v>
      </c>
      <c r="O147" s="41">
        <v>1.28616899557602</v>
      </c>
      <c r="P147" s="40">
        <v>0.73107645501438301</v>
      </c>
      <c r="Q147" s="41">
        <v>0.68623091879053999</v>
      </c>
      <c r="R147" s="40">
        <v>0.70995456387853995</v>
      </c>
      <c r="S147" s="41">
        <v>0.69125094143753296</v>
      </c>
    </row>
    <row r="148" spans="1:19" x14ac:dyDescent="0.35">
      <c r="A148" s="39">
        <v>116</v>
      </c>
      <c r="B148" s="39">
        <v>0.159283487579961</v>
      </c>
      <c r="C148" s="40">
        <v>0.763803741960836</v>
      </c>
      <c r="D148" s="39">
        <v>10.9481610325319</v>
      </c>
      <c r="E148" s="40">
        <v>0.67785926993832402</v>
      </c>
      <c r="F148" s="39">
        <v>0.451070722301537</v>
      </c>
      <c r="G148" s="40">
        <v>0.87846916593056001</v>
      </c>
      <c r="H148" s="39">
        <v>0.305763032989394</v>
      </c>
      <c r="I148" s="40">
        <v>0.88399991211306295</v>
      </c>
      <c r="J148" s="39">
        <v>0.30578118363085899</v>
      </c>
      <c r="K148" s="41">
        <v>0.85833383574444999</v>
      </c>
      <c r="L148" s="40">
        <v>0.20213237596661199</v>
      </c>
      <c r="M148" s="39">
        <v>35.321834075145198</v>
      </c>
      <c r="N148" s="40">
        <v>0.21153293121505901</v>
      </c>
      <c r="O148" s="41">
        <v>1.4073739938246801</v>
      </c>
      <c r="P148" s="40">
        <v>0.71821524623112798</v>
      </c>
      <c r="Q148" s="41">
        <v>0.70328860532524196</v>
      </c>
      <c r="R148" s="40">
        <v>0.71156468274246898</v>
      </c>
      <c r="S148" s="41">
        <v>0.73605453331246296</v>
      </c>
    </row>
    <row r="149" spans="1:19" x14ac:dyDescent="0.35">
      <c r="A149" s="39">
        <v>117</v>
      </c>
      <c r="B149" s="39">
        <v>0.16139460410954201</v>
      </c>
      <c r="C149" s="40">
        <v>0.76734678911095699</v>
      </c>
      <c r="D149" s="39">
        <v>11.001211462567801</v>
      </c>
      <c r="E149" s="40">
        <v>0.68478751064724597</v>
      </c>
      <c r="F149" s="39">
        <v>0.45198430966487502</v>
      </c>
      <c r="G149" s="40">
        <v>0.88042459983728905</v>
      </c>
      <c r="H149" s="39">
        <v>0.30524430725040802</v>
      </c>
      <c r="I149" s="40">
        <v>0.88282355959571401</v>
      </c>
      <c r="J149" s="39">
        <v>0.31006707835761699</v>
      </c>
      <c r="K149" s="41">
        <v>0.81181307073332298</v>
      </c>
      <c r="L149" s="40">
        <v>0.17592901946446601</v>
      </c>
      <c r="M149" s="39">
        <v>33.640835248506903</v>
      </c>
      <c r="N149" s="40">
        <v>0.18677303363897799</v>
      </c>
      <c r="O149" s="41">
        <v>1.3386820050386199</v>
      </c>
      <c r="P149" s="40">
        <v>0.72702186917647305</v>
      </c>
      <c r="Q149" s="41">
        <v>0.67771610770470003</v>
      </c>
      <c r="R149" s="40">
        <v>0.71078038903383101</v>
      </c>
      <c r="S149" s="41">
        <v>0.70466019913681499</v>
      </c>
    </row>
    <row r="150" spans="1:19" x14ac:dyDescent="0.35">
      <c r="A150" s="39">
        <v>118</v>
      </c>
      <c r="B150" s="39">
        <v>0.16162465696473399</v>
      </c>
      <c r="C150" s="40">
        <v>0.76829241701237105</v>
      </c>
      <c r="D150" s="39">
        <v>11.0039605208779</v>
      </c>
      <c r="E150" s="40">
        <v>0.68020392424378495</v>
      </c>
      <c r="F150" s="39">
        <v>0.45321828636984801</v>
      </c>
      <c r="G150" s="40">
        <v>0.87831896992339897</v>
      </c>
      <c r="H150" s="39">
        <v>0.30315288221484099</v>
      </c>
      <c r="I150" s="40">
        <v>0.88663488986169903</v>
      </c>
      <c r="J150" s="39">
        <v>0.30072701323449402</v>
      </c>
      <c r="K150" s="41">
        <v>0.82519770611045695</v>
      </c>
      <c r="L150" s="40">
        <v>0.16419884172295501</v>
      </c>
      <c r="M150" s="39">
        <v>34.3176071297409</v>
      </c>
      <c r="N150" s="40">
        <v>0.17938026465995999</v>
      </c>
      <c r="O150" s="41">
        <v>1.37558810476563</v>
      </c>
      <c r="P150" s="40">
        <v>0.73456222583085995</v>
      </c>
      <c r="Q150" s="41">
        <v>0.70189262811954201</v>
      </c>
      <c r="R150" s="40">
        <v>0.72231340280964795</v>
      </c>
      <c r="S150" s="41">
        <v>0.72184888368997802</v>
      </c>
    </row>
    <row r="151" spans="1:19" x14ac:dyDescent="0.35">
      <c r="A151" s="39">
        <v>119</v>
      </c>
      <c r="B151" s="39">
        <v>0.158239108705446</v>
      </c>
      <c r="C151" s="40">
        <v>0.77548727943331497</v>
      </c>
      <c r="D151" s="39">
        <v>10.871665042962</v>
      </c>
      <c r="E151" s="40">
        <v>0.68840228377861201</v>
      </c>
      <c r="F151" s="39">
        <v>0.44747714139593697</v>
      </c>
      <c r="G151" s="40">
        <v>0.88214715248215303</v>
      </c>
      <c r="H151" s="39">
        <v>0.29702516570871401</v>
      </c>
      <c r="I151" s="40">
        <v>0.88655404464555698</v>
      </c>
      <c r="J151" s="39">
        <v>0.30238886968043599</v>
      </c>
      <c r="K151" s="41">
        <v>0.85487001599409596</v>
      </c>
      <c r="L151" s="40">
        <v>0.17741471442262299</v>
      </c>
      <c r="M151" s="39">
        <v>35.217371769440398</v>
      </c>
      <c r="N151" s="40">
        <v>0.16461200834117201</v>
      </c>
      <c r="O151" s="41">
        <v>1.40273047665245</v>
      </c>
      <c r="P151" s="40">
        <v>0.717230324052337</v>
      </c>
      <c r="Q151" s="41">
        <v>0.713780306343339</v>
      </c>
      <c r="R151" s="40">
        <v>0.72535493001978602</v>
      </c>
      <c r="S151" s="41">
        <v>0.74564090141883199</v>
      </c>
    </row>
    <row r="152" spans="1:19" x14ac:dyDescent="0.35">
      <c r="A152" s="39">
        <v>120</v>
      </c>
      <c r="B152" s="39">
        <v>0.164406130087206</v>
      </c>
      <c r="C152" s="40">
        <v>0.76481810217740198</v>
      </c>
      <c r="D152" s="39">
        <v>11.030157897667401</v>
      </c>
      <c r="E152" s="40">
        <v>0.68044547913997899</v>
      </c>
      <c r="F152" s="39">
        <v>0.45030660138342199</v>
      </c>
      <c r="G152" s="40">
        <v>0.88086835433237098</v>
      </c>
      <c r="H152" s="39">
        <v>0.30455755221935099</v>
      </c>
      <c r="I152" s="40">
        <v>0.88542274961175105</v>
      </c>
      <c r="J152" s="39">
        <v>0.30330798542302601</v>
      </c>
      <c r="K152" s="41">
        <v>0.85170209254973905</v>
      </c>
      <c r="L152" s="40">
        <v>0.150132490869545</v>
      </c>
      <c r="M152" s="39">
        <v>35.038174832987899</v>
      </c>
      <c r="N152" s="40">
        <v>0.14270429478250701</v>
      </c>
      <c r="O152" s="41">
        <v>1.3955318876820699</v>
      </c>
      <c r="P152" s="40">
        <v>0.71889082998291998</v>
      </c>
      <c r="Q152" s="41">
        <v>0.690553819521879</v>
      </c>
      <c r="R152" s="40">
        <v>0.72171150466315703</v>
      </c>
      <c r="S152" s="41">
        <v>0.72959423752931396</v>
      </c>
    </row>
    <row r="153" spans="1:19" x14ac:dyDescent="0.35">
      <c r="A153" s="39">
        <v>121</v>
      </c>
      <c r="B153" s="39">
        <v>0.15643451409263001</v>
      </c>
      <c r="C153" s="40">
        <v>0.76941522842160703</v>
      </c>
      <c r="D153" s="39">
        <v>10.837985795594401</v>
      </c>
      <c r="E153" s="40">
        <v>0.68544226624054505</v>
      </c>
      <c r="F153" s="39">
        <v>0.44665569521264797</v>
      </c>
      <c r="G153" s="40">
        <v>0.87621871849730504</v>
      </c>
      <c r="H153" s="39">
        <v>0.30881119360848103</v>
      </c>
      <c r="I153" s="40">
        <v>0.88503115824286205</v>
      </c>
      <c r="J153" s="39">
        <v>0.30278075271402199</v>
      </c>
      <c r="K153" s="41">
        <v>0.79471596464132599</v>
      </c>
      <c r="L153" s="40">
        <v>0.20150842093798799</v>
      </c>
      <c r="M153" s="39">
        <v>33.297850242027799</v>
      </c>
      <c r="N153" s="40">
        <v>0.16064441424703099</v>
      </c>
      <c r="O153" s="41">
        <v>1.3372273760983</v>
      </c>
      <c r="P153" s="40">
        <v>0.73404519298137705</v>
      </c>
      <c r="Q153" s="41">
        <v>0.69384168457781104</v>
      </c>
      <c r="R153" s="40">
        <v>0.71246703338419204</v>
      </c>
      <c r="S153" s="41">
        <v>0.70381478697825695</v>
      </c>
    </row>
    <row r="154" spans="1:19" x14ac:dyDescent="0.35">
      <c r="A154" s="39">
        <v>122</v>
      </c>
      <c r="B154" s="39">
        <v>0.15917995346508701</v>
      </c>
      <c r="C154" s="40">
        <v>0.76806859598028598</v>
      </c>
      <c r="D154" s="39">
        <v>10.8647990289381</v>
      </c>
      <c r="E154" s="40">
        <v>0.68441572386315797</v>
      </c>
      <c r="F154" s="39">
        <v>0.445052230892232</v>
      </c>
      <c r="G154" s="40">
        <v>0.88280142952056595</v>
      </c>
      <c r="H154" s="39">
        <v>0.29740563247414298</v>
      </c>
      <c r="I154" s="40">
        <v>0.88607491362713398</v>
      </c>
      <c r="J154" s="39">
        <v>0.29829557239815502</v>
      </c>
      <c r="K154" s="41">
        <v>0.78901125528873495</v>
      </c>
      <c r="L154" s="40">
        <v>0.20818497129048799</v>
      </c>
      <c r="M154" s="39">
        <v>33.310716123662402</v>
      </c>
      <c r="N154" s="40">
        <v>0.18997781673908701</v>
      </c>
      <c r="O154" s="41">
        <v>1.3468141886923</v>
      </c>
      <c r="P154" s="40">
        <v>0.73201408218114805</v>
      </c>
      <c r="Q154" s="41">
        <v>0.71991613812935595</v>
      </c>
      <c r="R154" s="40">
        <v>0.72637359683330205</v>
      </c>
      <c r="S154" s="41">
        <v>0.70793604978129399</v>
      </c>
    </row>
    <row r="155" spans="1:19" x14ac:dyDescent="0.35">
      <c r="A155" s="39">
        <v>123</v>
      </c>
      <c r="B155" s="39">
        <v>0.15702570732966301</v>
      </c>
      <c r="C155" s="40">
        <v>0.78008644671262595</v>
      </c>
      <c r="D155" s="39">
        <v>10.849623353293</v>
      </c>
      <c r="E155" s="40">
        <v>0.68399283501326902</v>
      </c>
      <c r="F155" s="39">
        <v>0.44667809919086698</v>
      </c>
      <c r="G155" s="40">
        <v>0.88231826099094801</v>
      </c>
      <c r="H155" s="39">
        <v>0.29949029920035702</v>
      </c>
      <c r="I155" s="40">
        <v>0.88482452586190496</v>
      </c>
      <c r="J155" s="39">
        <v>0.30836090430789798</v>
      </c>
      <c r="K155" s="41">
        <v>0.81303010486130001</v>
      </c>
      <c r="L155" s="40">
        <v>0.182239899904689</v>
      </c>
      <c r="M155" s="39">
        <v>33.876980023506299</v>
      </c>
      <c r="N155" s="40">
        <v>0.163926618959882</v>
      </c>
      <c r="O155" s="41">
        <v>1.3559811089792799</v>
      </c>
      <c r="P155" s="40">
        <v>0.72845882355657399</v>
      </c>
      <c r="Q155" s="41">
        <v>0.69774977799154703</v>
      </c>
      <c r="R155" s="40">
        <v>0.71368996582479505</v>
      </c>
      <c r="S155" s="41">
        <v>0.72422880978665805</v>
      </c>
    </row>
    <row r="156" spans="1:19" x14ac:dyDescent="0.35">
      <c r="A156" s="39">
        <v>124</v>
      </c>
      <c r="B156" s="39">
        <v>0.15558245917618599</v>
      </c>
      <c r="C156" s="40">
        <v>0.77237795067090997</v>
      </c>
      <c r="D156" s="39">
        <v>10.7916891527417</v>
      </c>
      <c r="E156" s="40">
        <v>0.68517759758601904</v>
      </c>
      <c r="F156" s="39">
        <v>0.44381164645153298</v>
      </c>
      <c r="G156" s="40">
        <v>0.879408420426806</v>
      </c>
      <c r="H156" s="39">
        <v>0.303204807027106</v>
      </c>
      <c r="I156" s="40">
        <v>0.88687144046425703</v>
      </c>
      <c r="J156" s="39">
        <v>0.30419687630838999</v>
      </c>
      <c r="K156" s="41">
        <v>0.784294199739765</v>
      </c>
      <c r="L156" s="40">
        <v>0.16257275798124701</v>
      </c>
      <c r="M156" s="39">
        <v>33.005463331173601</v>
      </c>
      <c r="N156" s="40">
        <v>0.186949433752053</v>
      </c>
      <c r="O156" s="41">
        <v>1.32850976275582</v>
      </c>
      <c r="P156" s="40">
        <v>0.72059534884925502</v>
      </c>
      <c r="Q156" s="41">
        <v>0.69999502611975295</v>
      </c>
      <c r="R156" s="40">
        <v>0.72236496872372102</v>
      </c>
      <c r="S156" s="41">
        <v>0.70015536745389295</v>
      </c>
    </row>
    <row r="157" spans="1:19" x14ac:dyDescent="0.35">
      <c r="A157" s="39">
        <v>125</v>
      </c>
      <c r="B157" s="39">
        <v>0.15610261034331399</v>
      </c>
      <c r="C157" s="40">
        <v>0.77484226315876104</v>
      </c>
      <c r="D157" s="39">
        <v>10.748333339589401</v>
      </c>
      <c r="E157" s="40">
        <v>0.68937062649270098</v>
      </c>
      <c r="F157" s="39">
        <v>0.43943817776904298</v>
      </c>
      <c r="G157" s="40">
        <v>0.883157246001815</v>
      </c>
      <c r="H157" s="39">
        <v>0.29414671410244803</v>
      </c>
      <c r="I157" s="40">
        <v>0.88664369255843101</v>
      </c>
      <c r="J157" s="39">
        <v>0.30230465584062299</v>
      </c>
      <c r="K157" s="41">
        <v>0.80785906416738096</v>
      </c>
      <c r="L157" s="40">
        <v>0.151265335704064</v>
      </c>
      <c r="M157" s="39">
        <v>33.693889422294397</v>
      </c>
      <c r="N157" s="40">
        <v>0.18758086318322001</v>
      </c>
      <c r="O157" s="41">
        <v>1.3500378626024601</v>
      </c>
      <c r="P157" s="40">
        <v>0.72205130029947295</v>
      </c>
      <c r="Q157" s="41">
        <v>0.696458330775937</v>
      </c>
      <c r="R157" s="40">
        <v>0.72698048776031499</v>
      </c>
      <c r="S157" s="41">
        <v>0.705309572892311</v>
      </c>
    </row>
    <row r="158" spans="1:19" x14ac:dyDescent="0.35">
      <c r="A158" s="39">
        <v>126</v>
      </c>
      <c r="B158" s="39">
        <v>0.15494596991687501</v>
      </c>
      <c r="C158" s="40">
        <v>0.76763725714265496</v>
      </c>
      <c r="D158" s="39">
        <v>10.7325320165075</v>
      </c>
      <c r="E158" s="40">
        <v>0.68869755770663199</v>
      </c>
      <c r="F158" s="39">
        <v>0.43983472268003698</v>
      </c>
      <c r="G158" s="40">
        <v>0.88194271831801396</v>
      </c>
      <c r="H158" s="39">
        <v>0.29395467600674802</v>
      </c>
      <c r="I158" s="40">
        <v>0.88458356753113698</v>
      </c>
      <c r="J158" s="39">
        <v>0.30216274613102401</v>
      </c>
      <c r="K158" s="41">
        <v>0.83250259054012699</v>
      </c>
      <c r="L158" s="40">
        <v>0.20280838285469699</v>
      </c>
      <c r="M158" s="39">
        <v>34.559658686319899</v>
      </c>
      <c r="N158" s="40">
        <v>0.221728455408853</v>
      </c>
      <c r="O158" s="41">
        <v>1.38392882418428</v>
      </c>
      <c r="P158" s="40">
        <v>0.72622752800965895</v>
      </c>
      <c r="Q158" s="41">
        <v>0.710754606458875</v>
      </c>
      <c r="R158" s="40">
        <v>0.72826884928931501</v>
      </c>
      <c r="S158" s="41">
        <v>0.71833804962981396</v>
      </c>
    </row>
    <row r="159" spans="1:19" x14ac:dyDescent="0.35">
      <c r="A159" s="39">
        <v>127</v>
      </c>
      <c r="B159" s="39">
        <v>0.15559813489931301</v>
      </c>
      <c r="C159" s="40">
        <v>0.77275143092292298</v>
      </c>
      <c r="D159" s="39">
        <v>10.7920830163894</v>
      </c>
      <c r="E159" s="40">
        <v>0.68967929649751303</v>
      </c>
      <c r="F159" s="39">
        <v>0.44390610201117803</v>
      </c>
      <c r="G159" s="40">
        <v>0.88402894723398295</v>
      </c>
      <c r="H159" s="39">
        <v>0.29668466940411697</v>
      </c>
      <c r="I159" s="40">
        <v>0.88676258863871205</v>
      </c>
      <c r="J159" s="39">
        <v>0.302753095273187</v>
      </c>
      <c r="K159" s="41">
        <v>0.79671242298223999</v>
      </c>
      <c r="L159" s="40">
        <v>0.240523705106932</v>
      </c>
      <c r="M159" s="39">
        <v>33.417149551913198</v>
      </c>
      <c r="N159" s="40">
        <v>0.202201118857498</v>
      </c>
      <c r="O159" s="41">
        <v>1.3441533853865</v>
      </c>
      <c r="P159" s="40">
        <v>0.73532105791263003</v>
      </c>
      <c r="Q159" s="41">
        <v>0.69195688433117297</v>
      </c>
      <c r="R159" s="40">
        <v>0.72074937922322801</v>
      </c>
      <c r="S159" s="41">
        <v>0.70561498963934699</v>
      </c>
    </row>
    <row r="160" spans="1:19" x14ac:dyDescent="0.35">
      <c r="A160" s="39">
        <v>128</v>
      </c>
      <c r="B160" s="39">
        <v>0.151933123297879</v>
      </c>
      <c r="C160" s="40">
        <v>0.77330153386758904</v>
      </c>
      <c r="D160" s="39">
        <v>10.6043099440466</v>
      </c>
      <c r="E160" s="40">
        <v>0.69382098284773397</v>
      </c>
      <c r="F160" s="39">
        <v>0.433620800175395</v>
      </c>
      <c r="G160" s="40">
        <v>0.88456280868840098</v>
      </c>
      <c r="H160" s="39">
        <v>0.29048228302614598</v>
      </c>
      <c r="I160" s="40">
        <v>0.887463175090768</v>
      </c>
      <c r="J160" s="39">
        <v>0.297194586516139</v>
      </c>
      <c r="K160" s="41">
        <v>0.81379506348544695</v>
      </c>
      <c r="L160" s="40">
        <v>0.19628009689326001</v>
      </c>
      <c r="M160" s="39">
        <v>33.8666100461258</v>
      </c>
      <c r="N160" s="40">
        <v>0.18041924645152599</v>
      </c>
      <c r="O160" s="41">
        <v>1.35557024855899</v>
      </c>
      <c r="P160" s="40">
        <v>0.73354851206143701</v>
      </c>
      <c r="Q160" s="41">
        <v>0.68953193074617602</v>
      </c>
      <c r="R160" s="40">
        <v>0.71161393986807897</v>
      </c>
      <c r="S160" s="41">
        <v>0.70859040434543896</v>
      </c>
    </row>
    <row r="161" spans="1:19" x14ac:dyDescent="0.35">
      <c r="A161" s="39">
        <v>129</v>
      </c>
      <c r="B161" s="39">
        <v>0.15740974484470999</v>
      </c>
      <c r="C161" s="40">
        <v>0.77502373333146901</v>
      </c>
      <c r="D161" s="39">
        <v>10.785382170099799</v>
      </c>
      <c r="E161" s="40">
        <v>0.68986773073858598</v>
      </c>
      <c r="F161" s="39">
        <v>0.44054893193683298</v>
      </c>
      <c r="G161" s="40">
        <v>0.88001158048619998</v>
      </c>
      <c r="H161" s="39">
        <v>0.29817701571706101</v>
      </c>
      <c r="I161" s="40">
        <v>0.88781305749513395</v>
      </c>
      <c r="J161" s="39">
        <v>0.29710343799102301</v>
      </c>
      <c r="K161" s="41">
        <v>0.84231585467982495</v>
      </c>
      <c r="L161" s="40">
        <v>0.18592996292210601</v>
      </c>
      <c r="M161" s="39">
        <v>34.9285152304885</v>
      </c>
      <c r="N161" s="40">
        <v>0.164932049263496</v>
      </c>
      <c r="O161" s="41">
        <v>1.40026883640859</v>
      </c>
      <c r="P161" s="40">
        <v>0.72933222595443004</v>
      </c>
      <c r="Q161" s="41">
        <v>0.72319990090834696</v>
      </c>
      <c r="R161" s="40">
        <v>0.72750355621688301</v>
      </c>
      <c r="S161" s="41">
        <v>0.71826094312545496</v>
      </c>
    </row>
    <row r="162" spans="1:19" x14ac:dyDescent="0.35">
      <c r="A162" s="39">
        <v>130</v>
      </c>
      <c r="B162" s="39">
        <v>0.156302988199748</v>
      </c>
      <c r="C162" s="40">
        <v>0.76571297860449705</v>
      </c>
      <c r="D162" s="39">
        <v>10.7656670401815</v>
      </c>
      <c r="E162" s="40">
        <v>0.68568699201369798</v>
      </c>
      <c r="F162" s="39">
        <v>0.44047002551118097</v>
      </c>
      <c r="G162" s="40">
        <v>0.88125158833006201</v>
      </c>
      <c r="H162" s="39">
        <v>0.29327923117990601</v>
      </c>
      <c r="I162" s="40">
        <v>0.88640625278542595</v>
      </c>
      <c r="J162" s="39">
        <v>0.30051902442732498</v>
      </c>
      <c r="K162" s="41">
        <v>0.75115431221122397</v>
      </c>
      <c r="L162" s="40">
        <v>0.220440889852068</v>
      </c>
      <c r="M162" s="39">
        <v>32.465849126506001</v>
      </c>
      <c r="N162" s="40">
        <v>0.190427786041936</v>
      </c>
      <c r="O162" s="41">
        <v>1.33721115089889</v>
      </c>
      <c r="P162" s="40">
        <v>0.73173438407417002</v>
      </c>
      <c r="Q162" s="41">
        <v>0.74624068563819901</v>
      </c>
      <c r="R162" s="40">
        <v>0.71156193507023302</v>
      </c>
      <c r="S162" s="41">
        <v>0.68444031094893398</v>
      </c>
    </row>
    <row r="163" spans="1:19" x14ac:dyDescent="0.35">
      <c r="A163" s="39">
        <v>131</v>
      </c>
      <c r="B163" s="39">
        <v>0.15615505161095</v>
      </c>
      <c r="C163" s="40">
        <v>0.77581607981696799</v>
      </c>
      <c r="D163" s="39">
        <v>10.726085499741</v>
      </c>
      <c r="E163" s="40">
        <v>0.69671164109130901</v>
      </c>
      <c r="F163" s="39">
        <v>0.43661715682329</v>
      </c>
      <c r="G163" s="40">
        <v>0.88322301268468995</v>
      </c>
      <c r="H163" s="39">
        <v>0.295316296884089</v>
      </c>
      <c r="I163" s="40">
        <v>0.88519394475254898</v>
      </c>
      <c r="J163" s="39">
        <v>0.30174981242721299</v>
      </c>
      <c r="K163" s="41">
        <v>0.74863296110405797</v>
      </c>
      <c r="L163" s="40">
        <v>0.22848125510752201</v>
      </c>
      <c r="M163" s="39">
        <v>32.124647686624101</v>
      </c>
      <c r="N163" s="40">
        <v>0.18313486614910299</v>
      </c>
      <c r="O163" s="41">
        <v>1.31344736845065</v>
      </c>
      <c r="P163" s="40">
        <v>0.73463674284453995</v>
      </c>
      <c r="Q163" s="41">
        <v>0.711983452495346</v>
      </c>
      <c r="R163" s="40">
        <v>0.73037069704797497</v>
      </c>
      <c r="S163" s="41">
        <v>0.66674039965001897</v>
      </c>
    </row>
    <row r="164" spans="1:19" x14ac:dyDescent="0.35">
      <c r="A164" s="39">
        <v>132</v>
      </c>
      <c r="B164" s="39">
        <v>0.154308588828202</v>
      </c>
      <c r="C164" s="40">
        <v>0.76941854569313295</v>
      </c>
      <c r="D164" s="39">
        <v>10.7006945057488</v>
      </c>
      <c r="E164" s="40">
        <v>0.68900820866617596</v>
      </c>
      <c r="F164" s="39">
        <v>0.43861236335366399</v>
      </c>
      <c r="G164" s="40">
        <v>0.882836545873392</v>
      </c>
      <c r="H164" s="39">
        <v>0.29166468400796403</v>
      </c>
      <c r="I164" s="40">
        <v>0.88655199617290803</v>
      </c>
      <c r="J164" s="39">
        <v>0.29874517788485699</v>
      </c>
      <c r="K164" s="41">
        <v>0.76526229401938894</v>
      </c>
      <c r="L164" s="40">
        <v>0.179568133518406</v>
      </c>
      <c r="M164" s="39">
        <v>32.543235216385199</v>
      </c>
      <c r="N164" s="40">
        <v>0.17334628526562701</v>
      </c>
      <c r="O164" s="41">
        <v>1.3171616553241301</v>
      </c>
      <c r="P164" s="40">
        <v>0.73664141261679394</v>
      </c>
      <c r="Q164" s="41">
        <v>0.73348898281399</v>
      </c>
      <c r="R164" s="40">
        <v>0.7136426022929</v>
      </c>
      <c r="S164" s="41">
        <v>0.69758761132884195</v>
      </c>
    </row>
    <row r="165" spans="1:19" x14ac:dyDescent="0.35">
      <c r="A165" s="39">
        <v>133</v>
      </c>
      <c r="B165" s="39">
        <v>0.154246688642975</v>
      </c>
      <c r="C165" s="40">
        <v>0.77571339876046597</v>
      </c>
      <c r="D165" s="39">
        <v>10.653712644861001</v>
      </c>
      <c r="E165" s="40">
        <v>0.68735570746334296</v>
      </c>
      <c r="F165" s="39">
        <v>0.43384257942294702</v>
      </c>
      <c r="G165" s="40">
        <v>0.88408731548354202</v>
      </c>
      <c r="H165" s="39">
        <v>0.29616522613419999</v>
      </c>
      <c r="I165" s="40">
        <v>0.88653134322938498</v>
      </c>
      <c r="J165" s="39">
        <v>0.296759558244929</v>
      </c>
      <c r="K165" s="41">
        <v>0.82185979837026302</v>
      </c>
      <c r="L165" s="40">
        <v>0.201378097600379</v>
      </c>
      <c r="M165" s="39">
        <v>34.311544793283801</v>
      </c>
      <c r="N165" s="40">
        <v>0.196744242449201</v>
      </c>
      <c r="O165" s="41">
        <v>1.3804944442887499</v>
      </c>
      <c r="P165" s="40">
        <v>0.71248224912545599</v>
      </c>
      <c r="Q165" s="41">
        <v>0.720894964586975</v>
      </c>
      <c r="R165" s="40">
        <v>0.71805393466582601</v>
      </c>
      <c r="S165" s="41">
        <v>0.70735584517829397</v>
      </c>
    </row>
    <row r="166" spans="1:19" x14ac:dyDescent="0.35">
      <c r="A166" s="39">
        <v>134</v>
      </c>
      <c r="B166" s="39">
        <v>0.15603725904605301</v>
      </c>
      <c r="C166" s="40">
        <v>0.77345940658501799</v>
      </c>
      <c r="D166" s="39">
        <v>10.773531782408501</v>
      </c>
      <c r="E166" s="40">
        <v>0.68075052208574705</v>
      </c>
      <c r="F166" s="39">
        <v>0.442121460388472</v>
      </c>
      <c r="G166" s="40">
        <v>0.88208031738853998</v>
      </c>
      <c r="H166" s="39">
        <v>0.29273470303670901</v>
      </c>
      <c r="I166" s="40">
        <v>0.88571572806097498</v>
      </c>
      <c r="J166" s="39">
        <v>0.29657765829542898</v>
      </c>
      <c r="K166" s="41">
        <v>0.80281347265610303</v>
      </c>
      <c r="L166" s="40">
        <v>0.18772118914320901</v>
      </c>
      <c r="M166" s="39">
        <v>33.614122561919302</v>
      </c>
      <c r="N166" s="40">
        <v>0.198577996991359</v>
      </c>
      <c r="O166" s="41">
        <v>1.3499126363004299</v>
      </c>
      <c r="P166" s="40">
        <v>0.71019770727198295</v>
      </c>
      <c r="Q166" s="41">
        <v>0.71754533867550696</v>
      </c>
      <c r="R166" s="40">
        <v>0.717573050250355</v>
      </c>
      <c r="S166" s="41">
        <v>0.69975723287998104</v>
      </c>
    </row>
    <row r="167" spans="1:19" x14ac:dyDescent="0.35">
      <c r="A167" s="39">
        <v>135</v>
      </c>
      <c r="B167" s="39">
        <v>0.15060579829283199</v>
      </c>
      <c r="C167" s="40">
        <v>0.77943290130314102</v>
      </c>
      <c r="D167" s="39">
        <v>10.5626427970079</v>
      </c>
      <c r="E167" s="40">
        <v>0.69222019889916098</v>
      </c>
      <c r="F167" s="39">
        <v>0.43205947751325402</v>
      </c>
      <c r="G167" s="40">
        <v>0.885917387457969</v>
      </c>
      <c r="H167" s="39">
        <v>0.293679607792039</v>
      </c>
      <c r="I167" s="40">
        <v>0.88941116447116297</v>
      </c>
      <c r="J167" s="39">
        <v>0.29523169100168201</v>
      </c>
      <c r="K167" s="41">
        <v>0.87669132662634497</v>
      </c>
      <c r="L167" s="40">
        <v>0.14442847066646999</v>
      </c>
      <c r="M167" s="39">
        <v>35.810939837724703</v>
      </c>
      <c r="N167" s="40">
        <v>0.19087725680380099</v>
      </c>
      <c r="O167" s="41">
        <v>1.4194411793325701</v>
      </c>
      <c r="P167" s="40">
        <v>0.72141544508118904</v>
      </c>
      <c r="Q167" s="41">
        <v>0.69692884347377604</v>
      </c>
      <c r="R167" s="40">
        <v>0.73573449865365603</v>
      </c>
      <c r="S167" s="41">
        <v>0.74453988492998302</v>
      </c>
    </row>
    <row r="168" spans="1:19" x14ac:dyDescent="0.35">
      <c r="A168" s="39">
        <v>136</v>
      </c>
      <c r="B168" s="39">
        <v>0.156901694732488</v>
      </c>
      <c r="C168" s="40">
        <v>0.76793058586298901</v>
      </c>
      <c r="D168" s="39">
        <v>10.739568615939501</v>
      </c>
      <c r="E168" s="40">
        <v>0.69006200593165801</v>
      </c>
      <c r="F168" s="39">
        <v>0.43626623458957797</v>
      </c>
      <c r="G168" s="40">
        <v>0.88384992667177198</v>
      </c>
      <c r="H168" s="39">
        <v>0.291915040326096</v>
      </c>
      <c r="I168" s="40">
        <v>0.88450951990341398</v>
      </c>
      <c r="J168" s="39">
        <v>0.30358913221072698</v>
      </c>
      <c r="K168" s="41">
        <v>0.81527663881962098</v>
      </c>
      <c r="L168" s="40">
        <v>0.15440414583133599</v>
      </c>
      <c r="M168" s="39">
        <v>34.138499382214597</v>
      </c>
      <c r="N168" s="40">
        <v>0.167958636800005</v>
      </c>
      <c r="O168" s="41">
        <v>1.37777074687501</v>
      </c>
      <c r="P168" s="40">
        <v>0.719098718502582</v>
      </c>
      <c r="Q168" s="41">
        <v>0.70941986844070903</v>
      </c>
      <c r="R168" s="40">
        <v>0.72401213569518796</v>
      </c>
      <c r="S168" s="41">
        <v>0.70176450869975904</v>
      </c>
    </row>
    <row r="169" spans="1:19" x14ac:dyDescent="0.35">
      <c r="A169" s="39">
        <v>137</v>
      </c>
      <c r="B169" s="39">
        <v>0.14971709966907601</v>
      </c>
      <c r="C169" s="40">
        <v>0.78314902024031496</v>
      </c>
      <c r="D169" s="39">
        <v>10.450848438259399</v>
      </c>
      <c r="E169" s="40">
        <v>0.70077023667469696</v>
      </c>
      <c r="F169" s="39">
        <v>0.42222440504007602</v>
      </c>
      <c r="G169" s="40">
        <v>0.88923432713352402</v>
      </c>
      <c r="H169" s="39">
        <v>0.28447971889807999</v>
      </c>
      <c r="I169" s="40">
        <v>0.88432148078402895</v>
      </c>
      <c r="J169" s="39">
        <v>0.30307804922286002</v>
      </c>
      <c r="K169" s="41">
        <v>0.84105418533341503</v>
      </c>
      <c r="L169" s="40">
        <v>0.17531864807054401</v>
      </c>
      <c r="M169" s="39">
        <v>35.148273957081301</v>
      </c>
      <c r="N169" s="40">
        <v>0.153866871604147</v>
      </c>
      <c r="O169" s="41">
        <v>1.42314996576716</v>
      </c>
      <c r="P169" s="40">
        <v>0.73450860737735302</v>
      </c>
      <c r="Q169" s="41">
        <v>0.74731830348316397</v>
      </c>
      <c r="R169" s="40">
        <v>0.72743872623158301</v>
      </c>
      <c r="S169" s="41">
        <v>0.69828590164836601</v>
      </c>
    </row>
    <row r="170" spans="1:19" x14ac:dyDescent="0.35">
      <c r="A170" s="39">
        <v>138</v>
      </c>
      <c r="B170" s="39">
        <v>0.15323717720076899</v>
      </c>
      <c r="C170" s="40">
        <v>0.77371995119963499</v>
      </c>
      <c r="D170" s="39">
        <v>10.5755514005238</v>
      </c>
      <c r="E170" s="40">
        <v>0.69826659230323695</v>
      </c>
      <c r="F170" s="39">
        <v>0.42742573422687302</v>
      </c>
      <c r="G170" s="40">
        <v>0.88713024228923598</v>
      </c>
      <c r="H170" s="39">
        <v>0.28496690637300298</v>
      </c>
      <c r="I170" s="40">
        <v>0.88724949386560403</v>
      </c>
      <c r="J170" s="39">
        <v>0.300139344592044</v>
      </c>
      <c r="K170" s="41">
        <v>0.81349009351852597</v>
      </c>
      <c r="L170" s="40">
        <v>0.18617752172886801</v>
      </c>
      <c r="M170" s="39">
        <v>34.099559865446103</v>
      </c>
      <c r="N170" s="40">
        <v>0.18804566227865899</v>
      </c>
      <c r="O170" s="41">
        <v>1.37623439334396</v>
      </c>
      <c r="P170" s="40">
        <v>0.71663005204282204</v>
      </c>
      <c r="Q170" s="41">
        <v>0.72419026188361302</v>
      </c>
      <c r="R170" s="40">
        <v>0.72392468421887102</v>
      </c>
      <c r="S170" s="41">
        <v>0.692862729995678</v>
      </c>
    </row>
    <row r="171" spans="1:19" x14ac:dyDescent="0.35">
      <c r="A171" s="39">
        <v>139</v>
      </c>
      <c r="B171" s="39">
        <v>0.151057331695995</v>
      </c>
      <c r="C171" s="40">
        <v>0.78328253994253805</v>
      </c>
      <c r="D171" s="39">
        <v>10.553590869047699</v>
      </c>
      <c r="E171" s="40">
        <v>0.69990941996524003</v>
      </c>
      <c r="F171" s="39">
        <v>0.43056129961566297</v>
      </c>
      <c r="G171" s="40">
        <v>0.88882915314593602</v>
      </c>
      <c r="H171" s="39">
        <v>0.282333729352856</v>
      </c>
      <c r="I171" s="40">
        <v>0.89108288268736602</v>
      </c>
      <c r="J171" s="39">
        <v>0.29654662310108099</v>
      </c>
      <c r="K171" s="41">
        <v>0.77052822861915904</v>
      </c>
      <c r="L171" s="40">
        <v>0.23058762088367901</v>
      </c>
      <c r="M171" s="39">
        <v>32.799911645742498</v>
      </c>
      <c r="N171" s="40">
        <v>0.189053668089363</v>
      </c>
      <c r="O171" s="41">
        <v>1.3344646193023399</v>
      </c>
      <c r="P171" s="40">
        <v>0.720849497196001</v>
      </c>
      <c r="Q171" s="41">
        <v>0.72484841331457395</v>
      </c>
      <c r="R171" s="40">
        <v>0.726298853372916</v>
      </c>
      <c r="S171" s="41">
        <v>0.674377782731993</v>
      </c>
    </row>
    <row r="172" spans="1:19" x14ac:dyDescent="0.35">
      <c r="A172" s="39">
        <v>140</v>
      </c>
      <c r="B172" s="39">
        <v>0.15052087554030499</v>
      </c>
      <c r="C172" s="40">
        <v>0.78550914961995499</v>
      </c>
      <c r="D172" s="39">
        <v>10.528990482350601</v>
      </c>
      <c r="E172" s="40">
        <v>0.69679153458591803</v>
      </c>
      <c r="F172" s="39">
        <v>0.42855829646209298</v>
      </c>
      <c r="G172" s="40">
        <v>0.88343230069326995</v>
      </c>
      <c r="H172" s="39">
        <v>0.29310938627174998</v>
      </c>
      <c r="I172" s="40">
        <v>0.88841873461627396</v>
      </c>
      <c r="J172" s="39">
        <v>0.29374258004498099</v>
      </c>
      <c r="K172" s="41">
        <v>0.82350622716112998</v>
      </c>
      <c r="L172" s="40">
        <v>0.187908703584895</v>
      </c>
      <c r="M172" s="39">
        <v>34.557317896785896</v>
      </c>
      <c r="N172" s="40">
        <v>0.170676769671564</v>
      </c>
      <c r="O172" s="41">
        <v>1.40077452527152</v>
      </c>
      <c r="P172" s="40">
        <v>0.72293902411420097</v>
      </c>
      <c r="Q172" s="41">
        <v>0.74133813508555402</v>
      </c>
      <c r="R172" s="40">
        <v>0.71620098749796501</v>
      </c>
      <c r="S172" s="41">
        <v>0.69258786444989995</v>
      </c>
    </row>
    <row r="173" spans="1:19" x14ac:dyDescent="0.35">
      <c r="A173" s="39">
        <v>141</v>
      </c>
      <c r="B173" s="39">
        <v>0.15006198425808601</v>
      </c>
      <c r="C173" s="40">
        <v>0.78112900457906798</v>
      </c>
      <c r="D173" s="39">
        <v>10.5492183689271</v>
      </c>
      <c r="E173" s="40">
        <v>0.69333074572464004</v>
      </c>
      <c r="F173" s="39">
        <v>0.43080579062046997</v>
      </c>
      <c r="G173" s="40">
        <v>0.88274310582914195</v>
      </c>
      <c r="H173" s="39">
        <v>0.29437170306670901</v>
      </c>
      <c r="I173" s="40">
        <v>0.88856865480175895</v>
      </c>
      <c r="J173" s="39">
        <v>0.29838274612524701</v>
      </c>
      <c r="K173" s="41">
        <v>0.81015551268544905</v>
      </c>
      <c r="L173" s="40">
        <v>0.16274760700339699</v>
      </c>
      <c r="M173" s="39">
        <v>34.007840164706202</v>
      </c>
      <c r="N173" s="40">
        <v>0.13539729181387999</v>
      </c>
      <c r="O173" s="41">
        <v>1.3711643325976799</v>
      </c>
      <c r="P173" s="40">
        <v>0.73396502982856804</v>
      </c>
      <c r="Q173" s="41">
        <v>0.73609349386304801</v>
      </c>
      <c r="R173" s="40">
        <v>0.72714037390855601</v>
      </c>
      <c r="S173" s="41">
        <v>0.70840421726560998</v>
      </c>
    </row>
    <row r="174" spans="1:19" x14ac:dyDescent="0.35">
      <c r="A174" s="39">
        <v>142</v>
      </c>
      <c r="B174" s="39">
        <v>0.14679243197667699</v>
      </c>
      <c r="C174" s="40">
        <v>0.78720238013728605</v>
      </c>
      <c r="D174" s="39">
        <v>10.4339411786759</v>
      </c>
      <c r="E174" s="40">
        <v>0.69854194492591304</v>
      </c>
      <c r="F174" s="39">
        <v>0.427104151079164</v>
      </c>
      <c r="G174" s="40">
        <v>0.88610297663187898</v>
      </c>
      <c r="H174" s="39">
        <v>0.28481980408256602</v>
      </c>
      <c r="I174" s="40">
        <v>0.889875630964025</v>
      </c>
      <c r="J174" s="39">
        <v>0.29227028457484899</v>
      </c>
      <c r="K174" s="41">
        <v>0.887574966391946</v>
      </c>
      <c r="L174" s="40">
        <v>0.147596855959339</v>
      </c>
      <c r="M174" s="39">
        <v>36.590745387933097</v>
      </c>
      <c r="N174" s="40">
        <v>0.149326417222128</v>
      </c>
      <c r="O174" s="41">
        <v>1.4699041150573899</v>
      </c>
      <c r="P174" s="40">
        <v>0.71953123323937695</v>
      </c>
      <c r="Q174" s="41">
        <v>0.75818097540455998</v>
      </c>
      <c r="R174" s="40">
        <v>0.73071744248398296</v>
      </c>
      <c r="S174" s="41">
        <v>0.73189192220695998</v>
      </c>
    </row>
    <row r="175" spans="1:19" x14ac:dyDescent="0.35">
      <c r="A175" s="39">
        <v>143</v>
      </c>
      <c r="B175" s="39">
        <v>0.149318254901739</v>
      </c>
      <c r="C175" s="40">
        <v>0.77868358278040894</v>
      </c>
      <c r="D175" s="39">
        <v>10.477877700107101</v>
      </c>
      <c r="E175" s="40">
        <v>0.70058735376539505</v>
      </c>
      <c r="F175" s="39">
        <v>0.42574622179445099</v>
      </c>
      <c r="G175" s="40">
        <v>0.88492055307642004</v>
      </c>
      <c r="H175" s="39">
        <v>0.28747194289137801</v>
      </c>
      <c r="I175" s="40">
        <v>0.88913737281058103</v>
      </c>
      <c r="J175" s="39">
        <v>0.29408274119069899</v>
      </c>
      <c r="K175" s="41">
        <v>0.87636209807844201</v>
      </c>
      <c r="L175" s="40">
        <v>0.16080425695358999</v>
      </c>
      <c r="M175" s="39">
        <v>35.938899700458201</v>
      </c>
      <c r="N175" s="40">
        <v>0.17274536733941601</v>
      </c>
      <c r="O175" s="41">
        <v>1.4338848188392099</v>
      </c>
      <c r="P175" s="40">
        <v>0.70831470102326399</v>
      </c>
      <c r="Q175" s="41">
        <v>0.71526071964166105</v>
      </c>
      <c r="R175" s="40">
        <v>0.73324304462498002</v>
      </c>
      <c r="S175" s="41">
        <v>0.70448956224653403</v>
      </c>
    </row>
    <row r="176" spans="1:19" x14ac:dyDescent="0.35">
      <c r="A176" s="39">
        <v>144</v>
      </c>
      <c r="B176" s="39">
        <v>0.14834457073863999</v>
      </c>
      <c r="C176" s="40">
        <v>0.784650018218227</v>
      </c>
      <c r="D176" s="39">
        <v>10.447757176079101</v>
      </c>
      <c r="E176" s="40">
        <v>0.69641246351569597</v>
      </c>
      <c r="F176" s="39">
        <v>0.42483256550088799</v>
      </c>
      <c r="G176" s="40">
        <v>0.88690301053839304</v>
      </c>
      <c r="H176" s="39">
        <v>0.28461919329786201</v>
      </c>
      <c r="I176" s="40">
        <v>0.89178045636454994</v>
      </c>
      <c r="J176" s="39">
        <v>0.29298616215123402</v>
      </c>
      <c r="K176" s="41">
        <v>0.86343041750100902</v>
      </c>
      <c r="L176" s="40">
        <v>0.16447892764222999</v>
      </c>
      <c r="M176" s="39">
        <v>35.385436017289102</v>
      </c>
      <c r="N176" s="40">
        <v>0.18391323517772601</v>
      </c>
      <c r="O176" s="41">
        <v>1.40379664734897</v>
      </c>
      <c r="P176" s="40">
        <v>0.71574441923035503</v>
      </c>
      <c r="Q176" s="41">
        <v>0.70003100363617199</v>
      </c>
      <c r="R176" s="40">
        <v>0.72817538487605504</v>
      </c>
      <c r="S176" s="41">
        <v>0.72385381327734999</v>
      </c>
    </row>
    <row r="177" spans="1:19" x14ac:dyDescent="0.35">
      <c r="A177" s="39">
        <v>145</v>
      </c>
      <c r="B177" s="39">
        <v>0.145104116089772</v>
      </c>
      <c r="C177" s="40">
        <v>0.78927697132135</v>
      </c>
      <c r="D177" s="39">
        <v>10.3119356676573</v>
      </c>
      <c r="E177" s="40">
        <v>0.70525283732583999</v>
      </c>
      <c r="F177" s="39">
        <v>0.41783561357240601</v>
      </c>
      <c r="G177" s="40">
        <v>0.88804411397424898</v>
      </c>
      <c r="H177" s="39">
        <v>0.28175593780237101</v>
      </c>
      <c r="I177" s="40">
        <v>0.88978272226855504</v>
      </c>
      <c r="J177" s="39">
        <v>0.293504770415426</v>
      </c>
      <c r="K177" s="41">
        <v>0.82538091601469499</v>
      </c>
      <c r="L177" s="40">
        <v>0.191854695637973</v>
      </c>
      <c r="M177" s="39">
        <v>34.446358379135702</v>
      </c>
      <c r="N177" s="40">
        <v>0.20709827973168199</v>
      </c>
      <c r="O177" s="41">
        <v>1.3868281668067901</v>
      </c>
      <c r="P177" s="40">
        <v>0.71706136602621795</v>
      </c>
      <c r="Q177" s="41">
        <v>0.71526382086623397</v>
      </c>
      <c r="R177" s="40">
        <v>0.71676018069951897</v>
      </c>
      <c r="S177" s="41">
        <v>0.69887614708680301</v>
      </c>
    </row>
    <row r="178" spans="1:19" x14ac:dyDescent="0.35">
      <c r="A178" s="39">
        <v>146</v>
      </c>
      <c r="B178" s="39">
        <v>0.14751582841078401</v>
      </c>
      <c r="C178" s="40">
        <v>0.78318029627243801</v>
      </c>
      <c r="D178" s="39">
        <v>10.3787445829165</v>
      </c>
      <c r="E178" s="40">
        <v>0.702654021858795</v>
      </c>
      <c r="F178" s="39">
        <v>0.42025716634003801</v>
      </c>
      <c r="G178" s="40">
        <v>0.88741195841408504</v>
      </c>
      <c r="H178" s="39">
        <v>0.27947008357446101</v>
      </c>
      <c r="I178" s="40">
        <v>0.88976987983582301</v>
      </c>
      <c r="J178" s="39">
        <v>0.29086130878785399</v>
      </c>
      <c r="K178" s="41">
        <v>0.77205239198146702</v>
      </c>
      <c r="L178" s="40">
        <v>0.20221751349397599</v>
      </c>
      <c r="M178" s="39">
        <v>32.8960919502453</v>
      </c>
      <c r="N178" s="40">
        <v>0.18389128781987399</v>
      </c>
      <c r="O178" s="41">
        <v>1.34045996778031</v>
      </c>
      <c r="P178" s="40">
        <v>0.72045536250130704</v>
      </c>
      <c r="Q178" s="41">
        <v>0.70907910792236595</v>
      </c>
      <c r="R178" s="40">
        <v>0.70980972535589804</v>
      </c>
      <c r="S178" s="41">
        <v>0.68964900038181198</v>
      </c>
    </row>
    <row r="179" spans="1:19" x14ac:dyDescent="0.35">
      <c r="A179" s="39">
        <v>147</v>
      </c>
      <c r="B179" s="39">
        <v>0.156852029904477</v>
      </c>
      <c r="C179" s="40">
        <v>0.77358252262730198</v>
      </c>
      <c r="D179" s="39">
        <v>10.693629999467101</v>
      </c>
      <c r="E179" s="40">
        <v>0.70030163332620698</v>
      </c>
      <c r="F179" s="39">
        <v>0.43218753998790199</v>
      </c>
      <c r="G179" s="40">
        <v>0.889728315879036</v>
      </c>
      <c r="H179" s="39">
        <v>0.2818556756599</v>
      </c>
      <c r="I179" s="40">
        <v>0.88527792758075896</v>
      </c>
      <c r="J179" s="39">
        <v>0.30141097395189598</v>
      </c>
      <c r="K179" s="41">
        <v>0.79502795343724997</v>
      </c>
      <c r="L179" s="40">
        <v>0.200247940848883</v>
      </c>
      <c r="M179" s="39">
        <v>33.602784963754502</v>
      </c>
      <c r="N179" s="40">
        <v>0.15825341603777701</v>
      </c>
      <c r="O179" s="41">
        <v>1.36486633975281</v>
      </c>
      <c r="P179" s="40">
        <v>0.73148065754490998</v>
      </c>
      <c r="Q179" s="41">
        <v>0.71352547967535795</v>
      </c>
      <c r="R179" s="40">
        <v>0.71351220108504898</v>
      </c>
      <c r="S179" s="41">
        <v>0.69056444239412595</v>
      </c>
    </row>
    <row r="180" spans="1:19" x14ac:dyDescent="0.35">
      <c r="A180" s="39">
        <v>148</v>
      </c>
      <c r="B180" s="39">
        <v>0.152685519372289</v>
      </c>
      <c r="C180" s="40">
        <v>0.78507880502641203</v>
      </c>
      <c r="D180" s="39">
        <v>10.562905695460399</v>
      </c>
      <c r="E180" s="40">
        <v>0.70330155689388696</v>
      </c>
      <c r="F180" s="39">
        <v>0.42838433075593002</v>
      </c>
      <c r="G180" s="40">
        <v>0.88822129388549398</v>
      </c>
      <c r="H180" s="39">
        <v>0.28084583822160503</v>
      </c>
      <c r="I180" s="40">
        <v>0.89022081499680195</v>
      </c>
      <c r="J180" s="39">
        <v>0.29377814771365002</v>
      </c>
      <c r="K180" s="41">
        <v>0.79417197648276605</v>
      </c>
      <c r="L180" s="40">
        <v>0.183951031612127</v>
      </c>
      <c r="M180" s="39">
        <v>33.631115823729402</v>
      </c>
      <c r="N180" s="40">
        <v>0.14557578381259201</v>
      </c>
      <c r="O180" s="41">
        <v>1.3672272644491199</v>
      </c>
      <c r="P180" s="40">
        <v>0.73708534775636103</v>
      </c>
      <c r="Q180" s="41">
        <v>0.736222476276577</v>
      </c>
      <c r="R180" s="40">
        <v>0.72725613147784496</v>
      </c>
      <c r="S180" s="41">
        <v>0.68863978014033</v>
      </c>
    </row>
    <row r="181" spans="1:19" x14ac:dyDescent="0.35">
      <c r="A181" s="39">
        <v>149</v>
      </c>
      <c r="B181" s="39">
        <v>0.145102845524017</v>
      </c>
      <c r="C181" s="40">
        <v>0.79257944971701799</v>
      </c>
      <c r="D181" s="39">
        <v>10.350308326615</v>
      </c>
      <c r="E181" s="40">
        <v>0.70007937193318204</v>
      </c>
      <c r="F181" s="39">
        <v>0.42193173710244702</v>
      </c>
      <c r="G181" s="40">
        <v>0.885405611373277</v>
      </c>
      <c r="H181" s="39">
        <v>0.28778454169508899</v>
      </c>
      <c r="I181" s="40">
        <v>0.88920467780336798</v>
      </c>
      <c r="J181" s="39">
        <v>0.28633210099027101</v>
      </c>
      <c r="K181" s="41">
        <v>0.79798463598275704</v>
      </c>
      <c r="L181" s="40">
        <v>0.21086002320025399</v>
      </c>
      <c r="M181" s="39">
        <v>33.672826277904001</v>
      </c>
      <c r="N181" s="40">
        <v>0.18144390381042499</v>
      </c>
      <c r="O181" s="41">
        <v>1.36461507866525</v>
      </c>
      <c r="P181" s="40">
        <v>0.71926454626596803</v>
      </c>
      <c r="Q181" s="41">
        <v>0.71982551818219997</v>
      </c>
      <c r="R181" s="40">
        <v>0.73404114470522597</v>
      </c>
      <c r="S181" s="41">
        <v>0.68784346463333801</v>
      </c>
    </row>
    <row r="182" spans="1:19" x14ac:dyDescent="0.35">
      <c r="A182" s="39">
        <v>150</v>
      </c>
      <c r="B182" s="39">
        <v>0.14649306215216901</v>
      </c>
      <c r="C182" s="40">
        <v>0.78923245512783602</v>
      </c>
      <c r="D182" s="39">
        <v>10.3251117715477</v>
      </c>
      <c r="E182" s="40">
        <v>0.70890058723467797</v>
      </c>
      <c r="F182" s="39">
        <v>0.41669588014027997</v>
      </c>
      <c r="G182" s="40">
        <v>0.88879094777793699</v>
      </c>
      <c r="H182" s="39">
        <v>0.28054362058732502</v>
      </c>
      <c r="I182" s="40">
        <v>0.89034546631677702</v>
      </c>
      <c r="J182" s="39">
        <v>0.28659083159045201</v>
      </c>
      <c r="K182" s="41">
        <v>0.83785017433329501</v>
      </c>
      <c r="L182" s="40">
        <v>0.20829320392652301</v>
      </c>
      <c r="M182" s="39">
        <v>34.730011198255703</v>
      </c>
      <c r="N182" s="40">
        <v>0.20426648474147799</v>
      </c>
      <c r="O182" s="41">
        <v>1.39047406830339</v>
      </c>
      <c r="P182" s="40">
        <v>0.71698623921117199</v>
      </c>
      <c r="Q182" s="41">
        <v>0.71456691520845705</v>
      </c>
      <c r="R182" s="40">
        <v>0.72499801664270902</v>
      </c>
      <c r="S182" s="41">
        <v>0.694439364549441</v>
      </c>
    </row>
    <row r="183" spans="1:19" x14ac:dyDescent="0.35">
      <c r="A183" s="39">
        <v>151</v>
      </c>
      <c r="B183" s="39">
        <v>0.142975529178343</v>
      </c>
      <c r="C183" s="40">
        <v>0.79361803885960003</v>
      </c>
      <c r="D183" s="39">
        <v>10.2430834848962</v>
      </c>
      <c r="E183" s="40">
        <v>0.71054799448349004</v>
      </c>
      <c r="F183" s="39">
        <v>0.41519146560769898</v>
      </c>
      <c r="G183" s="40">
        <v>0.89084728067385399</v>
      </c>
      <c r="H183" s="39">
        <v>0.28292896039372101</v>
      </c>
      <c r="I183" s="40">
        <v>0.89145639024423895</v>
      </c>
      <c r="J183" s="39">
        <v>0.28849349107260402</v>
      </c>
      <c r="K183" s="41">
        <v>0.82430752780702299</v>
      </c>
      <c r="L183" s="40">
        <v>0.22364554183824201</v>
      </c>
      <c r="M183" s="39">
        <v>34.459398905436103</v>
      </c>
      <c r="N183" s="40">
        <v>0.20623372307313301</v>
      </c>
      <c r="O183" s="41">
        <v>1.3880171541474799</v>
      </c>
      <c r="P183" s="40">
        <v>0.72771623119329798</v>
      </c>
      <c r="Q183" s="41">
        <v>0.72916723876936795</v>
      </c>
      <c r="R183" s="40">
        <v>0.71841434917898195</v>
      </c>
      <c r="S183" s="41">
        <v>0.702030381585797</v>
      </c>
    </row>
    <row r="184" spans="1:19" x14ac:dyDescent="0.35">
      <c r="A184" s="39">
        <v>152</v>
      </c>
      <c r="B184" s="39">
        <v>0.148003666457343</v>
      </c>
      <c r="C184" s="40">
        <v>0.78610939085046905</v>
      </c>
      <c r="D184" s="39">
        <v>10.4204330668832</v>
      </c>
      <c r="E184" s="40">
        <v>0.70265991101432101</v>
      </c>
      <c r="F184" s="39">
        <v>0.42298712760562701</v>
      </c>
      <c r="G184" s="40">
        <v>0.890297409515725</v>
      </c>
      <c r="H184" s="39">
        <v>0.27686641112091998</v>
      </c>
      <c r="I184" s="40">
        <v>0.88935168022172295</v>
      </c>
      <c r="J184" s="39">
        <v>0.291592858647444</v>
      </c>
      <c r="K184" s="41">
        <v>0.89041520209393898</v>
      </c>
      <c r="L184" s="40">
        <v>0.186488360983986</v>
      </c>
      <c r="M184" s="39">
        <v>36.433063197339699</v>
      </c>
      <c r="N184" s="40">
        <v>0.162096298109554</v>
      </c>
      <c r="O184" s="41">
        <v>1.4499341188332899</v>
      </c>
      <c r="P184" s="40">
        <v>0.72295427144083202</v>
      </c>
      <c r="Q184" s="41">
        <v>0.73193020570991296</v>
      </c>
      <c r="R184" s="40">
        <v>0.73168978196942902</v>
      </c>
      <c r="S184" s="41">
        <v>0.73249263157192401</v>
      </c>
    </row>
    <row r="185" spans="1:19" x14ac:dyDescent="0.35">
      <c r="A185" s="39">
        <v>153</v>
      </c>
      <c r="B185" s="39">
        <v>0.14652670679197499</v>
      </c>
      <c r="C185" s="40">
        <v>0.78745417236372806</v>
      </c>
      <c r="D185" s="39">
        <v>10.2738527118624</v>
      </c>
      <c r="E185" s="40">
        <v>0.70822689799291605</v>
      </c>
      <c r="F185" s="39">
        <v>0.411007424726615</v>
      </c>
      <c r="G185" s="40">
        <v>0.88986817129815798</v>
      </c>
      <c r="H185" s="39">
        <v>0.27634447003344198</v>
      </c>
      <c r="I185" s="40">
        <v>0.889013813482736</v>
      </c>
      <c r="J185" s="39">
        <v>0.29565022680179198</v>
      </c>
      <c r="K185" s="41">
        <v>0.83397439325976497</v>
      </c>
      <c r="L185" s="40">
        <v>0.212871861657629</v>
      </c>
      <c r="M185" s="39">
        <v>34.753975436218703</v>
      </c>
      <c r="N185" s="40">
        <v>0.18454168270298299</v>
      </c>
      <c r="O185" s="41">
        <v>1.39755922046482</v>
      </c>
      <c r="P185" s="40">
        <v>0.721200635290553</v>
      </c>
      <c r="Q185" s="41">
        <v>0.72635390768703201</v>
      </c>
      <c r="R185" s="40">
        <v>0.72729225010953402</v>
      </c>
      <c r="S185" s="41">
        <v>0.70992693916345195</v>
      </c>
    </row>
    <row r="186" spans="1:19" x14ac:dyDescent="0.35">
      <c r="A186" s="39">
        <v>154</v>
      </c>
      <c r="B186" s="39">
        <v>0.14595324725846701</v>
      </c>
      <c r="C186" s="40">
        <v>0.79532059977357805</v>
      </c>
      <c r="D186" s="39">
        <v>10.3327451573963</v>
      </c>
      <c r="E186" s="40">
        <v>0.70994049650325797</v>
      </c>
      <c r="F186" s="39">
        <v>0.41845695121900001</v>
      </c>
      <c r="G186" s="40">
        <v>0.88827815655381903</v>
      </c>
      <c r="H186" s="39">
        <v>0.27870783012901501</v>
      </c>
      <c r="I186" s="40">
        <v>0.89376913476384001</v>
      </c>
      <c r="J186" s="39">
        <v>0.28681438607424697</v>
      </c>
      <c r="K186" s="41">
        <v>0.76887937794383698</v>
      </c>
      <c r="L186" s="40">
        <v>0.22552864881644699</v>
      </c>
      <c r="M186" s="39">
        <v>32.737152629428401</v>
      </c>
      <c r="N186" s="40">
        <v>0.193764552894401</v>
      </c>
      <c r="O186" s="41">
        <v>1.32981462865813</v>
      </c>
      <c r="P186" s="40">
        <v>0.72477375161953395</v>
      </c>
      <c r="Q186" s="41">
        <v>0.71759749477745105</v>
      </c>
      <c r="R186" s="40">
        <v>0.72869607398652603</v>
      </c>
      <c r="S186" s="41">
        <v>0.68526346917845204</v>
      </c>
    </row>
    <row r="187" spans="1:19" x14ac:dyDescent="0.35">
      <c r="A187" s="39">
        <v>155</v>
      </c>
      <c r="B187" s="39">
        <v>0.14610769409462901</v>
      </c>
      <c r="C187" s="40">
        <v>0.78668789176666898</v>
      </c>
      <c r="D187" s="39">
        <v>10.2960872388441</v>
      </c>
      <c r="E187" s="40">
        <v>0.70599897098824105</v>
      </c>
      <c r="F187" s="39">
        <v>0.41505605554856601</v>
      </c>
      <c r="G187" s="40">
        <v>0.88798239549249103</v>
      </c>
      <c r="H187" s="39">
        <v>0.28211245245215</v>
      </c>
      <c r="I187" s="40">
        <v>0.89343827341945203</v>
      </c>
      <c r="J187" s="39">
        <v>0.285796015671751</v>
      </c>
      <c r="K187" s="41">
        <v>0.78357658274153297</v>
      </c>
      <c r="L187" s="40">
        <v>0.22359382236171499</v>
      </c>
      <c r="M187" s="39">
        <v>33.457121033953797</v>
      </c>
      <c r="N187" s="40">
        <v>0.17643956950727499</v>
      </c>
      <c r="O187" s="41">
        <v>1.3703216803379501</v>
      </c>
      <c r="P187" s="40">
        <v>0.72323612244720104</v>
      </c>
      <c r="Q187" s="41">
        <v>0.74453115463256803</v>
      </c>
      <c r="R187" s="40">
        <v>0.72503703730738001</v>
      </c>
      <c r="S187" s="41">
        <v>0.68774136620709003</v>
      </c>
    </row>
    <row r="188" spans="1:19" x14ac:dyDescent="0.35">
      <c r="A188" s="39">
        <v>156</v>
      </c>
      <c r="B188" s="39">
        <v>0.146963271814959</v>
      </c>
      <c r="C188" s="40">
        <v>0.78415406067627602</v>
      </c>
      <c r="D188" s="39">
        <v>10.2919305396306</v>
      </c>
      <c r="E188" s="40">
        <v>0.71007000487517602</v>
      </c>
      <c r="F188" s="39">
        <v>0.413861194804518</v>
      </c>
      <c r="G188" s="40">
        <v>0.88901413796332196</v>
      </c>
      <c r="H188" s="39">
        <v>0.28302423042227098</v>
      </c>
      <c r="I188" s="40">
        <v>0.89356282978594903</v>
      </c>
      <c r="J188" s="39">
        <v>0.28024276889475902</v>
      </c>
      <c r="K188" s="41">
        <v>0.79499962263637103</v>
      </c>
      <c r="L188" s="40">
        <v>0.21163285591741099</v>
      </c>
      <c r="M188" s="39">
        <v>33.668463470589401</v>
      </c>
      <c r="N188" s="40">
        <v>0.190898713721668</v>
      </c>
      <c r="O188" s="41">
        <v>1.36903212773494</v>
      </c>
      <c r="P188" s="40">
        <v>0.711073935286611</v>
      </c>
      <c r="Q188" s="41">
        <v>0.73816070189842797</v>
      </c>
      <c r="R188" s="40">
        <v>0.72926603652473099</v>
      </c>
      <c r="S188" s="41">
        <v>0.68926945812681795</v>
      </c>
    </row>
    <row r="189" spans="1:19" x14ac:dyDescent="0.35">
      <c r="A189" s="39">
        <v>157</v>
      </c>
      <c r="B189" s="39">
        <v>0.143850212260966</v>
      </c>
      <c r="C189" s="40">
        <v>0.79225881781025198</v>
      </c>
      <c r="D189" s="39">
        <v>10.217359521885401</v>
      </c>
      <c r="E189" s="40">
        <v>0.70678471745444105</v>
      </c>
      <c r="F189" s="39">
        <v>0.412359862542924</v>
      </c>
      <c r="G189" s="40">
        <v>0.89297346803515298</v>
      </c>
      <c r="H189" s="39">
        <v>0.277551061652202</v>
      </c>
      <c r="I189" s="40">
        <v>0.89197167696421298</v>
      </c>
      <c r="J189" s="39">
        <v>0.28703218131059699</v>
      </c>
      <c r="K189" s="41">
        <v>0.84263864898273999</v>
      </c>
      <c r="L189" s="40">
        <v>0.23850721794166499</v>
      </c>
      <c r="M189" s="39">
        <v>35.214366961748098</v>
      </c>
      <c r="N189" s="40">
        <v>0.20139943571844099</v>
      </c>
      <c r="O189" s="41">
        <v>1.42464999918244</v>
      </c>
      <c r="P189" s="40">
        <v>0.71774778534204497</v>
      </c>
      <c r="Q189" s="41">
        <v>0.75144425747740895</v>
      </c>
      <c r="R189" s="40">
        <v>0.73126581998971796</v>
      </c>
      <c r="S189" s="41">
        <v>0.71016479557395995</v>
      </c>
    </row>
    <row r="190" spans="1:19" x14ac:dyDescent="0.35">
      <c r="A190" s="39">
        <v>158</v>
      </c>
      <c r="B190" s="39">
        <v>0.14342585126768201</v>
      </c>
      <c r="C190" s="40">
        <v>0.79091763710668805</v>
      </c>
      <c r="D190" s="39">
        <v>10.2151943905825</v>
      </c>
      <c r="E190" s="40">
        <v>0.70675183504800698</v>
      </c>
      <c r="F190" s="39">
        <v>0.412594615277457</v>
      </c>
      <c r="G190" s="40">
        <v>0.88633706404090196</v>
      </c>
      <c r="H190" s="39">
        <v>0.280553217008777</v>
      </c>
      <c r="I190" s="40">
        <v>0.89278150142781798</v>
      </c>
      <c r="J190" s="39">
        <v>0.286655832327672</v>
      </c>
      <c r="K190" s="41">
        <v>0.90873115108563296</v>
      </c>
      <c r="L190" s="40">
        <v>0.16470333290106601</v>
      </c>
      <c r="M190" s="39">
        <v>36.8047125237619</v>
      </c>
      <c r="N190" s="40">
        <v>0.18165209848683</v>
      </c>
      <c r="O190" s="41">
        <v>1.45179902437405</v>
      </c>
      <c r="P190" s="40">
        <v>0.716188802168919</v>
      </c>
      <c r="Q190" s="41">
        <v>0.72183489646666998</v>
      </c>
      <c r="R190" s="40">
        <v>0.73262457766084499</v>
      </c>
      <c r="S190" s="41">
        <v>0.73627559802470999</v>
      </c>
    </row>
    <row r="191" spans="1:19" x14ac:dyDescent="0.35">
      <c r="A191" s="39">
        <v>159</v>
      </c>
      <c r="B191" s="39">
        <v>0.14606103267133499</v>
      </c>
      <c r="C191" s="40">
        <v>0.79146401591551496</v>
      </c>
      <c r="D191" s="39">
        <v>10.298523291048101</v>
      </c>
      <c r="E191" s="40">
        <v>0.70787223532048804</v>
      </c>
      <c r="F191" s="39">
        <v>0.41658916946179297</v>
      </c>
      <c r="G191" s="40">
        <v>0.89019264702307599</v>
      </c>
      <c r="H191" s="39">
        <v>0.27695086435218003</v>
      </c>
      <c r="I191" s="40">
        <v>0.89402021245011298</v>
      </c>
      <c r="J191" s="39">
        <v>0.28382008054241198</v>
      </c>
      <c r="K191" s="41">
        <v>0.85483639744611795</v>
      </c>
      <c r="L191" s="40">
        <v>0.20086154943656001</v>
      </c>
      <c r="M191" s="39">
        <v>35.441886168259799</v>
      </c>
      <c r="N191" s="40">
        <v>0.20221496882239601</v>
      </c>
      <c r="O191" s="41">
        <v>1.42493980053143</v>
      </c>
      <c r="P191" s="40">
        <v>0.71667183897434095</v>
      </c>
      <c r="Q191" s="41">
        <v>0.73468657462005904</v>
      </c>
      <c r="R191" s="40">
        <v>0.73170636887224305</v>
      </c>
      <c r="S191" s="41">
        <v>0.71161022247412198</v>
      </c>
    </row>
    <row r="192" spans="1:19" x14ac:dyDescent="0.35">
      <c r="A192" s="39">
        <v>160</v>
      </c>
      <c r="B192" s="39">
        <v>0.14090523504942601</v>
      </c>
      <c r="C192" s="40">
        <v>0.79802300781795099</v>
      </c>
      <c r="D192" s="39">
        <v>10.1194107338702</v>
      </c>
      <c r="E192" s="40">
        <v>0.71225936607624596</v>
      </c>
      <c r="F192" s="39">
        <v>0.40924499741160503</v>
      </c>
      <c r="G192" s="40">
        <v>0.89082294149816699</v>
      </c>
      <c r="H192" s="39">
        <v>0.27477662362781302</v>
      </c>
      <c r="I192" s="40">
        <v>0.89273334330119503</v>
      </c>
      <c r="J192" s="39">
        <v>0.28888033193425</v>
      </c>
      <c r="K192" s="41">
        <v>0.82830696533887804</v>
      </c>
      <c r="L192" s="40">
        <v>0.20334573670063699</v>
      </c>
      <c r="M192" s="39">
        <v>34.422262680836198</v>
      </c>
      <c r="N192" s="40">
        <v>0.21678870431442801</v>
      </c>
      <c r="O192" s="41">
        <v>1.38048687398943</v>
      </c>
      <c r="P192" s="40">
        <v>0.71013322574460602</v>
      </c>
      <c r="Q192" s="41">
        <v>0.71454463300541904</v>
      </c>
      <c r="R192" s="40">
        <v>0.732698201623737</v>
      </c>
      <c r="S192" s="41">
        <v>0.695098333888583</v>
      </c>
    </row>
    <row r="193" spans="1:19" x14ac:dyDescent="0.35">
      <c r="A193" s="39">
        <v>161</v>
      </c>
      <c r="B193" s="39">
        <v>0.141479688725269</v>
      </c>
      <c r="C193" s="40">
        <v>0.79286269754272698</v>
      </c>
      <c r="D193" s="39">
        <v>10.153043399413299</v>
      </c>
      <c r="E193" s="40">
        <v>0.70829489587996997</v>
      </c>
      <c r="F193" s="39">
        <v>0.41124989109210403</v>
      </c>
      <c r="G193" s="40">
        <v>0.88479205986538401</v>
      </c>
      <c r="H193" s="39">
        <v>0.28309764883688399</v>
      </c>
      <c r="I193" s="40">
        <v>0.896020368631119</v>
      </c>
      <c r="J193" s="39">
        <v>0.28388236864426403</v>
      </c>
      <c r="K193" s="41">
        <v>0.86415533836071301</v>
      </c>
      <c r="L193" s="40">
        <v>0.207820262784328</v>
      </c>
      <c r="M193" s="39">
        <v>35.649575600257201</v>
      </c>
      <c r="N193" s="40">
        <v>0.195891799105543</v>
      </c>
      <c r="O193" s="41">
        <v>1.4275223093155101</v>
      </c>
      <c r="P193" s="40">
        <v>0.71533222254524798</v>
      </c>
      <c r="Q193" s="41">
        <v>0.73341614440975</v>
      </c>
      <c r="R193" s="40">
        <v>0.73608978309183004</v>
      </c>
      <c r="S193" s="41">
        <v>0.71120040105958204</v>
      </c>
    </row>
    <row r="194" spans="1:19" x14ac:dyDescent="0.35">
      <c r="A194" s="39">
        <v>162</v>
      </c>
      <c r="B194" s="39">
        <v>0.14075756830362299</v>
      </c>
      <c r="C194" s="40">
        <v>0.79777584457102102</v>
      </c>
      <c r="D194" s="39">
        <v>10.1223602598797</v>
      </c>
      <c r="E194" s="40">
        <v>0.71084547800276698</v>
      </c>
      <c r="F194" s="39">
        <v>0.41018595438441302</v>
      </c>
      <c r="G194" s="40">
        <v>0.89101930671743401</v>
      </c>
      <c r="H194" s="39">
        <v>0.27490807740054801</v>
      </c>
      <c r="I194" s="40">
        <v>0.89348395029827798</v>
      </c>
      <c r="J194" s="39">
        <v>0.28130347371519898</v>
      </c>
      <c r="K194" s="41">
        <v>0.85958845773313797</v>
      </c>
      <c r="L194" s="40">
        <v>0.18496778151513599</v>
      </c>
      <c r="M194" s="39">
        <v>35.442673642411101</v>
      </c>
      <c r="N194" s="40">
        <v>0.20793894967905999</v>
      </c>
      <c r="O194" s="41">
        <v>1.4179500952745001</v>
      </c>
      <c r="P194" s="40">
        <v>0.70332777474680497</v>
      </c>
      <c r="Q194" s="41">
        <v>0.72588086739564495</v>
      </c>
      <c r="R194" s="40">
        <v>0.73324969410896301</v>
      </c>
      <c r="S194" s="41">
        <v>0.69758231492124001</v>
      </c>
    </row>
    <row r="195" spans="1:19" x14ac:dyDescent="0.35">
      <c r="A195" s="39">
        <v>163</v>
      </c>
      <c r="B195" s="39">
        <v>0.14254722918354301</v>
      </c>
      <c r="C195" s="40">
        <v>0.79760225063201995</v>
      </c>
      <c r="D195" s="39">
        <v>10.1650845989912</v>
      </c>
      <c r="E195" s="40">
        <v>0.71036781540377503</v>
      </c>
      <c r="F195" s="39">
        <v>0.41003488585021503</v>
      </c>
      <c r="G195" s="40">
        <v>0.88681833530715704</v>
      </c>
      <c r="H195" s="39">
        <v>0.28123218380035803</v>
      </c>
      <c r="I195" s="40">
        <v>0.89567951390795597</v>
      </c>
      <c r="J195" s="39">
        <v>0.28604476575362098</v>
      </c>
      <c r="K195" s="41">
        <v>0.88980670591704802</v>
      </c>
      <c r="L195" s="40">
        <v>0.149707596552102</v>
      </c>
      <c r="M195" s="39">
        <v>36.358330098991701</v>
      </c>
      <c r="N195" s="40">
        <v>0.150413628583144</v>
      </c>
      <c r="O195" s="41">
        <v>1.4460369424942201</v>
      </c>
      <c r="P195" s="40">
        <v>0.71888258773037494</v>
      </c>
      <c r="Q195" s="41">
        <v>0.73130828753495802</v>
      </c>
      <c r="R195" s="40">
        <v>0.73465157115561297</v>
      </c>
      <c r="S195" s="41">
        <v>0.72602796172484296</v>
      </c>
    </row>
    <row r="196" spans="1:19" x14ac:dyDescent="0.35">
      <c r="A196" s="39">
        <v>164</v>
      </c>
      <c r="B196" s="39">
        <v>0.144611879782057</v>
      </c>
      <c r="C196" s="40">
        <v>0.790178994628294</v>
      </c>
      <c r="D196" s="39">
        <v>10.249196717853501</v>
      </c>
      <c r="E196" s="40">
        <v>0.70927821405915703</v>
      </c>
      <c r="F196" s="39">
        <v>0.414909565281319</v>
      </c>
      <c r="G196" s="40">
        <v>0.88875489482056003</v>
      </c>
      <c r="H196" s="39">
        <v>0.27638338830058901</v>
      </c>
      <c r="I196" s="40">
        <v>0.89282042767170799</v>
      </c>
      <c r="J196" s="39">
        <v>0.28699751501973902</v>
      </c>
      <c r="K196" s="41">
        <v>0.80007868699538398</v>
      </c>
      <c r="L196" s="40">
        <v>0.21364380991835999</v>
      </c>
      <c r="M196" s="39">
        <v>33.825162431113696</v>
      </c>
      <c r="N196" s="40">
        <v>0.17697296181272701</v>
      </c>
      <c r="O196" s="41">
        <v>1.37650232844882</v>
      </c>
      <c r="P196" s="40">
        <v>0.71584659407281404</v>
      </c>
      <c r="Q196" s="41">
        <v>0.73753724750290495</v>
      </c>
      <c r="R196" s="40">
        <v>0.72743489472275102</v>
      </c>
      <c r="S196" s="41">
        <v>0.67836483727153496</v>
      </c>
    </row>
    <row r="197" spans="1:19" x14ac:dyDescent="0.35">
      <c r="A197" s="39">
        <v>165</v>
      </c>
      <c r="B197" s="39">
        <v>0.14425858200887101</v>
      </c>
      <c r="C197" s="40">
        <v>0.78868440440486998</v>
      </c>
      <c r="D197" s="39">
        <v>10.222523119223499</v>
      </c>
      <c r="E197" s="40">
        <v>0.70296622401999298</v>
      </c>
      <c r="F197" s="39">
        <v>0.41271541992730199</v>
      </c>
      <c r="G197" s="40">
        <v>0.88757037573819397</v>
      </c>
      <c r="H197" s="39">
        <v>0.28079005889424902</v>
      </c>
      <c r="I197" s="40">
        <v>0.89335129132799795</v>
      </c>
      <c r="J197" s="39">
        <v>0.28600603289730597</v>
      </c>
      <c r="K197" s="41">
        <v>0.81935430897606698</v>
      </c>
      <c r="L197" s="40">
        <v>0.22269511846537299</v>
      </c>
      <c r="M197" s="39">
        <v>34.458840867393</v>
      </c>
      <c r="N197" s="40">
        <v>0.177561394879961</v>
      </c>
      <c r="O197" s="41">
        <v>1.3990040533563</v>
      </c>
      <c r="P197" s="40">
        <v>0.72711458522030403</v>
      </c>
      <c r="Q197" s="41">
        <v>0.73708246788408005</v>
      </c>
      <c r="R197" s="40">
        <v>0.72118367012749296</v>
      </c>
      <c r="S197" s="41">
        <v>0.70417690710124803</v>
      </c>
    </row>
    <row r="198" spans="1:19" x14ac:dyDescent="0.35">
      <c r="A198" s="39">
        <v>166</v>
      </c>
      <c r="B198" s="39">
        <v>0.14207603693365001</v>
      </c>
      <c r="C198" s="40">
        <v>0.79307894720295402</v>
      </c>
      <c r="D198" s="39">
        <v>10.1201471225045</v>
      </c>
      <c r="E198" s="40">
        <v>0.71376434031387903</v>
      </c>
      <c r="F198" s="39">
        <v>0.408117953350212</v>
      </c>
      <c r="G198" s="40">
        <v>0.89048584222421401</v>
      </c>
      <c r="H198" s="39">
        <v>0.27231069389982099</v>
      </c>
      <c r="I198" s="40">
        <v>0.89249482571435201</v>
      </c>
      <c r="J198" s="39">
        <v>0.28372107261116197</v>
      </c>
      <c r="K198" s="41">
        <v>0.84383833331939495</v>
      </c>
      <c r="L198" s="40">
        <v>0.21441988475486601</v>
      </c>
      <c r="M198" s="39">
        <v>35.225764201237602</v>
      </c>
      <c r="N198" s="40">
        <v>0.17959240879237101</v>
      </c>
      <c r="O198" s="41">
        <v>1.42547658926401</v>
      </c>
      <c r="P198" s="40">
        <v>0.72657648620442405</v>
      </c>
      <c r="Q198" s="41">
        <v>0.74552104055372004</v>
      </c>
      <c r="R198" s="40">
        <v>0.731731845018191</v>
      </c>
      <c r="S198" s="41">
        <v>0.70417976048257602</v>
      </c>
    </row>
    <row r="199" spans="1:19" x14ac:dyDescent="0.35">
      <c r="A199" s="39">
        <v>167</v>
      </c>
      <c r="B199" s="39">
        <v>0.14217783804095699</v>
      </c>
      <c r="C199" s="40">
        <v>0.79391425921841696</v>
      </c>
      <c r="D199" s="39">
        <v>10.1963225606669</v>
      </c>
      <c r="E199" s="40">
        <v>0.70866808077399701</v>
      </c>
      <c r="F199" s="39">
        <v>0.41454669814190998</v>
      </c>
      <c r="G199" s="40">
        <v>0.88812063940790897</v>
      </c>
      <c r="H199" s="39">
        <v>0.27819500892428001</v>
      </c>
      <c r="I199" s="40">
        <v>0.89256925521025199</v>
      </c>
      <c r="J199" s="39">
        <v>0.28320801364870002</v>
      </c>
      <c r="K199" s="41">
        <v>0.91230389399406198</v>
      </c>
      <c r="L199" s="40">
        <v>0.20081882258692399</v>
      </c>
      <c r="M199" s="39">
        <v>37.126089634039403</v>
      </c>
      <c r="N199" s="40">
        <v>0.18016862650328699</v>
      </c>
      <c r="O199" s="41">
        <v>1.47447153390982</v>
      </c>
      <c r="P199" s="40">
        <v>0.72421083618433002</v>
      </c>
      <c r="Q199" s="41">
        <v>0.75145180943684697</v>
      </c>
      <c r="R199" s="40">
        <v>0.72681389099512295</v>
      </c>
      <c r="S199" s="41">
        <v>0.73800691325440304</v>
      </c>
    </row>
    <row r="200" spans="1:19" x14ac:dyDescent="0.35">
      <c r="A200" s="39">
        <v>168</v>
      </c>
      <c r="B200" s="39">
        <v>0.14182281582318901</v>
      </c>
      <c r="C200" s="40">
        <v>0.80334838206477899</v>
      </c>
      <c r="D200" s="39">
        <v>10.184740402776301</v>
      </c>
      <c r="E200" s="40">
        <v>0.70965968610300301</v>
      </c>
      <c r="F200" s="39">
        <v>0.413051616302127</v>
      </c>
      <c r="G200" s="40">
        <v>0.88764588204793204</v>
      </c>
      <c r="H200" s="39">
        <v>0.28471191252436001</v>
      </c>
      <c r="I200" s="40">
        <v>0.89210959854633198</v>
      </c>
      <c r="J200" s="39">
        <v>0.28634687541892001</v>
      </c>
      <c r="K200" s="41">
        <v>0.872610932741409</v>
      </c>
      <c r="L200" s="40">
        <v>0.24206218671331001</v>
      </c>
      <c r="M200" s="39">
        <v>35.737264193021304</v>
      </c>
      <c r="N200" s="40">
        <v>0.23556413202785401</v>
      </c>
      <c r="O200" s="41">
        <v>1.42066853474348</v>
      </c>
      <c r="P200" s="40">
        <v>0.72262268901890103</v>
      </c>
      <c r="Q200" s="41">
        <v>0.71585106314756897</v>
      </c>
      <c r="R200" s="40">
        <v>0.72901855218104805</v>
      </c>
      <c r="S200" s="41">
        <v>0.71390186008225098</v>
      </c>
    </row>
    <row r="201" spans="1:19" x14ac:dyDescent="0.35">
      <c r="A201" s="39">
        <v>169</v>
      </c>
      <c r="B201" s="39">
        <v>0.13930511711818599</v>
      </c>
      <c r="C201" s="40">
        <v>0.79501785174107698</v>
      </c>
      <c r="D201" s="39">
        <v>10.0380672271764</v>
      </c>
      <c r="E201" s="40">
        <v>0.71167459588554605</v>
      </c>
      <c r="F201" s="39">
        <v>0.40520000668228701</v>
      </c>
      <c r="G201" s="40">
        <v>0.89342350793266201</v>
      </c>
      <c r="H201" s="39">
        <v>0.272707909345626</v>
      </c>
      <c r="I201" s="40">
        <v>0.894631131221854</v>
      </c>
      <c r="J201" s="39">
        <v>0.27964921931883002</v>
      </c>
      <c r="K201" s="41">
        <v>0.90778131846688703</v>
      </c>
      <c r="L201" s="40">
        <v>0.193504295089925</v>
      </c>
      <c r="M201" s="39">
        <v>36.966605732583503</v>
      </c>
      <c r="N201" s="40">
        <v>0.19347417169269601</v>
      </c>
      <c r="O201" s="41">
        <v>1.47143914505966</v>
      </c>
      <c r="P201" s="40">
        <v>0.72759611509804001</v>
      </c>
      <c r="Q201" s="41">
        <v>0.73293984140086299</v>
      </c>
      <c r="R201" s="40">
        <v>0.72826720277468304</v>
      </c>
      <c r="S201" s="41">
        <v>0.71708483853910698</v>
      </c>
    </row>
    <row r="202" spans="1:19" x14ac:dyDescent="0.35">
      <c r="A202" s="39">
        <v>170</v>
      </c>
      <c r="B202" s="39">
        <v>0.13955340619429199</v>
      </c>
      <c r="C202" s="40">
        <v>0.79639367677583695</v>
      </c>
      <c r="D202" s="39">
        <v>10.0473695408462</v>
      </c>
      <c r="E202" s="40">
        <v>0.70951151603873996</v>
      </c>
      <c r="F202" s="39">
        <v>0.40645951419072601</v>
      </c>
      <c r="G202" s="40">
        <v>0.89567983348156499</v>
      </c>
      <c r="H202" s="39">
        <v>0.26615258445508999</v>
      </c>
      <c r="I202" s="40">
        <v>0.89367776225425199</v>
      </c>
      <c r="J202" s="39">
        <v>0.27779320181617601</v>
      </c>
      <c r="K202" s="41">
        <v>0.85812062814704304</v>
      </c>
      <c r="L202" s="40">
        <v>0.16631003905265701</v>
      </c>
      <c r="M202" s="39">
        <v>35.395577927939897</v>
      </c>
      <c r="N202" s="40">
        <v>0.17442702134527799</v>
      </c>
      <c r="O202" s="41">
        <v>1.4160261393612199</v>
      </c>
      <c r="P202" s="40">
        <v>0.72000813229471095</v>
      </c>
      <c r="Q202" s="41">
        <v>0.71731291825954702</v>
      </c>
      <c r="R202" s="40">
        <v>0.73022969283609296</v>
      </c>
      <c r="S202" s="41">
        <v>0.70636315911244096</v>
      </c>
    </row>
    <row r="203" spans="1:19" x14ac:dyDescent="0.35">
      <c r="A203" s="39">
        <v>171</v>
      </c>
      <c r="B203" s="39">
        <v>0.142408275118976</v>
      </c>
      <c r="C203" s="40">
        <v>0.79503034027955</v>
      </c>
      <c r="D203" s="39">
        <v>10.0677371670666</v>
      </c>
      <c r="E203" s="40">
        <v>0.71549991487597897</v>
      </c>
      <c r="F203" s="39">
        <v>0.40122239982559299</v>
      </c>
      <c r="G203" s="40">
        <v>0.89089081294050698</v>
      </c>
      <c r="H203" s="39">
        <v>0.27630399977421299</v>
      </c>
      <c r="I203" s="40">
        <v>0.89288230688213099</v>
      </c>
      <c r="J203" s="39">
        <v>0.28105484238137801</v>
      </c>
      <c r="K203" s="41">
        <v>0.83298102199521795</v>
      </c>
      <c r="L203" s="40">
        <v>0.203697863905553</v>
      </c>
      <c r="M203" s="39">
        <v>34.603522960956198</v>
      </c>
      <c r="N203" s="40">
        <v>0.207838693931578</v>
      </c>
      <c r="O203" s="41">
        <v>1.3867336796899099</v>
      </c>
      <c r="P203" s="40">
        <v>0.71087442020065705</v>
      </c>
      <c r="Q203" s="41">
        <v>0.72788899984115196</v>
      </c>
      <c r="R203" s="40">
        <v>0.72672703505581204</v>
      </c>
      <c r="S203" s="41">
        <v>0.70035547374660101</v>
      </c>
    </row>
    <row r="204" spans="1:19" x14ac:dyDescent="0.35">
      <c r="A204" s="39">
        <v>172</v>
      </c>
      <c r="B204" s="39">
        <v>0.14039978817142101</v>
      </c>
      <c r="C204" s="40">
        <v>0.79697911452790504</v>
      </c>
      <c r="D204" s="39">
        <v>10.023042328693499</v>
      </c>
      <c r="E204" s="40">
        <v>0.72254330312681903</v>
      </c>
      <c r="F204" s="39">
        <v>0.40168946115538601</v>
      </c>
      <c r="G204" s="40">
        <v>0.894538240371343</v>
      </c>
      <c r="H204" s="39">
        <v>0.267661953607295</v>
      </c>
      <c r="I204" s="40">
        <v>0.89550125419837701</v>
      </c>
      <c r="J204" s="39">
        <v>0.28187440527417201</v>
      </c>
      <c r="K204" s="41">
        <v>0.88838715940459101</v>
      </c>
      <c r="L204" s="40">
        <v>0.20347476871546599</v>
      </c>
      <c r="M204" s="39">
        <v>36.424402677095799</v>
      </c>
      <c r="N204" s="40">
        <v>0.18077782261714101</v>
      </c>
      <c r="O204" s="41">
        <v>1.4547299773265101</v>
      </c>
      <c r="P204" s="40">
        <v>0.72961695275755001</v>
      </c>
      <c r="Q204" s="41">
        <v>0.73593592439961197</v>
      </c>
      <c r="R204" s="40">
        <v>0.71551015871202805</v>
      </c>
      <c r="S204" s="41">
        <v>0.72457207268119805</v>
      </c>
    </row>
    <row r="205" spans="1:19" x14ac:dyDescent="0.35">
      <c r="A205" s="39">
        <v>173</v>
      </c>
      <c r="B205" s="39">
        <v>0.143087556476415</v>
      </c>
      <c r="C205" s="40">
        <v>0.79454626334829803</v>
      </c>
      <c r="D205" s="39">
        <v>10.1265860808222</v>
      </c>
      <c r="E205" s="40">
        <v>0.713296404920719</v>
      </c>
      <c r="F205" s="39">
        <v>0.40585456460826702</v>
      </c>
      <c r="G205" s="40">
        <v>0.892313943346139</v>
      </c>
      <c r="H205" s="39">
        <v>0.27227545208964399</v>
      </c>
      <c r="I205" s="40">
        <v>0.89590134920976505</v>
      </c>
      <c r="J205" s="39">
        <v>0.28388752717471899</v>
      </c>
      <c r="K205" s="41">
        <v>0.84704554463044102</v>
      </c>
      <c r="L205" s="40">
        <v>0.21997775741129399</v>
      </c>
      <c r="M205" s="39">
        <v>34.899612540872603</v>
      </c>
      <c r="N205" s="40">
        <v>0.20055637221596401</v>
      </c>
      <c r="O205" s="41">
        <v>1.39174267726066</v>
      </c>
      <c r="P205" s="40">
        <v>0.72439876937458603</v>
      </c>
      <c r="Q205" s="41">
        <v>0.70046048490410096</v>
      </c>
      <c r="R205" s="40">
        <v>0.72329966252685596</v>
      </c>
      <c r="S205" s="41">
        <v>0.68848388597496502</v>
      </c>
    </row>
    <row r="206" spans="1:19" x14ac:dyDescent="0.35">
      <c r="A206" s="39">
        <v>174</v>
      </c>
      <c r="B206" s="39">
        <v>0.13968902217006901</v>
      </c>
      <c r="C206" s="40">
        <v>0.80121763147965097</v>
      </c>
      <c r="D206" s="39">
        <v>10.013962354472699</v>
      </c>
      <c r="E206" s="40">
        <v>0.71796082139363704</v>
      </c>
      <c r="F206" s="39">
        <v>0.40048261770719601</v>
      </c>
      <c r="G206" s="40">
        <v>0.89084126854271495</v>
      </c>
      <c r="H206" s="39">
        <v>0.27546361842241002</v>
      </c>
      <c r="I206" s="40">
        <v>0.89369004019092102</v>
      </c>
      <c r="J206" s="39">
        <v>0.28327385873079203</v>
      </c>
      <c r="K206" s="41">
        <v>0.86714811584888296</v>
      </c>
      <c r="L206" s="40">
        <v>0.20536031960012099</v>
      </c>
      <c r="M206" s="39">
        <v>35.962618852273003</v>
      </c>
      <c r="N206" s="40">
        <v>0.171179323787225</v>
      </c>
      <c r="O206" s="41">
        <v>1.45184577377433</v>
      </c>
      <c r="P206" s="40">
        <v>0.72115048893496503</v>
      </c>
      <c r="Q206" s="41">
        <v>0.74055648053813095</v>
      </c>
      <c r="R206" s="40">
        <v>0.71243106834908798</v>
      </c>
      <c r="S206" s="41">
        <v>0.70553937426999003</v>
      </c>
    </row>
    <row r="207" spans="1:19" x14ac:dyDescent="0.35">
      <c r="A207" s="39">
        <v>175</v>
      </c>
      <c r="B207" s="39">
        <v>0.13666037669036299</v>
      </c>
      <c r="C207" s="40">
        <v>0.80345180836608399</v>
      </c>
      <c r="D207" s="39">
        <v>9.9717213352474694</v>
      </c>
      <c r="E207" s="40">
        <v>0.71811109342952995</v>
      </c>
      <c r="F207" s="39">
        <v>0.40411069513235398</v>
      </c>
      <c r="G207" s="40">
        <v>0.89440941598204804</v>
      </c>
      <c r="H207" s="39">
        <v>0.26822998644564799</v>
      </c>
      <c r="I207" s="40">
        <v>0.89608317931431103</v>
      </c>
      <c r="J207" s="39">
        <v>0.27651278643400901</v>
      </c>
      <c r="K207" s="41">
        <v>0.87362458843451196</v>
      </c>
      <c r="L207" s="40">
        <v>0.19680040632642601</v>
      </c>
      <c r="M207" s="39">
        <v>35.975943622426001</v>
      </c>
      <c r="N207" s="40">
        <v>0.159693772568753</v>
      </c>
      <c r="O207" s="41">
        <v>1.4436136219236499</v>
      </c>
      <c r="P207" s="40">
        <v>0.72840702839386695</v>
      </c>
      <c r="Q207" s="41">
        <v>0.70762523601197702</v>
      </c>
      <c r="R207" s="40">
        <v>0.70786288227790395</v>
      </c>
      <c r="S207" s="41">
        <v>0.71171763361009699</v>
      </c>
    </row>
    <row r="208" spans="1:19" x14ac:dyDescent="0.35">
      <c r="A208" s="39">
        <v>176</v>
      </c>
      <c r="B208" s="39">
        <v>0.136949840967483</v>
      </c>
      <c r="C208" s="40">
        <v>0.80342200173589695</v>
      </c>
      <c r="D208" s="39">
        <v>9.9564085616946301</v>
      </c>
      <c r="E208" s="40">
        <v>0.71657947577415104</v>
      </c>
      <c r="F208" s="39">
        <v>0.40149814614100399</v>
      </c>
      <c r="G208" s="40">
        <v>0.890674259126504</v>
      </c>
      <c r="H208" s="39">
        <v>0.27455619931034903</v>
      </c>
      <c r="I208" s="40">
        <v>0.894773141617489</v>
      </c>
      <c r="J208" s="39">
        <v>0.27818319699531302</v>
      </c>
      <c r="K208" s="41">
        <v>0.93772290863542396</v>
      </c>
      <c r="L208" s="40">
        <v>0.18215465412531801</v>
      </c>
      <c r="M208" s="39">
        <v>37.954033908680898</v>
      </c>
      <c r="N208" s="40">
        <v>0.18951223713361101</v>
      </c>
      <c r="O208" s="41">
        <v>1.5080586238803999</v>
      </c>
      <c r="P208" s="40">
        <v>0.72412503759066205</v>
      </c>
      <c r="Q208" s="41">
        <v>0.73560307321385399</v>
      </c>
      <c r="R208" s="40">
        <v>0.71264758222123403</v>
      </c>
      <c r="S208" s="41">
        <v>0.730574469790499</v>
      </c>
    </row>
    <row r="209" spans="1:19" x14ac:dyDescent="0.35">
      <c r="A209" s="39">
        <v>177</v>
      </c>
      <c r="B209" s="39">
        <v>0.139702738507746</v>
      </c>
      <c r="C209" s="40">
        <v>0.79547236663796195</v>
      </c>
      <c r="D209" s="39">
        <v>10.044168052693101</v>
      </c>
      <c r="E209" s="40">
        <v>0.71311416166674102</v>
      </c>
      <c r="F209" s="39">
        <v>0.40484471139865602</v>
      </c>
      <c r="G209" s="40">
        <v>0.89283485003450402</v>
      </c>
      <c r="H209" s="39">
        <v>0.26594577726601198</v>
      </c>
      <c r="I209" s="40">
        <v>0.895653727724673</v>
      </c>
      <c r="J209" s="39">
        <v>0.28050984642427801</v>
      </c>
      <c r="K209" s="41">
        <v>0.94405725445502797</v>
      </c>
      <c r="L209" s="40">
        <v>0.18302984797843</v>
      </c>
      <c r="M209" s="39">
        <v>38.2169602875016</v>
      </c>
      <c r="N209" s="40">
        <v>0.19595265540616999</v>
      </c>
      <c r="O209" s="41">
        <v>1.5185793612757299</v>
      </c>
      <c r="P209" s="40">
        <v>0.72396222724873704</v>
      </c>
      <c r="Q209" s="41">
        <v>0.75476416385071898</v>
      </c>
      <c r="R209" s="40">
        <v>0.71862913706363696</v>
      </c>
      <c r="S209" s="41">
        <v>0.73664649735149101</v>
      </c>
    </row>
    <row r="210" spans="1:19" x14ac:dyDescent="0.35">
      <c r="A210" s="39">
        <v>178</v>
      </c>
      <c r="B210" s="39">
        <v>0.134947923017286</v>
      </c>
      <c r="C210" s="40">
        <v>0.80431242335215003</v>
      </c>
      <c r="D210" s="39">
        <v>9.9210192331459695</v>
      </c>
      <c r="E210" s="40">
        <v>0.71676547300702298</v>
      </c>
      <c r="F210" s="39">
        <v>0.40131516282728003</v>
      </c>
      <c r="G210" s="40">
        <v>0.89109930718948205</v>
      </c>
      <c r="H210" s="39">
        <v>0.27663114880892198</v>
      </c>
      <c r="I210" s="40">
        <v>0.89662742548854601</v>
      </c>
      <c r="J210" s="39">
        <v>0.27535679510052402</v>
      </c>
      <c r="K210" s="41">
        <v>0.90670759886757901</v>
      </c>
      <c r="L210" s="40">
        <v>0.21065096980313899</v>
      </c>
      <c r="M210" s="39">
        <v>37.048571659968403</v>
      </c>
      <c r="N210" s="40">
        <v>0.17796379852997599</v>
      </c>
      <c r="O210" s="41">
        <v>1.47849722805186</v>
      </c>
      <c r="P210" s="40">
        <v>0.72899247795088595</v>
      </c>
      <c r="Q210" s="41">
        <v>0.745377759902905</v>
      </c>
      <c r="R210" s="40">
        <v>0.70492070403873397</v>
      </c>
      <c r="S210" s="41">
        <v>0.73055330249998296</v>
      </c>
    </row>
    <row r="211" spans="1:19" x14ac:dyDescent="0.35">
      <c r="A211" s="39">
        <v>179</v>
      </c>
      <c r="B211" s="39">
        <v>0.13774584685698699</v>
      </c>
      <c r="C211" s="40">
        <v>0.80440036319016495</v>
      </c>
      <c r="D211" s="39">
        <v>9.9383258763766094</v>
      </c>
      <c r="E211" s="40">
        <v>0.71873472334111199</v>
      </c>
      <c r="F211" s="39">
        <v>0.397551864478628</v>
      </c>
      <c r="G211" s="40">
        <v>0.88991264603757803</v>
      </c>
      <c r="H211" s="39">
        <v>0.27185054816618598</v>
      </c>
      <c r="I211" s="40">
        <v>0.89068112630406204</v>
      </c>
      <c r="J211" s="39">
        <v>0.28103135630637599</v>
      </c>
      <c r="K211" s="41">
        <v>0.90750493478571204</v>
      </c>
      <c r="L211" s="40">
        <v>0.21724719736423601</v>
      </c>
      <c r="M211" s="39">
        <v>37.043223193567997</v>
      </c>
      <c r="N211" s="40">
        <v>0.17642410638704001</v>
      </c>
      <c r="O211" s="41">
        <v>1.4783258774341601</v>
      </c>
      <c r="P211" s="40">
        <v>0.72544782640587502</v>
      </c>
      <c r="Q211" s="41">
        <v>0.72712116236360602</v>
      </c>
      <c r="R211" s="40">
        <v>0.70308777231436503</v>
      </c>
      <c r="S211" s="41">
        <v>0.72392122460226704</v>
      </c>
    </row>
    <row r="212" spans="1:19" x14ac:dyDescent="0.35">
      <c r="A212" s="39">
        <v>180</v>
      </c>
      <c r="B212" s="39">
        <v>0.138359449219526</v>
      </c>
      <c r="C212" s="40">
        <v>0.80239177491027303</v>
      </c>
      <c r="D212" s="39">
        <v>9.9510765766536196</v>
      </c>
      <c r="E212" s="40">
        <v>0.71947467654168196</v>
      </c>
      <c r="F212" s="39">
        <v>0.39799934993455</v>
      </c>
      <c r="G212" s="40">
        <v>0.89407631858363501</v>
      </c>
      <c r="H212" s="39">
        <v>0.26724703409362</v>
      </c>
      <c r="I212" s="40">
        <v>0.89522159069346297</v>
      </c>
      <c r="J212" s="39">
        <v>0.276490397529432</v>
      </c>
      <c r="K212" s="41">
        <v>0.91239780620632005</v>
      </c>
      <c r="L212" s="40">
        <v>0.193430822589818</v>
      </c>
      <c r="M212" s="39">
        <v>37.246683104425401</v>
      </c>
      <c r="N212" s="40">
        <v>0.187618783607575</v>
      </c>
      <c r="O212" s="41">
        <v>1.4881774431619801</v>
      </c>
      <c r="P212" s="40">
        <v>0.72084596702176196</v>
      </c>
      <c r="Q212" s="41">
        <v>0.73003187291642502</v>
      </c>
      <c r="R212" s="40">
        <v>0.72380003333091703</v>
      </c>
      <c r="S212" s="41">
        <v>0.72638447773762205</v>
      </c>
    </row>
    <row r="213" spans="1:19" x14ac:dyDescent="0.35">
      <c r="A213" s="39">
        <v>181</v>
      </c>
      <c r="B213" s="39">
        <v>0.13523187732019001</v>
      </c>
      <c r="C213" s="40">
        <v>0.80744950020672801</v>
      </c>
      <c r="D213" s="39">
        <v>9.8744386971144102</v>
      </c>
      <c r="E213" s="40">
        <v>0.72368331486374404</v>
      </c>
      <c r="F213" s="39">
        <v>0.39688549227484399</v>
      </c>
      <c r="G213" s="40">
        <v>0.89563192793631097</v>
      </c>
      <c r="H213" s="39">
        <v>0.26455089573719698</v>
      </c>
      <c r="I213" s="40">
        <v>0.89575404205500797</v>
      </c>
      <c r="J213" s="39">
        <v>0.27590643287495697</v>
      </c>
      <c r="K213" s="41">
        <v>0.92867692770101995</v>
      </c>
      <c r="L213" s="40">
        <v>0.19192167696006199</v>
      </c>
      <c r="M213" s="39">
        <v>37.578805711534201</v>
      </c>
      <c r="N213" s="40">
        <v>0.18796984922319701</v>
      </c>
      <c r="O213" s="41">
        <v>1.4884471297264099</v>
      </c>
      <c r="P213" s="40">
        <v>0.72665349260354595</v>
      </c>
      <c r="Q213" s="41">
        <v>0.72680505346029201</v>
      </c>
      <c r="R213" s="40">
        <v>0.72874219881163704</v>
      </c>
      <c r="S213" s="41">
        <v>0.73608950111601001</v>
      </c>
    </row>
    <row r="214" spans="1:19" x14ac:dyDescent="0.35">
      <c r="A214" s="39">
        <v>182</v>
      </c>
      <c r="B214" s="39">
        <v>0.139815187931742</v>
      </c>
      <c r="C214" s="40">
        <v>0.80365753041391996</v>
      </c>
      <c r="D214" s="39">
        <v>9.9914812724787794</v>
      </c>
      <c r="E214" s="40">
        <v>0.71884132068032902</v>
      </c>
      <c r="F214" s="39">
        <v>0.39931501651836598</v>
      </c>
      <c r="G214" s="40">
        <v>0.89382015377387702</v>
      </c>
      <c r="H214" s="39">
        <v>0.26856901738218503</v>
      </c>
      <c r="I214" s="40">
        <v>0.89555911857202097</v>
      </c>
      <c r="J214" s="39">
        <v>0.27587379311488902</v>
      </c>
      <c r="K214" s="41">
        <v>0.85393634438514698</v>
      </c>
      <c r="L214" s="40">
        <v>0.24184265042018299</v>
      </c>
      <c r="M214" s="39">
        <v>35.293961875458997</v>
      </c>
      <c r="N214" s="40">
        <v>0.20761088722902901</v>
      </c>
      <c r="O214" s="41">
        <v>1.4119451708263799</v>
      </c>
      <c r="P214" s="40">
        <v>0.72573776937957502</v>
      </c>
      <c r="Q214" s="41">
        <v>0.72100203668969298</v>
      </c>
      <c r="R214" s="40">
        <v>0.72992065778145399</v>
      </c>
      <c r="S214" s="41">
        <v>0.71696303007949103</v>
      </c>
    </row>
    <row r="215" spans="1:19" x14ac:dyDescent="0.35">
      <c r="A215" s="39">
        <v>183</v>
      </c>
      <c r="B215" s="39">
        <v>0.13869089417528699</v>
      </c>
      <c r="C215" s="40">
        <v>0.79826787706312397</v>
      </c>
      <c r="D215" s="39">
        <v>9.9806207503558007</v>
      </c>
      <c r="E215" s="40">
        <v>0.72328444124012803</v>
      </c>
      <c r="F215" s="39">
        <v>0.40029892906796499</v>
      </c>
      <c r="G215" s="40">
        <v>0.89466734325673303</v>
      </c>
      <c r="H215" s="39">
        <v>0.27062584758812602</v>
      </c>
      <c r="I215" s="40">
        <v>0.89595947480818705</v>
      </c>
      <c r="J215" s="39">
        <v>0.27592112236175498</v>
      </c>
      <c r="K215" s="41">
        <v>0.873738636827876</v>
      </c>
      <c r="L215" s="40">
        <v>0.238309941107163</v>
      </c>
      <c r="M215" s="39">
        <v>36.047266756367399</v>
      </c>
      <c r="N215" s="40">
        <v>0.22080161083873601</v>
      </c>
      <c r="O215" s="41">
        <v>1.4466687563138101</v>
      </c>
      <c r="P215" s="40">
        <v>0.72473028582385401</v>
      </c>
      <c r="Q215" s="41">
        <v>0.72708269036733097</v>
      </c>
      <c r="R215" s="40">
        <v>0.71741042432622004</v>
      </c>
      <c r="S215" s="41">
        <v>0.71952775783009004</v>
      </c>
    </row>
    <row r="216" spans="1:19" x14ac:dyDescent="0.35">
      <c r="A216" s="39">
        <v>184</v>
      </c>
      <c r="B216" s="39">
        <v>0.134918211475896</v>
      </c>
      <c r="C216" s="40">
        <v>0.807331503158776</v>
      </c>
      <c r="D216" s="39">
        <v>9.8999348664131794</v>
      </c>
      <c r="E216" s="40">
        <v>0.72248650411999005</v>
      </c>
      <c r="F216" s="39">
        <v>0.39931607287871701</v>
      </c>
      <c r="G216" s="40">
        <v>0.89246962778682004</v>
      </c>
      <c r="H216" s="39">
        <v>0.271003214890709</v>
      </c>
      <c r="I216" s="40">
        <v>0.89469300823847897</v>
      </c>
      <c r="J216" s="39">
        <v>0.27511487951404501</v>
      </c>
      <c r="K216" s="41">
        <v>0.88158060368309599</v>
      </c>
      <c r="L216" s="40">
        <v>0.21859909685409901</v>
      </c>
      <c r="M216" s="39">
        <v>36.167848309900002</v>
      </c>
      <c r="N216" s="40">
        <v>0.20290669997920799</v>
      </c>
      <c r="O216" s="41">
        <v>1.4416819943321999</v>
      </c>
      <c r="P216" s="40">
        <v>0.71966530471785395</v>
      </c>
      <c r="Q216" s="41">
        <v>0.72808688063906801</v>
      </c>
      <c r="R216" s="40">
        <v>0.71506396088844604</v>
      </c>
      <c r="S216" s="41">
        <v>0.72572264100751305</v>
      </c>
    </row>
    <row r="217" spans="1:19" x14ac:dyDescent="0.35">
      <c r="A217" s="39">
        <v>185</v>
      </c>
      <c r="B217" s="39">
        <v>0.12988696603928301</v>
      </c>
      <c r="C217" s="40">
        <v>0.81464248632215297</v>
      </c>
      <c r="D217" s="39">
        <v>9.7427888317805191</v>
      </c>
      <c r="E217" s="40">
        <v>0.72050296108767797</v>
      </c>
      <c r="F217" s="39">
        <v>0.393366344465919</v>
      </c>
      <c r="G217" s="40">
        <v>0.89226573686293298</v>
      </c>
      <c r="H217" s="39">
        <v>0.27251808745124001</v>
      </c>
      <c r="I217" s="40">
        <v>0.89595199235162504</v>
      </c>
      <c r="J217" s="39">
        <v>0.27102795809542202</v>
      </c>
      <c r="K217" s="41">
        <v>1.00401272198073</v>
      </c>
      <c r="L217" s="40">
        <v>0.226703339019833</v>
      </c>
      <c r="M217" s="39">
        <v>39.960379331539798</v>
      </c>
      <c r="N217" s="40">
        <v>0.18868649837936299</v>
      </c>
      <c r="O217" s="41">
        <v>1.56989860330891</v>
      </c>
      <c r="P217" s="40">
        <v>0.70982103801181096</v>
      </c>
      <c r="Q217" s="41">
        <v>0.74647209939793602</v>
      </c>
      <c r="R217" s="40">
        <v>0.71471431545722097</v>
      </c>
      <c r="S217" s="41">
        <v>0.76497457679520298</v>
      </c>
    </row>
    <row r="218" spans="1:19" x14ac:dyDescent="0.35">
      <c r="A218" s="39">
        <v>186</v>
      </c>
      <c r="B218" s="39">
        <v>0.134540861863233</v>
      </c>
      <c r="C218" s="40">
        <v>0.80918682881478798</v>
      </c>
      <c r="D218" s="39">
        <v>9.8452937464392196</v>
      </c>
      <c r="E218" s="40">
        <v>0.723174145667005</v>
      </c>
      <c r="F218" s="39">
        <v>0.39484841506291002</v>
      </c>
      <c r="G218" s="40">
        <v>0.89418162823126401</v>
      </c>
      <c r="H218" s="39">
        <v>0.26440467119278899</v>
      </c>
      <c r="I218" s="40">
        <v>0.89744197671908599</v>
      </c>
      <c r="J218" s="39">
        <v>0.27286195391439</v>
      </c>
      <c r="K218" s="41">
        <v>0.93216472609430301</v>
      </c>
      <c r="L218" s="40">
        <v>0.23616422203995599</v>
      </c>
      <c r="M218" s="39">
        <v>37.706360727293799</v>
      </c>
      <c r="N218" s="40">
        <v>0.193166801482554</v>
      </c>
      <c r="O218" s="41">
        <v>1.4929250488933301</v>
      </c>
      <c r="P218" s="40">
        <v>0.73056716134405497</v>
      </c>
      <c r="Q218" s="41">
        <v>0.73317764584834699</v>
      </c>
      <c r="R218" s="40">
        <v>0.71942821807331503</v>
      </c>
      <c r="S218" s="41">
        <v>0.73487487715533595</v>
      </c>
    </row>
    <row r="219" spans="1:19" x14ac:dyDescent="0.35">
      <c r="A219" s="39">
        <v>187</v>
      </c>
      <c r="B219" s="39">
        <v>0.135514343710462</v>
      </c>
      <c r="C219" s="40">
        <v>0.80752431341109199</v>
      </c>
      <c r="D219" s="39">
        <v>9.8980430558872303</v>
      </c>
      <c r="E219" s="40">
        <v>0.71788783423774605</v>
      </c>
      <c r="F219" s="39">
        <v>0.397918592830801</v>
      </c>
      <c r="G219" s="40">
        <v>0.89084584372827103</v>
      </c>
      <c r="H219" s="39">
        <v>0.27020032123837801</v>
      </c>
      <c r="I219" s="40">
        <v>0.892872538208759</v>
      </c>
      <c r="J219" s="39">
        <v>0.27637900964989498</v>
      </c>
      <c r="K219" s="41">
        <v>0.92093155271986604</v>
      </c>
      <c r="L219" s="40">
        <v>0.185469915452528</v>
      </c>
      <c r="M219" s="39">
        <v>37.274859664786497</v>
      </c>
      <c r="N219" s="40">
        <v>0.19371538900702401</v>
      </c>
      <c r="O219" s="41">
        <v>1.4749409851864801</v>
      </c>
      <c r="P219" s="40">
        <v>0.72308639124927299</v>
      </c>
      <c r="Q219" s="41">
        <v>0.72074746652546096</v>
      </c>
      <c r="R219" s="40">
        <v>0.72853600902435101</v>
      </c>
      <c r="S219" s="41">
        <v>0.72654611814735204</v>
      </c>
    </row>
    <row r="220" spans="1:19" x14ac:dyDescent="0.35">
      <c r="A220" s="39">
        <v>188</v>
      </c>
      <c r="B220" s="39">
        <v>0.13617866899779901</v>
      </c>
      <c r="C220" s="40">
        <v>0.80602043457334205</v>
      </c>
      <c r="D220" s="39">
        <v>9.8952906714379907</v>
      </c>
      <c r="E220" s="40">
        <v>0.71948908720523397</v>
      </c>
      <c r="F220" s="39">
        <v>0.39645974787860799</v>
      </c>
      <c r="G220" s="40">
        <v>0.89389681119977105</v>
      </c>
      <c r="H220" s="39">
        <v>0.26790318310470002</v>
      </c>
      <c r="I220" s="40">
        <v>0.89294850168123896</v>
      </c>
      <c r="J220" s="39">
        <v>0.28046826100625299</v>
      </c>
      <c r="K220" s="41">
        <v>0.89663896830672896</v>
      </c>
      <c r="L220" s="40">
        <v>0.20637259837896799</v>
      </c>
      <c r="M220" s="39">
        <v>36.639706896920401</v>
      </c>
      <c r="N220" s="40">
        <v>0.18951447613118</v>
      </c>
      <c r="O220" s="41">
        <v>1.46130994089648</v>
      </c>
      <c r="P220" s="40">
        <v>0.719635483036693</v>
      </c>
      <c r="Q220" s="41">
        <v>0.72474959008714002</v>
      </c>
      <c r="R220" s="40">
        <v>0.72232930043823695</v>
      </c>
      <c r="S220" s="41">
        <v>0.70974668427410204</v>
      </c>
    </row>
    <row r="221" spans="1:19" x14ac:dyDescent="0.35">
      <c r="A221" s="39">
        <v>189</v>
      </c>
      <c r="B221" s="39">
        <v>0.13309694616137799</v>
      </c>
      <c r="C221" s="40">
        <v>0.80410337070993798</v>
      </c>
      <c r="D221" s="39">
        <v>9.7660881916402804</v>
      </c>
      <c r="E221" s="40">
        <v>0.72420487872928896</v>
      </c>
      <c r="F221" s="39">
        <v>0.39044612837575698</v>
      </c>
      <c r="G221" s="40">
        <v>0.89782806801104398</v>
      </c>
      <c r="H221" s="39">
        <v>0.26100964514963299</v>
      </c>
      <c r="I221" s="40">
        <v>0.89496054272143699</v>
      </c>
      <c r="J221" s="39">
        <v>0.27803292725754097</v>
      </c>
      <c r="K221" s="41">
        <v>0.92541729181240695</v>
      </c>
      <c r="L221" s="40">
        <v>0.215030127690368</v>
      </c>
      <c r="M221" s="39">
        <v>37.5190731113792</v>
      </c>
      <c r="N221" s="40">
        <v>0.20125337946941299</v>
      </c>
      <c r="O221" s="41">
        <v>1.48871848929641</v>
      </c>
      <c r="P221" s="40">
        <v>0.71768245432111899</v>
      </c>
      <c r="Q221" s="41">
        <v>0.73789008585815696</v>
      </c>
      <c r="R221" s="40">
        <v>0.72729841664306105</v>
      </c>
      <c r="S221" s="41">
        <v>0.72246702664937701</v>
      </c>
    </row>
    <row r="222" spans="1:19" x14ac:dyDescent="0.35">
      <c r="A222" s="39">
        <v>190</v>
      </c>
      <c r="B222" s="39">
        <v>0.13297055935515401</v>
      </c>
      <c r="C222" s="40">
        <v>0.81317285099673298</v>
      </c>
      <c r="D222" s="39">
        <v>9.7963352419182996</v>
      </c>
      <c r="E222" s="40">
        <v>0.72190589496101198</v>
      </c>
      <c r="F222" s="39">
        <v>0.39305514502252398</v>
      </c>
      <c r="G222" s="40">
        <v>0.89227243956764102</v>
      </c>
      <c r="H222" s="39">
        <v>0.26837793572630497</v>
      </c>
      <c r="I222" s="40">
        <v>0.89786469231719701</v>
      </c>
      <c r="J222" s="39">
        <v>0.271854181340215</v>
      </c>
      <c r="K222" s="41">
        <v>0.87256689688079303</v>
      </c>
      <c r="L222" s="40">
        <v>0.21571281085205701</v>
      </c>
      <c r="M222" s="39">
        <v>35.826011396880801</v>
      </c>
      <c r="N222" s="40">
        <v>0.22498940175986901</v>
      </c>
      <c r="O222" s="41">
        <v>1.42749212491206</v>
      </c>
      <c r="P222" s="40">
        <v>0.71195447546804003</v>
      </c>
      <c r="Q222" s="41">
        <v>0.722997947126372</v>
      </c>
      <c r="R222" s="40">
        <v>0.72783216630291703</v>
      </c>
      <c r="S222" s="41">
        <v>0.71041912553656805</v>
      </c>
    </row>
    <row r="223" spans="1:19" x14ac:dyDescent="0.35">
      <c r="A223" s="39">
        <v>191</v>
      </c>
      <c r="B223" s="39">
        <v>0.135644606597666</v>
      </c>
      <c r="C223" s="40">
        <v>0.80320727145406901</v>
      </c>
      <c r="D223" s="39">
        <v>9.8555608705482598</v>
      </c>
      <c r="E223" s="40">
        <v>0.72340026094589605</v>
      </c>
      <c r="F223" s="39">
        <v>0.393619796055038</v>
      </c>
      <c r="G223" s="40">
        <v>0.89272630081357796</v>
      </c>
      <c r="H223" s="39">
        <v>0.268585307680827</v>
      </c>
      <c r="I223" s="40">
        <v>0.89337328560470997</v>
      </c>
      <c r="J223" s="39">
        <v>0.27170648614673998</v>
      </c>
      <c r="K223" s="41">
        <v>0.85181498731303396</v>
      </c>
      <c r="L223" s="40">
        <v>0.23884181127076601</v>
      </c>
      <c r="M223" s="39">
        <v>35.576949681991103</v>
      </c>
      <c r="N223" s="40">
        <v>0.19073923275754501</v>
      </c>
      <c r="O223" s="41">
        <v>1.4438138349443399</v>
      </c>
      <c r="P223" s="40">
        <v>0.71824625312772505</v>
      </c>
      <c r="Q223" s="41">
        <v>0.74587143537325695</v>
      </c>
      <c r="R223" s="40">
        <v>0.713431998959973</v>
      </c>
      <c r="S223" s="41">
        <v>0.69301755229632001</v>
      </c>
    </row>
    <row r="224" spans="1:19" x14ac:dyDescent="0.35">
      <c r="A224" s="39">
        <v>192</v>
      </c>
      <c r="B224" s="39">
        <v>0.133350284050896</v>
      </c>
      <c r="C224" s="40">
        <v>0.80787481944276696</v>
      </c>
      <c r="D224" s="39">
        <v>9.8309287676375199</v>
      </c>
      <c r="E224" s="40">
        <v>0.71328000831928795</v>
      </c>
      <c r="F224" s="39">
        <v>0.39499681665553399</v>
      </c>
      <c r="G224" s="40">
        <v>0.89235360728762503</v>
      </c>
      <c r="H224" s="39">
        <v>0.26975122383689198</v>
      </c>
      <c r="I224" s="40">
        <v>0.895352639307326</v>
      </c>
      <c r="J224" s="39">
        <v>0.28036120899834599</v>
      </c>
      <c r="K224" s="41">
        <v>0.91665781104666499</v>
      </c>
      <c r="L224" s="40">
        <v>0.18856004001356</v>
      </c>
      <c r="M224" s="39">
        <v>37.448152933365201</v>
      </c>
      <c r="N224" s="40">
        <v>0.15677187213258301</v>
      </c>
      <c r="O224" s="41">
        <v>1.49782074873264</v>
      </c>
      <c r="P224" s="40">
        <v>0.71436543851836098</v>
      </c>
      <c r="Q224" s="41">
        <v>0.75890743859812704</v>
      </c>
      <c r="R224" s="40">
        <v>0.72981612371583204</v>
      </c>
      <c r="S224" s="41">
        <v>0.71420077126250303</v>
      </c>
    </row>
    <row r="225" spans="1:19" x14ac:dyDescent="0.35">
      <c r="A225" s="39">
        <v>193</v>
      </c>
      <c r="B225" s="39">
        <v>0.13287380452056199</v>
      </c>
      <c r="C225" s="40">
        <v>0.81158710275581303</v>
      </c>
      <c r="D225" s="39">
        <v>9.8024560153398994</v>
      </c>
      <c r="E225" s="40">
        <v>0.71974301823613296</v>
      </c>
      <c r="F225" s="39">
        <v>0.39398935129838097</v>
      </c>
      <c r="G225" s="40">
        <v>0.89299542649791597</v>
      </c>
      <c r="H225" s="39">
        <v>0.26956578083157001</v>
      </c>
      <c r="I225" s="40">
        <v>0.89528907019785897</v>
      </c>
      <c r="J225" s="39">
        <v>0.27149139448180498</v>
      </c>
      <c r="K225" s="41">
        <v>0.945811874081945</v>
      </c>
      <c r="L225" s="40">
        <v>0.217784515306608</v>
      </c>
      <c r="M225" s="39">
        <v>38.127897637522103</v>
      </c>
      <c r="N225" s="40">
        <v>0.21794356273131599</v>
      </c>
      <c r="O225" s="41">
        <v>1.50631103505436</v>
      </c>
      <c r="P225" s="40">
        <v>0.70460064161536995</v>
      </c>
      <c r="Q225" s="41">
        <v>0.75713548242536299</v>
      </c>
      <c r="R225" s="40">
        <v>0.72097294783999699</v>
      </c>
      <c r="S225" s="41">
        <v>0.72675919583719994</v>
      </c>
    </row>
    <row r="226" spans="1:19" x14ac:dyDescent="0.35">
      <c r="A226" s="39">
        <v>194</v>
      </c>
      <c r="B226" s="39">
        <v>0.129549939684896</v>
      </c>
      <c r="C226" s="40">
        <v>0.816618009865959</v>
      </c>
      <c r="D226" s="39">
        <v>9.6244937849844803</v>
      </c>
      <c r="E226" s="40">
        <v>0.72770178711990896</v>
      </c>
      <c r="F226" s="39">
        <v>0.38321975621217103</v>
      </c>
      <c r="G226" s="40">
        <v>0.89467305567472599</v>
      </c>
      <c r="H226" s="39">
        <v>0.26298814439497498</v>
      </c>
      <c r="I226" s="40">
        <v>0.89930726522462301</v>
      </c>
      <c r="J226" s="39">
        <v>0.27243569204534102</v>
      </c>
      <c r="K226" s="41">
        <v>0.954781439823982</v>
      </c>
      <c r="L226" s="40">
        <v>0.189859042052717</v>
      </c>
      <c r="M226" s="39">
        <v>38.737494118193197</v>
      </c>
      <c r="N226" s="40">
        <v>0.17662580869747299</v>
      </c>
      <c r="O226" s="41">
        <v>1.54407298768687</v>
      </c>
      <c r="P226" s="40">
        <v>0.71122631940067305</v>
      </c>
      <c r="Q226" s="41">
        <v>0.79436075661936301</v>
      </c>
      <c r="R226" s="40">
        <v>0.72381870665101899</v>
      </c>
      <c r="S226" s="41">
        <v>0.74055301710071697</v>
      </c>
    </row>
    <row r="227" spans="1:19" x14ac:dyDescent="0.35">
      <c r="A227" s="39">
        <v>195</v>
      </c>
      <c r="B227" s="39">
        <v>0.13099943059545599</v>
      </c>
      <c r="C227" s="40">
        <v>0.81377201549684997</v>
      </c>
      <c r="D227" s="39">
        <v>9.6832519185947703</v>
      </c>
      <c r="E227" s="40">
        <v>0.72587158363387605</v>
      </c>
      <c r="F227" s="39">
        <v>0.386498376395708</v>
      </c>
      <c r="G227" s="40">
        <v>0.89516088402554905</v>
      </c>
      <c r="H227" s="39">
        <v>0.26576875532568001</v>
      </c>
      <c r="I227" s="40">
        <v>0.89592980342377004</v>
      </c>
      <c r="J227" s="39">
        <v>0.270193772611172</v>
      </c>
      <c r="K227" s="41">
        <v>0.91481587774733197</v>
      </c>
      <c r="L227" s="40">
        <v>0.22770432589428199</v>
      </c>
      <c r="M227" s="39">
        <v>37.184911597488203</v>
      </c>
      <c r="N227" s="40">
        <v>0.20004122593687701</v>
      </c>
      <c r="O227" s="41">
        <v>1.4771590074922201</v>
      </c>
      <c r="P227" s="40">
        <v>0.71664494912848498</v>
      </c>
      <c r="Q227" s="41">
        <v>0.74141419621614302</v>
      </c>
      <c r="R227" s="40">
        <v>0.72081607096215505</v>
      </c>
      <c r="S227" s="41">
        <v>0.71737516639579002</v>
      </c>
    </row>
    <row r="228" spans="1:19" x14ac:dyDescent="0.35">
      <c r="A228" s="39">
        <v>196</v>
      </c>
      <c r="B228" s="39">
        <v>0.13347093174533201</v>
      </c>
      <c r="C228" s="40">
        <v>0.80547106749068398</v>
      </c>
      <c r="D228" s="39">
        <v>9.7808424472994808</v>
      </c>
      <c r="E228" s="40">
        <v>0.72421396539009197</v>
      </c>
      <c r="F228" s="39">
        <v>0.39226947695555597</v>
      </c>
      <c r="G228" s="40">
        <v>0.89613863468046095</v>
      </c>
      <c r="H228" s="39">
        <v>0.26485590937699099</v>
      </c>
      <c r="I228" s="40">
        <v>0.89745037412128703</v>
      </c>
      <c r="J228" s="39">
        <v>0.267272991245877</v>
      </c>
      <c r="K228" s="41">
        <v>0.88694547027604198</v>
      </c>
      <c r="L228" s="40">
        <v>0.19450922491556399</v>
      </c>
      <c r="M228" s="39">
        <v>36.4417947296403</v>
      </c>
      <c r="N228" s="40">
        <v>0.18671689699815799</v>
      </c>
      <c r="O228" s="41">
        <v>1.45630032282609</v>
      </c>
      <c r="P228" s="40">
        <v>0.71702030352038104</v>
      </c>
      <c r="Q228" s="41">
        <v>0.74964713922932602</v>
      </c>
      <c r="R228" s="40">
        <v>0.73198675472512198</v>
      </c>
      <c r="S228" s="41">
        <v>0.73423552742371101</v>
      </c>
    </row>
    <row r="229" spans="1:19" x14ac:dyDescent="0.35">
      <c r="A229" s="39">
        <v>197</v>
      </c>
      <c r="B229" s="39">
        <v>0.13756165561316</v>
      </c>
      <c r="C229" s="40">
        <v>0.80754154861254501</v>
      </c>
      <c r="D229" s="39">
        <v>9.9143465949772995</v>
      </c>
      <c r="E229" s="40">
        <v>0.72007883608524104</v>
      </c>
      <c r="F229" s="39">
        <v>0.39692378220097302</v>
      </c>
      <c r="G229" s="40">
        <v>0.89541329754888799</v>
      </c>
      <c r="H229" s="39">
        <v>0.26309413445726099</v>
      </c>
      <c r="I229" s="40">
        <v>0.89228127341940799</v>
      </c>
      <c r="J229" s="39">
        <v>0.273882933432886</v>
      </c>
      <c r="K229" s="41">
        <v>0.83357430039308</v>
      </c>
      <c r="L229" s="40">
        <v>0.20664312454922501</v>
      </c>
      <c r="M229" s="39">
        <v>34.728781496357698</v>
      </c>
      <c r="N229" s="40">
        <v>0.209027957712732</v>
      </c>
      <c r="O229" s="41">
        <v>1.39641791429275</v>
      </c>
      <c r="P229" s="40">
        <v>0.71185031558713296</v>
      </c>
      <c r="Q229" s="41">
        <v>0.73680558647864902</v>
      </c>
      <c r="R229" s="40">
        <v>0.72871715772865098</v>
      </c>
      <c r="S229" s="41">
        <v>0.70045066083598295</v>
      </c>
    </row>
    <row r="230" spans="1:19" x14ac:dyDescent="0.35">
      <c r="A230" s="39">
        <v>198</v>
      </c>
      <c r="B230" s="39">
        <v>0.13587973346975599</v>
      </c>
      <c r="C230" s="40">
        <v>0.81272750145255301</v>
      </c>
      <c r="D230" s="39">
        <v>9.8316684763334496</v>
      </c>
      <c r="E230" s="40">
        <v>0.72332072709588402</v>
      </c>
      <c r="F230" s="39">
        <v>0.39133382056745097</v>
      </c>
      <c r="G230" s="40">
        <v>0.89188285770241305</v>
      </c>
      <c r="H230" s="39">
        <v>0.27042691355130499</v>
      </c>
      <c r="I230" s="40">
        <v>0.89607635495070104</v>
      </c>
      <c r="J230" s="39">
        <v>0.27336940806931198</v>
      </c>
      <c r="K230" s="41">
        <v>0.83088665105338699</v>
      </c>
      <c r="L230" s="40">
        <v>0.19039204984692201</v>
      </c>
      <c r="M230" s="39">
        <v>34.538992009611199</v>
      </c>
      <c r="N230" s="40">
        <v>0.210542816001557</v>
      </c>
      <c r="O230" s="41">
        <v>1.3863758592524</v>
      </c>
      <c r="P230" s="40">
        <v>0.703402856731007</v>
      </c>
      <c r="Q230" s="41">
        <v>0.71589315829113997</v>
      </c>
      <c r="R230" s="40">
        <v>0.73431202285310104</v>
      </c>
      <c r="S230" s="41">
        <v>0.68505775724720697</v>
      </c>
    </row>
    <row r="231" spans="1:19" x14ac:dyDescent="0.35">
      <c r="A231" s="39">
        <v>199</v>
      </c>
      <c r="B231" s="39">
        <v>0.12955215524861199</v>
      </c>
      <c r="C231" s="40">
        <v>0.82334169845627503</v>
      </c>
      <c r="D231" s="39">
        <v>9.6719928774447297</v>
      </c>
      <c r="E231" s="40">
        <v>0.72810610735252301</v>
      </c>
      <c r="F231" s="39">
        <v>0.388392272266397</v>
      </c>
      <c r="G231" s="40">
        <v>0.89530106746789095</v>
      </c>
      <c r="H231" s="39">
        <v>0.26592426680513898</v>
      </c>
      <c r="I231" s="40">
        <v>0.89713856892989396</v>
      </c>
      <c r="J231" s="39">
        <v>0.27177008208953701</v>
      </c>
      <c r="K231" s="41">
        <v>0.89292534141459001</v>
      </c>
      <c r="L231" s="40">
        <v>0.190124797976778</v>
      </c>
      <c r="M231" s="39">
        <v>36.749360777374001</v>
      </c>
      <c r="N231" s="40">
        <v>0.19947602570489101</v>
      </c>
      <c r="O231" s="41">
        <v>1.4748425672196901</v>
      </c>
      <c r="P231" s="40">
        <v>0.71016221729099205</v>
      </c>
      <c r="Q231" s="41">
        <v>0.76296124116987196</v>
      </c>
      <c r="R231" s="40">
        <v>0.73553469012945105</v>
      </c>
      <c r="S231" s="41">
        <v>0.71773031710559398</v>
      </c>
    </row>
    <row r="232" spans="1:19" x14ac:dyDescent="0.35">
      <c r="A232" s="39">
        <v>200</v>
      </c>
      <c r="B232" s="39">
        <v>0.13255416751217899</v>
      </c>
      <c r="C232" s="40">
        <v>0.81151421707593996</v>
      </c>
      <c r="D232" s="39">
        <v>9.7569533910067907</v>
      </c>
      <c r="E232" s="40">
        <v>0.72388996158852503</v>
      </c>
      <c r="F232" s="39">
        <v>0.39086994235359601</v>
      </c>
      <c r="G232" s="40">
        <v>0.89580257054593204</v>
      </c>
      <c r="H232" s="39">
        <v>0.262882875774473</v>
      </c>
      <c r="I232" s="40">
        <v>0.89591271833257802</v>
      </c>
      <c r="J232" s="39">
        <v>0.270152843425636</v>
      </c>
      <c r="K232" s="41">
        <v>0.881547378678607</v>
      </c>
      <c r="L232" s="40">
        <v>0.20217635477036899</v>
      </c>
      <c r="M232" s="39">
        <v>36.230091975285397</v>
      </c>
      <c r="N232" s="40">
        <v>0.22020631382813</v>
      </c>
      <c r="O232" s="41">
        <v>1.4465698334905801</v>
      </c>
      <c r="P232" s="40">
        <v>0.71811381288063802</v>
      </c>
      <c r="Q232" s="41">
        <v>0.75042841398817794</v>
      </c>
      <c r="R232" s="40">
        <v>0.73350360556545402</v>
      </c>
      <c r="S232" s="41">
        <v>0.71845126890728594</v>
      </c>
    </row>
    <row r="233" spans="1:19" x14ac:dyDescent="0.35">
      <c r="A233" s="39">
        <v>201</v>
      </c>
      <c r="B233" s="39">
        <v>0.13147069896549601</v>
      </c>
      <c r="C233" s="40">
        <v>0.80659211828740895</v>
      </c>
      <c r="D233" s="39">
        <v>9.7096936808464598</v>
      </c>
      <c r="E233" s="40">
        <v>0.72867410071134997</v>
      </c>
      <c r="F233" s="39">
        <v>0.38779692110151398</v>
      </c>
      <c r="G233" s="40">
        <v>0.89649531948719896</v>
      </c>
      <c r="H233" s="39">
        <v>0.26153010640393598</v>
      </c>
      <c r="I233" s="40">
        <v>0.89328459828088103</v>
      </c>
      <c r="J233" s="39">
        <v>0.27601723683207502</v>
      </c>
      <c r="K233" s="41">
        <v>0.94509621461232496</v>
      </c>
      <c r="L233" s="40">
        <v>0.17987689665391601</v>
      </c>
      <c r="M233" s="39">
        <v>38.132830856192797</v>
      </c>
      <c r="N233" s="40">
        <v>0.183364908664811</v>
      </c>
      <c r="O233" s="41">
        <v>1.5102943457089899</v>
      </c>
      <c r="P233" s="40">
        <v>0.71329149451011198</v>
      </c>
      <c r="Q233" s="41">
        <v>0.74845806757609001</v>
      </c>
      <c r="R233" s="40">
        <v>0.73439141114552797</v>
      </c>
      <c r="S233" s="41">
        <v>0.71597245794076103</v>
      </c>
    </row>
    <row r="234" spans="1:19" x14ac:dyDescent="0.35">
      <c r="A234" s="39">
        <v>202</v>
      </c>
      <c r="B234" s="39">
        <v>0.13390937138633199</v>
      </c>
      <c r="C234" s="40">
        <v>0.80918183098535201</v>
      </c>
      <c r="D234" s="39">
        <v>9.8406676171985303</v>
      </c>
      <c r="E234" s="40">
        <v>0.71882155119065605</v>
      </c>
      <c r="F234" s="39">
        <v>0.39517833659344698</v>
      </c>
      <c r="G234" s="40">
        <v>0.89222457751850703</v>
      </c>
      <c r="H234" s="39">
        <v>0.27028756765344703</v>
      </c>
      <c r="I234" s="40">
        <v>0.89228384173696196</v>
      </c>
      <c r="J234" s="39">
        <v>0.278249672573461</v>
      </c>
      <c r="K234" s="41">
        <v>0.91598926420904603</v>
      </c>
      <c r="L234" s="40">
        <v>0.19900488473568201</v>
      </c>
      <c r="M234" s="39">
        <v>37.250732209947301</v>
      </c>
      <c r="N234" s="40">
        <v>0.217890613266224</v>
      </c>
      <c r="O234" s="41">
        <v>1.47979942142453</v>
      </c>
      <c r="P234" s="40">
        <v>0.72082395609627403</v>
      </c>
      <c r="Q234" s="41">
        <v>0.74405809880321805</v>
      </c>
      <c r="R234" s="40">
        <v>0.73868268753728294</v>
      </c>
      <c r="S234" s="41">
        <v>0.72553346681798603</v>
      </c>
    </row>
    <row r="235" spans="1:19" x14ac:dyDescent="0.35">
      <c r="A235" s="39">
        <v>203</v>
      </c>
      <c r="B235" s="39">
        <v>0.13263662965838099</v>
      </c>
      <c r="C235" s="40">
        <v>0.81374913453439701</v>
      </c>
      <c r="D235" s="39">
        <v>9.7965681454592399</v>
      </c>
      <c r="E235" s="40">
        <v>0.72558325291259496</v>
      </c>
      <c r="F235" s="39">
        <v>0.39306867416060898</v>
      </c>
      <c r="G235" s="40">
        <v>0.89318383579555505</v>
      </c>
      <c r="H235" s="39">
        <v>0.26897552269521202</v>
      </c>
      <c r="I235" s="40">
        <v>0.89716186068708803</v>
      </c>
      <c r="J235" s="39">
        <v>0.27783312374600599</v>
      </c>
      <c r="K235" s="41">
        <v>0.90041559068565602</v>
      </c>
      <c r="L235" s="40">
        <v>0.192062451484381</v>
      </c>
      <c r="M235" s="39">
        <v>36.773788941212104</v>
      </c>
      <c r="N235" s="40">
        <v>0.19690956752783401</v>
      </c>
      <c r="O235" s="41">
        <v>1.4640838238928</v>
      </c>
      <c r="P235" s="40">
        <v>0.71233882099135304</v>
      </c>
      <c r="Q235" s="41">
        <v>0.74521069648938298</v>
      </c>
      <c r="R235" s="40">
        <v>0.73490636445518198</v>
      </c>
      <c r="S235" s="41">
        <v>0.71085180787958602</v>
      </c>
    </row>
    <row r="236" spans="1:19" x14ac:dyDescent="0.35">
      <c r="A236" s="39">
        <v>204</v>
      </c>
      <c r="B236" s="39">
        <v>0.12988311061140201</v>
      </c>
      <c r="C236" s="40">
        <v>0.81738686957417195</v>
      </c>
      <c r="D236" s="39">
        <v>9.6055336356984693</v>
      </c>
      <c r="E236" s="40">
        <v>0.72680580261633998</v>
      </c>
      <c r="F236" s="39">
        <v>0.380737275772774</v>
      </c>
      <c r="G236" s="40">
        <v>0.89687240897392095</v>
      </c>
      <c r="H236" s="39">
        <v>0.260034806424642</v>
      </c>
      <c r="I236" s="40">
        <v>0.89932454681967</v>
      </c>
      <c r="J236" s="39">
        <v>0.27093662443854299</v>
      </c>
      <c r="K236" s="41">
        <v>0.92228032737715604</v>
      </c>
      <c r="L236" s="40">
        <v>0.22459107970175901</v>
      </c>
      <c r="M236" s="39">
        <v>37.652236498319098</v>
      </c>
      <c r="N236" s="40">
        <v>0.19121095997093299</v>
      </c>
      <c r="O236" s="41">
        <v>1.50275638470282</v>
      </c>
      <c r="P236" s="40">
        <v>0.72707825593459297</v>
      </c>
      <c r="Q236" s="41">
        <v>0.76610287998476601</v>
      </c>
      <c r="R236" s="40">
        <v>0.73303812895065701</v>
      </c>
      <c r="S236" s="41">
        <v>0.74154905987600905</v>
      </c>
    </row>
    <row r="237" spans="1:19" x14ac:dyDescent="0.35">
      <c r="A237" s="39">
        <v>205</v>
      </c>
      <c r="B237" s="39">
        <v>0.132411919564245</v>
      </c>
      <c r="C237" s="40">
        <v>0.81329095979365496</v>
      </c>
      <c r="D237" s="39">
        <v>9.7737173186366793</v>
      </c>
      <c r="E237" s="40">
        <v>0.72527070476223399</v>
      </c>
      <c r="F237" s="39">
        <v>0.39228981550764003</v>
      </c>
      <c r="G237" s="40">
        <v>0.89661228331962595</v>
      </c>
      <c r="H237" s="39">
        <v>0.26039532361468998</v>
      </c>
      <c r="I237" s="40">
        <v>0.89508551612664899</v>
      </c>
      <c r="J237" s="39">
        <v>0.27350069757462198</v>
      </c>
      <c r="K237" s="41">
        <v>0.94253075403025999</v>
      </c>
      <c r="L237" s="40">
        <v>0.16156659849743499</v>
      </c>
      <c r="M237" s="39">
        <v>38.213870415320699</v>
      </c>
      <c r="N237" s="40">
        <v>0.16415610781447099</v>
      </c>
      <c r="O237" s="41">
        <v>1.5209258759123601</v>
      </c>
      <c r="P237" s="40">
        <v>0.72216095425124804</v>
      </c>
      <c r="Q237" s="41">
        <v>0.75980280938311495</v>
      </c>
      <c r="R237" s="40">
        <v>0.728276096348069</v>
      </c>
      <c r="S237" s="41">
        <v>0.73100332775686505</v>
      </c>
    </row>
    <row r="238" spans="1:19" x14ac:dyDescent="0.35">
      <c r="A238" s="39">
        <v>206</v>
      </c>
      <c r="B238" s="39">
        <v>0.13167508875754699</v>
      </c>
      <c r="C238" s="40">
        <v>0.80967370586293197</v>
      </c>
      <c r="D238" s="39">
        <v>9.7425918708093793</v>
      </c>
      <c r="E238" s="40">
        <v>0.71958529240810098</v>
      </c>
      <c r="F238" s="39">
        <v>0.39152645540339698</v>
      </c>
      <c r="G238" s="40">
        <v>0.89519471596765998</v>
      </c>
      <c r="H238" s="39">
        <v>0.264816224451011</v>
      </c>
      <c r="I238" s="40">
        <v>0.89962505678746596</v>
      </c>
      <c r="J238" s="39">
        <v>0.26931003466323999</v>
      </c>
      <c r="K238" s="41">
        <v>0.89584365767291396</v>
      </c>
      <c r="L238" s="40">
        <v>0.22366459248730899</v>
      </c>
      <c r="M238" s="39">
        <v>36.750301051343598</v>
      </c>
      <c r="N238" s="40">
        <v>0.17333798374818701</v>
      </c>
      <c r="O238" s="41">
        <v>1.4695080299662699</v>
      </c>
      <c r="P238" s="40">
        <v>0.71885086328555303</v>
      </c>
      <c r="Q238" s="41">
        <v>0.76208803719944396</v>
      </c>
      <c r="R238" s="40">
        <v>0.72398913823641198</v>
      </c>
      <c r="S238" s="41">
        <v>0.71816230864606301</v>
      </c>
    </row>
    <row r="239" spans="1:19" x14ac:dyDescent="0.35">
      <c r="A239" s="39">
        <v>207</v>
      </c>
      <c r="B239" s="39">
        <v>0.133772199352582</v>
      </c>
      <c r="C239" s="40">
        <v>0.81020289789100297</v>
      </c>
      <c r="D239" s="39">
        <v>9.6898104174888395</v>
      </c>
      <c r="E239" s="40">
        <v>0.72753483590651302</v>
      </c>
      <c r="F239" s="39">
        <v>0.38256140327497001</v>
      </c>
      <c r="G239" s="40">
        <v>0.89903430335464896</v>
      </c>
      <c r="H239" s="39">
        <v>0.25456675441565202</v>
      </c>
      <c r="I239" s="40">
        <v>0.895326210503957</v>
      </c>
      <c r="J239" s="39">
        <v>0.27475570675796201</v>
      </c>
      <c r="K239" s="41">
        <v>0.86748628305573705</v>
      </c>
      <c r="L239" s="40">
        <v>0.205969968081164</v>
      </c>
      <c r="M239" s="39">
        <v>35.948514612311897</v>
      </c>
      <c r="N239" s="40">
        <v>0.19331566569991801</v>
      </c>
      <c r="O239" s="41">
        <v>1.4465598351935001</v>
      </c>
      <c r="P239" s="40">
        <v>0.71064002468035703</v>
      </c>
      <c r="Q239" s="41">
        <v>0.761128486731113</v>
      </c>
      <c r="R239" s="40">
        <v>0.69891956117417997</v>
      </c>
      <c r="S239" s="41">
        <v>0.71165124040383498</v>
      </c>
    </row>
    <row r="240" spans="1:19" x14ac:dyDescent="0.35">
      <c r="A240" s="39">
        <v>208</v>
      </c>
      <c r="B240" s="39">
        <v>0.133697503308261</v>
      </c>
      <c r="C240" s="40">
        <v>0.81397629775420999</v>
      </c>
      <c r="D240" s="39">
        <v>9.7514410701091307</v>
      </c>
      <c r="E240" s="40">
        <v>0.72418102514400995</v>
      </c>
      <c r="F240" s="39">
        <v>0.38839017497592399</v>
      </c>
      <c r="G240" s="40">
        <v>0.89453265662775605</v>
      </c>
      <c r="H240" s="39">
        <v>0.25715952905834599</v>
      </c>
      <c r="I240" s="40">
        <v>0.89788799086508797</v>
      </c>
      <c r="J240" s="39">
        <v>0.27237705113689598</v>
      </c>
      <c r="K240" s="41">
        <v>0.89583822448029404</v>
      </c>
      <c r="L240" s="40">
        <v>0.19662958069625699</v>
      </c>
      <c r="M240" s="39">
        <v>37.032493020734201</v>
      </c>
      <c r="N240" s="40">
        <v>0.16185942167935599</v>
      </c>
      <c r="O240" s="41">
        <v>1.4941264895292401</v>
      </c>
      <c r="P240" s="40">
        <v>0.72043638759189099</v>
      </c>
      <c r="Q240" s="41">
        <v>0.78394415057622402</v>
      </c>
      <c r="R240" s="40">
        <v>0.71208185339585295</v>
      </c>
      <c r="S240" s="41">
        <v>0.72274278295345795</v>
      </c>
    </row>
    <row r="241" spans="1:19" x14ac:dyDescent="0.35">
      <c r="A241" s="39">
        <v>209</v>
      </c>
      <c r="B241" s="39">
        <v>0.12678076620064099</v>
      </c>
      <c r="C241" s="40">
        <v>0.815200379770883</v>
      </c>
      <c r="D241" s="39">
        <v>9.5768353417195993</v>
      </c>
      <c r="E241" s="40">
        <v>0.72701410314982795</v>
      </c>
      <c r="F241" s="39">
        <v>0.38450054321057697</v>
      </c>
      <c r="G241" s="40">
        <v>0.89731592477135302</v>
      </c>
      <c r="H241" s="39">
        <v>0.25770163867467</v>
      </c>
      <c r="I241" s="40">
        <v>0.89805079861508297</v>
      </c>
      <c r="J241" s="39">
        <v>0.26699997155807997</v>
      </c>
      <c r="K241" s="41">
        <v>0.92289693971984399</v>
      </c>
      <c r="L241" s="40">
        <v>0.18274693440474599</v>
      </c>
      <c r="M241" s="39">
        <v>37.595709808871199</v>
      </c>
      <c r="N241" s="40">
        <v>0.16887376404859</v>
      </c>
      <c r="O241" s="41">
        <v>1.4977480310660101</v>
      </c>
      <c r="P241" s="40">
        <v>0.70851502000776101</v>
      </c>
      <c r="Q241" s="41">
        <v>0.76014117985709095</v>
      </c>
      <c r="R241" s="40">
        <v>0.72234052547022798</v>
      </c>
      <c r="S241" s="41">
        <v>0.72616258696613101</v>
      </c>
    </row>
    <row r="242" spans="1:19" x14ac:dyDescent="0.35">
      <c r="A242" s="39">
        <v>210</v>
      </c>
      <c r="B242" s="39">
        <v>0.126225113922976</v>
      </c>
      <c r="C242" s="40">
        <v>0.820502016178278</v>
      </c>
      <c r="D242" s="39">
        <v>9.5521390227537193</v>
      </c>
      <c r="E242" s="40">
        <v>0.73370279807691896</v>
      </c>
      <c r="F242" s="39">
        <v>0.38275487020772597</v>
      </c>
      <c r="G242" s="40">
        <v>0.89624424026604299</v>
      </c>
      <c r="H242" s="39">
        <v>0.25746323203355198</v>
      </c>
      <c r="I242" s="40">
        <v>0.89790612243678802</v>
      </c>
      <c r="J242" s="39">
        <v>0.26934963758147701</v>
      </c>
      <c r="K242" s="41">
        <v>0.95143190586668802</v>
      </c>
      <c r="L242" s="40">
        <v>0.176766649019824</v>
      </c>
      <c r="M242" s="39">
        <v>38.200866585103803</v>
      </c>
      <c r="N242" s="40">
        <v>0.18063085856677</v>
      </c>
      <c r="O242" s="41">
        <v>1.5030729062536801</v>
      </c>
      <c r="P242" s="40">
        <v>0.71778570484911197</v>
      </c>
      <c r="Q242" s="41">
        <v>0.74040377114573097</v>
      </c>
      <c r="R242" s="40">
        <v>0.73118949624208296</v>
      </c>
      <c r="S242" s="41">
        <v>0.72765265061305096</v>
      </c>
    </row>
    <row r="243" spans="1:19" x14ac:dyDescent="0.35">
      <c r="A243" s="39">
        <v>211</v>
      </c>
      <c r="B243" s="39">
        <v>0.129105535959264</v>
      </c>
      <c r="C243" s="40">
        <v>0.815178696188532</v>
      </c>
      <c r="D243" s="39">
        <v>9.5977174265515792</v>
      </c>
      <c r="E243" s="40">
        <v>0.72659601618200897</v>
      </c>
      <c r="F243" s="39">
        <v>0.38212761462378098</v>
      </c>
      <c r="G243" s="40">
        <v>0.89933250202036796</v>
      </c>
      <c r="H243" s="39">
        <v>0.25438289984039297</v>
      </c>
      <c r="I243" s="40">
        <v>0.89916057383724202</v>
      </c>
      <c r="J243" s="39">
        <v>0.26468942887157598</v>
      </c>
      <c r="K243" s="41">
        <v>1.02096602397087</v>
      </c>
      <c r="L243" s="40">
        <v>0.17321444115541201</v>
      </c>
      <c r="M243" s="39">
        <v>40.531955702692002</v>
      </c>
      <c r="N243" s="40">
        <v>0.18586224176736399</v>
      </c>
      <c r="O243" s="41">
        <v>1.58995460445045</v>
      </c>
      <c r="P243" s="40">
        <v>0.70852473505541802</v>
      </c>
      <c r="Q243" s="41">
        <v>0.78300158666749198</v>
      </c>
      <c r="R243" s="40">
        <v>0.72728120389147699</v>
      </c>
      <c r="S243" s="41">
        <v>0.75425019681963101</v>
      </c>
    </row>
    <row r="244" spans="1:19" x14ac:dyDescent="0.35">
      <c r="A244" s="39">
        <v>212</v>
      </c>
      <c r="B244" s="39">
        <v>0.126897780614458</v>
      </c>
      <c r="C244" s="40">
        <v>0.82898694949644403</v>
      </c>
      <c r="D244" s="39">
        <v>9.60724357610437</v>
      </c>
      <c r="E244" s="40">
        <v>0.73000248494194098</v>
      </c>
      <c r="F244" s="39">
        <v>0.38705553508793999</v>
      </c>
      <c r="G244" s="40">
        <v>0.89690846345842901</v>
      </c>
      <c r="H244" s="39">
        <v>0.255510052142085</v>
      </c>
      <c r="I244" s="40">
        <v>0.89798877093955998</v>
      </c>
      <c r="J244" s="39">
        <v>0.269890907279287</v>
      </c>
      <c r="K244" s="41">
        <v>0.95177944348408605</v>
      </c>
      <c r="L244" s="40">
        <v>0.220836252998901</v>
      </c>
      <c r="M244" s="39">
        <v>38.285341621464099</v>
      </c>
      <c r="N244" s="40">
        <v>0.20629164134393899</v>
      </c>
      <c r="O244" s="41">
        <v>1.5080975640533301</v>
      </c>
      <c r="P244" s="40">
        <v>0.71968081084072</v>
      </c>
      <c r="Q244" s="41">
        <v>0.76175616694311798</v>
      </c>
      <c r="R244" s="40">
        <v>0.72835109784052898</v>
      </c>
      <c r="S244" s="41">
        <v>0.73487493497693601</v>
      </c>
    </row>
    <row r="245" spans="1:19" x14ac:dyDescent="0.35">
      <c r="A245" s="39">
        <v>213</v>
      </c>
      <c r="B245" s="39">
        <v>0.12697382197064999</v>
      </c>
      <c r="C245" s="40">
        <v>0.83002754931979805</v>
      </c>
      <c r="D245" s="39">
        <v>9.5168096815474605</v>
      </c>
      <c r="E245" s="40">
        <v>0.73606581800832005</v>
      </c>
      <c r="F245" s="39">
        <v>0.37884033593729599</v>
      </c>
      <c r="G245" s="40">
        <v>0.900760304735577</v>
      </c>
      <c r="H245" s="39">
        <v>0.25180249826807899</v>
      </c>
      <c r="I245" s="40">
        <v>0.89932956747029502</v>
      </c>
      <c r="J245" s="39">
        <v>0.26602245103880301</v>
      </c>
      <c r="K245" s="41">
        <v>0.91603593057037402</v>
      </c>
      <c r="L245" s="40">
        <v>0.20987384513742399</v>
      </c>
      <c r="M245" s="39">
        <v>37.374072083041199</v>
      </c>
      <c r="N245" s="40">
        <v>0.17620868955277599</v>
      </c>
      <c r="O245" s="41">
        <v>1.49038046598434</v>
      </c>
      <c r="P245" s="40">
        <v>0.71564758664522399</v>
      </c>
      <c r="Q245" s="41">
        <v>0.76722207410722698</v>
      </c>
      <c r="R245" s="40">
        <v>0.72240470922910205</v>
      </c>
      <c r="S245" s="41">
        <v>0.71482285169454696</v>
      </c>
    </row>
    <row r="246" spans="1:19" x14ac:dyDescent="0.35">
      <c r="A246" s="39">
        <v>214</v>
      </c>
      <c r="B246" s="39">
        <v>0.127984346571661</v>
      </c>
      <c r="C246" s="40">
        <v>0.82381563745091102</v>
      </c>
      <c r="D246" s="39">
        <v>9.55400172965488</v>
      </c>
      <c r="E246" s="40">
        <v>0.73697136770810101</v>
      </c>
      <c r="F246" s="39">
        <v>0.38072159077057899</v>
      </c>
      <c r="G246" s="40">
        <v>0.89944063854366296</v>
      </c>
      <c r="H246" s="39">
        <v>0.25778051122435802</v>
      </c>
      <c r="I246" s="40">
        <v>0.898871772875942</v>
      </c>
      <c r="J246" s="39">
        <v>0.26458385432862602</v>
      </c>
      <c r="K246" s="41">
        <v>0.90769569104553205</v>
      </c>
      <c r="L246" s="40">
        <v>0.22776765847223601</v>
      </c>
      <c r="M246" s="39">
        <v>37.018506922273502</v>
      </c>
      <c r="N246" s="40">
        <v>0.20744674779273301</v>
      </c>
      <c r="O246" s="41">
        <v>1.47389373412499</v>
      </c>
      <c r="P246" s="40">
        <v>0.70919411712222602</v>
      </c>
      <c r="Q246" s="41">
        <v>0.74658525575939405</v>
      </c>
      <c r="R246" s="40">
        <v>0.718085477240065</v>
      </c>
      <c r="S246" s="41">
        <v>0.71681904436176602</v>
      </c>
    </row>
    <row r="247" spans="1:19" x14ac:dyDescent="0.35">
      <c r="A247" s="39">
        <v>215</v>
      </c>
      <c r="B247" s="39">
        <v>0.12696093751757301</v>
      </c>
      <c r="C247" s="40">
        <v>0.82341414264384605</v>
      </c>
      <c r="D247" s="39">
        <v>9.5688589670084703</v>
      </c>
      <c r="E247" s="40">
        <v>0.73112131155111604</v>
      </c>
      <c r="F247" s="39">
        <v>0.38311478597923398</v>
      </c>
      <c r="G247" s="40">
        <v>0.89431447996896596</v>
      </c>
      <c r="H247" s="39">
        <v>0.26484656826946501</v>
      </c>
      <c r="I247" s="40">
        <v>0.89704209972317805</v>
      </c>
      <c r="J247" s="39">
        <v>0.26853362011078402</v>
      </c>
      <c r="K247" s="41">
        <v>0.96968238042969901</v>
      </c>
      <c r="L247" s="40">
        <v>0.21849916719887999</v>
      </c>
      <c r="M247" s="39">
        <v>38.852451047326703</v>
      </c>
      <c r="N247" s="40">
        <v>0.20235934892042001</v>
      </c>
      <c r="O247" s="41">
        <v>1.5295413921022001</v>
      </c>
      <c r="P247" s="40">
        <v>0.71364361964739198</v>
      </c>
      <c r="Q247" s="41">
        <v>0.76315511699415595</v>
      </c>
      <c r="R247" s="40">
        <v>0.72784963759601595</v>
      </c>
      <c r="S247" s="41">
        <v>0.73337265517976502</v>
      </c>
    </row>
    <row r="248" spans="1:19" x14ac:dyDescent="0.35">
      <c r="A248" s="39">
        <v>216</v>
      </c>
      <c r="B248" s="39">
        <v>0.125188920601847</v>
      </c>
      <c r="C248" s="40">
        <v>0.82525105782750097</v>
      </c>
      <c r="D248" s="39">
        <v>9.4902531955871297</v>
      </c>
      <c r="E248" s="40">
        <v>0.73394755339657303</v>
      </c>
      <c r="F248" s="39">
        <v>0.37891874016920402</v>
      </c>
      <c r="G248" s="40">
        <v>0.89595612632017396</v>
      </c>
      <c r="H248" s="39">
        <v>0.26261857669814498</v>
      </c>
      <c r="I248" s="40">
        <v>0.89900365000134497</v>
      </c>
      <c r="J248" s="39">
        <v>0.26783477886009299</v>
      </c>
      <c r="K248" s="41">
        <v>0.99486944461480098</v>
      </c>
      <c r="L248" s="40">
        <v>0.17292337740619401</v>
      </c>
      <c r="M248" s="39">
        <v>39.670229952559502</v>
      </c>
      <c r="N248" s="40">
        <v>0.16370008404031799</v>
      </c>
      <c r="O248" s="41">
        <v>1.5593245824177999</v>
      </c>
      <c r="P248" s="40">
        <v>0.71662475894658995</v>
      </c>
      <c r="Q248" s="41">
        <v>0.76808325882650796</v>
      </c>
      <c r="R248" s="40">
        <v>0.72881404788066095</v>
      </c>
      <c r="S248" s="41">
        <v>0.74489824002624505</v>
      </c>
    </row>
    <row r="249" spans="1:19" x14ac:dyDescent="0.35">
      <c r="A249" s="39">
        <v>217</v>
      </c>
      <c r="B249" s="39">
        <v>0.12707059175872901</v>
      </c>
      <c r="C249" s="40">
        <v>0.81922746295498805</v>
      </c>
      <c r="D249" s="39">
        <v>9.5215381517384206</v>
      </c>
      <c r="E249" s="40">
        <v>0.72730996303196704</v>
      </c>
      <c r="F249" s="39">
        <v>0.37958500193889</v>
      </c>
      <c r="G249" s="40">
        <v>0.89927030242238204</v>
      </c>
      <c r="H249" s="39">
        <v>0.25602962587710398</v>
      </c>
      <c r="I249" s="40">
        <v>0.89797403363881301</v>
      </c>
      <c r="J249" s="39">
        <v>0.263176727072441</v>
      </c>
      <c r="K249" s="41">
        <v>0.87255853236230996</v>
      </c>
      <c r="L249" s="40">
        <v>0.215981764196952</v>
      </c>
      <c r="M249" s="39">
        <v>36.096082410241799</v>
      </c>
      <c r="N249" s="40">
        <v>0.192039722412363</v>
      </c>
      <c r="O249" s="41">
        <v>1.4533596155989801</v>
      </c>
      <c r="P249" s="40">
        <v>0.72381819058687202</v>
      </c>
      <c r="Q249" s="41">
        <v>0.753680272998972</v>
      </c>
      <c r="R249" s="40">
        <v>0.72334130248452799</v>
      </c>
      <c r="S249" s="41">
        <v>0.69156507192513805</v>
      </c>
    </row>
    <row r="250" spans="1:19" x14ac:dyDescent="0.35">
      <c r="A250" s="39">
        <v>218</v>
      </c>
      <c r="B250" s="39">
        <v>0.129230048755998</v>
      </c>
      <c r="C250" s="40">
        <v>0.81925565436859205</v>
      </c>
      <c r="D250" s="39">
        <v>9.6727732093921102</v>
      </c>
      <c r="E250" s="40">
        <v>0.72547200914436305</v>
      </c>
      <c r="F250" s="39">
        <v>0.38815615848937401</v>
      </c>
      <c r="G250" s="40">
        <v>0.89508204835957905</v>
      </c>
      <c r="H250" s="39">
        <v>0.26731864914214698</v>
      </c>
      <c r="I250" s="40">
        <v>0.89549950595825401</v>
      </c>
      <c r="J250" s="39">
        <v>0.27134459734831201</v>
      </c>
      <c r="K250" s="41">
        <v>0.917610003143294</v>
      </c>
      <c r="L250" s="40">
        <v>0.21034519190620901</v>
      </c>
      <c r="M250" s="39">
        <v>37.273670326950203</v>
      </c>
      <c r="N250" s="40">
        <v>0.182392310583741</v>
      </c>
      <c r="O250" s="41">
        <v>1.47819526684589</v>
      </c>
      <c r="P250" s="40">
        <v>0.73181425964730396</v>
      </c>
      <c r="Q250" s="41">
        <v>0.75277647477948695</v>
      </c>
      <c r="R250" s="40">
        <v>0.72665898896690095</v>
      </c>
      <c r="S250" s="41">
        <v>0.71867519642552702</v>
      </c>
    </row>
    <row r="251" spans="1:19" x14ac:dyDescent="0.35">
      <c r="A251" s="39">
        <v>219</v>
      </c>
      <c r="B251" s="39">
        <v>0.12581379663953501</v>
      </c>
      <c r="C251" s="40">
        <v>0.82700059301579099</v>
      </c>
      <c r="D251" s="39">
        <v>9.5209833021854795</v>
      </c>
      <c r="E251" s="40">
        <v>0.73521584231654502</v>
      </c>
      <c r="F251" s="39">
        <v>0.38146680132250299</v>
      </c>
      <c r="G251" s="40">
        <v>0.90061706261139296</v>
      </c>
      <c r="H251" s="39">
        <v>0.25184549607742501</v>
      </c>
      <c r="I251" s="40">
        <v>0.89877832153712001</v>
      </c>
      <c r="J251" s="39">
        <v>0.26759241759149099</v>
      </c>
      <c r="K251" s="41">
        <v>0.948032171553016</v>
      </c>
      <c r="L251" s="40">
        <v>0.19875941381267201</v>
      </c>
      <c r="M251" s="39">
        <v>38.222667123517397</v>
      </c>
      <c r="N251" s="40">
        <v>0.19530925058242099</v>
      </c>
      <c r="O251" s="41">
        <v>1.51055109653717</v>
      </c>
      <c r="P251" s="40">
        <v>0.71994242530602603</v>
      </c>
      <c r="Q251" s="41">
        <v>0.75446073035908501</v>
      </c>
      <c r="R251" s="40">
        <v>0.72103298601941102</v>
      </c>
      <c r="S251" s="41">
        <v>0.72923541298279304</v>
      </c>
    </row>
    <row r="252" spans="1:19" x14ac:dyDescent="0.35">
      <c r="A252" s="39">
        <v>220</v>
      </c>
      <c r="B252" s="39">
        <v>0.13229885957829801</v>
      </c>
      <c r="C252" s="40">
        <v>0.81292260577655695</v>
      </c>
      <c r="D252" s="39">
        <v>9.7661459090914597</v>
      </c>
      <c r="E252" s="40">
        <v>0.71687139201014505</v>
      </c>
      <c r="F252" s="39">
        <v>0.39157111892574298</v>
      </c>
      <c r="G252" s="40">
        <v>0.89607314732313803</v>
      </c>
      <c r="H252" s="39">
        <v>0.26123601000909602</v>
      </c>
      <c r="I252" s="40">
        <v>0.89648336000786</v>
      </c>
      <c r="J252" s="39">
        <v>0.27133033335177797</v>
      </c>
      <c r="K252" s="41">
        <v>0.89972119682874396</v>
      </c>
      <c r="L252" s="40">
        <v>0.20396980902911899</v>
      </c>
      <c r="M252" s="39">
        <v>36.660419627132498</v>
      </c>
      <c r="N252" s="40">
        <v>0.224205923632527</v>
      </c>
      <c r="O252" s="41">
        <v>1.4543843177648601</v>
      </c>
      <c r="P252" s="40">
        <v>0.71189184703378505</v>
      </c>
      <c r="Q252" s="41">
        <v>0.73942327983358902</v>
      </c>
      <c r="R252" s="40">
        <v>0.72644800304347601</v>
      </c>
      <c r="S252" s="41">
        <v>0.71237713913632195</v>
      </c>
    </row>
    <row r="253" spans="1:19" x14ac:dyDescent="0.35">
      <c r="A253" s="39">
        <v>221</v>
      </c>
      <c r="B253" s="39">
        <v>0.126912401583821</v>
      </c>
      <c r="C253" s="40">
        <v>0.82612552147391105</v>
      </c>
      <c r="D253" s="39">
        <v>9.6035470876943005</v>
      </c>
      <c r="E253" s="40">
        <v>0.72785943732033398</v>
      </c>
      <c r="F253" s="39">
        <v>0.38557694941305598</v>
      </c>
      <c r="G253" s="40">
        <v>0.894744394868631</v>
      </c>
      <c r="H253" s="39">
        <v>0.266565404096898</v>
      </c>
      <c r="I253" s="40">
        <v>0.89540242847253304</v>
      </c>
      <c r="J253" s="39">
        <v>0.26951516914707202</v>
      </c>
      <c r="K253" s="41">
        <v>0.89387163417971005</v>
      </c>
      <c r="L253" s="40">
        <v>0.218800233191214</v>
      </c>
      <c r="M253" s="39">
        <v>36.715149349636498</v>
      </c>
      <c r="N253" s="40">
        <v>0.21868859747886699</v>
      </c>
      <c r="O253" s="41">
        <v>1.4691883952189699</v>
      </c>
      <c r="P253" s="40">
        <v>0.71347741031239098</v>
      </c>
      <c r="Q253" s="41">
        <v>0.76367223797700301</v>
      </c>
      <c r="R253" s="40">
        <v>0.72083885038000906</v>
      </c>
      <c r="S253" s="41">
        <v>0.707226521693743</v>
      </c>
    </row>
    <row r="254" spans="1:19" x14ac:dyDescent="0.35">
      <c r="A254" s="39">
        <v>222</v>
      </c>
      <c r="B254" s="39">
        <v>0.12717818270359499</v>
      </c>
      <c r="C254" s="40">
        <v>0.81767389245376998</v>
      </c>
      <c r="D254" s="39">
        <v>9.5490756722602903</v>
      </c>
      <c r="E254" s="40">
        <v>0.73504128976510297</v>
      </c>
      <c r="F254" s="39">
        <v>0.38082505989902599</v>
      </c>
      <c r="G254" s="40">
        <v>0.90075887968146695</v>
      </c>
      <c r="H254" s="39">
        <v>0.25146581955222103</v>
      </c>
      <c r="I254" s="40">
        <v>0.89632140691668805</v>
      </c>
      <c r="J254" s="39">
        <v>0.269566330449729</v>
      </c>
      <c r="K254" s="41">
        <v>0.97723344579721105</v>
      </c>
      <c r="L254" s="40">
        <v>0.229636936516627</v>
      </c>
      <c r="M254" s="39">
        <v>38.982590438973098</v>
      </c>
      <c r="N254" s="40">
        <v>0.222772055484076</v>
      </c>
      <c r="O254" s="41">
        <v>1.5257115603512099</v>
      </c>
      <c r="P254" s="40">
        <v>0.71277381721724797</v>
      </c>
      <c r="Q254" s="41">
        <v>0.74580484221124199</v>
      </c>
      <c r="R254" s="40">
        <v>0.71405355466736598</v>
      </c>
      <c r="S254" s="41">
        <v>0.75731088666834301</v>
      </c>
    </row>
    <row r="255" spans="1:19" x14ac:dyDescent="0.35">
      <c r="A255" s="39">
        <v>223</v>
      </c>
      <c r="B255" s="39">
        <v>0.12662434266313999</v>
      </c>
      <c r="C255" s="40">
        <v>0.82056942359823604</v>
      </c>
      <c r="D255" s="39">
        <v>9.5822923316464408</v>
      </c>
      <c r="E255" s="40">
        <v>0.72651229975062803</v>
      </c>
      <c r="F255" s="39">
        <v>0.38392910466716301</v>
      </c>
      <c r="G255" s="40">
        <v>0.89654893805509595</v>
      </c>
      <c r="H255" s="39">
        <v>0.260520824422946</v>
      </c>
      <c r="I255" s="40">
        <v>0.89630740846082402</v>
      </c>
      <c r="J255" s="39">
        <v>0.27031377356730502</v>
      </c>
      <c r="K255" s="41">
        <v>0.90038460034590495</v>
      </c>
      <c r="L255" s="40">
        <v>0.26505536738004198</v>
      </c>
      <c r="M255" s="39">
        <v>36.962575015858697</v>
      </c>
      <c r="N255" s="40">
        <v>0.19877251422922201</v>
      </c>
      <c r="O255" s="41">
        <v>1.4794513190913401</v>
      </c>
      <c r="P255" s="40">
        <v>0.72988544137049904</v>
      </c>
      <c r="Q255" s="41">
        <v>0.77246627975732796</v>
      </c>
      <c r="R255" s="40">
        <v>0.71840170764515499</v>
      </c>
      <c r="S255" s="41">
        <v>0.70682667768918495</v>
      </c>
    </row>
    <row r="256" spans="1:19" x14ac:dyDescent="0.35">
      <c r="A256" s="39">
        <v>224</v>
      </c>
      <c r="B256" s="39">
        <v>0.12204413177606099</v>
      </c>
      <c r="C256" s="40">
        <v>0.82328708841305798</v>
      </c>
      <c r="D256" s="39">
        <v>9.4007772642143799</v>
      </c>
      <c r="E256" s="40">
        <v>0.73606189286128199</v>
      </c>
      <c r="F256" s="39">
        <v>0.37514414119773098</v>
      </c>
      <c r="G256" s="40">
        <v>0.89697825252071794</v>
      </c>
      <c r="H256" s="39">
        <v>0.25848564696274701</v>
      </c>
      <c r="I256" s="40">
        <v>0.89871034967618701</v>
      </c>
      <c r="J256" s="39">
        <v>0.26871462604099999</v>
      </c>
      <c r="K256" s="41">
        <v>0.89739136334158398</v>
      </c>
      <c r="L256" s="40">
        <v>0.23176672777806401</v>
      </c>
      <c r="M256" s="39">
        <v>36.7206644889635</v>
      </c>
      <c r="N256" s="40">
        <v>0.206422759463323</v>
      </c>
      <c r="O256" s="41">
        <v>1.4621909816040899</v>
      </c>
      <c r="P256" s="40">
        <v>0.70636447729208496</v>
      </c>
      <c r="Q256" s="41">
        <v>0.75802585380708998</v>
      </c>
      <c r="R256" s="40">
        <v>0.71476798561903099</v>
      </c>
      <c r="S256" s="41">
        <v>0.71230565075181396</v>
      </c>
    </row>
    <row r="257" spans="1:19" x14ac:dyDescent="0.35">
      <c r="A257" s="39">
        <v>225</v>
      </c>
      <c r="B257" s="39">
        <v>0.126620810898014</v>
      </c>
      <c r="C257" s="40">
        <v>0.82721181073392802</v>
      </c>
      <c r="D257" s="39">
        <v>9.5113126975783899</v>
      </c>
      <c r="E257" s="40">
        <v>0.73678272388418198</v>
      </c>
      <c r="F257" s="39">
        <v>0.37754410489403301</v>
      </c>
      <c r="G257" s="40">
        <v>0.89828288430338998</v>
      </c>
      <c r="H257" s="39">
        <v>0.25276467656419399</v>
      </c>
      <c r="I257" s="40">
        <v>0.90040323395213695</v>
      </c>
      <c r="J257" s="39">
        <v>0.26868158589725299</v>
      </c>
      <c r="K257" s="41">
        <v>0.86795067990946895</v>
      </c>
      <c r="L257" s="40">
        <v>0.26530552673031399</v>
      </c>
      <c r="M257" s="39">
        <v>35.8377189799251</v>
      </c>
      <c r="N257" s="40">
        <v>0.22137217517552099</v>
      </c>
      <c r="O257" s="41">
        <v>1.43358098849272</v>
      </c>
      <c r="P257" s="40">
        <v>0.70797080361944997</v>
      </c>
      <c r="Q257" s="41">
        <v>0.75933033839250197</v>
      </c>
      <c r="R257" s="40">
        <v>0.72962598591788197</v>
      </c>
      <c r="S257" s="41">
        <v>0.701128794087304</v>
      </c>
    </row>
    <row r="258" spans="1:19" x14ac:dyDescent="0.35">
      <c r="A258" s="39">
        <v>226</v>
      </c>
      <c r="B258" s="39">
        <v>0.12548435757600099</v>
      </c>
      <c r="C258" s="40">
        <v>0.82590171269507895</v>
      </c>
      <c r="D258" s="39">
        <v>9.5012303705968293</v>
      </c>
      <c r="E258" s="40">
        <v>0.73570846839367099</v>
      </c>
      <c r="F258" s="39">
        <v>0.37874473504831602</v>
      </c>
      <c r="G258" s="40">
        <v>0.899730364388584</v>
      </c>
      <c r="H258" s="39">
        <v>0.25013975394044902</v>
      </c>
      <c r="I258" s="40">
        <v>0.89767860878675099</v>
      </c>
      <c r="J258" s="39">
        <v>0.26925796517075801</v>
      </c>
      <c r="K258" s="41">
        <v>0.95511661177007501</v>
      </c>
      <c r="L258" s="40">
        <v>0.15446211530356099</v>
      </c>
      <c r="M258" s="39">
        <v>38.4373279147677</v>
      </c>
      <c r="N258" s="40">
        <v>0.16104642631205199</v>
      </c>
      <c r="O258" s="41">
        <v>1.51578324523746</v>
      </c>
      <c r="P258" s="40">
        <v>0.71543160284686202</v>
      </c>
      <c r="Q258" s="41">
        <v>0.75711549321810401</v>
      </c>
      <c r="R258" s="40">
        <v>0.73049827824291003</v>
      </c>
      <c r="S258" s="41">
        <v>0.73609808189237202</v>
      </c>
    </row>
    <row r="259" spans="1:19" x14ac:dyDescent="0.35">
      <c r="A259" s="39">
        <v>227</v>
      </c>
      <c r="B259" s="39">
        <v>0.12725166482362699</v>
      </c>
      <c r="C259" s="40">
        <v>0.81914968804982202</v>
      </c>
      <c r="D259" s="39">
        <v>9.5691569419222802</v>
      </c>
      <c r="E259" s="40">
        <v>0.73217712619990405</v>
      </c>
      <c r="F259" s="39">
        <v>0.38179284456275697</v>
      </c>
      <c r="G259" s="40">
        <v>0.89964820259893896</v>
      </c>
      <c r="H259" s="39">
        <v>0.25715916883745399</v>
      </c>
      <c r="I259" s="40">
        <v>0.898297585170032</v>
      </c>
      <c r="J259" s="39">
        <v>0.26598030680300899</v>
      </c>
      <c r="K259" s="41">
        <v>0.93645737899674297</v>
      </c>
      <c r="L259" s="40">
        <v>0.202848562927821</v>
      </c>
      <c r="M259" s="39">
        <v>37.871237453232403</v>
      </c>
      <c r="N259" s="40">
        <v>0.18345636629658599</v>
      </c>
      <c r="O259" s="41">
        <v>1.4997464790303401</v>
      </c>
      <c r="P259" s="40">
        <v>0.71636534857953704</v>
      </c>
      <c r="Q259" s="41">
        <v>0.74697008295955802</v>
      </c>
      <c r="R259" s="40">
        <v>0.73104842987834895</v>
      </c>
      <c r="S259" s="41">
        <v>0.71514161351399497</v>
      </c>
    </row>
    <row r="260" spans="1:19" x14ac:dyDescent="0.35">
      <c r="A260" s="39">
        <v>228</v>
      </c>
      <c r="B260" s="39">
        <v>0.12359509792962201</v>
      </c>
      <c r="C260" s="40">
        <v>0.82762883938779097</v>
      </c>
      <c r="D260" s="39">
        <v>9.44734905444842</v>
      </c>
      <c r="E260" s="40">
        <v>0.72894532011157698</v>
      </c>
      <c r="F260" s="39">
        <v>0.37661017803675101</v>
      </c>
      <c r="G260" s="40">
        <v>0.89336535563656805</v>
      </c>
      <c r="H260" s="39">
        <v>0.259146978027536</v>
      </c>
      <c r="I260" s="40">
        <v>0.89955463599656305</v>
      </c>
      <c r="J260" s="39">
        <v>0.26585645104883998</v>
      </c>
      <c r="K260" s="41">
        <v>0.909422299291333</v>
      </c>
      <c r="L260" s="40">
        <v>0.25191448233203201</v>
      </c>
      <c r="M260" s="39">
        <v>37.228454084477796</v>
      </c>
      <c r="N260" s="40">
        <v>0.20251740063022899</v>
      </c>
      <c r="O260" s="41">
        <v>1.4870764730323001</v>
      </c>
      <c r="P260" s="40">
        <v>0.71641227118989304</v>
      </c>
      <c r="Q260" s="41">
        <v>0.77192528507648295</v>
      </c>
      <c r="R260" s="40">
        <v>0.72645521367716903</v>
      </c>
      <c r="S260" s="41">
        <v>0.713510134535977</v>
      </c>
    </row>
    <row r="261" spans="1:19" x14ac:dyDescent="0.35">
      <c r="A261" s="39">
        <v>229</v>
      </c>
      <c r="B261" s="39">
        <v>0.124381413116677</v>
      </c>
      <c r="C261" s="40">
        <v>0.83668600280855099</v>
      </c>
      <c r="D261" s="39">
        <v>9.4113181335343992</v>
      </c>
      <c r="E261" s="40">
        <v>0.73860482455488397</v>
      </c>
      <c r="F261" s="39">
        <v>0.37259087029305199</v>
      </c>
      <c r="G261" s="40">
        <v>0.90310140021338103</v>
      </c>
      <c r="H261" s="39">
        <v>0.24666421236522401</v>
      </c>
      <c r="I261" s="40">
        <v>0.89769339776191004</v>
      </c>
      <c r="J261" s="39">
        <v>0.26746907465897202</v>
      </c>
      <c r="K261" s="41">
        <v>0.850763246034964</v>
      </c>
      <c r="L261" s="40">
        <v>0.28507043555129002</v>
      </c>
      <c r="M261" s="39">
        <v>35.693859752426697</v>
      </c>
      <c r="N261" s="40">
        <v>0.232198478001263</v>
      </c>
      <c r="O261" s="41">
        <v>1.4508024882047601</v>
      </c>
      <c r="P261" s="40">
        <v>0.71601843961283695</v>
      </c>
      <c r="Q261" s="41">
        <v>0.78809537821345799</v>
      </c>
      <c r="R261" s="40">
        <v>0.71505174601179899</v>
      </c>
      <c r="S261" s="41">
        <v>0.69799065691793005</v>
      </c>
    </row>
    <row r="262" spans="1:19" x14ac:dyDescent="0.35">
      <c r="A262" s="39">
        <v>230</v>
      </c>
      <c r="B262" s="39">
        <v>0.128352168476043</v>
      </c>
      <c r="C262" s="40">
        <v>0.82391999740253596</v>
      </c>
      <c r="D262" s="39">
        <v>9.5321573073136197</v>
      </c>
      <c r="E262" s="40">
        <v>0.74223585265718905</v>
      </c>
      <c r="F262" s="39">
        <v>0.37494829881949299</v>
      </c>
      <c r="G262" s="40">
        <v>0.89824844188072495</v>
      </c>
      <c r="H262" s="39">
        <v>0.255345517911655</v>
      </c>
      <c r="I262" s="40">
        <v>0.89638162055364701</v>
      </c>
      <c r="J262" s="39">
        <v>0.27323914261815502</v>
      </c>
      <c r="K262" s="41">
        <v>0.93694780193842297</v>
      </c>
      <c r="L262" s="40">
        <v>0.18427697421935799</v>
      </c>
      <c r="M262" s="39">
        <v>38.053456053774497</v>
      </c>
      <c r="N262" s="40">
        <v>0.14772949810115399</v>
      </c>
      <c r="O262" s="41">
        <v>1.5148066567559499</v>
      </c>
      <c r="P262" s="40">
        <v>0.72153282445720102</v>
      </c>
      <c r="Q262" s="41">
        <v>0.75683210573644699</v>
      </c>
      <c r="R262" s="40">
        <v>0.73342285451725997</v>
      </c>
      <c r="S262" s="41">
        <v>0.72132674241677297</v>
      </c>
    </row>
    <row r="263" spans="1:19" x14ac:dyDescent="0.35">
      <c r="A263" s="39">
        <v>231</v>
      </c>
      <c r="B263" s="39">
        <v>0.124105977319643</v>
      </c>
      <c r="C263" s="40">
        <v>0.82394865538168804</v>
      </c>
      <c r="D263" s="39">
        <v>9.4736932576408002</v>
      </c>
      <c r="E263" s="40">
        <v>0.73060317135983799</v>
      </c>
      <c r="F263" s="39">
        <v>0.37763386420999501</v>
      </c>
      <c r="G263" s="40">
        <v>0.89890326284931199</v>
      </c>
      <c r="H263" s="39">
        <v>0.25685721996864902</v>
      </c>
      <c r="I263" s="40">
        <v>0.896630914565691</v>
      </c>
      <c r="J263" s="39">
        <v>0.27062697655505902</v>
      </c>
      <c r="K263" s="41">
        <v>0.99868694431761396</v>
      </c>
      <c r="L263" s="40">
        <v>0.204114044722012</v>
      </c>
      <c r="M263" s="39">
        <v>39.994462233323297</v>
      </c>
      <c r="N263" s="40">
        <v>0.198826571442863</v>
      </c>
      <c r="O263" s="41">
        <v>1.5824180311626801</v>
      </c>
      <c r="P263" s="40">
        <v>0.70848874072743195</v>
      </c>
      <c r="Q263" s="41">
        <v>0.77529537652292801</v>
      </c>
      <c r="R263" s="40">
        <v>0.73548515026385897</v>
      </c>
      <c r="S263" s="41">
        <v>0.73282367322179998</v>
      </c>
    </row>
    <row r="264" spans="1:19" x14ac:dyDescent="0.35">
      <c r="A264" s="39">
        <v>232</v>
      </c>
      <c r="B264" s="39">
        <v>0.121832492500291</v>
      </c>
      <c r="C264" s="40">
        <v>0.83713281812426399</v>
      </c>
      <c r="D264" s="39">
        <v>9.3898984764189404</v>
      </c>
      <c r="E264" s="40">
        <v>0.73662826411403604</v>
      </c>
      <c r="F264" s="39">
        <v>0.37382638641258897</v>
      </c>
      <c r="G264" s="40">
        <v>0.89761062180178797</v>
      </c>
      <c r="H264" s="39">
        <v>0.26167322729557602</v>
      </c>
      <c r="I264" s="40">
        <v>0.8999347052194</v>
      </c>
      <c r="J264" s="39">
        <v>0.26486777339897599</v>
      </c>
      <c r="K264" s="41">
        <v>0.95229877900873405</v>
      </c>
      <c r="L264" s="40">
        <v>0.23467191881379501</v>
      </c>
      <c r="M264" s="39">
        <v>38.599592697925999</v>
      </c>
      <c r="N264" s="40">
        <v>0.22895662491771501</v>
      </c>
      <c r="O264" s="41">
        <v>1.53527009894705</v>
      </c>
      <c r="P264" s="40">
        <v>0.69372411772736098</v>
      </c>
      <c r="Q264" s="41">
        <v>0.79390801018119805</v>
      </c>
      <c r="R264" s="40">
        <v>0.72410286975722005</v>
      </c>
      <c r="S264" s="41">
        <v>0.71754844703225995</v>
      </c>
    </row>
    <row r="265" spans="1:19" x14ac:dyDescent="0.35">
      <c r="A265" s="39">
        <v>233</v>
      </c>
      <c r="B265" s="39">
        <v>0.120957711328531</v>
      </c>
      <c r="C265" s="40">
        <v>0.83891586801408602</v>
      </c>
      <c r="D265" s="39">
        <v>9.3037547627356094</v>
      </c>
      <c r="E265" s="40">
        <v>0.74253858866477196</v>
      </c>
      <c r="F265" s="39">
        <v>0.367801966949655</v>
      </c>
      <c r="G265" s="40">
        <v>0.89857814055081997</v>
      </c>
      <c r="H265" s="39">
        <v>0.25165055381536999</v>
      </c>
      <c r="I265" s="40">
        <v>0.89843363599266202</v>
      </c>
      <c r="J265" s="39">
        <v>0.26499871629579602</v>
      </c>
      <c r="K265" s="41">
        <v>0.89841157299840502</v>
      </c>
      <c r="L265" s="40">
        <v>0.21563201284577299</v>
      </c>
      <c r="M265" s="39">
        <v>36.750393516996901</v>
      </c>
      <c r="N265" s="40">
        <v>0.192921907083724</v>
      </c>
      <c r="O265" s="41">
        <v>1.46384137563216</v>
      </c>
      <c r="P265" s="40">
        <v>0.70637198594900197</v>
      </c>
      <c r="Q265" s="41">
        <v>0.75771118738712395</v>
      </c>
      <c r="R265" s="40">
        <v>0.72637513534635501</v>
      </c>
      <c r="S265" s="41">
        <v>0.69588216145833304</v>
      </c>
    </row>
    <row r="266" spans="1:19" x14ac:dyDescent="0.35">
      <c r="A266" s="39">
        <v>234</v>
      </c>
      <c r="B266" s="39">
        <v>0.119728738751898</v>
      </c>
      <c r="C266" s="40">
        <v>0.83214208572292303</v>
      </c>
      <c r="D266" s="39">
        <v>9.2502141049072808</v>
      </c>
      <c r="E266" s="40">
        <v>0.74477702865211104</v>
      </c>
      <c r="F266" s="39">
        <v>0.364841890053687</v>
      </c>
      <c r="G266" s="40">
        <v>0.90268472848283898</v>
      </c>
      <c r="H266" s="39">
        <v>0.24849911664145899</v>
      </c>
      <c r="I266" s="40">
        <v>0.89932707343180196</v>
      </c>
      <c r="J266" s="39">
        <v>0.2660146108691</v>
      </c>
      <c r="K266" s="41">
        <v>0.95170860820346403</v>
      </c>
      <c r="L266" s="40">
        <v>0.25421571043466901</v>
      </c>
      <c r="M266" s="39">
        <v>38.6639287899702</v>
      </c>
      <c r="N266" s="40">
        <v>0.21633097436054499</v>
      </c>
      <c r="O266" s="41">
        <v>1.5399447032528999</v>
      </c>
      <c r="P266" s="40">
        <v>0.70850329699679304</v>
      </c>
      <c r="Q266" s="41">
        <v>0.80890797626258903</v>
      </c>
      <c r="R266" s="40">
        <v>0.72586902441122503</v>
      </c>
      <c r="S266" s="41">
        <v>0.72719753425345401</v>
      </c>
    </row>
    <row r="267" spans="1:19" x14ac:dyDescent="0.35">
      <c r="A267" s="39">
        <v>235</v>
      </c>
      <c r="B267" s="39">
        <v>0.119835826158058</v>
      </c>
      <c r="C267" s="40">
        <v>0.83397041743732003</v>
      </c>
      <c r="D267" s="39">
        <v>9.3288454030235695</v>
      </c>
      <c r="E267" s="40">
        <v>0.74274446258697702</v>
      </c>
      <c r="F267" s="39">
        <v>0.37244288127402703</v>
      </c>
      <c r="G267" s="40">
        <v>0.900382261962136</v>
      </c>
      <c r="H267" s="39">
        <v>0.250455816916269</v>
      </c>
      <c r="I267" s="40">
        <v>0.901348624726795</v>
      </c>
      <c r="J267" s="39">
        <v>0.26490491423414297</v>
      </c>
      <c r="K267" s="41">
        <v>0.93720531259846396</v>
      </c>
      <c r="L267" s="40">
        <v>0.23293654062816399</v>
      </c>
      <c r="M267" s="39">
        <v>38.112043494852102</v>
      </c>
      <c r="N267" s="40">
        <v>0.188977560729477</v>
      </c>
      <c r="O267" s="41">
        <v>1.5177602171897799</v>
      </c>
      <c r="P267" s="40">
        <v>0.71927131292147495</v>
      </c>
      <c r="Q267" s="41">
        <v>0.77379758490456396</v>
      </c>
      <c r="R267" s="40">
        <v>0.72840009616990298</v>
      </c>
      <c r="S267" s="41">
        <v>0.727341942298106</v>
      </c>
    </row>
    <row r="268" spans="1:19" x14ac:dyDescent="0.35">
      <c r="A268" s="39">
        <v>236</v>
      </c>
      <c r="B268" s="39">
        <v>0.12148674522242001</v>
      </c>
      <c r="C268" s="40">
        <v>0.82903796416331399</v>
      </c>
      <c r="D268" s="39">
        <v>9.4092106318687705</v>
      </c>
      <c r="E268" s="40">
        <v>0.73904667722106299</v>
      </c>
      <c r="F268" s="39">
        <v>0.37752259210176498</v>
      </c>
      <c r="G268" s="40">
        <v>0.89787409081231395</v>
      </c>
      <c r="H268" s="39">
        <v>0.25517395576531099</v>
      </c>
      <c r="I268" s="40">
        <v>0.90188570503358101</v>
      </c>
      <c r="J268" s="39">
        <v>0.26188544153639998</v>
      </c>
      <c r="K268" s="41">
        <v>0.90911495278024201</v>
      </c>
      <c r="L268" s="40">
        <v>0.226462291923822</v>
      </c>
      <c r="M268" s="39">
        <v>37.631957681769997</v>
      </c>
      <c r="N268" s="40">
        <v>0.160494926713766</v>
      </c>
      <c r="O268" s="41">
        <v>1.52327320718357</v>
      </c>
      <c r="P268" s="40">
        <v>0.71862467741354896</v>
      </c>
      <c r="Q268" s="41">
        <v>0.79905035480474795</v>
      </c>
      <c r="R268" s="40">
        <v>0.71491862616987301</v>
      </c>
      <c r="S268" s="41">
        <v>0.73398728401232904</v>
      </c>
    </row>
    <row r="269" spans="1:19" x14ac:dyDescent="0.35">
      <c r="A269" s="39">
        <v>237</v>
      </c>
      <c r="B269" s="39">
        <v>0.121153442824998</v>
      </c>
      <c r="C269" s="40">
        <v>0.83801694119311199</v>
      </c>
      <c r="D269" s="39">
        <v>9.4515471398279995</v>
      </c>
      <c r="E269" s="40">
        <v>0.72772928390315395</v>
      </c>
      <c r="F269" s="39">
        <v>0.38108266421250497</v>
      </c>
      <c r="G269" s="40">
        <v>0.88745063513087097</v>
      </c>
      <c r="H269" s="39">
        <v>0.27179518046087903</v>
      </c>
      <c r="I269" s="40">
        <v>0.89751758436989804</v>
      </c>
      <c r="J269" s="39">
        <v>0.262594082051545</v>
      </c>
      <c r="K269" s="41">
        <v>0.95496444722526097</v>
      </c>
      <c r="L269" s="40">
        <v>0.27730340022523697</v>
      </c>
      <c r="M269" s="39">
        <v>38.594089018992797</v>
      </c>
      <c r="N269" s="40">
        <v>0.211599203247201</v>
      </c>
      <c r="O269" s="41">
        <v>1.5333358339774299</v>
      </c>
      <c r="P269" s="40">
        <v>0.71420058073141601</v>
      </c>
      <c r="Q269" s="41">
        <v>0.75540834385105604</v>
      </c>
      <c r="R269" s="40">
        <v>0.71210955478187299</v>
      </c>
      <c r="S269" s="41">
        <v>0.72380111818639603</v>
      </c>
    </row>
    <row r="270" spans="1:19" x14ac:dyDescent="0.35">
      <c r="A270" s="39">
        <v>238</v>
      </c>
      <c r="B270" s="39">
        <v>0.12639265671994501</v>
      </c>
      <c r="C270" s="40">
        <v>0.82189804195154803</v>
      </c>
      <c r="D270" s="39">
        <v>9.5143386041068396</v>
      </c>
      <c r="E270" s="40">
        <v>0.72972884447934905</v>
      </c>
      <c r="F270" s="39">
        <v>0.37796334019794398</v>
      </c>
      <c r="G270" s="40">
        <v>0.89709860167061095</v>
      </c>
      <c r="H270" s="39">
        <v>0.25823390519321299</v>
      </c>
      <c r="I270" s="40">
        <v>0.89828195117945897</v>
      </c>
      <c r="J270" s="39">
        <v>0.26748877987779102</v>
      </c>
      <c r="K270" s="41">
        <v>0.94586029445004205</v>
      </c>
      <c r="L270" s="40">
        <v>0.22312753375573499</v>
      </c>
      <c r="M270" s="39">
        <v>38.242282639201797</v>
      </c>
      <c r="N270" s="40">
        <v>0.21909287500991001</v>
      </c>
      <c r="O270" s="41">
        <v>1.5172021923921</v>
      </c>
      <c r="P270" s="40">
        <v>0.694324772327374</v>
      </c>
      <c r="Q270" s="41">
        <v>0.76505806965705603</v>
      </c>
      <c r="R270" s="40">
        <v>0.73472732789495998</v>
      </c>
      <c r="S270" s="41">
        <v>0.70714141008181397</v>
      </c>
    </row>
    <row r="271" spans="1:19" x14ac:dyDescent="0.35">
      <c r="A271" s="39">
        <v>239</v>
      </c>
      <c r="B271" s="39">
        <v>0.121356590773189</v>
      </c>
      <c r="C271" s="40">
        <v>0.84497994713961999</v>
      </c>
      <c r="D271" s="39">
        <v>9.3498156927453309</v>
      </c>
      <c r="E271" s="40">
        <v>0.74359820550747702</v>
      </c>
      <c r="F271" s="39">
        <v>0.372503733038824</v>
      </c>
      <c r="G271" s="40">
        <v>0.90103191614057898</v>
      </c>
      <c r="H271" s="39">
        <v>0.24997765588611501</v>
      </c>
      <c r="I271" s="40">
        <v>0.89927209669350805</v>
      </c>
      <c r="J271" s="39">
        <v>0.26704615395429399</v>
      </c>
      <c r="K271" s="41">
        <v>1.0103944990879401</v>
      </c>
      <c r="L271" s="40">
        <v>0.18327243517111499</v>
      </c>
      <c r="M271" s="39">
        <v>40.236661405644803</v>
      </c>
      <c r="N271" s="40">
        <v>0.17636273572797401</v>
      </c>
      <c r="O271" s="41">
        <v>1.58579382733402</v>
      </c>
      <c r="P271" s="40">
        <v>0.70909713628964499</v>
      </c>
      <c r="Q271" s="41">
        <v>0.75593031522555199</v>
      </c>
      <c r="R271" s="40">
        <v>0.73734077021606903</v>
      </c>
      <c r="S271" s="41">
        <v>0.73425277481731099</v>
      </c>
    </row>
    <row r="272" spans="1:19" x14ac:dyDescent="0.35">
      <c r="A272" s="39">
        <v>240</v>
      </c>
      <c r="B272" s="39">
        <v>0.127858698798305</v>
      </c>
      <c r="C272" s="40">
        <v>0.82625641040047104</v>
      </c>
      <c r="D272" s="39">
        <v>9.5479471063037096</v>
      </c>
      <c r="E272" s="40">
        <v>0.72975547974909805</v>
      </c>
      <c r="F272" s="39">
        <v>0.37867665060987499</v>
      </c>
      <c r="G272" s="40">
        <v>0.90238143725952702</v>
      </c>
      <c r="H272" s="39">
        <v>0.25097414920180899</v>
      </c>
      <c r="I272" s="40">
        <v>0.89819452837487401</v>
      </c>
      <c r="J272" s="39">
        <v>0.27310197652045098</v>
      </c>
      <c r="K272" s="41">
        <v>1.00422998294871</v>
      </c>
      <c r="L272" s="40">
        <v>0.14571475844034901</v>
      </c>
      <c r="M272" s="39">
        <v>39.843761166955602</v>
      </c>
      <c r="N272" s="40">
        <v>0.18832433414276301</v>
      </c>
      <c r="O272" s="41">
        <v>1.55895093720183</v>
      </c>
      <c r="P272" s="40">
        <v>0.68622984004835796</v>
      </c>
      <c r="Q272" s="41">
        <v>0.76481625259431996</v>
      </c>
      <c r="R272" s="40">
        <v>0.72803399781895495</v>
      </c>
      <c r="S272" s="41">
        <v>0.72447831330136303</v>
      </c>
    </row>
    <row r="273" spans="1:19" x14ac:dyDescent="0.35">
      <c r="A273" s="39">
        <v>241</v>
      </c>
      <c r="B273" s="39">
        <v>0.12212315683736</v>
      </c>
      <c r="C273" s="40">
        <v>0.83053685990266402</v>
      </c>
      <c r="D273" s="39">
        <v>9.3747918366734702</v>
      </c>
      <c r="E273" s="40">
        <v>0.73965593708339195</v>
      </c>
      <c r="F273" s="39">
        <v>0.37260247634607202</v>
      </c>
      <c r="G273" s="40">
        <v>0.89982065196805605</v>
      </c>
      <c r="H273" s="39">
        <v>0.25384524102591699</v>
      </c>
      <c r="I273" s="40">
        <v>0.898216077481092</v>
      </c>
      <c r="J273" s="39">
        <v>0.27149074609621598</v>
      </c>
      <c r="K273" s="41">
        <v>1.0088314044679301</v>
      </c>
      <c r="L273" s="40">
        <v>0.164775336583733</v>
      </c>
      <c r="M273" s="39">
        <v>40.0355561900342</v>
      </c>
      <c r="N273" s="40">
        <v>0.19071682995053699</v>
      </c>
      <c r="O273" s="41">
        <v>1.57108003869015</v>
      </c>
      <c r="P273" s="40">
        <v>0.703120797872543</v>
      </c>
      <c r="Q273" s="41">
        <v>0.75133223717029196</v>
      </c>
      <c r="R273" s="40">
        <v>0.71111756308465901</v>
      </c>
      <c r="S273" s="41">
        <v>0.71470492263125496</v>
      </c>
    </row>
    <row r="274" spans="1:19" x14ac:dyDescent="0.35">
      <c r="A274" s="39">
        <v>242</v>
      </c>
      <c r="B274" s="39">
        <v>0.120670312954291</v>
      </c>
      <c r="C274" s="40">
        <v>0.83652964335511004</v>
      </c>
      <c r="D274" s="39">
        <v>9.3424968387079304</v>
      </c>
      <c r="E274" s="40">
        <v>0.74615395964514097</v>
      </c>
      <c r="F274" s="39">
        <v>0.37233416838257699</v>
      </c>
      <c r="G274" s="40">
        <v>0.89823539324646395</v>
      </c>
      <c r="H274" s="39">
        <v>0.25795527711454402</v>
      </c>
      <c r="I274" s="40">
        <v>0.89972901086159796</v>
      </c>
      <c r="J274" s="39">
        <v>0.26381653252325699</v>
      </c>
      <c r="K274" s="41">
        <v>0.96023595205738999</v>
      </c>
      <c r="L274" s="40">
        <v>0.20660042567280601</v>
      </c>
      <c r="M274" s="39">
        <v>38.732309325128497</v>
      </c>
      <c r="N274" s="40">
        <v>0.18578111632524999</v>
      </c>
      <c r="O274" s="41">
        <v>1.53532466266909</v>
      </c>
      <c r="P274" s="40">
        <v>0.71775564500409295</v>
      </c>
      <c r="Q274" s="41">
        <v>0.77685017463488404</v>
      </c>
      <c r="R274" s="40">
        <v>0.72344331863598899</v>
      </c>
      <c r="S274" s="41">
        <v>0.71035939582392704</v>
      </c>
    </row>
    <row r="275" spans="1:19" x14ac:dyDescent="0.35">
      <c r="A275" s="39"/>
      <c r="B275" s="39"/>
      <c r="C275" s="40"/>
      <c r="D275" s="39"/>
      <c r="E275" s="40"/>
      <c r="F275" s="39"/>
      <c r="G275" s="40"/>
      <c r="H275" s="39"/>
      <c r="I275" s="40"/>
      <c r="J275" s="39"/>
      <c r="K275" s="41"/>
      <c r="L275" s="40"/>
      <c r="M275" s="39"/>
      <c r="N275" s="40"/>
      <c r="O275" s="41"/>
      <c r="P275" s="40"/>
      <c r="Q275" s="41"/>
      <c r="R275" s="40"/>
      <c r="S275" s="41"/>
    </row>
    <row r="276" spans="1:19" x14ac:dyDescent="0.35">
      <c r="A276" s="39"/>
      <c r="B276" s="39"/>
      <c r="C276" s="40"/>
      <c r="D276" s="39"/>
      <c r="E276" s="40"/>
      <c r="F276" s="39"/>
      <c r="G276" s="40"/>
      <c r="H276" s="39"/>
      <c r="I276" s="40"/>
      <c r="J276" s="39"/>
      <c r="K276" s="41"/>
      <c r="L276" s="40"/>
      <c r="M276" s="39"/>
      <c r="N276" s="40"/>
      <c r="O276" s="41"/>
      <c r="P276" s="40"/>
      <c r="Q276" s="41"/>
      <c r="R276" s="40"/>
      <c r="S276" s="41"/>
    </row>
    <row r="277" spans="1:19" x14ac:dyDescent="0.35">
      <c r="A277" s="39"/>
      <c r="B277" s="39"/>
      <c r="C277" s="40"/>
      <c r="D277" s="39"/>
      <c r="E277" s="40"/>
      <c r="F277" s="39"/>
      <c r="G277" s="40"/>
      <c r="H277" s="39"/>
      <c r="I277" s="40"/>
      <c r="J277" s="39"/>
      <c r="K277" s="41"/>
      <c r="L277" s="40"/>
      <c r="M277" s="39"/>
      <c r="N277" s="40"/>
      <c r="O277" s="41"/>
      <c r="P277" s="40"/>
      <c r="Q277" s="41"/>
      <c r="R277" s="40"/>
      <c r="S277" s="41"/>
    </row>
    <row r="278" spans="1:19" x14ac:dyDescent="0.35">
      <c r="A278" s="39"/>
      <c r="B278" s="39"/>
      <c r="C278" s="40"/>
      <c r="D278" s="39"/>
      <c r="E278" s="40"/>
      <c r="F278" s="39"/>
      <c r="G278" s="40"/>
      <c r="H278" s="39"/>
      <c r="I278" s="40"/>
      <c r="J278" s="39"/>
      <c r="K278" s="41"/>
      <c r="L278" s="40"/>
      <c r="M278" s="39"/>
      <c r="N278" s="40"/>
      <c r="O278" s="41"/>
      <c r="P278" s="40"/>
      <c r="Q278" s="41"/>
      <c r="R278" s="40"/>
      <c r="S278" s="41"/>
    </row>
    <row r="279" spans="1:19" x14ac:dyDescent="0.35">
      <c r="A279" s="39"/>
      <c r="B279" s="39"/>
      <c r="C279" s="40"/>
      <c r="D279" s="39"/>
      <c r="E279" s="40"/>
      <c r="F279" s="39"/>
      <c r="G279" s="40"/>
      <c r="H279" s="39"/>
      <c r="I279" s="40"/>
      <c r="J279" s="39"/>
      <c r="K279" s="41"/>
      <c r="L279" s="40"/>
      <c r="M279" s="39"/>
      <c r="N279" s="40"/>
      <c r="O279" s="41"/>
      <c r="P279" s="40"/>
      <c r="Q279" s="41"/>
      <c r="R279" s="40"/>
      <c r="S279" s="41"/>
    </row>
    <row r="280" spans="1:19" x14ac:dyDescent="0.35">
      <c r="A280" s="39"/>
      <c r="B280" s="39"/>
      <c r="C280" s="40"/>
      <c r="D280" s="39"/>
      <c r="E280" s="40"/>
      <c r="F280" s="39"/>
      <c r="G280" s="40"/>
      <c r="H280" s="39"/>
      <c r="I280" s="40"/>
      <c r="J280" s="39"/>
      <c r="K280" s="41"/>
      <c r="L280" s="40"/>
      <c r="M280" s="39"/>
      <c r="N280" s="40"/>
      <c r="O280" s="41"/>
      <c r="P280" s="40"/>
      <c r="Q280" s="41"/>
      <c r="R280" s="40"/>
      <c r="S280" s="41"/>
    </row>
    <row r="281" spans="1:19" x14ac:dyDescent="0.35">
      <c r="A281" s="39"/>
      <c r="B281" s="39"/>
      <c r="C281" s="40"/>
      <c r="D281" s="39"/>
      <c r="E281" s="40"/>
      <c r="F281" s="39"/>
      <c r="G281" s="40"/>
      <c r="H281" s="39"/>
      <c r="I281" s="40"/>
      <c r="J281" s="39"/>
      <c r="K281" s="41"/>
      <c r="L281" s="40"/>
      <c r="M281" s="39"/>
      <c r="N281" s="40"/>
      <c r="O281" s="41"/>
      <c r="P281" s="40"/>
      <c r="Q281" s="41"/>
      <c r="R281" s="40"/>
      <c r="S281" s="41"/>
    </row>
    <row r="282" spans="1:19" x14ac:dyDescent="0.35">
      <c r="A282" s="39"/>
      <c r="B282" s="39"/>
      <c r="C282" s="40"/>
      <c r="D282" s="39"/>
      <c r="E282" s="40"/>
      <c r="F282" s="39"/>
      <c r="G282" s="40"/>
      <c r="H282" s="39"/>
      <c r="I282" s="40"/>
      <c r="J282" s="39"/>
      <c r="K282" s="41"/>
      <c r="L282" s="40"/>
      <c r="M282" s="39"/>
      <c r="N282" s="40"/>
      <c r="O282" s="41"/>
      <c r="P282" s="40"/>
      <c r="Q282" s="41"/>
      <c r="R282" s="40"/>
      <c r="S282" s="41"/>
    </row>
    <row r="283" spans="1:19" x14ac:dyDescent="0.35">
      <c r="A283" s="39"/>
      <c r="B283" s="39"/>
      <c r="C283" s="40"/>
      <c r="D283" s="39"/>
      <c r="E283" s="40"/>
      <c r="F283" s="39"/>
      <c r="G283" s="40"/>
      <c r="H283" s="39"/>
      <c r="I283" s="40"/>
      <c r="J283" s="39"/>
      <c r="K283" s="41"/>
      <c r="L283" s="40"/>
      <c r="M283" s="39"/>
      <c r="N283" s="40"/>
      <c r="O283" s="41"/>
      <c r="P283" s="40"/>
      <c r="Q283" s="41"/>
      <c r="R283" s="40"/>
      <c r="S283" s="41"/>
    </row>
    <row r="284" spans="1:19" x14ac:dyDescent="0.35">
      <c r="A284" s="39"/>
      <c r="B284" s="39"/>
      <c r="C284" s="40"/>
      <c r="D284" s="39"/>
      <c r="E284" s="40"/>
      <c r="F284" s="39"/>
      <c r="G284" s="40"/>
      <c r="H284" s="39"/>
      <c r="I284" s="40"/>
      <c r="J284" s="39"/>
      <c r="K284" s="41"/>
      <c r="L284" s="40"/>
      <c r="M284" s="39"/>
      <c r="N284" s="40"/>
      <c r="O284" s="41"/>
      <c r="P284" s="40"/>
      <c r="Q284" s="41"/>
      <c r="R284" s="40"/>
      <c r="S284" s="41"/>
    </row>
    <row r="285" spans="1:19" x14ac:dyDescent="0.35">
      <c r="A285" s="39"/>
      <c r="B285" s="39"/>
      <c r="C285" s="40"/>
      <c r="D285" s="39"/>
      <c r="E285" s="40"/>
      <c r="F285" s="39"/>
      <c r="G285" s="40"/>
      <c r="H285" s="39"/>
      <c r="I285" s="40"/>
      <c r="J285" s="39"/>
      <c r="K285" s="41"/>
      <c r="L285" s="40"/>
      <c r="M285" s="39"/>
      <c r="N285" s="40"/>
      <c r="O285" s="41"/>
      <c r="P285" s="40"/>
      <c r="Q285" s="41"/>
      <c r="R285" s="40"/>
      <c r="S285" s="41"/>
    </row>
    <row r="286" spans="1:19" x14ac:dyDescent="0.35">
      <c r="A286" s="39"/>
      <c r="B286" s="39"/>
      <c r="C286" s="40"/>
      <c r="D286" s="39"/>
      <c r="E286" s="40"/>
      <c r="F286" s="39"/>
      <c r="G286" s="40"/>
      <c r="H286" s="39"/>
      <c r="I286" s="40"/>
      <c r="J286" s="39"/>
      <c r="K286" s="41"/>
      <c r="L286" s="40"/>
      <c r="M286" s="39"/>
      <c r="N286" s="40"/>
      <c r="O286" s="41"/>
      <c r="P286" s="40"/>
      <c r="Q286" s="41"/>
      <c r="R286" s="40"/>
      <c r="S286" s="41"/>
    </row>
    <row r="287" spans="1:19" x14ac:dyDescent="0.35">
      <c r="A287" s="39"/>
      <c r="B287" s="39"/>
      <c r="C287" s="40"/>
      <c r="D287" s="39"/>
      <c r="E287" s="40"/>
      <c r="F287" s="39"/>
      <c r="G287" s="40"/>
      <c r="H287" s="39"/>
      <c r="I287" s="40"/>
      <c r="J287" s="39"/>
      <c r="K287" s="41"/>
      <c r="L287" s="40"/>
      <c r="M287" s="39"/>
      <c r="N287" s="40"/>
      <c r="O287" s="41"/>
      <c r="P287" s="40"/>
      <c r="Q287" s="41"/>
      <c r="R287" s="40"/>
      <c r="S287" s="41"/>
    </row>
    <row r="288" spans="1:19" x14ac:dyDescent="0.35">
      <c r="A288" s="39"/>
      <c r="B288" s="39"/>
      <c r="C288" s="40"/>
      <c r="D288" s="39"/>
      <c r="E288" s="40"/>
      <c r="F288" s="39"/>
      <c r="G288" s="40"/>
      <c r="H288" s="39"/>
      <c r="I288" s="40"/>
      <c r="J288" s="39"/>
      <c r="K288" s="41"/>
      <c r="L288" s="40"/>
      <c r="M288" s="39"/>
      <c r="N288" s="40"/>
      <c r="O288" s="41"/>
      <c r="P288" s="40"/>
      <c r="Q288" s="41"/>
      <c r="R288" s="40"/>
      <c r="S288" s="41"/>
    </row>
    <row r="289" spans="1:19" x14ac:dyDescent="0.35">
      <c r="A289" s="39"/>
      <c r="B289" s="39"/>
      <c r="C289" s="40"/>
      <c r="D289" s="39"/>
      <c r="E289" s="40"/>
      <c r="F289" s="39"/>
      <c r="G289" s="40"/>
      <c r="H289" s="39"/>
      <c r="I289" s="40"/>
      <c r="J289" s="39"/>
      <c r="K289" s="41"/>
      <c r="L289" s="40"/>
      <c r="M289" s="39"/>
      <c r="N289" s="40"/>
      <c r="O289" s="41"/>
      <c r="P289" s="40"/>
      <c r="Q289" s="41"/>
      <c r="R289" s="40"/>
      <c r="S289" s="41"/>
    </row>
    <row r="290" spans="1:19" x14ac:dyDescent="0.35">
      <c r="A290" s="39"/>
      <c r="B290" s="39"/>
      <c r="C290" s="40"/>
      <c r="D290" s="39"/>
      <c r="E290" s="40"/>
      <c r="F290" s="39"/>
      <c r="G290" s="40"/>
      <c r="H290" s="39"/>
      <c r="I290" s="40"/>
      <c r="J290" s="39"/>
      <c r="K290" s="41"/>
      <c r="L290" s="40"/>
      <c r="M290" s="39"/>
      <c r="N290" s="40"/>
      <c r="O290" s="41"/>
      <c r="P290" s="40"/>
      <c r="Q290" s="41"/>
      <c r="R290" s="40"/>
      <c r="S290" s="41"/>
    </row>
    <row r="291" spans="1:19" x14ac:dyDescent="0.35">
      <c r="A291" s="39"/>
      <c r="B291" s="39"/>
      <c r="C291" s="40"/>
      <c r="D291" s="39"/>
      <c r="E291" s="40"/>
      <c r="F291" s="39"/>
      <c r="G291" s="40"/>
      <c r="H291" s="39"/>
      <c r="I291" s="40"/>
      <c r="J291" s="39"/>
      <c r="K291" s="41"/>
      <c r="L291" s="40"/>
      <c r="M291" s="39"/>
      <c r="N291" s="40"/>
      <c r="O291" s="41"/>
      <c r="P291" s="40"/>
      <c r="Q291" s="41"/>
      <c r="R291" s="40"/>
      <c r="S291" s="41"/>
    </row>
    <row r="292" spans="1:19" x14ac:dyDescent="0.35">
      <c r="A292" s="39"/>
      <c r="B292" s="39"/>
      <c r="C292" s="40"/>
      <c r="D292" s="39"/>
      <c r="E292" s="40"/>
      <c r="F292" s="39"/>
      <c r="G292" s="40"/>
      <c r="H292" s="39"/>
      <c r="I292" s="40"/>
      <c r="J292" s="39"/>
      <c r="K292" s="41"/>
      <c r="L292" s="40"/>
      <c r="M292" s="39"/>
      <c r="N292" s="40"/>
      <c r="O292" s="41"/>
      <c r="P292" s="40"/>
      <c r="Q292" s="41"/>
      <c r="R292" s="40"/>
      <c r="S292" s="41"/>
    </row>
    <row r="293" spans="1:19" x14ac:dyDescent="0.35">
      <c r="A293" s="39"/>
      <c r="B293" s="39"/>
      <c r="C293" s="40"/>
      <c r="D293" s="39"/>
      <c r="E293" s="40"/>
      <c r="F293" s="39"/>
      <c r="G293" s="40"/>
      <c r="H293" s="39"/>
      <c r="I293" s="40"/>
      <c r="J293" s="39"/>
      <c r="K293" s="41"/>
      <c r="L293" s="40"/>
      <c r="M293" s="39"/>
      <c r="N293" s="40"/>
      <c r="O293" s="41"/>
      <c r="P293" s="40"/>
      <c r="Q293" s="41"/>
      <c r="R293" s="40"/>
      <c r="S293" s="41"/>
    </row>
    <row r="294" spans="1:19" x14ac:dyDescent="0.35">
      <c r="A294" s="39"/>
      <c r="B294" s="39"/>
      <c r="C294" s="40"/>
      <c r="D294" s="39"/>
      <c r="E294" s="40"/>
      <c r="F294" s="39"/>
      <c r="G294" s="40"/>
      <c r="H294" s="39"/>
      <c r="I294" s="40"/>
      <c r="J294" s="39"/>
      <c r="K294" s="41"/>
      <c r="L294" s="40"/>
      <c r="M294" s="39"/>
      <c r="N294" s="40"/>
      <c r="O294" s="41"/>
      <c r="P294" s="40"/>
      <c r="Q294" s="41"/>
      <c r="R294" s="40"/>
      <c r="S294" s="41"/>
    </row>
    <row r="295" spans="1:19" x14ac:dyDescent="0.35">
      <c r="A295" s="39"/>
      <c r="B295" s="39"/>
      <c r="C295" s="40"/>
      <c r="D295" s="39"/>
      <c r="E295" s="40"/>
      <c r="F295" s="39"/>
      <c r="G295" s="40"/>
      <c r="H295" s="39"/>
      <c r="I295" s="40"/>
      <c r="J295" s="39"/>
      <c r="K295" s="41"/>
      <c r="L295" s="40"/>
      <c r="M295" s="39"/>
      <c r="N295" s="40"/>
      <c r="O295" s="41"/>
      <c r="P295" s="40"/>
      <c r="Q295" s="41"/>
      <c r="R295" s="40"/>
      <c r="S295" s="41"/>
    </row>
    <row r="296" spans="1:19" x14ac:dyDescent="0.35">
      <c r="A296" s="39"/>
      <c r="B296" s="39"/>
      <c r="C296" s="40"/>
      <c r="D296" s="39"/>
      <c r="E296" s="40"/>
      <c r="F296" s="39"/>
      <c r="G296" s="40"/>
      <c r="H296" s="39"/>
      <c r="I296" s="40"/>
      <c r="J296" s="39"/>
      <c r="K296" s="41"/>
      <c r="L296" s="40"/>
      <c r="M296" s="39"/>
      <c r="N296" s="40"/>
      <c r="O296" s="41"/>
      <c r="P296" s="40"/>
      <c r="Q296" s="41"/>
      <c r="R296" s="40"/>
      <c r="S296" s="41"/>
    </row>
    <row r="297" spans="1:19" x14ac:dyDescent="0.35">
      <c r="A297" s="39"/>
      <c r="B297" s="39"/>
      <c r="C297" s="40"/>
      <c r="D297" s="39"/>
      <c r="E297" s="40"/>
      <c r="F297" s="39"/>
      <c r="G297" s="40"/>
      <c r="H297" s="39"/>
      <c r="I297" s="40"/>
      <c r="J297" s="39"/>
      <c r="K297" s="41"/>
      <c r="L297" s="40"/>
      <c r="M297" s="39"/>
      <c r="N297" s="40"/>
      <c r="O297" s="41"/>
      <c r="P297" s="40"/>
      <c r="Q297" s="41"/>
      <c r="R297" s="40"/>
      <c r="S297" s="41"/>
    </row>
    <row r="298" spans="1:19" x14ac:dyDescent="0.35">
      <c r="A298" s="39"/>
      <c r="B298" s="39"/>
      <c r="C298" s="40"/>
      <c r="D298" s="39"/>
      <c r="E298" s="40"/>
      <c r="F298" s="39"/>
      <c r="G298" s="40"/>
      <c r="H298" s="39"/>
      <c r="I298" s="40"/>
      <c r="J298" s="39"/>
      <c r="K298" s="41"/>
      <c r="L298" s="40"/>
      <c r="M298" s="39"/>
      <c r="N298" s="40"/>
      <c r="O298" s="41"/>
      <c r="P298" s="40"/>
      <c r="Q298" s="41"/>
      <c r="R298" s="40"/>
      <c r="S298" s="41"/>
    </row>
    <row r="299" spans="1:19" x14ac:dyDescent="0.35">
      <c r="A299" s="39"/>
      <c r="B299" s="39"/>
      <c r="C299" s="40"/>
      <c r="D299" s="39"/>
      <c r="E299" s="40"/>
      <c r="F299" s="39"/>
      <c r="G299" s="40"/>
      <c r="H299" s="39"/>
      <c r="I299" s="40"/>
      <c r="J299" s="39"/>
      <c r="K299" s="41"/>
      <c r="L299" s="40"/>
      <c r="M299" s="39"/>
      <c r="N299" s="40"/>
      <c r="O299" s="41"/>
      <c r="P299" s="40"/>
      <c r="Q299" s="41"/>
      <c r="R299" s="40"/>
      <c r="S299" s="41"/>
    </row>
    <row r="300" spans="1:19" x14ac:dyDescent="0.35">
      <c r="A300" s="39"/>
      <c r="B300" s="39"/>
      <c r="C300" s="40"/>
      <c r="D300" s="39"/>
      <c r="E300" s="40"/>
      <c r="F300" s="39"/>
      <c r="G300" s="40"/>
      <c r="H300" s="39"/>
      <c r="I300" s="40"/>
      <c r="J300" s="39"/>
      <c r="K300" s="41"/>
      <c r="L300" s="40"/>
      <c r="M300" s="39"/>
      <c r="N300" s="40"/>
      <c r="O300" s="41"/>
      <c r="P300" s="40"/>
      <c r="Q300" s="41"/>
      <c r="R300" s="40"/>
      <c r="S300" s="41"/>
    </row>
    <row r="301" spans="1:19" x14ac:dyDescent="0.35">
      <c r="A301" s="39"/>
      <c r="B301" s="39"/>
      <c r="C301" s="40"/>
      <c r="D301" s="39"/>
      <c r="E301" s="40"/>
      <c r="F301" s="39"/>
      <c r="G301" s="40"/>
      <c r="H301" s="39"/>
      <c r="I301" s="40"/>
      <c r="J301" s="39"/>
      <c r="K301" s="41"/>
      <c r="L301" s="40"/>
      <c r="M301" s="39"/>
      <c r="N301" s="40"/>
      <c r="O301" s="41"/>
      <c r="P301" s="40"/>
      <c r="Q301" s="41"/>
      <c r="R301" s="40"/>
      <c r="S301" s="41"/>
    </row>
    <row r="302" spans="1:19" x14ac:dyDescent="0.35">
      <c r="A302" s="39"/>
      <c r="B302" s="39"/>
      <c r="C302" s="40"/>
      <c r="D302" s="39"/>
      <c r="E302" s="40"/>
      <c r="F302" s="39"/>
      <c r="G302" s="40"/>
      <c r="H302" s="39"/>
      <c r="I302" s="40"/>
      <c r="J302" s="39"/>
      <c r="K302" s="41"/>
      <c r="L302" s="40"/>
      <c r="M302" s="39"/>
      <c r="N302" s="40"/>
      <c r="O302" s="41"/>
      <c r="P302" s="40"/>
      <c r="Q302" s="41"/>
      <c r="R302" s="40"/>
      <c r="S302" s="41"/>
    </row>
    <row r="303" spans="1:19" x14ac:dyDescent="0.35">
      <c r="A303" s="39"/>
      <c r="B303" s="39"/>
      <c r="C303" s="40"/>
      <c r="D303" s="39"/>
      <c r="E303" s="40"/>
      <c r="F303" s="39"/>
      <c r="G303" s="40"/>
      <c r="H303" s="39"/>
      <c r="I303" s="40"/>
      <c r="J303" s="39"/>
      <c r="K303" s="41"/>
      <c r="L303" s="40"/>
      <c r="M303" s="39"/>
      <c r="N303" s="40"/>
      <c r="O303" s="41"/>
      <c r="P303" s="40"/>
      <c r="Q303" s="41"/>
      <c r="R303" s="40"/>
      <c r="S303" s="41"/>
    </row>
    <row r="304" spans="1:19" x14ac:dyDescent="0.35">
      <c r="A304" s="39"/>
      <c r="B304" s="39"/>
      <c r="C304" s="40"/>
      <c r="D304" s="39"/>
      <c r="E304" s="40"/>
      <c r="F304" s="39"/>
      <c r="G304" s="40"/>
      <c r="H304" s="39"/>
      <c r="I304" s="40"/>
      <c r="J304" s="39"/>
      <c r="K304" s="41"/>
      <c r="L304" s="40"/>
      <c r="M304" s="39"/>
      <c r="N304" s="40"/>
      <c r="O304" s="41"/>
      <c r="P304" s="40"/>
      <c r="Q304" s="41"/>
      <c r="R304" s="40"/>
      <c r="S304" s="41"/>
    </row>
    <row r="305" spans="1:19" x14ac:dyDescent="0.35">
      <c r="A305" s="39"/>
      <c r="B305" s="39"/>
      <c r="C305" s="40"/>
      <c r="D305" s="39"/>
      <c r="E305" s="40"/>
      <c r="F305" s="39"/>
      <c r="G305" s="40"/>
      <c r="H305" s="39"/>
      <c r="I305" s="40"/>
      <c r="J305" s="39"/>
      <c r="K305" s="41"/>
      <c r="L305" s="40"/>
      <c r="M305" s="39"/>
      <c r="N305" s="40"/>
      <c r="O305" s="41"/>
      <c r="P305" s="40"/>
      <c r="Q305" s="41"/>
      <c r="R305" s="40"/>
      <c r="S305" s="41"/>
    </row>
    <row r="306" spans="1:19" x14ac:dyDescent="0.35">
      <c r="A306" s="39"/>
      <c r="B306" s="39"/>
      <c r="C306" s="40"/>
      <c r="D306" s="39"/>
      <c r="E306" s="40"/>
      <c r="F306" s="39"/>
      <c r="G306" s="40"/>
      <c r="H306" s="39"/>
      <c r="I306" s="40"/>
      <c r="J306" s="39"/>
      <c r="K306" s="41"/>
      <c r="L306" s="40"/>
      <c r="M306" s="39"/>
      <c r="N306" s="40"/>
      <c r="O306" s="41"/>
      <c r="P306" s="40"/>
      <c r="Q306" s="41"/>
      <c r="R306" s="40"/>
      <c r="S306" s="41"/>
    </row>
    <row r="307" spans="1:19" x14ac:dyDescent="0.35">
      <c r="A307" s="39"/>
      <c r="B307" s="39"/>
      <c r="C307" s="40"/>
      <c r="D307" s="39"/>
      <c r="E307" s="40"/>
      <c r="F307" s="39"/>
      <c r="G307" s="40"/>
      <c r="H307" s="39"/>
      <c r="I307" s="40"/>
      <c r="J307" s="39"/>
      <c r="K307" s="41"/>
      <c r="L307" s="40"/>
      <c r="M307" s="39"/>
      <c r="N307" s="40"/>
      <c r="O307" s="41"/>
      <c r="P307" s="40"/>
      <c r="Q307" s="41"/>
      <c r="R307" s="40"/>
      <c r="S307" s="41"/>
    </row>
    <row r="308" spans="1:19" x14ac:dyDescent="0.35">
      <c r="A308" s="39"/>
      <c r="B308" s="39"/>
      <c r="C308" s="40"/>
      <c r="D308" s="39"/>
      <c r="E308" s="40"/>
      <c r="F308" s="39"/>
      <c r="G308" s="40"/>
      <c r="H308" s="39"/>
      <c r="I308" s="40"/>
      <c r="J308" s="39"/>
      <c r="K308" s="41"/>
      <c r="L308" s="40"/>
      <c r="M308" s="39"/>
      <c r="N308" s="40"/>
      <c r="O308" s="41"/>
      <c r="P308" s="40"/>
      <c r="Q308" s="41"/>
      <c r="R308" s="40"/>
      <c r="S308" s="41"/>
    </row>
    <row r="309" spans="1:19" x14ac:dyDescent="0.35">
      <c r="A309" s="39"/>
      <c r="B309" s="39"/>
      <c r="C309" s="40"/>
      <c r="D309" s="39"/>
      <c r="E309" s="40"/>
      <c r="F309" s="39"/>
      <c r="G309" s="40"/>
      <c r="H309" s="39"/>
      <c r="I309" s="40"/>
      <c r="J309" s="39"/>
      <c r="K309" s="41"/>
      <c r="L309" s="40"/>
      <c r="M309" s="39"/>
      <c r="N309" s="40"/>
      <c r="O309" s="41"/>
      <c r="P309" s="40"/>
      <c r="Q309" s="41"/>
      <c r="R309" s="40"/>
      <c r="S309" s="41"/>
    </row>
    <row r="310" spans="1:19" x14ac:dyDescent="0.35">
      <c r="A310" s="39"/>
      <c r="B310" s="39"/>
      <c r="C310" s="40"/>
      <c r="D310" s="39"/>
      <c r="E310" s="40"/>
      <c r="F310" s="39"/>
      <c r="G310" s="40"/>
      <c r="H310" s="39"/>
      <c r="I310" s="40"/>
      <c r="J310" s="39"/>
      <c r="K310" s="41"/>
      <c r="L310" s="40"/>
      <c r="M310" s="39"/>
      <c r="N310" s="40"/>
      <c r="O310" s="41"/>
      <c r="P310" s="40"/>
      <c r="Q310" s="41"/>
      <c r="R310" s="40"/>
      <c r="S310" s="41"/>
    </row>
    <row r="311" spans="1:19" x14ac:dyDescent="0.35">
      <c r="A311" s="39"/>
      <c r="B311" s="39"/>
      <c r="C311" s="40"/>
      <c r="D311" s="39"/>
      <c r="E311" s="40"/>
      <c r="F311" s="39"/>
      <c r="G311" s="40"/>
      <c r="H311" s="39"/>
      <c r="I311" s="40"/>
      <c r="J311" s="39"/>
      <c r="K311" s="41"/>
      <c r="L311" s="40"/>
      <c r="M311" s="39"/>
      <c r="N311" s="40"/>
      <c r="O311" s="41"/>
      <c r="P311" s="40"/>
      <c r="Q311" s="41"/>
      <c r="R311" s="40"/>
      <c r="S311" s="41"/>
    </row>
    <row r="312" spans="1:19" x14ac:dyDescent="0.35">
      <c r="A312" s="39"/>
      <c r="B312" s="39"/>
      <c r="C312" s="40"/>
      <c r="D312" s="39"/>
      <c r="E312" s="40"/>
      <c r="F312" s="39"/>
      <c r="G312" s="40"/>
      <c r="H312" s="39"/>
      <c r="I312" s="40"/>
      <c r="J312" s="39"/>
      <c r="K312" s="41"/>
      <c r="L312" s="40"/>
      <c r="M312" s="39"/>
      <c r="N312" s="40"/>
      <c r="O312" s="41"/>
      <c r="P312" s="40"/>
      <c r="Q312" s="41"/>
      <c r="R312" s="40"/>
      <c r="S312" s="41"/>
    </row>
    <row r="313" spans="1:19" x14ac:dyDescent="0.35">
      <c r="A313" s="39"/>
      <c r="B313" s="39"/>
      <c r="C313" s="40"/>
      <c r="D313" s="39"/>
      <c r="E313" s="40"/>
      <c r="F313" s="39"/>
      <c r="G313" s="40"/>
      <c r="H313" s="39"/>
      <c r="I313" s="40"/>
      <c r="J313" s="39"/>
      <c r="K313" s="41"/>
      <c r="L313" s="40"/>
      <c r="M313" s="39"/>
      <c r="N313" s="40"/>
      <c r="O313" s="41"/>
      <c r="P313" s="40"/>
      <c r="Q313" s="41"/>
      <c r="R313" s="40"/>
      <c r="S313" s="41"/>
    </row>
    <row r="314" spans="1:19" x14ac:dyDescent="0.35">
      <c r="A314" s="39"/>
      <c r="B314" s="39"/>
      <c r="C314" s="40"/>
      <c r="D314" s="39"/>
      <c r="E314" s="40"/>
      <c r="F314" s="39"/>
      <c r="G314" s="40"/>
      <c r="H314" s="39"/>
      <c r="I314" s="40"/>
      <c r="J314" s="39"/>
      <c r="K314" s="41"/>
      <c r="L314" s="40"/>
      <c r="M314" s="39"/>
      <c r="N314" s="40"/>
      <c r="O314" s="41"/>
      <c r="P314" s="40"/>
      <c r="Q314" s="41"/>
      <c r="R314" s="40"/>
      <c r="S314" s="41"/>
    </row>
    <row r="315" spans="1:19" x14ac:dyDescent="0.35">
      <c r="A315" s="39"/>
      <c r="B315" s="39"/>
      <c r="C315" s="40"/>
      <c r="D315" s="39"/>
      <c r="E315" s="40"/>
      <c r="F315" s="39"/>
      <c r="G315" s="40"/>
      <c r="H315" s="39"/>
      <c r="I315" s="40"/>
      <c r="J315" s="39"/>
      <c r="K315" s="41"/>
      <c r="L315" s="40"/>
      <c r="M315" s="39"/>
      <c r="N315" s="40"/>
      <c r="O315" s="41"/>
      <c r="P315" s="40"/>
      <c r="Q315" s="41"/>
      <c r="R315" s="40"/>
      <c r="S315" s="41"/>
    </row>
    <row r="316" spans="1:19" x14ac:dyDescent="0.35">
      <c r="A316" s="39"/>
      <c r="B316" s="39"/>
      <c r="C316" s="40"/>
      <c r="D316" s="39"/>
      <c r="E316" s="40"/>
      <c r="F316" s="39"/>
      <c r="G316" s="40"/>
      <c r="H316" s="39"/>
      <c r="I316" s="40"/>
      <c r="J316" s="39"/>
      <c r="K316" s="41"/>
      <c r="L316" s="40"/>
      <c r="M316" s="39"/>
      <c r="N316" s="40"/>
      <c r="O316" s="41"/>
      <c r="P316" s="40"/>
      <c r="Q316" s="41"/>
      <c r="R316" s="40"/>
      <c r="S316" s="41"/>
    </row>
    <row r="317" spans="1:19" x14ac:dyDescent="0.35">
      <c r="A317" s="39"/>
      <c r="B317" s="39"/>
      <c r="C317" s="40"/>
      <c r="D317" s="39"/>
      <c r="E317" s="40"/>
      <c r="F317" s="39"/>
      <c r="G317" s="40"/>
      <c r="H317" s="39"/>
      <c r="I317" s="40"/>
      <c r="J317" s="39"/>
      <c r="K317" s="41"/>
      <c r="L317" s="40"/>
      <c r="M317" s="39"/>
      <c r="N317" s="40"/>
      <c r="O317" s="41"/>
      <c r="P317" s="40"/>
      <c r="Q317" s="41"/>
      <c r="R317" s="40"/>
      <c r="S317" s="41"/>
    </row>
    <row r="318" spans="1:19" x14ac:dyDescent="0.35">
      <c r="A318" s="39"/>
      <c r="B318" s="39"/>
      <c r="C318" s="40"/>
      <c r="D318" s="39"/>
      <c r="E318" s="40"/>
      <c r="F318" s="39"/>
      <c r="G318" s="40"/>
      <c r="H318" s="39"/>
      <c r="I318" s="40"/>
      <c r="J318" s="39"/>
      <c r="K318" s="41"/>
      <c r="L318" s="40"/>
      <c r="M318" s="39"/>
      <c r="N318" s="40"/>
      <c r="O318" s="41"/>
      <c r="P318" s="40"/>
      <c r="Q318" s="41"/>
      <c r="R318" s="40"/>
      <c r="S318" s="41"/>
    </row>
    <row r="319" spans="1:19" x14ac:dyDescent="0.35">
      <c r="A319" s="39"/>
      <c r="B319" s="39"/>
      <c r="C319" s="40"/>
      <c r="D319" s="39"/>
      <c r="E319" s="40"/>
      <c r="F319" s="39"/>
      <c r="G319" s="40"/>
      <c r="H319" s="39"/>
      <c r="I319" s="40"/>
      <c r="J319" s="39"/>
      <c r="K319" s="41"/>
      <c r="L319" s="40"/>
      <c r="M319" s="39"/>
      <c r="N319" s="40"/>
      <c r="O319" s="41"/>
      <c r="P319" s="40"/>
      <c r="Q319" s="41"/>
      <c r="R319" s="40"/>
      <c r="S319" s="41"/>
    </row>
    <row r="320" spans="1:19" x14ac:dyDescent="0.35">
      <c r="A320" s="39"/>
      <c r="B320" s="39"/>
      <c r="C320" s="40"/>
      <c r="D320" s="39"/>
      <c r="E320" s="40"/>
      <c r="F320" s="39"/>
      <c r="G320" s="40"/>
      <c r="H320" s="39"/>
      <c r="I320" s="40"/>
      <c r="J320" s="39"/>
      <c r="K320" s="41"/>
      <c r="L320" s="40"/>
      <c r="M320" s="39"/>
      <c r="N320" s="40"/>
      <c r="O320" s="41"/>
      <c r="P320" s="40"/>
      <c r="Q320" s="41"/>
      <c r="R320" s="40"/>
      <c r="S320" s="41"/>
    </row>
    <row r="321" spans="1:19" x14ac:dyDescent="0.35">
      <c r="A321" s="39"/>
      <c r="B321" s="39"/>
      <c r="C321" s="40"/>
      <c r="D321" s="39"/>
      <c r="E321" s="40"/>
      <c r="F321" s="39"/>
      <c r="G321" s="40"/>
      <c r="H321" s="39"/>
      <c r="I321" s="40"/>
      <c r="J321" s="39"/>
      <c r="K321" s="41"/>
      <c r="L321" s="40"/>
      <c r="M321" s="39"/>
      <c r="N321" s="40"/>
      <c r="O321" s="41"/>
      <c r="P321" s="40"/>
      <c r="Q321" s="41"/>
      <c r="R321" s="40"/>
      <c r="S321" s="41"/>
    </row>
    <row r="322" spans="1:19" x14ac:dyDescent="0.35">
      <c r="A322" s="39"/>
      <c r="B322" s="39"/>
      <c r="C322" s="40"/>
      <c r="D322" s="39"/>
      <c r="E322" s="40"/>
      <c r="F322" s="39"/>
      <c r="G322" s="40"/>
      <c r="H322" s="39"/>
      <c r="I322" s="40"/>
      <c r="J322" s="39"/>
      <c r="K322" s="41"/>
      <c r="L322" s="40"/>
      <c r="M322" s="39"/>
      <c r="N322" s="40"/>
      <c r="O322" s="41"/>
      <c r="P322" s="40"/>
      <c r="Q322" s="41"/>
      <c r="R322" s="40"/>
      <c r="S322" s="41"/>
    </row>
    <row r="323" spans="1:19" x14ac:dyDescent="0.35">
      <c r="A323" s="39"/>
      <c r="B323" s="39"/>
      <c r="C323" s="40"/>
      <c r="D323" s="39"/>
      <c r="E323" s="40"/>
      <c r="F323" s="39"/>
      <c r="G323" s="40"/>
      <c r="H323" s="39"/>
      <c r="I323" s="40"/>
      <c r="J323" s="39"/>
      <c r="K323" s="41"/>
      <c r="L323" s="40"/>
      <c r="M323" s="39"/>
      <c r="N323" s="40"/>
      <c r="O323" s="41"/>
      <c r="P323" s="40"/>
      <c r="Q323" s="41"/>
      <c r="R323" s="40"/>
      <c r="S323" s="41"/>
    </row>
    <row r="324" spans="1:19" x14ac:dyDescent="0.35">
      <c r="A324" s="39"/>
      <c r="B324" s="39"/>
      <c r="C324" s="40"/>
      <c r="D324" s="39"/>
      <c r="E324" s="40"/>
      <c r="F324" s="39"/>
      <c r="G324" s="40"/>
      <c r="H324" s="39"/>
      <c r="I324" s="40"/>
      <c r="J324" s="39"/>
      <c r="K324" s="41"/>
      <c r="L324" s="40"/>
      <c r="M324" s="39"/>
      <c r="N324" s="40"/>
      <c r="O324" s="41"/>
      <c r="P324" s="40"/>
      <c r="Q324" s="41"/>
      <c r="R324" s="40"/>
      <c r="S324" s="41"/>
    </row>
    <row r="325" spans="1:19" x14ac:dyDescent="0.35">
      <c r="A325" s="39"/>
      <c r="B325" s="39"/>
      <c r="C325" s="40"/>
      <c r="D325" s="39"/>
      <c r="E325" s="40"/>
      <c r="F325" s="39"/>
      <c r="G325" s="40"/>
      <c r="H325" s="39"/>
      <c r="I325" s="40"/>
      <c r="J325" s="39"/>
      <c r="K325" s="41"/>
      <c r="L325" s="40"/>
      <c r="M325" s="39"/>
      <c r="N325" s="40"/>
      <c r="O325" s="41"/>
      <c r="P325" s="40"/>
      <c r="Q325" s="41"/>
      <c r="R325" s="40"/>
      <c r="S325" s="41"/>
    </row>
    <row r="326" spans="1:19" x14ac:dyDescent="0.35">
      <c r="A326" s="39"/>
      <c r="B326" s="39"/>
      <c r="C326" s="40"/>
      <c r="D326" s="39"/>
      <c r="E326" s="40"/>
      <c r="F326" s="39"/>
      <c r="G326" s="40"/>
      <c r="H326" s="39"/>
      <c r="I326" s="40"/>
      <c r="J326" s="39"/>
      <c r="K326" s="41"/>
      <c r="L326" s="40"/>
      <c r="M326" s="39"/>
      <c r="N326" s="40"/>
      <c r="O326" s="41"/>
      <c r="P326" s="40"/>
      <c r="Q326" s="41"/>
      <c r="R326" s="40"/>
      <c r="S326" s="41"/>
    </row>
    <row r="327" spans="1:19" x14ac:dyDescent="0.35">
      <c r="A327" s="39"/>
      <c r="B327" s="39"/>
      <c r="C327" s="40"/>
      <c r="D327" s="39"/>
      <c r="E327" s="40"/>
      <c r="F327" s="39"/>
      <c r="G327" s="40"/>
      <c r="H327" s="39"/>
      <c r="I327" s="40"/>
      <c r="J327" s="39"/>
      <c r="K327" s="41"/>
      <c r="L327" s="40"/>
      <c r="M327" s="39"/>
      <c r="N327" s="40"/>
      <c r="O327" s="41"/>
      <c r="P327" s="40"/>
      <c r="Q327" s="41"/>
      <c r="R327" s="40"/>
      <c r="S327" s="41"/>
    </row>
    <row r="328" spans="1:19" x14ac:dyDescent="0.35">
      <c r="A328" s="39"/>
      <c r="B328" s="39"/>
      <c r="C328" s="40"/>
      <c r="D328" s="39"/>
      <c r="E328" s="40"/>
      <c r="F328" s="39"/>
      <c r="G328" s="40"/>
      <c r="H328" s="39"/>
      <c r="I328" s="40"/>
      <c r="J328" s="39"/>
      <c r="K328" s="41"/>
      <c r="L328" s="40"/>
      <c r="M328" s="39"/>
      <c r="N328" s="40"/>
      <c r="O328" s="41"/>
      <c r="P328" s="40"/>
      <c r="Q328" s="41"/>
      <c r="R328" s="40"/>
      <c r="S328" s="41"/>
    </row>
    <row r="329" spans="1:19" x14ac:dyDescent="0.35">
      <c r="A329" s="39"/>
      <c r="B329" s="39"/>
      <c r="C329" s="40"/>
      <c r="D329" s="39"/>
      <c r="E329" s="40"/>
      <c r="F329" s="39"/>
      <c r="G329" s="40"/>
      <c r="H329" s="39"/>
      <c r="I329" s="40"/>
      <c r="J329" s="39"/>
      <c r="K329" s="41"/>
      <c r="L329" s="40"/>
      <c r="M329" s="39"/>
      <c r="N329" s="40"/>
      <c r="O329" s="41"/>
      <c r="P329" s="40"/>
      <c r="Q329" s="41"/>
      <c r="R329" s="40"/>
      <c r="S329" s="41"/>
    </row>
    <row r="330" spans="1:19" x14ac:dyDescent="0.35">
      <c r="A330" s="39"/>
      <c r="B330" s="39"/>
      <c r="C330" s="40"/>
      <c r="D330" s="39"/>
      <c r="E330" s="40"/>
      <c r="F330" s="39"/>
      <c r="G330" s="40"/>
      <c r="H330" s="39"/>
      <c r="I330" s="40"/>
      <c r="J330" s="39"/>
      <c r="K330" s="41"/>
      <c r="L330" s="40"/>
      <c r="M330" s="39"/>
      <c r="N330" s="40"/>
      <c r="O330" s="41"/>
      <c r="P330" s="40"/>
      <c r="Q330" s="41"/>
      <c r="R330" s="40"/>
      <c r="S330" s="41"/>
    </row>
    <row r="331" spans="1:19" x14ac:dyDescent="0.35">
      <c r="A331" s="39"/>
      <c r="B331" s="39"/>
      <c r="C331" s="40"/>
      <c r="D331" s="39"/>
      <c r="E331" s="40"/>
      <c r="F331" s="39"/>
      <c r="G331" s="40"/>
      <c r="H331" s="39"/>
      <c r="I331" s="40"/>
      <c r="J331" s="39"/>
      <c r="K331" s="41"/>
      <c r="L331" s="40"/>
      <c r="M331" s="39"/>
      <c r="N331" s="40"/>
      <c r="O331" s="41"/>
      <c r="P331" s="40"/>
      <c r="Q331" s="41"/>
      <c r="R331" s="40"/>
      <c r="S331" s="41"/>
    </row>
    <row r="332" spans="1:19" x14ac:dyDescent="0.35">
      <c r="A332" s="39"/>
      <c r="B332" s="39"/>
      <c r="C332" s="40"/>
      <c r="D332" s="39"/>
      <c r="E332" s="40"/>
      <c r="F332" s="39"/>
      <c r="G332" s="40"/>
      <c r="H332" s="39"/>
      <c r="I332" s="40"/>
      <c r="J332" s="39"/>
      <c r="K332" s="41"/>
      <c r="L332" s="40"/>
      <c r="M332" s="39"/>
      <c r="N332" s="40"/>
      <c r="O332" s="41"/>
      <c r="P332" s="40"/>
      <c r="Q332" s="41"/>
      <c r="R332" s="40"/>
      <c r="S332" s="41"/>
    </row>
    <row r="333" spans="1:19" x14ac:dyDescent="0.35">
      <c r="A333" s="39"/>
      <c r="B333" s="39"/>
      <c r="C333" s="40"/>
      <c r="D333" s="39"/>
      <c r="E333" s="40"/>
      <c r="F333" s="39"/>
      <c r="G333" s="40"/>
      <c r="H333" s="39"/>
      <c r="I333" s="40"/>
      <c r="J333" s="39"/>
      <c r="K333" s="41"/>
      <c r="L333" s="40"/>
      <c r="M333" s="39"/>
      <c r="N333" s="40"/>
      <c r="O333" s="41"/>
      <c r="P333" s="40"/>
      <c r="Q333" s="41"/>
      <c r="R333" s="40"/>
      <c r="S333" s="41"/>
    </row>
    <row r="334" spans="1:19" x14ac:dyDescent="0.35">
      <c r="A334" s="39"/>
      <c r="B334" s="39"/>
      <c r="C334" s="40"/>
      <c r="D334" s="39"/>
      <c r="E334" s="40"/>
      <c r="F334" s="39"/>
      <c r="G334" s="40"/>
      <c r="H334" s="39"/>
      <c r="I334" s="40"/>
      <c r="J334" s="39"/>
      <c r="K334" s="41"/>
      <c r="L334" s="40"/>
      <c r="M334" s="39"/>
      <c r="N334" s="40"/>
      <c r="O334" s="41"/>
      <c r="P334" s="40"/>
      <c r="Q334" s="41"/>
      <c r="R334" s="40"/>
      <c r="S334" s="41"/>
    </row>
    <row r="335" spans="1:19" x14ac:dyDescent="0.35">
      <c r="A335" s="39"/>
      <c r="B335" s="39"/>
      <c r="C335" s="40"/>
      <c r="D335" s="39"/>
      <c r="E335" s="40"/>
      <c r="F335" s="39"/>
      <c r="G335" s="40"/>
      <c r="H335" s="39"/>
      <c r="I335" s="40"/>
      <c r="J335" s="39"/>
      <c r="K335" s="41"/>
      <c r="L335" s="40"/>
      <c r="M335" s="39"/>
      <c r="N335" s="40"/>
      <c r="O335" s="41"/>
      <c r="P335" s="40"/>
      <c r="Q335" s="41"/>
      <c r="R335" s="40"/>
      <c r="S335" s="41"/>
    </row>
    <row r="336" spans="1:19" x14ac:dyDescent="0.35">
      <c r="A336" s="39"/>
      <c r="B336" s="39"/>
      <c r="C336" s="40"/>
      <c r="D336" s="39"/>
      <c r="E336" s="40"/>
      <c r="F336" s="39"/>
      <c r="G336" s="40"/>
      <c r="H336" s="39"/>
      <c r="I336" s="40"/>
      <c r="J336" s="39"/>
      <c r="K336" s="41"/>
      <c r="L336" s="40"/>
      <c r="M336" s="39"/>
      <c r="N336" s="40"/>
      <c r="O336" s="41"/>
      <c r="P336" s="40"/>
      <c r="Q336" s="41"/>
      <c r="R336" s="40"/>
      <c r="S336" s="41"/>
    </row>
    <row r="337" spans="1:19" x14ac:dyDescent="0.35">
      <c r="A337" s="39"/>
      <c r="B337" s="39"/>
      <c r="C337" s="40"/>
      <c r="D337" s="39"/>
      <c r="E337" s="40"/>
      <c r="F337" s="39"/>
      <c r="G337" s="40"/>
      <c r="H337" s="39"/>
      <c r="I337" s="40"/>
      <c r="J337" s="39"/>
      <c r="K337" s="41"/>
      <c r="L337" s="40"/>
      <c r="M337" s="39"/>
      <c r="N337" s="40"/>
      <c r="O337" s="41"/>
      <c r="P337" s="40"/>
      <c r="Q337" s="41"/>
      <c r="R337" s="40"/>
      <c r="S337" s="41"/>
    </row>
    <row r="338" spans="1:19" x14ac:dyDescent="0.35">
      <c r="A338" s="39"/>
      <c r="B338" s="39"/>
      <c r="C338" s="40"/>
      <c r="D338" s="39"/>
      <c r="E338" s="40"/>
      <c r="F338" s="39"/>
      <c r="G338" s="40"/>
      <c r="H338" s="39"/>
      <c r="I338" s="40"/>
      <c r="J338" s="39"/>
      <c r="K338" s="41"/>
      <c r="L338" s="40"/>
      <c r="M338" s="39"/>
      <c r="N338" s="40"/>
      <c r="O338" s="41"/>
      <c r="P338" s="40"/>
      <c r="Q338" s="41"/>
      <c r="R338" s="40"/>
      <c r="S338" s="41"/>
    </row>
    <row r="339" spans="1:19" x14ac:dyDescent="0.35">
      <c r="A339" s="39"/>
      <c r="B339" s="39"/>
      <c r="C339" s="40"/>
      <c r="D339" s="39"/>
      <c r="E339" s="40"/>
      <c r="F339" s="39"/>
      <c r="G339" s="40"/>
      <c r="H339" s="39"/>
      <c r="I339" s="40"/>
      <c r="J339" s="39"/>
      <c r="K339" s="41"/>
      <c r="L339" s="40"/>
      <c r="M339" s="39"/>
      <c r="N339" s="40"/>
      <c r="O339" s="41"/>
      <c r="P339" s="40"/>
      <c r="Q339" s="41"/>
      <c r="R339" s="40"/>
      <c r="S339" s="41"/>
    </row>
    <row r="340" spans="1:19" x14ac:dyDescent="0.35">
      <c r="A340" s="39"/>
      <c r="B340" s="39"/>
      <c r="C340" s="40"/>
      <c r="D340" s="39"/>
      <c r="E340" s="40"/>
      <c r="F340" s="39"/>
      <c r="G340" s="40"/>
      <c r="H340" s="39"/>
      <c r="I340" s="40"/>
      <c r="J340" s="39"/>
      <c r="K340" s="41"/>
      <c r="L340" s="40"/>
      <c r="M340" s="39"/>
      <c r="N340" s="40"/>
      <c r="O340" s="41"/>
      <c r="P340" s="40"/>
      <c r="Q340" s="41"/>
      <c r="R340" s="40"/>
      <c r="S340" s="41"/>
    </row>
    <row r="341" spans="1:19" x14ac:dyDescent="0.35">
      <c r="A341" s="39"/>
      <c r="B341" s="39"/>
      <c r="C341" s="40"/>
      <c r="D341" s="39"/>
      <c r="E341" s="40"/>
      <c r="F341" s="39"/>
      <c r="G341" s="40"/>
      <c r="H341" s="39"/>
      <c r="I341" s="40"/>
      <c r="J341" s="39"/>
      <c r="K341" s="41"/>
      <c r="L341" s="40"/>
      <c r="M341" s="39"/>
      <c r="N341" s="40"/>
      <c r="O341" s="41"/>
      <c r="P341" s="40"/>
      <c r="Q341" s="41"/>
      <c r="R341" s="40"/>
      <c r="S341" s="41"/>
    </row>
    <row r="342" spans="1:19" x14ac:dyDescent="0.35">
      <c r="A342" s="39"/>
      <c r="B342" s="39"/>
      <c r="C342" s="40"/>
      <c r="D342" s="39"/>
      <c r="E342" s="40"/>
      <c r="F342" s="39"/>
      <c r="G342" s="40"/>
      <c r="H342" s="39"/>
      <c r="I342" s="40"/>
      <c r="J342" s="39"/>
      <c r="K342" s="41"/>
      <c r="L342" s="40"/>
      <c r="M342" s="39"/>
      <c r="N342" s="40"/>
      <c r="O342" s="41"/>
      <c r="P342" s="40"/>
      <c r="Q342" s="41"/>
      <c r="R342" s="40"/>
      <c r="S342" s="41"/>
    </row>
    <row r="343" spans="1:19" x14ac:dyDescent="0.35">
      <c r="A343" s="39"/>
      <c r="B343" s="39"/>
      <c r="C343" s="40"/>
      <c r="D343" s="39"/>
      <c r="E343" s="40"/>
      <c r="F343" s="39"/>
      <c r="G343" s="40"/>
      <c r="H343" s="39"/>
      <c r="I343" s="40"/>
      <c r="J343" s="39"/>
      <c r="K343" s="41"/>
      <c r="L343" s="40"/>
      <c r="M343" s="39"/>
      <c r="N343" s="40"/>
      <c r="O343" s="41"/>
      <c r="P343" s="40"/>
      <c r="Q343" s="41"/>
      <c r="R343" s="40"/>
      <c r="S343" s="41"/>
    </row>
    <row r="344" spans="1:19" x14ac:dyDescent="0.35">
      <c r="A344" s="39"/>
      <c r="B344" s="39"/>
      <c r="C344" s="40"/>
      <c r="D344" s="39"/>
      <c r="E344" s="40"/>
      <c r="F344" s="39"/>
      <c r="G344" s="40"/>
      <c r="H344" s="39"/>
      <c r="I344" s="40"/>
      <c r="J344" s="39"/>
      <c r="K344" s="41"/>
      <c r="L344" s="40"/>
      <c r="M344" s="39"/>
      <c r="N344" s="40"/>
      <c r="O344" s="41"/>
      <c r="P344" s="40"/>
      <c r="Q344" s="41"/>
      <c r="R344" s="40"/>
      <c r="S344" s="41"/>
    </row>
    <row r="345" spans="1:19" x14ac:dyDescent="0.35">
      <c r="A345" s="39"/>
      <c r="B345" s="39"/>
      <c r="C345" s="40"/>
      <c r="D345" s="39"/>
      <c r="E345" s="40"/>
      <c r="F345" s="39"/>
      <c r="G345" s="40"/>
      <c r="H345" s="39"/>
      <c r="I345" s="40"/>
      <c r="J345" s="39"/>
      <c r="K345" s="41"/>
      <c r="L345" s="40"/>
      <c r="M345" s="39"/>
      <c r="N345" s="40"/>
      <c r="O345" s="41"/>
      <c r="P345" s="40"/>
      <c r="Q345" s="41"/>
      <c r="R345" s="40"/>
      <c r="S345" s="41"/>
    </row>
    <row r="346" spans="1:19" x14ac:dyDescent="0.35">
      <c r="A346" s="39"/>
      <c r="B346" s="39"/>
      <c r="C346" s="40"/>
      <c r="D346" s="39"/>
      <c r="E346" s="40"/>
      <c r="F346" s="39"/>
      <c r="G346" s="40"/>
      <c r="H346" s="39"/>
      <c r="I346" s="40"/>
      <c r="J346" s="39"/>
      <c r="K346" s="41"/>
      <c r="L346" s="40"/>
      <c r="M346" s="39"/>
      <c r="N346" s="40"/>
      <c r="O346" s="41"/>
      <c r="P346" s="40"/>
      <c r="Q346" s="41"/>
      <c r="R346" s="40"/>
      <c r="S346" s="41"/>
    </row>
    <row r="347" spans="1:19" x14ac:dyDescent="0.35">
      <c r="A347" s="39"/>
      <c r="B347" s="39"/>
      <c r="C347" s="40"/>
      <c r="D347" s="39"/>
      <c r="E347" s="40"/>
      <c r="F347" s="39"/>
      <c r="G347" s="40"/>
      <c r="H347" s="39"/>
      <c r="I347" s="40"/>
      <c r="J347" s="39"/>
      <c r="K347" s="41"/>
      <c r="L347" s="40"/>
      <c r="M347" s="39"/>
      <c r="N347" s="40"/>
      <c r="O347" s="41"/>
      <c r="P347" s="40"/>
      <c r="Q347" s="41"/>
      <c r="R347" s="40"/>
      <c r="S347" s="41"/>
    </row>
    <row r="348" spans="1:19" x14ac:dyDescent="0.35">
      <c r="A348" s="39"/>
      <c r="B348" s="39"/>
      <c r="C348" s="40"/>
      <c r="D348" s="39"/>
      <c r="E348" s="40"/>
      <c r="F348" s="39"/>
      <c r="G348" s="40"/>
      <c r="H348" s="39"/>
      <c r="I348" s="40"/>
      <c r="J348" s="39"/>
      <c r="K348" s="41"/>
      <c r="L348" s="40"/>
      <c r="M348" s="39"/>
      <c r="N348" s="40"/>
      <c r="O348" s="41"/>
      <c r="P348" s="40"/>
      <c r="Q348" s="41"/>
      <c r="R348" s="40"/>
      <c r="S348" s="41"/>
    </row>
    <row r="349" spans="1:19" x14ac:dyDescent="0.35">
      <c r="A349" s="39"/>
      <c r="B349" s="39"/>
      <c r="C349" s="40"/>
      <c r="D349" s="39"/>
      <c r="E349" s="40"/>
      <c r="F349" s="39"/>
      <c r="G349" s="40"/>
      <c r="H349" s="39"/>
      <c r="I349" s="40"/>
      <c r="J349" s="39"/>
      <c r="K349" s="41"/>
      <c r="L349" s="40"/>
      <c r="M349" s="39"/>
      <c r="N349" s="40"/>
      <c r="O349" s="41"/>
      <c r="P349" s="40"/>
      <c r="Q349" s="41"/>
      <c r="R349" s="40"/>
      <c r="S349" s="41"/>
    </row>
    <row r="350" spans="1:19" x14ac:dyDescent="0.35">
      <c r="A350" s="39"/>
      <c r="B350" s="39"/>
      <c r="C350" s="40"/>
      <c r="D350" s="39"/>
      <c r="E350" s="40"/>
      <c r="F350" s="39"/>
      <c r="G350" s="40"/>
      <c r="H350" s="39"/>
      <c r="I350" s="40"/>
      <c r="J350" s="39"/>
      <c r="K350" s="41"/>
      <c r="L350" s="40"/>
      <c r="M350" s="39"/>
      <c r="N350" s="40"/>
      <c r="O350" s="41"/>
      <c r="P350" s="40"/>
      <c r="Q350" s="41"/>
      <c r="R350" s="40"/>
      <c r="S350" s="41"/>
    </row>
    <row r="351" spans="1:19" x14ac:dyDescent="0.35">
      <c r="A351" s="39"/>
      <c r="B351" s="39"/>
      <c r="C351" s="40"/>
      <c r="D351" s="39"/>
      <c r="E351" s="40"/>
      <c r="F351" s="39"/>
      <c r="G351" s="40"/>
      <c r="H351" s="39"/>
      <c r="I351" s="40"/>
      <c r="J351" s="39"/>
      <c r="K351" s="41"/>
      <c r="L351" s="40"/>
      <c r="M351" s="39"/>
      <c r="N351" s="40"/>
      <c r="O351" s="41"/>
      <c r="P351" s="40"/>
      <c r="Q351" s="41"/>
      <c r="R351" s="40"/>
      <c r="S351" s="41"/>
    </row>
    <row r="352" spans="1:19" x14ac:dyDescent="0.35">
      <c r="A352" s="39"/>
      <c r="B352" s="39"/>
      <c r="C352" s="40"/>
      <c r="D352" s="39"/>
      <c r="E352" s="40"/>
      <c r="F352" s="39"/>
      <c r="G352" s="40"/>
      <c r="H352" s="39"/>
      <c r="I352" s="40"/>
      <c r="J352" s="39"/>
      <c r="K352" s="41"/>
      <c r="L352" s="40"/>
      <c r="M352" s="39"/>
      <c r="N352" s="40"/>
      <c r="O352" s="41"/>
      <c r="P352" s="40"/>
      <c r="Q352" s="41"/>
      <c r="R352" s="40"/>
      <c r="S352" s="41"/>
    </row>
    <row r="353" spans="1:19" x14ac:dyDescent="0.35">
      <c r="A353" s="39"/>
      <c r="B353" s="39"/>
      <c r="C353" s="40"/>
      <c r="D353" s="39"/>
      <c r="E353" s="40"/>
      <c r="F353" s="39"/>
      <c r="G353" s="40"/>
      <c r="H353" s="39"/>
      <c r="I353" s="40"/>
      <c r="J353" s="39"/>
      <c r="K353" s="41"/>
      <c r="L353" s="40"/>
      <c r="M353" s="39"/>
      <c r="N353" s="40"/>
      <c r="O353" s="41"/>
      <c r="P353" s="40"/>
      <c r="Q353" s="41"/>
      <c r="R353" s="40"/>
      <c r="S353" s="41"/>
    </row>
    <row r="354" spans="1:19" x14ac:dyDescent="0.35">
      <c r="A354" s="39"/>
      <c r="B354" s="39"/>
      <c r="C354" s="40"/>
      <c r="D354" s="39"/>
      <c r="E354" s="40"/>
      <c r="F354" s="39"/>
      <c r="G354" s="40"/>
      <c r="H354" s="39"/>
      <c r="I354" s="40"/>
      <c r="J354" s="39"/>
      <c r="K354" s="41"/>
      <c r="L354" s="40"/>
      <c r="M354" s="39"/>
      <c r="N354" s="40"/>
      <c r="O354" s="41"/>
      <c r="P354" s="40"/>
      <c r="Q354" s="41"/>
      <c r="R354" s="40"/>
      <c r="S354" s="41"/>
    </row>
    <row r="355" spans="1:19" x14ac:dyDescent="0.35">
      <c r="A355" s="39"/>
      <c r="B355" s="39"/>
      <c r="C355" s="40"/>
      <c r="D355" s="39"/>
      <c r="E355" s="40"/>
      <c r="F355" s="39"/>
      <c r="G355" s="40"/>
      <c r="H355" s="39"/>
      <c r="I355" s="40"/>
      <c r="J355" s="39"/>
      <c r="K355" s="41"/>
      <c r="L355" s="40"/>
      <c r="M355" s="39"/>
      <c r="N355" s="40"/>
      <c r="O355" s="41"/>
      <c r="P355" s="40"/>
      <c r="Q355" s="41"/>
      <c r="R355" s="40"/>
      <c r="S355" s="41"/>
    </row>
    <row r="356" spans="1:19" x14ac:dyDescent="0.35">
      <c r="A356" s="39"/>
      <c r="B356" s="39"/>
      <c r="C356" s="40"/>
      <c r="D356" s="39"/>
      <c r="E356" s="40"/>
      <c r="F356" s="39"/>
      <c r="G356" s="40"/>
      <c r="H356" s="39"/>
      <c r="I356" s="40"/>
      <c r="J356" s="39"/>
      <c r="K356" s="41"/>
      <c r="L356" s="40"/>
      <c r="M356" s="39"/>
      <c r="N356" s="40"/>
      <c r="O356" s="41"/>
      <c r="P356" s="40"/>
      <c r="Q356" s="41"/>
      <c r="R356" s="40"/>
      <c r="S356" s="41"/>
    </row>
    <row r="357" spans="1:19" x14ac:dyDescent="0.35">
      <c r="A357" s="39"/>
      <c r="B357" s="39"/>
      <c r="C357" s="40"/>
      <c r="D357" s="39"/>
      <c r="E357" s="40"/>
      <c r="F357" s="39"/>
      <c r="G357" s="40"/>
      <c r="H357" s="39"/>
      <c r="I357" s="40"/>
      <c r="J357" s="39"/>
      <c r="K357" s="41"/>
      <c r="L357" s="40"/>
      <c r="M357" s="39"/>
      <c r="N357" s="40"/>
      <c r="O357" s="41"/>
      <c r="P357" s="40"/>
      <c r="Q357" s="41"/>
      <c r="R357" s="40"/>
      <c r="S357" s="41"/>
    </row>
    <row r="358" spans="1:19" x14ac:dyDescent="0.35">
      <c r="A358" s="39"/>
      <c r="B358" s="39"/>
      <c r="C358" s="40"/>
      <c r="D358" s="39"/>
      <c r="E358" s="40"/>
      <c r="F358" s="39"/>
      <c r="G358" s="40"/>
      <c r="H358" s="39"/>
      <c r="I358" s="40"/>
      <c r="J358" s="39"/>
      <c r="K358" s="41"/>
      <c r="L358" s="40"/>
      <c r="M358" s="39"/>
      <c r="N358" s="40"/>
      <c r="O358" s="41"/>
      <c r="P358" s="40"/>
      <c r="Q358" s="41"/>
      <c r="R358" s="40"/>
      <c r="S358" s="41"/>
    </row>
    <row r="359" spans="1:19" x14ac:dyDescent="0.35">
      <c r="A359" s="39"/>
      <c r="B359" s="39"/>
      <c r="C359" s="40"/>
      <c r="D359" s="39"/>
      <c r="E359" s="40"/>
      <c r="F359" s="39"/>
      <c r="G359" s="40"/>
      <c r="H359" s="39"/>
      <c r="I359" s="40"/>
      <c r="J359" s="39"/>
      <c r="K359" s="41"/>
      <c r="L359" s="40"/>
      <c r="M359" s="39"/>
      <c r="N359" s="40"/>
      <c r="O359" s="41"/>
      <c r="P359" s="40"/>
      <c r="Q359" s="41"/>
      <c r="R359" s="40"/>
      <c r="S359" s="41"/>
    </row>
    <row r="360" spans="1:19" x14ac:dyDescent="0.35">
      <c r="A360" s="39"/>
      <c r="B360" s="39"/>
      <c r="C360" s="40"/>
      <c r="D360" s="39"/>
      <c r="E360" s="40"/>
      <c r="F360" s="39"/>
      <c r="G360" s="40"/>
      <c r="H360" s="39"/>
      <c r="I360" s="40"/>
      <c r="J360" s="39"/>
      <c r="K360" s="41"/>
      <c r="L360" s="40"/>
      <c r="M360" s="39"/>
      <c r="N360" s="40"/>
      <c r="O360" s="41"/>
      <c r="P360" s="40"/>
      <c r="Q360" s="41"/>
      <c r="R360" s="40"/>
      <c r="S360" s="41"/>
    </row>
    <row r="361" spans="1:19" x14ac:dyDescent="0.35">
      <c r="A361" s="39"/>
      <c r="B361" s="39"/>
      <c r="C361" s="40"/>
      <c r="D361" s="39"/>
      <c r="E361" s="40"/>
      <c r="F361" s="39"/>
      <c r="G361" s="40"/>
      <c r="H361" s="39"/>
      <c r="I361" s="40"/>
      <c r="J361" s="39"/>
      <c r="K361" s="41"/>
      <c r="L361" s="40"/>
      <c r="M361" s="39"/>
      <c r="N361" s="40"/>
      <c r="O361" s="41"/>
      <c r="P361" s="40"/>
      <c r="Q361" s="41"/>
      <c r="R361" s="40"/>
      <c r="S361" s="41"/>
    </row>
    <row r="362" spans="1:19" x14ac:dyDescent="0.35">
      <c r="A362" s="39"/>
      <c r="B362" s="39"/>
      <c r="C362" s="40"/>
      <c r="D362" s="39"/>
      <c r="E362" s="40"/>
      <c r="F362" s="39"/>
      <c r="G362" s="40"/>
      <c r="H362" s="39"/>
      <c r="I362" s="40"/>
      <c r="J362" s="39"/>
      <c r="K362" s="41"/>
      <c r="L362" s="40"/>
      <c r="M362" s="39"/>
      <c r="N362" s="40"/>
      <c r="O362" s="41"/>
      <c r="P362" s="40"/>
      <c r="Q362" s="41"/>
      <c r="R362" s="40"/>
      <c r="S362" s="41"/>
    </row>
    <row r="363" spans="1:19" x14ac:dyDescent="0.35">
      <c r="A363" s="39"/>
      <c r="B363" s="39"/>
      <c r="C363" s="40"/>
      <c r="D363" s="39"/>
      <c r="E363" s="40"/>
      <c r="F363" s="39"/>
      <c r="G363" s="40"/>
      <c r="H363" s="39"/>
      <c r="I363" s="40"/>
      <c r="J363" s="39"/>
      <c r="K363" s="41"/>
      <c r="L363" s="40"/>
      <c r="M363" s="39"/>
      <c r="N363" s="40"/>
      <c r="O363" s="41"/>
      <c r="P363" s="40"/>
      <c r="Q363" s="41"/>
      <c r="R363" s="40"/>
      <c r="S363" s="41"/>
    </row>
    <row r="364" spans="1:19" x14ac:dyDescent="0.35">
      <c r="A364" s="39"/>
      <c r="B364" s="39"/>
      <c r="C364" s="40"/>
      <c r="D364" s="39"/>
      <c r="E364" s="40"/>
      <c r="F364" s="39"/>
      <c r="G364" s="40"/>
      <c r="H364" s="39"/>
      <c r="I364" s="40"/>
      <c r="J364" s="39"/>
      <c r="K364" s="41"/>
      <c r="L364" s="40"/>
      <c r="M364" s="39"/>
      <c r="N364" s="40"/>
      <c r="O364" s="41"/>
      <c r="P364" s="40"/>
      <c r="Q364" s="41"/>
      <c r="R364" s="40"/>
      <c r="S364" s="41"/>
    </row>
    <row r="365" spans="1:19" x14ac:dyDescent="0.35">
      <c r="A365" s="39"/>
      <c r="B365" s="39"/>
      <c r="C365" s="40"/>
      <c r="D365" s="39"/>
      <c r="E365" s="40"/>
      <c r="F365" s="39"/>
      <c r="G365" s="40"/>
      <c r="H365" s="39"/>
      <c r="I365" s="40"/>
      <c r="J365" s="39"/>
      <c r="K365" s="41"/>
      <c r="L365" s="40"/>
      <c r="M365" s="39"/>
      <c r="N365" s="40"/>
      <c r="O365" s="41"/>
      <c r="P365" s="40"/>
      <c r="Q365" s="41"/>
      <c r="R365" s="40"/>
      <c r="S365" s="41"/>
    </row>
    <row r="366" spans="1:19" x14ac:dyDescent="0.35">
      <c r="A366" s="39"/>
      <c r="B366" s="39"/>
      <c r="C366" s="40"/>
      <c r="D366" s="39"/>
      <c r="E366" s="40"/>
      <c r="F366" s="39"/>
      <c r="G366" s="40"/>
      <c r="H366" s="39"/>
      <c r="I366" s="40"/>
      <c r="J366" s="39"/>
      <c r="K366" s="41"/>
      <c r="L366" s="40"/>
      <c r="M366" s="39"/>
      <c r="N366" s="40"/>
      <c r="O366" s="41"/>
      <c r="P366" s="40"/>
      <c r="Q366" s="41"/>
      <c r="R366" s="40"/>
      <c r="S366" s="41"/>
    </row>
    <row r="367" spans="1:19" x14ac:dyDescent="0.35">
      <c r="A367" s="39"/>
      <c r="B367" s="39"/>
      <c r="C367" s="40"/>
      <c r="D367" s="39"/>
      <c r="E367" s="40"/>
      <c r="F367" s="39"/>
      <c r="G367" s="40"/>
      <c r="H367" s="39"/>
      <c r="I367" s="40"/>
      <c r="J367" s="39"/>
      <c r="K367" s="41"/>
      <c r="L367" s="40"/>
      <c r="M367" s="39"/>
      <c r="N367" s="40"/>
      <c r="O367" s="41"/>
      <c r="P367" s="40"/>
      <c r="Q367" s="41"/>
      <c r="R367" s="40"/>
      <c r="S367" s="41"/>
    </row>
    <row r="368" spans="1:19" x14ac:dyDescent="0.35">
      <c r="A368" s="39"/>
      <c r="B368" s="39"/>
      <c r="C368" s="40"/>
      <c r="D368" s="39"/>
      <c r="E368" s="40"/>
      <c r="F368" s="39"/>
      <c r="G368" s="40"/>
      <c r="H368" s="39"/>
      <c r="I368" s="40"/>
      <c r="J368" s="39"/>
      <c r="K368" s="41"/>
      <c r="L368" s="40"/>
      <c r="M368" s="39"/>
      <c r="N368" s="40"/>
      <c r="O368" s="41"/>
      <c r="P368" s="40"/>
      <c r="Q368" s="41"/>
      <c r="R368" s="40"/>
      <c r="S368" s="41"/>
    </row>
    <row r="369" spans="1:19" x14ac:dyDescent="0.35">
      <c r="A369" s="39"/>
      <c r="B369" s="39"/>
      <c r="C369" s="40"/>
      <c r="D369" s="39"/>
      <c r="E369" s="40"/>
      <c r="F369" s="39"/>
      <c r="G369" s="40"/>
      <c r="H369" s="39"/>
      <c r="I369" s="40"/>
      <c r="J369" s="39"/>
      <c r="K369" s="41"/>
      <c r="L369" s="40"/>
      <c r="M369" s="39"/>
      <c r="N369" s="40"/>
      <c r="O369" s="41"/>
      <c r="P369" s="40"/>
      <c r="Q369" s="41"/>
      <c r="R369" s="40"/>
      <c r="S369" s="41"/>
    </row>
    <row r="370" spans="1:19" x14ac:dyDescent="0.35">
      <c r="A370" s="39"/>
      <c r="B370" s="39"/>
      <c r="C370" s="40"/>
      <c r="D370" s="39"/>
      <c r="E370" s="40"/>
      <c r="F370" s="39"/>
      <c r="G370" s="40"/>
      <c r="H370" s="39"/>
      <c r="I370" s="40"/>
      <c r="J370" s="39"/>
      <c r="K370" s="41"/>
      <c r="L370" s="40"/>
      <c r="M370" s="39"/>
      <c r="N370" s="40"/>
      <c r="O370" s="41"/>
      <c r="P370" s="40"/>
      <c r="Q370" s="41"/>
      <c r="R370" s="40"/>
      <c r="S370" s="41"/>
    </row>
    <row r="371" spans="1:19" x14ac:dyDescent="0.35">
      <c r="A371" s="39"/>
      <c r="B371" s="39"/>
      <c r="C371" s="40"/>
      <c r="D371" s="39"/>
      <c r="E371" s="40"/>
      <c r="F371" s="39"/>
      <c r="G371" s="40"/>
      <c r="H371" s="39"/>
      <c r="I371" s="40"/>
      <c r="J371" s="39"/>
      <c r="K371" s="41"/>
      <c r="L371" s="40"/>
      <c r="M371" s="39"/>
      <c r="N371" s="40"/>
      <c r="O371" s="41"/>
      <c r="P371" s="40"/>
      <c r="Q371" s="41"/>
      <c r="R371" s="40"/>
      <c r="S371" s="41"/>
    </row>
    <row r="372" spans="1:19" x14ac:dyDescent="0.35">
      <c r="A372" s="39"/>
      <c r="B372" s="39"/>
      <c r="C372" s="40"/>
      <c r="D372" s="39"/>
      <c r="E372" s="40"/>
      <c r="F372" s="39"/>
      <c r="G372" s="40"/>
      <c r="H372" s="39"/>
      <c r="I372" s="40"/>
      <c r="J372" s="39"/>
      <c r="K372" s="41"/>
      <c r="L372" s="40"/>
      <c r="M372" s="39"/>
      <c r="N372" s="40"/>
      <c r="O372" s="41"/>
      <c r="P372" s="40"/>
      <c r="Q372" s="41"/>
      <c r="R372" s="40"/>
      <c r="S372" s="41"/>
    </row>
    <row r="373" spans="1:19" x14ac:dyDescent="0.35">
      <c r="A373" s="39"/>
      <c r="B373" s="39"/>
      <c r="C373" s="40"/>
      <c r="D373" s="39"/>
      <c r="E373" s="40"/>
      <c r="F373" s="39"/>
      <c r="G373" s="40"/>
      <c r="H373" s="39"/>
      <c r="I373" s="40"/>
      <c r="J373" s="39"/>
      <c r="K373" s="41"/>
      <c r="L373" s="40"/>
      <c r="M373" s="39"/>
      <c r="N373" s="40"/>
      <c r="O373" s="41"/>
      <c r="P373" s="40"/>
      <c r="Q373" s="41"/>
      <c r="R373" s="40"/>
      <c r="S373" s="41"/>
    </row>
    <row r="374" spans="1:19" x14ac:dyDescent="0.35">
      <c r="A374" s="39"/>
      <c r="B374" s="39"/>
      <c r="C374" s="40"/>
      <c r="D374" s="39"/>
      <c r="E374" s="40"/>
      <c r="F374" s="39"/>
      <c r="G374" s="40"/>
      <c r="H374" s="39"/>
      <c r="I374" s="40"/>
      <c r="J374" s="39"/>
      <c r="K374" s="41"/>
      <c r="L374" s="40"/>
      <c r="M374" s="39"/>
      <c r="N374" s="40"/>
      <c r="O374" s="41"/>
      <c r="P374" s="40"/>
      <c r="Q374" s="41"/>
      <c r="R374" s="40"/>
      <c r="S374" s="41"/>
    </row>
    <row r="375" spans="1:19" x14ac:dyDescent="0.35">
      <c r="A375" s="39"/>
      <c r="B375" s="39"/>
      <c r="C375" s="40"/>
      <c r="D375" s="39"/>
      <c r="E375" s="40"/>
      <c r="F375" s="39"/>
      <c r="G375" s="40"/>
      <c r="H375" s="39"/>
      <c r="I375" s="40"/>
      <c r="J375" s="39"/>
      <c r="K375" s="41"/>
      <c r="L375" s="40"/>
      <c r="M375" s="39"/>
      <c r="N375" s="40"/>
      <c r="O375" s="41"/>
      <c r="P375" s="40"/>
      <c r="Q375" s="41"/>
      <c r="R375" s="40"/>
      <c r="S375" s="41"/>
    </row>
    <row r="376" spans="1:19" x14ac:dyDescent="0.35">
      <c r="A376" s="39"/>
      <c r="B376" s="39"/>
      <c r="C376" s="40"/>
      <c r="D376" s="39"/>
      <c r="E376" s="40"/>
      <c r="F376" s="39"/>
      <c r="G376" s="40"/>
      <c r="H376" s="39"/>
      <c r="I376" s="40"/>
      <c r="J376" s="39"/>
      <c r="K376" s="41"/>
      <c r="L376" s="40"/>
      <c r="M376" s="39"/>
      <c r="N376" s="40"/>
      <c r="O376" s="41"/>
      <c r="P376" s="40"/>
      <c r="Q376" s="41"/>
      <c r="R376" s="40"/>
      <c r="S376" s="41"/>
    </row>
    <row r="377" spans="1:19" x14ac:dyDescent="0.35">
      <c r="A377" s="39"/>
      <c r="B377" s="39"/>
      <c r="C377" s="40"/>
      <c r="D377" s="39"/>
      <c r="E377" s="40"/>
      <c r="F377" s="39"/>
      <c r="G377" s="40"/>
      <c r="H377" s="39"/>
      <c r="I377" s="40"/>
      <c r="J377" s="39"/>
      <c r="K377" s="41"/>
      <c r="L377" s="40"/>
      <c r="M377" s="39"/>
      <c r="N377" s="40"/>
      <c r="O377" s="41"/>
      <c r="P377" s="40"/>
      <c r="Q377" s="41"/>
      <c r="R377" s="40"/>
      <c r="S377" s="41"/>
    </row>
    <row r="378" spans="1:19" x14ac:dyDescent="0.35">
      <c r="A378" s="39"/>
      <c r="B378" s="39"/>
      <c r="C378" s="40"/>
      <c r="D378" s="39"/>
      <c r="E378" s="40"/>
      <c r="F378" s="39"/>
      <c r="G378" s="40"/>
      <c r="H378" s="39"/>
      <c r="I378" s="40"/>
      <c r="J378" s="39"/>
      <c r="K378" s="41"/>
      <c r="L378" s="40"/>
      <c r="M378" s="39"/>
      <c r="N378" s="40"/>
      <c r="O378" s="41"/>
      <c r="P378" s="40"/>
      <c r="Q378" s="41"/>
      <c r="R378" s="40"/>
      <c r="S378" s="41"/>
    </row>
    <row r="379" spans="1:19" x14ac:dyDescent="0.35">
      <c r="A379" s="39"/>
      <c r="B379" s="39"/>
      <c r="C379" s="40"/>
      <c r="D379" s="39"/>
      <c r="E379" s="40"/>
      <c r="F379" s="39"/>
      <c r="G379" s="40"/>
      <c r="H379" s="39"/>
      <c r="I379" s="40"/>
      <c r="J379" s="39"/>
      <c r="K379" s="41"/>
      <c r="L379" s="40"/>
      <c r="M379" s="39"/>
      <c r="N379" s="40"/>
      <c r="O379" s="41"/>
      <c r="P379" s="40"/>
      <c r="Q379" s="41"/>
      <c r="R379" s="40"/>
      <c r="S379" s="41"/>
    </row>
    <row r="380" spans="1:19" x14ac:dyDescent="0.35">
      <c r="A380" s="39"/>
      <c r="B380" s="39"/>
      <c r="C380" s="40"/>
      <c r="D380" s="39"/>
      <c r="E380" s="40"/>
      <c r="F380" s="39"/>
      <c r="G380" s="40"/>
      <c r="H380" s="39"/>
      <c r="I380" s="40"/>
      <c r="J380" s="39"/>
      <c r="K380" s="41"/>
      <c r="L380" s="40"/>
      <c r="M380" s="39"/>
      <c r="N380" s="40"/>
      <c r="O380" s="41"/>
      <c r="P380" s="40"/>
      <c r="Q380" s="41"/>
      <c r="R380" s="40"/>
      <c r="S380" s="41"/>
    </row>
    <row r="381" spans="1:19" x14ac:dyDescent="0.35">
      <c r="A381" s="39"/>
      <c r="B381" s="39"/>
      <c r="C381" s="40"/>
      <c r="D381" s="39"/>
      <c r="E381" s="40"/>
      <c r="F381" s="39"/>
      <c r="G381" s="40"/>
      <c r="H381" s="39"/>
      <c r="I381" s="40"/>
      <c r="J381" s="39"/>
      <c r="K381" s="41"/>
      <c r="L381" s="40"/>
      <c r="M381" s="39"/>
      <c r="N381" s="40"/>
      <c r="O381" s="41"/>
      <c r="P381" s="40"/>
      <c r="Q381" s="41"/>
      <c r="R381" s="40"/>
      <c r="S381" s="41"/>
    </row>
    <row r="382" spans="1:19" x14ac:dyDescent="0.35">
      <c r="A382" s="39"/>
      <c r="B382" s="39"/>
      <c r="C382" s="40"/>
      <c r="D382" s="39"/>
      <c r="E382" s="40"/>
      <c r="F382" s="39"/>
      <c r="G382" s="40"/>
      <c r="H382" s="39"/>
      <c r="I382" s="40"/>
      <c r="J382" s="39"/>
      <c r="K382" s="41"/>
      <c r="L382" s="40"/>
      <c r="M382" s="39"/>
      <c r="N382" s="40"/>
      <c r="O382" s="41"/>
      <c r="P382" s="40"/>
      <c r="Q382" s="41"/>
      <c r="R382" s="40"/>
      <c r="S382" s="41"/>
    </row>
    <row r="383" spans="1:19" x14ac:dyDescent="0.35">
      <c r="A383" s="39"/>
      <c r="B383" s="39"/>
      <c r="C383" s="40"/>
      <c r="D383" s="39"/>
      <c r="E383" s="40"/>
      <c r="F383" s="39"/>
      <c r="G383" s="40"/>
      <c r="H383" s="39"/>
      <c r="I383" s="40"/>
      <c r="J383" s="39"/>
      <c r="K383" s="41"/>
      <c r="L383" s="40"/>
      <c r="M383" s="39"/>
      <c r="N383" s="40"/>
      <c r="O383" s="41"/>
      <c r="P383" s="40"/>
      <c r="Q383" s="41"/>
      <c r="R383" s="40"/>
      <c r="S383" s="41"/>
    </row>
    <row r="384" spans="1:19" x14ac:dyDescent="0.35">
      <c r="A384" s="39"/>
      <c r="B384" s="39"/>
      <c r="C384" s="40"/>
      <c r="D384" s="39"/>
      <c r="E384" s="40"/>
      <c r="F384" s="39"/>
      <c r="G384" s="40"/>
      <c r="H384" s="39"/>
      <c r="I384" s="40"/>
      <c r="J384" s="39"/>
      <c r="K384" s="41"/>
      <c r="L384" s="40"/>
      <c r="M384" s="39"/>
      <c r="N384" s="40"/>
      <c r="O384" s="41"/>
      <c r="P384" s="40"/>
      <c r="Q384" s="41"/>
      <c r="R384" s="40"/>
      <c r="S384" s="41"/>
    </row>
    <row r="385" spans="1:19" x14ac:dyDescent="0.35">
      <c r="A385" s="39"/>
      <c r="B385" s="39"/>
      <c r="C385" s="40"/>
      <c r="D385" s="39"/>
      <c r="E385" s="40"/>
      <c r="F385" s="39"/>
      <c r="G385" s="40"/>
      <c r="H385" s="39"/>
      <c r="I385" s="40"/>
      <c r="J385" s="39"/>
      <c r="K385" s="41"/>
      <c r="L385" s="40"/>
      <c r="M385" s="39"/>
      <c r="N385" s="40"/>
      <c r="O385" s="41"/>
      <c r="P385" s="40"/>
      <c r="Q385" s="41"/>
      <c r="R385" s="40"/>
      <c r="S385" s="41"/>
    </row>
    <row r="386" spans="1:19" x14ac:dyDescent="0.35">
      <c r="A386" s="39"/>
      <c r="B386" s="39"/>
      <c r="C386" s="40"/>
      <c r="D386" s="39"/>
      <c r="E386" s="40"/>
      <c r="F386" s="39"/>
      <c r="G386" s="40"/>
      <c r="H386" s="39"/>
      <c r="I386" s="40"/>
      <c r="J386" s="39"/>
      <c r="K386" s="41"/>
      <c r="L386" s="40"/>
      <c r="M386" s="39"/>
      <c r="N386" s="40"/>
      <c r="O386" s="41"/>
      <c r="P386" s="40"/>
      <c r="Q386" s="41"/>
      <c r="R386" s="40"/>
      <c r="S386" s="41"/>
    </row>
    <row r="387" spans="1:19" x14ac:dyDescent="0.35">
      <c r="A387" s="39"/>
      <c r="B387" s="39"/>
      <c r="C387" s="40"/>
      <c r="D387" s="39"/>
      <c r="E387" s="40"/>
      <c r="F387" s="39"/>
      <c r="G387" s="40"/>
      <c r="H387" s="39"/>
      <c r="I387" s="40"/>
      <c r="J387" s="39"/>
      <c r="K387" s="41"/>
      <c r="L387" s="40"/>
      <c r="M387" s="39"/>
      <c r="N387" s="40"/>
      <c r="O387" s="41"/>
      <c r="P387" s="40"/>
      <c r="Q387" s="41"/>
      <c r="R387" s="40"/>
      <c r="S387" s="41"/>
    </row>
    <row r="388" spans="1:19" x14ac:dyDescent="0.35">
      <c r="A388" s="39"/>
      <c r="B388" s="39"/>
      <c r="C388" s="40"/>
      <c r="D388" s="39"/>
      <c r="E388" s="40"/>
      <c r="F388" s="39"/>
      <c r="G388" s="40"/>
      <c r="H388" s="39"/>
      <c r="I388" s="40"/>
      <c r="J388" s="39"/>
      <c r="K388" s="41"/>
      <c r="L388" s="40"/>
      <c r="M388" s="39"/>
      <c r="N388" s="40"/>
      <c r="O388" s="41"/>
      <c r="P388" s="40"/>
      <c r="Q388" s="41"/>
      <c r="R388" s="40"/>
      <c r="S388" s="41"/>
    </row>
    <row r="389" spans="1:19" x14ac:dyDescent="0.35">
      <c r="A389" s="39"/>
      <c r="B389" s="39"/>
      <c r="C389" s="40"/>
      <c r="D389" s="39"/>
      <c r="E389" s="40"/>
      <c r="F389" s="39"/>
      <c r="G389" s="40"/>
      <c r="H389" s="39"/>
      <c r="I389" s="40"/>
      <c r="J389" s="39"/>
      <c r="K389" s="41"/>
      <c r="L389" s="40"/>
      <c r="M389" s="39"/>
      <c r="N389" s="40"/>
      <c r="O389" s="41"/>
      <c r="P389" s="40"/>
      <c r="Q389" s="41"/>
      <c r="R389" s="40"/>
      <c r="S389" s="41"/>
    </row>
    <row r="390" spans="1:19" x14ac:dyDescent="0.35">
      <c r="A390" s="39"/>
      <c r="B390" s="39"/>
      <c r="C390" s="40"/>
      <c r="D390" s="39"/>
      <c r="E390" s="40"/>
      <c r="F390" s="39"/>
      <c r="G390" s="40"/>
      <c r="H390" s="39"/>
      <c r="I390" s="40"/>
      <c r="J390" s="39"/>
      <c r="K390" s="41"/>
      <c r="L390" s="40"/>
      <c r="M390" s="39"/>
      <c r="N390" s="40"/>
      <c r="O390" s="41"/>
      <c r="P390" s="40"/>
      <c r="Q390" s="41"/>
      <c r="R390" s="40"/>
      <c r="S390" s="41"/>
    </row>
    <row r="391" spans="1:19" x14ac:dyDescent="0.35">
      <c r="A391" s="39"/>
      <c r="B391" s="39"/>
      <c r="C391" s="40"/>
      <c r="D391" s="39"/>
      <c r="E391" s="40"/>
      <c r="F391" s="39"/>
      <c r="G391" s="40"/>
      <c r="H391" s="39"/>
      <c r="I391" s="40"/>
      <c r="J391" s="39"/>
      <c r="K391" s="41"/>
      <c r="L391" s="40"/>
      <c r="M391" s="39"/>
      <c r="N391" s="40"/>
      <c r="O391" s="41"/>
      <c r="P391" s="40"/>
      <c r="Q391" s="41"/>
      <c r="R391" s="40"/>
      <c r="S391" s="41"/>
    </row>
    <row r="392" spans="1:19" x14ac:dyDescent="0.35">
      <c r="A392" s="39"/>
      <c r="B392" s="39"/>
      <c r="C392" s="40"/>
      <c r="D392" s="39"/>
      <c r="E392" s="40"/>
      <c r="F392" s="39"/>
      <c r="G392" s="40"/>
      <c r="H392" s="39"/>
      <c r="I392" s="40"/>
      <c r="J392" s="39"/>
      <c r="K392" s="41"/>
      <c r="L392" s="40"/>
      <c r="M392" s="39"/>
      <c r="N392" s="40"/>
      <c r="O392" s="41"/>
      <c r="P392" s="40"/>
      <c r="Q392" s="41"/>
      <c r="R392" s="40"/>
      <c r="S392" s="41"/>
    </row>
    <row r="393" spans="1:19" x14ac:dyDescent="0.35">
      <c r="A393" s="39"/>
      <c r="B393" s="39"/>
      <c r="C393" s="40"/>
      <c r="D393" s="39"/>
      <c r="E393" s="40"/>
      <c r="F393" s="39"/>
      <c r="G393" s="40"/>
      <c r="H393" s="39"/>
      <c r="I393" s="40"/>
      <c r="J393" s="39"/>
      <c r="K393" s="41"/>
      <c r="L393" s="40"/>
      <c r="M393" s="39"/>
      <c r="N393" s="40"/>
      <c r="O393" s="41"/>
      <c r="P393" s="40"/>
      <c r="Q393" s="41"/>
      <c r="R393" s="40"/>
      <c r="S393" s="41"/>
    </row>
    <row r="394" spans="1:19" x14ac:dyDescent="0.35">
      <c r="A394" s="39"/>
      <c r="B394" s="39"/>
      <c r="C394" s="40"/>
      <c r="D394" s="39"/>
      <c r="E394" s="40"/>
      <c r="F394" s="39"/>
      <c r="G394" s="40"/>
      <c r="H394" s="39"/>
      <c r="I394" s="40"/>
      <c r="J394" s="39"/>
      <c r="K394" s="41"/>
      <c r="L394" s="40"/>
      <c r="M394" s="39"/>
      <c r="N394" s="40"/>
      <c r="O394" s="41"/>
      <c r="P394" s="40"/>
      <c r="Q394" s="41"/>
      <c r="R394" s="40"/>
      <c r="S394" s="41"/>
    </row>
    <row r="395" spans="1:19" x14ac:dyDescent="0.35">
      <c r="A395" s="39"/>
      <c r="B395" s="39"/>
      <c r="C395" s="40"/>
      <c r="D395" s="39"/>
      <c r="E395" s="40"/>
      <c r="F395" s="39"/>
      <c r="G395" s="40"/>
      <c r="H395" s="39"/>
      <c r="I395" s="40"/>
      <c r="J395" s="39"/>
      <c r="K395" s="41"/>
      <c r="L395" s="40"/>
      <c r="M395" s="39"/>
      <c r="N395" s="40"/>
      <c r="O395" s="41"/>
      <c r="P395" s="40"/>
      <c r="Q395" s="41"/>
      <c r="R395" s="40"/>
      <c r="S395" s="41"/>
    </row>
    <row r="396" spans="1:19" x14ac:dyDescent="0.35">
      <c r="A396" s="39"/>
      <c r="B396" s="39"/>
      <c r="C396" s="40"/>
      <c r="D396" s="39"/>
      <c r="E396" s="40"/>
      <c r="F396" s="39"/>
      <c r="G396" s="40"/>
      <c r="H396" s="39"/>
      <c r="I396" s="40"/>
      <c r="J396" s="39"/>
      <c r="K396" s="41"/>
      <c r="L396" s="40"/>
      <c r="M396" s="39"/>
      <c r="N396" s="40"/>
      <c r="O396" s="41"/>
      <c r="P396" s="40"/>
      <c r="Q396" s="41"/>
      <c r="R396" s="40"/>
      <c r="S396" s="41"/>
    </row>
    <row r="397" spans="1:19" x14ac:dyDescent="0.35">
      <c r="A397" s="39"/>
      <c r="B397" s="39"/>
      <c r="C397" s="40"/>
      <c r="D397" s="39"/>
      <c r="E397" s="40"/>
      <c r="F397" s="39"/>
      <c r="G397" s="40"/>
      <c r="H397" s="39"/>
      <c r="I397" s="40"/>
      <c r="J397" s="39"/>
      <c r="K397" s="41"/>
      <c r="L397" s="40"/>
      <c r="M397" s="39"/>
      <c r="N397" s="40"/>
      <c r="O397" s="41"/>
      <c r="P397" s="40"/>
      <c r="Q397" s="41"/>
      <c r="R397" s="40"/>
      <c r="S397" s="41"/>
    </row>
    <row r="398" spans="1:19" x14ac:dyDescent="0.35">
      <c r="A398" s="39"/>
      <c r="B398" s="39"/>
      <c r="C398" s="40"/>
      <c r="D398" s="39"/>
      <c r="E398" s="40"/>
      <c r="F398" s="39"/>
      <c r="G398" s="40"/>
      <c r="H398" s="39"/>
      <c r="I398" s="40"/>
      <c r="J398" s="39"/>
      <c r="K398" s="41"/>
      <c r="L398" s="40"/>
      <c r="M398" s="39"/>
      <c r="N398" s="40"/>
      <c r="O398" s="41"/>
      <c r="P398" s="40"/>
      <c r="Q398" s="41"/>
      <c r="R398" s="40"/>
      <c r="S398" s="41"/>
    </row>
    <row r="399" spans="1:19" x14ac:dyDescent="0.35">
      <c r="A399" s="39"/>
      <c r="B399" s="39"/>
      <c r="C399" s="40"/>
      <c r="D399" s="39"/>
      <c r="E399" s="40"/>
      <c r="F399" s="39"/>
      <c r="G399" s="40"/>
      <c r="H399" s="39"/>
      <c r="I399" s="40"/>
      <c r="J399" s="39"/>
      <c r="K399" s="41"/>
      <c r="L399" s="40"/>
      <c r="M399" s="39"/>
      <c r="N399" s="40"/>
      <c r="O399" s="41"/>
      <c r="P399" s="40"/>
      <c r="Q399" s="41"/>
      <c r="R399" s="40"/>
      <c r="S399" s="41"/>
    </row>
    <row r="400" spans="1:19" x14ac:dyDescent="0.35">
      <c r="A400" s="39"/>
      <c r="B400" s="39"/>
      <c r="C400" s="40"/>
      <c r="D400" s="39"/>
      <c r="E400" s="40"/>
      <c r="F400" s="39"/>
      <c r="G400" s="40"/>
      <c r="H400" s="39"/>
      <c r="I400" s="40"/>
      <c r="J400" s="39"/>
      <c r="K400" s="41"/>
      <c r="L400" s="40"/>
      <c r="M400" s="39"/>
      <c r="N400" s="40"/>
      <c r="O400" s="41"/>
      <c r="P400" s="40"/>
      <c r="Q400" s="41"/>
      <c r="R400" s="40"/>
      <c r="S400" s="41"/>
    </row>
    <row r="401" spans="1:19" x14ac:dyDescent="0.35">
      <c r="A401" s="39"/>
      <c r="B401" s="39"/>
      <c r="C401" s="40"/>
      <c r="D401" s="39"/>
      <c r="E401" s="40"/>
      <c r="F401" s="39"/>
      <c r="G401" s="40"/>
      <c r="H401" s="39"/>
      <c r="I401" s="40"/>
      <c r="J401" s="39"/>
      <c r="K401" s="41"/>
      <c r="L401" s="40"/>
      <c r="M401" s="39"/>
      <c r="N401" s="40"/>
      <c r="O401" s="41"/>
      <c r="P401" s="40"/>
      <c r="Q401" s="41"/>
      <c r="R401" s="40"/>
      <c r="S401" s="41"/>
    </row>
    <row r="402" spans="1:19" x14ac:dyDescent="0.35">
      <c r="A402" s="39"/>
      <c r="B402" s="39"/>
      <c r="C402" s="40"/>
      <c r="D402" s="39"/>
      <c r="E402" s="40"/>
      <c r="F402" s="39"/>
      <c r="G402" s="40"/>
      <c r="H402" s="39"/>
      <c r="I402" s="40"/>
      <c r="J402" s="39"/>
      <c r="K402" s="41"/>
      <c r="L402" s="40"/>
      <c r="M402" s="39"/>
      <c r="N402" s="40"/>
      <c r="O402" s="41"/>
      <c r="P402" s="40"/>
      <c r="Q402" s="41"/>
      <c r="R402" s="40"/>
      <c r="S402" s="41"/>
    </row>
    <row r="403" spans="1:19" x14ac:dyDescent="0.35">
      <c r="A403" s="39"/>
      <c r="B403" s="39"/>
      <c r="C403" s="40"/>
      <c r="D403" s="39"/>
      <c r="E403" s="40"/>
      <c r="F403" s="39"/>
      <c r="G403" s="40"/>
      <c r="H403" s="39"/>
      <c r="I403" s="40"/>
      <c r="J403" s="39"/>
      <c r="K403" s="41"/>
      <c r="L403" s="40"/>
      <c r="M403" s="39"/>
      <c r="N403" s="40"/>
      <c r="O403" s="41"/>
      <c r="P403" s="40"/>
      <c r="Q403" s="41"/>
      <c r="R403" s="40"/>
      <c r="S403" s="41"/>
    </row>
    <row r="404" spans="1:19" x14ac:dyDescent="0.35">
      <c r="A404" s="39"/>
      <c r="B404" s="39"/>
      <c r="C404" s="40"/>
      <c r="D404" s="39"/>
      <c r="E404" s="40"/>
      <c r="F404" s="39"/>
      <c r="G404" s="40"/>
      <c r="H404" s="39"/>
      <c r="I404" s="40"/>
      <c r="J404" s="39"/>
      <c r="K404" s="41"/>
      <c r="L404" s="40"/>
      <c r="M404" s="39"/>
      <c r="N404" s="40"/>
      <c r="O404" s="41"/>
      <c r="P404" s="40"/>
      <c r="Q404" s="41"/>
      <c r="R404" s="40"/>
      <c r="S404" s="41"/>
    </row>
    <row r="405" spans="1:19" x14ac:dyDescent="0.35">
      <c r="A405" s="39"/>
      <c r="B405" s="39"/>
      <c r="C405" s="40"/>
      <c r="D405" s="39"/>
      <c r="E405" s="40"/>
      <c r="F405" s="39"/>
      <c r="G405" s="40"/>
      <c r="H405" s="39"/>
      <c r="I405" s="40"/>
      <c r="J405" s="39"/>
      <c r="K405" s="41"/>
      <c r="L405" s="40"/>
      <c r="M405" s="39"/>
      <c r="N405" s="40"/>
      <c r="O405" s="41"/>
      <c r="P405" s="40"/>
      <c r="Q405" s="41"/>
      <c r="R405" s="40"/>
      <c r="S405" s="41"/>
    </row>
    <row r="406" spans="1:19" x14ac:dyDescent="0.35">
      <c r="A406" s="39"/>
      <c r="B406" s="39"/>
      <c r="C406" s="40"/>
      <c r="D406" s="39"/>
      <c r="E406" s="40"/>
      <c r="F406" s="39"/>
      <c r="G406" s="40"/>
      <c r="H406" s="39"/>
      <c r="I406" s="40"/>
      <c r="J406" s="39"/>
      <c r="K406" s="41"/>
      <c r="L406" s="40"/>
      <c r="M406" s="39"/>
      <c r="N406" s="40"/>
      <c r="O406" s="41"/>
      <c r="P406" s="40"/>
      <c r="Q406" s="41"/>
      <c r="R406" s="40"/>
      <c r="S406" s="41"/>
    </row>
    <row r="407" spans="1:19" x14ac:dyDescent="0.35">
      <c r="A407" s="39"/>
      <c r="B407" s="39"/>
      <c r="C407" s="40"/>
      <c r="D407" s="39"/>
      <c r="E407" s="40"/>
      <c r="F407" s="39"/>
      <c r="G407" s="40"/>
      <c r="H407" s="39"/>
      <c r="I407" s="40"/>
      <c r="J407" s="39"/>
      <c r="K407" s="41"/>
      <c r="L407" s="40"/>
      <c r="M407" s="39"/>
      <c r="N407" s="40"/>
      <c r="O407" s="41"/>
      <c r="P407" s="40"/>
      <c r="Q407" s="41"/>
      <c r="R407" s="40"/>
      <c r="S407" s="41"/>
    </row>
    <row r="408" spans="1:19" x14ac:dyDescent="0.35">
      <c r="A408" s="39"/>
      <c r="B408" s="39"/>
      <c r="C408" s="40"/>
      <c r="D408" s="39"/>
      <c r="E408" s="40"/>
      <c r="F408" s="39"/>
      <c r="G408" s="40"/>
      <c r="H408" s="39"/>
      <c r="I408" s="40"/>
      <c r="J408" s="39"/>
      <c r="K408" s="41"/>
      <c r="L408" s="40"/>
      <c r="M408" s="39"/>
      <c r="N408" s="40"/>
      <c r="O408" s="41"/>
      <c r="P408" s="40"/>
      <c r="Q408" s="41"/>
      <c r="R408" s="40"/>
      <c r="S408" s="41"/>
    </row>
    <row r="409" spans="1:19" x14ac:dyDescent="0.35">
      <c r="A409" s="39"/>
      <c r="B409" s="39"/>
      <c r="C409" s="40"/>
      <c r="D409" s="39"/>
      <c r="E409" s="40"/>
      <c r="F409" s="39"/>
      <c r="G409" s="40"/>
      <c r="H409" s="39"/>
      <c r="I409" s="40"/>
      <c r="J409" s="39"/>
      <c r="K409" s="41"/>
      <c r="L409" s="40"/>
      <c r="M409" s="39"/>
      <c r="N409" s="40"/>
      <c r="O409" s="41"/>
      <c r="P409" s="40"/>
      <c r="Q409" s="41"/>
      <c r="R409" s="40"/>
      <c r="S409" s="41"/>
    </row>
    <row r="410" spans="1:19" x14ac:dyDescent="0.35">
      <c r="A410" s="39"/>
      <c r="B410" s="39"/>
      <c r="C410" s="40"/>
      <c r="D410" s="39"/>
      <c r="E410" s="40"/>
      <c r="F410" s="39"/>
      <c r="G410" s="40"/>
      <c r="H410" s="39"/>
      <c r="I410" s="40"/>
      <c r="J410" s="39"/>
      <c r="K410" s="41"/>
      <c r="L410" s="40"/>
      <c r="M410" s="39"/>
      <c r="N410" s="40"/>
      <c r="O410" s="41"/>
      <c r="P410" s="40"/>
      <c r="Q410" s="41"/>
      <c r="R410" s="40"/>
      <c r="S410" s="41"/>
    </row>
    <row r="411" spans="1:19" x14ac:dyDescent="0.35">
      <c r="A411" s="39"/>
      <c r="B411" s="39"/>
      <c r="C411" s="40"/>
      <c r="D411" s="39"/>
      <c r="E411" s="40"/>
      <c r="F411" s="39"/>
      <c r="G411" s="40"/>
      <c r="H411" s="39"/>
      <c r="I411" s="40"/>
      <c r="J411" s="39"/>
      <c r="K411" s="41"/>
      <c r="L411" s="40"/>
      <c r="M411" s="39"/>
      <c r="N411" s="40"/>
      <c r="O411" s="41"/>
      <c r="P411" s="40"/>
      <c r="Q411" s="41"/>
      <c r="R411" s="40"/>
      <c r="S411" s="41"/>
    </row>
    <row r="412" spans="1:19" x14ac:dyDescent="0.35">
      <c r="A412" s="39"/>
      <c r="B412" s="39"/>
      <c r="C412" s="40"/>
      <c r="D412" s="39"/>
      <c r="E412" s="40"/>
      <c r="F412" s="39"/>
      <c r="G412" s="40"/>
      <c r="H412" s="39"/>
      <c r="I412" s="40"/>
      <c r="J412" s="39"/>
      <c r="K412" s="41"/>
      <c r="L412" s="40"/>
      <c r="M412" s="39"/>
      <c r="N412" s="40"/>
      <c r="O412" s="41"/>
      <c r="P412" s="40"/>
      <c r="Q412" s="41"/>
      <c r="R412" s="40"/>
      <c r="S412" s="41"/>
    </row>
    <row r="413" spans="1:19" x14ac:dyDescent="0.35">
      <c r="A413" s="39"/>
      <c r="B413" s="39"/>
      <c r="C413" s="40"/>
      <c r="D413" s="39"/>
      <c r="E413" s="40"/>
      <c r="F413" s="39"/>
      <c r="G413" s="40"/>
      <c r="H413" s="39"/>
      <c r="I413" s="40"/>
      <c r="J413" s="39"/>
      <c r="K413" s="41"/>
      <c r="L413" s="40"/>
      <c r="M413" s="39"/>
      <c r="N413" s="40"/>
      <c r="O413" s="41"/>
      <c r="P413" s="40"/>
      <c r="Q413" s="41"/>
      <c r="R413" s="40"/>
      <c r="S413" s="41"/>
    </row>
    <row r="414" spans="1:19" x14ac:dyDescent="0.35">
      <c r="A414" s="39"/>
      <c r="B414" s="39"/>
      <c r="C414" s="40"/>
      <c r="D414" s="39"/>
      <c r="E414" s="40"/>
      <c r="F414" s="39"/>
      <c r="G414" s="40"/>
      <c r="H414" s="39"/>
      <c r="I414" s="40"/>
      <c r="J414" s="39"/>
      <c r="K414" s="41"/>
      <c r="L414" s="40"/>
      <c r="M414" s="39"/>
      <c r="N414" s="40"/>
      <c r="O414" s="41"/>
      <c r="P414" s="40"/>
      <c r="Q414" s="41"/>
      <c r="R414" s="40"/>
      <c r="S414" s="41"/>
    </row>
    <row r="415" spans="1:19" x14ac:dyDescent="0.35">
      <c r="A415" s="39"/>
      <c r="B415" s="39"/>
      <c r="C415" s="40"/>
      <c r="D415" s="39"/>
      <c r="E415" s="40"/>
      <c r="F415" s="39"/>
      <c r="G415" s="40"/>
      <c r="H415" s="39"/>
      <c r="I415" s="40"/>
      <c r="J415" s="39"/>
      <c r="K415" s="41"/>
      <c r="L415" s="40"/>
      <c r="M415" s="39"/>
      <c r="N415" s="40"/>
      <c r="O415" s="41"/>
      <c r="P415" s="40"/>
      <c r="Q415" s="41"/>
      <c r="R415" s="40"/>
      <c r="S415" s="41"/>
    </row>
    <row r="416" spans="1:19" x14ac:dyDescent="0.35">
      <c r="A416" s="39"/>
      <c r="B416" s="39"/>
      <c r="C416" s="40"/>
      <c r="D416" s="39"/>
      <c r="E416" s="40"/>
      <c r="F416" s="39"/>
      <c r="G416" s="40"/>
      <c r="H416" s="39"/>
      <c r="I416" s="40"/>
      <c r="J416" s="39"/>
      <c r="K416" s="41"/>
      <c r="L416" s="40"/>
      <c r="M416" s="39"/>
      <c r="N416" s="40"/>
      <c r="O416" s="41"/>
      <c r="P416" s="40"/>
      <c r="Q416" s="41"/>
      <c r="R416" s="40"/>
      <c r="S416" s="41"/>
    </row>
    <row r="417" spans="1:19" x14ac:dyDescent="0.35">
      <c r="A417" s="39"/>
      <c r="B417" s="39"/>
      <c r="C417" s="40"/>
      <c r="D417" s="39"/>
      <c r="E417" s="40"/>
      <c r="F417" s="39"/>
      <c r="G417" s="40"/>
      <c r="H417" s="39"/>
      <c r="I417" s="40"/>
      <c r="J417" s="39"/>
      <c r="K417" s="41"/>
      <c r="L417" s="40"/>
      <c r="M417" s="39"/>
      <c r="N417" s="40"/>
      <c r="O417" s="41"/>
      <c r="P417" s="40"/>
      <c r="Q417" s="41"/>
      <c r="R417" s="40"/>
      <c r="S417" s="41"/>
    </row>
    <row r="418" spans="1:19" x14ac:dyDescent="0.35">
      <c r="A418" s="39"/>
      <c r="B418" s="39"/>
      <c r="C418" s="40"/>
      <c r="D418" s="39"/>
      <c r="E418" s="40"/>
      <c r="F418" s="39"/>
      <c r="G418" s="40"/>
      <c r="H418" s="39"/>
      <c r="I418" s="40"/>
      <c r="J418" s="39"/>
      <c r="K418" s="41"/>
      <c r="L418" s="40"/>
      <c r="M418" s="39"/>
      <c r="N418" s="40"/>
      <c r="O418" s="41"/>
      <c r="P418" s="40"/>
      <c r="Q418" s="41"/>
      <c r="R418" s="40"/>
      <c r="S418" s="41"/>
    </row>
    <row r="419" spans="1:19" x14ac:dyDescent="0.35">
      <c r="A419" s="39"/>
      <c r="B419" s="39"/>
      <c r="C419" s="40"/>
      <c r="D419" s="39"/>
      <c r="E419" s="40"/>
      <c r="F419" s="39"/>
      <c r="G419" s="40"/>
      <c r="H419" s="39"/>
      <c r="I419" s="40"/>
      <c r="J419" s="39"/>
      <c r="K419" s="41"/>
      <c r="L419" s="40"/>
      <c r="M419" s="39"/>
      <c r="N419" s="40"/>
      <c r="O419" s="41"/>
      <c r="P419" s="40"/>
      <c r="Q419" s="41"/>
      <c r="R419" s="40"/>
      <c r="S419" s="41"/>
    </row>
    <row r="420" spans="1:19" x14ac:dyDescent="0.35">
      <c r="A420" s="39"/>
      <c r="B420" s="39"/>
      <c r="C420" s="40"/>
      <c r="D420" s="39"/>
      <c r="E420" s="40"/>
      <c r="F420" s="39"/>
      <c r="G420" s="40"/>
      <c r="H420" s="39"/>
      <c r="I420" s="40"/>
      <c r="J420" s="39"/>
      <c r="K420" s="41"/>
      <c r="L420" s="40"/>
      <c r="M420" s="39"/>
      <c r="N420" s="40"/>
      <c r="O420" s="41"/>
      <c r="P420" s="40"/>
      <c r="Q420" s="41"/>
      <c r="R420" s="40"/>
      <c r="S420" s="41"/>
    </row>
    <row r="421" spans="1:19" x14ac:dyDescent="0.35">
      <c r="A421" s="39"/>
      <c r="B421" s="39"/>
      <c r="C421" s="40"/>
      <c r="D421" s="39"/>
      <c r="E421" s="40"/>
      <c r="F421" s="39"/>
      <c r="G421" s="40"/>
      <c r="H421" s="39"/>
      <c r="I421" s="40"/>
      <c r="J421" s="39"/>
      <c r="K421" s="41"/>
      <c r="L421" s="40"/>
      <c r="M421" s="39"/>
      <c r="N421" s="40"/>
      <c r="O421" s="41"/>
      <c r="P421" s="40"/>
      <c r="Q421" s="41"/>
      <c r="R421" s="40"/>
      <c r="S421" s="41"/>
    </row>
    <row r="422" spans="1:19" x14ac:dyDescent="0.35">
      <c r="A422" s="39"/>
      <c r="B422" s="39"/>
      <c r="C422" s="40"/>
      <c r="D422" s="39"/>
      <c r="E422" s="40"/>
      <c r="F422" s="39"/>
      <c r="G422" s="40"/>
      <c r="H422" s="39"/>
      <c r="I422" s="40"/>
      <c r="J422" s="39"/>
      <c r="K422" s="41"/>
      <c r="L422" s="40"/>
      <c r="M422" s="39"/>
      <c r="N422" s="40"/>
      <c r="O422" s="41"/>
      <c r="P422" s="40"/>
      <c r="Q422" s="41"/>
      <c r="R422" s="40"/>
      <c r="S422" s="41"/>
    </row>
    <row r="423" spans="1:19" x14ac:dyDescent="0.35">
      <c r="A423" s="39"/>
      <c r="B423" s="39"/>
      <c r="C423" s="40"/>
      <c r="D423" s="39"/>
      <c r="E423" s="40"/>
      <c r="F423" s="39"/>
      <c r="G423" s="40"/>
      <c r="H423" s="39"/>
      <c r="I423" s="40"/>
      <c r="J423" s="39"/>
      <c r="K423" s="41"/>
      <c r="L423" s="40"/>
      <c r="M423" s="39"/>
      <c r="N423" s="40"/>
      <c r="O423" s="41"/>
      <c r="P423" s="40"/>
      <c r="Q423" s="41"/>
      <c r="R423" s="40"/>
      <c r="S423" s="41"/>
    </row>
    <row r="424" spans="1:19" x14ac:dyDescent="0.35">
      <c r="A424" s="39"/>
      <c r="B424" s="39"/>
      <c r="C424" s="40"/>
      <c r="D424" s="39"/>
      <c r="E424" s="40"/>
      <c r="F424" s="39"/>
      <c r="G424" s="40"/>
      <c r="H424" s="39"/>
      <c r="I424" s="40"/>
      <c r="J424" s="39"/>
      <c r="K424" s="41"/>
      <c r="L424" s="40"/>
      <c r="M424" s="39"/>
      <c r="N424" s="40"/>
      <c r="O424" s="41"/>
      <c r="P424" s="40"/>
      <c r="Q424" s="41"/>
      <c r="R424" s="40"/>
      <c r="S424" s="41"/>
    </row>
    <row r="425" spans="1:19" x14ac:dyDescent="0.35">
      <c r="A425" s="39"/>
      <c r="B425" s="39"/>
      <c r="C425" s="40"/>
      <c r="D425" s="39"/>
      <c r="E425" s="40"/>
      <c r="F425" s="39"/>
      <c r="G425" s="40"/>
      <c r="H425" s="39"/>
      <c r="I425" s="40"/>
      <c r="J425" s="39"/>
      <c r="K425" s="41"/>
      <c r="L425" s="40"/>
      <c r="M425" s="39"/>
      <c r="N425" s="40"/>
      <c r="O425" s="41"/>
      <c r="P425" s="40"/>
      <c r="Q425" s="41"/>
      <c r="R425" s="40"/>
      <c r="S425" s="41"/>
    </row>
    <row r="426" spans="1:19" x14ac:dyDescent="0.35">
      <c r="A426" s="39"/>
      <c r="B426" s="39"/>
      <c r="C426" s="40"/>
      <c r="D426" s="39"/>
      <c r="E426" s="40"/>
      <c r="F426" s="39"/>
      <c r="G426" s="40"/>
      <c r="H426" s="39"/>
      <c r="I426" s="40"/>
      <c r="J426" s="39"/>
      <c r="K426" s="41"/>
      <c r="L426" s="40"/>
      <c r="M426" s="39"/>
      <c r="N426" s="40"/>
      <c r="O426" s="41"/>
      <c r="P426" s="40"/>
      <c r="Q426" s="41"/>
      <c r="R426" s="40"/>
      <c r="S426" s="41"/>
    </row>
    <row r="427" spans="1:19" x14ac:dyDescent="0.35">
      <c r="A427" s="39"/>
      <c r="B427" s="39"/>
      <c r="C427" s="40"/>
      <c r="D427" s="39"/>
      <c r="E427" s="40"/>
      <c r="F427" s="39"/>
      <c r="G427" s="40"/>
      <c r="H427" s="39"/>
      <c r="I427" s="40"/>
      <c r="J427" s="39"/>
      <c r="K427" s="41"/>
      <c r="L427" s="40"/>
      <c r="M427" s="39"/>
      <c r="N427" s="40"/>
      <c r="O427" s="41"/>
      <c r="P427" s="40"/>
      <c r="Q427" s="41"/>
      <c r="R427" s="40"/>
      <c r="S427" s="41"/>
    </row>
    <row r="428" spans="1:19" x14ac:dyDescent="0.35">
      <c r="A428" s="39"/>
      <c r="B428" s="39"/>
      <c r="C428" s="40"/>
      <c r="D428" s="39"/>
      <c r="E428" s="40"/>
      <c r="F428" s="39"/>
      <c r="G428" s="40"/>
      <c r="H428" s="39"/>
      <c r="I428" s="40"/>
      <c r="J428" s="39"/>
      <c r="K428" s="41"/>
      <c r="L428" s="40"/>
      <c r="M428" s="39"/>
      <c r="N428" s="40"/>
      <c r="O428" s="41"/>
      <c r="P428" s="40"/>
      <c r="Q428" s="41"/>
      <c r="R428" s="40"/>
      <c r="S428" s="41"/>
    </row>
    <row r="429" spans="1:19" x14ac:dyDescent="0.35">
      <c r="A429" s="39"/>
      <c r="B429" s="39"/>
      <c r="C429" s="40"/>
      <c r="D429" s="39"/>
      <c r="E429" s="40"/>
      <c r="F429" s="39"/>
      <c r="G429" s="40"/>
      <c r="H429" s="39"/>
      <c r="I429" s="40"/>
      <c r="J429" s="39"/>
      <c r="K429" s="41"/>
      <c r="L429" s="40"/>
      <c r="M429" s="39"/>
      <c r="N429" s="40"/>
      <c r="O429" s="41"/>
      <c r="P429" s="40"/>
      <c r="Q429" s="41"/>
      <c r="R429" s="40"/>
      <c r="S429" s="41"/>
    </row>
    <row r="430" spans="1:19" x14ac:dyDescent="0.35">
      <c r="A430" s="39"/>
      <c r="B430" s="39"/>
      <c r="C430" s="40"/>
      <c r="D430" s="39"/>
      <c r="E430" s="40"/>
      <c r="F430" s="39"/>
      <c r="G430" s="40"/>
      <c r="H430" s="39"/>
      <c r="I430" s="40"/>
      <c r="J430" s="39"/>
      <c r="K430" s="41"/>
      <c r="L430" s="40"/>
      <c r="M430" s="39"/>
      <c r="N430" s="40"/>
      <c r="O430" s="41"/>
      <c r="P430" s="40"/>
      <c r="Q430" s="41"/>
      <c r="R430" s="40"/>
      <c r="S430" s="41"/>
    </row>
    <row r="431" spans="1:19" x14ac:dyDescent="0.35">
      <c r="A431" s="39"/>
      <c r="B431" s="39"/>
      <c r="C431" s="40"/>
      <c r="D431" s="39"/>
      <c r="E431" s="40"/>
      <c r="F431" s="39"/>
      <c r="G431" s="40"/>
      <c r="H431" s="39"/>
      <c r="I431" s="40"/>
      <c r="J431" s="39"/>
      <c r="K431" s="41"/>
      <c r="L431" s="40"/>
      <c r="M431" s="39"/>
      <c r="N431" s="40"/>
      <c r="O431" s="41"/>
      <c r="P431" s="40"/>
      <c r="Q431" s="41"/>
      <c r="R431" s="40"/>
      <c r="S431" s="41"/>
    </row>
    <row r="432" spans="1:19" x14ac:dyDescent="0.35">
      <c r="A432" s="39"/>
      <c r="B432" s="39"/>
      <c r="C432" s="40"/>
      <c r="D432" s="39"/>
      <c r="E432" s="40"/>
      <c r="F432" s="39"/>
      <c r="G432" s="40"/>
      <c r="H432" s="39"/>
      <c r="I432" s="40"/>
      <c r="J432" s="39"/>
      <c r="K432" s="41"/>
      <c r="L432" s="40"/>
      <c r="M432" s="39"/>
      <c r="N432" s="40"/>
      <c r="O432" s="41"/>
      <c r="P432" s="40"/>
      <c r="Q432" s="41"/>
      <c r="R432" s="40"/>
      <c r="S432" s="41"/>
    </row>
    <row r="433" spans="1:19" x14ac:dyDescent="0.35">
      <c r="A433" s="39"/>
      <c r="B433" s="39"/>
      <c r="C433" s="40"/>
      <c r="D433" s="39"/>
      <c r="E433" s="40"/>
      <c r="F433" s="39"/>
      <c r="G433" s="40"/>
      <c r="H433" s="39"/>
      <c r="I433" s="40"/>
      <c r="J433" s="39"/>
      <c r="K433" s="41"/>
      <c r="L433" s="40"/>
      <c r="M433" s="39"/>
      <c r="N433" s="40"/>
      <c r="O433" s="41"/>
      <c r="P433" s="40"/>
      <c r="Q433" s="41"/>
      <c r="R433" s="40"/>
      <c r="S433" s="41"/>
    </row>
    <row r="434" spans="1:19" x14ac:dyDescent="0.35">
      <c r="A434" s="39"/>
      <c r="B434" s="39"/>
      <c r="C434" s="40"/>
      <c r="D434" s="39"/>
      <c r="E434" s="40"/>
      <c r="F434" s="39"/>
      <c r="G434" s="40"/>
      <c r="H434" s="39"/>
      <c r="I434" s="40"/>
      <c r="J434" s="39"/>
      <c r="K434" s="41"/>
      <c r="L434" s="40"/>
      <c r="M434" s="39"/>
      <c r="N434" s="40"/>
      <c r="O434" s="41"/>
      <c r="P434" s="40"/>
      <c r="Q434" s="41"/>
      <c r="R434" s="40"/>
      <c r="S434" s="41"/>
    </row>
    <row r="435" spans="1:19" x14ac:dyDescent="0.35">
      <c r="A435" s="39"/>
      <c r="B435" s="39"/>
      <c r="C435" s="40"/>
      <c r="D435" s="39"/>
      <c r="E435" s="40"/>
      <c r="F435" s="39"/>
      <c r="G435" s="40"/>
      <c r="H435" s="39"/>
      <c r="I435" s="40"/>
      <c r="J435" s="39"/>
      <c r="K435" s="41"/>
      <c r="L435" s="40"/>
      <c r="M435" s="39"/>
      <c r="N435" s="40"/>
      <c r="O435" s="41"/>
      <c r="P435" s="40"/>
      <c r="Q435" s="41"/>
      <c r="R435" s="40"/>
      <c r="S435" s="41"/>
    </row>
    <row r="436" spans="1:19" x14ac:dyDescent="0.35">
      <c r="A436" s="39"/>
      <c r="B436" s="39"/>
      <c r="C436" s="40"/>
      <c r="D436" s="39"/>
      <c r="E436" s="40"/>
      <c r="F436" s="39"/>
      <c r="G436" s="40"/>
      <c r="H436" s="39"/>
      <c r="I436" s="40"/>
      <c r="J436" s="39"/>
      <c r="K436" s="41"/>
      <c r="L436" s="40"/>
      <c r="M436" s="39"/>
      <c r="N436" s="40"/>
      <c r="O436" s="41"/>
      <c r="P436" s="40"/>
      <c r="Q436" s="41"/>
      <c r="R436" s="40"/>
      <c r="S436" s="41"/>
    </row>
    <row r="437" spans="1:19" x14ac:dyDescent="0.35">
      <c r="A437" s="39"/>
      <c r="B437" s="39"/>
      <c r="C437" s="40"/>
      <c r="D437" s="39"/>
      <c r="E437" s="40"/>
      <c r="F437" s="39"/>
      <c r="G437" s="40"/>
      <c r="H437" s="39"/>
      <c r="I437" s="40"/>
      <c r="J437" s="39"/>
      <c r="K437" s="41"/>
      <c r="L437" s="40"/>
      <c r="M437" s="39"/>
      <c r="N437" s="40"/>
      <c r="O437" s="41"/>
      <c r="P437" s="40"/>
      <c r="Q437" s="41"/>
      <c r="R437" s="40"/>
      <c r="S437" s="41"/>
    </row>
    <row r="438" spans="1:19" x14ac:dyDescent="0.35">
      <c r="A438" s="39"/>
      <c r="B438" s="39"/>
      <c r="C438" s="40"/>
      <c r="D438" s="39"/>
      <c r="E438" s="40"/>
      <c r="F438" s="39"/>
      <c r="G438" s="40"/>
      <c r="H438" s="39"/>
      <c r="I438" s="40"/>
      <c r="J438" s="39"/>
      <c r="K438" s="41"/>
      <c r="L438" s="40"/>
      <c r="M438" s="39"/>
      <c r="N438" s="40"/>
      <c r="O438" s="41"/>
      <c r="P438" s="40"/>
      <c r="Q438" s="41"/>
      <c r="R438" s="40"/>
      <c r="S438" s="41"/>
    </row>
    <row r="439" spans="1:19" x14ac:dyDescent="0.35">
      <c r="A439" s="39"/>
      <c r="B439" s="39"/>
      <c r="C439" s="40"/>
      <c r="D439" s="39"/>
      <c r="E439" s="40"/>
      <c r="F439" s="39"/>
      <c r="G439" s="40"/>
      <c r="H439" s="39"/>
      <c r="I439" s="40"/>
      <c r="J439" s="39"/>
      <c r="K439" s="41"/>
      <c r="L439" s="40"/>
      <c r="M439" s="39"/>
      <c r="N439" s="40"/>
      <c r="O439" s="41"/>
      <c r="P439" s="40"/>
      <c r="Q439" s="41"/>
      <c r="R439" s="40"/>
      <c r="S439" s="41"/>
    </row>
    <row r="440" spans="1:19" x14ac:dyDescent="0.35">
      <c r="A440" s="39"/>
      <c r="B440" s="39"/>
      <c r="C440" s="40"/>
      <c r="D440" s="39"/>
      <c r="E440" s="40"/>
      <c r="F440" s="39"/>
      <c r="G440" s="40"/>
      <c r="H440" s="39"/>
      <c r="I440" s="40"/>
      <c r="J440" s="39"/>
      <c r="K440" s="41"/>
      <c r="L440" s="40"/>
      <c r="M440" s="39"/>
      <c r="N440" s="40"/>
      <c r="O440" s="41"/>
      <c r="P440" s="40"/>
      <c r="Q440" s="41"/>
      <c r="R440" s="40"/>
      <c r="S440" s="41"/>
    </row>
    <row r="441" spans="1:19" x14ac:dyDescent="0.35">
      <c r="A441" s="39"/>
      <c r="B441" s="39"/>
      <c r="C441" s="40"/>
      <c r="D441" s="39"/>
      <c r="E441" s="40"/>
      <c r="F441" s="39"/>
      <c r="G441" s="40"/>
      <c r="H441" s="39"/>
      <c r="I441" s="40"/>
      <c r="J441" s="39"/>
      <c r="K441" s="41"/>
      <c r="L441" s="40"/>
      <c r="M441" s="39"/>
      <c r="N441" s="40"/>
      <c r="O441" s="41"/>
      <c r="P441" s="40"/>
      <c r="Q441" s="41"/>
      <c r="R441" s="40"/>
      <c r="S441" s="41"/>
    </row>
    <row r="442" spans="1:19" x14ac:dyDescent="0.35">
      <c r="A442" s="39"/>
      <c r="B442" s="39"/>
      <c r="C442" s="40"/>
      <c r="D442" s="39"/>
      <c r="E442" s="40"/>
      <c r="F442" s="39"/>
      <c r="G442" s="40"/>
      <c r="H442" s="39"/>
      <c r="I442" s="40"/>
      <c r="J442" s="39"/>
      <c r="K442" s="41"/>
      <c r="L442" s="40"/>
      <c r="M442" s="39"/>
      <c r="N442" s="40"/>
      <c r="O442" s="41"/>
      <c r="P442" s="40"/>
      <c r="Q442" s="41"/>
      <c r="R442" s="40"/>
      <c r="S442" s="41"/>
    </row>
    <row r="443" spans="1:19" x14ac:dyDescent="0.35">
      <c r="A443" s="39"/>
      <c r="B443" s="39"/>
      <c r="C443" s="40"/>
      <c r="D443" s="39"/>
      <c r="E443" s="40"/>
      <c r="F443" s="39"/>
      <c r="G443" s="40"/>
      <c r="H443" s="39"/>
      <c r="I443" s="40"/>
      <c r="J443" s="39"/>
      <c r="K443" s="41"/>
      <c r="L443" s="40"/>
      <c r="M443" s="39"/>
      <c r="N443" s="40"/>
      <c r="O443" s="41"/>
      <c r="P443" s="40"/>
      <c r="Q443" s="41"/>
      <c r="R443" s="40"/>
      <c r="S443" s="41"/>
    </row>
    <row r="444" spans="1:19" x14ac:dyDescent="0.35">
      <c r="A444" s="39"/>
      <c r="B444" s="39"/>
      <c r="C444" s="40"/>
      <c r="D444" s="39"/>
      <c r="E444" s="40"/>
      <c r="F444" s="39"/>
      <c r="G444" s="40"/>
      <c r="H444" s="39"/>
      <c r="I444" s="40"/>
      <c r="J444" s="39"/>
      <c r="K444" s="41"/>
      <c r="L444" s="40"/>
      <c r="M444" s="39"/>
      <c r="N444" s="40"/>
      <c r="O444" s="41"/>
      <c r="P444" s="40"/>
      <c r="Q444" s="41"/>
      <c r="R444" s="40"/>
      <c r="S444" s="41"/>
    </row>
    <row r="445" spans="1:19" x14ac:dyDescent="0.35">
      <c r="A445" s="39"/>
      <c r="B445" s="39"/>
      <c r="C445" s="40"/>
      <c r="D445" s="39"/>
      <c r="E445" s="40"/>
      <c r="F445" s="39"/>
      <c r="G445" s="40"/>
      <c r="H445" s="39"/>
      <c r="I445" s="40"/>
      <c r="J445" s="39"/>
      <c r="K445" s="41"/>
      <c r="L445" s="40"/>
      <c r="M445" s="39"/>
      <c r="N445" s="40"/>
      <c r="O445" s="41"/>
      <c r="P445" s="40"/>
      <c r="Q445" s="41"/>
      <c r="R445" s="40"/>
      <c r="S445" s="41"/>
    </row>
    <row r="446" spans="1:19" x14ac:dyDescent="0.35">
      <c r="A446" s="39"/>
      <c r="B446" s="39"/>
      <c r="C446" s="40"/>
      <c r="D446" s="39"/>
      <c r="E446" s="40"/>
      <c r="F446" s="39"/>
      <c r="G446" s="40"/>
      <c r="H446" s="39"/>
      <c r="I446" s="40"/>
      <c r="J446" s="39"/>
      <c r="K446" s="41"/>
      <c r="L446" s="40"/>
      <c r="M446" s="39"/>
      <c r="N446" s="40"/>
      <c r="O446" s="41"/>
      <c r="P446" s="40"/>
      <c r="Q446" s="41"/>
      <c r="R446" s="40"/>
      <c r="S446" s="41"/>
    </row>
    <row r="447" spans="1:19" x14ac:dyDescent="0.35">
      <c r="A447" s="39"/>
      <c r="B447" s="39"/>
      <c r="C447" s="40"/>
      <c r="D447" s="39"/>
      <c r="E447" s="40"/>
      <c r="F447" s="39"/>
      <c r="G447" s="40"/>
      <c r="H447" s="39"/>
      <c r="I447" s="40"/>
      <c r="J447" s="39"/>
      <c r="K447" s="41"/>
      <c r="L447" s="40"/>
      <c r="M447" s="39"/>
      <c r="N447" s="40"/>
      <c r="O447" s="41"/>
      <c r="P447" s="40"/>
      <c r="Q447" s="41"/>
      <c r="R447" s="40"/>
      <c r="S447" s="41"/>
    </row>
    <row r="448" spans="1:19" x14ac:dyDescent="0.35">
      <c r="A448" s="39"/>
      <c r="B448" s="39"/>
      <c r="C448" s="40"/>
      <c r="D448" s="39"/>
      <c r="E448" s="40"/>
      <c r="F448" s="39"/>
      <c r="G448" s="40"/>
      <c r="H448" s="39"/>
      <c r="I448" s="40"/>
      <c r="J448" s="39"/>
      <c r="K448" s="41"/>
      <c r="L448" s="40"/>
      <c r="M448" s="39"/>
      <c r="N448" s="40"/>
      <c r="O448" s="41"/>
      <c r="P448" s="40"/>
      <c r="Q448" s="41"/>
      <c r="R448" s="40"/>
      <c r="S448" s="41"/>
    </row>
    <row r="449" spans="1:19" x14ac:dyDescent="0.35">
      <c r="A449" s="39"/>
      <c r="B449" s="39"/>
      <c r="C449" s="40"/>
      <c r="D449" s="39"/>
      <c r="E449" s="40"/>
      <c r="F449" s="39"/>
      <c r="G449" s="40"/>
      <c r="H449" s="39"/>
      <c r="I449" s="40"/>
      <c r="J449" s="39"/>
      <c r="K449" s="41"/>
      <c r="L449" s="40"/>
      <c r="M449" s="39"/>
      <c r="N449" s="40"/>
      <c r="O449" s="41"/>
      <c r="P449" s="40"/>
      <c r="Q449" s="41"/>
      <c r="R449" s="40"/>
      <c r="S449" s="41"/>
    </row>
    <row r="450" spans="1:19" x14ac:dyDescent="0.35">
      <c r="A450" s="39"/>
      <c r="B450" s="39"/>
      <c r="C450" s="40"/>
      <c r="D450" s="39"/>
      <c r="E450" s="40"/>
      <c r="F450" s="39"/>
      <c r="G450" s="40"/>
      <c r="H450" s="39"/>
      <c r="I450" s="40"/>
      <c r="J450" s="39"/>
      <c r="K450" s="41"/>
      <c r="L450" s="40"/>
      <c r="M450" s="39"/>
      <c r="N450" s="40"/>
      <c r="O450" s="41"/>
      <c r="P450" s="40"/>
      <c r="Q450" s="41"/>
      <c r="R450" s="40"/>
      <c r="S450" s="41"/>
    </row>
    <row r="451" spans="1:19" x14ac:dyDescent="0.35">
      <c r="A451" s="39"/>
      <c r="B451" s="39"/>
      <c r="C451" s="40"/>
      <c r="D451" s="39"/>
      <c r="E451" s="40"/>
      <c r="F451" s="39"/>
      <c r="G451" s="40"/>
      <c r="H451" s="39"/>
      <c r="I451" s="40"/>
      <c r="J451" s="39"/>
      <c r="K451" s="41"/>
      <c r="L451" s="40"/>
      <c r="M451" s="39"/>
      <c r="N451" s="40"/>
      <c r="O451" s="41"/>
      <c r="P451" s="40"/>
      <c r="Q451" s="41"/>
      <c r="R451" s="40"/>
      <c r="S451" s="41"/>
    </row>
    <row r="452" spans="1:19" x14ac:dyDescent="0.35">
      <c r="A452" s="39"/>
      <c r="B452" s="39"/>
      <c r="C452" s="40"/>
      <c r="D452" s="39"/>
      <c r="E452" s="40"/>
      <c r="F452" s="39"/>
      <c r="G452" s="40"/>
      <c r="H452" s="39"/>
      <c r="I452" s="40"/>
      <c r="J452" s="39"/>
      <c r="K452" s="41"/>
      <c r="L452" s="40"/>
      <c r="M452" s="39"/>
      <c r="N452" s="40"/>
      <c r="O452" s="41"/>
      <c r="P452" s="40"/>
      <c r="Q452" s="41"/>
      <c r="R452" s="40"/>
      <c r="S452" s="41"/>
    </row>
    <row r="453" spans="1:19" x14ac:dyDescent="0.35">
      <c r="A453" s="39"/>
      <c r="B453" s="39"/>
      <c r="C453" s="40"/>
      <c r="D453" s="39"/>
      <c r="E453" s="40"/>
      <c r="F453" s="39"/>
      <c r="G453" s="40"/>
      <c r="H453" s="39"/>
      <c r="I453" s="40"/>
      <c r="J453" s="39"/>
      <c r="K453" s="41"/>
      <c r="L453" s="40"/>
      <c r="M453" s="39"/>
      <c r="N453" s="40"/>
      <c r="O453" s="41"/>
      <c r="P453" s="40"/>
      <c r="Q453" s="41"/>
      <c r="R453" s="40"/>
      <c r="S453" s="41"/>
    </row>
    <row r="454" spans="1:19" x14ac:dyDescent="0.35">
      <c r="A454" s="39"/>
      <c r="B454" s="39"/>
      <c r="C454" s="40"/>
      <c r="D454" s="39"/>
      <c r="E454" s="40"/>
      <c r="F454" s="39"/>
      <c r="G454" s="40"/>
      <c r="H454" s="39"/>
      <c r="I454" s="40"/>
      <c r="J454" s="39"/>
      <c r="K454" s="41"/>
      <c r="L454" s="40"/>
      <c r="M454" s="39"/>
      <c r="N454" s="40"/>
      <c r="O454" s="41"/>
      <c r="P454" s="40"/>
      <c r="Q454" s="41"/>
      <c r="R454" s="40"/>
      <c r="S454" s="41"/>
    </row>
    <row r="455" spans="1:19" x14ac:dyDescent="0.35">
      <c r="A455" s="39"/>
      <c r="B455" s="39"/>
      <c r="C455" s="40"/>
      <c r="D455" s="39"/>
      <c r="E455" s="40"/>
      <c r="F455" s="39"/>
      <c r="G455" s="40"/>
      <c r="H455" s="39"/>
      <c r="I455" s="40"/>
      <c r="J455" s="39"/>
      <c r="K455" s="41"/>
      <c r="L455" s="40"/>
      <c r="M455" s="39"/>
      <c r="N455" s="40"/>
      <c r="O455" s="41"/>
      <c r="P455" s="40"/>
      <c r="Q455" s="41"/>
      <c r="R455" s="40"/>
      <c r="S455" s="41"/>
    </row>
    <row r="456" spans="1:19" x14ac:dyDescent="0.35">
      <c r="A456" s="39"/>
      <c r="B456" s="39"/>
      <c r="C456" s="40"/>
      <c r="D456" s="39"/>
      <c r="E456" s="40"/>
      <c r="F456" s="39"/>
      <c r="G456" s="40"/>
      <c r="H456" s="39"/>
      <c r="I456" s="40"/>
      <c r="J456" s="39"/>
      <c r="K456" s="41"/>
      <c r="L456" s="40"/>
      <c r="M456" s="39"/>
      <c r="N456" s="40"/>
      <c r="O456" s="41"/>
      <c r="P456" s="40"/>
      <c r="Q456" s="41"/>
      <c r="R456" s="40"/>
      <c r="S456" s="41"/>
    </row>
    <row r="457" spans="1:19" x14ac:dyDescent="0.35">
      <c r="A457" s="39"/>
      <c r="B457" s="39"/>
      <c r="C457" s="40"/>
      <c r="D457" s="39"/>
      <c r="E457" s="40"/>
      <c r="F457" s="39"/>
      <c r="G457" s="40"/>
      <c r="H457" s="39"/>
      <c r="I457" s="40"/>
      <c r="J457" s="39"/>
      <c r="K457" s="41"/>
      <c r="L457" s="40"/>
      <c r="M457" s="39"/>
      <c r="N457" s="40"/>
      <c r="O457" s="41"/>
      <c r="P457" s="40"/>
      <c r="Q457" s="41"/>
      <c r="R457" s="40"/>
      <c r="S457" s="41"/>
    </row>
    <row r="458" spans="1:19" x14ac:dyDescent="0.35">
      <c r="A458" s="39"/>
      <c r="B458" s="39"/>
      <c r="C458" s="40"/>
      <c r="D458" s="39"/>
      <c r="E458" s="40"/>
      <c r="F458" s="39"/>
      <c r="G458" s="40"/>
      <c r="H458" s="39"/>
      <c r="I458" s="40"/>
      <c r="J458" s="39"/>
      <c r="K458" s="41"/>
      <c r="L458" s="40"/>
      <c r="M458" s="39"/>
      <c r="N458" s="40"/>
      <c r="O458" s="41"/>
      <c r="P458" s="40"/>
      <c r="Q458" s="41"/>
      <c r="R458" s="40"/>
      <c r="S458" s="41"/>
    </row>
    <row r="459" spans="1:19" x14ac:dyDescent="0.35">
      <c r="A459" s="39"/>
      <c r="B459" s="39"/>
      <c r="C459" s="40"/>
      <c r="D459" s="39"/>
      <c r="E459" s="40"/>
      <c r="F459" s="39"/>
      <c r="G459" s="40"/>
      <c r="H459" s="39"/>
      <c r="I459" s="40"/>
      <c r="J459" s="39"/>
      <c r="K459" s="41"/>
      <c r="L459" s="40"/>
      <c r="M459" s="39"/>
      <c r="N459" s="40"/>
      <c r="O459" s="41"/>
      <c r="P459" s="40"/>
      <c r="Q459" s="41"/>
      <c r="R459" s="40"/>
      <c r="S459" s="41"/>
    </row>
    <row r="460" spans="1:19" x14ac:dyDescent="0.35">
      <c r="A460" s="39"/>
      <c r="B460" s="39"/>
      <c r="C460" s="40"/>
      <c r="D460" s="39"/>
      <c r="E460" s="40"/>
      <c r="F460" s="39"/>
      <c r="G460" s="40"/>
      <c r="H460" s="39"/>
      <c r="I460" s="40"/>
      <c r="J460" s="39"/>
      <c r="K460" s="41"/>
      <c r="L460" s="40"/>
      <c r="M460" s="39"/>
      <c r="N460" s="40"/>
      <c r="O460" s="41"/>
      <c r="P460" s="40"/>
      <c r="Q460" s="41"/>
      <c r="R460" s="40"/>
      <c r="S460" s="41"/>
    </row>
    <row r="461" spans="1:19" x14ac:dyDescent="0.35">
      <c r="A461" s="39"/>
      <c r="B461" s="39"/>
      <c r="C461" s="40"/>
      <c r="D461" s="39"/>
      <c r="E461" s="40"/>
      <c r="F461" s="39"/>
      <c r="G461" s="40"/>
      <c r="H461" s="39"/>
      <c r="I461" s="40"/>
      <c r="J461" s="39"/>
      <c r="K461" s="41"/>
      <c r="L461" s="40"/>
      <c r="M461" s="39"/>
      <c r="N461" s="40"/>
      <c r="O461" s="41"/>
      <c r="P461" s="40"/>
      <c r="Q461" s="41"/>
      <c r="R461" s="40"/>
      <c r="S461" s="41"/>
    </row>
    <row r="462" spans="1:19" x14ac:dyDescent="0.35">
      <c r="A462" s="39"/>
      <c r="B462" s="39"/>
      <c r="C462" s="40"/>
      <c r="D462" s="39"/>
      <c r="E462" s="40"/>
      <c r="F462" s="39"/>
      <c r="G462" s="40"/>
      <c r="H462" s="39"/>
      <c r="I462" s="40"/>
      <c r="J462" s="39"/>
      <c r="K462" s="41"/>
      <c r="L462" s="40"/>
      <c r="M462" s="39"/>
      <c r="N462" s="40"/>
      <c r="O462" s="41"/>
      <c r="P462" s="40"/>
      <c r="Q462" s="41"/>
      <c r="R462" s="40"/>
      <c r="S462" s="41"/>
    </row>
    <row r="463" spans="1:19" x14ac:dyDescent="0.35">
      <c r="A463" s="39"/>
      <c r="B463" s="39"/>
      <c r="C463" s="40"/>
      <c r="D463" s="39"/>
      <c r="E463" s="40"/>
      <c r="F463" s="39"/>
      <c r="G463" s="40"/>
      <c r="H463" s="39"/>
      <c r="I463" s="40"/>
      <c r="J463" s="39"/>
      <c r="K463" s="41"/>
      <c r="L463" s="40"/>
      <c r="M463" s="39"/>
      <c r="N463" s="40"/>
      <c r="O463" s="41"/>
      <c r="P463" s="40"/>
      <c r="Q463" s="41"/>
      <c r="R463" s="40"/>
      <c r="S463" s="41"/>
    </row>
    <row r="464" spans="1:19" x14ac:dyDescent="0.35">
      <c r="A464" s="39"/>
      <c r="B464" s="39"/>
      <c r="C464" s="40"/>
      <c r="D464" s="39"/>
      <c r="E464" s="40"/>
      <c r="F464" s="39"/>
      <c r="G464" s="40"/>
      <c r="H464" s="39"/>
      <c r="I464" s="40"/>
      <c r="J464" s="39"/>
      <c r="K464" s="41"/>
      <c r="L464" s="40"/>
      <c r="M464" s="39"/>
      <c r="N464" s="40"/>
      <c r="O464" s="41"/>
      <c r="P464" s="40"/>
      <c r="Q464" s="41"/>
      <c r="R464" s="40"/>
      <c r="S464" s="41"/>
    </row>
    <row r="465" spans="1:19" x14ac:dyDescent="0.35">
      <c r="A465" s="39"/>
      <c r="B465" s="39"/>
      <c r="C465" s="40"/>
      <c r="D465" s="39"/>
      <c r="E465" s="40"/>
      <c r="F465" s="39"/>
      <c r="G465" s="40"/>
      <c r="H465" s="39"/>
      <c r="I465" s="40"/>
      <c r="J465" s="39"/>
      <c r="K465" s="41"/>
      <c r="L465" s="40"/>
      <c r="M465" s="39"/>
      <c r="N465" s="40"/>
      <c r="O465" s="41"/>
      <c r="P465" s="40"/>
      <c r="Q465" s="41"/>
      <c r="R465" s="40"/>
      <c r="S465" s="41"/>
    </row>
    <row r="466" spans="1:19" x14ac:dyDescent="0.35">
      <c r="A466" s="39"/>
      <c r="B466" s="39"/>
      <c r="C466" s="40"/>
      <c r="D466" s="39"/>
      <c r="E466" s="40"/>
      <c r="F466" s="39"/>
      <c r="G466" s="40"/>
      <c r="H466" s="39"/>
      <c r="I466" s="40"/>
      <c r="J466" s="39"/>
      <c r="K466" s="41"/>
      <c r="L466" s="40"/>
      <c r="M466" s="39"/>
      <c r="N466" s="40"/>
      <c r="O466" s="41"/>
      <c r="P466" s="40"/>
      <c r="Q466" s="41"/>
      <c r="R466" s="40"/>
      <c r="S466" s="41"/>
    </row>
    <row r="467" spans="1:19" x14ac:dyDescent="0.35">
      <c r="A467" s="39"/>
      <c r="B467" s="39"/>
      <c r="C467" s="40"/>
      <c r="D467" s="39"/>
      <c r="E467" s="40"/>
      <c r="F467" s="39"/>
      <c r="G467" s="40"/>
      <c r="H467" s="39"/>
      <c r="I467" s="40"/>
      <c r="J467" s="39"/>
      <c r="K467" s="41"/>
      <c r="L467" s="40"/>
      <c r="M467" s="39"/>
      <c r="N467" s="40"/>
      <c r="O467" s="41"/>
      <c r="P467" s="40"/>
      <c r="Q467" s="41"/>
      <c r="R467" s="40"/>
      <c r="S467" s="41"/>
    </row>
    <row r="468" spans="1:19" x14ac:dyDescent="0.35">
      <c r="A468" s="39"/>
      <c r="B468" s="39"/>
      <c r="C468" s="40"/>
      <c r="D468" s="39"/>
      <c r="E468" s="40"/>
      <c r="F468" s="39"/>
      <c r="G468" s="40"/>
      <c r="H468" s="39"/>
      <c r="I468" s="40"/>
      <c r="J468" s="39"/>
      <c r="K468" s="41"/>
      <c r="L468" s="40"/>
      <c r="M468" s="39"/>
      <c r="N468" s="40"/>
      <c r="O468" s="41"/>
      <c r="P468" s="40"/>
      <c r="Q468" s="41"/>
      <c r="R468" s="40"/>
      <c r="S468" s="41"/>
    </row>
    <row r="469" spans="1:19" x14ac:dyDescent="0.35">
      <c r="A469" s="39"/>
      <c r="B469" s="39"/>
      <c r="C469" s="40"/>
      <c r="D469" s="39"/>
      <c r="E469" s="40"/>
      <c r="F469" s="39"/>
      <c r="G469" s="40"/>
      <c r="H469" s="39"/>
      <c r="I469" s="40"/>
      <c r="J469" s="39"/>
      <c r="K469" s="41"/>
      <c r="L469" s="40"/>
      <c r="M469" s="39"/>
      <c r="N469" s="40"/>
      <c r="O469" s="41"/>
      <c r="P469" s="40"/>
      <c r="Q469" s="41"/>
      <c r="R469" s="40"/>
      <c r="S469" s="41"/>
    </row>
    <row r="470" spans="1:19" x14ac:dyDescent="0.35">
      <c r="A470" s="39"/>
      <c r="B470" s="39"/>
      <c r="C470" s="40"/>
      <c r="D470" s="39"/>
      <c r="E470" s="40"/>
      <c r="F470" s="39"/>
      <c r="G470" s="40"/>
      <c r="H470" s="39"/>
      <c r="I470" s="40"/>
      <c r="J470" s="39"/>
      <c r="K470" s="41"/>
      <c r="L470" s="40"/>
      <c r="M470" s="39"/>
      <c r="N470" s="40"/>
      <c r="O470" s="41"/>
      <c r="P470" s="40"/>
      <c r="Q470" s="41"/>
      <c r="R470" s="40"/>
      <c r="S470" s="41"/>
    </row>
    <row r="471" spans="1:19" x14ac:dyDescent="0.35">
      <c r="A471" s="39"/>
      <c r="B471" s="39"/>
      <c r="C471" s="40"/>
      <c r="D471" s="39"/>
      <c r="E471" s="40"/>
      <c r="F471" s="39"/>
      <c r="G471" s="40"/>
      <c r="H471" s="39"/>
      <c r="I471" s="40"/>
      <c r="J471" s="39"/>
      <c r="K471" s="41"/>
      <c r="L471" s="40"/>
      <c r="M471" s="39"/>
      <c r="N471" s="40"/>
      <c r="O471" s="41"/>
      <c r="P471" s="40"/>
      <c r="Q471" s="41"/>
      <c r="R471" s="40"/>
      <c r="S471" s="41"/>
    </row>
    <row r="472" spans="1:19" x14ac:dyDescent="0.35">
      <c r="A472" s="39"/>
      <c r="B472" s="39"/>
      <c r="C472" s="40"/>
      <c r="D472" s="39"/>
      <c r="E472" s="40"/>
      <c r="F472" s="39"/>
      <c r="G472" s="40"/>
      <c r="H472" s="39"/>
      <c r="I472" s="40"/>
      <c r="J472" s="39"/>
      <c r="K472" s="41"/>
      <c r="L472" s="40"/>
      <c r="M472" s="39"/>
      <c r="N472" s="40"/>
      <c r="O472" s="41"/>
      <c r="P472" s="40"/>
      <c r="Q472" s="41"/>
      <c r="R472" s="40"/>
      <c r="S472" s="41"/>
    </row>
    <row r="473" spans="1:19" x14ac:dyDescent="0.35">
      <c r="A473" s="39"/>
      <c r="B473" s="39"/>
      <c r="C473" s="40"/>
      <c r="D473" s="39"/>
      <c r="E473" s="40"/>
      <c r="F473" s="39"/>
      <c r="G473" s="40"/>
      <c r="H473" s="39"/>
      <c r="I473" s="40"/>
      <c r="J473" s="39"/>
      <c r="K473" s="41"/>
      <c r="L473" s="40"/>
      <c r="M473" s="39"/>
      <c r="N473" s="40"/>
      <c r="O473" s="41"/>
      <c r="P473" s="40"/>
      <c r="Q473" s="41"/>
      <c r="R473" s="40"/>
      <c r="S473" s="41"/>
    </row>
    <row r="474" spans="1:19" x14ac:dyDescent="0.35">
      <c r="A474" s="39"/>
      <c r="B474" s="39"/>
      <c r="C474" s="40"/>
      <c r="D474" s="39"/>
      <c r="E474" s="40"/>
      <c r="F474" s="39"/>
      <c r="G474" s="40"/>
      <c r="H474" s="39"/>
      <c r="I474" s="40"/>
      <c r="J474" s="39"/>
      <c r="K474" s="41"/>
      <c r="L474" s="40"/>
      <c r="M474" s="39"/>
      <c r="N474" s="40"/>
      <c r="O474" s="41"/>
      <c r="P474" s="40"/>
      <c r="Q474" s="41"/>
      <c r="R474" s="40"/>
      <c r="S474" s="41"/>
    </row>
    <row r="475" spans="1:19" x14ac:dyDescent="0.35">
      <c r="A475" s="39"/>
      <c r="B475" s="39"/>
      <c r="C475" s="40"/>
      <c r="D475" s="39"/>
      <c r="E475" s="40"/>
      <c r="F475" s="39"/>
      <c r="G475" s="40"/>
      <c r="H475" s="39"/>
      <c r="I475" s="40"/>
      <c r="J475" s="39"/>
      <c r="K475" s="41"/>
      <c r="L475" s="40"/>
      <c r="M475" s="39"/>
      <c r="N475" s="40"/>
      <c r="O475" s="41"/>
      <c r="P475" s="40"/>
      <c r="Q475" s="41"/>
      <c r="R475" s="40"/>
      <c r="S475" s="41"/>
    </row>
    <row r="476" spans="1:19" x14ac:dyDescent="0.35">
      <c r="A476" s="39"/>
      <c r="B476" s="39"/>
      <c r="C476" s="40"/>
      <c r="D476" s="39"/>
      <c r="E476" s="40"/>
      <c r="F476" s="39"/>
      <c r="G476" s="40"/>
      <c r="H476" s="39"/>
      <c r="I476" s="40"/>
      <c r="J476" s="39"/>
      <c r="K476" s="41"/>
      <c r="L476" s="40"/>
      <c r="M476" s="39"/>
      <c r="N476" s="40"/>
      <c r="O476" s="41"/>
      <c r="P476" s="40"/>
      <c r="Q476" s="41"/>
      <c r="R476" s="40"/>
      <c r="S476" s="41"/>
    </row>
    <row r="477" spans="1:19" x14ac:dyDescent="0.35">
      <c r="A477" s="39"/>
      <c r="B477" s="39"/>
      <c r="C477" s="40"/>
      <c r="D477" s="39"/>
      <c r="E477" s="40"/>
      <c r="F477" s="39"/>
      <c r="G477" s="40"/>
      <c r="H477" s="39"/>
      <c r="I477" s="40"/>
      <c r="J477" s="39"/>
      <c r="K477" s="41"/>
      <c r="L477" s="40"/>
      <c r="M477" s="39"/>
      <c r="N477" s="40"/>
      <c r="O477" s="41"/>
      <c r="P477" s="40"/>
      <c r="Q477" s="41"/>
      <c r="R477" s="40"/>
      <c r="S477" s="41"/>
    </row>
    <row r="478" spans="1:19" x14ac:dyDescent="0.35">
      <c r="A478" s="39"/>
      <c r="B478" s="39"/>
      <c r="C478" s="40"/>
      <c r="D478" s="39"/>
      <c r="E478" s="40"/>
      <c r="F478" s="39"/>
      <c r="G478" s="40"/>
      <c r="H478" s="39"/>
      <c r="I478" s="40"/>
      <c r="J478" s="39"/>
      <c r="K478" s="41"/>
      <c r="L478" s="40"/>
      <c r="M478" s="39"/>
      <c r="N478" s="40"/>
      <c r="O478" s="41"/>
      <c r="P478" s="40"/>
      <c r="Q478" s="41"/>
      <c r="R478" s="40"/>
      <c r="S478" s="41"/>
    </row>
    <row r="479" spans="1:19" x14ac:dyDescent="0.35">
      <c r="A479" s="39"/>
      <c r="B479" s="39"/>
      <c r="C479" s="40"/>
      <c r="D479" s="39"/>
      <c r="E479" s="40"/>
      <c r="F479" s="39"/>
      <c r="G479" s="40"/>
      <c r="H479" s="39"/>
      <c r="I479" s="40"/>
      <c r="J479" s="39"/>
      <c r="K479" s="41"/>
      <c r="L479" s="40"/>
      <c r="M479" s="39"/>
      <c r="N479" s="40"/>
      <c r="O479" s="41"/>
      <c r="P479" s="40"/>
      <c r="Q479" s="41"/>
      <c r="R479" s="40"/>
      <c r="S479" s="41"/>
    </row>
    <row r="480" spans="1:19" x14ac:dyDescent="0.35">
      <c r="A480" s="39"/>
      <c r="B480" s="39"/>
      <c r="C480" s="40"/>
      <c r="D480" s="39"/>
      <c r="E480" s="40"/>
      <c r="F480" s="39"/>
      <c r="G480" s="40"/>
      <c r="H480" s="39"/>
      <c r="I480" s="40"/>
      <c r="J480" s="39"/>
      <c r="K480" s="41"/>
      <c r="L480" s="40"/>
      <c r="M480" s="39"/>
      <c r="N480" s="40"/>
      <c r="O480" s="41"/>
      <c r="P480" s="40"/>
      <c r="Q480" s="41"/>
      <c r="R480" s="40"/>
      <c r="S480" s="41"/>
    </row>
    <row r="481" spans="1:19" x14ac:dyDescent="0.35">
      <c r="A481" s="39"/>
      <c r="B481" s="39"/>
      <c r="C481" s="40"/>
      <c r="D481" s="39"/>
      <c r="E481" s="40"/>
      <c r="F481" s="39"/>
      <c r="G481" s="40"/>
      <c r="H481" s="39"/>
      <c r="I481" s="40"/>
      <c r="J481" s="39"/>
      <c r="K481" s="41"/>
      <c r="L481" s="40"/>
      <c r="M481" s="39"/>
      <c r="N481" s="40"/>
      <c r="O481" s="41"/>
      <c r="P481" s="40"/>
      <c r="Q481" s="41"/>
      <c r="R481" s="40"/>
      <c r="S481" s="41"/>
    </row>
    <row r="482" spans="1:19" x14ac:dyDescent="0.35">
      <c r="A482" s="39"/>
      <c r="B482" s="39"/>
      <c r="C482" s="40"/>
      <c r="D482" s="39"/>
      <c r="E482" s="40"/>
      <c r="F482" s="39"/>
      <c r="G482" s="40"/>
      <c r="H482" s="39"/>
      <c r="I482" s="40"/>
      <c r="J482" s="39"/>
      <c r="K482" s="41"/>
      <c r="L482" s="40"/>
      <c r="M482" s="39"/>
      <c r="N482" s="40"/>
      <c r="O482" s="41"/>
      <c r="P482" s="40"/>
      <c r="Q482" s="41"/>
      <c r="R482" s="40"/>
      <c r="S482" s="41"/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ACDD-457F-4360-B9A6-D10C98D0A1C4}">
  <dimension ref="A1:AL482"/>
  <sheetViews>
    <sheetView zoomScale="85" zoomScaleNormal="85" workbookViewId="0">
      <selection activeCell="D18" sqref="D18"/>
    </sheetView>
  </sheetViews>
  <sheetFormatPr defaultColWidth="13.26953125" defaultRowHeight="14.5" x14ac:dyDescent="0.35"/>
  <cols>
    <col min="1" max="1" width="6" customWidth="1"/>
    <col min="2" max="2" width="13.26953125" style="25"/>
    <col min="3" max="4" width="13.26953125" style="43"/>
    <col min="5" max="8" width="13.26953125" style="25"/>
    <col min="9" max="9" width="13.26953125" style="43"/>
    <col min="10" max="13" width="13.26953125" style="25"/>
    <col min="14" max="14" width="13.26953125" style="43"/>
    <col min="15" max="18" width="13.26953125" style="25"/>
    <col min="19" max="19" width="13.26953125" style="43"/>
    <col min="20" max="20" width="12.81640625" style="25" customWidth="1"/>
    <col min="21" max="22" width="13.26953125" style="43"/>
    <col min="23" max="26" width="13.26953125" style="25"/>
    <col min="27" max="27" width="13.26953125" style="43"/>
    <col min="28" max="31" width="13.26953125" style="25"/>
    <col min="32" max="32" width="13.26953125" style="43"/>
    <col min="33" max="36" width="13.26953125" style="25"/>
    <col min="37" max="37" width="13.26953125" style="43"/>
  </cols>
  <sheetData>
    <row r="1" spans="2:38" ht="29" x14ac:dyDescent="0.35">
      <c r="B1" t="s">
        <v>203</v>
      </c>
      <c r="C1" s="25"/>
      <c r="D1" t="s">
        <v>169</v>
      </c>
      <c r="F1" t="s">
        <v>170</v>
      </c>
      <c r="H1" t="s">
        <v>171</v>
      </c>
      <c r="J1"/>
      <c r="K1"/>
      <c r="M1" s="31" t="s">
        <v>6</v>
      </c>
      <c r="N1" s="31" t="s">
        <v>233</v>
      </c>
      <c r="O1" s="46" t="s">
        <v>206</v>
      </c>
      <c r="P1" s="31" t="s">
        <v>207</v>
      </c>
      <c r="Q1" s="36" t="s">
        <v>210</v>
      </c>
      <c r="R1" s="48" t="s">
        <v>209</v>
      </c>
      <c r="S1" s="36" t="s">
        <v>208</v>
      </c>
      <c r="T1" s="45" t="s">
        <v>211</v>
      </c>
      <c r="U1" s="31" t="s">
        <v>213</v>
      </c>
      <c r="V1" s="45" t="s">
        <v>214</v>
      </c>
      <c r="W1" s="46" t="s">
        <v>212</v>
      </c>
      <c r="X1" s="31" t="s">
        <v>215</v>
      </c>
      <c r="Y1" s="31" t="s">
        <v>217</v>
      </c>
      <c r="Z1" s="31" t="s">
        <v>218</v>
      </c>
      <c r="AA1" s="48" t="s">
        <v>216</v>
      </c>
      <c r="AB1" s="43"/>
      <c r="AF1" s="25"/>
      <c r="AG1" s="43"/>
      <c r="AK1" s="25"/>
      <c r="AL1" s="43"/>
    </row>
    <row r="2" spans="2:38" x14ac:dyDescent="0.35">
      <c r="B2"/>
      <c r="C2" s="25"/>
      <c r="D2" t="s">
        <v>196</v>
      </c>
      <c r="F2" t="s">
        <v>175</v>
      </c>
      <c r="H2" t="s">
        <v>190</v>
      </c>
      <c r="J2"/>
      <c r="K2"/>
      <c r="M2" t="s">
        <v>85</v>
      </c>
      <c r="N2" s="25">
        <f>AVERAGE(Tabella152024262830323739415113161820222426[[#This Row],[link_avgF1_0]],AVERAGE(Tabella152024262830323739415113161820222426[[#This Row],[source_avgF1_012]],Tabella152024262830323739415113161820222426[[#This Row],[target_avgF1_012]]))</f>
        <v>0.69799999999999995</v>
      </c>
      <c r="O2" s="47">
        <v>0.60299999999999998</v>
      </c>
      <c r="R2" s="47"/>
      <c r="S2" s="25"/>
      <c r="T2" s="25">
        <v>0.90300000000000002</v>
      </c>
      <c r="U2" s="25">
        <v>0.64500000000000002</v>
      </c>
      <c r="V2" s="25">
        <v>0.88300000000000001</v>
      </c>
      <c r="W2" s="47">
        <v>0.79300000000000004</v>
      </c>
      <c r="X2" s="25">
        <f>Tabella152024262830323739415113161820222426[[#This Row],[source_avgF1_0]]</f>
        <v>0.90300000000000002</v>
      </c>
      <c r="Y2" s="25">
        <f>Tabella152024262830323739415113161820222426[[#This Row],[source_avgF1_1]]</f>
        <v>0.64500000000000002</v>
      </c>
      <c r="Z2" s="25">
        <f>Tabella152024262830323739415113161820222426[[#This Row],[source_avgF1_2]]</f>
        <v>0.88300000000000001</v>
      </c>
      <c r="AA2" s="47">
        <f>Tabella152024262830323739415113161820222426[[#This Row],[source_avgF1_012]]</f>
        <v>0.79300000000000004</v>
      </c>
      <c r="AB2" s="43"/>
      <c r="AF2" s="25"/>
      <c r="AG2" s="43"/>
      <c r="AK2" s="25"/>
      <c r="AL2" s="43"/>
    </row>
    <row r="3" spans="2:38" x14ac:dyDescent="0.35">
      <c r="B3"/>
      <c r="C3" s="25"/>
      <c r="D3" t="s">
        <v>177</v>
      </c>
      <c r="F3" t="s">
        <v>178</v>
      </c>
      <c r="H3" t="s">
        <v>195</v>
      </c>
      <c r="J3"/>
      <c r="K3"/>
      <c r="M3" t="s">
        <v>6</v>
      </c>
      <c r="N3" s="25">
        <f>AVERAGE(Tabella152024262830323739415113161820222426[[#This Row],[link_avgF1_0]],AVERAGE(Tabella152024262830323739415113161820222426[[#This Row],[source_avgF1_012]],Tabella152024262830323739415113161820222426[[#This Row],[target_avgF1_012]]))</f>
        <v>0.30702313250633401</v>
      </c>
      <c r="O3" s="47">
        <v>0.23897010383835901</v>
      </c>
      <c r="P3" s="25">
        <v>0.22710255576584801</v>
      </c>
      <c r="Q3" s="25">
        <v>0</v>
      </c>
      <c r="R3" s="47">
        <v>0.113551277882924</v>
      </c>
      <c r="S3" s="25">
        <v>7.0477395880937904E-2</v>
      </c>
      <c r="T3" s="25">
        <v>0.86395892342231895</v>
      </c>
      <c r="U3" s="25">
        <v>0.15421950832397299</v>
      </c>
      <c r="V3" s="25">
        <v>4.33428116845006E-3</v>
      </c>
      <c r="W3" s="47">
        <v>0.34083757097158002</v>
      </c>
      <c r="X3" s="25">
        <v>0.82810959247191995</v>
      </c>
      <c r="Y3" s="25">
        <v>0.39116609935841301</v>
      </c>
      <c r="Z3" s="25">
        <v>8.6685623007811199E-3</v>
      </c>
      <c r="AA3" s="47">
        <v>0.40931475137703799</v>
      </c>
      <c r="AB3" s="43"/>
      <c r="AF3" s="25"/>
      <c r="AG3" s="43"/>
      <c r="AK3" s="25"/>
      <c r="AL3" s="43"/>
    </row>
    <row r="4" spans="2:38" x14ac:dyDescent="0.35">
      <c r="B4"/>
      <c r="C4" s="25"/>
      <c r="D4" t="s">
        <v>194</v>
      </c>
      <c r="F4" t="s">
        <v>180</v>
      </c>
      <c r="H4" t="s">
        <v>198</v>
      </c>
      <c r="J4"/>
      <c r="K4"/>
      <c r="M4" t="s">
        <v>84</v>
      </c>
      <c r="N4" s="25">
        <f>AVERAGE(Tabella152024262830323739415113161820222426[[#This Row],[link_avgF1_0]],AVERAGE(Tabella152024262830323739415113161820222426[[#This Row],[source_avgF1_012]],Tabella152024262830323739415113161820222426[[#This Row],[target_avgF1_012]]))</f>
        <v>0.21529073421689648</v>
      </c>
      <c r="O4" s="47">
        <f>INDEX(Tabella141923252729313638405011151719212325[val_link_avgF1_0],$A$30)</f>
        <v>0.24351900865114501</v>
      </c>
      <c r="P4" s="25">
        <f>INDEX(Tabella141923252729313638405011151719212325[val_relation_avgF1_0],$A$30)</f>
        <v>0.23730041684581801</v>
      </c>
      <c r="Q4" s="25">
        <f>INDEX(Tabella141923252729313638405011151719212325[val_relation_avgF1_2],$A$30)</f>
        <v>0</v>
      </c>
      <c r="R4" s="47">
        <f>INDEX(Tabella141923252729313638405011151719212325[val_relation_avgF1_02],$A$30)</f>
        <v>0.11865020842290901</v>
      </c>
      <c r="S4" s="25">
        <f>INDEX(Tabella141923252729313638405011151719212325[val_relation_avgF1_0123],$A$30)</f>
        <v>7.5750539115937598E-2</v>
      </c>
      <c r="T4" s="25">
        <f>INDEX(Tabella141923252729313638405011151719212325[val_source_avgF1_0],$A$30)</f>
        <v>0.84553309444994795</v>
      </c>
      <c r="U4" s="25">
        <f>INDEX(Tabella141923252729313638405011151719212325[val_source_avgF1_1],$A$30)</f>
        <v>0.23802400754484601</v>
      </c>
      <c r="V4" s="25">
        <f>INDEX(Tabella141923252729313638405011151719212325[val_source_avgF1_2],$A$30)</f>
        <v>3.8817656701093398E-2</v>
      </c>
      <c r="W4" s="47">
        <f>INDEX(Tabella141923252729313638405011151719212325[val_source_avgF1_012],$A$30)</f>
        <v>0.37412491956529598</v>
      </c>
      <c r="X4" s="25">
        <f>INDEX(Tabella141923252729313638405011151719212325[val_target_avgF1_0],$A$30)</f>
        <v>0.80937829345555701</v>
      </c>
      <c r="Y4" s="25">
        <f>INDEX(Tabella141923252729313638405011151719212325[val_target_avgF1_1],$A$30)</f>
        <v>0.36455860038727</v>
      </c>
      <c r="Z4" s="25">
        <f>INDEX(Tabella141923252729313638405011151719212325[val_target_avgF1_2],$A$30)</f>
        <v>0</v>
      </c>
      <c r="AA4" s="47">
        <f>INDEX(Tabella141923252729313638405011151719212325[val_target_avgF1_2],$A$30)</f>
        <v>0</v>
      </c>
      <c r="AB4" s="43"/>
      <c r="AF4" s="25"/>
      <c r="AG4" s="43"/>
      <c r="AK4" s="25"/>
      <c r="AL4" s="43"/>
    </row>
    <row r="5" spans="2:38" x14ac:dyDescent="0.35">
      <c r="B5" t="s">
        <v>204</v>
      </c>
      <c r="C5" s="25"/>
      <c r="D5" t="s">
        <v>181</v>
      </c>
      <c r="F5" t="s">
        <v>182</v>
      </c>
      <c r="H5" t="s">
        <v>202</v>
      </c>
      <c r="J5"/>
      <c r="K5"/>
      <c r="M5" t="s">
        <v>5</v>
      </c>
      <c r="N5" s="25">
        <f>AVERAGE(Tabella152024262830323739415113161820222426[[#This Row],[link_avgF1_0]],AVERAGE(Tabella152024262830323739415113161820222426[[#This Row],[source_avgF1_012]],Tabella152024262830323739415113161820222426[[#This Row],[target_avgF1_012]]))</f>
        <v>0.53308200526221583</v>
      </c>
      <c r="O5" s="47">
        <f>INDEX(Tabella141923252729313638405011151719212325[link_avgF1_0],$A$30)</f>
        <v>0.71286028300533899</v>
      </c>
      <c r="P5" s="25">
        <f>INDEX(Tabella141923252729313638405011151719212325[relation_avgF1_0],$A$30)</f>
        <v>0.70274078883506197</v>
      </c>
      <c r="Q5" s="25">
        <f>INDEX(Tabella141923252729313638405011151719212325[relation_avgF1_2],$A$30)</f>
        <v>0</v>
      </c>
      <c r="R5" s="47">
        <f>INDEX(Tabella141923252729313638405011151719212325[relation_avgF1_02],$A$30)</f>
        <v>0.35137039441753098</v>
      </c>
      <c r="S5" s="25">
        <f>INDEX(Tabella141923252729313638405011151719212325[relation_avgF1_0123],$A$30)</f>
        <v>0.31422326415765001</v>
      </c>
      <c r="T5" s="25">
        <f>INDEX(Tabella141923252729313638405011151719212325[source_avgF1_0],$A$30)</f>
        <v>0.90927078572054598</v>
      </c>
      <c r="U5" s="25">
        <f>INDEX(Tabella141923252729313638405011151719212325[source_avgF1_1],$A$30)</f>
        <v>0.61566797505601201</v>
      </c>
      <c r="V5" s="25">
        <f>INDEX(Tabella141923252729313638405011151719212325[source_avgF1_2],$A$30)</f>
        <v>7.4218552546154698E-2</v>
      </c>
      <c r="W5" s="47">
        <f>INDEX(Tabella141923252729313638405011151719212325[source_avgF1_012],$A$30)</f>
        <v>0.53305243777423705</v>
      </c>
      <c r="X5" s="25">
        <f>INDEX(Tabella141923252729313638405011151719212325[target_avgF1_0],$A$30)</f>
        <v>0.91986470643239304</v>
      </c>
      <c r="Y5" s="25">
        <f>INDEX(Tabella141923252729313638405011151719212325[target_avgF1_1],$A$30)</f>
        <v>0.69601136112642803</v>
      </c>
      <c r="Z5" s="25">
        <f>INDEX(Tabella141923252729313638405011151719212325[target_avgF1_2],$A$30)</f>
        <v>0.17355501726394801</v>
      </c>
      <c r="AA5" s="47">
        <f>INDEX(Tabella141923252729313638405011151719212325[target_avgF1_2],$A$30)</f>
        <v>0.17355501726394801</v>
      </c>
      <c r="AB5" s="43"/>
      <c r="AF5" s="25"/>
      <c r="AG5" s="43"/>
      <c r="AK5" s="25"/>
      <c r="AL5" s="43"/>
    </row>
    <row r="6" spans="2:38" x14ac:dyDescent="0.35">
      <c r="B6"/>
      <c r="C6" s="25"/>
      <c r="D6"/>
      <c r="F6" t="s">
        <v>183</v>
      </c>
      <c r="H6" t="s">
        <v>204</v>
      </c>
      <c r="J6"/>
      <c r="K6"/>
      <c r="M6" s="25" t="s">
        <v>232</v>
      </c>
      <c r="N6" s="25">
        <f>AVERAGE(Tabella152024262830323739415113161820222426[[#This Row],[link_avgF1_0]],AVERAGE(Tabella152024262830323739415113161820222426[[#This Row],[source_avgF1_012]],Tabella152024262830323739415113161820222426[[#This Row],[target_avgF1_012]]))</f>
        <v>0.33354932415259775</v>
      </c>
      <c r="O6" s="47">
        <f>T30</f>
        <v>0.24351900865114501</v>
      </c>
      <c r="P6" s="25">
        <f>W30</f>
        <v>0.23730041684581801</v>
      </c>
      <c r="Q6" s="25">
        <f t="shared" ref="Q6:S6" si="0">X30</f>
        <v>0.123556803600552</v>
      </c>
      <c r="R6" s="47">
        <f t="shared" si="0"/>
        <v>0.137143151429303</v>
      </c>
      <c r="S6" s="25">
        <f t="shared" si="0"/>
        <v>0.10351375407829699</v>
      </c>
      <c r="T6" s="25">
        <f>AB30</f>
        <v>0.85440699850964896</v>
      </c>
      <c r="U6" s="25">
        <f t="shared" ref="U6:W6" si="1">AC30</f>
        <v>0.52991241799691202</v>
      </c>
      <c r="V6" s="25">
        <f t="shared" si="1"/>
        <v>0.51417183512934395</v>
      </c>
      <c r="W6" s="47">
        <f t="shared" si="1"/>
        <v>0.43673532959316003</v>
      </c>
      <c r="X6" s="25">
        <f>AG30</f>
        <v>0.85056553484973996</v>
      </c>
      <c r="Y6" s="25">
        <f>AH30</f>
        <v>0.52124672864479704</v>
      </c>
      <c r="Z6" s="25">
        <f>AI30</f>
        <v>0.40027193003837602</v>
      </c>
      <c r="AA6" s="47">
        <f>AJ30</f>
        <v>0.41042394971494101</v>
      </c>
      <c r="AB6" s="43"/>
      <c r="AF6" s="25"/>
      <c r="AG6" s="43"/>
      <c r="AK6" s="25"/>
      <c r="AL6" s="43"/>
    </row>
    <row r="29" spans="1:37" x14ac:dyDescent="0.35">
      <c r="A29" t="s">
        <v>205</v>
      </c>
    </row>
    <row r="30" spans="1:37" x14ac:dyDescent="0.35">
      <c r="A30">
        <f>MATCH(MAX(Tabella141923252729313638405011151719212325[val_link_avgF1_0]),Tabella141923252729313638405011151719212325[val_link_avgF1_0],0)</f>
        <v>68</v>
      </c>
      <c r="B30" s="25">
        <f>MAX(Tabella141923252729313638405011151719212325[link_avgF1_0])</f>
        <v>0.86632413163288902</v>
      </c>
      <c r="C30" s="43">
        <f>MIN(Tabella141923252729313638405011151719212325[link_loss])</f>
        <v>0.104252407781509</v>
      </c>
      <c r="D30" s="43">
        <f>MIN(Tabella141923252729313638405011151719212325[loss])</f>
        <v>8.9039385205577801</v>
      </c>
      <c r="E30" s="25">
        <f>MAX(Tabella141923252729313638405011151719212325[relation_avgF1_0])</f>
        <v>0.85508823100639497</v>
      </c>
      <c r="F30" s="25">
        <f>MAX(Tabella141923252729313638405011151719212325[relation_avgF1_0123])</f>
        <v>0.59955785156456398</v>
      </c>
      <c r="G30" s="25">
        <f>MAX(Tabella141923252729313638405011151719212325[relation_avgF1_02])</f>
        <v>0.68406626962294204</v>
      </c>
      <c r="H30" s="25">
        <f>MAX(Tabella141923252729313638405011151719212325[relation_avgF1_2])</f>
        <v>0.52459657761709</v>
      </c>
      <c r="I30" s="43">
        <f>MIN(Tabella141923252729313638405011151719212325[relation_loss])</f>
        <v>0.348866109711433</v>
      </c>
      <c r="J30" s="25">
        <f>MAX(Tabella141923252729313638405011151719212325[source_avgF1_0])</f>
        <v>0.94964339871307801</v>
      </c>
      <c r="K30" s="25">
        <f>MAX(Tabella141923252729313638405011151719212325[source_avgF1_012])</f>
        <v>0.72603228606461701</v>
      </c>
      <c r="L30" s="25">
        <f>MAX(Tabella141923252729313638405011151719212325[source_avgF1_1])</f>
        <v>0.77856485505531903</v>
      </c>
      <c r="M30" s="25">
        <f>MAX(Tabella141923252729313638405011151719212325[source_avgF1_2])</f>
        <v>0.47696979064817702</v>
      </c>
      <c r="N30" s="43">
        <f>MIN(Tabella141923252729313638405011151719212325[source_loss])</f>
        <v>0.25151569138408503</v>
      </c>
      <c r="O30" s="25">
        <f>MAX(Tabella141923252729313638405011151719212325[target_avgF1_0])</f>
        <v>0.94617645193131705</v>
      </c>
      <c r="P30" s="25">
        <f>MAX(Tabella141923252729313638405011151719212325[target_avgF1_012])</f>
        <v>0.73134932952560405</v>
      </c>
      <c r="Q30" s="25">
        <f>MAX(Tabella141923252729313638405011151719212325[target_avgF1_1])</f>
        <v>0.77880926866919598</v>
      </c>
      <c r="R30" s="25">
        <f>MAX(Tabella141923252729313638405011151719212325[target_avgF1_2])</f>
        <v>0.48042442047012601</v>
      </c>
      <c r="S30" s="43">
        <f>MIN(Tabella141923252729313638405011151719212325[target_loss])</f>
        <v>0.26577673909420402</v>
      </c>
      <c r="T30" s="25">
        <f>MAX(Tabella141923252729313638405011151719212325[val_link_avgF1_0])</f>
        <v>0.24351900865114501</v>
      </c>
      <c r="U30" s="43">
        <f>MIN(Tabella141923252729313638405011151719212325[val_link_loss])</f>
        <v>0.41234636943564401</v>
      </c>
      <c r="V30" s="43">
        <f>MIN(Tabella141923252729313638405011151719212325[val_loss])</f>
        <v>22.6885607222206</v>
      </c>
      <c r="W30" s="25">
        <f>MAX(Tabella141923252729313638405011151719212325[val_relation_avgF1_0])</f>
        <v>0.23730041684581801</v>
      </c>
      <c r="X30" s="25">
        <f>MAX(Tabella141923252729313638405011151719212325[val_relation_avgF1_0123])</f>
        <v>0.123556803600552</v>
      </c>
      <c r="Y30" s="25">
        <f>MAX(Tabella141923252729313638405011151719212325[val_relation_avgF1_02])</f>
        <v>0.137143151429303</v>
      </c>
      <c r="Z30" s="25">
        <f>MAX(Tabella141923252729313638405011151719212325[val_relation_avgF1_2])</f>
        <v>0.10351375407829699</v>
      </c>
      <c r="AA30" s="43">
        <f>MIN(Tabella141923252729313638405011151719212325[val_relation_loss])</f>
        <v>0.88120107238109202</v>
      </c>
      <c r="AB30" s="25">
        <f>MAX(Tabella141923252729313638405011151719212325[val_source_avgF1_0])</f>
        <v>0.85440699850964896</v>
      </c>
      <c r="AC30" s="25">
        <f>MAX(Tabella141923252729313638405011151719212325[val_source_avgF1_012])</f>
        <v>0.52991241799691202</v>
      </c>
      <c r="AD30" s="25">
        <f>MAX(Tabella141923252729313638405011151719212325[val_source_avgF1_1])</f>
        <v>0.51417183512934395</v>
      </c>
      <c r="AE30" s="25">
        <f>MAX(Tabella141923252729313638405011151719212325[val_source_avgF1_2])</f>
        <v>0.43673532959316003</v>
      </c>
      <c r="AF30" s="43">
        <f>MIN(Tabella141923252729313638405011151719212325[val_source_loss])</f>
        <v>0.580055033549284</v>
      </c>
      <c r="AG30" s="25">
        <f>MAX(Tabella141923252729313638405011151719212325[val_target_avgF1_0])</f>
        <v>0.85056553484973996</v>
      </c>
      <c r="AH30" s="25">
        <f>MAX(Tabella141923252729313638405011151719212325[val_target_avgF1_012])</f>
        <v>0.52124672864479704</v>
      </c>
      <c r="AI30" s="25">
        <f>MAX(Tabella141923252729313638405011151719212325[val_target_avgF1_1])</f>
        <v>0.40027193003837602</v>
      </c>
      <c r="AJ30" s="25">
        <f>MAX(Tabella141923252729313638405011151719212325[val_target_avgF1_2])</f>
        <v>0.41042394971494101</v>
      </c>
      <c r="AK30" s="43">
        <f>MIN(Tabella141923252729313638405011151719212325[val_target_loss])</f>
        <v>0.57775173151594905</v>
      </c>
    </row>
    <row r="31" spans="1:37" s="37" customFormat="1" ht="29" x14ac:dyDescent="0.35">
      <c r="A31" s="37" t="s">
        <v>67</v>
      </c>
      <c r="B31" s="38" t="s">
        <v>206</v>
      </c>
      <c r="C31" s="44" t="s">
        <v>70</v>
      </c>
      <c r="D31" s="44" t="s">
        <v>68</v>
      </c>
      <c r="E31" s="38" t="s">
        <v>207</v>
      </c>
      <c r="F31" s="38" t="s">
        <v>208</v>
      </c>
      <c r="G31" s="38" t="s">
        <v>209</v>
      </c>
      <c r="H31" s="38" t="s">
        <v>210</v>
      </c>
      <c r="I31" s="44" t="s">
        <v>72</v>
      </c>
      <c r="J31" s="38" t="s">
        <v>211</v>
      </c>
      <c r="K31" s="38" t="s">
        <v>212</v>
      </c>
      <c r="L31" s="38" t="s">
        <v>213</v>
      </c>
      <c r="M31" s="38" t="s">
        <v>214</v>
      </c>
      <c r="N31" s="44" t="s">
        <v>74</v>
      </c>
      <c r="O31" s="38" t="s">
        <v>215</v>
      </c>
      <c r="P31" s="38" t="s">
        <v>216</v>
      </c>
      <c r="Q31" s="38" t="s">
        <v>217</v>
      </c>
      <c r="R31" s="38" t="s">
        <v>218</v>
      </c>
      <c r="S31" s="44" t="s">
        <v>76</v>
      </c>
      <c r="T31" s="38" t="s">
        <v>219</v>
      </c>
      <c r="U31" s="44" t="s">
        <v>77</v>
      </c>
      <c r="V31" s="44" t="s">
        <v>69</v>
      </c>
      <c r="W31" s="38" t="s">
        <v>220</v>
      </c>
      <c r="X31" s="38" t="s">
        <v>221</v>
      </c>
      <c r="Y31" s="38" t="s">
        <v>222</v>
      </c>
      <c r="Z31" s="38" t="s">
        <v>223</v>
      </c>
      <c r="AA31" s="44" t="s">
        <v>79</v>
      </c>
      <c r="AB31" s="38" t="s">
        <v>224</v>
      </c>
      <c r="AC31" s="38" t="s">
        <v>225</v>
      </c>
      <c r="AD31" s="38" t="s">
        <v>226</v>
      </c>
      <c r="AE31" s="38" t="s">
        <v>227</v>
      </c>
      <c r="AF31" s="44" t="s">
        <v>81</v>
      </c>
      <c r="AG31" s="38" t="s">
        <v>228</v>
      </c>
      <c r="AH31" s="38" t="s">
        <v>229</v>
      </c>
      <c r="AI31" s="38" t="s">
        <v>230</v>
      </c>
      <c r="AJ31" s="38" t="s">
        <v>231</v>
      </c>
      <c r="AK31" s="44" t="s">
        <v>83</v>
      </c>
    </row>
    <row r="32" spans="1:37" s="39" customFormat="1" x14ac:dyDescent="0.35">
      <c r="A32" s="39">
        <v>0</v>
      </c>
      <c r="B32" s="40">
        <v>1.7061430886657999E-2</v>
      </c>
      <c r="C32" s="42">
        <v>0.56862096287894404</v>
      </c>
      <c r="D32" s="42">
        <v>55.8007997335949</v>
      </c>
      <c r="E32" s="40">
        <v>3.5422472037210502E-2</v>
      </c>
      <c r="F32" s="40">
        <v>1.4133977408423599E-2</v>
      </c>
      <c r="G32" s="40">
        <v>1.82486566993488E-2</v>
      </c>
      <c r="H32" s="40">
        <v>1.07484136148718E-3</v>
      </c>
      <c r="I32" s="42">
        <v>1.37912930610012</v>
      </c>
      <c r="J32" s="40">
        <v>0.59394793611135499</v>
      </c>
      <c r="K32" s="40">
        <v>0.30551720618136002</v>
      </c>
      <c r="L32" s="40">
        <v>0.27063874149975098</v>
      </c>
      <c r="M32" s="40">
        <v>5.1964940932973699E-2</v>
      </c>
      <c r="N32" s="42">
        <v>1.04051960802989</v>
      </c>
      <c r="O32" s="40">
        <v>0.80222283870228095</v>
      </c>
      <c r="P32" s="40">
        <v>0.28807578050882499</v>
      </c>
      <c r="Q32" s="40">
        <v>3.3065122592548603E-2</v>
      </c>
      <c r="R32" s="40">
        <v>2.89393802316475E-2</v>
      </c>
      <c r="S32" s="42">
        <v>0.99119718271077595</v>
      </c>
      <c r="T32" s="40">
        <v>0</v>
      </c>
      <c r="U32" s="42">
        <v>0.47812984756424898</v>
      </c>
      <c r="V32" s="42">
        <v>47.521623823377801</v>
      </c>
      <c r="W32" s="40">
        <v>0</v>
      </c>
      <c r="X32" s="40">
        <v>0</v>
      </c>
      <c r="Y32" s="40">
        <v>0</v>
      </c>
      <c r="Z32" s="40">
        <v>0</v>
      </c>
      <c r="AA32" s="42">
        <v>1.0283950623283999</v>
      </c>
      <c r="AB32" s="40">
        <v>0.84736114390166695</v>
      </c>
      <c r="AC32" s="40">
        <v>0.28245371463388902</v>
      </c>
      <c r="AD32" s="40">
        <v>0</v>
      </c>
      <c r="AE32" s="40">
        <v>0</v>
      </c>
      <c r="AF32" s="42">
        <v>0.83283728386601796</v>
      </c>
      <c r="AG32" s="40">
        <v>0.84738309188054795</v>
      </c>
      <c r="AH32" s="40">
        <v>0.28246103062684902</v>
      </c>
      <c r="AI32" s="40">
        <v>0</v>
      </c>
      <c r="AJ32" s="40">
        <v>0</v>
      </c>
      <c r="AK32" s="42">
        <v>0.77044758710086803</v>
      </c>
    </row>
    <row r="33" spans="1:37" s="39" customFormat="1" x14ac:dyDescent="0.35">
      <c r="A33" s="39">
        <v>1</v>
      </c>
      <c r="B33" s="40">
        <v>0</v>
      </c>
      <c r="C33" s="42">
        <v>0.46899814102767201</v>
      </c>
      <c r="D33" s="42">
        <v>45.396101276498399</v>
      </c>
      <c r="E33" s="40">
        <v>0</v>
      </c>
      <c r="F33" s="40">
        <v>0</v>
      </c>
      <c r="G33" s="40">
        <v>0</v>
      </c>
      <c r="H33" s="40">
        <v>0</v>
      </c>
      <c r="I33" s="42">
        <v>1.01720162384654</v>
      </c>
      <c r="J33" s="40">
        <v>0.85261308585540296</v>
      </c>
      <c r="K33" s="40">
        <v>0.29969068370499902</v>
      </c>
      <c r="L33" s="40">
        <v>3.3873416869223599E-2</v>
      </c>
      <c r="M33" s="40">
        <v>1.2585548390370399E-2</v>
      </c>
      <c r="N33" s="42">
        <v>0.76236639874454903</v>
      </c>
      <c r="O33" s="40">
        <v>0.859474968695491</v>
      </c>
      <c r="P33" s="40">
        <v>0.29106509985580598</v>
      </c>
      <c r="Q33" s="40">
        <v>1.37203308719269E-2</v>
      </c>
      <c r="R33" s="40">
        <v>0</v>
      </c>
      <c r="S33" s="42">
        <v>0.75553235043814504</v>
      </c>
      <c r="T33" s="40">
        <v>0</v>
      </c>
      <c r="U33" s="42">
        <v>0.463466655240099</v>
      </c>
      <c r="V33" s="42">
        <v>42.6410368894919</v>
      </c>
      <c r="W33" s="40">
        <v>0</v>
      </c>
      <c r="X33" s="40">
        <v>0</v>
      </c>
      <c r="Y33" s="40">
        <v>0</v>
      </c>
      <c r="Z33" s="40">
        <v>0</v>
      </c>
      <c r="AA33" s="42">
        <v>0.96641357612405998</v>
      </c>
      <c r="AB33" s="40">
        <v>0.84736114390166695</v>
      </c>
      <c r="AC33" s="40">
        <v>0.28245371463388902</v>
      </c>
      <c r="AD33" s="40">
        <v>0</v>
      </c>
      <c r="AE33" s="40">
        <v>0</v>
      </c>
      <c r="AF33" s="42">
        <v>0.697971926795111</v>
      </c>
      <c r="AG33" s="40">
        <v>0.84738309188054795</v>
      </c>
      <c r="AH33" s="40">
        <v>0.28246103062684902</v>
      </c>
      <c r="AI33" s="40">
        <v>0</v>
      </c>
      <c r="AJ33" s="40">
        <v>0</v>
      </c>
      <c r="AK33" s="42">
        <v>0.70023859973646596</v>
      </c>
    </row>
    <row r="34" spans="1:37" s="39" customFormat="1" x14ac:dyDescent="0.35">
      <c r="A34" s="39">
        <v>2</v>
      </c>
      <c r="B34" s="40">
        <v>0</v>
      </c>
      <c r="C34" s="42">
        <v>0.46061010546919301</v>
      </c>
      <c r="D34" s="42">
        <v>41.121744755945699</v>
      </c>
      <c r="E34" s="40">
        <v>0</v>
      </c>
      <c r="F34" s="40">
        <v>0</v>
      </c>
      <c r="G34" s="40">
        <v>0</v>
      </c>
      <c r="H34" s="40">
        <v>0</v>
      </c>
      <c r="I34" s="42">
        <v>0.97169897428087804</v>
      </c>
      <c r="J34" s="40">
        <v>0.86148014142075802</v>
      </c>
      <c r="K34" s="40">
        <v>0.28737152014560202</v>
      </c>
      <c r="L34" s="40">
        <v>6.3441901604843005E-4</v>
      </c>
      <c r="M34" s="40">
        <v>0</v>
      </c>
      <c r="N34" s="42">
        <v>0.67647557265427605</v>
      </c>
      <c r="O34" s="40">
        <v>0.86214675902763505</v>
      </c>
      <c r="P34" s="40">
        <v>0.28780073356781899</v>
      </c>
      <c r="Q34" s="40">
        <v>1.2554416758227801E-3</v>
      </c>
      <c r="R34" s="40">
        <v>0</v>
      </c>
      <c r="S34" s="42">
        <v>0.67620042401709501</v>
      </c>
      <c r="T34" s="40">
        <v>0</v>
      </c>
      <c r="U34" s="42">
        <v>0.457030347906626</v>
      </c>
      <c r="V34" s="42">
        <v>39.292269486647299</v>
      </c>
      <c r="W34" s="40">
        <v>0</v>
      </c>
      <c r="X34" s="40">
        <v>0</v>
      </c>
      <c r="Y34" s="40">
        <v>0</v>
      </c>
      <c r="Z34" s="40">
        <v>0</v>
      </c>
      <c r="AA34" s="42">
        <v>0.96278131364757102</v>
      </c>
      <c r="AB34" s="40">
        <v>0.84736114390166695</v>
      </c>
      <c r="AC34" s="40">
        <v>0.28245371463388902</v>
      </c>
      <c r="AD34" s="40">
        <v>0</v>
      </c>
      <c r="AE34" s="40">
        <v>0</v>
      </c>
      <c r="AF34" s="42">
        <v>0.67787659652212695</v>
      </c>
      <c r="AG34" s="40">
        <v>0.84738309188054795</v>
      </c>
      <c r="AH34" s="40">
        <v>0.28246103062684902</v>
      </c>
      <c r="AI34" s="40">
        <v>0</v>
      </c>
      <c r="AJ34" s="40">
        <v>0</v>
      </c>
      <c r="AK34" s="42">
        <v>0.67594211580406904</v>
      </c>
    </row>
    <row r="35" spans="1:37" s="39" customFormat="1" x14ac:dyDescent="0.35">
      <c r="A35" s="39">
        <v>3</v>
      </c>
      <c r="B35" s="40">
        <v>0</v>
      </c>
      <c r="C35" s="42">
        <v>0.45897646839619599</v>
      </c>
      <c r="D35" s="42">
        <v>38.143675002525796</v>
      </c>
      <c r="E35" s="40">
        <v>0</v>
      </c>
      <c r="F35" s="40">
        <v>1.8908128634389799E-4</v>
      </c>
      <c r="G35" s="40">
        <v>0</v>
      </c>
      <c r="H35" s="40">
        <v>0</v>
      </c>
      <c r="I35" s="42">
        <v>0.96641043924296099</v>
      </c>
      <c r="J35" s="40">
        <v>0.86198232916917805</v>
      </c>
      <c r="K35" s="40">
        <v>0.287898596643064</v>
      </c>
      <c r="L35" s="40">
        <v>1.7134607600159601E-3</v>
      </c>
      <c r="M35" s="40">
        <v>0</v>
      </c>
      <c r="N35" s="42">
        <v>0.66160806692968999</v>
      </c>
      <c r="O35" s="40">
        <v>0.86197906289158399</v>
      </c>
      <c r="P35" s="40">
        <v>0.287326354297194</v>
      </c>
      <c r="Q35" s="40">
        <v>0</v>
      </c>
      <c r="R35" s="40">
        <v>0</v>
      </c>
      <c r="S35" s="42">
        <v>0.65695659152893005</v>
      </c>
      <c r="T35" s="40">
        <v>0</v>
      </c>
      <c r="U35" s="42">
        <v>0.45632089279655702</v>
      </c>
      <c r="V35" s="42">
        <v>36.724685848268599</v>
      </c>
      <c r="W35" s="40">
        <v>0</v>
      </c>
      <c r="X35" s="40">
        <v>0</v>
      </c>
      <c r="Y35" s="40">
        <v>0</v>
      </c>
      <c r="Z35" s="40">
        <v>0</v>
      </c>
      <c r="AA35" s="42">
        <v>0.96175802874768901</v>
      </c>
      <c r="AB35" s="40">
        <v>0.84736114390166695</v>
      </c>
      <c r="AC35" s="40">
        <v>0.28245371463388902</v>
      </c>
      <c r="AD35" s="40">
        <v>0</v>
      </c>
      <c r="AE35" s="40">
        <v>0</v>
      </c>
      <c r="AF35" s="42">
        <v>0.67639157634515001</v>
      </c>
      <c r="AG35" s="40">
        <v>0.84738309188054795</v>
      </c>
      <c r="AH35" s="40">
        <v>0.28246103062684902</v>
      </c>
      <c r="AI35" s="40">
        <v>0</v>
      </c>
      <c r="AJ35" s="40">
        <v>0</v>
      </c>
      <c r="AK35" s="42">
        <v>0.67131879136093597</v>
      </c>
    </row>
    <row r="36" spans="1:37" s="39" customFormat="1" x14ac:dyDescent="0.35">
      <c r="A36" s="39">
        <v>4</v>
      </c>
      <c r="B36" s="40">
        <v>0</v>
      </c>
      <c r="C36" s="42">
        <v>0.45700911817679002</v>
      </c>
      <c r="D36" s="42">
        <v>35.723504991614398</v>
      </c>
      <c r="E36" s="40">
        <v>0</v>
      </c>
      <c r="F36" s="40">
        <v>0</v>
      </c>
      <c r="G36" s="40">
        <v>0</v>
      </c>
      <c r="H36" s="40">
        <v>0</v>
      </c>
      <c r="I36" s="42">
        <v>0.96013062604770705</v>
      </c>
      <c r="J36" s="40">
        <v>0.86205689891379</v>
      </c>
      <c r="K36" s="40">
        <v>0.28735229963793002</v>
      </c>
      <c r="L36" s="40">
        <v>0</v>
      </c>
      <c r="M36" s="40">
        <v>0</v>
      </c>
      <c r="N36" s="42">
        <v>0.65561748372669604</v>
      </c>
      <c r="O36" s="40">
        <v>0.86206409477804302</v>
      </c>
      <c r="P36" s="40">
        <v>0.28735469825934701</v>
      </c>
      <c r="Q36" s="40">
        <v>0</v>
      </c>
      <c r="R36" s="40">
        <v>0</v>
      </c>
      <c r="S36" s="42">
        <v>0.64656595992148902</v>
      </c>
      <c r="T36" s="40">
        <v>0</v>
      </c>
      <c r="U36" s="42">
        <v>0.45373024237461501</v>
      </c>
      <c r="V36" s="42">
        <v>34.575074546357499</v>
      </c>
      <c r="W36" s="40">
        <v>0</v>
      </c>
      <c r="X36" s="40">
        <v>0</v>
      </c>
      <c r="Y36" s="40">
        <v>0</v>
      </c>
      <c r="Z36" s="40">
        <v>0</v>
      </c>
      <c r="AA36" s="42">
        <v>0.95686490209693498</v>
      </c>
      <c r="AB36" s="40">
        <v>0.84736114390166695</v>
      </c>
      <c r="AC36" s="40">
        <v>0.28245371463388902</v>
      </c>
      <c r="AD36" s="40">
        <v>0</v>
      </c>
      <c r="AE36" s="40">
        <v>0</v>
      </c>
      <c r="AF36" s="42">
        <v>0.669038739214595</v>
      </c>
      <c r="AG36" s="40">
        <v>0.84738309188054795</v>
      </c>
      <c r="AH36" s="40">
        <v>0.28246103062684902</v>
      </c>
      <c r="AI36" s="40">
        <v>0</v>
      </c>
      <c r="AJ36" s="40">
        <v>0</v>
      </c>
      <c r="AK36" s="42">
        <v>0.66606002103569095</v>
      </c>
    </row>
    <row r="37" spans="1:37" s="39" customFormat="1" x14ac:dyDescent="0.35">
      <c r="A37" s="39">
        <v>5</v>
      </c>
      <c r="B37" s="40">
        <v>0</v>
      </c>
      <c r="C37" s="42">
        <v>0.45198754395134999</v>
      </c>
      <c r="D37" s="42">
        <v>33.651401857139597</v>
      </c>
      <c r="E37" s="40">
        <v>0</v>
      </c>
      <c r="F37" s="40">
        <v>0</v>
      </c>
      <c r="G37" s="40">
        <v>0</v>
      </c>
      <c r="H37" s="40">
        <v>0</v>
      </c>
      <c r="I37" s="42">
        <v>0.95143878918069902</v>
      </c>
      <c r="J37" s="40">
        <v>0.86206664176974601</v>
      </c>
      <c r="K37" s="40">
        <v>0.28735554725658202</v>
      </c>
      <c r="L37" s="40">
        <v>0</v>
      </c>
      <c r="M37" s="40">
        <v>0</v>
      </c>
      <c r="N37" s="42">
        <v>0.641060783503687</v>
      </c>
      <c r="O37" s="40">
        <v>0.86201087513421903</v>
      </c>
      <c r="P37" s="40">
        <v>0.28733695837807299</v>
      </c>
      <c r="Q37" s="40">
        <v>0</v>
      </c>
      <c r="R37" s="40">
        <v>0</v>
      </c>
      <c r="S37" s="42">
        <v>0.63350844718898602</v>
      </c>
      <c r="T37" s="40">
        <v>0</v>
      </c>
      <c r="U37" s="42">
        <v>0.44946057941668999</v>
      </c>
      <c r="V37" s="42">
        <v>32.759522006042999</v>
      </c>
      <c r="W37" s="40">
        <v>0</v>
      </c>
      <c r="X37" s="40">
        <v>0</v>
      </c>
      <c r="Y37" s="40">
        <v>0</v>
      </c>
      <c r="Z37" s="40">
        <v>0</v>
      </c>
      <c r="AA37" s="42">
        <v>0.95071346255449096</v>
      </c>
      <c r="AB37" s="40">
        <v>0.84736114390166695</v>
      </c>
      <c r="AC37" s="40">
        <v>0.28245371463388902</v>
      </c>
      <c r="AD37" s="40">
        <v>0</v>
      </c>
      <c r="AE37" s="40">
        <v>0</v>
      </c>
      <c r="AF37" s="42">
        <v>0.66497358374106497</v>
      </c>
      <c r="AG37" s="40">
        <v>0.84738309188054795</v>
      </c>
      <c r="AH37" s="40">
        <v>0.28246103062684902</v>
      </c>
      <c r="AI37" s="40">
        <v>0</v>
      </c>
      <c r="AJ37" s="40">
        <v>0</v>
      </c>
      <c r="AK37" s="42">
        <v>0.655360916231432</v>
      </c>
    </row>
    <row r="38" spans="1:37" s="39" customFormat="1" x14ac:dyDescent="0.35">
      <c r="A38" s="39">
        <v>6</v>
      </c>
      <c r="B38" s="40">
        <v>7.60560883729855E-4</v>
      </c>
      <c r="C38" s="42">
        <v>0.443848796230498</v>
      </c>
      <c r="D38" s="42">
        <v>31.871499009367401</v>
      </c>
      <c r="E38" s="40">
        <v>0</v>
      </c>
      <c r="F38" s="40">
        <v>0</v>
      </c>
      <c r="G38" s="40">
        <v>0</v>
      </c>
      <c r="H38" s="40">
        <v>0</v>
      </c>
      <c r="I38" s="42">
        <v>0.94158713712790199</v>
      </c>
      <c r="J38" s="40">
        <v>0.86195838119400103</v>
      </c>
      <c r="K38" s="40">
        <v>0.28751741460058899</v>
      </c>
      <c r="L38" s="40">
        <v>5.9386260776774196E-4</v>
      </c>
      <c r="M38" s="40">
        <v>0</v>
      </c>
      <c r="N38" s="42">
        <v>0.64143907699028002</v>
      </c>
      <c r="O38" s="40">
        <v>0.86210911056394801</v>
      </c>
      <c r="P38" s="40">
        <v>0.28838807306407299</v>
      </c>
      <c r="Q38" s="40">
        <v>3.0551086282716799E-3</v>
      </c>
      <c r="R38" s="40">
        <v>0</v>
      </c>
      <c r="S38" s="42">
        <v>0.61707155608994402</v>
      </c>
      <c r="T38" s="40">
        <v>0</v>
      </c>
      <c r="U38" s="42">
        <v>0.43765457496683802</v>
      </c>
      <c r="V38" s="42">
        <v>31.0431843619061</v>
      </c>
      <c r="W38" s="40">
        <v>0</v>
      </c>
      <c r="X38" s="40">
        <v>0</v>
      </c>
      <c r="Y38" s="40">
        <v>0</v>
      </c>
      <c r="Z38" s="40">
        <v>0</v>
      </c>
      <c r="AA38" s="42">
        <v>0.93636174334420097</v>
      </c>
      <c r="AB38" s="40">
        <v>0.84736114390166695</v>
      </c>
      <c r="AC38" s="40">
        <v>0.28245371463388902</v>
      </c>
      <c r="AD38" s="40">
        <v>0</v>
      </c>
      <c r="AE38" s="40">
        <v>0</v>
      </c>
      <c r="AF38" s="42">
        <v>0.66860001336815</v>
      </c>
      <c r="AG38" s="40">
        <v>0.84738309188054795</v>
      </c>
      <c r="AH38" s="40">
        <v>0.28246103062684902</v>
      </c>
      <c r="AI38" s="40">
        <v>0</v>
      </c>
      <c r="AJ38" s="40">
        <v>0</v>
      </c>
      <c r="AK38" s="42">
        <v>0.64679073497780304</v>
      </c>
    </row>
    <row r="39" spans="1:37" s="39" customFormat="1" x14ac:dyDescent="0.35">
      <c r="A39" s="39">
        <v>7</v>
      </c>
      <c r="B39" s="40">
        <v>6.8812651381249597E-4</v>
      </c>
      <c r="C39" s="42">
        <v>0.43421846272375098</v>
      </c>
      <c r="D39" s="42">
        <v>30.2709783779069</v>
      </c>
      <c r="E39" s="40">
        <v>0</v>
      </c>
      <c r="F39" s="40">
        <v>0</v>
      </c>
      <c r="G39" s="40">
        <v>0</v>
      </c>
      <c r="H39" s="40">
        <v>0</v>
      </c>
      <c r="I39" s="42">
        <v>0.92507490016096505</v>
      </c>
      <c r="J39" s="40">
        <v>0.86190652861953998</v>
      </c>
      <c r="K39" s="40">
        <v>0.28730217620651299</v>
      </c>
      <c r="L39" s="40">
        <v>0</v>
      </c>
      <c r="M39" s="40">
        <v>0</v>
      </c>
      <c r="N39" s="42">
        <v>0.63529429525342296</v>
      </c>
      <c r="O39" s="40">
        <v>0.86211163474174701</v>
      </c>
      <c r="P39" s="40">
        <v>0.29189705695303098</v>
      </c>
      <c r="Q39" s="40">
        <v>1.35795361173473E-2</v>
      </c>
      <c r="R39" s="40">
        <v>0</v>
      </c>
      <c r="S39" s="42">
        <v>0.59695753760200698</v>
      </c>
      <c r="T39" s="40">
        <v>0</v>
      </c>
      <c r="U39" s="42">
        <v>0.43468980325592799</v>
      </c>
      <c r="V39" s="42">
        <v>29.7889446274847</v>
      </c>
      <c r="W39" s="40">
        <v>0</v>
      </c>
      <c r="X39" s="40">
        <v>0</v>
      </c>
      <c r="Y39" s="40">
        <v>0</v>
      </c>
      <c r="Z39" s="40">
        <v>0</v>
      </c>
      <c r="AA39" s="42">
        <v>0.92938842095880403</v>
      </c>
      <c r="AB39" s="40">
        <v>0.84736114390166695</v>
      </c>
      <c r="AC39" s="40">
        <v>0.28245371463388902</v>
      </c>
      <c r="AD39" s="40">
        <v>0</v>
      </c>
      <c r="AE39" s="40">
        <v>0</v>
      </c>
      <c r="AF39" s="42">
        <v>0.65778800284760597</v>
      </c>
      <c r="AG39" s="40">
        <v>0.84728420207313704</v>
      </c>
      <c r="AH39" s="40">
        <v>0.29216170447862599</v>
      </c>
      <c r="AI39" s="40">
        <v>2.92009113627415E-2</v>
      </c>
      <c r="AJ39" s="40">
        <v>0</v>
      </c>
      <c r="AK39" s="42">
        <v>0.62759605508584204</v>
      </c>
    </row>
    <row r="40" spans="1:37" s="39" customFormat="1" x14ac:dyDescent="0.35">
      <c r="A40" s="39">
        <v>8</v>
      </c>
      <c r="B40" s="40">
        <v>8.5567565202513095E-3</v>
      </c>
      <c r="C40" s="42">
        <v>0.42584316816390699</v>
      </c>
      <c r="D40" s="42">
        <v>28.941805845119902</v>
      </c>
      <c r="E40" s="40">
        <v>4.5808783645834199E-3</v>
      </c>
      <c r="F40" s="40">
        <v>1.71218699860712E-3</v>
      </c>
      <c r="G40" s="40">
        <v>2.29043918229171E-3</v>
      </c>
      <c r="H40" s="40">
        <v>0</v>
      </c>
      <c r="I40" s="42">
        <v>0.91352233272455197</v>
      </c>
      <c r="J40" s="40">
        <v>0.86191945491515798</v>
      </c>
      <c r="K40" s="40">
        <v>0.28730648497171901</v>
      </c>
      <c r="L40" s="40">
        <v>0</v>
      </c>
      <c r="M40" s="40">
        <v>0</v>
      </c>
      <c r="N40" s="42">
        <v>0.61914582810021701</v>
      </c>
      <c r="O40" s="40">
        <v>0.86178265844559498</v>
      </c>
      <c r="P40" s="40">
        <v>0.31426613928409203</v>
      </c>
      <c r="Q40" s="40">
        <v>8.1015759406682694E-2</v>
      </c>
      <c r="R40" s="40">
        <v>0</v>
      </c>
      <c r="S40" s="42">
        <v>0.58111065281183205</v>
      </c>
      <c r="T40" s="40">
        <v>0</v>
      </c>
      <c r="U40" s="42">
        <v>0.43640475433606302</v>
      </c>
      <c r="V40" s="42">
        <v>28.844946103218199</v>
      </c>
      <c r="W40" s="40">
        <v>0</v>
      </c>
      <c r="X40" s="40">
        <v>0</v>
      </c>
      <c r="Y40" s="40">
        <v>0</v>
      </c>
      <c r="Z40" s="40">
        <v>0</v>
      </c>
      <c r="AA40" s="42">
        <v>0.92374387816486103</v>
      </c>
      <c r="AB40" s="40">
        <v>0.84736114390166695</v>
      </c>
      <c r="AC40" s="40">
        <v>0.28245371463388902</v>
      </c>
      <c r="AD40" s="40">
        <v>0</v>
      </c>
      <c r="AE40" s="40">
        <v>0</v>
      </c>
      <c r="AF40" s="42">
        <v>0.64351122272320205</v>
      </c>
      <c r="AG40" s="40">
        <v>0.84738309188054795</v>
      </c>
      <c r="AH40" s="40">
        <v>0.28246103062684902</v>
      </c>
      <c r="AI40" s="40">
        <v>0</v>
      </c>
      <c r="AJ40" s="40">
        <v>0</v>
      </c>
      <c r="AK40" s="42">
        <v>0.64039878330679001</v>
      </c>
    </row>
    <row r="41" spans="1:37" s="39" customFormat="1" x14ac:dyDescent="0.35">
      <c r="A41" s="39">
        <v>9</v>
      </c>
      <c r="B41" s="40">
        <v>1.34723903154056E-2</v>
      </c>
      <c r="C41" s="42">
        <v>0.42061762592156499</v>
      </c>
      <c r="D41" s="42">
        <v>27.846528944446298</v>
      </c>
      <c r="E41" s="40">
        <v>1.3855327054987401E-2</v>
      </c>
      <c r="F41" s="40">
        <v>4.6332793126007696E-3</v>
      </c>
      <c r="G41" s="40">
        <v>6.9276635274937203E-3</v>
      </c>
      <c r="H41" s="40">
        <v>0</v>
      </c>
      <c r="I41" s="42">
        <v>0.902152290384858</v>
      </c>
      <c r="J41" s="40">
        <v>0.86201930042571395</v>
      </c>
      <c r="K41" s="40">
        <v>0.28793548688182002</v>
      </c>
      <c r="L41" s="40">
        <v>1.78716021974606E-3</v>
      </c>
      <c r="M41" s="40">
        <v>0</v>
      </c>
      <c r="N41" s="42">
        <v>0.60751710816033699</v>
      </c>
      <c r="O41" s="40">
        <v>0.86328825543795396</v>
      </c>
      <c r="P41" s="40">
        <v>0.32540148921460399</v>
      </c>
      <c r="Q41" s="40">
        <v>0.112916212205859</v>
      </c>
      <c r="R41" s="40">
        <v>0</v>
      </c>
      <c r="S41" s="42">
        <v>0.57628113952317395</v>
      </c>
      <c r="T41" s="40">
        <v>0</v>
      </c>
      <c r="U41" s="42">
        <v>0.42218667472529597</v>
      </c>
      <c r="V41" s="42">
        <v>27.596727892883798</v>
      </c>
      <c r="W41" s="40">
        <v>0</v>
      </c>
      <c r="X41" s="40">
        <v>0</v>
      </c>
      <c r="Y41" s="40">
        <v>0</v>
      </c>
      <c r="Z41" s="40">
        <v>0</v>
      </c>
      <c r="AA41" s="42">
        <v>0.90938481561139095</v>
      </c>
      <c r="AB41" s="40">
        <v>0.84736114390166695</v>
      </c>
      <c r="AC41" s="40">
        <v>0.28245371463388902</v>
      </c>
      <c r="AD41" s="40">
        <v>0</v>
      </c>
      <c r="AE41" s="40">
        <v>0</v>
      </c>
      <c r="AF41" s="42">
        <v>0.63736688453927004</v>
      </c>
      <c r="AG41" s="40">
        <v>0.84616512377602904</v>
      </c>
      <c r="AH41" s="40">
        <v>0.30419414114184301</v>
      </c>
      <c r="AI41" s="40">
        <v>6.6417299649502506E-2</v>
      </c>
      <c r="AJ41" s="40">
        <v>0</v>
      </c>
      <c r="AK41" s="42">
        <v>0.61662073853688304</v>
      </c>
    </row>
    <row r="42" spans="1:37" s="39" customFormat="1" x14ac:dyDescent="0.35">
      <c r="A42" s="39">
        <v>10</v>
      </c>
      <c r="B42" s="40">
        <v>4.9397489551074099E-2</v>
      </c>
      <c r="C42" s="42">
        <v>0.41442629193388297</v>
      </c>
      <c r="D42" s="42">
        <v>26.850042589961301</v>
      </c>
      <c r="E42" s="40">
        <v>4.03135639538608E-2</v>
      </c>
      <c r="F42" s="40">
        <v>1.24573133135743E-2</v>
      </c>
      <c r="G42" s="40">
        <v>2.01567819769304E-2</v>
      </c>
      <c r="H42" s="40">
        <v>0</v>
      </c>
      <c r="I42" s="42">
        <v>0.89169934894688496</v>
      </c>
      <c r="J42" s="40">
        <v>0.86229849191428598</v>
      </c>
      <c r="K42" s="40">
        <v>0.29393514325359799</v>
      </c>
      <c r="L42" s="40">
        <v>1.9506937846510201E-2</v>
      </c>
      <c r="M42" s="40">
        <v>0</v>
      </c>
      <c r="N42" s="42">
        <v>0.59428563886508001</v>
      </c>
      <c r="O42" s="40">
        <v>0.86281953093747998</v>
      </c>
      <c r="P42" s="40">
        <v>0.33888230290458199</v>
      </c>
      <c r="Q42" s="40">
        <v>0.15382737777626801</v>
      </c>
      <c r="R42" s="40">
        <v>0</v>
      </c>
      <c r="S42" s="42">
        <v>0.56483106356415003</v>
      </c>
      <c r="T42" s="40">
        <v>0</v>
      </c>
      <c r="U42" s="42">
        <v>0.42632301521097399</v>
      </c>
      <c r="V42" s="42">
        <v>27.005841100317799</v>
      </c>
      <c r="W42" s="40">
        <v>0</v>
      </c>
      <c r="X42" s="40">
        <v>0</v>
      </c>
      <c r="Y42" s="40">
        <v>0</v>
      </c>
      <c r="Z42" s="40">
        <v>0</v>
      </c>
      <c r="AA42" s="42">
        <v>0.91225165663621299</v>
      </c>
      <c r="AB42" s="40">
        <v>0.84762050655542898</v>
      </c>
      <c r="AC42" s="40">
        <v>0.283861621105509</v>
      </c>
      <c r="AD42" s="40">
        <v>3.9643567610977998E-3</v>
      </c>
      <c r="AE42" s="40">
        <v>0</v>
      </c>
      <c r="AF42" s="42">
        <v>0.63256481773832895</v>
      </c>
      <c r="AG42" s="40">
        <v>0.84420370641106501</v>
      </c>
      <c r="AH42" s="40">
        <v>0.332370083987239</v>
      </c>
      <c r="AI42" s="40">
        <v>0.152906545550652</v>
      </c>
      <c r="AJ42" s="40">
        <v>0</v>
      </c>
      <c r="AK42" s="42">
        <v>0.611784947224152</v>
      </c>
    </row>
    <row r="43" spans="1:37" s="39" customFormat="1" x14ac:dyDescent="0.35">
      <c r="A43" s="39">
        <v>11</v>
      </c>
      <c r="B43" s="40">
        <v>7.3539662847895093E-2</v>
      </c>
      <c r="C43" s="42">
        <v>0.40475949342329198</v>
      </c>
      <c r="D43" s="42">
        <v>25.876496095343501</v>
      </c>
      <c r="E43" s="40">
        <v>6.1866507480608603E-2</v>
      </c>
      <c r="F43" s="40">
        <v>1.9311332493692799E-2</v>
      </c>
      <c r="G43" s="40">
        <v>3.0933253740304301E-2</v>
      </c>
      <c r="H43" s="40">
        <v>0</v>
      </c>
      <c r="I43" s="42">
        <v>0.88008567802864801</v>
      </c>
      <c r="J43" s="40">
        <v>0.86194456480071302</v>
      </c>
      <c r="K43" s="40">
        <v>0.30758982440563498</v>
      </c>
      <c r="L43" s="40">
        <v>6.0824908416191502E-2</v>
      </c>
      <c r="M43" s="40">
        <v>0</v>
      </c>
      <c r="N43" s="42">
        <v>0.58817281296975998</v>
      </c>
      <c r="O43" s="40">
        <v>0.86437490734467703</v>
      </c>
      <c r="P43" s="40">
        <v>0.36258643329343898</v>
      </c>
      <c r="Q43" s="40">
        <v>0.22338439253563999</v>
      </c>
      <c r="R43" s="40">
        <v>0</v>
      </c>
      <c r="S43" s="42">
        <v>0.55091768280708397</v>
      </c>
      <c r="T43" s="40">
        <v>0</v>
      </c>
      <c r="U43" s="42">
        <v>0.41337270894621098</v>
      </c>
      <c r="V43" s="42">
        <v>25.964278164072901</v>
      </c>
      <c r="W43" s="40">
        <v>0</v>
      </c>
      <c r="X43" s="40">
        <v>0</v>
      </c>
      <c r="Y43" s="40">
        <v>0</v>
      </c>
      <c r="Z43" s="40">
        <v>0</v>
      </c>
      <c r="AA43" s="42">
        <v>0.89441594303163696</v>
      </c>
      <c r="AB43" s="40">
        <v>0.84736114390166695</v>
      </c>
      <c r="AC43" s="40">
        <v>0.28245371463388902</v>
      </c>
      <c r="AD43" s="40">
        <v>0</v>
      </c>
      <c r="AE43" s="40">
        <v>0</v>
      </c>
      <c r="AF43" s="42">
        <v>0.63157134127413095</v>
      </c>
      <c r="AG43" s="40">
        <v>0.847605176086069</v>
      </c>
      <c r="AH43" s="40">
        <v>0.29324941637933399</v>
      </c>
      <c r="AI43" s="40">
        <v>3.2143073051933202E-2</v>
      </c>
      <c r="AJ43" s="40">
        <v>0</v>
      </c>
      <c r="AK43" s="42">
        <v>0.59882126684881598</v>
      </c>
    </row>
    <row r="44" spans="1:37" s="39" customFormat="1" x14ac:dyDescent="0.35">
      <c r="A44" s="39">
        <v>12</v>
      </c>
      <c r="B44" s="40">
        <v>0.10684908317354801</v>
      </c>
      <c r="C44" s="42">
        <v>0.39710506494898901</v>
      </c>
      <c r="D44" s="42">
        <v>25.0328008059113</v>
      </c>
      <c r="E44" s="40">
        <v>0.10609449808165899</v>
      </c>
      <c r="F44" s="40">
        <v>3.1808756769429701E-2</v>
      </c>
      <c r="G44" s="40">
        <v>5.30472490408299E-2</v>
      </c>
      <c r="H44" s="40">
        <v>0</v>
      </c>
      <c r="I44" s="42">
        <v>0.86946960797249695</v>
      </c>
      <c r="J44" s="40">
        <v>0.861047554067224</v>
      </c>
      <c r="K44" s="40">
        <v>0.30778957620859398</v>
      </c>
      <c r="L44" s="40">
        <v>6.2321174558559497E-2</v>
      </c>
      <c r="M44" s="40">
        <v>0</v>
      </c>
      <c r="N44" s="42">
        <v>0.57951257078928797</v>
      </c>
      <c r="O44" s="40">
        <v>0.86697774431678298</v>
      </c>
      <c r="P44" s="40">
        <v>0.376675126284858</v>
      </c>
      <c r="Q44" s="40">
        <v>0.26304763453779101</v>
      </c>
      <c r="R44" s="40">
        <v>0</v>
      </c>
      <c r="S44" s="42">
        <v>0.53668935498299497</v>
      </c>
      <c r="T44" s="40">
        <v>1.8480270203608699E-2</v>
      </c>
      <c r="U44" s="42">
        <v>0.41234636943564401</v>
      </c>
      <c r="V44" s="42">
        <v>25.407644059922902</v>
      </c>
      <c r="W44" s="40">
        <v>6.7193450150228604E-3</v>
      </c>
      <c r="X44" s="40">
        <v>1.6798362537557099E-3</v>
      </c>
      <c r="Y44" s="40">
        <v>3.3596725075114302E-3</v>
      </c>
      <c r="Z44" s="40">
        <v>0</v>
      </c>
      <c r="AA44" s="42">
        <v>0.89610918108214599</v>
      </c>
      <c r="AB44" s="40">
        <v>0.84704138493778403</v>
      </c>
      <c r="AC44" s="40">
        <v>0.297192549419734</v>
      </c>
      <c r="AD44" s="40">
        <v>4.4536263321420098E-2</v>
      </c>
      <c r="AE44" s="40">
        <v>0</v>
      </c>
      <c r="AF44" s="42">
        <v>0.61955620361189501</v>
      </c>
      <c r="AG44" s="40">
        <v>0.84859173624011897</v>
      </c>
      <c r="AH44" s="40">
        <v>0.32821650837845601</v>
      </c>
      <c r="AI44" s="40">
        <v>0.13605778889525</v>
      </c>
      <c r="AJ44" s="40">
        <v>0</v>
      </c>
      <c r="AK44" s="42">
        <v>0.59134823975399997</v>
      </c>
    </row>
    <row r="45" spans="1:37" s="39" customFormat="1" x14ac:dyDescent="0.35">
      <c r="A45" s="39">
        <v>13</v>
      </c>
      <c r="B45" s="40">
        <v>0.143795457825484</v>
      </c>
      <c r="C45" s="42">
        <v>0.39248314103731002</v>
      </c>
      <c r="D45" s="42">
        <v>24.3304716492989</v>
      </c>
      <c r="E45" s="40">
        <v>0.14950029915525101</v>
      </c>
      <c r="F45" s="40">
        <v>4.8307611677927499E-2</v>
      </c>
      <c r="G45" s="40">
        <v>7.4750149577625699E-2</v>
      </c>
      <c r="H45" s="40">
        <v>0</v>
      </c>
      <c r="I45" s="42">
        <v>0.86052960018634705</v>
      </c>
      <c r="J45" s="40">
        <v>0.86222879191429203</v>
      </c>
      <c r="K45" s="40">
        <v>0.32603864508824798</v>
      </c>
      <c r="L45" s="40">
        <v>0.115887143350454</v>
      </c>
      <c r="M45" s="40">
        <v>0</v>
      </c>
      <c r="N45" s="42">
        <v>0.56882595592674401</v>
      </c>
      <c r="O45" s="40">
        <v>0.86669329752565605</v>
      </c>
      <c r="P45" s="40">
        <v>0.40284915245355402</v>
      </c>
      <c r="Q45" s="40">
        <v>0.341854159835006</v>
      </c>
      <c r="R45" s="40">
        <v>0</v>
      </c>
      <c r="S45" s="42">
        <v>0.53126443119612798</v>
      </c>
      <c r="T45" s="40">
        <v>1.2309784245946699E-2</v>
      </c>
      <c r="U45" s="42">
        <v>0.41329613289771899</v>
      </c>
      <c r="V45" s="42">
        <v>24.858331500974401</v>
      </c>
      <c r="W45" s="40">
        <v>0</v>
      </c>
      <c r="X45" s="40">
        <v>0</v>
      </c>
      <c r="Y45" s="40">
        <v>0</v>
      </c>
      <c r="Z45" s="40">
        <v>0</v>
      </c>
      <c r="AA45" s="42">
        <v>0.88729234994986095</v>
      </c>
      <c r="AB45" s="40">
        <v>0.84774651058580597</v>
      </c>
      <c r="AC45" s="40">
        <v>0.29183738935606701</v>
      </c>
      <c r="AD45" s="40">
        <v>2.7765657482396001E-2</v>
      </c>
      <c r="AE45" s="40">
        <v>0</v>
      </c>
      <c r="AF45" s="42">
        <v>0.61352524314171197</v>
      </c>
      <c r="AG45" s="40">
        <v>0.84915714906630702</v>
      </c>
      <c r="AH45" s="40">
        <v>0.32826016692083898</v>
      </c>
      <c r="AI45" s="40">
        <v>0.13562335169621001</v>
      </c>
      <c r="AJ45" s="40">
        <v>0</v>
      </c>
      <c r="AK45" s="42">
        <v>0.58600937734302205</v>
      </c>
    </row>
    <row r="46" spans="1:37" s="39" customFormat="1" x14ac:dyDescent="0.35">
      <c r="A46" s="39">
        <v>14</v>
      </c>
      <c r="B46" s="40">
        <v>0.19178804589281501</v>
      </c>
      <c r="C46" s="42">
        <v>0.387079658027215</v>
      </c>
      <c r="D46" s="42">
        <v>23.622542285410599</v>
      </c>
      <c r="E46" s="40">
        <v>0.18847420656218</v>
      </c>
      <c r="F46" s="40">
        <v>5.9596490127286302E-2</v>
      </c>
      <c r="G46" s="40">
        <v>9.4237103281090098E-2</v>
      </c>
      <c r="H46" s="40">
        <v>0</v>
      </c>
      <c r="I46" s="42">
        <v>0.84716717331597602</v>
      </c>
      <c r="J46" s="40">
        <v>0.86236329120979405</v>
      </c>
      <c r="K46" s="40">
        <v>0.33690269692581798</v>
      </c>
      <c r="L46" s="40">
        <v>0.148344799567659</v>
      </c>
      <c r="M46" s="40">
        <v>0</v>
      </c>
      <c r="N46" s="42">
        <v>0.55793024694707105</v>
      </c>
      <c r="O46" s="40">
        <v>0.87068696628460096</v>
      </c>
      <c r="P46" s="40">
        <v>0.39830937810717798</v>
      </c>
      <c r="Q46" s="40">
        <v>0.32424116803693498</v>
      </c>
      <c r="R46" s="40">
        <v>0</v>
      </c>
      <c r="S46" s="42">
        <v>0.52400181824185099</v>
      </c>
      <c r="T46" s="40">
        <v>1.84092858980257E-2</v>
      </c>
      <c r="U46" s="42">
        <v>0.41967221865287102</v>
      </c>
      <c r="V46" s="42">
        <v>24.755921388283699</v>
      </c>
      <c r="W46" s="40">
        <v>1.9696741178398799E-2</v>
      </c>
      <c r="X46" s="40">
        <v>1.3067294332514801E-2</v>
      </c>
      <c r="Y46" s="40">
        <v>9.8483705891994101E-3</v>
      </c>
      <c r="Z46" s="40">
        <v>0</v>
      </c>
      <c r="AA46" s="42">
        <v>0.90458488515299595</v>
      </c>
      <c r="AB46" s="40">
        <v>0.82813045467664304</v>
      </c>
      <c r="AC46" s="40">
        <v>0.36432158978384999</v>
      </c>
      <c r="AD46" s="40">
        <v>0.26483431467490798</v>
      </c>
      <c r="AE46" s="40">
        <v>0</v>
      </c>
      <c r="AF46" s="42">
        <v>0.62703009701182699</v>
      </c>
      <c r="AG46" s="40">
        <v>0.84919963119318498</v>
      </c>
      <c r="AH46" s="40">
        <v>0.31751146892245902</v>
      </c>
      <c r="AI46" s="40">
        <v>0.103334775574192</v>
      </c>
      <c r="AJ46" s="40">
        <v>0</v>
      </c>
      <c r="AK46" s="42">
        <v>0.590111865192397</v>
      </c>
    </row>
    <row r="47" spans="1:37" s="39" customFormat="1" x14ac:dyDescent="0.35">
      <c r="A47" s="39">
        <v>15</v>
      </c>
      <c r="B47" s="40">
        <v>0.195651207338812</v>
      </c>
      <c r="C47" s="42">
        <v>0.38644733014148902</v>
      </c>
      <c r="D47" s="42">
        <v>23.2662929155873</v>
      </c>
      <c r="E47" s="40">
        <v>0.20135238047197099</v>
      </c>
      <c r="F47" s="40">
        <v>6.1644470320732503E-2</v>
      </c>
      <c r="G47" s="40">
        <v>0.10067619023598499</v>
      </c>
      <c r="H47" s="40">
        <v>0</v>
      </c>
      <c r="I47" s="42">
        <v>0.85173328674913895</v>
      </c>
      <c r="J47" s="40">
        <v>0.86234617283743098</v>
      </c>
      <c r="K47" s="40">
        <v>0.33634869650247201</v>
      </c>
      <c r="L47" s="40">
        <v>0.146699916669985</v>
      </c>
      <c r="M47" s="40">
        <v>0</v>
      </c>
      <c r="N47" s="42">
        <v>0.56450479245182705</v>
      </c>
      <c r="O47" s="40">
        <v>0.86976943840440801</v>
      </c>
      <c r="P47" s="40">
        <v>0.412805491866856</v>
      </c>
      <c r="Q47" s="40">
        <v>0.36864703719615999</v>
      </c>
      <c r="R47" s="40">
        <v>0</v>
      </c>
      <c r="S47" s="42">
        <v>0.52327479369960594</v>
      </c>
      <c r="T47" s="40">
        <v>0</v>
      </c>
      <c r="U47" s="42">
        <v>0.42869070312406199</v>
      </c>
      <c r="V47" s="42">
        <v>24.490039988460701</v>
      </c>
      <c r="W47" s="40">
        <v>0</v>
      </c>
      <c r="X47" s="40">
        <v>1.67983609105464E-3</v>
      </c>
      <c r="Y47" s="40">
        <v>0</v>
      </c>
      <c r="Z47" s="40">
        <v>0</v>
      </c>
      <c r="AA47" s="42">
        <v>0.89677063725952399</v>
      </c>
      <c r="AB47" s="40">
        <v>0.84791812165329705</v>
      </c>
      <c r="AC47" s="40">
        <v>0.31767010229550702</v>
      </c>
      <c r="AD47" s="40">
        <v>0.105092185233225</v>
      </c>
      <c r="AE47" s="40">
        <v>0</v>
      </c>
      <c r="AF47" s="42">
        <v>0.59963912204799397</v>
      </c>
      <c r="AG47" s="40">
        <v>0.85056553484973996</v>
      </c>
      <c r="AH47" s="40">
        <v>0.30524733766073597</v>
      </c>
      <c r="AI47" s="40">
        <v>6.5176478132468699E-2</v>
      </c>
      <c r="AJ47" s="40">
        <v>0</v>
      </c>
      <c r="AK47" s="42">
        <v>0.61422554983032995</v>
      </c>
    </row>
    <row r="48" spans="1:37" s="39" customFormat="1" x14ac:dyDescent="0.35">
      <c r="A48" s="39">
        <v>16</v>
      </c>
      <c r="B48" s="40">
        <v>0.16593528279660399</v>
      </c>
      <c r="C48" s="42">
        <v>0.383414178474282</v>
      </c>
      <c r="D48" s="42">
        <v>22.712576215359199</v>
      </c>
      <c r="E48" s="40">
        <v>0.18579015036074301</v>
      </c>
      <c r="F48" s="40">
        <v>6.5650023092349699E-2</v>
      </c>
      <c r="G48" s="40">
        <v>9.2895075180371697E-2</v>
      </c>
      <c r="H48" s="40">
        <v>0</v>
      </c>
      <c r="I48" s="42">
        <v>0.83952614613481003</v>
      </c>
      <c r="J48" s="40">
        <v>0.86267922707725897</v>
      </c>
      <c r="K48" s="40">
        <v>0.36073426569836498</v>
      </c>
      <c r="L48" s="40">
        <v>0.21952357001783701</v>
      </c>
      <c r="M48" s="40">
        <v>0</v>
      </c>
      <c r="N48" s="42">
        <v>0.54948699456505201</v>
      </c>
      <c r="O48" s="40">
        <v>0.87308619908327501</v>
      </c>
      <c r="P48" s="40">
        <v>0.40854728141021601</v>
      </c>
      <c r="Q48" s="40">
        <v>0.35255564514737298</v>
      </c>
      <c r="R48" s="40">
        <v>0</v>
      </c>
      <c r="S48" s="42">
        <v>0.51692083409369205</v>
      </c>
      <c r="T48" s="40">
        <v>0.130481206086518</v>
      </c>
      <c r="U48" s="42">
        <v>0.41391582481372002</v>
      </c>
      <c r="V48" s="42">
        <v>23.678085897722799</v>
      </c>
      <c r="W48" s="40">
        <v>0.116824848618119</v>
      </c>
      <c r="X48" s="40">
        <v>3.25448867171634E-2</v>
      </c>
      <c r="Y48" s="40">
        <v>5.8412424309059602E-2</v>
      </c>
      <c r="Z48" s="40">
        <v>0</v>
      </c>
      <c r="AA48" s="42">
        <v>0.88120107238109202</v>
      </c>
      <c r="AB48" s="40">
        <v>0.84615436436196101</v>
      </c>
      <c r="AC48" s="40">
        <v>0.34048465992231403</v>
      </c>
      <c r="AD48" s="40">
        <v>0.17529961540498101</v>
      </c>
      <c r="AE48" s="40">
        <v>0</v>
      </c>
      <c r="AF48" s="42">
        <v>0.59638634400489998</v>
      </c>
      <c r="AG48" s="40">
        <v>0.843797426844488</v>
      </c>
      <c r="AH48" s="40">
        <v>0.38438337336074802</v>
      </c>
      <c r="AI48" s="40">
        <v>0.30935269323775499</v>
      </c>
      <c r="AJ48" s="40">
        <v>0</v>
      </c>
      <c r="AK48" s="42">
        <v>0.58146766923431603</v>
      </c>
    </row>
    <row r="49" spans="1:37" s="39" customFormat="1" x14ac:dyDescent="0.35">
      <c r="A49" s="39">
        <v>17</v>
      </c>
      <c r="B49" s="40">
        <v>0.25770294497007401</v>
      </c>
      <c r="C49" s="42">
        <v>0.37423689782983799</v>
      </c>
      <c r="D49" s="42">
        <v>22.101079287152501</v>
      </c>
      <c r="E49" s="40">
        <v>0.266945930611729</v>
      </c>
      <c r="F49" s="40">
        <v>9.1707273791576602E-2</v>
      </c>
      <c r="G49" s="40">
        <v>0.133472965305864</v>
      </c>
      <c r="H49" s="40">
        <v>0</v>
      </c>
      <c r="I49" s="42">
        <v>0.82917167895760202</v>
      </c>
      <c r="J49" s="40">
        <v>0.86381186039442603</v>
      </c>
      <c r="K49" s="40">
        <v>0.36983898813930699</v>
      </c>
      <c r="L49" s="40">
        <v>0.24570510402349599</v>
      </c>
      <c r="M49" s="40">
        <v>0</v>
      </c>
      <c r="N49" s="42">
        <v>0.54395797960716896</v>
      </c>
      <c r="O49" s="40">
        <v>0.87494483363865705</v>
      </c>
      <c r="P49" s="40">
        <v>0.42786333244966701</v>
      </c>
      <c r="Q49" s="40">
        <v>0.40864516371034298</v>
      </c>
      <c r="R49" s="40">
        <v>0</v>
      </c>
      <c r="S49" s="42">
        <v>0.50857736523586405</v>
      </c>
      <c r="T49" s="40">
        <v>6.1291036036238396E-3</v>
      </c>
      <c r="U49" s="42">
        <v>0.42267390436086899</v>
      </c>
      <c r="V49" s="42">
        <v>23.665863110468901</v>
      </c>
      <c r="W49" s="40">
        <v>6.3809839580802703E-3</v>
      </c>
      <c r="X49" s="40">
        <v>1.59524598952006E-3</v>
      </c>
      <c r="Y49" s="40">
        <v>3.1904919790401299E-3</v>
      </c>
      <c r="Z49" s="40">
        <v>0</v>
      </c>
      <c r="AA49" s="42">
        <v>0.89213833238324503</v>
      </c>
      <c r="AB49" s="40">
        <v>0.84804886119368295</v>
      </c>
      <c r="AC49" s="40">
        <v>0.30747422836426502</v>
      </c>
      <c r="AD49" s="40">
        <v>7.4373823899111999E-2</v>
      </c>
      <c r="AE49" s="40">
        <v>0</v>
      </c>
      <c r="AF49" s="42">
        <v>0.59245002473521402</v>
      </c>
      <c r="AG49" s="40">
        <v>0.84740158222337103</v>
      </c>
      <c r="AH49" s="40">
        <v>0.31507268188870802</v>
      </c>
      <c r="AI49" s="40">
        <v>9.7816463442755394E-2</v>
      </c>
      <c r="AJ49" s="40">
        <v>0</v>
      </c>
      <c r="AK49" s="42">
        <v>0.58988404477763301</v>
      </c>
    </row>
    <row r="50" spans="1:37" s="39" customFormat="1" x14ac:dyDescent="0.35">
      <c r="A50" s="39">
        <v>18</v>
      </c>
      <c r="B50" s="40">
        <v>0.27598091466150898</v>
      </c>
      <c r="C50" s="42">
        <v>0.36644194060315199</v>
      </c>
      <c r="D50" s="42">
        <v>21.507362612048201</v>
      </c>
      <c r="E50" s="40">
        <v>0.290193981535662</v>
      </c>
      <c r="F50" s="40">
        <v>9.6369090476118496E-2</v>
      </c>
      <c r="G50" s="40">
        <v>0.145096990767831</v>
      </c>
      <c r="H50" s="40">
        <v>0</v>
      </c>
      <c r="I50" s="42">
        <v>0.81544693002528401</v>
      </c>
      <c r="J50" s="40">
        <v>0.86818410666150003</v>
      </c>
      <c r="K50" s="40">
        <v>0.38042522976364002</v>
      </c>
      <c r="L50" s="40">
        <v>0.27309158262942201</v>
      </c>
      <c r="M50" s="40">
        <v>0</v>
      </c>
      <c r="N50" s="42">
        <v>0.53281379417350405</v>
      </c>
      <c r="O50" s="40">
        <v>0.87656947266074503</v>
      </c>
      <c r="P50" s="40">
        <v>0.43442261468542998</v>
      </c>
      <c r="Q50" s="40">
        <v>0.42669837139554601</v>
      </c>
      <c r="R50" s="40">
        <v>0</v>
      </c>
      <c r="S50" s="42">
        <v>0.50039958465485301</v>
      </c>
      <c r="T50" s="40">
        <v>0.113658284155739</v>
      </c>
      <c r="U50" s="42">
        <v>0.41846175695586402</v>
      </c>
      <c r="V50" s="42">
        <v>23.258435265630698</v>
      </c>
      <c r="W50" s="40">
        <v>8.9313818506962406E-2</v>
      </c>
      <c r="X50" s="40">
        <v>2.72623753329557E-2</v>
      </c>
      <c r="Y50" s="40">
        <v>4.4656909253481203E-2</v>
      </c>
      <c r="Z50" s="40">
        <v>0</v>
      </c>
      <c r="AA50" s="42">
        <v>0.88572103982297701</v>
      </c>
      <c r="AB50" s="40">
        <v>0.84779630412762697</v>
      </c>
      <c r="AC50" s="40">
        <v>0.33712612802804498</v>
      </c>
      <c r="AD50" s="40">
        <v>0.16358207995651</v>
      </c>
      <c r="AE50" s="40">
        <v>0</v>
      </c>
      <c r="AF50" s="42">
        <v>0.59491832796324995</v>
      </c>
      <c r="AG50" s="40">
        <v>0.84706889079221803</v>
      </c>
      <c r="AH50" s="40">
        <v>0.36042355238295498</v>
      </c>
      <c r="AI50" s="40">
        <v>0.234201766356647</v>
      </c>
      <c r="AJ50" s="40">
        <v>0</v>
      </c>
      <c r="AK50" s="42">
        <v>0.582844995790057</v>
      </c>
    </row>
    <row r="51" spans="1:37" s="39" customFormat="1" x14ac:dyDescent="0.35">
      <c r="A51" s="39">
        <v>19</v>
      </c>
      <c r="B51" s="40">
        <v>0.33258287740659798</v>
      </c>
      <c r="C51" s="42">
        <v>0.36015842666798298</v>
      </c>
      <c r="D51" s="42">
        <v>21.026393021667701</v>
      </c>
      <c r="E51" s="40">
        <v>0.33853196585461798</v>
      </c>
      <c r="F51" s="40">
        <v>0.115758562131455</v>
      </c>
      <c r="G51" s="40">
        <v>0.16926598292730899</v>
      </c>
      <c r="H51" s="40">
        <v>0</v>
      </c>
      <c r="I51" s="42">
        <v>0.805788510083563</v>
      </c>
      <c r="J51" s="40">
        <v>0.86823429033879096</v>
      </c>
      <c r="K51" s="40">
        <v>0.38307150298866399</v>
      </c>
      <c r="L51" s="40">
        <v>0.28098021862720202</v>
      </c>
      <c r="M51" s="40">
        <v>0</v>
      </c>
      <c r="N51" s="42">
        <v>0.53035093070099704</v>
      </c>
      <c r="O51" s="40">
        <v>0.87970081931684796</v>
      </c>
      <c r="P51" s="40">
        <v>0.441383477463337</v>
      </c>
      <c r="Q51" s="40">
        <v>0.444449613073162</v>
      </c>
      <c r="R51" s="40">
        <v>0</v>
      </c>
      <c r="S51" s="42">
        <v>0.49132887522767099</v>
      </c>
      <c r="T51" s="40">
        <v>0.14688666439380599</v>
      </c>
      <c r="U51" s="42">
        <v>0.42161671511637799</v>
      </c>
      <c r="V51" s="42">
        <v>23.067789632031001</v>
      </c>
      <c r="W51" s="40">
        <v>0.15621053746920399</v>
      </c>
      <c r="X51" s="40">
        <v>4.7115851609857602E-2</v>
      </c>
      <c r="Y51" s="40">
        <v>7.8105268734602301E-2</v>
      </c>
      <c r="Z51" s="40">
        <v>0</v>
      </c>
      <c r="AA51" s="42">
        <v>0.88610243593525595</v>
      </c>
      <c r="AB51" s="40">
        <v>0.84927329299677001</v>
      </c>
      <c r="AC51" s="40">
        <v>0.34608248862520302</v>
      </c>
      <c r="AD51" s="40">
        <v>0.188974172878841</v>
      </c>
      <c r="AE51" s="40">
        <v>0</v>
      </c>
      <c r="AF51" s="42">
        <v>0.58211604550353402</v>
      </c>
      <c r="AG51" s="40">
        <v>0.84163185714311295</v>
      </c>
      <c r="AH51" s="40">
        <v>0.37898171615663501</v>
      </c>
      <c r="AI51" s="40">
        <v>0.29531329132679301</v>
      </c>
      <c r="AJ51" s="40">
        <v>0</v>
      </c>
      <c r="AK51" s="42">
        <v>0.57775173151594905</v>
      </c>
    </row>
    <row r="52" spans="1:37" s="39" customFormat="1" x14ac:dyDescent="0.35">
      <c r="A52" s="39">
        <v>20</v>
      </c>
      <c r="B52" s="40">
        <v>0.33234448621387003</v>
      </c>
      <c r="C52" s="42">
        <v>0.355558254990408</v>
      </c>
      <c r="D52" s="42">
        <v>20.637194976181501</v>
      </c>
      <c r="E52" s="40">
        <v>0.35247647166247298</v>
      </c>
      <c r="F52" s="40">
        <v>0.124766169590044</v>
      </c>
      <c r="G52" s="40">
        <v>0.17623823583123599</v>
      </c>
      <c r="H52" s="40">
        <v>0</v>
      </c>
      <c r="I52" s="42">
        <v>0.79968377811760805</v>
      </c>
      <c r="J52" s="40">
        <v>0.87136662023367795</v>
      </c>
      <c r="K52" s="40">
        <v>0.40871087797046901</v>
      </c>
      <c r="L52" s="40">
        <v>0.35476601367772898</v>
      </c>
      <c r="M52" s="40">
        <v>0</v>
      </c>
      <c r="N52" s="42">
        <v>0.51920713043008204</v>
      </c>
      <c r="O52" s="40">
        <v>0.88031950055449204</v>
      </c>
      <c r="P52" s="40">
        <v>0.452290251212217</v>
      </c>
      <c r="Q52" s="40">
        <v>0.47655125308216101</v>
      </c>
      <c r="R52" s="40">
        <v>0</v>
      </c>
      <c r="S52" s="42">
        <v>0.48874181965607</v>
      </c>
      <c r="T52" s="40">
        <v>9.8524420536114501E-2</v>
      </c>
      <c r="U52" s="42">
        <v>0.42789712675616198</v>
      </c>
      <c r="V52" s="42">
        <v>23.102903154161201</v>
      </c>
      <c r="W52" s="40">
        <v>7.6374454601947306E-2</v>
      </c>
      <c r="X52" s="40">
        <v>3.4471572941951197E-2</v>
      </c>
      <c r="Y52" s="40">
        <v>3.8187227300973597E-2</v>
      </c>
      <c r="Z52" s="40">
        <v>0</v>
      </c>
      <c r="AA52" s="42">
        <v>0.89709487455522896</v>
      </c>
      <c r="AB52" s="40">
        <v>0.842823068228162</v>
      </c>
      <c r="AC52" s="40">
        <v>0.39416402476762002</v>
      </c>
      <c r="AD52" s="40">
        <v>0.33966900607469702</v>
      </c>
      <c r="AE52" s="40">
        <v>0</v>
      </c>
      <c r="AF52" s="42">
        <v>0.583611896404853</v>
      </c>
      <c r="AG52" s="40">
        <v>0.84469505895021202</v>
      </c>
      <c r="AH52" s="40">
        <v>0.36946532215302502</v>
      </c>
      <c r="AI52" s="40">
        <v>0.26370090750886299</v>
      </c>
      <c r="AJ52" s="40">
        <v>0</v>
      </c>
      <c r="AK52" s="42">
        <v>0.58005348230019504</v>
      </c>
    </row>
    <row r="53" spans="1:37" s="39" customFormat="1" x14ac:dyDescent="0.35">
      <c r="A53" s="39">
        <v>21</v>
      </c>
      <c r="B53" s="40">
        <v>0.37999537353572199</v>
      </c>
      <c r="C53" s="42">
        <v>0.35151457232684102</v>
      </c>
      <c r="D53" s="42">
        <v>20.282876885531</v>
      </c>
      <c r="E53" s="40">
        <v>0.38798992049238101</v>
      </c>
      <c r="F53" s="40">
        <v>0.13292937004088801</v>
      </c>
      <c r="G53" s="40">
        <v>0.19399496024619001</v>
      </c>
      <c r="H53" s="40">
        <v>0</v>
      </c>
      <c r="I53" s="42">
        <v>0.79281290911747504</v>
      </c>
      <c r="J53" s="40">
        <v>0.87084861434110705</v>
      </c>
      <c r="K53" s="40">
        <v>0.40290426195818801</v>
      </c>
      <c r="L53" s="40">
        <v>0.33786417153345899</v>
      </c>
      <c r="M53" s="40">
        <v>0</v>
      </c>
      <c r="N53" s="42">
        <v>0.51772805495292495</v>
      </c>
      <c r="O53" s="40">
        <v>0.88201170591382805</v>
      </c>
      <c r="P53" s="40">
        <v>0.45311393876285599</v>
      </c>
      <c r="Q53" s="40">
        <v>0.47733011037473999</v>
      </c>
      <c r="R53" s="40">
        <v>0</v>
      </c>
      <c r="S53" s="42">
        <v>0.48059310854481202</v>
      </c>
      <c r="T53" s="40">
        <v>6.3036607203436207E-2</v>
      </c>
      <c r="U53" s="42">
        <v>0.43925697324622298</v>
      </c>
      <c r="V53" s="42">
        <v>23.250700665335302</v>
      </c>
      <c r="W53" s="40">
        <v>6.0345102956368801E-2</v>
      </c>
      <c r="X53" s="40">
        <v>2.4571393299709102E-2</v>
      </c>
      <c r="Y53" s="40">
        <v>3.0172551478184401E-2</v>
      </c>
      <c r="Z53" s="40">
        <v>0</v>
      </c>
      <c r="AA53" s="42">
        <v>0.90518071661647503</v>
      </c>
      <c r="AB53" s="40">
        <v>0.84223796243955096</v>
      </c>
      <c r="AC53" s="40">
        <v>0.398379616578458</v>
      </c>
      <c r="AD53" s="40">
        <v>0.35290088729582503</v>
      </c>
      <c r="AE53" s="40">
        <v>0</v>
      </c>
      <c r="AF53" s="42">
        <v>0.58685451440322001</v>
      </c>
      <c r="AG53" s="40">
        <v>0.84460841644798101</v>
      </c>
      <c r="AH53" s="40">
        <v>0.34007533546675101</v>
      </c>
      <c r="AI53" s="40">
        <v>0.175617589952272</v>
      </c>
      <c r="AJ53" s="40">
        <v>0</v>
      </c>
      <c r="AK53" s="42">
        <v>0.60248780709046501</v>
      </c>
    </row>
    <row r="54" spans="1:37" s="39" customFormat="1" x14ac:dyDescent="0.35">
      <c r="A54" s="39">
        <v>22</v>
      </c>
      <c r="B54" s="40">
        <v>0.389546426746184</v>
      </c>
      <c r="C54" s="42">
        <v>0.34745813349022298</v>
      </c>
      <c r="D54" s="42">
        <v>19.965683366902201</v>
      </c>
      <c r="E54" s="40">
        <v>0.40730021792799698</v>
      </c>
      <c r="F54" s="40">
        <v>0.13674514754852199</v>
      </c>
      <c r="G54" s="40">
        <v>0.20365010896399799</v>
      </c>
      <c r="H54" s="40">
        <v>0</v>
      </c>
      <c r="I54" s="42">
        <v>0.78629053198697396</v>
      </c>
      <c r="J54" s="40">
        <v>0.87122200858247301</v>
      </c>
      <c r="K54" s="40">
        <v>0.39849620509352801</v>
      </c>
      <c r="L54" s="40">
        <v>0.32426660669811203</v>
      </c>
      <c r="M54" s="40">
        <v>0</v>
      </c>
      <c r="N54" s="42">
        <v>0.51647610078088602</v>
      </c>
      <c r="O54" s="40">
        <v>0.88274273992476304</v>
      </c>
      <c r="P54" s="40">
        <v>0.45947436972575201</v>
      </c>
      <c r="Q54" s="40">
        <v>0.49568036925249298</v>
      </c>
      <c r="R54" s="40">
        <v>0</v>
      </c>
      <c r="S54" s="42">
        <v>0.48464715536618302</v>
      </c>
      <c r="T54" s="40">
        <v>9.7751860356674602E-2</v>
      </c>
      <c r="U54" s="42">
        <v>0.43211329480012201</v>
      </c>
      <c r="V54" s="42">
        <v>22.9573336462689</v>
      </c>
      <c r="W54" s="40">
        <v>9.0176869980820307E-2</v>
      </c>
      <c r="X54" s="40">
        <v>5.03024844332155E-2</v>
      </c>
      <c r="Y54" s="40">
        <v>4.5088434990410098E-2</v>
      </c>
      <c r="Z54" s="40">
        <v>0</v>
      </c>
      <c r="AA54" s="42">
        <v>0.90768049109695303</v>
      </c>
      <c r="AB54" s="40">
        <v>0.84861479753642499</v>
      </c>
      <c r="AC54" s="40">
        <v>0.385485935531371</v>
      </c>
      <c r="AD54" s="40">
        <v>0.30784300905768902</v>
      </c>
      <c r="AE54" s="40">
        <v>0</v>
      </c>
      <c r="AF54" s="42">
        <v>0.58031685382891895</v>
      </c>
      <c r="AG54" s="40">
        <v>0.84792039059437296</v>
      </c>
      <c r="AH54" s="40">
        <v>0.35210946411685101</v>
      </c>
      <c r="AI54" s="40">
        <v>0.20840800175618099</v>
      </c>
      <c r="AJ54" s="40">
        <v>0</v>
      </c>
      <c r="AK54" s="42">
        <v>0.59375938951459695</v>
      </c>
    </row>
    <row r="55" spans="1:37" s="39" customFormat="1" x14ac:dyDescent="0.35">
      <c r="A55" s="39">
        <v>23</v>
      </c>
      <c r="B55" s="40">
        <v>0.39011145043249801</v>
      </c>
      <c r="C55" s="42">
        <v>0.34225821960559899</v>
      </c>
      <c r="D55" s="42">
        <v>19.583794708043499</v>
      </c>
      <c r="E55" s="40">
        <v>0.40043989146879999</v>
      </c>
      <c r="F55" s="40">
        <v>0.14228066481871701</v>
      </c>
      <c r="G55" s="40">
        <v>0.2002199457344</v>
      </c>
      <c r="H55" s="40">
        <v>0</v>
      </c>
      <c r="I55" s="42">
        <v>0.77654350668265504</v>
      </c>
      <c r="J55" s="40">
        <v>0.87239044424872902</v>
      </c>
      <c r="K55" s="40">
        <v>0.40625675190895999</v>
      </c>
      <c r="L55" s="40">
        <v>0.346379811478151</v>
      </c>
      <c r="M55" s="40">
        <v>0</v>
      </c>
      <c r="N55" s="42">
        <v>0.50738632054567001</v>
      </c>
      <c r="O55" s="40">
        <v>0.88674702464820998</v>
      </c>
      <c r="P55" s="40">
        <v>0.45467945765873102</v>
      </c>
      <c r="Q55" s="40">
        <v>0.47729134832798398</v>
      </c>
      <c r="R55" s="40">
        <v>0</v>
      </c>
      <c r="S55" s="42">
        <v>0.47129095879747102</v>
      </c>
      <c r="T55" s="40">
        <v>0.14824684342525199</v>
      </c>
      <c r="U55" s="42">
        <v>0.43085049436642497</v>
      </c>
      <c r="V55" s="42">
        <v>22.6885607222206</v>
      </c>
      <c r="W55" s="40">
        <v>0.16533296320125401</v>
      </c>
      <c r="X55" s="40">
        <v>5.0717371998737E-2</v>
      </c>
      <c r="Y55" s="40">
        <v>8.2666481600627298E-2</v>
      </c>
      <c r="Z55" s="40">
        <v>0</v>
      </c>
      <c r="AA55" s="42">
        <v>0.89977305006777097</v>
      </c>
      <c r="AB55" s="40">
        <v>0.85119249722717805</v>
      </c>
      <c r="AC55" s="40">
        <v>0.379947127353295</v>
      </c>
      <c r="AD55" s="40">
        <v>0.28864888483270601</v>
      </c>
      <c r="AE55" s="40">
        <v>0</v>
      </c>
      <c r="AF55" s="42">
        <v>0.580055033549284</v>
      </c>
      <c r="AG55" s="40">
        <v>0.84379025072756997</v>
      </c>
      <c r="AH55" s="40">
        <v>0.386116018218847</v>
      </c>
      <c r="AI55" s="40">
        <v>0.31455780392897198</v>
      </c>
      <c r="AJ55" s="40">
        <v>0</v>
      </c>
      <c r="AK55" s="42">
        <v>0.58138535802180902</v>
      </c>
    </row>
    <row r="56" spans="1:37" s="39" customFormat="1" x14ac:dyDescent="0.35">
      <c r="A56" s="39">
        <v>24</v>
      </c>
      <c r="B56" s="40">
        <v>0.43833998223817999</v>
      </c>
      <c r="C56" s="42">
        <v>0.33171347703017701</v>
      </c>
      <c r="D56" s="42">
        <v>19.111874804011102</v>
      </c>
      <c r="E56" s="40">
        <v>0.451376219403819</v>
      </c>
      <c r="F56" s="40">
        <v>0.168771160821929</v>
      </c>
      <c r="G56" s="40">
        <v>0.225688109701909</v>
      </c>
      <c r="H56" s="40">
        <v>0</v>
      </c>
      <c r="I56" s="42">
        <v>0.76568343690071405</v>
      </c>
      <c r="J56" s="40">
        <v>0.87536746712359104</v>
      </c>
      <c r="K56" s="40">
        <v>0.42565358104671902</v>
      </c>
      <c r="L56" s="40">
        <v>0.40159327601656702</v>
      </c>
      <c r="M56" s="40">
        <v>0</v>
      </c>
      <c r="N56" s="42">
        <v>0.50772135627333304</v>
      </c>
      <c r="O56" s="40">
        <v>0.89168412904636596</v>
      </c>
      <c r="P56" s="40">
        <v>0.48057576094819998</v>
      </c>
      <c r="Q56" s="40">
        <v>0.55004315379823299</v>
      </c>
      <c r="R56" s="40">
        <v>0</v>
      </c>
      <c r="S56" s="42">
        <v>0.45874569895968498</v>
      </c>
      <c r="T56" s="40">
        <v>8.9305705886079903E-2</v>
      </c>
      <c r="U56" s="42">
        <v>0.449205701422487</v>
      </c>
      <c r="V56" s="42">
        <v>23.172575184422598</v>
      </c>
      <c r="W56" s="40">
        <v>6.5813892324170398E-2</v>
      </c>
      <c r="X56" s="40">
        <v>3.7300141136230099E-2</v>
      </c>
      <c r="Y56" s="40">
        <v>3.2906946162085199E-2</v>
      </c>
      <c r="Z56" s="40">
        <v>0</v>
      </c>
      <c r="AA56" s="42">
        <v>0.91992151278715795</v>
      </c>
      <c r="AB56" s="40">
        <v>0.85440699850964896</v>
      </c>
      <c r="AC56" s="40">
        <v>0.41351383011579601</v>
      </c>
      <c r="AD56" s="40">
        <v>0.38613449183773801</v>
      </c>
      <c r="AE56" s="40">
        <v>0</v>
      </c>
      <c r="AF56" s="42">
        <v>0.58609452003087703</v>
      </c>
      <c r="AG56" s="40">
        <v>0.85011086749764497</v>
      </c>
      <c r="AH56" s="40">
        <v>0.356639372547223</v>
      </c>
      <c r="AI56" s="40">
        <v>0.219807250144024</v>
      </c>
      <c r="AJ56" s="40">
        <v>0</v>
      </c>
      <c r="AK56" s="42">
        <v>0.62103665027862898</v>
      </c>
    </row>
    <row r="57" spans="1:37" s="39" customFormat="1" x14ac:dyDescent="0.35">
      <c r="A57" s="39">
        <v>25</v>
      </c>
      <c r="B57" s="40">
        <v>0.4428014285852</v>
      </c>
      <c r="C57" s="42">
        <v>0.33183198295933802</v>
      </c>
      <c r="D57" s="42">
        <v>19.004814617282499</v>
      </c>
      <c r="E57" s="40">
        <v>0.44519153052965099</v>
      </c>
      <c r="F57" s="40">
        <v>0.152907426106559</v>
      </c>
      <c r="G57" s="40">
        <v>0.222595765264825</v>
      </c>
      <c r="H57" s="40">
        <v>0</v>
      </c>
      <c r="I57" s="42">
        <v>0.76481463894730495</v>
      </c>
      <c r="J57" s="40">
        <v>0.87516058813562303</v>
      </c>
      <c r="K57" s="40">
        <v>0.423801157145617</v>
      </c>
      <c r="L57" s="40">
        <v>0.39624288330122798</v>
      </c>
      <c r="M57" s="40">
        <v>0</v>
      </c>
      <c r="N57" s="42">
        <v>0.51595298766252595</v>
      </c>
      <c r="O57" s="40">
        <v>0.88501082325006197</v>
      </c>
      <c r="P57" s="40">
        <v>0.47102449542075803</v>
      </c>
      <c r="Q57" s="40">
        <v>0.52806266301221405</v>
      </c>
      <c r="R57" s="40">
        <v>0</v>
      </c>
      <c r="S57" s="42">
        <v>0.47945827279433201</v>
      </c>
      <c r="T57" s="40">
        <v>9.6925202923839507E-2</v>
      </c>
      <c r="U57" s="42">
        <v>0.45323472985854502</v>
      </c>
      <c r="V57" s="42">
        <v>23.156418286836999</v>
      </c>
      <c r="W57" s="40">
        <v>9.7922040027053805E-2</v>
      </c>
      <c r="X57" s="40">
        <v>5.8952273846224597E-2</v>
      </c>
      <c r="Y57" s="40">
        <v>4.8961020013526903E-2</v>
      </c>
      <c r="Z57" s="40">
        <v>0</v>
      </c>
      <c r="AA57" s="42">
        <v>0.92111170623037497</v>
      </c>
      <c r="AB57" s="40">
        <v>0.84596770557682399</v>
      </c>
      <c r="AC57" s="40">
        <v>0.39865127318013499</v>
      </c>
      <c r="AD57" s="40">
        <v>0.34998611396357998</v>
      </c>
      <c r="AE57" s="40">
        <v>0</v>
      </c>
      <c r="AF57" s="42">
        <v>0.58448913209458697</v>
      </c>
      <c r="AG57" s="40">
        <v>0.84375160378261005</v>
      </c>
      <c r="AH57" s="40">
        <v>0.34688355695234302</v>
      </c>
      <c r="AI57" s="40">
        <v>0.19689906707442101</v>
      </c>
      <c r="AJ57" s="40">
        <v>0</v>
      </c>
      <c r="AK57" s="42">
        <v>0.63114639276113205</v>
      </c>
    </row>
    <row r="58" spans="1:37" s="39" customFormat="1" x14ac:dyDescent="0.35">
      <c r="A58" s="39">
        <v>26</v>
      </c>
      <c r="B58" s="40">
        <v>0.476344044172542</v>
      </c>
      <c r="C58" s="42">
        <v>0.32143630920902599</v>
      </c>
      <c r="D58" s="42">
        <v>18.490022482185498</v>
      </c>
      <c r="E58" s="40">
        <v>0.48860907985577101</v>
      </c>
      <c r="F58" s="40">
        <v>0.17962056884925401</v>
      </c>
      <c r="G58" s="40">
        <v>0.24430453992788501</v>
      </c>
      <c r="H58" s="40">
        <v>0</v>
      </c>
      <c r="I58" s="42">
        <v>0.74719159406839797</v>
      </c>
      <c r="J58" s="40">
        <v>0.87659121120523498</v>
      </c>
      <c r="K58" s="40">
        <v>0.42315037108112202</v>
      </c>
      <c r="L58" s="40">
        <v>0.39285990203813098</v>
      </c>
      <c r="M58" s="40">
        <v>0</v>
      </c>
      <c r="N58" s="42">
        <v>0.50680015374026799</v>
      </c>
      <c r="O58" s="40">
        <v>0.89303276313564195</v>
      </c>
      <c r="P58" s="40">
        <v>0.47761857698148702</v>
      </c>
      <c r="Q58" s="40">
        <v>0.539822967808821</v>
      </c>
      <c r="R58" s="40">
        <v>0</v>
      </c>
      <c r="S58" s="42">
        <v>0.46429551182231599</v>
      </c>
      <c r="T58" s="40">
        <v>0.187321277810091</v>
      </c>
      <c r="U58" s="42">
        <v>0.44826605623094401</v>
      </c>
      <c r="V58" s="42">
        <v>22.878161193977999</v>
      </c>
      <c r="W58" s="40">
        <v>0.183929150983203</v>
      </c>
      <c r="X58" s="40">
        <v>5.5230781549756199E-2</v>
      </c>
      <c r="Y58" s="40">
        <v>9.1964575491601502E-2</v>
      </c>
      <c r="Z58" s="40">
        <v>0</v>
      </c>
      <c r="AA58" s="42">
        <v>0.91619222464724404</v>
      </c>
      <c r="AB58" s="40">
        <v>0.85235721593600799</v>
      </c>
      <c r="AC58" s="40">
        <v>0.37124107796667</v>
      </c>
      <c r="AD58" s="40">
        <v>0.261366017964002</v>
      </c>
      <c r="AE58" s="40">
        <v>0</v>
      </c>
      <c r="AF58" s="42">
        <v>0.58412031969453504</v>
      </c>
      <c r="AG58" s="40">
        <v>0.847448923028842</v>
      </c>
      <c r="AH58" s="40">
        <v>0.40141501972800903</v>
      </c>
      <c r="AI58" s="40">
        <v>0.35679613615518502</v>
      </c>
      <c r="AJ58" s="40">
        <v>0</v>
      </c>
      <c r="AK58" s="42">
        <v>0.60580454295516994</v>
      </c>
    </row>
    <row r="59" spans="1:37" s="39" customFormat="1" x14ac:dyDescent="0.35">
      <c r="A59" s="39">
        <v>27</v>
      </c>
      <c r="B59" s="40">
        <v>0.50473800533838997</v>
      </c>
      <c r="C59" s="42">
        <v>0.31436456975367499</v>
      </c>
      <c r="D59" s="42">
        <v>18.1328560666309</v>
      </c>
      <c r="E59" s="40">
        <v>0.51416478394216603</v>
      </c>
      <c r="F59" s="40">
        <v>0.19631246186103801</v>
      </c>
      <c r="G59" s="40">
        <v>0.25708239197108301</v>
      </c>
      <c r="H59" s="40">
        <v>0</v>
      </c>
      <c r="I59" s="42">
        <v>0.73723363052311797</v>
      </c>
      <c r="J59" s="40">
        <v>0.88053009916273095</v>
      </c>
      <c r="K59" s="40">
        <v>0.44346145477375898</v>
      </c>
      <c r="L59" s="40">
        <v>0.44985426515854698</v>
      </c>
      <c r="M59" s="40">
        <v>0</v>
      </c>
      <c r="N59" s="42">
        <v>0.49718630234028299</v>
      </c>
      <c r="O59" s="40">
        <v>0.89508826537467401</v>
      </c>
      <c r="P59" s="40">
        <v>0.48976097738420099</v>
      </c>
      <c r="Q59" s="40">
        <v>0.57419466677793096</v>
      </c>
      <c r="R59" s="40">
        <v>0</v>
      </c>
      <c r="S59" s="42">
        <v>0.45621349467678002</v>
      </c>
      <c r="T59" s="40">
        <v>0.122303382707164</v>
      </c>
      <c r="U59" s="42">
        <v>0.44621826237083501</v>
      </c>
      <c r="V59" s="42">
        <v>22.7633754942152</v>
      </c>
      <c r="W59" s="40">
        <v>0.11030560070432199</v>
      </c>
      <c r="X59" s="40">
        <v>4.08655200603074E-2</v>
      </c>
      <c r="Y59" s="40">
        <v>5.5152800352161198E-2</v>
      </c>
      <c r="Z59" s="40">
        <v>0</v>
      </c>
      <c r="AA59" s="42">
        <v>0.91837310205157996</v>
      </c>
      <c r="AB59" s="40">
        <v>0.85145137086142397</v>
      </c>
      <c r="AC59" s="40">
        <v>0.38358377525736598</v>
      </c>
      <c r="AD59" s="40">
        <v>0.29929995491067302</v>
      </c>
      <c r="AE59" s="40">
        <v>0</v>
      </c>
      <c r="AF59" s="42">
        <v>0.58174421389897601</v>
      </c>
      <c r="AG59" s="40">
        <v>0.83809098843599295</v>
      </c>
      <c r="AH59" s="40">
        <v>0.364161278533286</v>
      </c>
      <c r="AI59" s="40">
        <v>0.25439284716386601</v>
      </c>
      <c r="AJ59" s="40">
        <v>0</v>
      </c>
      <c r="AK59" s="42">
        <v>0.605966453114126</v>
      </c>
    </row>
    <row r="60" spans="1:37" s="39" customFormat="1" x14ac:dyDescent="0.35">
      <c r="A60" s="39">
        <v>28</v>
      </c>
      <c r="B60" s="40">
        <v>0.49943977726608302</v>
      </c>
      <c r="C60" s="42">
        <v>0.31189881386287399</v>
      </c>
      <c r="D60" s="42">
        <v>17.9591918235359</v>
      </c>
      <c r="E60" s="40">
        <v>0.51050645499110903</v>
      </c>
      <c r="F60" s="40">
        <v>0.190325570888317</v>
      </c>
      <c r="G60" s="40">
        <v>0.25525322749555401</v>
      </c>
      <c r="H60" s="40">
        <v>0</v>
      </c>
      <c r="I60" s="42">
        <v>0.73486946669119702</v>
      </c>
      <c r="J60" s="40">
        <v>0.88158886046059104</v>
      </c>
      <c r="K60" s="40">
        <v>0.44297843228540901</v>
      </c>
      <c r="L60" s="40">
        <v>0.44734643639563598</v>
      </c>
      <c r="M60" s="40">
        <v>0</v>
      </c>
      <c r="N60" s="42">
        <v>0.49217098334673098</v>
      </c>
      <c r="O60" s="40">
        <v>0.89634335279053501</v>
      </c>
      <c r="P60" s="40">
        <v>0.49232643403475601</v>
      </c>
      <c r="Q60" s="40">
        <v>0.58063594931373497</v>
      </c>
      <c r="R60" s="40">
        <v>0</v>
      </c>
      <c r="S60" s="42">
        <v>0.450110335102129</v>
      </c>
      <c r="T60" s="40">
        <v>0.16739895504098401</v>
      </c>
      <c r="U60" s="42">
        <v>0.46496820882854301</v>
      </c>
      <c r="V60" s="42">
        <v>23.281722892043899</v>
      </c>
      <c r="W60" s="40">
        <v>0.17144391708760601</v>
      </c>
      <c r="X60" s="40">
        <v>5.2077702741590702E-2</v>
      </c>
      <c r="Y60" s="40">
        <v>8.5721958543803198E-2</v>
      </c>
      <c r="Z60" s="40">
        <v>0</v>
      </c>
      <c r="AA60" s="42">
        <v>0.93988180415243106</v>
      </c>
      <c r="AB60" s="40">
        <v>0.85079905918767595</v>
      </c>
      <c r="AC60" s="40">
        <v>0.394448981388344</v>
      </c>
      <c r="AD60" s="40">
        <v>0.33254788497735699</v>
      </c>
      <c r="AE60" s="40">
        <v>0</v>
      </c>
      <c r="AF60" s="42">
        <v>0.58518446663505996</v>
      </c>
      <c r="AG60" s="40">
        <v>0.829781005663905</v>
      </c>
      <c r="AH60" s="40">
        <v>0.37809427680295399</v>
      </c>
      <c r="AI60" s="40">
        <v>0.30450182474495902</v>
      </c>
      <c r="AJ60" s="40">
        <v>0</v>
      </c>
      <c r="AK60" s="42">
        <v>0.61825528104081096</v>
      </c>
    </row>
    <row r="61" spans="1:37" s="39" customFormat="1" x14ac:dyDescent="0.35">
      <c r="A61" s="39">
        <v>29</v>
      </c>
      <c r="B61" s="40">
        <v>0.52256043903190497</v>
      </c>
      <c r="C61" s="42">
        <v>0.30774865253629902</v>
      </c>
      <c r="D61" s="42">
        <v>17.736261153472199</v>
      </c>
      <c r="E61" s="40">
        <v>0.522972652541982</v>
      </c>
      <c r="F61" s="40">
        <v>0.20170053372084501</v>
      </c>
      <c r="G61" s="40">
        <v>0.261486326270991</v>
      </c>
      <c r="H61" s="40">
        <v>0</v>
      </c>
      <c r="I61" s="42">
        <v>0.72869117270986905</v>
      </c>
      <c r="J61" s="40">
        <v>0.88196781020368797</v>
      </c>
      <c r="K61" s="40">
        <v>0.45135137303635497</v>
      </c>
      <c r="L61" s="40">
        <v>0.47208630890537601</v>
      </c>
      <c r="M61" s="40">
        <v>0</v>
      </c>
      <c r="N61" s="42">
        <v>0.49420806832222902</v>
      </c>
      <c r="O61" s="40">
        <v>0.89773902600349798</v>
      </c>
      <c r="P61" s="40">
        <v>0.495816218702954</v>
      </c>
      <c r="Q61" s="40">
        <v>0.58970963010536603</v>
      </c>
      <c r="R61" s="40">
        <v>0</v>
      </c>
      <c r="S61" s="42">
        <v>0.44906068216810102</v>
      </c>
      <c r="T61" s="40">
        <v>0.214448415884994</v>
      </c>
      <c r="U61" s="42">
        <v>0.46455694327496999</v>
      </c>
      <c r="V61" s="42">
        <v>23.161990646623099</v>
      </c>
      <c r="W61" s="40">
        <v>0.20562661394091999</v>
      </c>
      <c r="X61" s="40">
        <v>6.7460312243467102E-2</v>
      </c>
      <c r="Y61" s="40">
        <v>0.10281330697046</v>
      </c>
      <c r="Z61" s="40">
        <v>0</v>
      </c>
      <c r="AA61" s="42">
        <v>0.93624391693335296</v>
      </c>
      <c r="AB61" s="40">
        <v>0.85127019246518398</v>
      </c>
      <c r="AC61" s="40">
        <v>0.38031013463827601</v>
      </c>
      <c r="AD61" s="40">
        <v>0.28966021144964499</v>
      </c>
      <c r="AE61" s="40">
        <v>0</v>
      </c>
      <c r="AF61" s="42">
        <v>0.58201650116178705</v>
      </c>
      <c r="AG61" s="40">
        <v>0.83127268509200403</v>
      </c>
      <c r="AH61" s="40">
        <v>0.39565295938056499</v>
      </c>
      <c r="AI61" s="40">
        <v>0.35568619304969301</v>
      </c>
      <c r="AJ61" s="40">
        <v>0</v>
      </c>
      <c r="AK61" s="42">
        <v>0.61564582051374905</v>
      </c>
    </row>
    <row r="62" spans="1:37" s="39" customFormat="1" x14ac:dyDescent="0.35">
      <c r="A62" s="39">
        <v>30</v>
      </c>
      <c r="B62" s="40">
        <v>0.53430643070171702</v>
      </c>
      <c r="C62" s="42">
        <v>0.29863311807903697</v>
      </c>
      <c r="D62" s="42">
        <v>17.3406686682371</v>
      </c>
      <c r="E62" s="40">
        <v>0.54757510888644501</v>
      </c>
      <c r="F62" s="40">
        <v>0.206111465552865</v>
      </c>
      <c r="G62" s="40">
        <v>0.273787554443222</v>
      </c>
      <c r="H62" s="40">
        <v>0</v>
      </c>
      <c r="I62" s="42">
        <v>0.71625236632966804</v>
      </c>
      <c r="J62" s="40">
        <v>0.88237739290303796</v>
      </c>
      <c r="K62" s="40">
        <v>0.44147753175589899</v>
      </c>
      <c r="L62" s="40">
        <v>0.44205520236466</v>
      </c>
      <c r="M62" s="40">
        <v>0</v>
      </c>
      <c r="N62" s="42">
        <v>0.48604439916993902</v>
      </c>
      <c r="O62" s="40">
        <v>0.89879059775741299</v>
      </c>
      <c r="P62" s="40">
        <v>0.494782066148515</v>
      </c>
      <c r="Q62" s="40">
        <v>0.58555560068813195</v>
      </c>
      <c r="R62" s="40">
        <v>0</v>
      </c>
      <c r="S62" s="42">
        <v>0.43806471760614901</v>
      </c>
      <c r="T62" s="40">
        <v>0.19271472601199099</v>
      </c>
      <c r="U62" s="42">
        <v>0.46362540839064798</v>
      </c>
      <c r="V62" s="42">
        <v>23.1365079472207</v>
      </c>
      <c r="W62" s="40">
        <v>0.192857737573674</v>
      </c>
      <c r="X62" s="40">
        <v>5.9114660123004197E-2</v>
      </c>
      <c r="Y62" s="40">
        <v>9.6428868786837096E-2</v>
      </c>
      <c r="Z62" s="40">
        <v>0</v>
      </c>
      <c r="AA62" s="42">
        <v>0.94068892975138796</v>
      </c>
      <c r="AB62" s="40">
        <v>0.85159926325422897</v>
      </c>
      <c r="AC62" s="40">
        <v>0.37509024995309198</v>
      </c>
      <c r="AD62" s="40">
        <v>0.27367148660504798</v>
      </c>
      <c r="AE62" s="40">
        <v>0</v>
      </c>
      <c r="AF62" s="42">
        <v>0.58915166187490098</v>
      </c>
      <c r="AG62" s="40">
        <v>0.82981159666782001</v>
      </c>
      <c r="AH62" s="40">
        <v>0.385718567084608</v>
      </c>
      <c r="AI62" s="40">
        <v>0.32734410458600299</v>
      </c>
      <c r="AJ62" s="40">
        <v>0</v>
      </c>
      <c r="AK62" s="42">
        <v>0.62104734803876305</v>
      </c>
    </row>
    <row r="63" spans="1:37" s="39" customFormat="1" x14ac:dyDescent="0.35">
      <c r="A63" s="39">
        <v>31</v>
      </c>
      <c r="B63" s="40">
        <v>0.539260270344041</v>
      </c>
      <c r="C63" s="42">
        <v>0.29961817798510298</v>
      </c>
      <c r="D63" s="42">
        <v>17.254264333186399</v>
      </c>
      <c r="E63" s="40">
        <v>0.54735884308697103</v>
      </c>
      <c r="F63" s="40">
        <v>0.21077020432509999</v>
      </c>
      <c r="G63" s="40">
        <v>0.27367942154348501</v>
      </c>
      <c r="H63" s="40">
        <v>0</v>
      </c>
      <c r="I63" s="42">
        <v>0.71200437765311198</v>
      </c>
      <c r="J63" s="40">
        <v>0.88469740719016099</v>
      </c>
      <c r="K63" s="40">
        <v>0.44818569067325598</v>
      </c>
      <c r="L63" s="40">
        <v>0.459859664829607</v>
      </c>
      <c r="M63" s="40">
        <v>0</v>
      </c>
      <c r="N63" s="42">
        <v>0.482472535866664</v>
      </c>
      <c r="O63" s="40">
        <v>0.898578001742666</v>
      </c>
      <c r="P63" s="40">
        <v>0.49871688463344699</v>
      </c>
      <c r="Q63" s="40">
        <v>0.59757265215767497</v>
      </c>
      <c r="R63" s="40">
        <v>0</v>
      </c>
      <c r="S63" s="42">
        <v>0.43950899501339202</v>
      </c>
      <c r="T63" s="40">
        <v>0.13532958429380901</v>
      </c>
      <c r="U63" s="42">
        <v>0.46773382269928598</v>
      </c>
      <c r="V63" s="42">
        <v>23.272694237211802</v>
      </c>
      <c r="W63" s="40">
        <v>0.139148214351661</v>
      </c>
      <c r="X63" s="40">
        <v>8.8790859338786707E-2</v>
      </c>
      <c r="Y63" s="40">
        <v>6.9574107175830596E-2</v>
      </c>
      <c r="Z63" s="40">
        <v>0</v>
      </c>
      <c r="AA63" s="42">
        <v>0.95236974597996105</v>
      </c>
      <c r="AB63" s="40">
        <v>0.847953181771262</v>
      </c>
      <c r="AC63" s="40">
        <v>0.43768001614080698</v>
      </c>
      <c r="AD63" s="40">
        <v>0.465086866651161</v>
      </c>
      <c r="AE63" s="40">
        <v>0</v>
      </c>
      <c r="AF63" s="42">
        <v>0.586694424223696</v>
      </c>
      <c r="AG63" s="40">
        <v>0.83084319893257297</v>
      </c>
      <c r="AH63" s="40">
        <v>0.34743759654794698</v>
      </c>
      <c r="AI63" s="40">
        <v>0.211469590711267</v>
      </c>
      <c r="AJ63" s="40">
        <v>0</v>
      </c>
      <c r="AK63" s="42">
        <v>0.62395754634824496</v>
      </c>
    </row>
    <row r="64" spans="1:37" s="39" customFormat="1" x14ac:dyDescent="0.35">
      <c r="A64" s="39">
        <v>32</v>
      </c>
      <c r="B64" s="40">
        <v>0.55530076109244497</v>
      </c>
      <c r="C64" s="42">
        <v>0.294514301594064</v>
      </c>
      <c r="D64" s="42">
        <v>17.041882158488502</v>
      </c>
      <c r="E64" s="40">
        <v>0.56138174467189195</v>
      </c>
      <c r="F64" s="40">
        <v>0.220235853518225</v>
      </c>
      <c r="G64" s="40">
        <v>0.28069087233594597</v>
      </c>
      <c r="H64" s="40">
        <v>0</v>
      </c>
      <c r="I64" s="42">
        <v>0.70830576990217797</v>
      </c>
      <c r="J64" s="40">
        <v>0.88666551332182597</v>
      </c>
      <c r="K64" s="40">
        <v>0.45902405938270302</v>
      </c>
      <c r="L64" s="40">
        <v>0.49040666482628398</v>
      </c>
      <c r="M64" s="40">
        <v>0</v>
      </c>
      <c r="N64" s="42">
        <v>0.47480175570806599</v>
      </c>
      <c r="O64" s="40">
        <v>0.90114863623735497</v>
      </c>
      <c r="P64" s="40">
        <v>0.50722276319391901</v>
      </c>
      <c r="Q64" s="40">
        <v>0.62051965334440196</v>
      </c>
      <c r="R64" s="40">
        <v>0</v>
      </c>
      <c r="S64" s="42">
        <v>0.43256848017576199</v>
      </c>
      <c r="T64" s="40">
        <v>0.151796083629095</v>
      </c>
      <c r="U64" s="42">
        <v>0.46948555022732802</v>
      </c>
      <c r="V64" s="42">
        <v>23.182424292605099</v>
      </c>
      <c r="W64" s="40">
        <v>0.14649661215187401</v>
      </c>
      <c r="X64" s="40">
        <v>7.533572820376E-2</v>
      </c>
      <c r="Y64" s="40">
        <v>7.3248306075937394E-2</v>
      </c>
      <c r="Z64" s="40">
        <v>0</v>
      </c>
      <c r="AA64" s="42">
        <v>0.94450528040910298</v>
      </c>
      <c r="AB64" s="40">
        <v>0.84783826472774204</v>
      </c>
      <c r="AC64" s="40">
        <v>0.41606486026100797</v>
      </c>
      <c r="AD64" s="40">
        <v>0.40035631605528299</v>
      </c>
      <c r="AE64" s="40">
        <v>0</v>
      </c>
      <c r="AF64" s="42">
        <v>0.58726225551376998</v>
      </c>
      <c r="AG64" s="40">
        <v>0.84016263647973999</v>
      </c>
      <c r="AH64" s="40">
        <v>0.36503991582051698</v>
      </c>
      <c r="AI64" s="40">
        <v>0.25495711098181101</v>
      </c>
      <c r="AJ64" s="40">
        <v>0</v>
      </c>
      <c r="AK64" s="42">
        <v>0.62925107637022204</v>
      </c>
    </row>
    <row r="65" spans="1:37" s="39" customFormat="1" x14ac:dyDescent="0.35">
      <c r="A65" s="39">
        <v>33</v>
      </c>
      <c r="B65" s="40">
        <v>0.58210521053755704</v>
      </c>
      <c r="C65" s="42">
        <v>0.28483312483307599</v>
      </c>
      <c r="D65" s="42">
        <v>16.655240510495702</v>
      </c>
      <c r="E65" s="40">
        <v>0.59774571037790403</v>
      </c>
      <c r="F65" s="40">
        <v>0.23112423231712101</v>
      </c>
      <c r="G65" s="40">
        <v>0.29887285518895201</v>
      </c>
      <c r="H65" s="40">
        <v>0</v>
      </c>
      <c r="I65" s="42">
        <v>0.69393433062055598</v>
      </c>
      <c r="J65" s="40">
        <v>0.88540394164037794</v>
      </c>
      <c r="K65" s="40">
        <v>0.45738315732169899</v>
      </c>
      <c r="L65" s="40">
        <v>0.48674553032471901</v>
      </c>
      <c r="M65" s="40">
        <v>0</v>
      </c>
      <c r="N65" s="42">
        <v>0.47989981142531002</v>
      </c>
      <c r="O65" s="40">
        <v>0.90551970764510703</v>
      </c>
      <c r="P65" s="40">
        <v>0.51589006799914705</v>
      </c>
      <c r="Q65" s="40">
        <v>0.64215049635233501</v>
      </c>
      <c r="R65" s="40">
        <v>0</v>
      </c>
      <c r="S65" s="42">
        <v>0.42550438706455301</v>
      </c>
      <c r="T65" s="40">
        <v>8.6150657995332697E-2</v>
      </c>
      <c r="U65" s="42">
        <v>0.48148554818243</v>
      </c>
      <c r="V65" s="42">
        <v>23.531068981203202</v>
      </c>
      <c r="W65" s="40">
        <v>9.0095167737419907E-2</v>
      </c>
      <c r="X65" s="40">
        <v>6.9331354615053395E-2</v>
      </c>
      <c r="Y65" s="40">
        <v>4.5047583868709898E-2</v>
      </c>
      <c r="Z65" s="40">
        <v>0</v>
      </c>
      <c r="AA65" s="42">
        <v>0.95670046663691799</v>
      </c>
      <c r="AB65" s="40">
        <v>0.85228185509834098</v>
      </c>
      <c r="AC65" s="40">
        <v>0.41743197682604799</v>
      </c>
      <c r="AD65" s="40">
        <v>0.40001407537980399</v>
      </c>
      <c r="AE65" s="40">
        <v>0</v>
      </c>
      <c r="AF65" s="42">
        <v>0.58638768904229499</v>
      </c>
      <c r="AG65" s="40">
        <v>0.84613089668227404</v>
      </c>
      <c r="AH65" s="40">
        <v>0.341578792960397</v>
      </c>
      <c r="AI65" s="40">
        <v>0.178605482198918</v>
      </c>
      <c r="AJ65" s="40">
        <v>0</v>
      </c>
      <c r="AK65" s="42">
        <v>0.662237388201249</v>
      </c>
    </row>
    <row r="66" spans="1:37" s="39" customFormat="1" x14ac:dyDescent="0.35">
      <c r="A66" s="39">
        <v>34</v>
      </c>
      <c r="B66" s="40">
        <v>0.58217701398384203</v>
      </c>
      <c r="C66" s="42">
        <v>0.28344363416027202</v>
      </c>
      <c r="D66" s="42">
        <v>16.569997202545402</v>
      </c>
      <c r="E66" s="40">
        <v>0.58637322567931305</v>
      </c>
      <c r="F66" s="40">
        <v>0.238226802949181</v>
      </c>
      <c r="G66" s="40">
        <v>0.29318661283965602</v>
      </c>
      <c r="H66" s="40">
        <v>0</v>
      </c>
      <c r="I66" s="42">
        <v>0.69285248604656702</v>
      </c>
      <c r="J66" s="40">
        <v>0.88744997697972905</v>
      </c>
      <c r="K66" s="40">
        <v>0.46315136217148201</v>
      </c>
      <c r="L66" s="40">
        <v>0.50200410953471797</v>
      </c>
      <c r="M66" s="40">
        <v>0</v>
      </c>
      <c r="N66" s="42">
        <v>0.47716692793135101</v>
      </c>
      <c r="O66" s="40">
        <v>0.90292370740985295</v>
      </c>
      <c r="P66" s="40">
        <v>0.50600529126909599</v>
      </c>
      <c r="Q66" s="40">
        <v>0.61509216639743602</v>
      </c>
      <c r="R66" s="40">
        <v>0</v>
      </c>
      <c r="S66" s="42">
        <v>0.42979097868270899</v>
      </c>
      <c r="T66" s="40">
        <v>0.170161466556111</v>
      </c>
      <c r="U66" s="42">
        <v>0.48701083048796001</v>
      </c>
      <c r="V66" s="42">
        <v>23.733437146895898</v>
      </c>
      <c r="W66" s="40">
        <v>0.175513814266061</v>
      </c>
      <c r="X66" s="40">
        <v>8.5604734376551694E-2</v>
      </c>
      <c r="Y66" s="40">
        <v>8.7756907133030901E-2</v>
      </c>
      <c r="Z66" s="40">
        <v>0</v>
      </c>
      <c r="AA66" s="42">
        <v>0.96990452286524598</v>
      </c>
      <c r="AB66" s="40">
        <v>0.84535309622152999</v>
      </c>
      <c r="AC66" s="40">
        <v>0.41666741289348003</v>
      </c>
      <c r="AD66" s="40">
        <v>0.40464914245890998</v>
      </c>
      <c r="AE66" s="40">
        <v>0</v>
      </c>
      <c r="AF66" s="42">
        <v>0.59333134639976304</v>
      </c>
      <c r="AG66" s="40">
        <v>0.83084464768992405</v>
      </c>
      <c r="AH66" s="40">
        <v>0.36455110379087902</v>
      </c>
      <c r="AI66" s="40">
        <v>0.26280866368271499</v>
      </c>
      <c r="AJ66" s="40">
        <v>0</v>
      </c>
      <c r="AK66" s="42">
        <v>0.654972593244324</v>
      </c>
    </row>
    <row r="67" spans="1:37" s="39" customFormat="1" x14ac:dyDescent="0.35">
      <c r="A67" s="39">
        <v>35</v>
      </c>
      <c r="B67" s="40">
        <v>0.58877469471797095</v>
      </c>
      <c r="C67" s="42">
        <v>0.28122531611892398</v>
      </c>
      <c r="D67" s="42">
        <v>16.415858352458699</v>
      </c>
      <c r="E67" s="40">
        <v>0.58965435959796797</v>
      </c>
      <c r="F67" s="40">
        <v>0.23119151261902801</v>
      </c>
      <c r="G67" s="40">
        <v>0.29482717979898398</v>
      </c>
      <c r="H67" s="40">
        <v>0</v>
      </c>
      <c r="I67" s="42">
        <v>0.687961997601653</v>
      </c>
      <c r="J67" s="40">
        <v>0.889362839149616</v>
      </c>
      <c r="K67" s="40">
        <v>0.46757035136084402</v>
      </c>
      <c r="L67" s="40">
        <v>0.51334821493291705</v>
      </c>
      <c r="M67" s="40">
        <v>0</v>
      </c>
      <c r="N67" s="42">
        <v>0.46569314424230901</v>
      </c>
      <c r="O67" s="40">
        <v>0.90508123205998103</v>
      </c>
      <c r="P67" s="40">
        <v>0.51303490514589301</v>
      </c>
      <c r="Q67" s="40">
        <v>0.63402348337769798</v>
      </c>
      <c r="R67" s="40">
        <v>0</v>
      </c>
      <c r="S67" s="42">
        <v>0.41795666231524797</v>
      </c>
      <c r="T67" s="40">
        <v>0.140780977378721</v>
      </c>
      <c r="U67" s="42">
        <v>0.47033118921467298</v>
      </c>
      <c r="V67" s="42">
        <v>23.300856753292202</v>
      </c>
      <c r="W67" s="40">
        <v>0.161283218612533</v>
      </c>
      <c r="X67" s="40">
        <v>0.10102235993857001</v>
      </c>
      <c r="Y67" s="40">
        <v>8.0641609306266696E-2</v>
      </c>
      <c r="Z67" s="40">
        <v>0</v>
      </c>
      <c r="AA67" s="42">
        <v>0.96533773877681806</v>
      </c>
      <c r="AB67" s="40">
        <v>0.84624006611108504</v>
      </c>
      <c r="AC67" s="40">
        <v>0.44499434551283501</v>
      </c>
      <c r="AD67" s="40">
        <v>0.48874297042741999</v>
      </c>
      <c r="AE67" s="40">
        <v>0</v>
      </c>
      <c r="AF67" s="42">
        <v>0.59739041150125605</v>
      </c>
      <c r="AG67" s="40">
        <v>0.83259875955094897</v>
      </c>
      <c r="AH67" s="40">
        <v>0.35604696336394398</v>
      </c>
      <c r="AI67" s="40">
        <v>0.23554213054088299</v>
      </c>
      <c r="AJ67" s="40">
        <v>0</v>
      </c>
      <c r="AK67" s="42">
        <v>0.63884194844808295</v>
      </c>
    </row>
    <row r="68" spans="1:37" s="39" customFormat="1" x14ac:dyDescent="0.35">
      <c r="A68" s="39">
        <v>36</v>
      </c>
      <c r="B68" s="40">
        <v>0.59685948823004198</v>
      </c>
      <c r="C68" s="42">
        <v>0.27743056655658799</v>
      </c>
      <c r="D68" s="42">
        <v>16.3271163903716</v>
      </c>
      <c r="E68" s="40">
        <v>0.59877368663675701</v>
      </c>
      <c r="F68" s="40">
        <v>0.238231479965934</v>
      </c>
      <c r="G68" s="40">
        <v>0.299386843318378</v>
      </c>
      <c r="H68" s="40">
        <v>0</v>
      </c>
      <c r="I68" s="42">
        <v>0.68991686849293898</v>
      </c>
      <c r="J68" s="40">
        <v>0.88608565743674705</v>
      </c>
      <c r="K68" s="40">
        <v>0.45628394918028498</v>
      </c>
      <c r="L68" s="40">
        <v>0.48276619010410798</v>
      </c>
      <c r="M68" s="40">
        <v>0</v>
      </c>
      <c r="N68" s="42">
        <v>0.475534723331069</v>
      </c>
      <c r="O68" s="40">
        <v>0.90761184807188799</v>
      </c>
      <c r="P68" s="40">
        <v>0.51624653080884397</v>
      </c>
      <c r="Q68" s="40">
        <v>0.64112774435464304</v>
      </c>
      <c r="R68" s="40">
        <v>0</v>
      </c>
      <c r="S68" s="42">
        <v>0.412196846029386</v>
      </c>
      <c r="T68" s="40">
        <v>0.180995435833395</v>
      </c>
      <c r="U68" s="42">
        <v>0.47457996023516302</v>
      </c>
      <c r="V68" s="42">
        <v>23.241261751223799</v>
      </c>
      <c r="W68" s="40">
        <v>0.18431589401269199</v>
      </c>
      <c r="X68" s="40">
        <v>9.4612189025115298E-2</v>
      </c>
      <c r="Y68" s="40">
        <v>9.2157947006346205E-2</v>
      </c>
      <c r="Z68" s="40">
        <v>0</v>
      </c>
      <c r="AA68" s="42">
        <v>0.95482024957990996</v>
      </c>
      <c r="AB68" s="40">
        <v>0.84844418810315803</v>
      </c>
      <c r="AC68" s="40">
        <v>0.43398052420641497</v>
      </c>
      <c r="AD68" s="40">
        <v>0.45349738451608701</v>
      </c>
      <c r="AE68" s="40">
        <v>0</v>
      </c>
      <c r="AF68" s="42">
        <v>0.59174822181717901</v>
      </c>
      <c r="AG68" s="40">
        <v>0.82885783295709203</v>
      </c>
      <c r="AH68" s="40">
        <v>0.37134380950340201</v>
      </c>
      <c r="AI68" s="40">
        <v>0.285173595553115</v>
      </c>
      <c r="AJ68" s="40">
        <v>0</v>
      </c>
      <c r="AK68" s="42">
        <v>0.63635628014548196</v>
      </c>
    </row>
    <row r="69" spans="1:37" s="39" customFormat="1" x14ac:dyDescent="0.35">
      <c r="A69" s="39">
        <v>37</v>
      </c>
      <c r="B69" s="40">
        <v>0.61805539500360096</v>
      </c>
      <c r="C69" s="42">
        <v>0.26726262152993402</v>
      </c>
      <c r="D69" s="42">
        <v>15.8368758805506</v>
      </c>
      <c r="E69" s="40">
        <v>0.62459992471234704</v>
      </c>
      <c r="F69" s="40">
        <v>0.24565512297883299</v>
      </c>
      <c r="G69" s="40">
        <v>0.31229996235617302</v>
      </c>
      <c r="H69" s="40">
        <v>0</v>
      </c>
      <c r="I69" s="42">
        <v>0.666197541794458</v>
      </c>
      <c r="J69" s="40">
        <v>0.88969544728114802</v>
      </c>
      <c r="K69" s="40">
        <v>0.47050220908520102</v>
      </c>
      <c r="L69" s="40">
        <v>0.52181117997445603</v>
      </c>
      <c r="M69" s="40">
        <v>0</v>
      </c>
      <c r="N69" s="42">
        <v>0.45823012166222299</v>
      </c>
      <c r="O69" s="40">
        <v>0.90890688708733103</v>
      </c>
      <c r="P69" s="40">
        <v>0.52243040338294899</v>
      </c>
      <c r="Q69" s="40">
        <v>0.65838432306151795</v>
      </c>
      <c r="R69" s="40">
        <v>0</v>
      </c>
      <c r="S69" s="42">
        <v>0.40995840787003801</v>
      </c>
      <c r="T69" s="40">
        <v>0.20458785107497501</v>
      </c>
      <c r="U69" s="42">
        <v>0.485978234145376</v>
      </c>
      <c r="V69" s="42">
        <v>23.5761907284076</v>
      </c>
      <c r="W69" s="40">
        <v>0.19394040273393101</v>
      </c>
      <c r="X69" s="40">
        <v>7.8888198913518795E-2</v>
      </c>
      <c r="Y69" s="40">
        <v>9.6970201366965894E-2</v>
      </c>
      <c r="Z69" s="40">
        <v>0</v>
      </c>
      <c r="AA69" s="42">
        <v>0.96640537793819703</v>
      </c>
      <c r="AB69" s="40">
        <v>0.84488876503711297</v>
      </c>
      <c r="AC69" s="40">
        <v>0.37016872863171402</v>
      </c>
      <c r="AD69" s="40">
        <v>0.26561742085802897</v>
      </c>
      <c r="AE69" s="40">
        <v>0</v>
      </c>
      <c r="AF69" s="42">
        <v>0.59862947744182005</v>
      </c>
      <c r="AG69" s="40">
        <v>0.83493763769689899</v>
      </c>
      <c r="AH69" s="40">
        <v>0.37752365669846699</v>
      </c>
      <c r="AI69" s="40">
        <v>0.29763333239850098</v>
      </c>
      <c r="AJ69" s="40">
        <v>0</v>
      </c>
      <c r="AK69" s="42">
        <v>0.648713767019092</v>
      </c>
    </row>
    <row r="70" spans="1:37" s="39" customFormat="1" x14ac:dyDescent="0.35">
      <c r="A70" s="39">
        <v>38</v>
      </c>
      <c r="B70" s="40">
        <v>0.62702520310895205</v>
      </c>
      <c r="C70" s="42">
        <v>0.26491296520808599</v>
      </c>
      <c r="D70" s="42">
        <v>15.8012163122789</v>
      </c>
      <c r="E70" s="40">
        <v>0.62782132099914301</v>
      </c>
      <c r="F70" s="40">
        <v>0.24635701841733301</v>
      </c>
      <c r="G70" s="40">
        <v>0.313910660499571</v>
      </c>
      <c r="H70" s="40">
        <v>0</v>
      </c>
      <c r="I70" s="42">
        <v>0.67007039125540202</v>
      </c>
      <c r="J70" s="40">
        <v>0.88925039415555696</v>
      </c>
      <c r="K70" s="40">
        <v>0.46267826536482898</v>
      </c>
      <c r="L70" s="40">
        <v>0.49878440193892898</v>
      </c>
      <c r="M70" s="40">
        <v>0</v>
      </c>
      <c r="N70" s="42">
        <v>0.46338459627652201</v>
      </c>
      <c r="O70" s="40">
        <v>0.90929149674168097</v>
      </c>
      <c r="P70" s="40">
        <v>0.52139129694963904</v>
      </c>
      <c r="Q70" s="40">
        <v>0.65488239410723503</v>
      </c>
      <c r="R70" s="40">
        <v>0</v>
      </c>
      <c r="S70" s="42">
        <v>0.40755903522793702</v>
      </c>
      <c r="T70" s="40">
        <v>0.20718002175970299</v>
      </c>
      <c r="U70" s="42">
        <v>0.49522973418745198</v>
      </c>
      <c r="V70" s="42">
        <v>23.8290286267924</v>
      </c>
      <c r="W70" s="40">
        <v>0.196752522907717</v>
      </c>
      <c r="X70" s="40">
        <v>7.9646452602367607E-2</v>
      </c>
      <c r="Y70" s="40">
        <v>9.8376261453858693E-2</v>
      </c>
      <c r="Z70" s="40">
        <v>0</v>
      </c>
      <c r="AA70" s="42">
        <v>0.97663416465123498</v>
      </c>
      <c r="AB70" s="40">
        <v>0.84166334053657499</v>
      </c>
      <c r="AC70" s="40">
        <v>0.393249517866679</v>
      </c>
      <c r="AD70" s="40">
        <v>0.33808521306346101</v>
      </c>
      <c r="AE70" s="40">
        <v>0</v>
      </c>
      <c r="AF70" s="42">
        <v>0.59186184177031798</v>
      </c>
      <c r="AG70" s="40">
        <v>0.82928966426506801</v>
      </c>
      <c r="AH70" s="40">
        <v>0.36804845713601902</v>
      </c>
      <c r="AI70" s="40">
        <v>0.27485570714298901</v>
      </c>
      <c r="AJ70" s="40">
        <v>0</v>
      </c>
      <c r="AK70" s="42">
        <v>0.651578611797756</v>
      </c>
    </row>
    <row r="71" spans="1:37" s="39" customFormat="1" x14ac:dyDescent="0.35">
      <c r="A71" s="39">
        <v>39</v>
      </c>
      <c r="B71" s="40">
        <v>0.64058025997121204</v>
      </c>
      <c r="C71" s="42">
        <v>0.26094448724576202</v>
      </c>
      <c r="D71" s="42">
        <v>15.589313480785499</v>
      </c>
      <c r="E71" s="40">
        <v>0.64488291394825303</v>
      </c>
      <c r="F71" s="40">
        <v>0.25573805622364199</v>
      </c>
      <c r="G71" s="40">
        <v>0.32244145697412602</v>
      </c>
      <c r="H71" s="40">
        <v>0</v>
      </c>
      <c r="I71" s="42">
        <v>0.66093153266110405</v>
      </c>
      <c r="J71" s="40">
        <v>0.893474866033656</v>
      </c>
      <c r="K71" s="40">
        <v>0.47853600953460201</v>
      </c>
      <c r="L71" s="40">
        <v>0.54213316257015098</v>
      </c>
      <c r="M71" s="40">
        <v>0</v>
      </c>
      <c r="N71" s="42">
        <v>0.45182822080563301</v>
      </c>
      <c r="O71" s="40">
        <v>0.90875687938591998</v>
      </c>
      <c r="P71" s="40">
        <v>0.52355899629539504</v>
      </c>
      <c r="Q71" s="40">
        <v>0.65772475751764303</v>
      </c>
      <c r="R71" s="40">
        <v>4.1953519826220696E-3</v>
      </c>
      <c r="S71" s="42">
        <v>0.40190379730296</v>
      </c>
      <c r="T71" s="40">
        <v>0.23070288525593399</v>
      </c>
      <c r="U71" s="42">
        <v>0.50159710556523396</v>
      </c>
      <c r="V71" s="42">
        <v>23.986645869719599</v>
      </c>
      <c r="W71" s="40">
        <v>0.22242351836135099</v>
      </c>
      <c r="X71" s="40">
        <v>8.4213509448322496E-2</v>
      </c>
      <c r="Y71" s="40">
        <v>0.111211759180675</v>
      </c>
      <c r="Z71" s="40">
        <v>0</v>
      </c>
      <c r="AA71" s="42">
        <v>0.98279297122588505</v>
      </c>
      <c r="AB71" s="40">
        <v>0.84698618798743497</v>
      </c>
      <c r="AC71" s="40">
        <v>0.39648997792771201</v>
      </c>
      <c r="AD71" s="40">
        <v>0.34248374579570201</v>
      </c>
      <c r="AE71" s="40">
        <v>0</v>
      </c>
      <c r="AF71" s="42">
        <v>0.59212566186220195</v>
      </c>
      <c r="AG71" s="40">
        <v>0.81999817553669296</v>
      </c>
      <c r="AH71" s="40">
        <v>0.38793963764061501</v>
      </c>
      <c r="AI71" s="40">
        <v>0.34382073738515301</v>
      </c>
      <c r="AJ71" s="40">
        <v>0</v>
      </c>
      <c r="AK71" s="42">
        <v>0.64492627290578897</v>
      </c>
    </row>
    <row r="72" spans="1:37" s="39" customFormat="1" x14ac:dyDescent="0.35">
      <c r="A72" s="39">
        <v>40</v>
      </c>
      <c r="B72" s="40">
        <v>0.63527324787071104</v>
      </c>
      <c r="C72" s="42">
        <v>0.25783990632264397</v>
      </c>
      <c r="D72" s="42">
        <v>15.432120078592</v>
      </c>
      <c r="E72" s="40">
        <v>0.63290164337190402</v>
      </c>
      <c r="F72" s="40">
        <v>0.26057213532917201</v>
      </c>
      <c r="G72" s="40">
        <v>0.31645082168595201</v>
      </c>
      <c r="H72" s="40">
        <v>0</v>
      </c>
      <c r="I72" s="42">
        <v>0.65391972005592003</v>
      </c>
      <c r="J72" s="40">
        <v>0.89493308514816705</v>
      </c>
      <c r="K72" s="40">
        <v>0.478639710851822</v>
      </c>
      <c r="L72" s="40">
        <v>0.54098604740729905</v>
      </c>
      <c r="M72" s="40">
        <v>0</v>
      </c>
      <c r="N72" s="42">
        <v>0.45107809918446701</v>
      </c>
      <c r="O72" s="40">
        <v>0.91061330298958498</v>
      </c>
      <c r="P72" s="40">
        <v>0.52380867005912901</v>
      </c>
      <c r="Q72" s="40">
        <v>0.65255518899979703</v>
      </c>
      <c r="R72" s="40">
        <v>8.2575181880048393E-3</v>
      </c>
      <c r="S72" s="42">
        <v>0.40389831415511401</v>
      </c>
      <c r="T72" s="40">
        <v>0.23931188919952001</v>
      </c>
      <c r="U72" s="42">
        <v>0.50787891129143203</v>
      </c>
      <c r="V72" s="42">
        <v>24.247397023388402</v>
      </c>
      <c r="W72" s="40">
        <v>0.23324392970388799</v>
      </c>
      <c r="X72" s="40">
        <v>7.4178106650168593E-2</v>
      </c>
      <c r="Y72" s="40">
        <v>0.116621964851944</v>
      </c>
      <c r="Z72" s="40">
        <v>0</v>
      </c>
      <c r="AA72" s="42">
        <v>0.99465980972999102</v>
      </c>
      <c r="AB72" s="40">
        <v>0.844132096715974</v>
      </c>
      <c r="AC72" s="40">
        <v>0.34992467767324598</v>
      </c>
      <c r="AD72" s="40">
        <v>0.20564193630376401</v>
      </c>
      <c r="AE72" s="40">
        <v>0</v>
      </c>
      <c r="AF72" s="42">
        <v>0.61350197083929603</v>
      </c>
      <c r="AG72" s="40">
        <v>0.81919838189184002</v>
      </c>
      <c r="AH72" s="40">
        <v>0.39948583843015401</v>
      </c>
      <c r="AI72" s="40">
        <v>0.37925913339862199</v>
      </c>
      <c r="AJ72" s="40">
        <v>0</v>
      </c>
      <c r="AK72" s="42">
        <v>0.66242858359956303</v>
      </c>
    </row>
    <row r="73" spans="1:37" s="39" customFormat="1" x14ac:dyDescent="0.35">
      <c r="A73" s="39">
        <v>41</v>
      </c>
      <c r="B73" s="40">
        <v>0.64739164029054797</v>
      </c>
      <c r="C73" s="42">
        <v>0.25804870868398899</v>
      </c>
      <c r="D73" s="42">
        <v>15.455243749416301</v>
      </c>
      <c r="E73" s="40">
        <v>0.64582917347131297</v>
      </c>
      <c r="F73" s="40">
        <v>0.25170686558323002</v>
      </c>
      <c r="G73" s="40">
        <v>0.32291458673565598</v>
      </c>
      <c r="H73" s="40">
        <v>0</v>
      </c>
      <c r="I73" s="42">
        <v>0.65823593113601897</v>
      </c>
      <c r="J73" s="40">
        <v>0.888282599828221</v>
      </c>
      <c r="K73" s="40">
        <v>0.46479447849223099</v>
      </c>
      <c r="L73" s="40">
        <v>0.50610083564847297</v>
      </c>
      <c r="M73" s="40">
        <v>0</v>
      </c>
      <c r="N73" s="42">
        <v>0.462774158818682</v>
      </c>
      <c r="O73" s="40">
        <v>0.912046072239033</v>
      </c>
      <c r="P73" s="40">
        <v>0.53118301818917502</v>
      </c>
      <c r="Q73" s="40">
        <v>0.67584837747600601</v>
      </c>
      <c r="R73" s="40">
        <v>5.6546048524873703E-3</v>
      </c>
      <c r="S73" s="42">
        <v>0.39454496374659198</v>
      </c>
      <c r="T73" s="40">
        <v>0.112042245125415</v>
      </c>
      <c r="U73" s="42">
        <v>0.50878681102369505</v>
      </c>
      <c r="V73" s="42">
        <v>24.199013726324001</v>
      </c>
      <c r="W73" s="40">
        <v>0.108927176184876</v>
      </c>
      <c r="X73" s="40">
        <v>4.3535480089501102E-2</v>
      </c>
      <c r="Y73" s="40">
        <v>5.4463588092438397E-2</v>
      </c>
      <c r="Z73" s="40">
        <v>0</v>
      </c>
      <c r="AA73" s="42">
        <v>0.99261523464806001</v>
      </c>
      <c r="AB73" s="40">
        <v>0.84230622176997905</v>
      </c>
      <c r="AC73" s="40">
        <v>0.37968821882292902</v>
      </c>
      <c r="AD73" s="40">
        <v>0.29675843469880703</v>
      </c>
      <c r="AE73" s="40">
        <v>0</v>
      </c>
      <c r="AF73" s="42">
        <v>0.59206127127011599</v>
      </c>
      <c r="AG73" s="40">
        <v>0.82685718437630296</v>
      </c>
      <c r="AH73" s="40">
        <v>0.340601572618699</v>
      </c>
      <c r="AI73" s="40">
        <v>0.19494753347979399</v>
      </c>
      <c r="AJ73" s="40">
        <v>0</v>
      </c>
      <c r="AK73" s="42">
        <v>0.66689644843085105</v>
      </c>
    </row>
    <row r="74" spans="1:37" s="39" customFormat="1" x14ac:dyDescent="0.35">
      <c r="A74" s="39">
        <v>42</v>
      </c>
      <c r="B74" s="40">
        <v>0.64697561259453795</v>
      </c>
      <c r="C74" s="42">
        <v>0.25169746817080701</v>
      </c>
      <c r="D74" s="42">
        <v>15.186326047753701</v>
      </c>
      <c r="E74" s="40">
        <v>0.64835056867252305</v>
      </c>
      <c r="F74" s="40">
        <v>0.25715511835761201</v>
      </c>
      <c r="G74" s="40">
        <v>0.32417528433626103</v>
      </c>
      <c r="H74" s="40">
        <v>0</v>
      </c>
      <c r="I74" s="42">
        <v>0.64812614905662103</v>
      </c>
      <c r="J74" s="40">
        <v>0.89369964772711896</v>
      </c>
      <c r="K74" s="40">
        <v>0.47758452019680397</v>
      </c>
      <c r="L74" s="40">
        <v>0.53905391286329396</v>
      </c>
      <c r="M74" s="40">
        <v>0</v>
      </c>
      <c r="N74" s="42">
        <v>0.44812440171029599</v>
      </c>
      <c r="O74" s="40">
        <v>0.91412434136355503</v>
      </c>
      <c r="P74" s="40">
        <v>0.53671097054851402</v>
      </c>
      <c r="Q74" s="40">
        <v>0.68024421733290097</v>
      </c>
      <c r="R74" s="40">
        <v>1.5764352949086801E-2</v>
      </c>
      <c r="S74" s="42">
        <v>0.391844511156135</v>
      </c>
      <c r="T74" s="40">
        <v>0.203476149743025</v>
      </c>
      <c r="U74" s="42">
        <v>0.54305478064422896</v>
      </c>
      <c r="V74" s="42">
        <v>25.300677128327099</v>
      </c>
      <c r="W74" s="40">
        <v>0.20237144607906701</v>
      </c>
      <c r="X74" s="40">
        <v>6.9246480361148194E-2</v>
      </c>
      <c r="Y74" s="40">
        <v>0.10118572303953299</v>
      </c>
      <c r="Z74" s="40">
        <v>0</v>
      </c>
      <c r="AA74" s="42">
        <v>1.0312203652838301</v>
      </c>
      <c r="AB74" s="40">
        <v>0.84432647122904003</v>
      </c>
      <c r="AC74" s="40">
        <v>0.36203332574358499</v>
      </c>
      <c r="AD74" s="40">
        <v>0.24177350600171499</v>
      </c>
      <c r="AE74" s="40">
        <v>0</v>
      </c>
      <c r="AF74" s="42">
        <v>0.61637425804749502</v>
      </c>
      <c r="AG74" s="40">
        <v>0.81773262165487803</v>
      </c>
      <c r="AH74" s="40">
        <v>0.39114748302260499</v>
      </c>
      <c r="AI74" s="40">
        <v>0.35570982741293899</v>
      </c>
      <c r="AJ74" s="40">
        <v>0</v>
      </c>
      <c r="AK74" s="42">
        <v>0.69011306686279095</v>
      </c>
    </row>
    <row r="75" spans="1:37" s="39" customFormat="1" x14ac:dyDescent="0.35">
      <c r="A75" s="39">
        <v>43</v>
      </c>
      <c r="B75" s="40">
        <v>0.66508741959786299</v>
      </c>
      <c r="C75" s="42">
        <v>0.24843395369301499</v>
      </c>
      <c r="D75" s="42">
        <v>15.021861700975</v>
      </c>
      <c r="E75" s="40">
        <v>0.66293051608811904</v>
      </c>
      <c r="F75" s="40">
        <v>0.26704211505437098</v>
      </c>
      <c r="G75" s="40">
        <v>0.33146525804405902</v>
      </c>
      <c r="H75" s="40">
        <v>0</v>
      </c>
      <c r="I75" s="42">
        <v>0.64078257174280395</v>
      </c>
      <c r="J75" s="40">
        <v>0.89500466081962704</v>
      </c>
      <c r="K75" s="40">
        <v>0.48546360986248299</v>
      </c>
      <c r="L75" s="40">
        <v>0.56138616876782099</v>
      </c>
      <c r="M75" s="40">
        <v>0</v>
      </c>
      <c r="N75" s="42">
        <v>0.44404645757365702</v>
      </c>
      <c r="O75" s="40">
        <v>0.91430157809332202</v>
      </c>
      <c r="P75" s="40">
        <v>0.54140777047809596</v>
      </c>
      <c r="Q75" s="40">
        <v>0.68591901547499301</v>
      </c>
      <c r="R75" s="40">
        <v>2.4002717865973001E-2</v>
      </c>
      <c r="S75" s="42">
        <v>0.39124352263139101</v>
      </c>
      <c r="T75" s="40">
        <v>0.17117141708782799</v>
      </c>
      <c r="U75" s="42">
        <v>0.51337453990410498</v>
      </c>
      <c r="V75" s="42">
        <v>24.376883245940899</v>
      </c>
      <c r="W75" s="40">
        <v>0.16966363188164099</v>
      </c>
      <c r="X75" s="40">
        <v>5.2883403330678098E-2</v>
      </c>
      <c r="Y75" s="40">
        <v>8.4831815940820496E-2</v>
      </c>
      <c r="Z75" s="40">
        <v>0</v>
      </c>
      <c r="AA75" s="42">
        <v>1.0029461903449799</v>
      </c>
      <c r="AB75" s="40">
        <v>0.84164558704227999</v>
      </c>
      <c r="AC75" s="40">
        <v>0.37137998922441601</v>
      </c>
      <c r="AD75" s="40">
        <v>0.27249438063096998</v>
      </c>
      <c r="AE75" s="40">
        <v>0</v>
      </c>
      <c r="AF75" s="42">
        <v>0.60632167489100697</v>
      </c>
      <c r="AG75" s="40">
        <v>0.82914411435798696</v>
      </c>
      <c r="AH75" s="40">
        <v>0.36318304136660201</v>
      </c>
      <c r="AI75" s="40">
        <v>0.26040500974181902</v>
      </c>
      <c r="AJ75" s="40">
        <v>0</v>
      </c>
      <c r="AK75" s="42">
        <v>0.67704638482158996</v>
      </c>
    </row>
    <row r="76" spans="1:37" s="39" customFormat="1" x14ac:dyDescent="0.35">
      <c r="A76" s="39">
        <v>44</v>
      </c>
      <c r="B76" s="40">
        <v>0.67640689953754296</v>
      </c>
      <c r="C76" s="42">
        <v>0.239979187725021</v>
      </c>
      <c r="D76" s="42">
        <v>14.6990158309519</v>
      </c>
      <c r="E76" s="40">
        <v>0.66925204108635505</v>
      </c>
      <c r="F76" s="40">
        <v>0.27688201021037401</v>
      </c>
      <c r="G76" s="40">
        <v>0.33462602054317703</v>
      </c>
      <c r="H76" s="40">
        <v>0</v>
      </c>
      <c r="I76" s="42">
        <v>0.62838124353688096</v>
      </c>
      <c r="J76" s="40">
        <v>0.89636576740246598</v>
      </c>
      <c r="K76" s="40">
        <v>0.48207556093567799</v>
      </c>
      <c r="L76" s="40">
        <v>0.54986091540456805</v>
      </c>
      <c r="M76" s="40">
        <v>0</v>
      </c>
      <c r="N76" s="42">
        <v>0.44023979879941799</v>
      </c>
      <c r="O76" s="40">
        <v>0.91607034528507403</v>
      </c>
      <c r="P76" s="40">
        <v>0.54042536286392595</v>
      </c>
      <c r="Q76" s="40">
        <v>0.69053613781512002</v>
      </c>
      <c r="R76" s="40">
        <v>1.4669605491582799E-2</v>
      </c>
      <c r="S76" s="42">
        <v>0.38473235080589102</v>
      </c>
      <c r="T76" s="40">
        <v>0.13137826060045801</v>
      </c>
      <c r="U76" s="42">
        <v>0.52421028440834105</v>
      </c>
      <c r="V76" s="42">
        <v>24.709411278749101</v>
      </c>
      <c r="W76" s="40">
        <v>0.13250676114808399</v>
      </c>
      <c r="X76" s="40">
        <v>4.61258124774096E-2</v>
      </c>
      <c r="Y76" s="40">
        <v>6.6253380574041995E-2</v>
      </c>
      <c r="Z76" s="40">
        <v>0</v>
      </c>
      <c r="AA76" s="42">
        <v>1.01631407299612</v>
      </c>
      <c r="AB76" s="40">
        <v>0.84428775204409201</v>
      </c>
      <c r="AC76" s="40">
        <v>0.38559991213785699</v>
      </c>
      <c r="AD76" s="40">
        <v>0.31251198436947902</v>
      </c>
      <c r="AE76" s="40">
        <v>0</v>
      </c>
      <c r="AF76" s="42">
        <v>0.60491766736038699</v>
      </c>
      <c r="AG76" s="40">
        <v>0.82319604167585103</v>
      </c>
      <c r="AH76" s="40">
        <v>0.34707640831834202</v>
      </c>
      <c r="AI76" s="40">
        <v>0.21803318327917501</v>
      </c>
      <c r="AJ76" s="40">
        <v>0</v>
      </c>
      <c r="AK76" s="42">
        <v>0.67684782774020402</v>
      </c>
    </row>
    <row r="77" spans="1:37" s="39" customFormat="1" x14ac:dyDescent="0.35">
      <c r="A77" s="39">
        <v>45</v>
      </c>
      <c r="B77" s="40">
        <v>0.67272209782099701</v>
      </c>
      <c r="C77" s="42">
        <v>0.23873331299419101</v>
      </c>
      <c r="D77" s="42">
        <v>14.6168940897988</v>
      </c>
      <c r="E77" s="40">
        <v>0.66972370503059298</v>
      </c>
      <c r="F77" s="40">
        <v>0.27589130517458199</v>
      </c>
      <c r="G77" s="40">
        <v>0.33486185251529599</v>
      </c>
      <c r="H77" s="40">
        <v>0</v>
      </c>
      <c r="I77" s="42">
        <v>0.62377449836388599</v>
      </c>
      <c r="J77" s="40">
        <v>0.89833534289948402</v>
      </c>
      <c r="K77" s="40">
        <v>0.488507450478671</v>
      </c>
      <c r="L77" s="40">
        <v>0.55996168010517999</v>
      </c>
      <c r="M77" s="40">
        <v>7.2253284313490004E-3</v>
      </c>
      <c r="N77" s="42">
        <v>0.43524490089282503</v>
      </c>
      <c r="O77" s="40">
        <v>0.91194135953062705</v>
      </c>
      <c r="P77" s="40">
        <v>0.535675499133205</v>
      </c>
      <c r="Q77" s="40">
        <v>0.67895482675419705</v>
      </c>
      <c r="R77" s="40">
        <v>1.61303111147902E-2</v>
      </c>
      <c r="S77" s="42">
        <v>0.393971691203374</v>
      </c>
      <c r="T77" s="40">
        <v>0.21966941212564001</v>
      </c>
      <c r="U77" s="42">
        <v>0.52266818361404599</v>
      </c>
      <c r="V77" s="42">
        <v>24.628268673888599</v>
      </c>
      <c r="W77" s="40">
        <v>0.208144302240823</v>
      </c>
      <c r="X77" s="40">
        <v>7.0356603164284104E-2</v>
      </c>
      <c r="Y77" s="40">
        <v>0.104072151120411</v>
      </c>
      <c r="Z77" s="40">
        <v>0</v>
      </c>
      <c r="AA77" s="42">
        <v>1.0130988891817501</v>
      </c>
      <c r="AB77" s="40">
        <v>0.84645663067270205</v>
      </c>
      <c r="AC77" s="40">
        <v>0.38572532034142998</v>
      </c>
      <c r="AD77" s="40">
        <v>0.310719330351588</v>
      </c>
      <c r="AE77" s="40">
        <v>0</v>
      </c>
      <c r="AF77" s="42">
        <v>0.60659996541137295</v>
      </c>
      <c r="AG77" s="40">
        <v>0.82698016197903002</v>
      </c>
      <c r="AH77" s="40">
        <v>0.38713264735900399</v>
      </c>
      <c r="AI77" s="40">
        <v>0.33441778009798401</v>
      </c>
      <c r="AJ77" s="40">
        <v>0</v>
      </c>
      <c r="AK77" s="42">
        <v>0.67380351668749106</v>
      </c>
    </row>
    <row r="78" spans="1:37" s="39" customFormat="1" x14ac:dyDescent="0.35">
      <c r="A78" s="39">
        <v>46</v>
      </c>
      <c r="B78" s="40">
        <v>0.68040683684546199</v>
      </c>
      <c r="C78" s="42">
        <v>0.24099934540251899</v>
      </c>
      <c r="D78" s="42">
        <v>14.660639576707799</v>
      </c>
      <c r="E78" s="40">
        <v>0.67722592897585399</v>
      </c>
      <c r="F78" s="40">
        <v>0.276573985516405</v>
      </c>
      <c r="G78" s="40">
        <v>0.33861296448792699</v>
      </c>
      <c r="H78" s="40">
        <v>0</v>
      </c>
      <c r="I78" s="42">
        <v>0.62583667922041597</v>
      </c>
      <c r="J78" s="40">
        <v>0.89608360396407505</v>
      </c>
      <c r="K78" s="40">
        <v>0.49058641494556099</v>
      </c>
      <c r="L78" s="40">
        <v>0.57025664455662195</v>
      </c>
      <c r="M78" s="40">
        <v>5.41899631598536E-3</v>
      </c>
      <c r="N78" s="42">
        <v>0.43703310077096402</v>
      </c>
      <c r="O78" s="40">
        <v>0.91694475278669196</v>
      </c>
      <c r="P78" s="40">
        <v>0.54227999656819703</v>
      </c>
      <c r="Q78" s="40">
        <v>0.69685705128447795</v>
      </c>
      <c r="R78" s="40">
        <v>1.30381856334207E-2</v>
      </c>
      <c r="S78" s="42">
        <v>0.38417755783433599</v>
      </c>
      <c r="T78" s="40">
        <v>0.175425276060868</v>
      </c>
      <c r="U78" s="42">
        <v>0.539990858389781</v>
      </c>
      <c r="V78" s="42">
        <v>25.161993629912001</v>
      </c>
      <c r="W78" s="40">
        <v>0.17460204978628199</v>
      </c>
      <c r="X78" s="40">
        <v>6.5815920910669998E-2</v>
      </c>
      <c r="Y78" s="40">
        <v>8.7301024893140997E-2</v>
      </c>
      <c r="Z78" s="40">
        <v>0</v>
      </c>
      <c r="AA78" s="42">
        <v>1.0324555013933701</v>
      </c>
      <c r="AB78" s="40">
        <v>0.84674868000714398</v>
      </c>
      <c r="AC78" s="40">
        <v>0.392239597021732</v>
      </c>
      <c r="AD78" s="40">
        <v>0.32997011105805202</v>
      </c>
      <c r="AE78" s="40">
        <v>0</v>
      </c>
      <c r="AF78" s="42">
        <v>0.59800903129781402</v>
      </c>
      <c r="AG78" s="40">
        <v>0.83048839533571395</v>
      </c>
      <c r="AH78" s="40">
        <v>0.366183569465651</v>
      </c>
      <c r="AI78" s="40">
        <v>0.26806231306124001</v>
      </c>
      <c r="AJ78" s="40">
        <v>0</v>
      </c>
      <c r="AK78" s="42">
        <v>0.68229183809369998</v>
      </c>
    </row>
    <row r="79" spans="1:37" s="39" customFormat="1" x14ac:dyDescent="0.35">
      <c r="A79" s="39">
        <v>47</v>
      </c>
      <c r="B79" s="40">
        <v>0.66246218390398703</v>
      </c>
      <c r="C79" s="42">
        <v>0.241798447289754</v>
      </c>
      <c r="D79" s="42">
        <v>14.654104840415901</v>
      </c>
      <c r="E79" s="40">
        <v>0.66389266187729401</v>
      </c>
      <c r="F79" s="40">
        <v>0.270976216418787</v>
      </c>
      <c r="G79" s="40">
        <v>0.33194633093864701</v>
      </c>
      <c r="H79" s="40">
        <v>0</v>
      </c>
      <c r="I79" s="42">
        <v>0.62528714569015797</v>
      </c>
      <c r="J79" s="40">
        <v>0.89662566481498696</v>
      </c>
      <c r="K79" s="40">
        <v>0.48530804169133201</v>
      </c>
      <c r="L79" s="40">
        <v>0.55929846025900998</v>
      </c>
      <c r="M79" s="40">
        <v>0</v>
      </c>
      <c r="N79" s="42">
        <v>0.43021373330794799</v>
      </c>
      <c r="O79" s="40">
        <v>0.91451076462799896</v>
      </c>
      <c r="P79" s="40">
        <v>0.54812779415046797</v>
      </c>
      <c r="Q79" s="40">
        <v>0.68389647657822095</v>
      </c>
      <c r="R79" s="40">
        <v>4.5976141245185599E-2</v>
      </c>
      <c r="S79" s="42">
        <v>0.38166409731686401</v>
      </c>
      <c r="T79" s="40">
        <v>0.15830688414854799</v>
      </c>
      <c r="U79" s="42">
        <v>0.56005019484422103</v>
      </c>
      <c r="V79" s="42">
        <v>25.8411663495577</v>
      </c>
      <c r="W79" s="40">
        <v>0.18090862406809399</v>
      </c>
      <c r="X79" s="40">
        <v>0.116510047357858</v>
      </c>
      <c r="Y79" s="40">
        <v>9.0454312034047094E-2</v>
      </c>
      <c r="Z79" s="40">
        <v>0</v>
      </c>
      <c r="AA79" s="42">
        <v>1.05741722308672</v>
      </c>
      <c r="AB79" s="40">
        <v>0.84312081659578497</v>
      </c>
      <c r="AC79" s="40">
        <v>0.45243088390837599</v>
      </c>
      <c r="AD79" s="40">
        <v>0.51417183512934395</v>
      </c>
      <c r="AE79" s="40">
        <v>0</v>
      </c>
      <c r="AF79" s="42">
        <v>0.611733478613388</v>
      </c>
      <c r="AG79" s="40">
        <v>0.82948269435344701</v>
      </c>
      <c r="AH79" s="40">
        <v>0.349569913819262</v>
      </c>
      <c r="AI79" s="40">
        <v>0.21922704710433999</v>
      </c>
      <c r="AJ79" s="40">
        <v>0</v>
      </c>
      <c r="AK79" s="42">
        <v>0.71014694194508399</v>
      </c>
    </row>
    <row r="80" spans="1:37" s="39" customFormat="1" x14ac:dyDescent="0.35">
      <c r="A80" s="39">
        <v>48</v>
      </c>
      <c r="B80" s="40">
        <v>0.677145703140282</v>
      </c>
      <c r="C80" s="42">
        <v>0.23681436895951999</v>
      </c>
      <c r="D80" s="42">
        <v>14.409154245890299</v>
      </c>
      <c r="E80" s="40">
        <v>0.68528988349895903</v>
      </c>
      <c r="F80" s="40">
        <v>0.28640341431333499</v>
      </c>
      <c r="G80" s="40">
        <v>0.34264494174947902</v>
      </c>
      <c r="H80" s="40">
        <v>0</v>
      </c>
      <c r="I80" s="42">
        <v>0.61219256104689901</v>
      </c>
      <c r="J80" s="40">
        <v>0.89982573251845499</v>
      </c>
      <c r="K80" s="40">
        <v>0.49979337006973101</v>
      </c>
      <c r="L80" s="40">
        <v>0.59124451722220905</v>
      </c>
      <c r="M80" s="40">
        <v>8.3098604685305603E-3</v>
      </c>
      <c r="N80" s="42">
        <v>0.42971062624170703</v>
      </c>
      <c r="O80" s="40">
        <v>0.91497923365714895</v>
      </c>
      <c r="P80" s="40">
        <v>0.54835704552155895</v>
      </c>
      <c r="Q80" s="40">
        <v>0.69436325828104795</v>
      </c>
      <c r="R80" s="40">
        <v>3.5728644626480899E-2</v>
      </c>
      <c r="S80" s="42">
        <v>0.38200798368311301</v>
      </c>
      <c r="T80" s="40">
        <v>0.220208290550787</v>
      </c>
      <c r="U80" s="42">
        <v>0.53734171874502701</v>
      </c>
      <c r="V80" s="42">
        <v>25.0254442426893</v>
      </c>
      <c r="W80" s="40">
        <v>0.212821318586525</v>
      </c>
      <c r="X80" s="40">
        <v>8.4087542383768504E-2</v>
      </c>
      <c r="Y80" s="40">
        <v>0.106410659293262</v>
      </c>
      <c r="Z80" s="40">
        <v>0</v>
      </c>
      <c r="AA80" s="42">
        <v>1.02615755516239</v>
      </c>
      <c r="AB80" s="40">
        <v>0.84412592120924201</v>
      </c>
      <c r="AC80" s="40">
        <v>0.40649489456212201</v>
      </c>
      <c r="AD80" s="40">
        <v>0.37535876247712502</v>
      </c>
      <c r="AE80" s="40">
        <v>0</v>
      </c>
      <c r="AF80" s="42">
        <v>0.60060125028985101</v>
      </c>
      <c r="AG80" s="40">
        <v>0.82219378112945996</v>
      </c>
      <c r="AH80" s="40">
        <v>0.37660894014206298</v>
      </c>
      <c r="AI80" s="40">
        <v>0.30763303929673103</v>
      </c>
      <c r="AJ80" s="40">
        <v>0</v>
      </c>
      <c r="AK80" s="42">
        <v>0.683677026603975</v>
      </c>
    </row>
    <row r="81" spans="1:37" s="39" customFormat="1" x14ac:dyDescent="0.35">
      <c r="A81" s="39">
        <v>49</v>
      </c>
      <c r="B81" s="40">
        <v>0.69137107434767298</v>
      </c>
      <c r="C81" s="42">
        <v>0.22834611644064501</v>
      </c>
      <c r="D81" s="42">
        <v>14.1540648951178</v>
      </c>
      <c r="E81" s="40">
        <v>0.68886062846323703</v>
      </c>
      <c r="F81" s="40">
        <v>0.28562197617358898</v>
      </c>
      <c r="G81" s="40">
        <v>0.34443031423161802</v>
      </c>
      <c r="H81" s="40">
        <v>0</v>
      </c>
      <c r="I81" s="42">
        <v>0.60566880554445301</v>
      </c>
      <c r="J81" s="40">
        <v>0.90053239329307599</v>
      </c>
      <c r="K81" s="40">
        <v>0.49523756652967899</v>
      </c>
      <c r="L81" s="40">
        <v>0.57785175890708496</v>
      </c>
      <c r="M81" s="40">
        <v>7.3285473888775304E-3</v>
      </c>
      <c r="N81" s="42">
        <v>0.42031414496571501</v>
      </c>
      <c r="O81" s="40">
        <v>0.91756757302385294</v>
      </c>
      <c r="P81" s="40">
        <v>0.55352937344820596</v>
      </c>
      <c r="Q81" s="40">
        <v>0.69631344164060505</v>
      </c>
      <c r="R81" s="40">
        <v>4.6707105680158199E-2</v>
      </c>
      <c r="S81" s="42">
        <v>0.37978494346785202</v>
      </c>
      <c r="T81" s="40">
        <v>0.187693613040045</v>
      </c>
      <c r="U81" s="42">
        <v>0.58992696878237605</v>
      </c>
      <c r="V81" s="42">
        <v>26.654355937599099</v>
      </c>
      <c r="W81" s="40">
        <v>0.19606623171943799</v>
      </c>
      <c r="X81" s="40">
        <v>0.10056508780238101</v>
      </c>
      <c r="Y81" s="40">
        <v>9.8033115859719203E-2</v>
      </c>
      <c r="Z81" s="40">
        <v>0</v>
      </c>
      <c r="AA81" s="42">
        <v>1.0803062681458899</v>
      </c>
      <c r="AB81" s="40">
        <v>0.84534334883586004</v>
      </c>
      <c r="AC81" s="40">
        <v>0.42510660663137401</v>
      </c>
      <c r="AD81" s="40">
        <v>0.42997647105826298</v>
      </c>
      <c r="AE81" s="40">
        <v>0</v>
      </c>
      <c r="AF81" s="42">
        <v>0.60589270102671999</v>
      </c>
      <c r="AG81" s="40">
        <v>0.83101868524503397</v>
      </c>
      <c r="AH81" s="40">
        <v>0.354405134383246</v>
      </c>
      <c r="AI81" s="40">
        <v>0.232196717904705</v>
      </c>
      <c r="AJ81" s="40">
        <v>0</v>
      </c>
      <c r="AK81" s="42">
        <v>0.72254979916107898</v>
      </c>
    </row>
    <row r="82" spans="1:37" s="39" customFormat="1" x14ac:dyDescent="0.35">
      <c r="A82" s="39">
        <v>50</v>
      </c>
      <c r="B82" s="40">
        <v>0.67753366697992001</v>
      </c>
      <c r="C82" s="42">
        <v>0.23333791777392701</v>
      </c>
      <c r="D82" s="42">
        <v>14.2566683430993</v>
      </c>
      <c r="E82" s="40">
        <v>0.67741882467604297</v>
      </c>
      <c r="F82" s="40">
        <v>0.28535858382542301</v>
      </c>
      <c r="G82" s="40">
        <v>0.33870941233802099</v>
      </c>
      <c r="H82" s="40">
        <v>0</v>
      </c>
      <c r="I82" s="42">
        <v>0.60816930230749999</v>
      </c>
      <c r="J82" s="40">
        <v>0.90160897929936301</v>
      </c>
      <c r="K82" s="40">
        <v>0.49810227324016698</v>
      </c>
      <c r="L82" s="40">
        <v>0.58479063023631395</v>
      </c>
      <c r="M82" s="40">
        <v>7.9072101848251999E-3</v>
      </c>
      <c r="N82" s="42">
        <v>0.42150935722910499</v>
      </c>
      <c r="O82" s="40">
        <v>0.91889970893155903</v>
      </c>
      <c r="P82" s="40">
        <v>0.54994895956427503</v>
      </c>
      <c r="Q82" s="40">
        <v>0.70421855396086197</v>
      </c>
      <c r="R82" s="40">
        <v>2.6728615800404601E-2</v>
      </c>
      <c r="S82" s="42">
        <v>0.37188815973657402</v>
      </c>
      <c r="T82" s="40">
        <v>0.19234907494563699</v>
      </c>
      <c r="U82" s="42">
        <v>0.55229522810023002</v>
      </c>
      <c r="V82" s="42">
        <v>25.541040591704501</v>
      </c>
      <c r="W82" s="40">
        <v>0.18649298080812601</v>
      </c>
      <c r="X82" s="40">
        <v>6.9433697310480796E-2</v>
      </c>
      <c r="Y82" s="40">
        <v>9.3246490404063104E-2</v>
      </c>
      <c r="Z82" s="40">
        <v>0</v>
      </c>
      <c r="AA82" s="42">
        <v>1.04809407902579</v>
      </c>
      <c r="AB82" s="40">
        <v>0.84233172794425903</v>
      </c>
      <c r="AC82" s="40">
        <v>0.37466226810539899</v>
      </c>
      <c r="AD82" s="40">
        <v>0.28165507637193898</v>
      </c>
      <c r="AE82" s="40">
        <v>0</v>
      </c>
      <c r="AF82" s="42">
        <v>0.61801422737602496</v>
      </c>
      <c r="AG82" s="40">
        <v>0.82822062293035803</v>
      </c>
      <c r="AH82" s="40">
        <v>0.41320147488061398</v>
      </c>
      <c r="AI82" s="40">
        <v>0.336853894038322</v>
      </c>
      <c r="AJ82" s="40">
        <v>7.4529907673163004E-2</v>
      </c>
      <c r="AK82" s="42">
        <v>0.69136703702119595</v>
      </c>
    </row>
    <row r="83" spans="1:37" s="39" customFormat="1" x14ac:dyDescent="0.35">
      <c r="A83" s="39">
        <v>51</v>
      </c>
      <c r="B83" s="40">
        <v>0.68062336660532896</v>
      </c>
      <c r="C83" s="42">
        <v>0.23349716911538801</v>
      </c>
      <c r="D83" s="42">
        <v>14.278681851065899</v>
      </c>
      <c r="E83" s="40">
        <v>0.68110083783512398</v>
      </c>
      <c r="F83" s="40">
        <v>0.28030465698931001</v>
      </c>
      <c r="G83" s="40">
        <v>0.34055041891756199</v>
      </c>
      <c r="H83" s="40">
        <v>0</v>
      </c>
      <c r="I83" s="42">
        <v>0.61015758355179495</v>
      </c>
      <c r="J83" s="40">
        <v>0.89935230642200104</v>
      </c>
      <c r="K83" s="40">
        <v>0.49531093514531899</v>
      </c>
      <c r="L83" s="40">
        <v>0.58263941078862602</v>
      </c>
      <c r="M83" s="40">
        <v>3.9410882253290303E-3</v>
      </c>
      <c r="N83" s="42">
        <v>0.42559580568266298</v>
      </c>
      <c r="O83" s="40">
        <v>0.91685924755075998</v>
      </c>
      <c r="P83" s="40">
        <v>0.55553933749162199</v>
      </c>
      <c r="Q83" s="40">
        <v>0.69575778851629999</v>
      </c>
      <c r="R83" s="40">
        <v>5.4000976407807801E-2</v>
      </c>
      <c r="S83" s="42">
        <v>0.37998710089967602</v>
      </c>
      <c r="T83" s="40">
        <v>0.214800285257121</v>
      </c>
      <c r="U83" s="42">
        <v>0.54314409285528997</v>
      </c>
      <c r="V83" s="42">
        <v>25.268169117788901</v>
      </c>
      <c r="W83" s="40">
        <v>0.20133447126571299</v>
      </c>
      <c r="X83" s="40">
        <v>5.8064904773671301E-2</v>
      </c>
      <c r="Y83" s="40">
        <v>0.100667235632856</v>
      </c>
      <c r="Z83" s="40">
        <v>0</v>
      </c>
      <c r="AA83" s="42">
        <v>1.0421518138331201</v>
      </c>
      <c r="AB83" s="40">
        <v>0.84387019743186398</v>
      </c>
      <c r="AC83" s="40">
        <v>0.35107012925402997</v>
      </c>
      <c r="AD83" s="40">
        <v>0.20934019033022599</v>
      </c>
      <c r="AE83" s="40">
        <v>0</v>
      </c>
      <c r="AF83" s="42">
        <v>0.61588255742676201</v>
      </c>
      <c r="AG83" s="40">
        <v>0.82273007399574805</v>
      </c>
      <c r="AH83" s="40">
        <v>0.38955286105166997</v>
      </c>
      <c r="AI83" s="40">
        <v>0.34592850915926199</v>
      </c>
      <c r="AJ83" s="40">
        <v>0</v>
      </c>
      <c r="AK83" s="42">
        <v>0.67539598315189997</v>
      </c>
    </row>
    <row r="84" spans="1:37" s="39" customFormat="1" x14ac:dyDescent="0.35">
      <c r="A84" s="39">
        <v>52</v>
      </c>
      <c r="B84" s="40">
        <v>0.68324314847432699</v>
      </c>
      <c r="C84" s="42">
        <v>0.22967418723243399</v>
      </c>
      <c r="D84" s="42">
        <v>14.131657179937701</v>
      </c>
      <c r="E84" s="40">
        <v>0.68388885510123898</v>
      </c>
      <c r="F84" s="40">
        <v>0.28942615825672902</v>
      </c>
      <c r="G84" s="40">
        <v>0.34194442755061899</v>
      </c>
      <c r="H84" s="40">
        <v>0</v>
      </c>
      <c r="I84" s="42">
        <v>0.60514438629832501</v>
      </c>
      <c r="J84" s="40">
        <v>0.90008571216795996</v>
      </c>
      <c r="K84" s="40">
        <v>0.50142003110509603</v>
      </c>
      <c r="L84" s="40">
        <v>0.57439882323847702</v>
      </c>
      <c r="M84" s="40">
        <v>2.977555790885E-2</v>
      </c>
      <c r="N84" s="42">
        <v>0.42255746547725198</v>
      </c>
      <c r="O84" s="40">
        <v>0.91610900007873397</v>
      </c>
      <c r="P84" s="40">
        <v>0.55853399923222402</v>
      </c>
      <c r="Q84" s="40">
        <v>0.69101031461259899</v>
      </c>
      <c r="R84" s="40">
        <v>6.8482683005340203E-2</v>
      </c>
      <c r="S84" s="42">
        <v>0.376022951006656</v>
      </c>
      <c r="T84" s="40">
        <v>0.19667558364724699</v>
      </c>
      <c r="U84" s="42">
        <v>0.55273426496065503</v>
      </c>
      <c r="V84" s="42">
        <v>25.557221559377801</v>
      </c>
      <c r="W84" s="40">
        <v>0.186706798263155</v>
      </c>
      <c r="X84" s="40">
        <v>9.3105046354837101E-2</v>
      </c>
      <c r="Y84" s="40">
        <v>9.3353399131577697E-2</v>
      </c>
      <c r="Z84" s="40">
        <v>0</v>
      </c>
      <c r="AA84" s="42">
        <v>1.0512901361172</v>
      </c>
      <c r="AB84" s="40">
        <v>0.84359734258877395</v>
      </c>
      <c r="AC84" s="40">
        <v>0.38895844237453903</v>
      </c>
      <c r="AD84" s="40">
        <v>0.32327798453484302</v>
      </c>
      <c r="AE84" s="40">
        <v>0</v>
      </c>
      <c r="AF84" s="42">
        <v>0.61452095656313399</v>
      </c>
      <c r="AG84" s="40">
        <v>0.82799596420380706</v>
      </c>
      <c r="AH84" s="40">
        <v>0.36996928908446503</v>
      </c>
      <c r="AI84" s="40">
        <v>0.28191190304958902</v>
      </c>
      <c r="AJ84" s="40">
        <v>0</v>
      </c>
      <c r="AK84" s="42">
        <v>0.69298160534638598</v>
      </c>
    </row>
    <row r="85" spans="1:37" s="39" customFormat="1" x14ac:dyDescent="0.35">
      <c r="A85" s="39">
        <v>53</v>
      </c>
      <c r="B85" s="40">
        <v>0.69714308758266297</v>
      </c>
      <c r="C85" s="42">
        <v>0.22315944816894401</v>
      </c>
      <c r="D85" s="42">
        <v>13.857655838261699</v>
      </c>
      <c r="E85" s="40">
        <v>0.69740485976726996</v>
      </c>
      <c r="F85" s="40">
        <v>0.294338410841402</v>
      </c>
      <c r="G85" s="40">
        <v>0.34870242988363498</v>
      </c>
      <c r="H85" s="40">
        <v>0</v>
      </c>
      <c r="I85" s="42">
        <v>0.59332281148763899</v>
      </c>
      <c r="J85" s="40">
        <v>0.90361857028467096</v>
      </c>
      <c r="K85" s="40">
        <v>0.50356976526846897</v>
      </c>
      <c r="L85" s="40">
        <v>0.59594307636848698</v>
      </c>
      <c r="M85" s="40">
        <v>1.1147649152247901E-2</v>
      </c>
      <c r="N85" s="42">
        <v>0.41172061794088499</v>
      </c>
      <c r="O85" s="40">
        <v>0.91885531892483596</v>
      </c>
      <c r="P85" s="40">
        <v>0.559207172486621</v>
      </c>
      <c r="Q85" s="40">
        <v>0.70587871669313496</v>
      </c>
      <c r="R85" s="40">
        <v>5.28874818418925E-2</v>
      </c>
      <c r="S85" s="42">
        <v>0.37013826992409699</v>
      </c>
      <c r="T85" s="40">
        <v>0.164597444973589</v>
      </c>
      <c r="U85" s="42">
        <v>0.56770117746459103</v>
      </c>
      <c r="V85" s="42">
        <v>25.847626906174799</v>
      </c>
      <c r="W85" s="40">
        <v>0.18595013852838299</v>
      </c>
      <c r="X85" s="40">
        <v>8.5190567529182304E-2</v>
      </c>
      <c r="Y85" s="40">
        <v>9.2975069264191898E-2</v>
      </c>
      <c r="Z85" s="40">
        <v>0</v>
      </c>
      <c r="AA85" s="42">
        <v>1.05260854348158</v>
      </c>
      <c r="AB85" s="40">
        <v>0.83815667665722804</v>
      </c>
      <c r="AC85" s="40">
        <v>0.42504726645195801</v>
      </c>
      <c r="AD85" s="40">
        <v>0.43698512269864698</v>
      </c>
      <c r="AE85" s="40">
        <v>0</v>
      </c>
      <c r="AF85" s="42">
        <v>0.60312757711125198</v>
      </c>
      <c r="AG85" s="40">
        <v>0.81962818698568196</v>
      </c>
      <c r="AH85" s="40">
        <v>0.38772930193951599</v>
      </c>
      <c r="AI85" s="40">
        <v>0.25621999407575202</v>
      </c>
      <c r="AJ85" s="40">
        <v>8.7339724757115406E-2</v>
      </c>
      <c r="AK85" s="42">
        <v>0.68956377363612498</v>
      </c>
    </row>
    <row r="86" spans="1:37" s="39" customFormat="1" x14ac:dyDescent="0.35">
      <c r="A86" s="39">
        <v>54</v>
      </c>
      <c r="B86" s="40">
        <v>0.68560660355760805</v>
      </c>
      <c r="C86" s="42">
        <v>0.23005270881008799</v>
      </c>
      <c r="D86" s="42">
        <v>13.9944013780883</v>
      </c>
      <c r="E86" s="40">
        <v>0.68106608396427604</v>
      </c>
      <c r="F86" s="40">
        <v>0.29465284555868199</v>
      </c>
      <c r="G86" s="40">
        <v>0.34053304198213802</v>
      </c>
      <c r="H86" s="40">
        <v>0</v>
      </c>
      <c r="I86" s="42">
        <v>0.59458211609687395</v>
      </c>
      <c r="J86" s="40">
        <v>0.90669328584194697</v>
      </c>
      <c r="K86" s="40">
        <v>0.51632779773909199</v>
      </c>
      <c r="L86" s="40">
        <v>0.61569155517487995</v>
      </c>
      <c r="M86" s="40">
        <v>2.6598552200448499E-2</v>
      </c>
      <c r="N86" s="42">
        <v>0.40701449385605898</v>
      </c>
      <c r="O86" s="40">
        <v>0.91832883330253801</v>
      </c>
      <c r="P86" s="40">
        <v>0.56692594478173197</v>
      </c>
      <c r="Q86" s="40">
        <v>0.69612720980387099</v>
      </c>
      <c r="R86" s="40">
        <v>8.6321791238789095E-2</v>
      </c>
      <c r="S86" s="42">
        <v>0.37026101209699003</v>
      </c>
      <c r="T86" s="40">
        <v>0.15007472914265599</v>
      </c>
      <c r="U86" s="42">
        <v>0.58267583296849101</v>
      </c>
      <c r="V86" s="42">
        <v>26.463511458828901</v>
      </c>
      <c r="W86" s="40">
        <v>0.15626189805701901</v>
      </c>
      <c r="X86" s="40">
        <v>8.4104626942597793E-2</v>
      </c>
      <c r="Y86" s="40">
        <v>7.8130949028509894E-2</v>
      </c>
      <c r="Z86" s="40">
        <v>0</v>
      </c>
      <c r="AA86" s="42">
        <v>1.08089853606672</v>
      </c>
      <c r="AB86" s="40">
        <v>0.83839712153205703</v>
      </c>
      <c r="AC86" s="40">
        <v>0.40728296496836802</v>
      </c>
      <c r="AD86" s="40">
        <v>0.38345177337304898</v>
      </c>
      <c r="AE86" s="40">
        <v>0</v>
      </c>
      <c r="AF86" s="42">
        <v>0.60498766511933399</v>
      </c>
      <c r="AG86" s="40">
        <v>0.84201189244890096</v>
      </c>
      <c r="AH86" s="40">
        <v>0.35325657507485098</v>
      </c>
      <c r="AI86" s="40">
        <v>0.217757832775653</v>
      </c>
      <c r="AJ86" s="40">
        <v>0</v>
      </c>
      <c r="AK86" s="42">
        <v>0.729837487905453</v>
      </c>
    </row>
    <row r="87" spans="1:37" s="39" customFormat="1" x14ac:dyDescent="0.35">
      <c r="A87" s="39">
        <v>55</v>
      </c>
      <c r="B87" s="40">
        <v>0.68483387741178803</v>
      </c>
      <c r="C87" s="42">
        <v>0.230046306626665</v>
      </c>
      <c r="D87" s="42">
        <v>14.0151461633381</v>
      </c>
      <c r="E87" s="40">
        <v>0.68615061440236702</v>
      </c>
      <c r="F87" s="40">
        <v>0.29293372199085299</v>
      </c>
      <c r="G87" s="40">
        <v>0.34307530720118301</v>
      </c>
      <c r="H87" s="40">
        <v>0</v>
      </c>
      <c r="I87" s="42">
        <v>0.59696292174871701</v>
      </c>
      <c r="J87" s="40">
        <v>0.90408642655987204</v>
      </c>
      <c r="K87" s="40">
        <v>0.50838695653247901</v>
      </c>
      <c r="L87" s="40">
        <v>0.60093487872042395</v>
      </c>
      <c r="M87" s="40">
        <v>2.0139564317142099E-2</v>
      </c>
      <c r="N87" s="42">
        <v>0.40732309460205801</v>
      </c>
      <c r="O87" s="40">
        <v>0.918473576800102</v>
      </c>
      <c r="P87" s="40">
        <v>0.55531509827486203</v>
      </c>
      <c r="Q87" s="40">
        <v>0.69180286393886903</v>
      </c>
      <c r="R87" s="40">
        <v>5.5668854085615303E-2</v>
      </c>
      <c r="S87" s="42">
        <v>0.373156354143306</v>
      </c>
      <c r="T87" s="40">
        <v>0.15497760020256901</v>
      </c>
      <c r="U87" s="42">
        <v>0.52196672991809601</v>
      </c>
      <c r="V87" s="42">
        <v>24.5637919108072</v>
      </c>
      <c r="W87" s="40">
        <v>0.175681597718926</v>
      </c>
      <c r="X87" s="40">
        <v>6.7714572017605307E-2</v>
      </c>
      <c r="Y87" s="40">
        <v>8.7840798859463207E-2</v>
      </c>
      <c r="Z87" s="40">
        <v>0</v>
      </c>
      <c r="AA87" s="42">
        <v>1.02108102272718</v>
      </c>
      <c r="AB87" s="40">
        <v>0.84316210261726299</v>
      </c>
      <c r="AC87" s="40">
        <v>0.396871759608657</v>
      </c>
      <c r="AD87" s="40">
        <v>0.34745317620870902</v>
      </c>
      <c r="AE87" s="40">
        <v>0</v>
      </c>
      <c r="AF87" s="42">
        <v>0.603240442836386</v>
      </c>
      <c r="AG87" s="40">
        <v>0.82663329896994797</v>
      </c>
      <c r="AH87" s="40">
        <v>0.37000519412445998</v>
      </c>
      <c r="AI87" s="40">
        <v>0.28338228340343202</v>
      </c>
      <c r="AJ87" s="40">
        <v>0</v>
      </c>
      <c r="AK87" s="42">
        <v>0.65131227022562199</v>
      </c>
    </row>
    <row r="88" spans="1:37" s="39" customFormat="1" x14ac:dyDescent="0.35">
      <c r="A88" s="39">
        <v>56</v>
      </c>
      <c r="B88" s="40">
        <v>0.70167684055311996</v>
      </c>
      <c r="C88" s="42">
        <v>0.218046788098613</v>
      </c>
      <c r="D88" s="42">
        <v>13.5786615229812</v>
      </c>
      <c r="E88" s="40">
        <v>0.69390176451357899</v>
      </c>
      <c r="F88" s="40">
        <v>0.30035313977521799</v>
      </c>
      <c r="G88" s="40">
        <v>0.35624059032105299</v>
      </c>
      <c r="H88" s="40">
        <v>1.8579416128527201E-2</v>
      </c>
      <c r="I88" s="42">
        <v>0.57944068543265004</v>
      </c>
      <c r="J88" s="40">
        <v>0.90572043208733499</v>
      </c>
      <c r="K88" s="40">
        <v>0.51218919388310202</v>
      </c>
      <c r="L88" s="40">
        <v>0.60577526134479198</v>
      </c>
      <c r="M88" s="40">
        <v>2.5071888217178699E-2</v>
      </c>
      <c r="N88" s="42">
        <v>0.40003132364702998</v>
      </c>
      <c r="O88" s="40">
        <v>0.92151585050921303</v>
      </c>
      <c r="P88" s="40">
        <v>0.57539169481381502</v>
      </c>
      <c r="Q88" s="40">
        <v>0.71565027072302401</v>
      </c>
      <c r="R88" s="40">
        <v>8.9008963209208494E-2</v>
      </c>
      <c r="S88" s="42">
        <v>0.36322327229303403</v>
      </c>
      <c r="T88" s="40">
        <v>0.20127760455770499</v>
      </c>
      <c r="U88" s="42">
        <v>0.56866802822830298</v>
      </c>
      <c r="V88" s="42">
        <v>26.095636873163699</v>
      </c>
      <c r="W88" s="40">
        <v>0.191740070380474</v>
      </c>
      <c r="X88" s="40">
        <v>8.1393707071470506E-2</v>
      </c>
      <c r="Y88" s="40">
        <v>9.5870035190237402E-2</v>
      </c>
      <c r="Z88" s="40">
        <v>0</v>
      </c>
      <c r="AA88" s="42">
        <v>1.0756807755201201</v>
      </c>
      <c r="AB88" s="40">
        <v>0.84428471428769702</v>
      </c>
      <c r="AC88" s="40">
        <v>0.41081409599984298</v>
      </c>
      <c r="AD88" s="40">
        <v>0.38815757371183202</v>
      </c>
      <c r="AE88" s="40">
        <v>0</v>
      </c>
      <c r="AF88" s="42">
        <v>0.61598279129745603</v>
      </c>
      <c r="AG88" s="40">
        <v>0.82050305574783</v>
      </c>
      <c r="AH88" s="40">
        <v>0.39754859561391098</v>
      </c>
      <c r="AI88" s="40">
        <v>0.33332507099626602</v>
      </c>
      <c r="AJ88" s="40">
        <v>3.8817660097637999E-2</v>
      </c>
      <c r="AK88" s="42">
        <v>0.69088766895807696</v>
      </c>
    </row>
    <row r="89" spans="1:37" s="39" customFormat="1" x14ac:dyDescent="0.35">
      <c r="A89" s="39">
        <v>57</v>
      </c>
      <c r="B89" s="40">
        <v>0.704451022049567</v>
      </c>
      <c r="C89" s="42">
        <v>0.218564447037326</v>
      </c>
      <c r="D89" s="42">
        <v>13.5880733908718</v>
      </c>
      <c r="E89" s="40">
        <v>0.70846405651352595</v>
      </c>
      <c r="F89" s="40">
        <v>0.30708425417612201</v>
      </c>
      <c r="G89" s="40">
        <v>0.35423202825676298</v>
      </c>
      <c r="H89" s="40">
        <v>0</v>
      </c>
      <c r="I89" s="42">
        <v>0.58043943728686198</v>
      </c>
      <c r="J89" s="40">
        <v>0.90495739270832998</v>
      </c>
      <c r="K89" s="40">
        <v>0.52187181661911997</v>
      </c>
      <c r="L89" s="40">
        <v>0.61066191742819198</v>
      </c>
      <c r="M89" s="40">
        <v>4.9996139720838398E-2</v>
      </c>
      <c r="N89" s="42">
        <v>0.39897319575266998</v>
      </c>
      <c r="O89" s="40">
        <v>0.92198323542382199</v>
      </c>
      <c r="P89" s="40">
        <v>0.59507692993891104</v>
      </c>
      <c r="Q89" s="40">
        <v>0.71443548399577494</v>
      </c>
      <c r="R89" s="40">
        <v>0.14881207039713601</v>
      </c>
      <c r="S89" s="42">
        <v>0.359763431954498</v>
      </c>
      <c r="T89" s="40">
        <v>0.188656393219547</v>
      </c>
      <c r="U89" s="42">
        <v>0.57223037725839798</v>
      </c>
      <c r="V89" s="42">
        <v>26.043716683347</v>
      </c>
      <c r="W89" s="40">
        <v>0.179546859834536</v>
      </c>
      <c r="X89" s="40">
        <v>8.6477510021344794E-2</v>
      </c>
      <c r="Y89" s="40">
        <v>8.9773429917268194E-2</v>
      </c>
      <c r="Z89" s="40">
        <v>0</v>
      </c>
      <c r="AA89" s="42">
        <v>1.06519549677514</v>
      </c>
      <c r="AB89" s="40">
        <v>0.83781168405473805</v>
      </c>
      <c r="AC89" s="40">
        <v>0.402524656190616</v>
      </c>
      <c r="AD89" s="40">
        <v>0.36976228451711002</v>
      </c>
      <c r="AE89" s="40">
        <v>0</v>
      </c>
      <c r="AF89" s="42">
        <v>0.609849178892934</v>
      </c>
      <c r="AG89" s="40">
        <v>0.827345582497516</v>
      </c>
      <c r="AH89" s="40">
        <v>0.40645968632479501</v>
      </c>
      <c r="AI89" s="40">
        <v>0.35476852606866299</v>
      </c>
      <c r="AJ89" s="40">
        <v>3.72649504082063E-2</v>
      </c>
      <c r="AK89" s="42">
        <v>0.68824551706640102</v>
      </c>
    </row>
    <row r="90" spans="1:37" s="39" customFormat="1" x14ac:dyDescent="0.35">
      <c r="A90" s="39">
        <v>58</v>
      </c>
      <c r="B90" s="40">
        <v>0.69717398827808696</v>
      </c>
      <c r="C90" s="42">
        <v>0.21968976489735401</v>
      </c>
      <c r="D90" s="42">
        <v>13.6023882401905</v>
      </c>
      <c r="E90" s="40">
        <v>0.69344694154679498</v>
      </c>
      <c r="F90" s="40">
        <v>0.29893328706939198</v>
      </c>
      <c r="G90" s="40">
        <v>0.34672347077339699</v>
      </c>
      <c r="H90" s="40">
        <v>0</v>
      </c>
      <c r="I90" s="42">
        <v>0.57946963129001405</v>
      </c>
      <c r="J90" s="40">
        <v>0.90669052157526697</v>
      </c>
      <c r="K90" s="40">
        <v>0.52650113499867202</v>
      </c>
      <c r="L90" s="40">
        <v>0.62114942662602701</v>
      </c>
      <c r="M90" s="40">
        <v>5.1663456794722902E-2</v>
      </c>
      <c r="N90" s="42">
        <v>0.40154396857795399</v>
      </c>
      <c r="O90" s="40">
        <v>0.91940584287313798</v>
      </c>
      <c r="P90" s="40">
        <v>0.58366971158729797</v>
      </c>
      <c r="Q90" s="40">
        <v>0.70884574545060197</v>
      </c>
      <c r="R90" s="40">
        <v>0.12275754643815399</v>
      </c>
      <c r="S90" s="42">
        <v>0.36573057902046802</v>
      </c>
      <c r="T90" s="40">
        <v>0.217746856033809</v>
      </c>
      <c r="U90" s="42">
        <v>0.56096949944129304</v>
      </c>
      <c r="V90" s="42">
        <v>25.7612249749338</v>
      </c>
      <c r="W90" s="40">
        <v>0.212897726306744</v>
      </c>
      <c r="X90" s="40">
        <v>7.2457435513210405E-2</v>
      </c>
      <c r="Y90" s="40">
        <v>0.106448863153372</v>
      </c>
      <c r="Z90" s="40">
        <v>0</v>
      </c>
      <c r="AA90" s="42">
        <v>1.05936683090324</v>
      </c>
      <c r="AB90" s="40">
        <v>0.84662703584577903</v>
      </c>
      <c r="AC90" s="40">
        <v>0.36697248573645302</v>
      </c>
      <c r="AD90" s="40">
        <v>0.25429042136357999</v>
      </c>
      <c r="AE90" s="40">
        <v>0</v>
      </c>
      <c r="AF90" s="42">
        <v>0.62523914351422505</v>
      </c>
      <c r="AG90" s="40">
        <v>0.81525759719157198</v>
      </c>
      <c r="AH90" s="40">
        <v>0.41759815921271798</v>
      </c>
      <c r="AI90" s="40">
        <v>0.40027193003837602</v>
      </c>
      <c r="AJ90" s="40">
        <v>3.72649504082063E-2</v>
      </c>
      <c r="AK90" s="42">
        <v>0.68155236427600496</v>
      </c>
    </row>
    <row r="91" spans="1:37" s="39" customFormat="1" x14ac:dyDescent="0.35">
      <c r="A91" s="39">
        <v>59</v>
      </c>
      <c r="B91" s="40">
        <v>0.69801237934166505</v>
      </c>
      <c r="C91" s="42">
        <v>0.22289898850887099</v>
      </c>
      <c r="D91" s="42">
        <v>13.7356026255428</v>
      </c>
      <c r="E91" s="40">
        <v>0.69477961104395203</v>
      </c>
      <c r="F91" s="40">
        <v>0.295933608865588</v>
      </c>
      <c r="G91" s="40">
        <v>0.34738980552197601</v>
      </c>
      <c r="H91" s="40">
        <v>0</v>
      </c>
      <c r="I91" s="42">
        <v>0.58537685113759996</v>
      </c>
      <c r="J91" s="40">
        <v>0.902529340772388</v>
      </c>
      <c r="K91" s="40">
        <v>0.49887610445118902</v>
      </c>
      <c r="L91" s="40">
        <v>0.57134168214126002</v>
      </c>
      <c r="M91" s="40">
        <v>2.2757290439919399E-2</v>
      </c>
      <c r="N91" s="42">
        <v>0.411372370106111</v>
      </c>
      <c r="O91" s="40">
        <v>0.91750377979320497</v>
      </c>
      <c r="P91" s="40">
        <v>0.57277067405578796</v>
      </c>
      <c r="Q91" s="40">
        <v>0.696664415643519</v>
      </c>
      <c r="R91" s="40">
        <v>0.104143826730639</v>
      </c>
      <c r="S91" s="42">
        <v>0.37276115489883499</v>
      </c>
      <c r="T91" s="40">
        <v>0.15670703349630699</v>
      </c>
      <c r="U91" s="42">
        <v>0.584049137739034</v>
      </c>
      <c r="V91" s="42">
        <v>26.573248349703199</v>
      </c>
      <c r="W91" s="40">
        <v>0.15395077393255299</v>
      </c>
      <c r="X91" s="40">
        <v>6.6366365135326094E-2</v>
      </c>
      <c r="Y91" s="40">
        <v>7.6975386966276496E-2</v>
      </c>
      <c r="Z91" s="40">
        <v>0</v>
      </c>
      <c r="AA91" s="42">
        <v>1.0924693137152499</v>
      </c>
      <c r="AB91" s="40">
        <v>0.84608266341996896</v>
      </c>
      <c r="AC91" s="40">
        <v>0.40159709320662601</v>
      </c>
      <c r="AD91" s="40">
        <v>0.35870861619990801</v>
      </c>
      <c r="AE91" s="40">
        <v>0</v>
      </c>
      <c r="AF91" s="42">
        <v>0.624031704715174</v>
      </c>
      <c r="AG91" s="40">
        <v>0.811530828736448</v>
      </c>
      <c r="AH91" s="40">
        <v>0.35762738137947298</v>
      </c>
      <c r="AI91" s="40">
        <v>0.26135131540197198</v>
      </c>
      <c r="AJ91" s="40">
        <v>0</v>
      </c>
      <c r="AK91" s="42">
        <v>0.70311377369440498</v>
      </c>
    </row>
    <row r="92" spans="1:37" s="39" customFormat="1" x14ac:dyDescent="0.35">
      <c r="A92" s="39">
        <v>60</v>
      </c>
      <c r="B92" s="40">
        <v>0.71157593843753997</v>
      </c>
      <c r="C92" s="42">
        <v>0.21184515232908999</v>
      </c>
      <c r="D92" s="42">
        <v>13.344933883780101</v>
      </c>
      <c r="E92" s="40">
        <v>0.706845650210153</v>
      </c>
      <c r="F92" s="40">
        <v>0.30590740073432998</v>
      </c>
      <c r="G92" s="40">
        <v>0.353422825105076</v>
      </c>
      <c r="H92" s="40">
        <v>0</v>
      </c>
      <c r="I92" s="42">
        <v>0.57053558958849604</v>
      </c>
      <c r="J92" s="40">
        <v>0.90779739673394</v>
      </c>
      <c r="K92" s="40">
        <v>0.52658437277443704</v>
      </c>
      <c r="L92" s="40">
        <v>0.626344319053045</v>
      </c>
      <c r="M92" s="40">
        <v>4.5611402536325403E-2</v>
      </c>
      <c r="N92" s="42">
        <v>0.39586480916716899</v>
      </c>
      <c r="O92" s="40">
        <v>0.91984310255721502</v>
      </c>
      <c r="P92" s="40">
        <v>0.58556341690983404</v>
      </c>
      <c r="Q92" s="40">
        <v>0.71420734697636101</v>
      </c>
      <c r="R92" s="40">
        <v>0.122639801195926</v>
      </c>
      <c r="S92" s="42">
        <v>0.367069934206397</v>
      </c>
      <c r="T92" s="40">
        <v>0.152372977450315</v>
      </c>
      <c r="U92" s="42">
        <v>0.62342095196756497</v>
      </c>
      <c r="V92" s="42">
        <v>27.659763482900701</v>
      </c>
      <c r="W92" s="40">
        <v>0.156430091103608</v>
      </c>
      <c r="X92" s="40">
        <v>9.7469231161793596E-2</v>
      </c>
      <c r="Y92" s="40">
        <v>7.8215045551804099E-2</v>
      </c>
      <c r="Z92" s="40">
        <v>0</v>
      </c>
      <c r="AA92" s="42">
        <v>1.1192937865216499</v>
      </c>
      <c r="AB92" s="40">
        <v>0.83784108830979298</v>
      </c>
      <c r="AC92" s="40">
        <v>0.41197469257417901</v>
      </c>
      <c r="AD92" s="40">
        <v>0.398082989412744</v>
      </c>
      <c r="AE92" s="40">
        <v>0</v>
      </c>
      <c r="AF92" s="42">
        <v>0.62622817000772202</v>
      </c>
      <c r="AG92" s="40">
        <v>0.83055016049159203</v>
      </c>
      <c r="AH92" s="40">
        <v>0.35619890211571598</v>
      </c>
      <c r="AI92" s="40">
        <v>0.23804654585555801</v>
      </c>
      <c r="AJ92" s="40">
        <v>0</v>
      </c>
      <c r="AK92" s="42">
        <v>0.73680368422442999</v>
      </c>
    </row>
    <row r="93" spans="1:37" s="39" customFormat="1" x14ac:dyDescent="0.35">
      <c r="A93" s="39">
        <v>61</v>
      </c>
      <c r="B93" s="40">
        <v>0.71055179772031496</v>
      </c>
      <c r="C93" s="42">
        <v>0.21132254272811701</v>
      </c>
      <c r="D93" s="42">
        <v>13.293825916419699</v>
      </c>
      <c r="E93" s="40">
        <v>0.70478991299156102</v>
      </c>
      <c r="F93" s="40">
        <v>0.31269580018625198</v>
      </c>
      <c r="G93" s="40">
        <v>0.35889775211289499</v>
      </c>
      <c r="H93" s="40">
        <v>1.30055912342308E-2</v>
      </c>
      <c r="I93" s="42">
        <v>0.567845681799234</v>
      </c>
      <c r="J93" s="40">
        <v>0.90828910013471198</v>
      </c>
      <c r="K93" s="40">
        <v>0.51847050174263498</v>
      </c>
      <c r="L93" s="40">
        <v>0.61564389818629395</v>
      </c>
      <c r="M93" s="40">
        <v>3.1478506906900502E-2</v>
      </c>
      <c r="N93" s="42">
        <v>0.39482986786334801</v>
      </c>
      <c r="O93" s="40">
        <v>0.92155721641000798</v>
      </c>
      <c r="P93" s="40">
        <v>0.58211217250985803</v>
      </c>
      <c r="Q93" s="40">
        <v>0.71645989955134204</v>
      </c>
      <c r="R93" s="40">
        <v>0.10831940156822301</v>
      </c>
      <c r="S93" s="42">
        <v>0.36113822288081499</v>
      </c>
      <c r="T93" s="40">
        <v>0.18347420628234401</v>
      </c>
      <c r="U93" s="42">
        <v>0.570145568786523</v>
      </c>
      <c r="V93" s="42">
        <v>26.119234525240302</v>
      </c>
      <c r="W93" s="40">
        <v>0.18561718116231701</v>
      </c>
      <c r="X93" s="40">
        <v>8.1496745434893797E-2</v>
      </c>
      <c r="Y93" s="40">
        <v>9.2808590581158604E-2</v>
      </c>
      <c r="Z93" s="40">
        <v>0</v>
      </c>
      <c r="AA93" s="42">
        <v>1.0770581660107601</v>
      </c>
      <c r="AB93" s="40">
        <v>0.83988803231395104</v>
      </c>
      <c r="AC93" s="40">
        <v>0.40792809796285801</v>
      </c>
      <c r="AD93" s="40">
        <v>0.38389626157462398</v>
      </c>
      <c r="AE93" s="40">
        <v>0</v>
      </c>
      <c r="AF93" s="42">
        <v>0.62731777016933099</v>
      </c>
      <c r="AG93" s="40">
        <v>0.82226895174398595</v>
      </c>
      <c r="AH93" s="40">
        <v>0.41201455247900098</v>
      </c>
      <c r="AI93" s="40">
        <v>0.34952479466117398</v>
      </c>
      <c r="AJ93" s="40">
        <v>6.4249911031844006E-2</v>
      </c>
      <c r="AK93" s="42">
        <v>0.68383068814236803</v>
      </c>
    </row>
    <row r="94" spans="1:37" s="39" customFormat="1" x14ac:dyDescent="0.35">
      <c r="A94" s="39">
        <v>62</v>
      </c>
      <c r="B94" s="40">
        <v>0.69927749610800904</v>
      </c>
      <c r="C94" s="42">
        <v>0.211820374957714</v>
      </c>
      <c r="D94" s="42">
        <v>13.240986160717799</v>
      </c>
      <c r="E94" s="40">
        <v>0.70357409440141605</v>
      </c>
      <c r="F94" s="40">
        <v>0.31245714502533101</v>
      </c>
      <c r="G94" s="40">
        <v>0.35178704720070803</v>
      </c>
      <c r="H94" s="40">
        <v>0</v>
      </c>
      <c r="I94" s="42">
        <v>0.56235821046480605</v>
      </c>
      <c r="J94" s="40">
        <v>0.911052401703629</v>
      </c>
      <c r="K94" s="40">
        <v>0.53180732725856095</v>
      </c>
      <c r="L94" s="40">
        <v>0.63888171277507</v>
      </c>
      <c r="M94" s="40">
        <v>4.5487867296983703E-2</v>
      </c>
      <c r="N94" s="42">
        <v>0.38625011237967699</v>
      </c>
      <c r="O94" s="40">
        <v>0.92129726452677896</v>
      </c>
      <c r="P94" s="40">
        <v>0.58536036495406396</v>
      </c>
      <c r="Q94" s="40">
        <v>0.710810052392856</v>
      </c>
      <c r="R94" s="40">
        <v>0.123973777942557</v>
      </c>
      <c r="S94" s="42">
        <v>0.36254342069534601</v>
      </c>
      <c r="T94" s="40">
        <v>0.178008754841918</v>
      </c>
      <c r="U94" s="42">
        <v>0.58354977919505102</v>
      </c>
      <c r="V94" s="42">
        <v>26.551360187367401</v>
      </c>
      <c r="W94" s="40">
        <v>0.177245210143057</v>
      </c>
      <c r="X94" s="40">
        <v>9.1160226156864102E-2</v>
      </c>
      <c r="Y94" s="40">
        <v>8.8622605071528901E-2</v>
      </c>
      <c r="Z94" s="40">
        <v>0</v>
      </c>
      <c r="AA94" s="42">
        <v>1.09200159963379</v>
      </c>
      <c r="AB94" s="40">
        <v>0.83549495704559895</v>
      </c>
      <c r="AC94" s="40">
        <v>0.41470603664511602</v>
      </c>
      <c r="AD94" s="40">
        <v>0.40862315288974999</v>
      </c>
      <c r="AE94" s="40">
        <v>0</v>
      </c>
      <c r="AF94" s="42">
        <v>0.63217058039119101</v>
      </c>
      <c r="AG94" s="40">
        <v>0.81625058537008399</v>
      </c>
      <c r="AH94" s="40">
        <v>0.39237386891812798</v>
      </c>
      <c r="AI94" s="40">
        <v>0.294326468505132</v>
      </c>
      <c r="AJ94" s="40">
        <v>6.6544552879167204E-2</v>
      </c>
      <c r="AK94" s="42">
        <v>0.70103010637128405</v>
      </c>
    </row>
    <row r="95" spans="1:37" s="39" customFormat="1" x14ac:dyDescent="0.35">
      <c r="A95" s="39">
        <v>63</v>
      </c>
      <c r="B95" s="40">
        <v>0.71554332658014097</v>
      </c>
      <c r="C95" s="42">
        <v>0.210789436461603</v>
      </c>
      <c r="D95" s="42">
        <v>13.2497430386631</v>
      </c>
      <c r="E95" s="40">
        <v>0.71325035748433496</v>
      </c>
      <c r="F95" s="40">
        <v>0.31154993270953701</v>
      </c>
      <c r="G95" s="40">
        <v>0.35662517874216698</v>
      </c>
      <c r="H95" s="40">
        <v>0</v>
      </c>
      <c r="I95" s="42">
        <v>0.56600774946906096</v>
      </c>
      <c r="J95" s="40">
        <v>0.91007506212919997</v>
      </c>
      <c r="K95" s="40">
        <v>0.534102650923308</v>
      </c>
      <c r="L95" s="40">
        <v>0.63443213308064905</v>
      </c>
      <c r="M95" s="40">
        <v>5.7800757560075897E-2</v>
      </c>
      <c r="N95" s="42">
        <v>0.388375518469742</v>
      </c>
      <c r="O95" s="40">
        <v>0.91981434576979604</v>
      </c>
      <c r="P95" s="40">
        <v>0.57252866432057004</v>
      </c>
      <c r="Q95" s="40">
        <v>0.71934028512320602</v>
      </c>
      <c r="R95" s="40">
        <v>7.8431362068708196E-2</v>
      </c>
      <c r="S95" s="42">
        <v>0.361479427169832</v>
      </c>
      <c r="T95" s="40">
        <v>0.114973980033721</v>
      </c>
      <c r="U95" s="42">
        <v>0.57641759795001402</v>
      </c>
      <c r="V95" s="42">
        <v>26.1863571558243</v>
      </c>
      <c r="W95" s="40">
        <v>0.109580808800576</v>
      </c>
      <c r="X95" s="40">
        <v>7.6498410701158703E-2</v>
      </c>
      <c r="Y95" s="40">
        <v>5.4790404400288303E-2</v>
      </c>
      <c r="Z95" s="40">
        <v>0</v>
      </c>
      <c r="AA95" s="42">
        <v>1.0725625468115501</v>
      </c>
      <c r="AB95" s="40">
        <v>0.83303298311840202</v>
      </c>
      <c r="AC95" s="40">
        <v>0.42007451142588198</v>
      </c>
      <c r="AD95" s="40">
        <v>0.42719055115924498</v>
      </c>
      <c r="AE95" s="40">
        <v>0</v>
      </c>
      <c r="AF95" s="42">
        <v>0.62648256033913696</v>
      </c>
      <c r="AG95" s="40">
        <v>0.83505977713843904</v>
      </c>
      <c r="AH95" s="40">
        <v>0.37549887276129201</v>
      </c>
      <c r="AI95" s="40">
        <v>0.25560516097677</v>
      </c>
      <c r="AJ95" s="40">
        <v>3.58316801686668E-2</v>
      </c>
      <c r="AK95" s="42">
        <v>0.68416691183025002</v>
      </c>
    </row>
    <row r="96" spans="1:37" s="39" customFormat="1" x14ac:dyDescent="0.35">
      <c r="A96" s="39">
        <v>64</v>
      </c>
      <c r="B96" s="40">
        <v>0.70863446629577997</v>
      </c>
      <c r="C96" s="42">
        <v>0.20489393369415701</v>
      </c>
      <c r="D96" s="42">
        <v>12.9982911978265</v>
      </c>
      <c r="E96" s="40">
        <v>0.705260073032696</v>
      </c>
      <c r="F96" s="40">
        <v>0.31133631884532298</v>
      </c>
      <c r="G96" s="40">
        <v>0.35696523357997401</v>
      </c>
      <c r="H96" s="40">
        <v>8.6703941272525693E-3</v>
      </c>
      <c r="I96" s="42">
        <v>0.55357115969327297</v>
      </c>
      <c r="J96" s="40">
        <v>0.91209010619497199</v>
      </c>
      <c r="K96" s="40">
        <v>0.52792572643857505</v>
      </c>
      <c r="L96" s="40">
        <v>0.64040654866030799</v>
      </c>
      <c r="M96" s="40">
        <v>3.1280524460444097E-2</v>
      </c>
      <c r="N96" s="42">
        <v>0.38066959981878601</v>
      </c>
      <c r="O96" s="40">
        <v>0.92157471644456901</v>
      </c>
      <c r="P96" s="40">
        <v>0.58696143660627897</v>
      </c>
      <c r="Q96" s="40">
        <v>0.71315429077556503</v>
      </c>
      <c r="R96" s="40">
        <v>0.126155302598702</v>
      </c>
      <c r="S96" s="42">
        <v>0.35823921823799199</v>
      </c>
      <c r="T96" s="40">
        <v>0.15957594468969999</v>
      </c>
      <c r="U96" s="42">
        <v>0.59313479014950898</v>
      </c>
      <c r="V96" s="42">
        <v>26.6893183227278</v>
      </c>
      <c r="W96" s="40">
        <v>0.171553201317556</v>
      </c>
      <c r="X96" s="40">
        <v>9.2875524847797597E-2</v>
      </c>
      <c r="Y96" s="40">
        <v>8.5776600658778193E-2</v>
      </c>
      <c r="Z96" s="40">
        <v>0</v>
      </c>
      <c r="AA96" s="42">
        <v>1.0888888331559901</v>
      </c>
      <c r="AB96" s="40">
        <v>0.84180613992798003</v>
      </c>
      <c r="AC96" s="40">
        <v>0.41848376436714402</v>
      </c>
      <c r="AD96" s="40">
        <v>0.41364515317345302</v>
      </c>
      <c r="AE96" s="40">
        <v>0</v>
      </c>
      <c r="AF96" s="42">
        <v>0.62180911475776601</v>
      </c>
      <c r="AG96" s="40">
        <v>0.81974477561991399</v>
      </c>
      <c r="AH96" s="40">
        <v>0.38744301851022001</v>
      </c>
      <c r="AI96" s="40">
        <v>0.30807970160771703</v>
      </c>
      <c r="AJ96" s="40">
        <v>3.4504578303029998E-2</v>
      </c>
      <c r="AK96" s="42">
        <v>0.69173741442525405</v>
      </c>
    </row>
    <row r="97" spans="1:37" s="39" customFormat="1" x14ac:dyDescent="0.35">
      <c r="A97" s="39">
        <v>65</v>
      </c>
      <c r="B97" s="40">
        <v>0.71266385253918796</v>
      </c>
      <c r="C97" s="42">
        <v>0.20789052497962299</v>
      </c>
      <c r="D97" s="42">
        <v>13.0472184704748</v>
      </c>
      <c r="E97" s="40">
        <v>0.70455998252252905</v>
      </c>
      <c r="F97" s="40">
        <v>0.31769215916023402</v>
      </c>
      <c r="G97" s="40">
        <v>0.35878278687838</v>
      </c>
      <c r="H97" s="40">
        <v>1.30055912342308E-2</v>
      </c>
      <c r="I97" s="42">
        <v>0.55259153958895002</v>
      </c>
      <c r="J97" s="40">
        <v>0.91160883181067798</v>
      </c>
      <c r="K97" s="40">
        <v>0.54224819674667002</v>
      </c>
      <c r="L97" s="40">
        <v>0.63523587151690697</v>
      </c>
      <c r="M97" s="40">
        <v>7.9899886912425597E-2</v>
      </c>
      <c r="N97" s="42">
        <v>0.37927558242553699</v>
      </c>
      <c r="O97" s="40">
        <v>0.92118256719595704</v>
      </c>
      <c r="P97" s="40">
        <v>0.59759055752499302</v>
      </c>
      <c r="Q97" s="40">
        <v>0.71269831139662898</v>
      </c>
      <c r="R97" s="40">
        <v>0.158890793982393</v>
      </c>
      <c r="S97" s="42">
        <v>0.35969641119811402</v>
      </c>
      <c r="T97" s="40">
        <v>0.151599123376772</v>
      </c>
      <c r="U97" s="42">
        <v>0.59710267899382796</v>
      </c>
      <c r="V97" s="42">
        <v>26.9817521918533</v>
      </c>
      <c r="W97" s="40">
        <v>0.15635755574667301</v>
      </c>
      <c r="X97" s="40">
        <v>0.1044014073732</v>
      </c>
      <c r="Y97" s="40">
        <v>7.8178777873336602E-2</v>
      </c>
      <c r="Z97" s="40">
        <v>0</v>
      </c>
      <c r="AA97" s="42">
        <v>1.10768686400519</v>
      </c>
      <c r="AB97" s="40">
        <v>0.82904932943630105</v>
      </c>
      <c r="AC97" s="40">
        <v>0.424077472242405</v>
      </c>
      <c r="AD97" s="40">
        <v>0.44318308729091599</v>
      </c>
      <c r="AE97" s="40">
        <v>0</v>
      </c>
      <c r="AF97" s="42">
        <v>0.63915671395440299</v>
      </c>
      <c r="AG97" s="40">
        <v>0.82960818945036996</v>
      </c>
      <c r="AH97" s="40">
        <v>0.37789569006367701</v>
      </c>
      <c r="AI97" s="40">
        <v>0.23982896970881801</v>
      </c>
      <c r="AJ97" s="40">
        <v>6.4249911031844006E-2</v>
      </c>
      <c r="AK97" s="42">
        <v>0.70173393763028602</v>
      </c>
    </row>
    <row r="98" spans="1:37" s="39" customFormat="1" x14ac:dyDescent="0.35">
      <c r="A98" s="39">
        <v>66</v>
      </c>
      <c r="B98" s="40">
        <v>0.71264705459782796</v>
      </c>
      <c r="C98" s="42">
        <v>0.20678341633082201</v>
      </c>
      <c r="D98" s="42">
        <v>13.084191469551399</v>
      </c>
      <c r="E98" s="40">
        <v>0.70808839482695696</v>
      </c>
      <c r="F98" s="40">
        <v>0.31197576558871498</v>
      </c>
      <c r="G98" s="40">
        <v>0.359463193752043</v>
      </c>
      <c r="H98" s="40">
        <v>1.0837992677129E-2</v>
      </c>
      <c r="I98" s="42">
        <v>0.55916061904002701</v>
      </c>
      <c r="J98" s="40">
        <v>0.91228891144137803</v>
      </c>
      <c r="K98" s="40">
        <v>0.55505237600010104</v>
      </c>
      <c r="L98" s="40">
        <v>0.64918349345151305</v>
      </c>
      <c r="M98" s="40">
        <v>0.103684723107412</v>
      </c>
      <c r="N98" s="42">
        <v>0.38264482877378198</v>
      </c>
      <c r="O98" s="40">
        <v>0.92119263841713295</v>
      </c>
      <c r="P98" s="40">
        <v>0.61044636689394904</v>
      </c>
      <c r="Q98" s="40">
        <v>0.71469122669166296</v>
      </c>
      <c r="R98" s="40">
        <v>0.195455235573051</v>
      </c>
      <c r="S98" s="42">
        <v>0.35439241960371398</v>
      </c>
      <c r="T98" s="40">
        <v>0.16538079361379501</v>
      </c>
      <c r="U98" s="42">
        <v>0.600933797084368</v>
      </c>
      <c r="V98" s="42">
        <v>27.0048569980849</v>
      </c>
      <c r="W98" s="40">
        <v>0.161087327364837</v>
      </c>
      <c r="X98" s="40">
        <v>0.10397000508210601</v>
      </c>
      <c r="Y98" s="40">
        <v>8.0543663682418595E-2</v>
      </c>
      <c r="Z98" s="40">
        <v>0</v>
      </c>
      <c r="AA98" s="42">
        <v>1.1035121776099801</v>
      </c>
      <c r="AB98" s="40">
        <v>0.83178514637922496</v>
      </c>
      <c r="AC98" s="40">
        <v>0.42655181018560501</v>
      </c>
      <c r="AD98" s="40">
        <v>0.44787028417759001</v>
      </c>
      <c r="AE98" s="40">
        <v>0</v>
      </c>
      <c r="AF98" s="42">
        <v>0.63192060284125495</v>
      </c>
      <c r="AG98" s="40">
        <v>0.83237335699072601</v>
      </c>
      <c r="AH98" s="40">
        <v>0.38736316805064602</v>
      </c>
      <c r="AI98" s="40">
        <v>0.293884466992546</v>
      </c>
      <c r="AJ98" s="40">
        <v>3.58316801686668E-2</v>
      </c>
      <c r="AK98" s="42">
        <v>0.70311706392174</v>
      </c>
    </row>
    <row r="99" spans="1:37" s="39" customFormat="1" x14ac:dyDescent="0.35">
      <c r="A99" s="39">
        <v>67</v>
      </c>
      <c r="B99" s="40">
        <v>0.71286028300533899</v>
      </c>
      <c r="C99" s="42">
        <v>0.207844481232619</v>
      </c>
      <c r="D99" s="42">
        <v>13.0630070891859</v>
      </c>
      <c r="E99" s="40">
        <v>0.70274078883506197</v>
      </c>
      <c r="F99" s="40">
        <v>0.31422326415765001</v>
      </c>
      <c r="G99" s="40">
        <v>0.35137039441753098</v>
      </c>
      <c r="H99" s="40">
        <v>0</v>
      </c>
      <c r="I99" s="42">
        <v>0.55509892963032803</v>
      </c>
      <c r="J99" s="40">
        <v>0.90927078572054598</v>
      </c>
      <c r="K99" s="40">
        <v>0.53305243777423705</v>
      </c>
      <c r="L99" s="40">
        <v>0.61566797505601201</v>
      </c>
      <c r="M99" s="40">
        <v>7.4218552546154698E-2</v>
      </c>
      <c r="N99" s="42">
        <v>0.384304959568746</v>
      </c>
      <c r="O99" s="40">
        <v>0.91986470643239304</v>
      </c>
      <c r="P99" s="40">
        <v>0.59647702827425597</v>
      </c>
      <c r="Q99" s="40">
        <v>0.69601136112642803</v>
      </c>
      <c r="R99" s="40">
        <v>0.17355501726394801</v>
      </c>
      <c r="S99" s="42">
        <v>0.35895622624642698</v>
      </c>
      <c r="T99" s="40">
        <v>0.24351900865114501</v>
      </c>
      <c r="U99" s="42">
        <v>0.59450727319106</v>
      </c>
      <c r="V99" s="42">
        <v>26.762058331416199</v>
      </c>
      <c r="W99" s="40">
        <v>0.23730041684581801</v>
      </c>
      <c r="X99" s="40">
        <v>7.5750539115937598E-2</v>
      </c>
      <c r="Y99" s="40">
        <v>0.11865020842290901</v>
      </c>
      <c r="Z99" s="40">
        <v>0</v>
      </c>
      <c r="AA99" s="42">
        <v>1.0936449735592499</v>
      </c>
      <c r="AB99" s="40">
        <v>0.84553309444994795</v>
      </c>
      <c r="AC99" s="40">
        <v>0.37412491956529598</v>
      </c>
      <c r="AD99" s="40">
        <v>0.23802400754484601</v>
      </c>
      <c r="AE99" s="40">
        <v>3.8817656701093398E-2</v>
      </c>
      <c r="AF99" s="42">
        <v>0.64121021113844001</v>
      </c>
      <c r="AG99" s="40">
        <v>0.80937829345555701</v>
      </c>
      <c r="AH99" s="40">
        <v>0.39131229794760902</v>
      </c>
      <c r="AI99" s="40">
        <v>0.36455860038727</v>
      </c>
      <c r="AJ99" s="40">
        <v>0</v>
      </c>
      <c r="AK99" s="42">
        <v>0.68658341148979596</v>
      </c>
    </row>
    <row r="100" spans="1:37" s="39" customFormat="1" x14ac:dyDescent="0.35">
      <c r="A100" s="39">
        <v>68</v>
      </c>
      <c r="B100" s="40">
        <v>0.72397516526296102</v>
      </c>
      <c r="C100" s="42">
        <v>0.203015865426423</v>
      </c>
      <c r="D100" s="42">
        <v>12.8501630865685</v>
      </c>
      <c r="E100" s="40">
        <v>0.72277991381971096</v>
      </c>
      <c r="F100" s="40">
        <v>0.32322927090437698</v>
      </c>
      <c r="G100" s="40">
        <v>0.37067966497411903</v>
      </c>
      <c r="H100" s="40">
        <v>1.8579416128527201E-2</v>
      </c>
      <c r="I100" s="42">
        <v>0.545431346596566</v>
      </c>
      <c r="J100" s="40">
        <v>0.91423204216415299</v>
      </c>
      <c r="K100" s="40">
        <v>0.54896320632474305</v>
      </c>
      <c r="L100" s="40">
        <v>0.64793764383011998</v>
      </c>
      <c r="M100" s="40">
        <v>8.4719932979957502E-2</v>
      </c>
      <c r="N100" s="42">
        <v>0.37515424586719098</v>
      </c>
      <c r="O100" s="40">
        <v>0.92246936210084396</v>
      </c>
      <c r="P100" s="40">
        <v>0.59988917122100405</v>
      </c>
      <c r="Q100" s="40">
        <v>0.71608089744658499</v>
      </c>
      <c r="R100" s="40">
        <v>0.161117254115584</v>
      </c>
      <c r="S100" s="42">
        <v>0.35068495684985301</v>
      </c>
      <c r="T100" s="40">
        <v>0.138274695193877</v>
      </c>
      <c r="U100" s="42">
        <v>0.59800142686591096</v>
      </c>
      <c r="V100" s="42">
        <v>26.847437589596399</v>
      </c>
      <c r="W100" s="40">
        <v>0.13968987649741599</v>
      </c>
      <c r="X100" s="40">
        <v>8.3268392251704196E-2</v>
      </c>
      <c r="Y100" s="40">
        <v>6.9844938248708105E-2</v>
      </c>
      <c r="Z100" s="40">
        <v>0</v>
      </c>
      <c r="AA100" s="42">
        <v>1.0964874890115499</v>
      </c>
      <c r="AB100" s="40">
        <v>0.83363593234161004</v>
      </c>
      <c r="AC100" s="40">
        <v>0.409860061040695</v>
      </c>
      <c r="AD100" s="40">
        <v>0.39594425078047502</v>
      </c>
      <c r="AE100" s="40">
        <v>0</v>
      </c>
      <c r="AF100" s="42">
        <v>0.62417730714520803</v>
      </c>
      <c r="AG100" s="40">
        <v>0.82606960507555105</v>
      </c>
      <c r="AH100" s="40">
        <v>0.38971411776129</v>
      </c>
      <c r="AI100" s="40">
        <v>0.25837968319140298</v>
      </c>
      <c r="AJ100" s="40">
        <v>8.4693065016918007E-2</v>
      </c>
      <c r="AK100" s="42">
        <v>0.68833466294484202</v>
      </c>
    </row>
    <row r="101" spans="1:37" s="39" customFormat="1" x14ac:dyDescent="0.35">
      <c r="A101" s="39">
        <v>69</v>
      </c>
      <c r="B101" s="40">
        <v>0.71891457935416103</v>
      </c>
      <c r="C101" s="42">
        <v>0.20271550305551</v>
      </c>
      <c r="D101" s="42">
        <v>12.846552109467099</v>
      </c>
      <c r="E101" s="40">
        <v>0.71694083550301202</v>
      </c>
      <c r="F101" s="40">
        <v>0.31995275005795398</v>
      </c>
      <c r="G101" s="40">
        <v>0.36253466499696202</v>
      </c>
      <c r="H101" s="40">
        <v>8.1284944909124097E-3</v>
      </c>
      <c r="I101" s="42">
        <v>0.545611357267198</v>
      </c>
      <c r="J101" s="40">
        <v>0.912153473280226</v>
      </c>
      <c r="K101" s="40">
        <v>0.54236300953435901</v>
      </c>
      <c r="L101" s="40">
        <v>0.63946449002175298</v>
      </c>
      <c r="M101" s="40">
        <v>7.5471065301098594E-2</v>
      </c>
      <c r="N101" s="42">
        <v>0.37511728984014397</v>
      </c>
      <c r="O101" s="40">
        <v>0.92333954703222298</v>
      </c>
      <c r="P101" s="40">
        <v>0.62374038716206204</v>
      </c>
      <c r="Q101" s="40">
        <v>0.72287907473894997</v>
      </c>
      <c r="R101" s="40">
        <v>0.22500253971501299</v>
      </c>
      <c r="S101" s="42">
        <v>0.351417370112451</v>
      </c>
      <c r="T101" s="40">
        <v>0.19725487128774799</v>
      </c>
      <c r="U101" s="42">
        <v>0.62571213719172303</v>
      </c>
      <c r="V101" s="42">
        <v>27.788264559884301</v>
      </c>
      <c r="W101" s="40">
        <v>0.19309850734308801</v>
      </c>
      <c r="X101" s="40">
        <v>0.106581349176288</v>
      </c>
      <c r="Y101" s="40">
        <v>9.6549253671544405E-2</v>
      </c>
      <c r="Z101" s="40">
        <v>0</v>
      </c>
      <c r="AA101" s="42">
        <v>1.13395015194884</v>
      </c>
      <c r="AB101" s="40">
        <v>0.841881747595977</v>
      </c>
      <c r="AC101" s="40">
        <v>0.423600471070052</v>
      </c>
      <c r="AD101" s="40">
        <v>0.42891966561418099</v>
      </c>
      <c r="AE101" s="40">
        <v>0</v>
      </c>
      <c r="AF101" s="42">
        <v>0.62648789546428496</v>
      </c>
      <c r="AG101" s="40">
        <v>0.82941555775740805</v>
      </c>
      <c r="AH101" s="40">
        <v>0.38427837938979698</v>
      </c>
      <c r="AI101" s="40">
        <v>0.28758790024331599</v>
      </c>
      <c r="AJ101" s="40">
        <v>3.58316801686668E-2</v>
      </c>
      <c r="AK101" s="42">
        <v>0.70109466125822395</v>
      </c>
    </row>
    <row r="102" spans="1:37" s="39" customFormat="1" x14ac:dyDescent="0.35">
      <c r="A102" s="39">
        <v>70</v>
      </c>
      <c r="B102" s="40">
        <v>0.72810108810016005</v>
      </c>
      <c r="C102" s="42">
        <v>0.201665991813328</v>
      </c>
      <c r="D102" s="42">
        <v>12.765769821565801</v>
      </c>
      <c r="E102" s="40">
        <v>0.72153771721777904</v>
      </c>
      <c r="F102" s="40">
        <v>0.31889874744047297</v>
      </c>
      <c r="G102" s="40">
        <v>0.36076885860888902</v>
      </c>
      <c r="H102" s="40">
        <v>0</v>
      </c>
      <c r="I102" s="42">
        <v>0.54086917050406602</v>
      </c>
      <c r="J102" s="40">
        <v>0.91727279395619998</v>
      </c>
      <c r="K102" s="40">
        <v>0.55403489605006295</v>
      </c>
      <c r="L102" s="40">
        <v>0.65675233046477099</v>
      </c>
      <c r="M102" s="40">
        <v>8.8079563729219601E-2</v>
      </c>
      <c r="N102" s="42">
        <v>0.36809222570537198</v>
      </c>
      <c r="O102" s="40">
        <v>0.92328877427528699</v>
      </c>
      <c r="P102" s="40">
        <v>0.62062849048219304</v>
      </c>
      <c r="Q102" s="40">
        <v>0.72402095222221197</v>
      </c>
      <c r="R102" s="40">
        <v>0.21457574494907999</v>
      </c>
      <c r="S102" s="42">
        <v>0.34819744696138299</v>
      </c>
      <c r="T102" s="40">
        <v>0.13712015466053601</v>
      </c>
      <c r="U102" s="42">
        <v>0.60822582958090998</v>
      </c>
      <c r="V102" s="42">
        <v>27.1660598363631</v>
      </c>
      <c r="W102" s="40">
        <v>0.133768964052321</v>
      </c>
      <c r="X102" s="40">
        <v>8.2623780464534696E-2</v>
      </c>
      <c r="Y102" s="40">
        <v>6.6884482026160805E-2</v>
      </c>
      <c r="Z102" s="40">
        <v>0</v>
      </c>
      <c r="AA102" s="42">
        <v>1.10740183408443</v>
      </c>
      <c r="AB102" s="40">
        <v>0.83630532238950295</v>
      </c>
      <c r="AC102" s="40">
        <v>0.41968017322289303</v>
      </c>
      <c r="AD102" s="40">
        <v>0.42273519727917702</v>
      </c>
      <c r="AE102" s="40">
        <v>0</v>
      </c>
      <c r="AF102" s="42">
        <v>0.62540479042591102</v>
      </c>
      <c r="AG102" s="40">
        <v>0.82779714017985795</v>
      </c>
      <c r="AH102" s="40">
        <v>0.40225047887406001</v>
      </c>
      <c r="AI102" s="40">
        <v>0.26250132382196001</v>
      </c>
      <c r="AJ102" s="40">
        <v>0.116452972620362</v>
      </c>
      <c r="AK102" s="42">
        <v>0.69770330547267501</v>
      </c>
    </row>
    <row r="103" spans="1:37" s="39" customFormat="1" x14ac:dyDescent="0.35">
      <c r="A103" s="39">
        <v>71</v>
      </c>
      <c r="B103" s="40">
        <v>0.73027723817523504</v>
      </c>
      <c r="C103" s="42">
        <v>0.19678017018768101</v>
      </c>
      <c r="D103" s="42">
        <v>12.6581621279191</v>
      </c>
      <c r="E103" s="40">
        <v>0.72016855797982904</v>
      </c>
      <c r="F103" s="40">
        <v>0.32887138438355701</v>
      </c>
      <c r="G103" s="40">
        <v>0.36369694320558899</v>
      </c>
      <c r="H103" s="40">
        <v>7.2253284313490004E-3</v>
      </c>
      <c r="I103" s="42">
        <v>0.54035509017931105</v>
      </c>
      <c r="J103" s="40">
        <v>0.91641696599852995</v>
      </c>
      <c r="K103" s="40">
        <v>0.55067311253848195</v>
      </c>
      <c r="L103" s="40">
        <v>0.656324495140163</v>
      </c>
      <c r="M103" s="40">
        <v>7.9277876476755299E-2</v>
      </c>
      <c r="N103" s="42">
        <v>0.368978741742154</v>
      </c>
      <c r="O103" s="40">
        <v>0.92411145161586605</v>
      </c>
      <c r="P103" s="40">
        <v>0.60899939609962495</v>
      </c>
      <c r="Q103" s="40">
        <v>0.71871460793873698</v>
      </c>
      <c r="R103" s="40">
        <v>0.18417212874427</v>
      </c>
      <c r="S103" s="42">
        <v>0.34682849692203699</v>
      </c>
      <c r="T103" s="40">
        <v>0.154714349325664</v>
      </c>
      <c r="U103" s="42">
        <v>0.66891724482560699</v>
      </c>
      <c r="V103" s="42">
        <v>29.103654282724701</v>
      </c>
      <c r="W103" s="40">
        <v>0.148638817398452</v>
      </c>
      <c r="X103" s="40">
        <v>6.0615552205877603E-2</v>
      </c>
      <c r="Y103" s="40">
        <v>7.4319408699226194E-2</v>
      </c>
      <c r="Z103" s="40">
        <v>0</v>
      </c>
      <c r="AA103" s="42">
        <v>1.17515545217399</v>
      </c>
      <c r="AB103" s="40">
        <v>0.84410238488178602</v>
      </c>
      <c r="AC103" s="40">
        <v>0.39348301378482597</v>
      </c>
      <c r="AD103" s="40">
        <v>0.33634665647269202</v>
      </c>
      <c r="AE103" s="40">
        <v>0</v>
      </c>
      <c r="AF103" s="42">
        <v>0.64385289539638701</v>
      </c>
      <c r="AG103" s="40">
        <v>0.82176335880167095</v>
      </c>
      <c r="AH103" s="40">
        <v>0.36459410045495</v>
      </c>
      <c r="AI103" s="40">
        <v>0.27201894256317899</v>
      </c>
      <c r="AJ103" s="40">
        <v>0</v>
      </c>
      <c r="AK103" s="42">
        <v>0.72903181879948298</v>
      </c>
    </row>
    <row r="104" spans="1:37" s="39" customFormat="1" x14ac:dyDescent="0.35">
      <c r="A104" s="39">
        <v>72</v>
      </c>
      <c r="B104" s="40">
        <v>0.73136576707607504</v>
      </c>
      <c r="C104" s="42">
        <v>0.19807001784015499</v>
      </c>
      <c r="D104" s="42">
        <v>12.624596608539299</v>
      </c>
      <c r="E104" s="40">
        <v>0.72659426763803403</v>
      </c>
      <c r="F104" s="40">
        <v>0.32821378720723698</v>
      </c>
      <c r="G104" s="40">
        <v>0.36920876619283899</v>
      </c>
      <c r="H104" s="40">
        <v>1.1823264747643201E-2</v>
      </c>
      <c r="I104" s="42">
        <v>0.53510496547061204</v>
      </c>
      <c r="J104" s="40">
        <v>0.915639433758202</v>
      </c>
      <c r="K104" s="40">
        <v>0.55212432655528598</v>
      </c>
      <c r="L104" s="40">
        <v>0.65469986440166905</v>
      </c>
      <c r="M104" s="40">
        <v>8.6033681505986295E-2</v>
      </c>
      <c r="N104" s="42">
        <v>0.367451076650048</v>
      </c>
      <c r="O104" s="40">
        <v>0.92454131898409198</v>
      </c>
      <c r="P104" s="40">
        <v>0.60400725791488097</v>
      </c>
      <c r="Q104" s="40">
        <v>0.72779313933456802</v>
      </c>
      <c r="R104" s="40">
        <v>0.159687315425983</v>
      </c>
      <c r="S104" s="42">
        <v>0.34393508015458402</v>
      </c>
      <c r="T104" s="40">
        <v>0.16093436070678499</v>
      </c>
      <c r="U104" s="42">
        <v>0.63722739922694605</v>
      </c>
      <c r="V104" s="42">
        <v>28.077650485894601</v>
      </c>
      <c r="W104" s="40">
        <v>0.16365829043878799</v>
      </c>
      <c r="X104" s="40">
        <v>7.7964652900939402E-2</v>
      </c>
      <c r="Y104" s="40">
        <v>8.1829145219394106E-2</v>
      </c>
      <c r="Z104" s="40">
        <v>0</v>
      </c>
      <c r="AA104" s="42">
        <v>1.13879776968915</v>
      </c>
      <c r="AB104" s="40">
        <v>0.84430011865017096</v>
      </c>
      <c r="AC104" s="40">
        <v>0.39929793080335801</v>
      </c>
      <c r="AD104" s="40">
        <v>0.35359367375990303</v>
      </c>
      <c r="AE104" s="40">
        <v>0</v>
      </c>
      <c r="AF104" s="42">
        <v>0.635081831461344</v>
      </c>
      <c r="AG104" s="40">
        <v>0.83379686548590304</v>
      </c>
      <c r="AH104" s="40">
        <v>0.405031665216117</v>
      </c>
      <c r="AI104" s="40">
        <v>0.28492325597115897</v>
      </c>
      <c r="AJ104" s="40">
        <v>9.6374874191288706E-2</v>
      </c>
      <c r="AK104" s="42">
        <v>0.70779676697192995</v>
      </c>
    </row>
    <row r="105" spans="1:37" s="39" customFormat="1" x14ac:dyDescent="0.35">
      <c r="A105" s="39">
        <v>73</v>
      </c>
      <c r="B105" s="40">
        <v>0.720952460926789</v>
      </c>
      <c r="C105" s="42">
        <v>0.201014256011076</v>
      </c>
      <c r="D105" s="42">
        <v>12.7264154670855</v>
      </c>
      <c r="E105" s="40">
        <v>0.71693028953598803</v>
      </c>
      <c r="F105" s="40">
        <v>0.32536577693818303</v>
      </c>
      <c r="G105" s="40">
        <v>0.36902163038837998</v>
      </c>
      <c r="H105" s="40">
        <v>2.1112971240772899E-2</v>
      </c>
      <c r="I105" s="42">
        <v>0.53878306875087401</v>
      </c>
      <c r="J105" s="40">
        <v>0.91644384880674001</v>
      </c>
      <c r="K105" s="40">
        <v>0.56540948051998097</v>
      </c>
      <c r="L105" s="40">
        <v>0.64774154378038096</v>
      </c>
      <c r="M105" s="40">
        <v>0.13204304897282201</v>
      </c>
      <c r="N105" s="42">
        <v>0.36519346301988798</v>
      </c>
      <c r="O105" s="40">
        <v>0.92315266368746296</v>
      </c>
      <c r="P105" s="40">
        <v>0.61544238145515795</v>
      </c>
      <c r="Q105" s="40">
        <v>0.71694418423017503</v>
      </c>
      <c r="R105" s="40">
        <v>0.206230296447834</v>
      </c>
      <c r="S105" s="42">
        <v>0.348522350938193</v>
      </c>
      <c r="T105" s="40">
        <v>0.12483462368953099</v>
      </c>
      <c r="U105" s="42">
        <v>0.65176274964951997</v>
      </c>
      <c r="V105" s="42">
        <v>28.484633078941901</v>
      </c>
      <c r="W105" s="40">
        <v>0.13090286180020599</v>
      </c>
      <c r="X105" s="40">
        <v>8.16395221009283E-2</v>
      </c>
      <c r="Y105" s="40">
        <v>6.5451430900103399E-2</v>
      </c>
      <c r="Z105" s="40">
        <v>0</v>
      </c>
      <c r="AA105" s="42">
        <v>1.1502662902204399</v>
      </c>
      <c r="AB105" s="40">
        <v>0.84468848503539695</v>
      </c>
      <c r="AC105" s="40">
        <v>0.428207074669604</v>
      </c>
      <c r="AD105" s="40">
        <v>0.43993273897341501</v>
      </c>
      <c r="AE105" s="40">
        <v>0</v>
      </c>
      <c r="AF105" s="42">
        <v>0.619858168129228</v>
      </c>
      <c r="AG105" s="40">
        <v>0.83960203882581896</v>
      </c>
      <c r="AH105" s="40">
        <v>0.36530024176640302</v>
      </c>
      <c r="AI105" s="40">
        <v>0.25629868647338999</v>
      </c>
      <c r="AJ105" s="40">
        <v>0</v>
      </c>
      <c r="AK105" s="42">
        <v>0.72373605513165096</v>
      </c>
    </row>
    <row r="106" spans="1:37" s="39" customFormat="1" x14ac:dyDescent="0.35">
      <c r="A106" s="39">
        <v>74</v>
      </c>
      <c r="B106" s="40">
        <v>0.72272801062322101</v>
      </c>
      <c r="C106" s="42">
        <v>0.19791417325608099</v>
      </c>
      <c r="D106" s="42">
        <v>12.5649003265644</v>
      </c>
      <c r="E106" s="40">
        <v>0.71166728719359396</v>
      </c>
      <c r="F106" s="40">
        <v>0.33784223375792899</v>
      </c>
      <c r="G106" s="40">
        <v>0.36174527597061801</v>
      </c>
      <c r="H106" s="40">
        <v>1.1823264747643201E-2</v>
      </c>
      <c r="I106" s="42">
        <v>0.52943072729960905</v>
      </c>
      <c r="J106" s="40">
        <v>0.91745012350041399</v>
      </c>
      <c r="K106" s="40">
        <v>0.58359819698851501</v>
      </c>
      <c r="L106" s="40">
        <v>0.66906241690747303</v>
      </c>
      <c r="M106" s="40">
        <v>0.16428205055765699</v>
      </c>
      <c r="N106" s="42">
        <v>0.36105980175356001</v>
      </c>
      <c r="O106" s="40">
        <v>0.92360640094782298</v>
      </c>
      <c r="P106" s="40">
        <v>0.60505359315080598</v>
      </c>
      <c r="Q106" s="40">
        <v>0.706822983486457</v>
      </c>
      <c r="R106" s="40">
        <v>0.18473139501813801</v>
      </c>
      <c r="S106" s="42">
        <v>0.34915740092052699</v>
      </c>
      <c r="T106" s="40">
        <v>0.187970330816042</v>
      </c>
      <c r="U106" s="42">
        <v>0.60546716945803003</v>
      </c>
      <c r="V106" s="42">
        <v>27.244761075728899</v>
      </c>
      <c r="W106" s="40">
        <v>0.19080533546845899</v>
      </c>
      <c r="X106" s="40">
        <v>6.4067582862618502E-2</v>
      </c>
      <c r="Y106" s="40">
        <v>9.5402667734229604E-2</v>
      </c>
      <c r="Z106" s="40">
        <v>0</v>
      </c>
      <c r="AA106" s="42">
        <v>1.1210706045484899</v>
      </c>
      <c r="AB106" s="40">
        <v>0.84240290324340195</v>
      </c>
      <c r="AC106" s="40">
        <v>0.39123230841502998</v>
      </c>
      <c r="AD106" s="40">
        <v>0.331294022001689</v>
      </c>
      <c r="AE106" s="40">
        <v>0</v>
      </c>
      <c r="AF106" s="42">
        <v>0.64324955807791795</v>
      </c>
      <c r="AG106" s="40">
        <v>0.81466607641793998</v>
      </c>
      <c r="AH106" s="40">
        <v>0.40634377732450599</v>
      </c>
      <c r="AI106" s="40">
        <v>0.34011534452373299</v>
      </c>
      <c r="AJ106" s="40">
        <v>6.4249911031844006E-2</v>
      </c>
      <c r="AK106" s="42">
        <v>0.68119243220386305</v>
      </c>
    </row>
    <row r="107" spans="1:37" s="39" customFormat="1" x14ac:dyDescent="0.35">
      <c r="A107" s="39">
        <v>75</v>
      </c>
      <c r="B107" s="40">
        <v>0.72290243751924199</v>
      </c>
      <c r="C107" s="42">
        <v>0.20025776131113701</v>
      </c>
      <c r="D107" s="42">
        <v>12.669434382711099</v>
      </c>
      <c r="E107" s="40">
        <v>0.72092998476885095</v>
      </c>
      <c r="F107" s="40">
        <v>0.32870761051426101</v>
      </c>
      <c r="G107" s="40">
        <v>0.37130298515187099</v>
      </c>
      <c r="H107" s="40">
        <v>2.1675985534891199E-2</v>
      </c>
      <c r="I107" s="42">
        <v>0.53443606363531604</v>
      </c>
      <c r="J107" s="40">
        <v>0.91548469683544498</v>
      </c>
      <c r="K107" s="40">
        <v>0.55641611550160597</v>
      </c>
      <c r="L107" s="40">
        <v>0.65248922995692904</v>
      </c>
      <c r="M107" s="40">
        <v>0.101274419712445</v>
      </c>
      <c r="N107" s="42">
        <v>0.36695177797099698</v>
      </c>
      <c r="O107" s="40">
        <v>0.922897411828564</v>
      </c>
      <c r="P107" s="40">
        <v>0.60675272010995196</v>
      </c>
      <c r="Q107" s="40">
        <v>0.72568531005933301</v>
      </c>
      <c r="R107" s="40">
        <v>0.17167543844195901</v>
      </c>
      <c r="S107" s="42">
        <v>0.35434200427578399</v>
      </c>
      <c r="T107" s="40">
        <v>0.11316684690824901</v>
      </c>
      <c r="U107" s="42">
        <v>0.63882123659818602</v>
      </c>
      <c r="V107" s="42">
        <v>28.165912065750501</v>
      </c>
      <c r="W107" s="40">
        <v>0.1230998971468</v>
      </c>
      <c r="X107" s="40">
        <v>8.0254156552750394E-2</v>
      </c>
      <c r="Y107" s="40">
        <v>6.15499485734003E-2</v>
      </c>
      <c r="Z107" s="40">
        <v>0</v>
      </c>
      <c r="AA107" s="42">
        <v>1.1462282563885999</v>
      </c>
      <c r="AB107" s="40">
        <v>0.84527103241025903</v>
      </c>
      <c r="AC107" s="40">
        <v>0.41223363448489397</v>
      </c>
      <c r="AD107" s="40">
        <v>0.39142987104442301</v>
      </c>
      <c r="AE107" s="40">
        <v>0</v>
      </c>
      <c r="AF107" s="42">
        <v>0.62620445245351497</v>
      </c>
      <c r="AG107" s="40">
        <v>0.83180366021452901</v>
      </c>
      <c r="AH107" s="40">
        <v>0.346203503614675</v>
      </c>
      <c r="AI107" s="40">
        <v>0.206806850629497</v>
      </c>
      <c r="AJ107" s="40">
        <v>0</v>
      </c>
      <c r="AK107" s="42">
        <v>0.70599750117358995</v>
      </c>
    </row>
    <row r="108" spans="1:37" s="39" customFormat="1" x14ac:dyDescent="0.35">
      <c r="A108" s="39">
        <v>76</v>
      </c>
      <c r="B108" s="40">
        <v>0.72481818698029099</v>
      </c>
      <c r="C108" s="42">
        <v>0.19784775374188099</v>
      </c>
      <c r="D108" s="42">
        <v>12.529702917002901</v>
      </c>
      <c r="E108" s="40">
        <v>0.71766879840499398</v>
      </c>
      <c r="F108" s="40">
        <v>0.34243639320972802</v>
      </c>
      <c r="G108" s="40">
        <v>0.377800886511658</v>
      </c>
      <c r="H108" s="40">
        <v>3.79329746183222E-2</v>
      </c>
      <c r="I108" s="42">
        <v>0.52676067406635996</v>
      </c>
      <c r="J108" s="40">
        <v>0.91717276621071597</v>
      </c>
      <c r="K108" s="40">
        <v>0.57408057732609497</v>
      </c>
      <c r="L108" s="40">
        <v>0.66664164793068503</v>
      </c>
      <c r="M108" s="40">
        <v>0.138427317836885</v>
      </c>
      <c r="N108" s="42">
        <v>0.36393512614310702</v>
      </c>
      <c r="O108" s="40">
        <v>0.92497807139117605</v>
      </c>
      <c r="P108" s="40">
        <v>0.62152364282614203</v>
      </c>
      <c r="Q108" s="40">
        <v>0.72798710561306301</v>
      </c>
      <c r="R108" s="40">
        <v>0.211605751474187</v>
      </c>
      <c r="S108" s="42">
        <v>0.34245027280594897</v>
      </c>
      <c r="T108" s="40">
        <v>0.11660036695943</v>
      </c>
      <c r="U108" s="42">
        <v>0.65898592018673496</v>
      </c>
      <c r="V108" s="42">
        <v>28.8101070273635</v>
      </c>
      <c r="W108" s="40">
        <v>0.12085615056519999</v>
      </c>
      <c r="X108" s="40">
        <v>7.4095250025969006E-2</v>
      </c>
      <c r="Y108" s="40">
        <v>6.0428075282600302E-2</v>
      </c>
      <c r="Z108" s="40">
        <v>0</v>
      </c>
      <c r="AA108" s="42">
        <v>1.1682109781819501</v>
      </c>
      <c r="AB108" s="40">
        <v>0.84579654977365903</v>
      </c>
      <c r="AC108" s="40">
        <v>0.41713530472835397</v>
      </c>
      <c r="AD108" s="40">
        <v>0.405609364411403</v>
      </c>
      <c r="AE108" s="40">
        <v>0</v>
      </c>
      <c r="AF108" s="42">
        <v>0.63606924073308901</v>
      </c>
      <c r="AG108" s="40">
        <v>0.82546624457019602</v>
      </c>
      <c r="AH108" s="40">
        <v>0.36821729139675102</v>
      </c>
      <c r="AI108" s="40">
        <v>0.24335394945139199</v>
      </c>
      <c r="AJ108" s="40">
        <v>3.58316801686668E-2</v>
      </c>
      <c r="AK108" s="42">
        <v>0.71366327338748503</v>
      </c>
    </row>
    <row r="109" spans="1:37" s="8" customFormat="1" x14ac:dyDescent="0.35">
      <c r="A109" s="39">
        <v>77</v>
      </c>
      <c r="B109" s="40">
        <v>0.72607397562444598</v>
      </c>
      <c r="C109" s="42">
        <v>0.19468982457060299</v>
      </c>
      <c r="D109" s="42">
        <v>12.429746976582701</v>
      </c>
      <c r="E109" s="40">
        <v>0.72105511810100498</v>
      </c>
      <c r="F109" s="40">
        <v>0.34599270345308297</v>
      </c>
      <c r="G109" s="40">
        <v>0.385066246283778</v>
      </c>
      <c r="H109" s="40">
        <v>4.9077374466551603E-2</v>
      </c>
      <c r="I109" s="42">
        <v>0.52326463982472504</v>
      </c>
      <c r="J109" s="40">
        <v>0.91784651841445397</v>
      </c>
      <c r="K109" s="40">
        <v>0.55260999290633195</v>
      </c>
      <c r="L109" s="40">
        <v>0.66823781934374504</v>
      </c>
      <c r="M109" s="40">
        <v>7.1745640960797302E-2</v>
      </c>
      <c r="N109" s="42">
        <v>0.35601043043032399</v>
      </c>
      <c r="O109" s="40">
        <v>0.92424962417406498</v>
      </c>
      <c r="P109" s="40">
        <v>0.60297089154052497</v>
      </c>
      <c r="Q109" s="40">
        <v>0.72391603994124099</v>
      </c>
      <c r="R109" s="40">
        <v>0.16074701050626999</v>
      </c>
      <c r="S109" s="42">
        <v>0.34880994140737498</v>
      </c>
      <c r="T109" s="40">
        <v>0.18569650031023299</v>
      </c>
      <c r="U109" s="42">
        <v>0.63739014334148802</v>
      </c>
      <c r="V109" s="42">
        <v>28.037816675300199</v>
      </c>
      <c r="W109" s="40">
        <v>0.18285229224160801</v>
      </c>
      <c r="X109" s="40">
        <v>0.101315792566712</v>
      </c>
      <c r="Y109" s="40">
        <v>9.1426146120804394E-2</v>
      </c>
      <c r="Z109" s="40">
        <v>0</v>
      </c>
      <c r="AA109" s="42">
        <v>1.1369383543984499</v>
      </c>
      <c r="AB109" s="40">
        <v>0.83937113100739402</v>
      </c>
      <c r="AC109" s="40">
        <v>0.41868430091683601</v>
      </c>
      <c r="AD109" s="40">
        <v>0.41668177174311399</v>
      </c>
      <c r="AE109" s="40">
        <v>0</v>
      </c>
      <c r="AF109" s="42">
        <v>0.62419568422513105</v>
      </c>
      <c r="AG109" s="40">
        <v>0.82184660574014401</v>
      </c>
      <c r="AH109" s="40">
        <v>0.385044164610021</v>
      </c>
      <c r="AI109" s="40">
        <v>0.29745420792125299</v>
      </c>
      <c r="AJ109" s="40">
        <v>3.58316801686668E-2</v>
      </c>
      <c r="AK109" s="42">
        <v>0.69764352074036196</v>
      </c>
    </row>
    <row r="110" spans="1:37" s="8" customFormat="1" x14ac:dyDescent="0.35">
      <c r="A110" s="39">
        <v>78</v>
      </c>
      <c r="B110" s="40">
        <v>0.72871617917012399</v>
      </c>
      <c r="C110" s="42">
        <v>0.19168428172601901</v>
      </c>
      <c r="D110" s="42">
        <v>12.2695982996672</v>
      </c>
      <c r="E110" s="40">
        <v>0.72534833465924398</v>
      </c>
      <c r="F110" s="40">
        <v>0.34453232992670602</v>
      </c>
      <c r="G110" s="40">
        <v>0.36628683154529601</v>
      </c>
      <c r="H110" s="40">
        <v>7.2253284313490004E-3</v>
      </c>
      <c r="I110" s="42">
        <v>0.51484625820748298</v>
      </c>
      <c r="J110" s="40">
        <v>0.92057989739039303</v>
      </c>
      <c r="K110" s="40">
        <v>0.58094758802014601</v>
      </c>
      <c r="L110" s="40">
        <v>0.67544675791781095</v>
      </c>
      <c r="M110" s="40">
        <v>0.146816108752233</v>
      </c>
      <c r="N110" s="42">
        <v>0.351585720226193</v>
      </c>
      <c r="O110" s="40">
        <v>0.925685965128479</v>
      </c>
      <c r="P110" s="40">
        <v>0.63275017360233599</v>
      </c>
      <c r="Q110" s="40">
        <v>0.72508744039419704</v>
      </c>
      <c r="R110" s="40">
        <v>0.247477115284333</v>
      </c>
      <c r="S110" s="42">
        <v>0.33896865855501701</v>
      </c>
      <c r="T110" s="40">
        <v>0.18275938619954199</v>
      </c>
      <c r="U110" s="42">
        <v>0.67809472379521396</v>
      </c>
      <c r="V110" s="42">
        <v>29.365599893097102</v>
      </c>
      <c r="W110" s="40">
        <v>0.17436504125305699</v>
      </c>
      <c r="X110" s="40">
        <v>9.6097195280575601E-2</v>
      </c>
      <c r="Y110" s="40">
        <v>8.7182520626528801E-2</v>
      </c>
      <c r="Z110" s="40">
        <v>0</v>
      </c>
      <c r="AA110" s="42">
        <v>1.1857406950404501</v>
      </c>
      <c r="AB110" s="40">
        <v>0.84373526812696598</v>
      </c>
      <c r="AC110" s="40">
        <v>0.41345842262781302</v>
      </c>
      <c r="AD110" s="40">
        <v>0.39663999975647402</v>
      </c>
      <c r="AE110" s="40">
        <v>0</v>
      </c>
      <c r="AF110" s="42">
        <v>0.64542640656487504</v>
      </c>
      <c r="AG110" s="40">
        <v>0.82439936010261305</v>
      </c>
      <c r="AH110" s="40">
        <v>0.43871155414827601</v>
      </c>
      <c r="AI110" s="40">
        <v>0.33576648245749502</v>
      </c>
      <c r="AJ110" s="40">
        <v>0.15596881988472</v>
      </c>
      <c r="AK110" s="42">
        <v>0.70323769811891002</v>
      </c>
    </row>
    <row r="111" spans="1:37" s="8" customFormat="1" x14ac:dyDescent="0.35">
      <c r="A111" s="39">
        <v>79</v>
      </c>
      <c r="B111" s="40">
        <v>0.72637730207614104</v>
      </c>
      <c r="C111" s="42">
        <v>0.19470718342727</v>
      </c>
      <c r="D111" s="42">
        <v>12.373693725535301</v>
      </c>
      <c r="E111" s="40">
        <v>0.71882056876193601</v>
      </c>
      <c r="F111" s="40">
        <v>0.34652459147806802</v>
      </c>
      <c r="G111" s="40">
        <v>0.38495698155124097</v>
      </c>
      <c r="H111" s="40">
        <v>5.10933943405475E-2</v>
      </c>
      <c r="I111" s="42">
        <v>0.51935533095683595</v>
      </c>
      <c r="J111" s="40">
        <v>0.92271375887982598</v>
      </c>
      <c r="K111" s="40">
        <v>0.60367084250154401</v>
      </c>
      <c r="L111" s="40">
        <v>0.68427844794074399</v>
      </c>
      <c r="M111" s="40">
        <v>0.20402032068406201</v>
      </c>
      <c r="N111" s="42">
        <v>0.34559657829436302</v>
      </c>
      <c r="O111" s="40">
        <v>0.92531907418208803</v>
      </c>
      <c r="P111" s="40">
        <v>0.63968508716982198</v>
      </c>
      <c r="Q111" s="40">
        <v>0.72486601825471997</v>
      </c>
      <c r="R111" s="40">
        <v>0.26887016907265898</v>
      </c>
      <c r="S111" s="42">
        <v>0.34403302917509598</v>
      </c>
      <c r="T111" s="40">
        <v>0.14623950954546799</v>
      </c>
      <c r="U111" s="42">
        <v>0.65319138561558499</v>
      </c>
      <c r="V111" s="42">
        <v>28.630554142161301</v>
      </c>
      <c r="W111" s="40">
        <v>0.15611361992888301</v>
      </c>
      <c r="X111" s="40">
        <v>7.3599546343359107E-2</v>
      </c>
      <c r="Y111" s="40">
        <v>7.8056809964441795E-2</v>
      </c>
      <c r="Z111" s="40">
        <v>0</v>
      </c>
      <c r="AA111" s="42">
        <v>1.16346215081011</v>
      </c>
      <c r="AB111" s="40">
        <v>0.84342584909698703</v>
      </c>
      <c r="AC111" s="40">
        <v>0.40061917803209501</v>
      </c>
      <c r="AD111" s="40">
        <v>0.35843168499929801</v>
      </c>
      <c r="AE111" s="40">
        <v>0</v>
      </c>
      <c r="AF111" s="42">
        <v>0.63823354473480798</v>
      </c>
      <c r="AG111" s="40">
        <v>0.82918931422382403</v>
      </c>
      <c r="AH111" s="40">
        <v>0.372471659776829</v>
      </c>
      <c r="AI111" s="40">
        <v>0.25495339549977603</v>
      </c>
      <c r="AJ111" s="40">
        <v>3.3272269606886798E-2</v>
      </c>
      <c r="AK111" s="42">
        <v>0.700441190065481</v>
      </c>
    </row>
    <row r="112" spans="1:37" s="8" customFormat="1" x14ac:dyDescent="0.35">
      <c r="A112" s="39">
        <v>80</v>
      </c>
      <c r="B112" s="40">
        <v>0.73313965364205502</v>
      </c>
      <c r="C112" s="42">
        <v>0.19050616483095101</v>
      </c>
      <c r="D112" s="42">
        <v>12.2537739559366</v>
      </c>
      <c r="E112" s="40">
        <v>0.72750335257633003</v>
      </c>
      <c r="F112" s="40">
        <v>0.34083145674939003</v>
      </c>
      <c r="G112" s="40">
        <v>0.38501478573702402</v>
      </c>
      <c r="H112" s="40">
        <v>4.2526218897719202E-2</v>
      </c>
      <c r="I112" s="42">
        <v>0.51589333469992604</v>
      </c>
      <c r="J112" s="40">
        <v>0.91824106589987897</v>
      </c>
      <c r="K112" s="40">
        <v>0.58289748808536501</v>
      </c>
      <c r="L112" s="40">
        <v>0.66236059708254202</v>
      </c>
      <c r="M112" s="40">
        <v>0.16809080127367401</v>
      </c>
      <c r="N112" s="42">
        <v>0.35300736850020198</v>
      </c>
      <c r="O112" s="40">
        <v>0.92647622543540498</v>
      </c>
      <c r="P112" s="40">
        <v>0.62968765007087502</v>
      </c>
      <c r="Q112" s="40">
        <v>0.72804668774794001</v>
      </c>
      <c r="R112" s="40">
        <v>0.234540037029282</v>
      </c>
      <c r="S112" s="42">
        <v>0.34012020720680802</v>
      </c>
      <c r="T112" s="40">
        <v>9.3524732928822393E-2</v>
      </c>
      <c r="U112" s="42">
        <v>0.66023687827281397</v>
      </c>
      <c r="V112" s="42">
        <v>28.719497990404399</v>
      </c>
      <c r="W112" s="40">
        <v>9.8556219619945901E-2</v>
      </c>
      <c r="X112" s="40">
        <v>6.9592593067715994E-2</v>
      </c>
      <c r="Y112" s="40">
        <v>4.9278109809972902E-2</v>
      </c>
      <c r="Z112" s="40">
        <v>0</v>
      </c>
      <c r="AA112" s="42">
        <v>1.1593656560294601</v>
      </c>
      <c r="AB112" s="40">
        <v>0.82669417271048695</v>
      </c>
      <c r="AC112" s="40">
        <v>0.42667852609539503</v>
      </c>
      <c r="AD112" s="40">
        <v>0.41995465667328902</v>
      </c>
      <c r="AE112" s="40">
        <v>3.33867489024108E-2</v>
      </c>
      <c r="AF112" s="42">
        <v>0.63998445231690304</v>
      </c>
      <c r="AG112" s="40">
        <v>0.835588927574761</v>
      </c>
      <c r="AH112" s="40">
        <v>0.40293661432455802</v>
      </c>
      <c r="AI112" s="40">
        <v>0.22624292926959599</v>
      </c>
      <c r="AJ112" s="40">
        <v>0.14697798612931601</v>
      </c>
      <c r="AK112" s="42">
        <v>0.69165407770719201</v>
      </c>
    </row>
    <row r="113" spans="1:37" s="8" customFormat="1" x14ac:dyDescent="0.35">
      <c r="A113" s="39">
        <v>81</v>
      </c>
      <c r="B113" s="40">
        <v>0.72186589428878201</v>
      </c>
      <c r="C113" s="42">
        <v>0.1938533756021</v>
      </c>
      <c r="D113" s="42">
        <v>12.330735423782199</v>
      </c>
      <c r="E113" s="40">
        <v>0.72168933027710003</v>
      </c>
      <c r="F113" s="40">
        <v>0.33545187991338099</v>
      </c>
      <c r="G113" s="40">
        <v>0.36466983901521999</v>
      </c>
      <c r="H113" s="40">
        <v>7.6503477533402297E-3</v>
      </c>
      <c r="I113" s="42">
        <v>0.51727449675346704</v>
      </c>
      <c r="J113" s="40">
        <v>0.92031702331098897</v>
      </c>
      <c r="K113" s="40">
        <v>0.58254849495341698</v>
      </c>
      <c r="L113" s="40">
        <v>0.67239073125700899</v>
      </c>
      <c r="M113" s="40">
        <v>0.154937730292252</v>
      </c>
      <c r="N113" s="42">
        <v>0.35051335809692502</v>
      </c>
      <c r="O113" s="40">
        <v>0.92469454203912405</v>
      </c>
      <c r="P113" s="40">
        <v>0.63920011710958202</v>
      </c>
      <c r="Q113" s="40">
        <v>0.71694063870689595</v>
      </c>
      <c r="R113" s="40">
        <v>0.27596517058272602</v>
      </c>
      <c r="S113" s="42">
        <v>0.33839013198523099</v>
      </c>
      <c r="T113" s="40">
        <v>0.15467483718608299</v>
      </c>
      <c r="U113" s="42">
        <v>0.62926681225116399</v>
      </c>
      <c r="V113" s="42">
        <v>27.861907584035499</v>
      </c>
      <c r="W113" s="40">
        <v>0.142997239530087</v>
      </c>
      <c r="X113" s="40">
        <v>5.4406918484824297E-2</v>
      </c>
      <c r="Y113" s="40">
        <v>7.14986197650435E-2</v>
      </c>
      <c r="Z113" s="40">
        <v>0</v>
      </c>
      <c r="AA113" s="42">
        <v>1.1369832407714899</v>
      </c>
      <c r="AB113" s="40">
        <v>0.84572747841667595</v>
      </c>
      <c r="AC113" s="40">
        <v>0.38591727461988901</v>
      </c>
      <c r="AD113" s="40">
        <v>0.31202434544299301</v>
      </c>
      <c r="AE113" s="40">
        <v>0</v>
      </c>
      <c r="AF113" s="42">
        <v>0.63851218753390804</v>
      </c>
      <c r="AG113" s="40">
        <v>0.82076032129057197</v>
      </c>
      <c r="AH113" s="40">
        <v>0.39519804146148202</v>
      </c>
      <c r="AI113" s="40">
        <v>0.30058389206203101</v>
      </c>
      <c r="AJ113" s="40">
        <v>6.4249911031844006E-2</v>
      </c>
      <c r="AK113" s="42">
        <v>0.67838180345347798</v>
      </c>
    </row>
    <row r="114" spans="1:37" s="8" customFormat="1" x14ac:dyDescent="0.35">
      <c r="A114" s="39">
        <v>82</v>
      </c>
      <c r="B114" s="40">
        <v>0.73755462991401599</v>
      </c>
      <c r="C114" s="42">
        <v>0.187534094130067</v>
      </c>
      <c r="D114" s="42">
        <v>12.1363917039575</v>
      </c>
      <c r="E114" s="40">
        <v>0.72927176588450504</v>
      </c>
      <c r="F114" s="40">
        <v>0.358217075098827</v>
      </c>
      <c r="G114" s="40">
        <v>0.39983427634809998</v>
      </c>
      <c r="H114" s="40">
        <v>7.03967868116952E-2</v>
      </c>
      <c r="I114" s="42">
        <v>0.51109493269475703</v>
      </c>
      <c r="J114" s="40">
        <v>0.92125519621290997</v>
      </c>
      <c r="K114" s="40">
        <v>0.58674209700928304</v>
      </c>
      <c r="L114" s="40">
        <v>0.66848218258706404</v>
      </c>
      <c r="M114" s="40">
        <v>0.17048891222787399</v>
      </c>
      <c r="N114" s="42">
        <v>0.34778366864138399</v>
      </c>
      <c r="O114" s="40">
        <v>0.92714214242530701</v>
      </c>
      <c r="P114" s="40">
        <v>0.63920326742610201</v>
      </c>
      <c r="Q114" s="40">
        <v>0.73258889246215297</v>
      </c>
      <c r="R114" s="40">
        <v>0.25787876739084598</v>
      </c>
      <c r="S114" s="42">
        <v>0.33666430477870202</v>
      </c>
      <c r="T114" s="40">
        <v>0.14684448629442201</v>
      </c>
      <c r="U114" s="42">
        <v>0.67929361085606399</v>
      </c>
      <c r="V114" s="42">
        <v>29.322114724379301</v>
      </c>
      <c r="W114" s="40">
        <v>0.15163531768236499</v>
      </c>
      <c r="X114" s="40">
        <v>8.2331707347446298E-2</v>
      </c>
      <c r="Y114" s="40">
        <v>7.5817658841182495E-2</v>
      </c>
      <c r="Z114" s="40">
        <v>0</v>
      </c>
      <c r="AA114" s="42">
        <v>1.1791394694238599</v>
      </c>
      <c r="AB114" s="40">
        <v>0.82946950939652997</v>
      </c>
      <c r="AC114" s="40">
        <v>0.40329245830378102</v>
      </c>
      <c r="AD114" s="40">
        <v>0.38040786551481498</v>
      </c>
      <c r="AE114" s="40">
        <v>0</v>
      </c>
      <c r="AF114" s="42">
        <v>0.64059338635868501</v>
      </c>
      <c r="AG114" s="40">
        <v>0.81381037567061598</v>
      </c>
      <c r="AH114" s="40">
        <v>0.40578814485018699</v>
      </c>
      <c r="AI114" s="40">
        <v>0.26665356431625098</v>
      </c>
      <c r="AJ114" s="40">
        <v>0.13690049456369399</v>
      </c>
      <c r="AK114" s="42">
        <v>0.71570872547279996</v>
      </c>
    </row>
    <row r="115" spans="1:37" x14ac:dyDescent="0.35">
      <c r="A115" s="39">
        <v>83</v>
      </c>
      <c r="B115" s="40">
        <v>0.74614411111196799</v>
      </c>
      <c r="C115" s="42">
        <v>0.18562481281916701</v>
      </c>
      <c r="D115" s="42">
        <v>12.0327858563315</v>
      </c>
      <c r="E115" s="40">
        <v>0.73494027319509203</v>
      </c>
      <c r="F115" s="40">
        <v>0.34489504469614701</v>
      </c>
      <c r="G115" s="40">
        <v>0.376633166487299</v>
      </c>
      <c r="H115" s="40">
        <v>1.83260597795071E-2</v>
      </c>
      <c r="I115" s="42">
        <v>0.50599554231098898</v>
      </c>
      <c r="J115" s="40">
        <v>0.92445334314610295</v>
      </c>
      <c r="K115" s="40">
        <v>0.61080972829912705</v>
      </c>
      <c r="L115" s="40">
        <v>0.69398669738858498</v>
      </c>
      <c r="M115" s="40">
        <v>0.21398914436269301</v>
      </c>
      <c r="N115" s="42">
        <v>0.34007333408779999</v>
      </c>
      <c r="O115" s="40">
        <v>0.92816220634255697</v>
      </c>
      <c r="P115" s="40">
        <v>0.63977615326658899</v>
      </c>
      <c r="Q115" s="40">
        <v>0.731152198708379</v>
      </c>
      <c r="R115" s="40">
        <v>0.26001405474882999</v>
      </c>
      <c r="S115" s="42">
        <v>0.33049684543962399</v>
      </c>
      <c r="T115" s="40">
        <v>0.165315893439858</v>
      </c>
      <c r="U115" s="42">
        <v>0.66785276038014996</v>
      </c>
      <c r="V115" s="42">
        <v>28.9612701693151</v>
      </c>
      <c r="W115" s="40">
        <v>0.175804414833173</v>
      </c>
      <c r="X115" s="40">
        <v>8.2797136675020297E-2</v>
      </c>
      <c r="Y115" s="40">
        <v>8.79022074165869E-2</v>
      </c>
      <c r="Z115" s="40">
        <v>0</v>
      </c>
      <c r="AA115" s="42">
        <v>1.1673769619729699</v>
      </c>
      <c r="AB115" s="40">
        <v>0.83857941998263297</v>
      </c>
      <c r="AC115" s="40">
        <v>0.39744856546143598</v>
      </c>
      <c r="AD115" s="40">
        <v>0.35376627640167502</v>
      </c>
      <c r="AE115" s="40">
        <v>0</v>
      </c>
      <c r="AF115" s="42">
        <v>0.63851068162510505</v>
      </c>
      <c r="AG115" s="40">
        <v>0.81892423094431599</v>
      </c>
      <c r="AH115" s="40">
        <v>0.39257649173347098</v>
      </c>
      <c r="AI115" s="40">
        <v>0.29455533322425298</v>
      </c>
      <c r="AJ115" s="40">
        <v>6.4249911031844006E-2</v>
      </c>
      <c r="AK115" s="42">
        <v>0.70116374966425699</v>
      </c>
    </row>
    <row r="116" spans="1:37" x14ac:dyDescent="0.35">
      <c r="A116" s="39">
        <v>84</v>
      </c>
      <c r="B116" s="40">
        <v>0.730583832075824</v>
      </c>
      <c r="C116" s="42">
        <v>0.18867433798074301</v>
      </c>
      <c r="D116" s="42">
        <v>12.102073237557599</v>
      </c>
      <c r="E116" s="40">
        <v>0.72740243990851305</v>
      </c>
      <c r="F116" s="40">
        <v>0.33634217735220601</v>
      </c>
      <c r="G116" s="40">
        <v>0.37461500279123899</v>
      </c>
      <c r="H116" s="40">
        <v>2.18275656739647E-2</v>
      </c>
      <c r="I116" s="42">
        <v>0.50640931734416705</v>
      </c>
      <c r="J116" s="40">
        <v>0.92293141816283397</v>
      </c>
      <c r="K116" s="40">
        <v>0.59536914715880795</v>
      </c>
      <c r="L116" s="40">
        <v>0.68575755990569598</v>
      </c>
      <c r="M116" s="40">
        <v>0.17741846340789399</v>
      </c>
      <c r="N116" s="42">
        <v>0.34073774193520501</v>
      </c>
      <c r="O116" s="40">
        <v>0.92848893030878199</v>
      </c>
      <c r="P116" s="40">
        <v>0.63004121671228797</v>
      </c>
      <c r="Q116" s="40">
        <v>0.72776011307172805</v>
      </c>
      <c r="R116" s="40">
        <v>0.23387460675635399</v>
      </c>
      <c r="S116" s="42">
        <v>0.33165519495502699</v>
      </c>
      <c r="T116" s="40">
        <v>0.17902676195431799</v>
      </c>
      <c r="U116" s="42">
        <v>0.64402228491937996</v>
      </c>
      <c r="V116" s="42">
        <v>28.403086482969101</v>
      </c>
      <c r="W116" s="40">
        <v>0.18652460728057199</v>
      </c>
      <c r="X116" s="40">
        <v>0.112964250953194</v>
      </c>
      <c r="Y116" s="40">
        <v>9.3262303640286301E-2</v>
      </c>
      <c r="Z116" s="40">
        <v>0</v>
      </c>
      <c r="AA116" s="42">
        <v>1.16022259913958</v>
      </c>
      <c r="AB116" s="40">
        <v>0.83895769816111598</v>
      </c>
      <c r="AC116" s="40">
        <v>0.42484081479298402</v>
      </c>
      <c r="AD116" s="40">
        <v>0.43556474621783497</v>
      </c>
      <c r="AE116" s="40">
        <v>0</v>
      </c>
      <c r="AF116" s="42">
        <v>0.64003848571043698</v>
      </c>
      <c r="AG116" s="40">
        <v>0.81726313768412395</v>
      </c>
      <c r="AH116" s="40">
        <v>0.40849745041969998</v>
      </c>
      <c r="AI116" s="40">
        <v>0.31506683707829702</v>
      </c>
      <c r="AJ116" s="40">
        <v>9.3162376496679106E-2</v>
      </c>
      <c r="AK116" s="42">
        <v>0.69042550498603705</v>
      </c>
    </row>
    <row r="117" spans="1:37" x14ac:dyDescent="0.35">
      <c r="A117" s="39">
        <v>85</v>
      </c>
      <c r="B117" s="40">
        <v>0.73959672617823002</v>
      </c>
      <c r="C117" s="42">
        <v>0.18604432673738899</v>
      </c>
      <c r="D117" s="42">
        <v>12.0425789068169</v>
      </c>
      <c r="E117" s="40">
        <v>0.736385249392146</v>
      </c>
      <c r="F117" s="40">
        <v>0.353183452989633</v>
      </c>
      <c r="G117" s="40">
        <v>0.37752997187604398</v>
      </c>
      <c r="H117" s="40">
        <v>1.8674694359942599E-2</v>
      </c>
      <c r="I117" s="42">
        <v>0.50550230413516395</v>
      </c>
      <c r="J117" s="40">
        <v>0.92355317464062303</v>
      </c>
      <c r="K117" s="40">
        <v>0.60168182122196401</v>
      </c>
      <c r="L117" s="40">
        <v>0.68886340647504996</v>
      </c>
      <c r="M117" s="40">
        <v>0.19262888255021901</v>
      </c>
      <c r="N117" s="42">
        <v>0.34431379343183</v>
      </c>
      <c r="O117" s="40">
        <v>0.92707762869769905</v>
      </c>
      <c r="P117" s="40">
        <v>0.64357475969486599</v>
      </c>
      <c r="Q117" s="40">
        <v>0.72744388809173799</v>
      </c>
      <c r="R117" s="40">
        <v>0.27620276229516</v>
      </c>
      <c r="S117" s="42">
        <v>0.33545144492418</v>
      </c>
      <c r="T117" s="40">
        <v>0.13340347297568</v>
      </c>
      <c r="U117" s="42">
        <v>0.71359668175379398</v>
      </c>
      <c r="V117" s="42">
        <v>30.507320518167599</v>
      </c>
      <c r="W117" s="40">
        <v>0.133525941987296</v>
      </c>
      <c r="X117" s="40">
        <v>7.4601266147417994E-2</v>
      </c>
      <c r="Y117" s="40">
        <v>6.6762970993648002E-2</v>
      </c>
      <c r="Z117" s="40">
        <v>0</v>
      </c>
      <c r="AA117" s="42">
        <v>1.2261633480715901</v>
      </c>
      <c r="AB117" s="40">
        <v>0.83854496722597505</v>
      </c>
      <c r="AC117" s="40">
        <v>0.384664725888271</v>
      </c>
      <c r="AD117" s="40">
        <v>0.315449210438838</v>
      </c>
      <c r="AE117" s="40">
        <v>0</v>
      </c>
      <c r="AF117" s="42">
        <v>0.65322895921193602</v>
      </c>
      <c r="AG117" s="40">
        <v>0.82220760479732502</v>
      </c>
      <c r="AH117" s="40">
        <v>0.38572134384732498</v>
      </c>
      <c r="AI117" s="40">
        <v>0.238581552553363</v>
      </c>
      <c r="AJ117" s="40">
        <v>9.6374874191288706E-2</v>
      </c>
      <c r="AK117" s="42">
        <v>0.73317322797245399</v>
      </c>
    </row>
    <row r="118" spans="1:37" x14ac:dyDescent="0.35">
      <c r="A118" s="39">
        <v>86</v>
      </c>
      <c r="B118" s="40">
        <v>0.74190543689667399</v>
      </c>
      <c r="C118" s="42">
        <v>0.18640873123903601</v>
      </c>
      <c r="D118" s="42">
        <v>11.994087965408699</v>
      </c>
      <c r="E118" s="40">
        <v>0.730764337913549</v>
      </c>
      <c r="F118" s="40">
        <v>0.34409675442923698</v>
      </c>
      <c r="G118" s="40">
        <v>0.37467187702103799</v>
      </c>
      <c r="H118" s="40">
        <v>1.8579416128527201E-2</v>
      </c>
      <c r="I118" s="42">
        <v>0.50148991105351504</v>
      </c>
      <c r="J118" s="40">
        <v>0.92556989410669899</v>
      </c>
      <c r="K118" s="40">
        <v>0.614136280952155</v>
      </c>
      <c r="L118" s="40">
        <v>0.68826548763219197</v>
      </c>
      <c r="M118" s="40">
        <v>0.22857346111757501</v>
      </c>
      <c r="N118" s="42">
        <v>0.33219438627321501</v>
      </c>
      <c r="O118" s="40">
        <v>0.92757415292128498</v>
      </c>
      <c r="P118" s="40">
        <v>0.64564177815416601</v>
      </c>
      <c r="Q118" s="40">
        <v>0.73373112412952202</v>
      </c>
      <c r="R118" s="40">
        <v>0.27562005741169299</v>
      </c>
      <c r="S118" s="42">
        <v>0.32747644862376402</v>
      </c>
      <c r="T118" s="40">
        <v>0.115668999197754</v>
      </c>
      <c r="U118" s="42">
        <v>0.76993502663750901</v>
      </c>
      <c r="V118" s="42">
        <v>32.152591314071202</v>
      </c>
      <c r="W118" s="40">
        <v>0.111877830009542</v>
      </c>
      <c r="X118" s="40">
        <v>6.1438087337212302E-2</v>
      </c>
      <c r="Y118" s="40">
        <v>5.5938915004771002E-2</v>
      </c>
      <c r="Z118" s="40">
        <v>0</v>
      </c>
      <c r="AA118" s="42">
        <v>1.2758261678565199</v>
      </c>
      <c r="AB118" s="40">
        <v>0.84089739533760899</v>
      </c>
      <c r="AC118" s="40">
        <v>0.40034469161462399</v>
      </c>
      <c r="AD118" s="40">
        <v>0.36013667950626399</v>
      </c>
      <c r="AE118" s="40">
        <v>0</v>
      </c>
      <c r="AF118" s="42">
        <v>0.65101607946249096</v>
      </c>
      <c r="AG118" s="40">
        <v>0.82675655383151903</v>
      </c>
      <c r="AH118" s="40">
        <v>0.38449802086537699</v>
      </c>
      <c r="AI118" s="40">
        <v>0.23658037192886899</v>
      </c>
      <c r="AJ118" s="40">
        <v>9.0157136835742599E-2</v>
      </c>
      <c r="AK118" s="42">
        <v>0.75271562582407203</v>
      </c>
    </row>
    <row r="119" spans="1:37" x14ac:dyDescent="0.35">
      <c r="A119" s="39">
        <v>87</v>
      </c>
      <c r="B119" s="40">
        <v>0.73958358781070599</v>
      </c>
      <c r="C119" s="42">
        <v>0.185459766695381</v>
      </c>
      <c r="D119" s="42">
        <v>12.0022988899241</v>
      </c>
      <c r="E119" s="40">
        <v>0.73573037975534095</v>
      </c>
      <c r="F119" s="40">
        <v>0.35580644280148699</v>
      </c>
      <c r="G119" s="40">
        <v>0.37957978465145698</v>
      </c>
      <c r="H119" s="40">
        <v>2.34291895475724E-2</v>
      </c>
      <c r="I119" s="42">
        <v>0.50407365228438605</v>
      </c>
      <c r="J119" s="40">
        <v>0.925177462050084</v>
      </c>
      <c r="K119" s="40">
        <v>0.61080842887648701</v>
      </c>
      <c r="L119" s="40">
        <v>0.69611228070395104</v>
      </c>
      <c r="M119" s="40">
        <v>0.21113554387542499</v>
      </c>
      <c r="N119" s="42">
        <v>0.33254704624317499</v>
      </c>
      <c r="O119" s="40">
        <v>0.92814085418393999</v>
      </c>
      <c r="P119" s="40">
        <v>0.65532660645775298</v>
      </c>
      <c r="Q119" s="40">
        <v>0.72885123423234199</v>
      </c>
      <c r="R119" s="40">
        <v>0.30898773095697701</v>
      </c>
      <c r="S119" s="42">
        <v>0.32965410272373302</v>
      </c>
      <c r="T119" s="40">
        <v>0.16078824250338999</v>
      </c>
      <c r="U119" s="42">
        <v>0.71703650554021203</v>
      </c>
      <c r="V119" s="42">
        <v>30.532780899960699</v>
      </c>
      <c r="W119" s="40">
        <v>0.16244310058554801</v>
      </c>
      <c r="X119" s="40">
        <v>5.58899240552716E-2</v>
      </c>
      <c r="Y119" s="40">
        <v>8.1221550292774294E-2</v>
      </c>
      <c r="Z119" s="40">
        <v>0</v>
      </c>
      <c r="AA119" s="42">
        <v>1.22452659841276</v>
      </c>
      <c r="AB119" s="40">
        <v>0.83837534752836496</v>
      </c>
      <c r="AC119" s="40">
        <v>0.38583041580893801</v>
      </c>
      <c r="AD119" s="40">
        <v>0.31911589989844902</v>
      </c>
      <c r="AE119" s="40">
        <v>0</v>
      </c>
      <c r="AF119" s="42">
        <v>0.63617465766067105</v>
      </c>
      <c r="AG119" s="40">
        <v>0.82405794021011802</v>
      </c>
      <c r="AH119" s="40">
        <v>0.406587916839796</v>
      </c>
      <c r="AI119" s="40">
        <v>0.28208090463466901</v>
      </c>
      <c r="AJ119" s="40">
        <v>0.113624905674601</v>
      </c>
      <c r="AK119" s="42">
        <v>0.72064708109594799</v>
      </c>
    </row>
    <row r="120" spans="1:37" x14ac:dyDescent="0.35">
      <c r="A120" s="39">
        <v>88</v>
      </c>
      <c r="B120" s="40">
        <v>0.73990529200856003</v>
      </c>
      <c r="C120" s="42">
        <v>0.18806955100679401</v>
      </c>
      <c r="D120" s="42">
        <v>12.0533320360832</v>
      </c>
      <c r="E120" s="40">
        <v>0.73091391736215305</v>
      </c>
      <c r="F120" s="40">
        <v>0.33653614163706402</v>
      </c>
      <c r="G120" s="40">
        <v>0.36545695868107603</v>
      </c>
      <c r="H120" s="40">
        <v>0</v>
      </c>
      <c r="I120" s="42">
        <v>0.50443410868374305</v>
      </c>
      <c r="J120" s="40">
        <v>0.92393727368366096</v>
      </c>
      <c r="K120" s="40">
        <v>0.61719664190569201</v>
      </c>
      <c r="L120" s="40">
        <v>0.67845887863552801</v>
      </c>
      <c r="M120" s="40">
        <v>0.24919377339788801</v>
      </c>
      <c r="N120" s="42">
        <v>0.33478997963847501</v>
      </c>
      <c r="O120" s="40">
        <v>0.93074600130396301</v>
      </c>
      <c r="P120" s="40">
        <v>0.663378601985111</v>
      </c>
      <c r="Q120" s="40">
        <v>0.72987529726168998</v>
      </c>
      <c r="R120" s="40">
        <v>0.32951450738967802</v>
      </c>
      <c r="S120" s="42">
        <v>0.32417879243451397</v>
      </c>
      <c r="T120" s="40">
        <v>0.14778424280045399</v>
      </c>
      <c r="U120" s="42">
        <v>0.66074034062206199</v>
      </c>
      <c r="V120" s="42">
        <v>28.872182242890698</v>
      </c>
      <c r="W120" s="40">
        <v>0.148144090366647</v>
      </c>
      <c r="X120" s="40">
        <v>6.2074284411718798E-2</v>
      </c>
      <c r="Y120" s="40">
        <v>7.4072045183323595E-2</v>
      </c>
      <c r="Z120" s="40">
        <v>0</v>
      </c>
      <c r="AA120" s="42">
        <v>1.1733677473842501</v>
      </c>
      <c r="AB120" s="40">
        <v>0.846697389552441</v>
      </c>
      <c r="AC120" s="40">
        <v>0.40249995080108297</v>
      </c>
      <c r="AD120" s="40">
        <v>0.32842743655835699</v>
      </c>
      <c r="AE120" s="40">
        <v>3.2375026292451599E-2</v>
      </c>
      <c r="AF120" s="42">
        <v>0.645953888312364</v>
      </c>
      <c r="AG120" s="40">
        <v>0.82976960498293595</v>
      </c>
      <c r="AH120" s="40">
        <v>0.40730410409460599</v>
      </c>
      <c r="AI120" s="40">
        <v>0.25016488865957598</v>
      </c>
      <c r="AJ120" s="40">
        <v>0.14197781864130499</v>
      </c>
      <c r="AK120" s="42">
        <v>0.689345615032391</v>
      </c>
    </row>
    <row r="121" spans="1:37" x14ac:dyDescent="0.35">
      <c r="A121" s="39">
        <v>89</v>
      </c>
      <c r="B121" s="40">
        <v>0.72779535255074701</v>
      </c>
      <c r="C121" s="42">
        <v>0.18765210323369999</v>
      </c>
      <c r="D121" s="42">
        <v>12.028509489533899</v>
      </c>
      <c r="E121" s="40">
        <v>0.72482095454397899</v>
      </c>
      <c r="F121" s="40">
        <v>0.36285233668744998</v>
      </c>
      <c r="G121" s="40">
        <v>0.38647340152960502</v>
      </c>
      <c r="H121" s="40">
        <v>4.8125848515231398E-2</v>
      </c>
      <c r="I121" s="42">
        <v>0.50185770141332597</v>
      </c>
      <c r="J121" s="40">
        <v>0.924330626078116</v>
      </c>
      <c r="K121" s="40">
        <v>0.61945278244695501</v>
      </c>
      <c r="L121" s="40">
        <v>0.68249496934467202</v>
      </c>
      <c r="M121" s="40">
        <v>0.251532751918077</v>
      </c>
      <c r="N121" s="42">
        <v>0.33654978225221499</v>
      </c>
      <c r="O121" s="40">
        <v>0.92798222966208199</v>
      </c>
      <c r="P121" s="40">
        <v>0.66363313997022499</v>
      </c>
      <c r="Q121" s="40">
        <v>0.71897405645080903</v>
      </c>
      <c r="R121" s="40">
        <v>0.34394313379778402</v>
      </c>
      <c r="S121" s="42">
        <v>0.32994406295622603</v>
      </c>
      <c r="T121" s="40">
        <v>0.18753559389920799</v>
      </c>
      <c r="U121" s="42">
        <v>0.65950749623469795</v>
      </c>
      <c r="V121" s="42">
        <v>28.8295121559729</v>
      </c>
      <c r="W121" s="40">
        <v>0.18349130000000699</v>
      </c>
      <c r="X121" s="40">
        <v>6.4359176187558403E-2</v>
      </c>
      <c r="Y121" s="40">
        <v>9.1745650000003495E-2</v>
      </c>
      <c r="Z121" s="40">
        <v>0</v>
      </c>
      <c r="AA121" s="42">
        <v>1.1702837781009501</v>
      </c>
      <c r="AB121" s="40">
        <v>0.84278295557944405</v>
      </c>
      <c r="AC121" s="40">
        <v>0.37178642428161202</v>
      </c>
      <c r="AD121" s="40">
        <v>0.239304049678606</v>
      </c>
      <c r="AE121" s="40">
        <v>3.3272267586785698E-2</v>
      </c>
      <c r="AF121" s="42">
        <v>0.65079274518876995</v>
      </c>
      <c r="AG121" s="40">
        <v>0.80961062990313604</v>
      </c>
      <c r="AH121" s="40">
        <v>0.39177912646776702</v>
      </c>
      <c r="AI121" s="40">
        <v>0.331263008694202</v>
      </c>
      <c r="AJ121" s="40">
        <v>3.4463740805962699E-2</v>
      </c>
      <c r="AK121" s="42">
        <v>0.69393489554397003</v>
      </c>
    </row>
    <row r="122" spans="1:37" x14ac:dyDescent="0.35">
      <c r="A122" s="39">
        <v>90</v>
      </c>
      <c r="B122" s="40">
        <v>0.73410827797734302</v>
      </c>
      <c r="C122" s="42">
        <v>0.190187753260422</v>
      </c>
      <c r="D122" s="42">
        <v>12.1313493983893</v>
      </c>
      <c r="E122" s="40">
        <v>0.72597942836004203</v>
      </c>
      <c r="F122" s="40">
        <v>0.34905393587414901</v>
      </c>
      <c r="G122" s="40">
        <v>0.38794362393254</v>
      </c>
      <c r="H122" s="40">
        <v>4.9907819505038899E-2</v>
      </c>
      <c r="I122" s="42">
        <v>0.50601551650264698</v>
      </c>
      <c r="J122" s="40">
        <v>0.92383163478394603</v>
      </c>
      <c r="K122" s="40">
        <v>0.62214308478408598</v>
      </c>
      <c r="L122" s="40">
        <v>0.676022047510075</v>
      </c>
      <c r="M122" s="40">
        <v>0.26657557205823801</v>
      </c>
      <c r="N122" s="42">
        <v>0.33977128046513</v>
      </c>
      <c r="O122" s="40">
        <v>0.92700124061008504</v>
      </c>
      <c r="P122" s="40">
        <v>0.64304064448399201</v>
      </c>
      <c r="Q122" s="40">
        <v>0.71939190635678496</v>
      </c>
      <c r="R122" s="40">
        <v>0.28272878648510502</v>
      </c>
      <c r="S122" s="42">
        <v>0.33559628005206998</v>
      </c>
      <c r="T122" s="40">
        <v>0.12429434385966499</v>
      </c>
      <c r="U122" s="42">
        <v>0.70301700045919802</v>
      </c>
      <c r="V122" s="42">
        <v>30.293567233615398</v>
      </c>
      <c r="W122" s="40">
        <v>0.13030362219791899</v>
      </c>
      <c r="X122" s="40">
        <v>0.109937308489922</v>
      </c>
      <c r="Y122" s="40">
        <v>6.5151811098959803E-2</v>
      </c>
      <c r="Z122" s="40">
        <v>0</v>
      </c>
      <c r="AA122" s="42">
        <v>1.22633289730446</v>
      </c>
      <c r="AB122" s="40">
        <v>0.81128540089727597</v>
      </c>
      <c r="AC122" s="40">
        <v>0.44558382604734498</v>
      </c>
      <c r="AD122" s="40">
        <v>0.45995438224235802</v>
      </c>
      <c r="AE122" s="40">
        <v>6.5511695002402601E-2</v>
      </c>
      <c r="AF122" s="42">
        <v>0.656188431968036</v>
      </c>
      <c r="AG122" s="40">
        <v>0.83588832560853499</v>
      </c>
      <c r="AH122" s="40">
        <v>0.38316793077500699</v>
      </c>
      <c r="AI122" s="40">
        <v>0.235980160574636</v>
      </c>
      <c r="AJ122" s="40">
        <v>7.7635306141849297E-2</v>
      </c>
      <c r="AK122" s="42">
        <v>0.72210799374131995</v>
      </c>
    </row>
    <row r="123" spans="1:37" x14ac:dyDescent="0.35">
      <c r="A123" s="39">
        <v>91</v>
      </c>
      <c r="B123" s="40">
        <v>0.74712580800505801</v>
      </c>
      <c r="C123" s="42">
        <v>0.18203143539222799</v>
      </c>
      <c r="D123" s="42">
        <v>11.9354324636014</v>
      </c>
      <c r="E123" s="40">
        <v>0.74190311965632405</v>
      </c>
      <c r="F123" s="40">
        <v>0.36400478501033101</v>
      </c>
      <c r="G123" s="40">
        <v>0.40102698920489799</v>
      </c>
      <c r="H123" s="40">
        <v>6.01508587534718E-2</v>
      </c>
      <c r="I123" s="42">
        <v>0.50287045007611497</v>
      </c>
      <c r="J123" s="40">
        <v>0.92243482471869798</v>
      </c>
      <c r="K123" s="40">
        <v>0.60854902566705504</v>
      </c>
      <c r="L123" s="40">
        <v>0.668375998622042</v>
      </c>
      <c r="M123" s="40">
        <v>0.23483625366042499</v>
      </c>
      <c r="N123" s="42">
        <v>0.34450902097679997</v>
      </c>
      <c r="O123" s="40">
        <v>0.92935292123959601</v>
      </c>
      <c r="P123" s="40">
        <v>0.655572028500918</v>
      </c>
      <c r="Q123" s="40">
        <v>0.7237492781457</v>
      </c>
      <c r="R123" s="40">
        <v>0.313613886117458</v>
      </c>
      <c r="S123" s="42">
        <v>0.32675984938272701</v>
      </c>
      <c r="T123" s="40">
        <v>0.16259114192318899</v>
      </c>
      <c r="U123" s="42">
        <v>0.63682446011111205</v>
      </c>
      <c r="V123" s="42">
        <v>28.043097593845399</v>
      </c>
      <c r="W123" s="40">
        <v>0.170868900903628</v>
      </c>
      <c r="X123" s="40">
        <v>0.119008119508454</v>
      </c>
      <c r="Y123" s="40">
        <v>8.54344504518144E-2</v>
      </c>
      <c r="Z123" s="40">
        <v>0</v>
      </c>
      <c r="AA123" s="42">
        <v>1.1401098345079901</v>
      </c>
      <c r="AB123" s="40">
        <v>0.82166906600759804</v>
      </c>
      <c r="AC123" s="40">
        <v>0.44707246159240299</v>
      </c>
      <c r="AD123" s="40">
        <v>0.42374414726640902</v>
      </c>
      <c r="AE123" s="40">
        <v>9.5804171503201599E-2</v>
      </c>
      <c r="AF123" s="42">
        <v>0.63857718359710802</v>
      </c>
      <c r="AG123" s="40">
        <v>0.82979180204331005</v>
      </c>
      <c r="AH123" s="40">
        <v>0.41018745431250098</v>
      </c>
      <c r="AI123" s="40">
        <v>0.29068769667807898</v>
      </c>
      <c r="AJ123" s="40">
        <v>0.11008286421611201</v>
      </c>
      <c r="AK123" s="42">
        <v>0.67047308627356805</v>
      </c>
    </row>
    <row r="124" spans="1:37" x14ac:dyDescent="0.35">
      <c r="A124" s="39">
        <v>92</v>
      </c>
      <c r="B124" s="40">
        <v>0.73317515209475104</v>
      </c>
      <c r="C124" s="42">
        <v>0.18429346094827201</v>
      </c>
      <c r="D124" s="42">
        <v>11.881049652188899</v>
      </c>
      <c r="E124" s="40">
        <v>0.72562765192275502</v>
      </c>
      <c r="F124" s="40">
        <v>0.373735876288178</v>
      </c>
      <c r="G124" s="40">
        <v>0.40017512580848003</v>
      </c>
      <c r="H124" s="40">
        <v>7.4722599694206707E-2</v>
      </c>
      <c r="I124" s="42">
        <v>0.49407137171284699</v>
      </c>
      <c r="J124" s="40">
        <v>0.92549266805674202</v>
      </c>
      <c r="K124" s="40">
        <v>0.62938705384317695</v>
      </c>
      <c r="L124" s="40">
        <v>0.69487087443122997</v>
      </c>
      <c r="M124" s="40">
        <v>0.26779761904156002</v>
      </c>
      <c r="N124" s="42">
        <v>0.32997917295633999</v>
      </c>
      <c r="O124" s="40">
        <v>0.92778520831720401</v>
      </c>
      <c r="P124" s="40">
        <v>0.65642090619249305</v>
      </c>
      <c r="Q124" s="40">
        <v>0.72499081636453799</v>
      </c>
      <c r="R124" s="40">
        <v>0.31648669389573603</v>
      </c>
      <c r="S124" s="42">
        <v>0.32614519305324602</v>
      </c>
      <c r="T124" s="40">
        <v>0.21922578190335301</v>
      </c>
      <c r="U124" s="42">
        <v>0.70381840783306604</v>
      </c>
      <c r="V124" s="42">
        <v>30.164782401842899</v>
      </c>
      <c r="W124" s="40">
        <v>0.20805261468814601</v>
      </c>
      <c r="X124" s="40">
        <v>0.123556803600552</v>
      </c>
      <c r="Y124" s="40">
        <v>0.104026307344073</v>
      </c>
      <c r="Z124" s="40">
        <v>0</v>
      </c>
      <c r="AA124" s="42">
        <v>1.2148859674095001</v>
      </c>
      <c r="AB124" s="40">
        <v>0.834951319670164</v>
      </c>
      <c r="AC124" s="40">
        <v>0.41978228116609001</v>
      </c>
      <c r="AD124" s="40">
        <v>0.42439552382810702</v>
      </c>
      <c r="AE124" s="40">
        <v>0</v>
      </c>
      <c r="AF124" s="42">
        <v>0.63130331625286296</v>
      </c>
      <c r="AG124" s="40">
        <v>0.823840865851449</v>
      </c>
      <c r="AH124" s="40">
        <v>0.40730167594297201</v>
      </c>
      <c r="AI124" s="40">
        <v>0.32905499361429202</v>
      </c>
      <c r="AJ124" s="40">
        <v>6.9009168363173598E-2</v>
      </c>
      <c r="AK124" s="42">
        <v>0.70750466167417303</v>
      </c>
    </row>
    <row r="125" spans="1:37" x14ac:dyDescent="0.35">
      <c r="A125" s="39">
        <v>93</v>
      </c>
      <c r="B125" s="40">
        <v>0.74544464666897903</v>
      </c>
      <c r="C125" s="42">
        <v>0.182368079551888</v>
      </c>
      <c r="D125" s="42">
        <v>11.821789634105199</v>
      </c>
      <c r="E125" s="40">
        <v>0.74315892359762004</v>
      </c>
      <c r="F125" s="40">
        <v>0.35249465142435299</v>
      </c>
      <c r="G125" s="40">
        <v>0.38050996778566598</v>
      </c>
      <c r="H125" s="40">
        <v>1.7861011973712301E-2</v>
      </c>
      <c r="I125" s="42">
        <v>0.49163343071829002</v>
      </c>
      <c r="J125" s="40">
        <v>0.92496119076831695</v>
      </c>
      <c r="K125" s="40">
        <v>0.61614237171483199</v>
      </c>
      <c r="L125" s="40">
        <v>0.68475612257018204</v>
      </c>
      <c r="M125" s="40">
        <v>0.23870980180599699</v>
      </c>
      <c r="N125" s="42">
        <v>0.33401108481109099</v>
      </c>
      <c r="O125" s="40">
        <v>0.92985074833354298</v>
      </c>
      <c r="P125" s="40">
        <v>0.64494627507523805</v>
      </c>
      <c r="Q125" s="40">
        <v>0.73316776108248904</v>
      </c>
      <c r="R125" s="40">
        <v>0.27182031580968202</v>
      </c>
      <c r="S125" s="42">
        <v>0.32458854376269702</v>
      </c>
      <c r="T125" s="40">
        <v>0.139242210294175</v>
      </c>
      <c r="U125" s="42">
        <v>0.69073279749633898</v>
      </c>
      <c r="V125" s="42">
        <v>29.605468489166</v>
      </c>
      <c r="W125" s="40">
        <v>0.16250628106073101</v>
      </c>
      <c r="X125" s="40">
        <v>9.3917609130876101E-2</v>
      </c>
      <c r="Y125" s="40">
        <v>8.1253140530365503E-2</v>
      </c>
      <c r="Z125" s="40">
        <v>0</v>
      </c>
      <c r="AA125" s="42">
        <v>1.1871025450209201</v>
      </c>
      <c r="AB125" s="40">
        <v>0.83402805464772201</v>
      </c>
      <c r="AC125" s="40">
        <v>0.41142861363025401</v>
      </c>
      <c r="AD125" s="40">
        <v>0.36687103734063098</v>
      </c>
      <c r="AE125" s="40">
        <v>3.33867489024108E-2</v>
      </c>
      <c r="AF125" s="42">
        <v>0.62990108336138895</v>
      </c>
      <c r="AG125" s="40">
        <v>0.82612973213648899</v>
      </c>
      <c r="AH125" s="40">
        <v>0.39948264752470403</v>
      </c>
      <c r="AI125" s="40">
        <v>0.30065485362220601</v>
      </c>
      <c r="AJ125" s="40">
        <v>7.1663356815417495E-2</v>
      </c>
      <c r="AK125" s="42">
        <v>0.69117276383261395</v>
      </c>
    </row>
    <row r="126" spans="1:37" x14ac:dyDescent="0.35">
      <c r="A126" s="39">
        <v>94</v>
      </c>
      <c r="B126" s="40">
        <v>0.74613581792726102</v>
      </c>
      <c r="C126" s="42">
        <v>0.177357999474441</v>
      </c>
      <c r="D126" s="42">
        <v>11.656588076862899</v>
      </c>
      <c r="E126" s="40">
        <v>0.73696662206948405</v>
      </c>
      <c r="F126" s="40">
        <v>0.367354410337218</v>
      </c>
      <c r="G126" s="40">
        <v>0.37905035344211802</v>
      </c>
      <c r="H126" s="40">
        <v>2.1134084814751999E-2</v>
      </c>
      <c r="I126" s="42">
        <v>0.48606498012897398</v>
      </c>
      <c r="J126" s="40">
        <v>0.92646075441741305</v>
      </c>
      <c r="K126" s="40">
        <v>0.635378861802814</v>
      </c>
      <c r="L126" s="40">
        <v>0.69313102496465795</v>
      </c>
      <c r="M126" s="40">
        <v>0.286544806026369</v>
      </c>
      <c r="N126" s="42">
        <v>0.32452940379616602</v>
      </c>
      <c r="O126" s="40">
        <v>0.93141787828266898</v>
      </c>
      <c r="P126" s="40">
        <v>0.66585639998702695</v>
      </c>
      <c r="Q126" s="40">
        <v>0.73472524003080397</v>
      </c>
      <c r="R126" s="40">
        <v>0.33142608164760801</v>
      </c>
      <c r="S126" s="42">
        <v>0.32089620963124599</v>
      </c>
      <c r="T126" s="40">
        <v>0.191963417469276</v>
      </c>
      <c r="U126" s="42">
        <v>0.74579201473130097</v>
      </c>
      <c r="V126" s="42">
        <v>31.460081010802099</v>
      </c>
      <c r="W126" s="40">
        <v>0.18191342603906099</v>
      </c>
      <c r="X126" s="40">
        <v>8.6070424768004195E-2</v>
      </c>
      <c r="Y126" s="40">
        <v>9.0956713019530594E-2</v>
      </c>
      <c r="Z126" s="40">
        <v>0</v>
      </c>
      <c r="AA126" s="42">
        <v>1.258103640161</v>
      </c>
      <c r="AB126" s="40">
        <v>0.83510543866333797</v>
      </c>
      <c r="AC126" s="40">
        <v>0.40622123456291298</v>
      </c>
      <c r="AD126" s="40">
        <v>0.35017151612299002</v>
      </c>
      <c r="AE126" s="40">
        <v>3.33867489024108E-2</v>
      </c>
      <c r="AF126" s="42">
        <v>0.63779048761750901</v>
      </c>
      <c r="AG126" s="40">
        <v>0.82525048179296001</v>
      </c>
      <c r="AH126" s="40">
        <v>0.43267587436639499</v>
      </c>
      <c r="AI126" s="40">
        <v>0.30731300566166803</v>
      </c>
      <c r="AJ126" s="40">
        <v>0.165464135644559</v>
      </c>
      <c r="AK126" s="42">
        <v>0.72030905067411199</v>
      </c>
    </row>
    <row r="127" spans="1:37" x14ac:dyDescent="0.35">
      <c r="A127" s="39">
        <v>95</v>
      </c>
      <c r="B127" s="40">
        <v>0.74865548187949704</v>
      </c>
      <c r="C127" s="42">
        <v>0.17901487119804901</v>
      </c>
      <c r="D127" s="42">
        <v>11.651402963992201</v>
      </c>
      <c r="E127" s="40">
        <v>0.73678931156918503</v>
      </c>
      <c r="F127" s="40">
        <v>0.38758009265733201</v>
      </c>
      <c r="G127" s="40">
        <v>0.41447795925064301</v>
      </c>
      <c r="H127" s="40">
        <v>9.2166606932101006E-2</v>
      </c>
      <c r="I127" s="42">
        <v>0.48168222516453402</v>
      </c>
      <c r="J127" s="40">
        <v>0.92749191004040199</v>
      </c>
      <c r="K127" s="40">
        <v>0.65030386165480403</v>
      </c>
      <c r="L127" s="40">
        <v>0.70102489187253003</v>
      </c>
      <c r="M127" s="40">
        <v>0.322394783051481</v>
      </c>
      <c r="N127" s="42">
        <v>0.32521637720316898</v>
      </c>
      <c r="O127" s="40">
        <v>0.93001225052758096</v>
      </c>
      <c r="P127" s="40">
        <v>0.65998287119709098</v>
      </c>
      <c r="Q127" s="40">
        <v>0.72589954684094904</v>
      </c>
      <c r="R127" s="40">
        <v>0.32403681622274499</v>
      </c>
      <c r="S127" s="42">
        <v>0.32479072020227101</v>
      </c>
      <c r="T127" s="40">
        <v>0.14735236121461201</v>
      </c>
      <c r="U127" s="42">
        <v>0.74163599095792798</v>
      </c>
      <c r="V127" s="42">
        <v>31.339498348725101</v>
      </c>
      <c r="W127" s="40">
        <v>0.14904918175491699</v>
      </c>
      <c r="X127" s="40">
        <v>8.1423377445398001E-2</v>
      </c>
      <c r="Y127" s="40">
        <v>7.4524590877458705E-2</v>
      </c>
      <c r="Z127" s="40">
        <v>0</v>
      </c>
      <c r="AA127" s="42">
        <v>1.25353885919619</v>
      </c>
      <c r="AB127" s="40">
        <v>0.83636863105896797</v>
      </c>
      <c r="AC127" s="40">
        <v>0.40089457320963201</v>
      </c>
      <c r="AD127" s="40">
        <v>0.36631508856992701</v>
      </c>
      <c r="AE127" s="40">
        <v>0</v>
      </c>
      <c r="AF127" s="42">
        <v>0.651828881767061</v>
      </c>
      <c r="AG127" s="40">
        <v>0.823057880872473</v>
      </c>
      <c r="AH127" s="40">
        <v>0.415685074880842</v>
      </c>
      <c r="AI127" s="40">
        <v>0.30115787557729601</v>
      </c>
      <c r="AJ127" s="40">
        <v>0.122839468192757</v>
      </c>
      <c r="AK127" s="42">
        <v>0.716441003175882</v>
      </c>
    </row>
    <row r="128" spans="1:37" x14ac:dyDescent="0.35">
      <c r="A128" s="39">
        <v>96</v>
      </c>
      <c r="B128" s="40">
        <v>0.74307110915780705</v>
      </c>
      <c r="C128" s="42">
        <v>0.17774057040825</v>
      </c>
      <c r="D128" s="42">
        <v>11.639074178336701</v>
      </c>
      <c r="E128" s="40">
        <v>0.73800443618311895</v>
      </c>
      <c r="F128" s="40">
        <v>0.37846590795392199</v>
      </c>
      <c r="G128" s="40">
        <v>0.404350747631612</v>
      </c>
      <c r="H128" s="40">
        <v>7.0697059080106095E-2</v>
      </c>
      <c r="I128" s="42">
        <v>0.48365732449551202</v>
      </c>
      <c r="J128" s="40">
        <v>0.92726243278125797</v>
      </c>
      <c r="K128" s="40">
        <v>0.63481153933480305</v>
      </c>
      <c r="L128" s="40">
        <v>0.69371905793090105</v>
      </c>
      <c r="M128" s="40">
        <v>0.28345312729225097</v>
      </c>
      <c r="N128" s="42">
        <v>0.32526917867812999</v>
      </c>
      <c r="O128" s="40">
        <v>0.93103547095608197</v>
      </c>
      <c r="P128" s="40">
        <v>0.67049942154518904</v>
      </c>
      <c r="Q128" s="40">
        <v>0.73714826966810798</v>
      </c>
      <c r="R128" s="40">
        <v>0.34331452401137702</v>
      </c>
      <c r="S128" s="42">
        <v>0.319748932300703</v>
      </c>
      <c r="T128" s="40">
        <v>0.13273396712211</v>
      </c>
      <c r="U128" s="42">
        <v>0.72171051354489701</v>
      </c>
      <c r="V128" s="42">
        <v>30.663986067486601</v>
      </c>
      <c r="W128" s="40">
        <v>0.150074613959324</v>
      </c>
      <c r="X128" s="40">
        <v>0.10188912676282</v>
      </c>
      <c r="Y128" s="40">
        <v>7.50373069796621E-2</v>
      </c>
      <c r="Z128" s="40">
        <v>0</v>
      </c>
      <c r="AA128" s="42">
        <v>1.2285878826410299</v>
      </c>
      <c r="AB128" s="40">
        <v>0.83015424141753202</v>
      </c>
      <c r="AC128" s="40">
        <v>0.44233580786613202</v>
      </c>
      <c r="AD128" s="40">
        <v>0.40622470310869901</v>
      </c>
      <c r="AE128" s="40">
        <v>9.0628479072166299E-2</v>
      </c>
      <c r="AF128" s="42">
        <v>0.64302898319358504</v>
      </c>
      <c r="AG128" s="40">
        <v>0.83189274554417503</v>
      </c>
      <c r="AH128" s="40">
        <v>0.400485169325835</v>
      </c>
      <c r="AI128" s="40">
        <v>0.27001389215619098</v>
      </c>
      <c r="AJ128" s="40">
        <v>9.9548870277139698E-2</v>
      </c>
      <c r="AK128" s="42">
        <v>0.69764451848136</v>
      </c>
    </row>
    <row r="129" spans="1:37" x14ac:dyDescent="0.35">
      <c r="A129" s="39">
        <v>97</v>
      </c>
      <c r="B129" s="40">
        <v>0.744966594301535</v>
      </c>
      <c r="C129" s="42">
        <v>0.17707811410133401</v>
      </c>
      <c r="D129" s="42">
        <v>11.6941230854297</v>
      </c>
      <c r="E129" s="40">
        <v>0.73749475593552705</v>
      </c>
      <c r="F129" s="40">
        <v>0.35680439976740302</v>
      </c>
      <c r="G129" s="40">
        <v>0.40213474659047999</v>
      </c>
      <c r="H129" s="40">
        <v>6.6774737245433605E-2</v>
      </c>
      <c r="I129" s="42">
        <v>0.49022528779554703</v>
      </c>
      <c r="J129" s="40">
        <v>0.92672154650601701</v>
      </c>
      <c r="K129" s="40">
        <v>0.64437972383431597</v>
      </c>
      <c r="L129" s="40">
        <v>0.68642030635426399</v>
      </c>
      <c r="M129" s="40">
        <v>0.31999731864266701</v>
      </c>
      <c r="N129" s="42">
        <v>0.32530194465523898</v>
      </c>
      <c r="O129" s="40">
        <v>0.93120699556505904</v>
      </c>
      <c r="P129" s="40">
        <v>0.67213414851794495</v>
      </c>
      <c r="Q129" s="40">
        <v>0.72540595714941303</v>
      </c>
      <c r="R129" s="40">
        <v>0.35978949283936201</v>
      </c>
      <c r="S129" s="42">
        <v>0.31852222442440897</v>
      </c>
      <c r="T129" s="40">
        <v>9.1270755567504205E-2</v>
      </c>
      <c r="U129" s="42">
        <v>0.75011469869532099</v>
      </c>
      <c r="V129" s="42">
        <v>31.329620279817501</v>
      </c>
      <c r="W129" s="40">
        <v>9.7068780232730301E-2</v>
      </c>
      <c r="X129" s="40">
        <v>8.0625950866044099E-2</v>
      </c>
      <c r="Y129" s="40">
        <v>4.8534390116365102E-2</v>
      </c>
      <c r="Z129" s="40">
        <v>0</v>
      </c>
      <c r="AA129" s="42">
        <v>1.2385852265561701</v>
      </c>
      <c r="AB129" s="40">
        <v>0.84355360267177804</v>
      </c>
      <c r="AC129" s="40">
        <v>0.47245319633441402</v>
      </c>
      <c r="AD129" s="40">
        <v>0.42618093924690997</v>
      </c>
      <c r="AE129" s="40">
        <v>0.14762504708455401</v>
      </c>
      <c r="AF129" s="42">
        <v>0.61251220183494703</v>
      </c>
      <c r="AG129" s="40">
        <v>0.83704612820728297</v>
      </c>
      <c r="AH129" s="40">
        <v>0.41763304283185698</v>
      </c>
      <c r="AI129" s="40">
        <v>0.21100446566551201</v>
      </c>
      <c r="AJ129" s="40">
        <v>0.204848534622776</v>
      </c>
      <c r="AK129" s="42">
        <v>0.72262375069479601</v>
      </c>
    </row>
    <row r="130" spans="1:37" x14ac:dyDescent="0.35">
      <c r="A130" s="39">
        <v>98</v>
      </c>
      <c r="B130" s="40">
        <v>0.73866660097439796</v>
      </c>
      <c r="C130" s="42">
        <v>0.17721547511180799</v>
      </c>
      <c r="D130" s="42">
        <v>11.677751582191901</v>
      </c>
      <c r="E130" s="40">
        <v>0.743040972218041</v>
      </c>
      <c r="F130" s="40">
        <v>0.38706769878776198</v>
      </c>
      <c r="G130" s="40">
        <v>0.42609057273777401</v>
      </c>
      <c r="H130" s="40">
        <v>0.109140173257506</v>
      </c>
      <c r="I130" s="42">
        <v>0.48759427420927698</v>
      </c>
      <c r="J130" s="40">
        <v>0.92686039700735201</v>
      </c>
      <c r="K130" s="40">
        <v>0.63023171124339605</v>
      </c>
      <c r="L130" s="40">
        <v>0.69043209049994503</v>
      </c>
      <c r="M130" s="40">
        <v>0.27340264622289201</v>
      </c>
      <c r="N130" s="42">
        <v>0.33086148486178901</v>
      </c>
      <c r="O130" s="40">
        <v>0.93197885914916501</v>
      </c>
      <c r="P130" s="40">
        <v>0.66265622214901299</v>
      </c>
      <c r="Q130" s="40">
        <v>0.74064223310034805</v>
      </c>
      <c r="R130" s="40">
        <v>0.31534757419752502</v>
      </c>
      <c r="S130" s="42">
        <v>0.31785574375939601</v>
      </c>
      <c r="T130" s="40">
        <v>0.135746441118968</v>
      </c>
      <c r="U130" s="42">
        <v>0.74758060365660495</v>
      </c>
      <c r="V130" s="42">
        <v>31.351548569834101</v>
      </c>
      <c r="W130" s="40">
        <v>0.143173715183783</v>
      </c>
      <c r="X130" s="40">
        <v>0.105577822991011</v>
      </c>
      <c r="Y130" s="40">
        <v>7.1586857591891706E-2</v>
      </c>
      <c r="Z130" s="40">
        <v>0</v>
      </c>
      <c r="AA130" s="42">
        <v>1.2453449597725501</v>
      </c>
      <c r="AB130" s="40">
        <v>0.83363644483620003</v>
      </c>
      <c r="AC130" s="40">
        <v>0.43502140469088502</v>
      </c>
      <c r="AD130" s="40">
        <v>0.41216259992936199</v>
      </c>
      <c r="AE130" s="40">
        <v>5.92651693070936E-2</v>
      </c>
      <c r="AF130" s="42">
        <v>0.63049860718922701</v>
      </c>
      <c r="AG130" s="40">
        <v>0.82792160711948304</v>
      </c>
      <c r="AH130" s="40">
        <v>0.39339548363596599</v>
      </c>
      <c r="AI130" s="40">
        <v>0.25910247339257803</v>
      </c>
      <c r="AJ130" s="40">
        <v>9.3162370395838898E-2</v>
      </c>
      <c r="AK130" s="42">
        <v>0.70433838092363799</v>
      </c>
    </row>
    <row r="131" spans="1:37" x14ac:dyDescent="0.35">
      <c r="A131" s="39">
        <v>99</v>
      </c>
      <c r="B131" s="40">
        <v>0.74993609967901498</v>
      </c>
      <c r="C131" s="42">
        <v>0.176358398178461</v>
      </c>
      <c r="D131" s="42">
        <v>11.654709361901499</v>
      </c>
      <c r="E131" s="40">
        <v>0.74512271060129598</v>
      </c>
      <c r="F131" s="40">
        <v>0.38623421834823801</v>
      </c>
      <c r="G131" s="40">
        <v>0.41336569411579699</v>
      </c>
      <c r="H131" s="40">
        <v>8.1608677630298707E-2</v>
      </c>
      <c r="I131" s="42">
        <v>0.48728466117656399</v>
      </c>
      <c r="J131" s="40">
        <v>0.927337297280033</v>
      </c>
      <c r="K131" s="40">
        <v>0.62812715698348898</v>
      </c>
      <c r="L131" s="40">
        <v>0.68765697669977599</v>
      </c>
      <c r="M131" s="40">
        <v>0.26938719697065699</v>
      </c>
      <c r="N131" s="42">
        <v>0.330307035204151</v>
      </c>
      <c r="O131" s="40">
        <v>0.93185469573159196</v>
      </c>
      <c r="P131" s="40">
        <v>0.65375713915664901</v>
      </c>
      <c r="Q131" s="40">
        <v>0.73576881309489195</v>
      </c>
      <c r="R131" s="40">
        <v>0.29364790864346302</v>
      </c>
      <c r="S131" s="42">
        <v>0.31246890206147199</v>
      </c>
      <c r="T131" s="40">
        <v>0.13847715820707199</v>
      </c>
      <c r="U131" s="42">
        <v>0.77447299493683697</v>
      </c>
      <c r="V131" s="42">
        <v>32.3117512596978</v>
      </c>
      <c r="W131" s="40">
        <v>0.13711702154098299</v>
      </c>
      <c r="X131" s="40">
        <v>7.69797655417334E-2</v>
      </c>
      <c r="Y131" s="40">
        <v>6.8558510770491701E-2</v>
      </c>
      <c r="Z131" s="40">
        <v>0</v>
      </c>
      <c r="AA131" s="42">
        <v>1.2834036818936301</v>
      </c>
      <c r="AB131" s="40">
        <v>0.83481870115633505</v>
      </c>
      <c r="AC131" s="40">
        <v>0.40105407977513402</v>
      </c>
      <c r="AD131" s="40">
        <v>0.33251187123054998</v>
      </c>
      <c r="AE131" s="40">
        <v>3.5831666938516402E-2</v>
      </c>
      <c r="AF131" s="42">
        <v>0.65022905973287703</v>
      </c>
      <c r="AG131" s="40">
        <v>0.81782825504468404</v>
      </c>
      <c r="AH131" s="40">
        <v>0.41586246961774398</v>
      </c>
      <c r="AI131" s="40">
        <v>0.29047926321821499</v>
      </c>
      <c r="AJ131" s="40">
        <v>0.13927989059033399</v>
      </c>
      <c r="AK131" s="42">
        <v>0.72441814266718296</v>
      </c>
    </row>
    <row r="132" spans="1:37" x14ac:dyDescent="0.35">
      <c r="A132" s="39">
        <v>100</v>
      </c>
      <c r="B132" s="40">
        <v>0.74934975092434697</v>
      </c>
      <c r="C132" s="42">
        <v>0.16943640094155901</v>
      </c>
      <c r="D132" s="42">
        <v>11.382065263242801</v>
      </c>
      <c r="E132" s="40">
        <v>0.74393026329942202</v>
      </c>
      <c r="F132" s="40">
        <v>0.39123901115245302</v>
      </c>
      <c r="G132" s="40">
        <v>0.42442852271758602</v>
      </c>
      <c r="H132" s="40">
        <v>0.10492678213575</v>
      </c>
      <c r="I132" s="42">
        <v>0.475200276696367</v>
      </c>
      <c r="J132" s="40">
        <v>0.93029977331774205</v>
      </c>
      <c r="K132" s="40">
        <v>0.65572411077707504</v>
      </c>
      <c r="L132" s="40">
        <v>0.70020093832488794</v>
      </c>
      <c r="M132" s="40">
        <v>0.33667162068859602</v>
      </c>
      <c r="N132" s="42">
        <v>0.31817989574016298</v>
      </c>
      <c r="O132" s="40">
        <v>0.93385657970344205</v>
      </c>
      <c r="P132" s="40">
        <v>0.67005947427895896</v>
      </c>
      <c r="Q132" s="40">
        <v>0.74257807498884598</v>
      </c>
      <c r="R132" s="40">
        <v>0.33374376814459</v>
      </c>
      <c r="S132" s="42">
        <v>0.30987441813795302</v>
      </c>
      <c r="T132" s="40">
        <v>0.17612800196769501</v>
      </c>
      <c r="U132" s="42">
        <v>0.83074745917931503</v>
      </c>
      <c r="V132" s="42">
        <v>33.849576363196697</v>
      </c>
      <c r="W132" s="40">
        <v>0.17265194141517801</v>
      </c>
      <c r="X132" s="40">
        <v>0.106136686862075</v>
      </c>
      <c r="Y132" s="40">
        <v>8.63259707075891E-2</v>
      </c>
      <c r="Z132" s="40">
        <v>0</v>
      </c>
      <c r="AA132" s="42">
        <v>1.32347739557934</v>
      </c>
      <c r="AB132" s="40">
        <v>0.83057762904505505</v>
      </c>
      <c r="AC132" s="40">
        <v>0.45277949641528897</v>
      </c>
      <c r="AD132" s="40">
        <v>0.41600702219533803</v>
      </c>
      <c r="AE132" s="40">
        <v>0.111753838005474</v>
      </c>
      <c r="AF132" s="42">
        <v>0.64663814301164702</v>
      </c>
      <c r="AG132" s="40">
        <v>0.82562344999300796</v>
      </c>
      <c r="AH132" s="40">
        <v>0.39878772221935199</v>
      </c>
      <c r="AI132" s="40">
        <v>0.26498927034270198</v>
      </c>
      <c r="AJ132" s="40">
        <v>0.105750446322346</v>
      </c>
      <c r="AK132" s="42">
        <v>0.73852177257211804</v>
      </c>
    </row>
    <row r="133" spans="1:37" x14ac:dyDescent="0.35">
      <c r="A133" s="39">
        <v>101</v>
      </c>
      <c r="B133" s="40">
        <v>0.749556667331155</v>
      </c>
      <c r="C133" s="42">
        <v>0.17235850307221701</v>
      </c>
      <c r="D133" s="42">
        <v>11.457877200048801</v>
      </c>
      <c r="E133" s="40">
        <v>0.74419974114572995</v>
      </c>
      <c r="F133" s="40">
        <v>0.39030708283146698</v>
      </c>
      <c r="G133" s="40">
        <v>0.43290523234145201</v>
      </c>
      <c r="H133" s="40">
        <v>0.121610723537173</v>
      </c>
      <c r="I133" s="42">
        <v>0.47566263018170302</v>
      </c>
      <c r="J133" s="40">
        <v>0.92798598405476496</v>
      </c>
      <c r="K133" s="40">
        <v>0.64020376390324896</v>
      </c>
      <c r="L133" s="40">
        <v>0.69423507692143305</v>
      </c>
      <c r="M133" s="40">
        <v>0.29839023073354898</v>
      </c>
      <c r="N133" s="42">
        <v>0.32161446136435401</v>
      </c>
      <c r="O133" s="40">
        <v>0.93236286720317196</v>
      </c>
      <c r="P133" s="40">
        <v>0.65495646891313097</v>
      </c>
      <c r="Q133" s="40">
        <v>0.73738737337858495</v>
      </c>
      <c r="R133" s="40">
        <v>0.295119166157638</v>
      </c>
      <c r="S133" s="42">
        <v>0.316220054822278</v>
      </c>
      <c r="T133" s="40">
        <v>0.14540549549944801</v>
      </c>
      <c r="U133" s="42">
        <v>0.72432454554443604</v>
      </c>
      <c r="V133" s="42">
        <v>30.6679898367987</v>
      </c>
      <c r="W133" s="40">
        <v>0.14412482249080399</v>
      </c>
      <c r="X133" s="40">
        <v>9.7233057795956104E-2</v>
      </c>
      <c r="Y133" s="40">
        <v>7.2062411245402302E-2</v>
      </c>
      <c r="Z133" s="40">
        <v>0</v>
      </c>
      <c r="AA133" s="42">
        <v>1.22221896485385</v>
      </c>
      <c r="AB133" s="40">
        <v>0.83888211754278996</v>
      </c>
      <c r="AC133" s="40">
        <v>0.45344755305298001</v>
      </c>
      <c r="AD133" s="40">
        <v>0.375370135364616</v>
      </c>
      <c r="AE133" s="40">
        <v>0.14609040625153399</v>
      </c>
      <c r="AF133" s="42">
        <v>0.63850962860971405</v>
      </c>
      <c r="AG133" s="40">
        <v>0.81700666111065001</v>
      </c>
      <c r="AH133" s="40">
        <v>0.40578670867994798</v>
      </c>
      <c r="AI133" s="40">
        <v>0.29909001739110003</v>
      </c>
      <c r="AJ133" s="40">
        <v>0.10126344753809501</v>
      </c>
      <c r="AK133" s="42">
        <v>0.70427186927224805</v>
      </c>
    </row>
    <row r="134" spans="1:37" x14ac:dyDescent="0.35">
      <c r="A134" s="39">
        <v>102</v>
      </c>
      <c r="B134" s="40">
        <v>0.74181345740306204</v>
      </c>
      <c r="C134" s="42">
        <v>0.17509083114569199</v>
      </c>
      <c r="D134" s="42">
        <v>11.506850139669</v>
      </c>
      <c r="E134" s="40">
        <v>0.73693717216951204</v>
      </c>
      <c r="F134" s="40">
        <v>0.37310777185583499</v>
      </c>
      <c r="G134" s="40">
        <v>0.38591866508931599</v>
      </c>
      <c r="H134" s="40">
        <v>3.4900158009119997E-2</v>
      </c>
      <c r="I134" s="42">
        <v>0.47507383846960599</v>
      </c>
      <c r="J134" s="40">
        <v>0.92820867643757798</v>
      </c>
      <c r="K134" s="40">
        <v>0.64315997228784605</v>
      </c>
      <c r="L134" s="40">
        <v>0.70047819035519898</v>
      </c>
      <c r="M134" s="40">
        <v>0.30079305007076301</v>
      </c>
      <c r="N134" s="42">
        <v>0.32471900152778699</v>
      </c>
      <c r="O134" s="40">
        <v>0.93216581166866797</v>
      </c>
      <c r="P134" s="40">
        <v>0.67368316711203802</v>
      </c>
      <c r="Q134" s="40">
        <v>0.73713221994170297</v>
      </c>
      <c r="R134" s="40">
        <v>0.351751469725745</v>
      </c>
      <c r="S134" s="42">
        <v>0.31315120707362498</v>
      </c>
      <c r="T134" s="40">
        <v>0.14645288375457</v>
      </c>
      <c r="U134" s="42">
        <v>0.79259013594725103</v>
      </c>
      <c r="V134" s="42">
        <v>32.6796986995599</v>
      </c>
      <c r="W134" s="40">
        <v>0.14057814060943699</v>
      </c>
      <c r="X134" s="40">
        <v>9.0960722171225195E-2</v>
      </c>
      <c r="Y134" s="40">
        <v>7.0289070304718801E-2</v>
      </c>
      <c r="Z134" s="40">
        <v>0</v>
      </c>
      <c r="AA134" s="42">
        <v>1.2852757282746099</v>
      </c>
      <c r="AB134" s="40">
        <v>0.83764303722825295</v>
      </c>
      <c r="AC134" s="40">
        <v>0.40531779976161503</v>
      </c>
      <c r="AD134" s="40">
        <v>0.37831036205659202</v>
      </c>
      <c r="AE134" s="40">
        <v>0</v>
      </c>
      <c r="AF134" s="42">
        <v>0.630496839682261</v>
      </c>
      <c r="AG134" s="40">
        <v>0.82258847906668997</v>
      </c>
      <c r="AH134" s="40">
        <v>0.40198837182071401</v>
      </c>
      <c r="AI134" s="40">
        <v>0.29021426599961497</v>
      </c>
      <c r="AJ134" s="40">
        <v>9.3162370395838898E-2</v>
      </c>
      <c r="AK134" s="42">
        <v>0.72907402347295702</v>
      </c>
    </row>
    <row r="135" spans="1:37" x14ac:dyDescent="0.35">
      <c r="A135" s="39">
        <v>103</v>
      </c>
      <c r="B135" s="40">
        <v>0.74428414582115399</v>
      </c>
      <c r="C135" s="42">
        <v>0.173798441375274</v>
      </c>
      <c r="D135" s="42">
        <v>11.439405731392601</v>
      </c>
      <c r="E135" s="40">
        <v>0.74352899249264304</v>
      </c>
      <c r="F135" s="40">
        <v>0.39798430521901501</v>
      </c>
      <c r="G135" s="40">
        <v>0.42580404150263301</v>
      </c>
      <c r="H135" s="40">
        <v>0.108079090512623</v>
      </c>
      <c r="I135" s="42">
        <v>0.47185128729943998</v>
      </c>
      <c r="J135" s="40">
        <v>0.92961220032652503</v>
      </c>
      <c r="K135" s="40">
        <v>0.64042986615507502</v>
      </c>
      <c r="L135" s="40">
        <v>0.70037566041638399</v>
      </c>
      <c r="M135" s="40">
        <v>0.29130173772231699</v>
      </c>
      <c r="N135" s="42">
        <v>0.319503538160334</v>
      </c>
      <c r="O135" s="40">
        <v>0.93383867065854897</v>
      </c>
      <c r="P135" s="40">
        <v>0.67556683946339002</v>
      </c>
      <c r="Q135" s="40">
        <v>0.74142731613983304</v>
      </c>
      <c r="R135" s="40">
        <v>0.351434531591789</v>
      </c>
      <c r="S135" s="42">
        <v>0.310347416424475</v>
      </c>
      <c r="T135" s="40">
        <v>0.15763437759989199</v>
      </c>
      <c r="U135" s="42">
        <v>0.75516495159548502</v>
      </c>
      <c r="V135" s="42">
        <v>31.674580826718501</v>
      </c>
      <c r="W135" s="40">
        <v>0.161679032217871</v>
      </c>
      <c r="X135" s="40">
        <v>9.7528404605494806E-2</v>
      </c>
      <c r="Y135" s="40">
        <v>8.0839516108935597E-2</v>
      </c>
      <c r="Z135" s="40">
        <v>0</v>
      </c>
      <c r="AA135" s="42">
        <v>1.25935067784073</v>
      </c>
      <c r="AB135" s="40">
        <v>0.83117041650592804</v>
      </c>
      <c r="AC135" s="40">
        <v>0.47315452031093902</v>
      </c>
      <c r="AD135" s="40">
        <v>0.37217074991611099</v>
      </c>
      <c r="AE135" s="40">
        <v>0.216122394510779</v>
      </c>
      <c r="AF135" s="42">
        <v>0.64454864665993195</v>
      </c>
      <c r="AG135" s="40">
        <v>0.82795561415857799</v>
      </c>
      <c r="AH135" s="40">
        <v>0.44953036075416097</v>
      </c>
      <c r="AI135" s="40">
        <v>0.27656066369668098</v>
      </c>
      <c r="AJ135" s="40">
        <v>0.24407480440722401</v>
      </c>
      <c r="AK135" s="42">
        <v>0.71454218055447905</v>
      </c>
    </row>
    <row r="136" spans="1:37" x14ac:dyDescent="0.35">
      <c r="A136" s="39">
        <v>104</v>
      </c>
      <c r="B136" s="40">
        <v>0.74420384003651396</v>
      </c>
      <c r="C136" s="42">
        <v>0.17436812391693801</v>
      </c>
      <c r="D136" s="42">
        <v>11.509226718391</v>
      </c>
      <c r="E136" s="40">
        <v>0.73920581046217904</v>
      </c>
      <c r="F136" s="40">
        <v>0.39578227314387499</v>
      </c>
      <c r="G136" s="40">
        <v>0.44073015145257799</v>
      </c>
      <c r="H136" s="40">
        <v>0.142254492442977</v>
      </c>
      <c r="I136" s="42">
        <v>0.47580188408150897</v>
      </c>
      <c r="J136" s="40">
        <v>0.93121464717860702</v>
      </c>
      <c r="K136" s="40">
        <v>0.65087775962862005</v>
      </c>
      <c r="L136" s="40">
        <v>0.70517992061970203</v>
      </c>
      <c r="M136" s="40">
        <v>0.31623871108755103</v>
      </c>
      <c r="N136" s="42">
        <v>0.31929763401960798</v>
      </c>
      <c r="O136" s="40">
        <v>0.93239631388480904</v>
      </c>
      <c r="P136" s="40">
        <v>0.67812078387941299</v>
      </c>
      <c r="Q136" s="40">
        <v>0.735708663406486</v>
      </c>
      <c r="R136" s="40">
        <v>0.366257374346943</v>
      </c>
      <c r="S136" s="42">
        <v>0.321212196969477</v>
      </c>
      <c r="T136" s="40">
        <v>0.172499446461057</v>
      </c>
      <c r="U136" s="42">
        <v>0.72368829117880895</v>
      </c>
      <c r="V136" s="42">
        <v>30.825489084944699</v>
      </c>
      <c r="W136" s="40">
        <v>0.167223783616363</v>
      </c>
      <c r="X136" s="40">
        <v>0.106949827348678</v>
      </c>
      <c r="Y136" s="40">
        <v>8.3611891808181696E-2</v>
      </c>
      <c r="Z136" s="40">
        <v>0</v>
      </c>
      <c r="AA136" s="42">
        <v>1.2377275692092</v>
      </c>
      <c r="AB136" s="40">
        <v>0.83563722119675299</v>
      </c>
      <c r="AC136" s="40">
        <v>0.40422442028713101</v>
      </c>
      <c r="AD136" s="40">
        <v>0.377036039664639</v>
      </c>
      <c r="AE136" s="40">
        <v>0</v>
      </c>
      <c r="AF136" s="42">
        <v>0.65104098554350298</v>
      </c>
      <c r="AG136" s="40">
        <v>0.82317807299399004</v>
      </c>
      <c r="AH136" s="40">
        <v>0.39715904549299202</v>
      </c>
      <c r="AI136" s="40">
        <v>0.33617411561258498</v>
      </c>
      <c r="AJ136" s="40">
        <v>3.21249478724017E-2</v>
      </c>
      <c r="AK136" s="42">
        <v>0.697685117650235</v>
      </c>
    </row>
    <row r="137" spans="1:37" x14ac:dyDescent="0.35">
      <c r="A137" s="39">
        <v>105</v>
      </c>
      <c r="B137" s="40">
        <v>0.75655615196973902</v>
      </c>
      <c r="C137" s="42">
        <v>0.173090426108123</v>
      </c>
      <c r="D137" s="42">
        <v>11.5169802432656</v>
      </c>
      <c r="E137" s="40">
        <v>0.74735871571099999</v>
      </c>
      <c r="F137" s="40">
        <v>0.38025824743612002</v>
      </c>
      <c r="G137" s="40">
        <v>0.43560802715475599</v>
      </c>
      <c r="H137" s="40">
        <v>0.123857338598512</v>
      </c>
      <c r="I137" s="42">
        <v>0.47981266951991902</v>
      </c>
      <c r="J137" s="40">
        <v>0.92841752087961205</v>
      </c>
      <c r="K137" s="40">
        <v>0.64231679819524101</v>
      </c>
      <c r="L137" s="40">
        <v>0.69548903051314204</v>
      </c>
      <c r="M137" s="40">
        <v>0.30304384319296901</v>
      </c>
      <c r="N137" s="42">
        <v>0.32115067380165102</v>
      </c>
      <c r="O137" s="40">
        <v>0.93339939860705601</v>
      </c>
      <c r="P137" s="40">
        <v>0.66029377791507005</v>
      </c>
      <c r="Q137" s="40">
        <v>0.73884735694117998</v>
      </c>
      <c r="R137" s="40">
        <v>0.30863457819697299</v>
      </c>
      <c r="S137" s="42">
        <v>0.313164977083777</v>
      </c>
      <c r="T137" s="40">
        <v>0.136843382921987</v>
      </c>
      <c r="U137" s="42">
        <v>0.774222612380981</v>
      </c>
      <c r="V137" s="42">
        <v>32.248502682416799</v>
      </c>
      <c r="W137" s="40">
        <v>0.15701308234101699</v>
      </c>
      <c r="X137" s="40">
        <v>8.1793043752637101E-2</v>
      </c>
      <c r="Y137" s="40">
        <v>7.8506541170508495E-2</v>
      </c>
      <c r="Z137" s="40">
        <v>0</v>
      </c>
      <c r="AA137" s="42">
        <v>1.2778512193606399</v>
      </c>
      <c r="AB137" s="40">
        <v>0.82790785361179098</v>
      </c>
      <c r="AC137" s="40">
        <v>0.45904098201798399</v>
      </c>
      <c r="AD137" s="40">
        <v>0.367880797919382</v>
      </c>
      <c r="AE137" s="40">
        <v>0.18133429452277899</v>
      </c>
      <c r="AF137" s="42">
        <v>0.64370664572104397</v>
      </c>
      <c r="AG137" s="40">
        <v>0.83203886828968698</v>
      </c>
      <c r="AH137" s="40">
        <v>0.43191392404574702</v>
      </c>
      <c r="AI137" s="40">
        <v>0.27595884869246701</v>
      </c>
      <c r="AJ137" s="40">
        <v>0.18774405515508599</v>
      </c>
      <c r="AK137" s="42">
        <v>0.72053440157164805</v>
      </c>
    </row>
    <row r="138" spans="1:37" x14ac:dyDescent="0.35">
      <c r="A138" s="39">
        <v>106</v>
      </c>
      <c r="B138" s="40">
        <v>0.75534847239441705</v>
      </c>
      <c r="C138" s="42">
        <v>0.16715117535117899</v>
      </c>
      <c r="D138" s="42">
        <v>11.2517996357761</v>
      </c>
      <c r="E138" s="40">
        <v>0.74794711497379895</v>
      </c>
      <c r="F138" s="40">
        <v>0.382505536447248</v>
      </c>
      <c r="G138" s="40">
        <v>0.41021897595225598</v>
      </c>
      <c r="H138" s="40">
        <v>7.2490836930712801E-2</v>
      </c>
      <c r="I138" s="42">
        <v>0.46626872375039602</v>
      </c>
      <c r="J138" s="40">
        <v>0.932313270551137</v>
      </c>
      <c r="K138" s="40">
        <v>0.64823317843865602</v>
      </c>
      <c r="L138" s="40">
        <v>0.71410547221661602</v>
      </c>
      <c r="M138" s="40">
        <v>0.29828079254821399</v>
      </c>
      <c r="N138" s="42">
        <v>0.31191156075298099</v>
      </c>
      <c r="O138" s="40">
        <v>0.93087224115008804</v>
      </c>
      <c r="P138" s="40">
        <v>0.66687183478591106</v>
      </c>
      <c r="Q138" s="40">
        <v>0.73110450728415299</v>
      </c>
      <c r="R138" s="40">
        <v>0.33863875592349102</v>
      </c>
      <c r="S138" s="42">
        <v>0.31230901932279098</v>
      </c>
      <c r="T138" s="40">
        <v>0.19714764915013699</v>
      </c>
      <c r="U138" s="42">
        <v>0.75289513310815503</v>
      </c>
      <c r="V138" s="42">
        <v>31.737476731976798</v>
      </c>
      <c r="W138" s="40">
        <v>0.20616642026909199</v>
      </c>
      <c r="X138" s="40">
        <v>0.109262802581769</v>
      </c>
      <c r="Y138" s="40">
        <v>0.10308321013454599</v>
      </c>
      <c r="Z138" s="40">
        <v>0</v>
      </c>
      <c r="AA138" s="42">
        <v>1.2685915995866801</v>
      </c>
      <c r="AB138" s="40">
        <v>0.83162714983837105</v>
      </c>
      <c r="AC138" s="40">
        <v>0.41943940931471901</v>
      </c>
      <c r="AD138" s="40">
        <v>0.363143315060386</v>
      </c>
      <c r="AE138" s="40">
        <v>6.3547763045399705E-2</v>
      </c>
      <c r="AF138" s="42">
        <v>0.66305512138920897</v>
      </c>
      <c r="AG138" s="40">
        <v>0.82516778276695801</v>
      </c>
      <c r="AH138" s="40">
        <v>0.425876097697996</v>
      </c>
      <c r="AI138" s="40">
        <v>0.32987843631904801</v>
      </c>
      <c r="AJ138" s="40">
        <v>0.122582074007982</v>
      </c>
      <c r="AK138" s="42">
        <v>0.70640276359696597</v>
      </c>
    </row>
    <row r="139" spans="1:37" x14ac:dyDescent="0.35">
      <c r="A139" s="39">
        <v>107</v>
      </c>
      <c r="B139" s="40">
        <v>0.76558755243059196</v>
      </c>
      <c r="C139" s="42">
        <v>0.169513185505036</v>
      </c>
      <c r="D139" s="42">
        <v>11.361534335210401</v>
      </c>
      <c r="E139" s="40">
        <v>0.75546967957432198</v>
      </c>
      <c r="F139" s="40">
        <v>0.404851506513976</v>
      </c>
      <c r="G139" s="40">
        <v>0.43854765282172697</v>
      </c>
      <c r="H139" s="40">
        <v>0.12162562606913099</v>
      </c>
      <c r="I139" s="42">
        <v>0.47242587396267199</v>
      </c>
      <c r="J139" s="40">
        <v>0.93182972737057801</v>
      </c>
      <c r="K139" s="40">
        <v>0.65661630499239498</v>
      </c>
      <c r="L139" s="40">
        <v>0.70692269260997598</v>
      </c>
      <c r="M139" s="40">
        <v>0.33109649499663002</v>
      </c>
      <c r="N139" s="42">
        <v>0.31287044323937202</v>
      </c>
      <c r="O139" s="40">
        <v>0.93341956691487704</v>
      </c>
      <c r="P139" s="40">
        <v>0.67873328527827903</v>
      </c>
      <c r="Q139" s="40">
        <v>0.73317126673714395</v>
      </c>
      <c r="R139" s="40">
        <v>0.36960902218281699</v>
      </c>
      <c r="S139" s="42">
        <v>0.30969916852882701</v>
      </c>
      <c r="T139" s="40">
        <v>0.196030829762985</v>
      </c>
      <c r="U139" s="42">
        <v>0.71484864827914096</v>
      </c>
      <c r="V139" s="42">
        <v>30.522941377427799</v>
      </c>
      <c r="W139" s="40">
        <v>0.19871799901554199</v>
      </c>
      <c r="X139" s="40">
        <v>0.103063835851486</v>
      </c>
      <c r="Y139" s="40">
        <v>9.9358999507771203E-2</v>
      </c>
      <c r="Z139" s="40">
        <v>0</v>
      </c>
      <c r="AA139" s="42">
        <v>1.2267053723335199</v>
      </c>
      <c r="AB139" s="40">
        <v>0.84250242837768097</v>
      </c>
      <c r="AC139" s="40">
        <v>0.45341545015963702</v>
      </c>
      <c r="AD139" s="40">
        <v>0.36406059745087599</v>
      </c>
      <c r="AE139" s="40">
        <v>0.153683324650354</v>
      </c>
      <c r="AF139" s="42">
        <v>0.65301946416879297</v>
      </c>
      <c r="AG139" s="40">
        <v>0.82533763228899804</v>
      </c>
      <c r="AH139" s="40">
        <v>0.45422064867717199</v>
      </c>
      <c r="AI139" s="40">
        <v>0.35093049876302301</v>
      </c>
      <c r="AJ139" s="40">
        <v>0.18639381497949301</v>
      </c>
      <c r="AK139" s="42">
        <v>0.68058523051759101</v>
      </c>
    </row>
    <row r="140" spans="1:37" x14ac:dyDescent="0.35">
      <c r="A140" s="39">
        <v>108</v>
      </c>
      <c r="B140" s="40">
        <v>0.76053328722584501</v>
      </c>
      <c r="C140" s="42">
        <v>0.16468415192562999</v>
      </c>
      <c r="D140" s="42">
        <v>11.138430483397901</v>
      </c>
      <c r="E140" s="40">
        <v>0.75541306302635602</v>
      </c>
      <c r="F140" s="40">
        <v>0.37632499644362399</v>
      </c>
      <c r="G140" s="40">
        <v>0.40486654140077</v>
      </c>
      <c r="H140" s="40">
        <v>5.4320019775184199E-2</v>
      </c>
      <c r="I140" s="42">
        <v>0.459639085065498</v>
      </c>
      <c r="J140" s="40">
        <v>0.93182233434518402</v>
      </c>
      <c r="K140" s="40">
        <v>0.63511937065233703</v>
      </c>
      <c r="L140" s="40">
        <v>0.71362135432817897</v>
      </c>
      <c r="M140" s="40">
        <v>0.259914423283647</v>
      </c>
      <c r="N140" s="42">
        <v>0.30900412045214698</v>
      </c>
      <c r="O140" s="40">
        <v>0.93212663495791304</v>
      </c>
      <c r="P140" s="40">
        <v>0.665428313559008</v>
      </c>
      <c r="Q140" s="40">
        <v>0.73690895962594205</v>
      </c>
      <c r="R140" s="40">
        <v>0.32724934609316803</v>
      </c>
      <c r="S140" s="42">
        <v>0.31335241135438902</v>
      </c>
      <c r="T140" s="40">
        <v>0.17379589518511701</v>
      </c>
      <c r="U140" s="42">
        <v>0.78645701005927504</v>
      </c>
      <c r="V140" s="42">
        <v>32.954059633434298</v>
      </c>
      <c r="W140" s="40">
        <v>0.153272769834843</v>
      </c>
      <c r="X140" s="40">
        <v>9.9608201506354604E-2</v>
      </c>
      <c r="Y140" s="40">
        <v>7.6636384917421599E-2</v>
      </c>
      <c r="Z140" s="40">
        <v>0</v>
      </c>
      <c r="AA140" s="42">
        <v>1.3189697449023901</v>
      </c>
      <c r="AB140" s="40">
        <v>0.82779892164936797</v>
      </c>
      <c r="AC140" s="40">
        <v>0.42788830593869198</v>
      </c>
      <c r="AD140" s="40">
        <v>0.39111593749922402</v>
      </c>
      <c r="AE140" s="40">
        <v>6.4750058667483401E-2</v>
      </c>
      <c r="AF140" s="42">
        <v>0.68312705480135405</v>
      </c>
      <c r="AG140" s="40">
        <v>0.83027016893066896</v>
      </c>
      <c r="AH140" s="40">
        <v>0.42655609918036302</v>
      </c>
      <c r="AI140" s="40">
        <v>0.323499373962852</v>
      </c>
      <c r="AJ140" s="40">
        <v>0.125898754647568</v>
      </c>
      <c r="AK140" s="42">
        <v>0.726071745921403</v>
      </c>
    </row>
    <row r="141" spans="1:37" x14ac:dyDescent="0.35">
      <c r="A141" s="39">
        <v>109</v>
      </c>
      <c r="B141" s="40">
        <v>0.75094586013715403</v>
      </c>
      <c r="C141" s="42">
        <v>0.16771417908154401</v>
      </c>
      <c r="D141" s="42">
        <v>11.242586745600599</v>
      </c>
      <c r="E141" s="40">
        <v>0.74381635808756996</v>
      </c>
      <c r="F141" s="40">
        <v>0.42916903842359699</v>
      </c>
      <c r="G141" s="40">
        <v>0.452165268676823</v>
      </c>
      <c r="H141" s="40">
        <v>0.160514179266076</v>
      </c>
      <c r="I141" s="42">
        <v>0.46472789469070902</v>
      </c>
      <c r="J141" s="40">
        <v>0.93149181223606203</v>
      </c>
      <c r="K141" s="40">
        <v>0.65325061273597895</v>
      </c>
      <c r="L141" s="40">
        <v>0.70433411554891201</v>
      </c>
      <c r="M141" s="40">
        <v>0.32392591042296298</v>
      </c>
      <c r="N141" s="42">
        <v>0.31098488700344901</v>
      </c>
      <c r="O141" s="40">
        <v>0.93528516978403198</v>
      </c>
      <c r="P141" s="40">
        <v>0.68168596120976199</v>
      </c>
      <c r="Q141" s="40">
        <v>0.75076306875865895</v>
      </c>
      <c r="R141" s="40">
        <v>0.359009645086596</v>
      </c>
      <c r="S141" s="42">
        <v>0.30673735184234702</v>
      </c>
      <c r="T141" s="40">
        <v>0.162339719772539</v>
      </c>
      <c r="U141" s="42">
        <v>0.75578739143844298</v>
      </c>
      <c r="V141" s="42">
        <v>31.761459334283799</v>
      </c>
      <c r="W141" s="40">
        <v>0.154486871461368</v>
      </c>
      <c r="X141" s="40">
        <v>9.9444998132979301E-2</v>
      </c>
      <c r="Y141" s="40">
        <v>7.7243435730684304E-2</v>
      </c>
      <c r="Z141" s="40">
        <v>0</v>
      </c>
      <c r="AA141" s="42">
        <v>1.26513989868327</v>
      </c>
      <c r="AB141" s="40">
        <v>0.83797802421635303</v>
      </c>
      <c r="AC141" s="40">
        <v>0.439349310914804</v>
      </c>
      <c r="AD141" s="40">
        <v>0.36363789967889798</v>
      </c>
      <c r="AE141" s="40">
        <v>0.11643200884916199</v>
      </c>
      <c r="AF141" s="42">
        <v>0.65963968583661203</v>
      </c>
      <c r="AG141" s="40">
        <v>0.82411189354965797</v>
      </c>
      <c r="AH141" s="40">
        <v>0.42923862068560398</v>
      </c>
      <c r="AI141" s="40">
        <v>0.27650698955964698</v>
      </c>
      <c r="AJ141" s="40">
        <v>0.18709697894750699</v>
      </c>
      <c r="AK141" s="42">
        <v>0.712187325088386</v>
      </c>
    </row>
    <row r="142" spans="1:37" x14ac:dyDescent="0.35">
      <c r="A142" s="39">
        <v>110</v>
      </c>
      <c r="B142" s="40">
        <v>0.76863686913000395</v>
      </c>
      <c r="C142" s="42">
        <v>0.163972239724788</v>
      </c>
      <c r="D142" s="42">
        <v>11.0845278065076</v>
      </c>
      <c r="E142" s="40">
        <v>0.76288434125534699</v>
      </c>
      <c r="F142" s="40">
        <v>0.39935335353067503</v>
      </c>
      <c r="G142" s="40">
        <v>0.42486993086557101</v>
      </c>
      <c r="H142" s="40">
        <v>8.6855520475795506E-2</v>
      </c>
      <c r="I142" s="42">
        <v>0.45631430051093802</v>
      </c>
      <c r="J142" s="40">
        <v>0.933350675915674</v>
      </c>
      <c r="K142" s="40">
        <v>0.65197514738658702</v>
      </c>
      <c r="L142" s="40">
        <v>0.71996372335983005</v>
      </c>
      <c r="M142" s="40">
        <v>0.302611042884258</v>
      </c>
      <c r="N142" s="42">
        <v>0.30974209820252102</v>
      </c>
      <c r="O142" s="40">
        <v>0.93610560704880097</v>
      </c>
      <c r="P142" s="40">
        <v>0.67671589153020695</v>
      </c>
      <c r="Q142" s="40">
        <v>0.74654185729963995</v>
      </c>
      <c r="R142" s="40">
        <v>0.34750021024217997</v>
      </c>
      <c r="S142" s="42">
        <v>0.31046786383404801</v>
      </c>
      <c r="T142" s="40">
        <v>0.16745461099449699</v>
      </c>
      <c r="U142" s="42">
        <v>0.75206343689535404</v>
      </c>
      <c r="V142" s="42">
        <v>31.655832910130101</v>
      </c>
      <c r="W142" s="40">
        <v>0.16147153811523601</v>
      </c>
      <c r="X142" s="40">
        <v>8.8875119210557602E-2</v>
      </c>
      <c r="Y142" s="40">
        <v>8.0735769057618104E-2</v>
      </c>
      <c r="Z142" s="40">
        <v>0</v>
      </c>
      <c r="AA142" s="42">
        <v>1.2616201455776499</v>
      </c>
      <c r="AB142" s="40">
        <v>0.83384178291942201</v>
      </c>
      <c r="AC142" s="40">
        <v>0.45558843076837902</v>
      </c>
      <c r="AD142" s="40">
        <v>0.355315169571981</v>
      </c>
      <c r="AE142" s="40">
        <v>0.177608339813736</v>
      </c>
      <c r="AF142" s="42">
        <v>0.654059543823584</v>
      </c>
      <c r="AG142" s="40">
        <v>0.82390265938255103</v>
      </c>
      <c r="AH142" s="40">
        <v>0.45136004146048098</v>
      </c>
      <c r="AI142" s="40">
        <v>0.32387089669635</v>
      </c>
      <c r="AJ142" s="40">
        <v>0.20630656830254299</v>
      </c>
      <c r="AK142" s="42">
        <v>0.72414266833892205</v>
      </c>
    </row>
    <row r="143" spans="1:37" x14ac:dyDescent="0.35">
      <c r="A143" s="39">
        <v>111</v>
      </c>
      <c r="B143" s="40">
        <v>0.76062968954299204</v>
      </c>
      <c r="C143" s="42">
        <v>0.16727149601851801</v>
      </c>
      <c r="D143" s="42">
        <v>11.191779833339799</v>
      </c>
      <c r="E143" s="40">
        <v>0.74941644537743901</v>
      </c>
      <c r="F143" s="40">
        <v>0.40486679904636802</v>
      </c>
      <c r="G143" s="40">
        <v>0.44555817385489399</v>
      </c>
      <c r="H143" s="40">
        <v>0.141699902332349</v>
      </c>
      <c r="I143" s="42">
        <v>0.46103886881859402</v>
      </c>
      <c r="J143" s="40">
        <v>0.93345989796848206</v>
      </c>
      <c r="K143" s="40">
        <v>0.65329662673788302</v>
      </c>
      <c r="L143" s="40">
        <v>0.71129595164565895</v>
      </c>
      <c r="M143" s="40">
        <v>0.31513403059950701</v>
      </c>
      <c r="N143" s="42">
        <v>0.30852804108843601</v>
      </c>
      <c r="O143" s="40">
        <v>0.93402443464353002</v>
      </c>
      <c r="P143" s="40">
        <v>0.68160346913860204</v>
      </c>
      <c r="Q143" s="40">
        <v>0.74111739300366297</v>
      </c>
      <c r="R143" s="40">
        <v>0.369668579768612</v>
      </c>
      <c r="S143" s="42">
        <v>0.30670165075702599</v>
      </c>
      <c r="T143" s="40">
        <v>0.15568899165515601</v>
      </c>
      <c r="U143" s="42">
        <v>0.73059348316274098</v>
      </c>
      <c r="V143" s="42">
        <v>31.119774582039501</v>
      </c>
      <c r="W143" s="40">
        <v>0.157858230546772</v>
      </c>
      <c r="X143" s="40">
        <v>7.0719769672438204E-2</v>
      </c>
      <c r="Y143" s="40">
        <v>7.89291152733861E-2</v>
      </c>
      <c r="Z143" s="40">
        <v>0</v>
      </c>
      <c r="AA143" s="42">
        <v>1.25335276228749</v>
      </c>
      <c r="AB143" s="40">
        <v>0.83401337531254105</v>
      </c>
      <c r="AC143" s="40">
        <v>0.44537129092495797</v>
      </c>
      <c r="AD143" s="40">
        <v>0.31500351690553402</v>
      </c>
      <c r="AE143" s="40">
        <v>0.18709698055679899</v>
      </c>
      <c r="AF143" s="42">
        <v>0.65311902710515202</v>
      </c>
      <c r="AG143" s="40">
        <v>0.82550545490073401</v>
      </c>
      <c r="AH143" s="40">
        <v>0.42852648229214602</v>
      </c>
      <c r="AI143" s="40">
        <v>0.32307768905157203</v>
      </c>
      <c r="AJ143" s="40">
        <v>0.13699630292413301</v>
      </c>
      <c r="AK143" s="42">
        <v>0.69842260082562702</v>
      </c>
    </row>
    <row r="144" spans="1:37" x14ac:dyDescent="0.35">
      <c r="A144" s="39">
        <v>112</v>
      </c>
      <c r="B144" s="40">
        <v>0.77340653340427601</v>
      </c>
      <c r="C144" s="42">
        <v>0.16081558276267699</v>
      </c>
      <c r="D144" s="42">
        <v>11.014613174743999</v>
      </c>
      <c r="E144" s="40">
        <v>0.76534926111103196</v>
      </c>
      <c r="F144" s="40">
        <v>0.40351301552208502</v>
      </c>
      <c r="G144" s="40">
        <v>0.41502981023517199</v>
      </c>
      <c r="H144" s="40">
        <v>6.4710359359311506E-2</v>
      </c>
      <c r="I144" s="42">
        <v>0.45538075428927399</v>
      </c>
      <c r="J144" s="40">
        <v>0.93178242778745202</v>
      </c>
      <c r="K144" s="40">
        <v>0.64484339225197496</v>
      </c>
      <c r="L144" s="40">
        <v>0.70802219797968102</v>
      </c>
      <c r="M144" s="40">
        <v>0.29472555098879299</v>
      </c>
      <c r="N144" s="42">
        <v>0.308619909001072</v>
      </c>
      <c r="O144" s="40">
        <v>0.93511962140405602</v>
      </c>
      <c r="P144" s="40">
        <v>0.67496950500872899</v>
      </c>
      <c r="Q144" s="40">
        <v>0.74346955475005505</v>
      </c>
      <c r="R144" s="40">
        <v>0.346319338872074</v>
      </c>
      <c r="S144" s="42">
        <v>0.30936054092170401</v>
      </c>
      <c r="T144" s="40">
        <v>0.116283760591366</v>
      </c>
      <c r="U144" s="42">
        <v>0.78674166044618299</v>
      </c>
      <c r="V144" s="42">
        <v>32.7145147242097</v>
      </c>
      <c r="W144" s="40">
        <v>0.12687349808249199</v>
      </c>
      <c r="X144" s="40">
        <v>8.1640344574876095E-2</v>
      </c>
      <c r="Y144" s="40">
        <v>6.3436749041246202E-2</v>
      </c>
      <c r="Z144" s="40">
        <v>0</v>
      </c>
      <c r="AA144" s="42">
        <v>1.29637875312413</v>
      </c>
      <c r="AB144" s="40">
        <v>0.82758067906682997</v>
      </c>
      <c r="AC144" s="40">
        <v>0.45579503166954899</v>
      </c>
      <c r="AD144" s="40">
        <v>0.35471328631729798</v>
      </c>
      <c r="AE144" s="40">
        <v>0.18509112962451901</v>
      </c>
      <c r="AF144" s="42">
        <v>0.66272310670624401</v>
      </c>
      <c r="AG144" s="40">
        <v>0.82849072211766694</v>
      </c>
      <c r="AH144" s="40">
        <v>0.42775818250999098</v>
      </c>
      <c r="AI144" s="40">
        <v>0.24924474942420699</v>
      </c>
      <c r="AJ144" s="40">
        <v>0.20553907598809901</v>
      </c>
      <c r="AK144" s="42">
        <v>0.72360956566965395</v>
      </c>
    </row>
    <row r="145" spans="1:37" x14ac:dyDescent="0.35">
      <c r="A145" s="39">
        <v>113</v>
      </c>
      <c r="B145" s="40">
        <v>0.75399656319330799</v>
      </c>
      <c r="C145" s="42">
        <v>0.166905966487921</v>
      </c>
      <c r="D145" s="42">
        <v>11.1576537550123</v>
      </c>
      <c r="E145" s="40">
        <v>0.755588598306276</v>
      </c>
      <c r="F145" s="40">
        <v>0.42469946145401399</v>
      </c>
      <c r="G145" s="40">
        <v>0.44815661685105201</v>
      </c>
      <c r="H145" s="40">
        <v>0.140724635395828</v>
      </c>
      <c r="I145" s="42">
        <v>0.45739975486748602</v>
      </c>
      <c r="J145" s="40">
        <v>0.93453990812625498</v>
      </c>
      <c r="K145" s="40">
        <v>0.65796146391236199</v>
      </c>
      <c r="L145" s="40">
        <v>0.72256409040608405</v>
      </c>
      <c r="M145" s="40">
        <v>0.31678039320474499</v>
      </c>
      <c r="N145" s="42">
        <v>0.30721755438003501</v>
      </c>
      <c r="O145" s="40">
        <v>0.93458590389860097</v>
      </c>
      <c r="P145" s="40">
        <v>0.67980021136574598</v>
      </c>
      <c r="Q145" s="40">
        <v>0.73882942956922604</v>
      </c>
      <c r="R145" s="40">
        <v>0.36598530062941198</v>
      </c>
      <c r="S145" s="42">
        <v>0.30870163912409698</v>
      </c>
      <c r="T145" s="40">
        <v>0.15044161108853901</v>
      </c>
      <c r="U145" s="42">
        <v>0.76550813617869296</v>
      </c>
      <c r="V145" s="42">
        <v>32.169212993393501</v>
      </c>
      <c r="W145" s="40">
        <v>0.151839089482322</v>
      </c>
      <c r="X145" s="40">
        <v>8.0928611254928895E-2</v>
      </c>
      <c r="Y145" s="40">
        <v>7.5919544741161304E-2</v>
      </c>
      <c r="Z145" s="40">
        <v>0</v>
      </c>
      <c r="AA145" s="42">
        <v>1.2858578674813601</v>
      </c>
      <c r="AB145" s="40">
        <v>0.83483583779910397</v>
      </c>
      <c r="AC145" s="40">
        <v>0.48217829863672501</v>
      </c>
      <c r="AD145" s="40">
        <v>0.369743087964227</v>
      </c>
      <c r="AE145" s="40">
        <v>0.241955970146846</v>
      </c>
      <c r="AF145" s="42">
        <v>0.65815046811715106</v>
      </c>
      <c r="AG145" s="40">
        <v>0.82441597124029498</v>
      </c>
      <c r="AH145" s="40">
        <v>0.45303530743230402</v>
      </c>
      <c r="AI145" s="40">
        <v>0.333576504136056</v>
      </c>
      <c r="AJ145" s="40">
        <v>0.20111344692055999</v>
      </c>
      <c r="AK145" s="42">
        <v>0.71239684305639295</v>
      </c>
    </row>
    <row r="146" spans="1:37" x14ac:dyDescent="0.35">
      <c r="A146" s="39">
        <v>114</v>
      </c>
      <c r="B146" s="40">
        <v>0.75430502661805798</v>
      </c>
      <c r="C146" s="42">
        <v>0.166030083043024</v>
      </c>
      <c r="D146" s="42">
        <v>11.1527408898024</v>
      </c>
      <c r="E146" s="40">
        <v>0.74895743238838797</v>
      </c>
      <c r="F146" s="40">
        <v>0.39814550957095501</v>
      </c>
      <c r="G146" s="40">
        <v>0.42099100797803202</v>
      </c>
      <c r="H146" s="40">
        <v>9.30245835676764E-2</v>
      </c>
      <c r="I146" s="42">
        <v>0.45880748171662999</v>
      </c>
      <c r="J146" s="40">
        <v>0.93428151597386999</v>
      </c>
      <c r="K146" s="40">
        <v>0.66187768405844805</v>
      </c>
      <c r="L146" s="40">
        <v>0.72665104811256598</v>
      </c>
      <c r="M146" s="40">
        <v>0.324700488088907</v>
      </c>
      <c r="N146" s="42">
        <v>0.30533327260133902</v>
      </c>
      <c r="O146" s="40">
        <v>0.93342201262611701</v>
      </c>
      <c r="P146" s="40">
        <v>0.66425454771950498</v>
      </c>
      <c r="Q146" s="40">
        <v>0.73540577303665999</v>
      </c>
      <c r="R146" s="40">
        <v>0.323935857495737</v>
      </c>
      <c r="S146" s="42">
        <v>0.31033345258876199</v>
      </c>
      <c r="T146" s="40">
        <v>0.14901822103526299</v>
      </c>
      <c r="U146" s="42">
        <v>0.81352695771771599</v>
      </c>
      <c r="V146" s="42">
        <v>33.507341841347198</v>
      </c>
      <c r="W146" s="40">
        <v>0.15361503699801099</v>
      </c>
      <c r="X146" s="40">
        <v>8.1988386296699897E-2</v>
      </c>
      <c r="Y146" s="40">
        <v>7.6807518499005495E-2</v>
      </c>
      <c r="Z146" s="40">
        <v>0</v>
      </c>
      <c r="AA146" s="42">
        <v>1.32365666495429</v>
      </c>
      <c r="AB146" s="40">
        <v>0.83866635424023395</v>
      </c>
      <c r="AC146" s="40">
        <v>0.43984905564392901</v>
      </c>
      <c r="AD146" s="40">
        <v>0.33861385495276197</v>
      </c>
      <c r="AE146" s="40">
        <v>0.14226695773879</v>
      </c>
      <c r="AF146" s="42">
        <v>0.65573102898067903</v>
      </c>
      <c r="AG146" s="40">
        <v>0.81677986218105603</v>
      </c>
      <c r="AH146" s="40">
        <v>0.42626119563576198</v>
      </c>
      <c r="AI146" s="40">
        <v>0.303733597198178</v>
      </c>
      <c r="AJ146" s="40">
        <v>0.158270127528053</v>
      </c>
      <c r="AK146" s="42">
        <v>0.71548141908441798</v>
      </c>
    </row>
    <row r="147" spans="1:37" x14ac:dyDescent="0.35">
      <c r="A147" s="39">
        <v>115</v>
      </c>
      <c r="B147" s="40">
        <v>0.75997963389434997</v>
      </c>
      <c r="C147" s="42">
        <v>0.16643024654859101</v>
      </c>
      <c r="D147" s="42">
        <v>11.170742987346101</v>
      </c>
      <c r="E147" s="40">
        <v>0.75504025232550398</v>
      </c>
      <c r="F147" s="40">
        <v>0.424076848755088</v>
      </c>
      <c r="G147" s="40">
        <v>0.47570023395170502</v>
      </c>
      <c r="H147" s="40">
        <v>0.19636021557790501</v>
      </c>
      <c r="I147" s="42">
        <v>0.45875179858306298</v>
      </c>
      <c r="J147" s="40">
        <v>0.93340025075625399</v>
      </c>
      <c r="K147" s="40">
        <v>0.66117016278042096</v>
      </c>
      <c r="L147" s="40">
        <v>0.703024964864013</v>
      </c>
      <c r="M147" s="40">
        <v>0.34708527272099599</v>
      </c>
      <c r="N147" s="42">
        <v>0.31013069049421099</v>
      </c>
      <c r="O147" s="40">
        <v>0.934395225194247</v>
      </c>
      <c r="P147" s="40">
        <v>0.66667177997449101</v>
      </c>
      <c r="Q147" s="40">
        <v>0.73988946803320599</v>
      </c>
      <c r="R147" s="40">
        <v>0.32573064669602197</v>
      </c>
      <c r="S147" s="42">
        <v>0.31151747063629798</v>
      </c>
      <c r="T147" s="40">
        <v>0.14555459537881299</v>
      </c>
      <c r="U147" s="42">
        <v>0.79775241501310901</v>
      </c>
      <c r="V147" s="42">
        <v>33.314786699083101</v>
      </c>
      <c r="W147" s="40">
        <v>0.145179428439417</v>
      </c>
      <c r="X147" s="40">
        <v>0.107695821601723</v>
      </c>
      <c r="Y147" s="40">
        <v>7.2589714219708695E-2</v>
      </c>
      <c r="Z147" s="40">
        <v>0</v>
      </c>
      <c r="AA147" s="42">
        <v>1.3311171251484399</v>
      </c>
      <c r="AB147" s="40">
        <v>0.79673366106158205</v>
      </c>
      <c r="AC147" s="40">
        <v>0.468473101475683</v>
      </c>
      <c r="AD147" s="40">
        <v>0.41764848930079301</v>
      </c>
      <c r="AE147" s="40">
        <v>0.191037154064676</v>
      </c>
      <c r="AF147" s="42">
        <v>0.69180682734546495</v>
      </c>
      <c r="AG147" s="40">
        <v>0.83458540700206196</v>
      </c>
      <c r="AH147" s="40">
        <v>0.40803851405118802</v>
      </c>
      <c r="AI147" s="40">
        <v>0.23913898096116201</v>
      </c>
      <c r="AJ147" s="40">
        <v>0.15039115419033999</v>
      </c>
      <c r="AK147" s="42">
        <v>0.72225450807147495</v>
      </c>
    </row>
    <row r="148" spans="1:37" x14ac:dyDescent="0.35">
      <c r="A148" s="39">
        <v>116</v>
      </c>
      <c r="B148" s="40">
        <v>0.763220193712425</v>
      </c>
      <c r="C148" s="42">
        <v>0.164872322311473</v>
      </c>
      <c r="D148" s="42">
        <v>11.1917709790151</v>
      </c>
      <c r="E148" s="40">
        <v>0.75438615623383298</v>
      </c>
      <c r="F148" s="40">
        <v>0.40664692613453901</v>
      </c>
      <c r="G148" s="40">
        <v>0.43614049787981801</v>
      </c>
      <c r="H148" s="40">
        <v>0.117894839525802</v>
      </c>
      <c r="I148" s="42">
        <v>0.463623239452498</v>
      </c>
      <c r="J148" s="40">
        <v>0.92883726922705301</v>
      </c>
      <c r="K148" s="40">
        <v>0.62998122592373496</v>
      </c>
      <c r="L148" s="40">
        <v>0.70400768537062197</v>
      </c>
      <c r="M148" s="40">
        <v>0.25709872317353</v>
      </c>
      <c r="N148" s="42">
        <v>0.315682769903111</v>
      </c>
      <c r="O148" s="40">
        <v>0.93575852022764805</v>
      </c>
      <c r="P148" s="40">
        <v>0.67377926639640695</v>
      </c>
      <c r="Q148" s="40">
        <v>0.74865300091266895</v>
      </c>
      <c r="R148" s="40">
        <v>0.33692627804890402</v>
      </c>
      <c r="S148" s="42">
        <v>0.30657262608093</v>
      </c>
      <c r="T148" s="40">
        <v>0.163364319719941</v>
      </c>
      <c r="U148" s="42">
        <v>0.77744025526902605</v>
      </c>
      <c r="V148" s="42">
        <v>32.529644485212799</v>
      </c>
      <c r="W148" s="40">
        <v>0.16607193019476099</v>
      </c>
      <c r="X148" s="40">
        <v>8.8135070651134795E-2</v>
      </c>
      <c r="Y148" s="40">
        <v>8.3035965097380607E-2</v>
      </c>
      <c r="Z148" s="40">
        <v>0</v>
      </c>
      <c r="AA148" s="42">
        <v>1.2969163559440799</v>
      </c>
      <c r="AB148" s="40">
        <v>0.82784823714941302</v>
      </c>
      <c r="AC148" s="40">
        <v>0.422566023075023</v>
      </c>
      <c r="AD148" s="40">
        <v>0.34789096174187401</v>
      </c>
      <c r="AE148" s="40">
        <v>9.1958870333783096E-2</v>
      </c>
      <c r="AF148" s="42">
        <v>0.66653853527501095</v>
      </c>
      <c r="AG148" s="40">
        <v>0.82258542861186601</v>
      </c>
      <c r="AH148" s="40">
        <v>0.44067494080014802</v>
      </c>
      <c r="AI148" s="40">
        <v>0.32686145785953902</v>
      </c>
      <c r="AJ148" s="40">
        <v>0.17257793592904</v>
      </c>
      <c r="AK148" s="42">
        <v>0.70679723299466601</v>
      </c>
    </row>
    <row r="149" spans="1:37" x14ac:dyDescent="0.35">
      <c r="A149" s="39">
        <v>117</v>
      </c>
      <c r="B149" s="40">
        <v>0.75898382908001405</v>
      </c>
      <c r="C149" s="42">
        <v>0.163513861074297</v>
      </c>
      <c r="D149" s="42">
        <v>11.001324521408399</v>
      </c>
      <c r="E149" s="40">
        <v>0.75270066836091798</v>
      </c>
      <c r="F149" s="40">
        <v>0.41187737329917601</v>
      </c>
      <c r="G149" s="40">
        <v>0.440604146129918</v>
      </c>
      <c r="H149" s="40">
        <v>0.12850762389891801</v>
      </c>
      <c r="I149" s="42">
        <v>0.44846669582090198</v>
      </c>
      <c r="J149" s="40">
        <v>0.93560896734814203</v>
      </c>
      <c r="K149" s="40">
        <v>0.65709225911310598</v>
      </c>
      <c r="L149" s="40">
        <v>0.72780689891721995</v>
      </c>
      <c r="M149" s="40">
        <v>0.30786091107395702</v>
      </c>
      <c r="N149" s="42">
        <v>0.29873655272299099</v>
      </c>
      <c r="O149" s="40">
        <v>0.93565551440464501</v>
      </c>
      <c r="P149" s="40">
        <v>0.66734647099642797</v>
      </c>
      <c r="Q149" s="40">
        <v>0.74384045984605096</v>
      </c>
      <c r="R149" s="40">
        <v>0.32254343873858798</v>
      </c>
      <c r="S149" s="42">
        <v>0.30809591108435702</v>
      </c>
      <c r="T149" s="40">
        <v>0.15578789492591699</v>
      </c>
      <c r="U149" s="42">
        <v>0.75052194411938</v>
      </c>
      <c r="V149" s="42">
        <v>31.8364517016288</v>
      </c>
      <c r="W149" s="40">
        <v>0.16873063595931301</v>
      </c>
      <c r="X149" s="40">
        <v>6.5960725819843594E-2</v>
      </c>
      <c r="Y149" s="40">
        <v>8.4365317979656504E-2</v>
      </c>
      <c r="Z149" s="40">
        <v>0</v>
      </c>
      <c r="AA149" s="42">
        <v>1.2786788711181001</v>
      </c>
      <c r="AB149" s="40">
        <v>0.83790134630544799</v>
      </c>
      <c r="AC149" s="40">
        <v>0.41037993151445801</v>
      </c>
      <c r="AD149" s="40">
        <v>0.28826639624267297</v>
      </c>
      <c r="AE149" s="40">
        <v>0.104972051995252</v>
      </c>
      <c r="AF149" s="42">
        <v>0.68029455369354297</v>
      </c>
      <c r="AG149" s="40">
        <v>0.822052595100632</v>
      </c>
      <c r="AH149" s="40">
        <v>0.379958431285149</v>
      </c>
      <c r="AI149" s="40">
        <v>0.317822698754815</v>
      </c>
      <c r="AJ149" s="40">
        <v>0</v>
      </c>
      <c r="AK149" s="42">
        <v>0.719530242885279</v>
      </c>
    </row>
    <row r="150" spans="1:37" x14ac:dyDescent="0.35">
      <c r="A150" s="39">
        <v>118</v>
      </c>
      <c r="B150" s="40">
        <v>0.76176245675124699</v>
      </c>
      <c r="C150" s="42">
        <v>0.16304063568702501</v>
      </c>
      <c r="D150" s="42">
        <v>11.059051116772601</v>
      </c>
      <c r="E150" s="40">
        <v>0.75186448123715</v>
      </c>
      <c r="F150" s="40">
        <v>0.42181008030895101</v>
      </c>
      <c r="G150" s="40">
        <v>0.44546074393062302</v>
      </c>
      <c r="H150" s="40">
        <v>0.13905700662409601</v>
      </c>
      <c r="I150" s="42">
        <v>0.45433842112577999</v>
      </c>
      <c r="J150" s="40">
        <v>0.932345192222653</v>
      </c>
      <c r="K150" s="40">
        <v>0.65077141287196905</v>
      </c>
      <c r="L150" s="40">
        <v>0.71574927153339796</v>
      </c>
      <c r="M150" s="40">
        <v>0.30421977485985402</v>
      </c>
      <c r="N150" s="42">
        <v>0.30794313419762798</v>
      </c>
      <c r="O150" s="40">
        <v>0.93556501624718102</v>
      </c>
      <c r="P150" s="40">
        <v>0.66723845659740499</v>
      </c>
      <c r="Q150" s="40">
        <v>0.73374295903256403</v>
      </c>
      <c r="R150" s="40">
        <v>0.33240739451247098</v>
      </c>
      <c r="S150" s="42">
        <v>0.304994832711251</v>
      </c>
      <c r="T150" s="40">
        <v>0.170388932884741</v>
      </c>
      <c r="U150" s="42">
        <v>0.81689782962839796</v>
      </c>
      <c r="V150" s="42">
        <v>33.591877211872301</v>
      </c>
      <c r="W150" s="40">
        <v>0.14598148800671501</v>
      </c>
      <c r="X150" s="40">
        <v>8.9760140306004405E-2</v>
      </c>
      <c r="Y150" s="40">
        <v>7.2990744003357602E-2</v>
      </c>
      <c r="Z150" s="40">
        <v>0</v>
      </c>
      <c r="AA150" s="42">
        <v>1.3231746146821499</v>
      </c>
      <c r="AB150" s="40">
        <v>0.82408904386100201</v>
      </c>
      <c r="AC150" s="40">
        <v>0.48641955027240003</v>
      </c>
      <c r="AD150" s="40">
        <v>0.37875939087365601</v>
      </c>
      <c r="AE150" s="40">
        <v>0.256410216082543</v>
      </c>
      <c r="AF150" s="42">
        <v>0.66327094726073399</v>
      </c>
      <c r="AG150" s="40">
        <v>0.82027328322316095</v>
      </c>
      <c r="AH150" s="40">
        <v>0.42879087711963598</v>
      </c>
      <c r="AI150" s="40">
        <v>0.27987503271091702</v>
      </c>
      <c r="AJ150" s="40">
        <v>0.18622431542483001</v>
      </c>
      <c r="AK150" s="42">
        <v>0.71704475823630598</v>
      </c>
    </row>
    <row r="151" spans="1:37" x14ac:dyDescent="0.35">
      <c r="A151" s="39">
        <v>119</v>
      </c>
      <c r="B151" s="40">
        <v>0.76469864891589501</v>
      </c>
      <c r="C151" s="42">
        <v>0.163325504544094</v>
      </c>
      <c r="D151" s="42">
        <v>11.043663881956499</v>
      </c>
      <c r="E151" s="40">
        <v>0.75917723588182295</v>
      </c>
      <c r="F151" s="40">
        <v>0.43013235459763499</v>
      </c>
      <c r="G151" s="40">
        <v>0.42844990147262302</v>
      </c>
      <c r="H151" s="40">
        <v>9.7722567063423402E-2</v>
      </c>
      <c r="I151" s="42">
        <v>0.45199998401203201</v>
      </c>
      <c r="J151" s="40">
        <v>0.93178865074591199</v>
      </c>
      <c r="K151" s="40">
        <v>0.65718135418887003</v>
      </c>
      <c r="L151" s="40">
        <v>0.71654710568034097</v>
      </c>
      <c r="M151" s="40">
        <v>0.323208306140357</v>
      </c>
      <c r="N151" s="42">
        <v>0.30831562507631599</v>
      </c>
      <c r="O151" s="40">
        <v>0.93624423017719605</v>
      </c>
      <c r="P151" s="40">
        <v>0.66851246325701097</v>
      </c>
      <c r="Q151" s="40">
        <v>0.74886695888434096</v>
      </c>
      <c r="R151" s="40">
        <v>0.32042620070949601</v>
      </c>
      <c r="S151" s="42">
        <v>0.30757879173667202</v>
      </c>
      <c r="T151" s="40">
        <v>0.121855365214947</v>
      </c>
      <c r="U151" s="42">
        <v>0.85553220169156996</v>
      </c>
      <c r="V151" s="42">
        <v>34.828237386850198</v>
      </c>
      <c r="W151" s="40">
        <v>0.12161763890249699</v>
      </c>
      <c r="X151" s="40">
        <v>7.5817954814529007E-2</v>
      </c>
      <c r="Y151" s="40">
        <v>6.0808819451248497E-2</v>
      </c>
      <c r="Z151" s="40">
        <v>0</v>
      </c>
      <c r="AA151" s="42">
        <v>1.36652147973704</v>
      </c>
      <c r="AB151" s="40">
        <v>0.82126307010562505</v>
      </c>
      <c r="AC151" s="40">
        <v>0.46075070034308702</v>
      </c>
      <c r="AD151" s="40">
        <v>0.36242713355657702</v>
      </c>
      <c r="AE151" s="40">
        <v>0.19856189736705901</v>
      </c>
      <c r="AF151" s="42">
        <v>0.66564619082670895</v>
      </c>
      <c r="AG151" s="40">
        <v>0.83136074663151305</v>
      </c>
      <c r="AH151" s="40">
        <v>0.41674084285508101</v>
      </c>
      <c r="AI151" s="40">
        <v>0.24177389447679601</v>
      </c>
      <c r="AJ151" s="40">
        <v>0.17708788745693199</v>
      </c>
      <c r="AK151" s="42">
        <v>0.74540463472023899</v>
      </c>
    </row>
    <row r="152" spans="1:37" x14ac:dyDescent="0.35">
      <c r="A152" s="39">
        <v>120</v>
      </c>
      <c r="B152" s="40">
        <v>0.76835950423968402</v>
      </c>
      <c r="C152" s="42">
        <v>0.15914831121266401</v>
      </c>
      <c r="D152" s="42">
        <v>10.897416125845799</v>
      </c>
      <c r="E152" s="40">
        <v>0.75853389006530703</v>
      </c>
      <c r="F152" s="40">
        <v>0.39517896277661202</v>
      </c>
      <c r="G152" s="40">
        <v>0.43599407214727198</v>
      </c>
      <c r="H152" s="40">
        <v>0.113454254229236</v>
      </c>
      <c r="I152" s="42">
        <v>0.44668679500001301</v>
      </c>
      <c r="J152" s="40">
        <v>0.93477316010497402</v>
      </c>
      <c r="K152" s="40">
        <v>0.65399155731181302</v>
      </c>
      <c r="L152" s="40">
        <v>0.718567368579758</v>
      </c>
      <c r="M152" s="40">
        <v>0.30863414325070598</v>
      </c>
      <c r="N152" s="42">
        <v>0.300253414672843</v>
      </c>
      <c r="O152" s="40">
        <v>0.93555703162765003</v>
      </c>
      <c r="P152" s="40">
        <v>0.67663639509877604</v>
      </c>
      <c r="Q152" s="40">
        <v>0.73939556865754796</v>
      </c>
      <c r="R152" s="40">
        <v>0.35495658501112898</v>
      </c>
      <c r="S152" s="42">
        <v>0.30625686591321699</v>
      </c>
      <c r="T152" s="40">
        <v>0.15918459138184399</v>
      </c>
      <c r="U152" s="42">
        <v>0.82388346368430998</v>
      </c>
      <c r="V152" s="42">
        <v>34.0328369140625</v>
      </c>
      <c r="W152" s="40">
        <v>0.15651763199683499</v>
      </c>
      <c r="X152" s="40">
        <v>6.9164377440818006E-2</v>
      </c>
      <c r="Y152" s="40">
        <v>7.8258815998417899E-2</v>
      </c>
      <c r="Z152" s="40">
        <v>0</v>
      </c>
      <c r="AA152" s="42">
        <v>1.3486874388833301</v>
      </c>
      <c r="AB152" s="40">
        <v>0.83331926863400596</v>
      </c>
      <c r="AC152" s="40">
        <v>0.48735982018059099</v>
      </c>
      <c r="AD152" s="40">
        <v>0.31776925929222899</v>
      </c>
      <c r="AE152" s="40">
        <v>0.31099093261553801</v>
      </c>
      <c r="AF152" s="42">
        <v>0.70062411697501803</v>
      </c>
      <c r="AG152" s="40">
        <v>0.82113561477974495</v>
      </c>
      <c r="AH152" s="40">
        <v>0.45673854255618901</v>
      </c>
      <c r="AI152" s="40">
        <v>0.29673533468054097</v>
      </c>
      <c r="AJ152" s="40">
        <v>0.25234467820828099</v>
      </c>
      <c r="AK152" s="42">
        <v>0.72588071711043001</v>
      </c>
    </row>
    <row r="153" spans="1:37" x14ac:dyDescent="0.35">
      <c r="A153" s="39">
        <v>121</v>
      </c>
      <c r="B153" s="40">
        <v>0.763566402362716</v>
      </c>
      <c r="C153" s="42">
        <v>0.16252121696555499</v>
      </c>
      <c r="D153" s="42">
        <v>10.9694311086401</v>
      </c>
      <c r="E153" s="40">
        <v>0.75139141125332298</v>
      </c>
      <c r="F153" s="40">
        <v>0.421829471865659</v>
      </c>
      <c r="G153" s="40">
        <v>0.44421171204547999</v>
      </c>
      <c r="H153" s="40">
        <v>0.137032012837637</v>
      </c>
      <c r="I153" s="42">
        <v>0.44674095021126398</v>
      </c>
      <c r="J153" s="40">
        <v>0.93585563036327801</v>
      </c>
      <c r="K153" s="40">
        <v>0.676138522871088</v>
      </c>
      <c r="L153" s="40">
        <v>0.72466883792166803</v>
      </c>
      <c r="M153" s="40">
        <v>0.36789110032831701</v>
      </c>
      <c r="N153" s="42">
        <v>0.30140124343355901</v>
      </c>
      <c r="O153" s="40">
        <v>0.93708146161725803</v>
      </c>
      <c r="P153" s="40">
        <v>0.68964110078336305</v>
      </c>
      <c r="Q153" s="40">
        <v>0.75159094268208304</v>
      </c>
      <c r="R153" s="40">
        <v>0.38025089805074802</v>
      </c>
      <c r="S153" s="42">
        <v>0.30586493141645799</v>
      </c>
      <c r="T153" s="40">
        <v>9.9192652467496201E-2</v>
      </c>
      <c r="U153" s="42">
        <v>0.80294531303593197</v>
      </c>
      <c r="V153" s="42">
        <v>33.514803617428498</v>
      </c>
      <c r="W153" s="40">
        <v>0.10444043531759301</v>
      </c>
      <c r="X153" s="40">
        <v>5.80852592294041E-2</v>
      </c>
      <c r="Y153" s="40">
        <v>5.2220217658796898E-2</v>
      </c>
      <c r="Z153" s="40">
        <v>0</v>
      </c>
      <c r="AA153" s="42">
        <v>1.34090681463225</v>
      </c>
      <c r="AB153" s="40">
        <v>0.82846557054888004</v>
      </c>
      <c r="AC153" s="40">
        <v>0.47801929092706003</v>
      </c>
      <c r="AD153" s="40">
        <v>0.35436717836581599</v>
      </c>
      <c r="AE153" s="40">
        <v>0.25122512386648499</v>
      </c>
      <c r="AF153" s="42">
        <v>0.68729154268900505</v>
      </c>
      <c r="AG153" s="40">
        <v>0.82895901388842796</v>
      </c>
      <c r="AH153" s="40">
        <v>0.414006208649772</v>
      </c>
      <c r="AI153" s="40">
        <v>0.269777000687139</v>
      </c>
      <c r="AJ153" s="40">
        <v>0.14328261137375001</v>
      </c>
      <c r="AK153" s="42">
        <v>0.71262897996820895</v>
      </c>
    </row>
    <row r="154" spans="1:37" x14ac:dyDescent="0.35">
      <c r="A154" s="39">
        <v>122</v>
      </c>
      <c r="B154" s="40">
        <v>0.76779365685243295</v>
      </c>
      <c r="C154" s="42">
        <v>0.15938626264646699</v>
      </c>
      <c r="D154" s="42">
        <v>10.8942654473618</v>
      </c>
      <c r="E154" s="40">
        <v>0.75635548536266195</v>
      </c>
      <c r="F154" s="40">
        <v>0.410599157845147</v>
      </c>
      <c r="G154" s="40">
        <v>0.449940736983648</v>
      </c>
      <c r="H154" s="40">
        <v>0.143525988604635</v>
      </c>
      <c r="I154" s="42">
        <v>0.44518412057964801</v>
      </c>
      <c r="J154" s="40">
        <v>0.93435316326754103</v>
      </c>
      <c r="K154" s="40">
        <v>0.67019198431365701</v>
      </c>
      <c r="L154" s="40">
        <v>0.73152876487240004</v>
      </c>
      <c r="M154" s="40">
        <v>0.34469402480103101</v>
      </c>
      <c r="N154" s="42">
        <v>0.29766805564757198</v>
      </c>
      <c r="O154" s="40">
        <v>0.93438697815457405</v>
      </c>
      <c r="P154" s="40">
        <v>0.66626971088208298</v>
      </c>
      <c r="Q154" s="40">
        <v>0.732007581350964</v>
      </c>
      <c r="R154" s="40">
        <v>0.33241457314071099</v>
      </c>
      <c r="S154" s="42">
        <v>0.31023557968839799</v>
      </c>
      <c r="T154" s="40">
        <v>0.123496052868416</v>
      </c>
      <c r="U154" s="42">
        <v>0.82319617526143996</v>
      </c>
      <c r="V154" s="42">
        <v>33.781612070197703</v>
      </c>
      <c r="W154" s="40">
        <v>0.131968587686279</v>
      </c>
      <c r="X154" s="40">
        <v>8.5007446703512707E-2</v>
      </c>
      <c r="Y154" s="40">
        <v>6.5984293843139599E-2</v>
      </c>
      <c r="Z154" s="40">
        <v>0</v>
      </c>
      <c r="AA154" s="42">
        <v>1.3262222332832101</v>
      </c>
      <c r="AB154" s="40">
        <v>0.834589141137135</v>
      </c>
      <c r="AC154" s="40">
        <v>0.483574109948195</v>
      </c>
      <c r="AD154" s="40">
        <v>0.35610658987889199</v>
      </c>
      <c r="AE154" s="40">
        <v>0.260026598828558</v>
      </c>
      <c r="AF154" s="42">
        <v>0.66723078132694602</v>
      </c>
      <c r="AG154" s="40">
        <v>0.82561768203171904</v>
      </c>
      <c r="AH154" s="40">
        <v>0.40685098730031799</v>
      </c>
      <c r="AI154" s="40">
        <v>0.218471849152308</v>
      </c>
      <c r="AJ154" s="40">
        <v>0.176463430716926</v>
      </c>
      <c r="AK154" s="42">
        <v>0.74205564739357699</v>
      </c>
    </row>
    <row r="155" spans="1:37" x14ac:dyDescent="0.35">
      <c r="A155" s="39">
        <v>123</v>
      </c>
      <c r="B155" s="40">
        <v>0.77253236366271505</v>
      </c>
      <c r="C155" s="42">
        <v>0.15981612690272701</v>
      </c>
      <c r="D155" s="42">
        <v>10.965186212350799</v>
      </c>
      <c r="E155" s="40">
        <v>0.766407167417962</v>
      </c>
      <c r="F155" s="40">
        <v>0.42840980531866202</v>
      </c>
      <c r="G155" s="40">
        <v>0.48523776661221601</v>
      </c>
      <c r="H155" s="40">
        <v>0.20406836580647</v>
      </c>
      <c r="I155" s="42">
        <v>0.45159254159833101</v>
      </c>
      <c r="J155" s="40">
        <v>0.93357546770562105</v>
      </c>
      <c r="K155" s="40">
        <v>0.66860894838963902</v>
      </c>
      <c r="L155" s="40">
        <v>0.714698374660378</v>
      </c>
      <c r="M155" s="40">
        <v>0.35755300280291902</v>
      </c>
      <c r="N155" s="42">
        <v>0.30209742399848999</v>
      </c>
      <c r="O155" s="40">
        <v>0.93658803278711</v>
      </c>
      <c r="P155" s="40">
        <v>0.68879949539915797</v>
      </c>
      <c r="Q155" s="40">
        <v>0.74313267642454495</v>
      </c>
      <c r="R155" s="40">
        <v>0.38667777698581901</v>
      </c>
      <c r="S155" s="42">
        <v>0.30525080191250298</v>
      </c>
      <c r="T155" s="40">
        <v>0.137391507936202</v>
      </c>
      <c r="U155" s="42">
        <v>0.71658511905588596</v>
      </c>
      <c r="V155" s="42">
        <v>30.622985098097001</v>
      </c>
      <c r="W155" s="40">
        <v>0.13655992435810499</v>
      </c>
      <c r="X155" s="40">
        <v>7.8604514495079894E-2</v>
      </c>
      <c r="Y155" s="40">
        <v>6.8279962179052703E-2</v>
      </c>
      <c r="Z155" s="40">
        <v>0</v>
      </c>
      <c r="AA155" s="42">
        <v>1.22997750532932</v>
      </c>
      <c r="AB155" s="40">
        <v>0.83392352257772895</v>
      </c>
      <c r="AC155" s="40">
        <v>0.471400129353511</v>
      </c>
      <c r="AD155" s="40">
        <v>0.35335945077575098</v>
      </c>
      <c r="AE155" s="40">
        <v>0.22691741470705401</v>
      </c>
      <c r="AF155" s="42">
        <v>0.66792737036688699</v>
      </c>
      <c r="AG155" s="40">
        <v>0.83079486582247497</v>
      </c>
      <c r="AH155" s="40">
        <v>0.420864890014574</v>
      </c>
      <c r="AI155" s="40">
        <v>0.31038467005195097</v>
      </c>
      <c r="AJ155" s="40">
        <v>0.121415134169295</v>
      </c>
      <c r="AK155" s="42">
        <v>0.68294220322217603</v>
      </c>
    </row>
    <row r="156" spans="1:37" x14ac:dyDescent="0.35">
      <c r="A156" s="39">
        <v>124</v>
      </c>
      <c r="B156" s="40">
        <v>0.76762266400587997</v>
      </c>
      <c r="C156" s="42">
        <v>0.15797118965857501</v>
      </c>
      <c r="D156" s="42">
        <v>10.8454609518786</v>
      </c>
      <c r="E156" s="40">
        <v>0.75692661792556304</v>
      </c>
      <c r="F156" s="40">
        <v>0.44921053526959098</v>
      </c>
      <c r="G156" s="40">
        <v>0.50278100322441799</v>
      </c>
      <c r="H156" s="40">
        <v>0.24863538852327399</v>
      </c>
      <c r="I156" s="42">
        <v>0.44450813528387201</v>
      </c>
      <c r="J156" s="40">
        <v>0.93665037727677702</v>
      </c>
      <c r="K156" s="40">
        <v>0.68189370388565496</v>
      </c>
      <c r="L156" s="40">
        <v>0.73131730027987796</v>
      </c>
      <c r="M156" s="40">
        <v>0.377713434100312</v>
      </c>
      <c r="N156" s="42">
        <v>0.29504617237427599</v>
      </c>
      <c r="O156" s="40">
        <v>0.93620449781068604</v>
      </c>
      <c r="P156" s="40">
        <v>0.685495824555861</v>
      </c>
      <c r="Q156" s="40">
        <v>0.74710537474516903</v>
      </c>
      <c r="R156" s="40">
        <v>0.37317760111172898</v>
      </c>
      <c r="S156" s="42">
        <v>0.30533766572877602</v>
      </c>
      <c r="T156" s="40">
        <v>0.147470092413028</v>
      </c>
      <c r="U156" s="42">
        <v>0.83177401010806695</v>
      </c>
      <c r="V156" s="42">
        <v>34.0945103800194</v>
      </c>
      <c r="W156" s="40">
        <v>0.14658446808885001</v>
      </c>
      <c r="X156" s="40">
        <v>8.3062758082310104E-2</v>
      </c>
      <c r="Y156" s="40">
        <v>7.3292234044425295E-2</v>
      </c>
      <c r="Z156" s="40">
        <v>0</v>
      </c>
      <c r="AA156" s="42">
        <v>1.34169280070524</v>
      </c>
      <c r="AB156" s="40">
        <v>0.83178293876949505</v>
      </c>
      <c r="AC156" s="40">
        <v>0.48107072310242999</v>
      </c>
      <c r="AD156" s="40">
        <v>0.354591665387679</v>
      </c>
      <c r="AE156" s="40">
        <v>0.25683756515011602</v>
      </c>
      <c r="AF156" s="42">
        <v>0.672312797134758</v>
      </c>
      <c r="AG156" s="40">
        <v>0.83253420937568701</v>
      </c>
      <c r="AH156" s="40">
        <v>0.41550985090515702</v>
      </c>
      <c r="AI156" s="40">
        <v>0.26010174423045401</v>
      </c>
      <c r="AJ156" s="40">
        <v>0.15389359910932901</v>
      </c>
      <c r="AK156" s="42">
        <v>0.72850577775229697</v>
      </c>
    </row>
    <row r="157" spans="1:37" x14ac:dyDescent="0.35">
      <c r="A157" s="39">
        <v>125</v>
      </c>
      <c r="B157" s="40">
        <v>0.77033249588935404</v>
      </c>
      <c r="C157" s="42">
        <v>0.158077487308037</v>
      </c>
      <c r="D157" s="42">
        <v>10.8396699328403</v>
      </c>
      <c r="E157" s="40">
        <v>0.76621272852931899</v>
      </c>
      <c r="F157" s="40">
        <v>0.440090816438305</v>
      </c>
      <c r="G157" s="40">
        <v>0.47250544645679399</v>
      </c>
      <c r="H157" s="40">
        <v>0.17879816438426899</v>
      </c>
      <c r="I157" s="42">
        <v>0.44358313948764799</v>
      </c>
      <c r="J157" s="40">
        <v>0.93618047864608001</v>
      </c>
      <c r="K157" s="40">
        <v>0.664534853142697</v>
      </c>
      <c r="L157" s="40">
        <v>0.72866355305000796</v>
      </c>
      <c r="M157" s="40">
        <v>0.32876052773200298</v>
      </c>
      <c r="N157" s="42">
        <v>0.296285628202693</v>
      </c>
      <c r="O157" s="40">
        <v>0.93654072319373405</v>
      </c>
      <c r="P157" s="40">
        <v>0.66736798116715901</v>
      </c>
      <c r="Q157" s="40">
        <v>0.74138764252199196</v>
      </c>
      <c r="R157" s="40">
        <v>0.32417557778574901</v>
      </c>
      <c r="S157" s="42">
        <v>0.30366291274933199</v>
      </c>
      <c r="T157" s="40">
        <v>0.176134343928387</v>
      </c>
      <c r="U157" s="42">
        <v>0.78029999722782295</v>
      </c>
      <c r="V157" s="42">
        <v>32.649056532444099</v>
      </c>
      <c r="W157" s="40">
        <v>0.16962670043276701</v>
      </c>
      <c r="X157" s="40">
        <v>0.107600935627783</v>
      </c>
      <c r="Y157" s="40">
        <v>8.4813350216383698E-2</v>
      </c>
      <c r="Z157" s="40">
        <v>0</v>
      </c>
      <c r="AA157" s="42">
        <v>1.3007600801622701</v>
      </c>
      <c r="AB157" s="40">
        <v>0.83354224624970097</v>
      </c>
      <c r="AC157" s="40">
        <v>0.45185106318115598</v>
      </c>
      <c r="AD157" s="40">
        <v>0.37038887597683601</v>
      </c>
      <c r="AE157" s="40">
        <v>0.15162206731693001</v>
      </c>
      <c r="AF157" s="42">
        <v>0.68515738895815603</v>
      </c>
      <c r="AG157" s="40">
        <v>0.82721296588358695</v>
      </c>
      <c r="AH157" s="40">
        <v>0.43666634552318301</v>
      </c>
      <c r="AI157" s="40">
        <v>0.34135346541481398</v>
      </c>
      <c r="AJ157" s="40">
        <v>0.14143260527115001</v>
      </c>
      <c r="AK157" s="42">
        <v>0.70769545843458503</v>
      </c>
    </row>
    <row r="158" spans="1:37" x14ac:dyDescent="0.35">
      <c r="A158" s="39">
        <v>126</v>
      </c>
      <c r="B158" s="40">
        <v>0.77506311689547602</v>
      </c>
      <c r="C158" s="42">
        <v>0.158710933883566</v>
      </c>
      <c r="D158" s="42">
        <v>10.8098558893996</v>
      </c>
      <c r="E158" s="40">
        <v>0.76518095518168205</v>
      </c>
      <c r="F158" s="40">
        <v>0.45043221139374401</v>
      </c>
      <c r="G158" s="40">
        <v>0.48705418374315901</v>
      </c>
      <c r="H158" s="40">
        <v>0.20892741230463599</v>
      </c>
      <c r="I158" s="42">
        <v>0.43915244722601898</v>
      </c>
      <c r="J158" s="40">
        <v>0.93570886375961404</v>
      </c>
      <c r="K158" s="40">
        <v>0.67039464418541705</v>
      </c>
      <c r="L158" s="40">
        <v>0.72904256429627901</v>
      </c>
      <c r="M158" s="40">
        <v>0.34643250450035901</v>
      </c>
      <c r="N158" s="42">
        <v>0.298037989390874</v>
      </c>
      <c r="O158" s="40">
        <v>0.93720717934369802</v>
      </c>
      <c r="P158" s="40">
        <v>0.67618026287730404</v>
      </c>
      <c r="Q158" s="40">
        <v>0.75798903735594603</v>
      </c>
      <c r="R158" s="40">
        <v>0.33334457193226902</v>
      </c>
      <c r="S158" s="42">
        <v>0.30265634151998999</v>
      </c>
      <c r="T158" s="40">
        <v>0.16108759265376699</v>
      </c>
      <c r="U158" s="42">
        <v>0.75017840434343297</v>
      </c>
      <c r="V158" s="42">
        <v>31.801442276718198</v>
      </c>
      <c r="W158" s="40">
        <v>0.167743831672927</v>
      </c>
      <c r="X158" s="40">
        <v>8.0354220081478606E-2</v>
      </c>
      <c r="Y158" s="40">
        <v>8.3871915836463695E-2</v>
      </c>
      <c r="Z158" s="40">
        <v>0</v>
      </c>
      <c r="AA158" s="42">
        <v>1.27835032114615</v>
      </c>
      <c r="AB158" s="40">
        <v>0.84211028115925801</v>
      </c>
      <c r="AC158" s="40">
        <v>0.44072804044462599</v>
      </c>
      <c r="AD158" s="40">
        <v>0.31086345490763401</v>
      </c>
      <c r="AE158" s="40">
        <v>0.16921038526698701</v>
      </c>
      <c r="AF158" s="42">
        <v>0.68077115956534595</v>
      </c>
      <c r="AG158" s="40">
        <v>0.82777370138578898</v>
      </c>
      <c r="AH158" s="40">
        <v>0.43539557278123098</v>
      </c>
      <c r="AI158" s="40">
        <v>0.32199289553245097</v>
      </c>
      <c r="AJ158" s="40">
        <v>0.156420121425452</v>
      </c>
      <c r="AK158" s="42">
        <v>0.68959850403997602</v>
      </c>
    </row>
    <row r="159" spans="1:37" x14ac:dyDescent="0.35">
      <c r="A159" s="39">
        <v>127</v>
      </c>
      <c r="B159" s="40">
        <v>0.77163414653996498</v>
      </c>
      <c r="C159" s="42">
        <v>0.15837972281440801</v>
      </c>
      <c r="D159" s="42">
        <v>10.877221213653399</v>
      </c>
      <c r="E159" s="40">
        <v>0.76674674646361396</v>
      </c>
      <c r="F159" s="40">
        <v>0.43744956218589598</v>
      </c>
      <c r="G159" s="40">
        <v>0.47949374356216301</v>
      </c>
      <c r="H159" s="40">
        <v>0.19224074066071301</v>
      </c>
      <c r="I159" s="42">
        <v>0.44594715328470103</v>
      </c>
      <c r="J159" s="40">
        <v>0.93367081625739201</v>
      </c>
      <c r="K159" s="40">
        <v>0.67257012692232998</v>
      </c>
      <c r="L159" s="40">
        <v>0.71277799014112098</v>
      </c>
      <c r="M159" s="40">
        <v>0.37126157436847701</v>
      </c>
      <c r="N159" s="42">
        <v>0.30073806248524798</v>
      </c>
      <c r="O159" s="40">
        <v>0.93556862681368202</v>
      </c>
      <c r="P159" s="40">
        <v>0.67922198804365097</v>
      </c>
      <c r="Q159" s="40">
        <v>0.73216972543019898</v>
      </c>
      <c r="R159" s="40">
        <v>0.36992761188707102</v>
      </c>
      <c r="S159" s="42">
        <v>0.30316793810082499</v>
      </c>
      <c r="T159" s="40">
        <v>0.137793156904854</v>
      </c>
      <c r="U159" s="42">
        <v>0.73393136262893599</v>
      </c>
      <c r="V159" s="42">
        <v>31.236530418069901</v>
      </c>
      <c r="W159" s="40">
        <v>0.13848506289174101</v>
      </c>
      <c r="X159" s="40">
        <v>8.1177199573855094E-2</v>
      </c>
      <c r="Y159" s="40">
        <v>6.92425314458706E-2</v>
      </c>
      <c r="Z159" s="40">
        <v>0</v>
      </c>
      <c r="AA159" s="42">
        <v>1.2538960204165199</v>
      </c>
      <c r="AB159" s="40">
        <v>0.83339859157422802</v>
      </c>
      <c r="AC159" s="40">
        <v>0.471244644085133</v>
      </c>
      <c r="AD159" s="40">
        <v>0.30983776819444903</v>
      </c>
      <c r="AE159" s="40">
        <v>0.27049757248672102</v>
      </c>
      <c r="AF159" s="42">
        <v>0.67708763556602602</v>
      </c>
      <c r="AG159" s="40">
        <v>0.83059895477539103</v>
      </c>
      <c r="AH159" s="40">
        <v>0.409415683510922</v>
      </c>
      <c r="AI159" s="40">
        <v>0.267306251045554</v>
      </c>
      <c r="AJ159" s="40">
        <v>0.130341844711821</v>
      </c>
      <c r="AK159" s="42">
        <v>0.69570439468082201</v>
      </c>
    </row>
    <row r="160" spans="1:37" x14ac:dyDescent="0.35">
      <c r="A160" s="39">
        <v>128</v>
      </c>
      <c r="B160" s="40">
        <v>0.778429534935561</v>
      </c>
      <c r="C160" s="42">
        <v>0.15525012498796301</v>
      </c>
      <c r="D160" s="42">
        <v>10.764782646973901</v>
      </c>
      <c r="E160" s="40">
        <v>0.77335620733961397</v>
      </c>
      <c r="F160" s="40">
        <v>0.45031818425474501</v>
      </c>
      <c r="G160" s="40">
        <v>0.48152725636864302</v>
      </c>
      <c r="H160" s="40">
        <v>0.18969830539767299</v>
      </c>
      <c r="I160" s="42">
        <v>0.44114759586105101</v>
      </c>
      <c r="J160" s="40">
        <v>0.93519137354540605</v>
      </c>
      <c r="K160" s="40">
        <v>0.67872997721602302</v>
      </c>
      <c r="L160" s="40">
        <v>0.73421392821272302</v>
      </c>
      <c r="M160" s="40">
        <v>0.36678462988993898</v>
      </c>
      <c r="N160" s="42">
        <v>0.29567075271044502</v>
      </c>
      <c r="O160" s="40">
        <v>0.93715008967939795</v>
      </c>
      <c r="P160" s="40">
        <v>0.68234912937943104</v>
      </c>
      <c r="Q160" s="40">
        <v>0.74765570794843506</v>
      </c>
      <c r="R160" s="40">
        <v>0.36224159051046201</v>
      </c>
      <c r="S160" s="42">
        <v>0.301988350661341</v>
      </c>
      <c r="T160" s="40">
        <v>0.15301218799303601</v>
      </c>
      <c r="U160" s="42">
        <v>0.82278500357244699</v>
      </c>
      <c r="V160" s="42">
        <v>34.058505685920302</v>
      </c>
      <c r="W160" s="40">
        <v>0.14009112676597399</v>
      </c>
      <c r="X160" s="40">
        <v>7.8589602205049305E-2</v>
      </c>
      <c r="Y160" s="40">
        <v>7.0045563382987203E-2</v>
      </c>
      <c r="Z160" s="40">
        <v>0</v>
      </c>
      <c r="AA160" s="42">
        <v>1.3550268482958101</v>
      </c>
      <c r="AB160" s="40">
        <v>0.83184189352873905</v>
      </c>
      <c r="AC160" s="40">
        <v>0.42515235512080501</v>
      </c>
      <c r="AD160" s="40">
        <v>0.35151100876247598</v>
      </c>
      <c r="AE160" s="40">
        <v>9.2104163071198897E-2</v>
      </c>
      <c r="AF160" s="42">
        <v>0.68738475925901998</v>
      </c>
      <c r="AG160" s="40">
        <v>0.82641724497601499</v>
      </c>
      <c r="AH160" s="40">
        <v>0.42112972489338601</v>
      </c>
      <c r="AI160" s="40">
        <v>0.28700796920872501</v>
      </c>
      <c r="AJ160" s="40">
        <v>0.14996396049541899</v>
      </c>
      <c r="AK160" s="42">
        <v>0.71394940624889103</v>
      </c>
    </row>
    <row r="161" spans="1:37" x14ac:dyDescent="0.35">
      <c r="A161" s="39">
        <v>129</v>
      </c>
      <c r="B161" s="40">
        <v>0.77477265367835801</v>
      </c>
      <c r="C161" s="42">
        <v>0.15383257989277799</v>
      </c>
      <c r="D161" s="42">
        <v>10.7381625411755</v>
      </c>
      <c r="E161" s="40">
        <v>0.76663299055370504</v>
      </c>
      <c r="F161" s="40">
        <v>0.45388437837305801</v>
      </c>
      <c r="G161" s="40">
        <v>0.50104206819972896</v>
      </c>
      <c r="H161" s="40">
        <v>0.235451145845753</v>
      </c>
      <c r="I161" s="42">
        <v>0.44120937399396598</v>
      </c>
      <c r="J161" s="40">
        <v>0.93493943183921202</v>
      </c>
      <c r="K161" s="40">
        <v>0.66261235669074503</v>
      </c>
      <c r="L161" s="40">
        <v>0.72394347782672896</v>
      </c>
      <c r="M161" s="40">
        <v>0.32895416040629299</v>
      </c>
      <c r="N161" s="42">
        <v>0.29731404403434603</v>
      </c>
      <c r="O161" s="40">
        <v>0.93578230910427296</v>
      </c>
      <c r="P161" s="40">
        <v>0.68513036130614402</v>
      </c>
      <c r="Q161" s="40">
        <v>0.74211376456044098</v>
      </c>
      <c r="R161" s="40">
        <v>0.37749501025371701</v>
      </c>
      <c r="S161" s="42">
        <v>0.299713036951682</v>
      </c>
      <c r="T161" s="40">
        <v>0.17514217824307199</v>
      </c>
      <c r="U161" s="42">
        <v>0.80561621092323499</v>
      </c>
      <c r="V161" s="42">
        <v>33.247094618968397</v>
      </c>
      <c r="W161" s="40">
        <v>0.18855635657703801</v>
      </c>
      <c r="X161" s="40">
        <v>9.9178690789186105E-2</v>
      </c>
      <c r="Y161" s="40">
        <v>9.4278178288519296E-2</v>
      </c>
      <c r="Z161" s="40">
        <v>0</v>
      </c>
      <c r="AA161" s="42">
        <v>1.3091822928852499</v>
      </c>
      <c r="AB161" s="40">
        <v>0.83461120703620695</v>
      </c>
      <c r="AC161" s="40">
        <v>0.423954235700086</v>
      </c>
      <c r="AD161" s="40">
        <v>0.32398301988380601</v>
      </c>
      <c r="AE161" s="40">
        <v>0.113268480180245</v>
      </c>
      <c r="AF161" s="42">
        <v>0.67359976432262303</v>
      </c>
      <c r="AG161" s="40">
        <v>0.82197649484274005</v>
      </c>
      <c r="AH161" s="40">
        <v>0.43469418115699998</v>
      </c>
      <c r="AI161" s="40">
        <v>0.34736470351787002</v>
      </c>
      <c r="AJ161" s="40">
        <v>0.13474134511039201</v>
      </c>
      <c r="AK161" s="42">
        <v>0.71714701102330103</v>
      </c>
    </row>
    <row r="162" spans="1:37" x14ac:dyDescent="0.35">
      <c r="A162" s="39">
        <v>130</v>
      </c>
      <c r="B162" s="40">
        <v>0.77353325547289997</v>
      </c>
      <c r="C162" s="42">
        <v>0.15736962407090899</v>
      </c>
      <c r="D162" s="42">
        <v>10.781894093326301</v>
      </c>
      <c r="E162" s="40">
        <v>0.76926028661922896</v>
      </c>
      <c r="F162" s="40">
        <v>0.45480167300271901</v>
      </c>
      <c r="G162" s="40">
        <v>0.50600420110639499</v>
      </c>
      <c r="H162" s="40">
        <v>0.24274811559355999</v>
      </c>
      <c r="I162" s="42">
        <v>0.43868848508969199</v>
      </c>
      <c r="J162" s="40">
        <v>0.93554906710727703</v>
      </c>
      <c r="K162" s="40">
        <v>0.67024327027521802</v>
      </c>
      <c r="L162" s="40">
        <v>0.72935572699365903</v>
      </c>
      <c r="M162" s="40">
        <v>0.34582501672471699</v>
      </c>
      <c r="N162" s="42">
        <v>0.29699034076283298</v>
      </c>
      <c r="O162" s="40">
        <v>0.93675525103615898</v>
      </c>
      <c r="P162" s="40">
        <v>0.691431730370208</v>
      </c>
      <c r="Q162" s="40">
        <v>0.74492634465404906</v>
      </c>
      <c r="R162" s="40">
        <v>0.39261359542041602</v>
      </c>
      <c r="S162" s="42">
        <v>0.29664930672961198</v>
      </c>
      <c r="T162" s="40">
        <v>0.178814983515003</v>
      </c>
      <c r="U162" s="42">
        <v>0.80696225217264905</v>
      </c>
      <c r="V162" s="42">
        <v>33.5643850473257</v>
      </c>
      <c r="W162" s="40">
        <v>0.19580156482196701</v>
      </c>
      <c r="X162" s="40">
        <v>0.105438709299181</v>
      </c>
      <c r="Y162" s="40">
        <v>9.7900782410983794E-2</v>
      </c>
      <c r="Z162" s="40">
        <v>0</v>
      </c>
      <c r="AA162" s="42">
        <v>1.33443719709021</v>
      </c>
      <c r="AB162" s="40">
        <v>0.81419102189836201</v>
      </c>
      <c r="AC162" s="40">
        <v>0.44654934450720302</v>
      </c>
      <c r="AD162" s="40">
        <v>0.37672370068454097</v>
      </c>
      <c r="AE162" s="40">
        <v>0.14873331093870801</v>
      </c>
      <c r="AF162" s="42">
        <v>0.70390233932397295</v>
      </c>
      <c r="AG162" s="40">
        <v>0.82695482267139997</v>
      </c>
      <c r="AH162" s="40">
        <v>0.44249502448161399</v>
      </c>
      <c r="AI162" s="40">
        <v>0.345573153219979</v>
      </c>
      <c r="AJ162" s="40">
        <v>0.15495709755346301</v>
      </c>
      <c r="AK162" s="42">
        <v>0.72028138749619797</v>
      </c>
    </row>
    <row r="163" spans="1:37" x14ac:dyDescent="0.35">
      <c r="A163" s="39">
        <v>131</v>
      </c>
      <c r="B163" s="40">
        <v>0.77529358544420601</v>
      </c>
      <c r="C163" s="42">
        <v>0.15426685778034799</v>
      </c>
      <c r="D163" s="42">
        <v>10.728815583417401</v>
      </c>
      <c r="E163" s="40">
        <v>0.77112165301720403</v>
      </c>
      <c r="F163" s="40">
        <v>0.43826368354505402</v>
      </c>
      <c r="G163" s="40">
        <v>0.46277338094877901</v>
      </c>
      <c r="H163" s="40">
        <v>0.15442510888035399</v>
      </c>
      <c r="I163" s="42">
        <v>0.438962521378155</v>
      </c>
      <c r="J163" s="40">
        <v>0.93724899405331596</v>
      </c>
      <c r="K163" s="40">
        <v>0.66219853524470096</v>
      </c>
      <c r="L163" s="40">
        <v>0.73803428358651801</v>
      </c>
      <c r="M163" s="40">
        <v>0.31131232809426901</v>
      </c>
      <c r="N163" s="42">
        <v>0.29820805611683499</v>
      </c>
      <c r="O163" s="40">
        <v>0.93685836161431302</v>
      </c>
      <c r="P163" s="40">
        <v>0.66889346283310203</v>
      </c>
      <c r="Q163" s="40">
        <v>0.74835053022589604</v>
      </c>
      <c r="R163" s="40">
        <v>0.32147149665909502</v>
      </c>
      <c r="S163" s="42">
        <v>0.299483522670075</v>
      </c>
      <c r="T163" s="40">
        <v>0.12770488422283799</v>
      </c>
      <c r="U163" s="42">
        <v>0.80410930234142797</v>
      </c>
      <c r="V163" s="42">
        <v>33.304139764899801</v>
      </c>
      <c r="W163" s="40">
        <v>0.12994149081188799</v>
      </c>
      <c r="X163" s="40">
        <v>7.9642130712461803E-2</v>
      </c>
      <c r="Y163" s="40">
        <v>6.4970745405944302E-2</v>
      </c>
      <c r="Z163" s="40">
        <v>0</v>
      </c>
      <c r="AA163" s="42">
        <v>1.31789606096398</v>
      </c>
      <c r="AB163" s="40">
        <v>0.83488756190365598</v>
      </c>
      <c r="AC163" s="40">
        <v>0.46454124329897301</v>
      </c>
      <c r="AD163" s="40">
        <v>0.35189312278164397</v>
      </c>
      <c r="AE163" s="40">
        <v>0.206843045211618</v>
      </c>
      <c r="AF163" s="42">
        <v>0.67482039434278096</v>
      </c>
      <c r="AG163" s="40">
        <v>0.82894805667261096</v>
      </c>
      <c r="AH163" s="40">
        <v>0.41499174276203399</v>
      </c>
      <c r="AI163" s="40">
        <v>0.24382542339612101</v>
      </c>
      <c r="AJ163" s="40">
        <v>0.172201748217369</v>
      </c>
      <c r="AK163" s="42">
        <v>0.71159257134820597</v>
      </c>
    </row>
    <row r="164" spans="1:37" x14ac:dyDescent="0.35">
      <c r="A164" s="39">
        <v>132</v>
      </c>
      <c r="B164" s="40">
        <v>0.774614464834811</v>
      </c>
      <c r="C164" s="42">
        <v>0.15453098346328401</v>
      </c>
      <c r="D164" s="42">
        <v>10.7341743824711</v>
      </c>
      <c r="E164" s="40">
        <v>0.769065978859234</v>
      </c>
      <c r="F164" s="40">
        <v>0.43717826465866799</v>
      </c>
      <c r="G164" s="40">
        <v>0.46553124907365301</v>
      </c>
      <c r="H164" s="40">
        <v>0.16199651928807199</v>
      </c>
      <c r="I164" s="42">
        <v>0.44017751662004601</v>
      </c>
      <c r="J164" s="40">
        <v>0.93769232060171503</v>
      </c>
      <c r="K164" s="40">
        <v>0.67556887424315404</v>
      </c>
      <c r="L164" s="40">
        <v>0.72533382882397601</v>
      </c>
      <c r="M164" s="40">
        <v>0.36368047330377101</v>
      </c>
      <c r="N164" s="42">
        <v>0.28892048860048902</v>
      </c>
      <c r="O164" s="40">
        <v>0.93837930612496401</v>
      </c>
      <c r="P164" s="40">
        <v>0.69359709603374697</v>
      </c>
      <c r="Q164" s="40">
        <v>0.746384338698172</v>
      </c>
      <c r="R164" s="40">
        <v>0.39602764327810602</v>
      </c>
      <c r="S164" s="42">
        <v>0.29514198695315602</v>
      </c>
      <c r="T164" s="40">
        <v>0.162557943370394</v>
      </c>
      <c r="U164" s="42">
        <v>0.75083203142524702</v>
      </c>
      <c r="V164" s="42">
        <v>31.5985545378464</v>
      </c>
      <c r="W164" s="40">
        <v>0.16948372879391399</v>
      </c>
      <c r="X164" s="40">
        <v>8.6457374458479799E-2</v>
      </c>
      <c r="Y164" s="40">
        <v>8.4741864396956995E-2</v>
      </c>
      <c r="Z164" s="40">
        <v>0</v>
      </c>
      <c r="AA164" s="42">
        <v>1.2580095656916599</v>
      </c>
      <c r="AB164" s="40">
        <v>0.83528572463373396</v>
      </c>
      <c r="AC164" s="40">
        <v>0.48568226852455798</v>
      </c>
      <c r="AD164" s="40">
        <v>0.35911335139667699</v>
      </c>
      <c r="AE164" s="40">
        <v>0.26264772954326399</v>
      </c>
      <c r="AF164" s="42">
        <v>0.65936075342007106</v>
      </c>
      <c r="AG164" s="40">
        <v>0.81802466798973805</v>
      </c>
      <c r="AH164" s="40">
        <v>0.461234850060806</v>
      </c>
      <c r="AI164" s="40">
        <v>0.34935557787733901</v>
      </c>
      <c r="AJ164" s="40">
        <v>0.216324304315341</v>
      </c>
      <c r="AK164" s="42">
        <v>0.68685171186414495</v>
      </c>
    </row>
    <row r="165" spans="1:37" x14ac:dyDescent="0.35">
      <c r="A165" s="39">
        <v>133</v>
      </c>
      <c r="B165" s="40">
        <v>0.77379007517128695</v>
      </c>
      <c r="C165" s="42">
        <v>0.15250072830875899</v>
      </c>
      <c r="D165" s="42">
        <v>10.617328391643801</v>
      </c>
      <c r="E165" s="40">
        <v>0.76752573776368904</v>
      </c>
      <c r="F165" s="40">
        <v>0.43587081995197302</v>
      </c>
      <c r="G165" s="40">
        <v>0.46402287124479102</v>
      </c>
      <c r="H165" s="40">
        <v>0.16052000472589301</v>
      </c>
      <c r="I165" s="42">
        <v>0.432107312787197</v>
      </c>
      <c r="J165" s="40">
        <v>0.93772328035917896</v>
      </c>
      <c r="K165" s="40">
        <v>0.67954222868591696</v>
      </c>
      <c r="L165" s="40">
        <v>0.74307625683033596</v>
      </c>
      <c r="M165" s="40">
        <v>0.35782714886823702</v>
      </c>
      <c r="N165" s="42">
        <v>0.29179616435821498</v>
      </c>
      <c r="O165" s="40">
        <v>0.93732996160853699</v>
      </c>
      <c r="P165" s="40">
        <v>0.69384168228295295</v>
      </c>
      <c r="Q165" s="40">
        <v>0.75349311100287197</v>
      </c>
      <c r="R165" s="40">
        <v>0.39070197423744901</v>
      </c>
      <c r="S165" s="42">
        <v>0.29810273008161098</v>
      </c>
      <c r="T165" s="40">
        <v>0.15109575123914601</v>
      </c>
      <c r="U165" s="42">
        <v>0.826704691108475</v>
      </c>
      <c r="V165" s="42">
        <v>33.987337014613999</v>
      </c>
      <c r="W165" s="40">
        <v>0.15512951740314301</v>
      </c>
      <c r="X165" s="40">
        <v>8.4293539262693201E-2</v>
      </c>
      <c r="Y165" s="40">
        <v>7.7564758701571798E-2</v>
      </c>
      <c r="Z165" s="40">
        <v>0</v>
      </c>
      <c r="AA165" s="42">
        <v>1.3393932886612701</v>
      </c>
      <c r="AB165" s="40">
        <v>0.83576393830016704</v>
      </c>
      <c r="AC165" s="40">
        <v>0.49774009489589299</v>
      </c>
      <c r="AD165" s="40">
        <v>0.37495988379047102</v>
      </c>
      <c r="AE165" s="40">
        <v>0.28249646259703998</v>
      </c>
      <c r="AF165" s="42">
        <v>0.684370242377631</v>
      </c>
      <c r="AG165" s="40">
        <v>0.824659012402021</v>
      </c>
      <c r="AH165" s="40">
        <v>0.43162940774462699</v>
      </c>
      <c r="AI165" s="40">
        <v>0.28235160346034099</v>
      </c>
      <c r="AJ165" s="40">
        <v>0.18787760737152001</v>
      </c>
      <c r="AK165" s="42">
        <v>0.72114768777138105</v>
      </c>
    </row>
    <row r="166" spans="1:37" x14ac:dyDescent="0.35">
      <c r="A166" s="39">
        <v>134</v>
      </c>
      <c r="B166" s="40">
        <v>0.77155073324927104</v>
      </c>
      <c r="C166" s="42">
        <v>0.152113705067287</v>
      </c>
      <c r="D166" s="42">
        <v>10.602411929242299</v>
      </c>
      <c r="E166" s="40">
        <v>0.77065644872998795</v>
      </c>
      <c r="F166" s="40">
        <v>0.45346095287128202</v>
      </c>
      <c r="G166" s="40">
        <v>0.49695675088782099</v>
      </c>
      <c r="H166" s="40">
        <v>0.22325705304565399</v>
      </c>
      <c r="I166" s="42">
        <v>0.43227658754037501</v>
      </c>
      <c r="J166" s="40">
        <v>0.938388790954368</v>
      </c>
      <c r="K166" s="40">
        <v>0.66970304387764001</v>
      </c>
      <c r="L166" s="40">
        <v>0.73463411026935399</v>
      </c>
      <c r="M166" s="40">
        <v>0.33608623040919999</v>
      </c>
      <c r="N166" s="42">
        <v>0.28998400306016298</v>
      </c>
      <c r="O166" s="40">
        <v>0.93924984698708602</v>
      </c>
      <c r="P166" s="40">
        <v>0.68110109276143804</v>
      </c>
      <c r="Q166" s="40">
        <v>0.74381207740788802</v>
      </c>
      <c r="R166" s="40">
        <v>0.36024135388933998</v>
      </c>
      <c r="S166" s="42">
        <v>0.29358820215454801</v>
      </c>
      <c r="T166" s="40">
        <v>0.130322389096201</v>
      </c>
      <c r="U166" s="42">
        <v>0.774852806176894</v>
      </c>
      <c r="V166" s="42">
        <v>32.276669746790098</v>
      </c>
      <c r="W166" s="40">
        <v>0.139767626092033</v>
      </c>
      <c r="X166" s="40">
        <v>8.5104482745728793E-2</v>
      </c>
      <c r="Y166" s="40">
        <v>6.9883813046016902E-2</v>
      </c>
      <c r="Z166" s="40">
        <v>0</v>
      </c>
      <c r="AA166" s="42">
        <v>1.2738428961517401</v>
      </c>
      <c r="AB166" s="40">
        <v>0.82602590016297195</v>
      </c>
      <c r="AC166" s="40">
        <v>0.47945748806725802</v>
      </c>
      <c r="AD166" s="40">
        <v>0.35586629683405102</v>
      </c>
      <c r="AE166" s="40">
        <v>0.25648026720474998</v>
      </c>
      <c r="AF166" s="42">
        <v>0.67201538702361596</v>
      </c>
      <c r="AG166" s="40">
        <v>0.82940388511865104</v>
      </c>
      <c r="AH166" s="40">
        <v>0.41977021569923301</v>
      </c>
      <c r="AI166" s="40">
        <v>0.29592528741799101</v>
      </c>
      <c r="AJ166" s="40">
        <v>0.13398147456105899</v>
      </c>
      <c r="AK166" s="42">
        <v>0.71684310910029203</v>
      </c>
    </row>
    <row r="167" spans="1:37" x14ac:dyDescent="0.35">
      <c r="A167" s="39">
        <v>135</v>
      </c>
      <c r="B167" s="40">
        <v>0.79014221369830695</v>
      </c>
      <c r="C167" s="42">
        <v>0.15005196917194999</v>
      </c>
      <c r="D167" s="42">
        <v>10.5703397625087</v>
      </c>
      <c r="E167" s="40">
        <v>0.78249333767850104</v>
      </c>
      <c r="F167" s="40">
        <v>0.455375943869474</v>
      </c>
      <c r="G167" s="40">
        <v>0.51175354151961105</v>
      </c>
      <c r="H167" s="40">
        <v>0.24101374536072001</v>
      </c>
      <c r="I167" s="42">
        <v>0.43334307929042798</v>
      </c>
      <c r="J167" s="40">
        <v>0.93741733891218404</v>
      </c>
      <c r="K167" s="40">
        <v>0.65839794128305995</v>
      </c>
      <c r="L167" s="40">
        <v>0.72998410321274199</v>
      </c>
      <c r="M167" s="40">
        <v>0.30779238172425399</v>
      </c>
      <c r="N167" s="42">
        <v>0.28840107926661601</v>
      </c>
      <c r="O167" s="40">
        <v>0.93772581309511505</v>
      </c>
      <c r="P167" s="40">
        <v>0.68509094062001996</v>
      </c>
      <c r="Q167" s="40">
        <v>0.74804568504121305</v>
      </c>
      <c r="R167" s="40">
        <v>0.36950132372373301</v>
      </c>
      <c r="S167" s="42">
        <v>0.29298755254061998</v>
      </c>
      <c r="T167" s="40">
        <v>0.14299510011639499</v>
      </c>
      <c r="U167" s="42">
        <v>0.83109678875686699</v>
      </c>
      <c r="V167" s="42">
        <v>34.488903013049999</v>
      </c>
      <c r="W167" s="40">
        <v>0.15349639494536299</v>
      </c>
      <c r="X167" s="40">
        <v>7.3896828490726305E-2</v>
      </c>
      <c r="Y167" s="40">
        <v>7.6748197472681495E-2</v>
      </c>
      <c r="Z167" s="40">
        <v>0</v>
      </c>
      <c r="AA167" s="42">
        <v>1.3776320998485201</v>
      </c>
      <c r="AB167" s="40">
        <v>0.82741745435102898</v>
      </c>
      <c r="AC167" s="40">
        <v>0.41604926739662701</v>
      </c>
      <c r="AD167" s="40">
        <v>0.30792343465359101</v>
      </c>
      <c r="AE167" s="40">
        <v>0.11280691318526299</v>
      </c>
      <c r="AF167" s="42">
        <v>0.718648897276984</v>
      </c>
      <c r="AG167" s="40">
        <v>0.82686504792609306</v>
      </c>
      <c r="AH167" s="40">
        <v>0.42412955661163698</v>
      </c>
      <c r="AI167" s="40">
        <v>0.31658572609810198</v>
      </c>
      <c r="AJ167" s="40">
        <v>0.12893789581071499</v>
      </c>
      <c r="AK167" s="42">
        <v>0.71767769639308598</v>
      </c>
    </row>
    <row r="168" spans="1:37" x14ac:dyDescent="0.35">
      <c r="A168" s="39">
        <v>136</v>
      </c>
      <c r="B168" s="40">
        <v>0.78712563590170304</v>
      </c>
      <c r="C168" s="42">
        <v>0.15209578758858699</v>
      </c>
      <c r="D168" s="42">
        <v>10.643690918182999</v>
      </c>
      <c r="E168" s="40">
        <v>0.77720876779320103</v>
      </c>
      <c r="F168" s="40">
        <v>0.45142601338103799</v>
      </c>
      <c r="G168" s="40">
        <v>0.51480164201409595</v>
      </c>
      <c r="H168" s="40">
        <v>0.25239451623498999</v>
      </c>
      <c r="I168" s="42">
        <v>0.43592352915343502</v>
      </c>
      <c r="J168" s="40">
        <v>0.94020530987647699</v>
      </c>
      <c r="K168" s="40">
        <v>0.67034079475380204</v>
      </c>
      <c r="L168" s="40">
        <v>0.74931387227120405</v>
      </c>
      <c r="M168" s="40">
        <v>0.32150320211372602</v>
      </c>
      <c r="N168" s="42">
        <v>0.28891035469459803</v>
      </c>
      <c r="O168" s="40">
        <v>0.93908193181271205</v>
      </c>
      <c r="P168" s="40">
        <v>0.68296803108957804</v>
      </c>
      <c r="Q168" s="40">
        <v>0.75703215438613403</v>
      </c>
      <c r="R168" s="40">
        <v>0.352790007069888</v>
      </c>
      <c r="S168" s="42">
        <v>0.29959868483215302</v>
      </c>
      <c r="T168" s="40">
        <v>0.14842339895449499</v>
      </c>
      <c r="U168" s="42">
        <v>0.84999648220518698</v>
      </c>
      <c r="V168" s="42">
        <v>34.8742657848912</v>
      </c>
      <c r="W168" s="40">
        <v>0.15327252697096799</v>
      </c>
      <c r="X168" s="40">
        <v>7.3363516564180095E-2</v>
      </c>
      <c r="Y168" s="40">
        <v>7.6636263485484094E-2</v>
      </c>
      <c r="Z168" s="40">
        <v>0</v>
      </c>
      <c r="AA168" s="42">
        <v>1.3789050028874299</v>
      </c>
      <c r="AB168" s="40">
        <v>0.83331577072062302</v>
      </c>
      <c r="AC168" s="40">
        <v>0.449489047346111</v>
      </c>
      <c r="AD168" s="40">
        <v>0.31630040816657701</v>
      </c>
      <c r="AE168" s="40">
        <v>0.19885096315113501</v>
      </c>
      <c r="AF168" s="42">
        <v>0.70275588779367903</v>
      </c>
      <c r="AG168" s="40">
        <v>0.81958524546908995</v>
      </c>
      <c r="AH168" s="40">
        <v>0.42252490872701098</v>
      </c>
      <c r="AI168" s="40">
        <v>0.29755059418352903</v>
      </c>
      <c r="AJ168" s="40">
        <v>0.150438886528413</v>
      </c>
      <c r="AK168" s="42">
        <v>0.72978701168655302</v>
      </c>
    </row>
    <row r="169" spans="1:37" x14ac:dyDescent="0.35">
      <c r="A169" s="39">
        <v>137</v>
      </c>
      <c r="B169" s="40">
        <v>0.78524374287857801</v>
      </c>
      <c r="C169" s="42">
        <v>0.15055625609465301</v>
      </c>
      <c r="D169" s="42">
        <v>10.5576679970449</v>
      </c>
      <c r="E169" s="40">
        <v>0.77850207468371802</v>
      </c>
      <c r="F169" s="40">
        <v>0.47367997235828302</v>
      </c>
      <c r="G169" s="40">
        <v>0.52217761874887203</v>
      </c>
      <c r="H169" s="40">
        <v>0.26585316281402499</v>
      </c>
      <c r="I169" s="42">
        <v>0.43091263976793498</v>
      </c>
      <c r="J169" s="40">
        <v>0.93726501447037502</v>
      </c>
      <c r="K169" s="40">
        <v>0.66816716400938703</v>
      </c>
      <c r="L169" s="40">
        <v>0.72459791217908098</v>
      </c>
      <c r="M169" s="40">
        <v>0.34263856537870602</v>
      </c>
      <c r="N169" s="42">
        <v>0.289934954379373</v>
      </c>
      <c r="O169" s="40">
        <v>0.93813070664573495</v>
      </c>
      <c r="P169" s="40">
        <v>0.69799378683239599</v>
      </c>
      <c r="Q169" s="40">
        <v>0.74983175312967398</v>
      </c>
      <c r="R169" s="40">
        <v>0.40601890072177899</v>
      </c>
      <c r="S169" s="42">
        <v>0.29424481276247799</v>
      </c>
      <c r="T169" s="40">
        <v>0.15105525122361699</v>
      </c>
      <c r="U169" s="42">
        <v>0.90858360488190604</v>
      </c>
      <c r="V169" s="42">
        <v>36.356626901871103</v>
      </c>
      <c r="W169" s="40">
        <v>0.15066749345074901</v>
      </c>
      <c r="X169" s="40">
        <v>9.3298361750808106E-2</v>
      </c>
      <c r="Y169" s="40">
        <v>7.5333746725374795E-2</v>
      </c>
      <c r="Z169" s="40">
        <v>0</v>
      </c>
      <c r="AA169" s="42">
        <v>1.41021565850983</v>
      </c>
      <c r="AB169" s="40">
        <v>0.82479983341901997</v>
      </c>
      <c r="AC169" s="40">
        <v>0.47428825425112697</v>
      </c>
      <c r="AD169" s="40">
        <v>0.36448827835193898</v>
      </c>
      <c r="AE169" s="40">
        <v>0.233576650982422</v>
      </c>
      <c r="AF169" s="42">
        <v>0.68482582181946805</v>
      </c>
      <c r="AG169" s="40">
        <v>0.82406812294738196</v>
      </c>
      <c r="AH169" s="40">
        <v>0.41778357559634799</v>
      </c>
      <c r="AI169" s="40">
        <v>0.25665575456593598</v>
      </c>
      <c r="AJ169" s="40">
        <v>0.172626849275727</v>
      </c>
      <c r="AK169" s="42">
        <v>0.74346977013808002</v>
      </c>
    </row>
    <row r="170" spans="1:37" x14ac:dyDescent="0.35">
      <c r="A170" s="39">
        <v>138</v>
      </c>
      <c r="B170" s="40">
        <v>0.78094142796618804</v>
      </c>
      <c r="C170" s="42">
        <v>0.15176135924458101</v>
      </c>
      <c r="D170" s="42">
        <v>10.6235368026374</v>
      </c>
      <c r="E170" s="40">
        <v>0.76978124378506196</v>
      </c>
      <c r="F170" s="40">
        <v>0.43750430723721401</v>
      </c>
      <c r="G170" s="40">
        <v>0.484534107347181</v>
      </c>
      <c r="H170" s="40">
        <v>0.199286970909301</v>
      </c>
      <c r="I170" s="42">
        <v>0.43389680087837601</v>
      </c>
      <c r="J170" s="40">
        <v>0.93537025164736098</v>
      </c>
      <c r="K170" s="40">
        <v>0.67070780762787396</v>
      </c>
      <c r="L170" s="40">
        <v>0.723839819973778</v>
      </c>
      <c r="M170" s="40">
        <v>0.35291335126248402</v>
      </c>
      <c r="N170" s="42">
        <v>0.29567958189166998</v>
      </c>
      <c r="O170" s="40">
        <v>0.93822648830444999</v>
      </c>
      <c r="P170" s="40">
        <v>0.69337575858300504</v>
      </c>
      <c r="Q170" s="40">
        <v>0.74975968828228701</v>
      </c>
      <c r="R170" s="40">
        <v>0.39214109916227702</v>
      </c>
      <c r="S170" s="42">
        <v>0.296037518194398</v>
      </c>
      <c r="T170" s="40">
        <v>0.16178718001124701</v>
      </c>
      <c r="U170" s="42">
        <v>0.85022517274587495</v>
      </c>
      <c r="V170" s="42">
        <v>34.789223679110499</v>
      </c>
      <c r="W170" s="40">
        <v>0.15357286647732099</v>
      </c>
      <c r="X170" s="40">
        <v>9.2531527214515796E-2</v>
      </c>
      <c r="Y170" s="40">
        <v>7.6786433238660801E-2</v>
      </c>
      <c r="Z170" s="40">
        <v>0</v>
      </c>
      <c r="AA170" s="42">
        <v>1.3712530136108301</v>
      </c>
      <c r="AB170" s="40">
        <v>0.82867976344542205</v>
      </c>
      <c r="AC170" s="40">
        <v>0.46046095196252701</v>
      </c>
      <c r="AD170" s="40">
        <v>0.35054032342174002</v>
      </c>
      <c r="AE170" s="40">
        <v>0.20216276902041999</v>
      </c>
      <c r="AF170" s="42">
        <v>0.686813317048244</v>
      </c>
      <c r="AG170" s="40">
        <v>0.81714572582815104</v>
      </c>
      <c r="AH170" s="40">
        <v>0.42880358813753799</v>
      </c>
      <c r="AI170" s="40">
        <v>0.32118864613442799</v>
      </c>
      <c r="AJ170" s="40">
        <v>0.14807639245003301</v>
      </c>
      <c r="AK170" s="42">
        <v>0.72262370076953797</v>
      </c>
    </row>
    <row r="171" spans="1:37" x14ac:dyDescent="0.35">
      <c r="A171" s="39">
        <v>139</v>
      </c>
      <c r="B171" s="40">
        <v>0.78031598290783599</v>
      </c>
      <c r="C171" s="42">
        <v>0.15028540109654701</v>
      </c>
      <c r="D171" s="42">
        <v>10.558156084558499</v>
      </c>
      <c r="E171" s="40">
        <v>0.77361822624943399</v>
      </c>
      <c r="F171" s="40">
        <v>0.45036395164296</v>
      </c>
      <c r="G171" s="40">
        <v>0.5135033343248</v>
      </c>
      <c r="H171" s="40">
        <v>0.253388442400167</v>
      </c>
      <c r="I171" s="42">
        <v>0.43013292944451398</v>
      </c>
      <c r="J171" s="40">
        <v>0.93800321832755396</v>
      </c>
      <c r="K171" s="40">
        <v>0.67022929171332901</v>
      </c>
      <c r="L171" s="40">
        <v>0.733384725972551</v>
      </c>
      <c r="M171" s="40">
        <v>0.33929993083988202</v>
      </c>
      <c r="N171" s="42">
        <v>0.28969541944767802</v>
      </c>
      <c r="O171" s="40">
        <v>0.93784208602359997</v>
      </c>
      <c r="P171" s="40">
        <v>0.69113393898195097</v>
      </c>
      <c r="Q171" s="40">
        <v>0.74933655785887598</v>
      </c>
      <c r="R171" s="40">
        <v>0.386223173063378</v>
      </c>
      <c r="S171" s="42">
        <v>0.295419127911829</v>
      </c>
      <c r="T171" s="40">
        <v>0.176025254169768</v>
      </c>
      <c r="U171" s="42">
        <v>0.79967686584872</v>
      </c>
      <c r="V171" s="42">
        <v>33.486607885768201</v>
      </c>
      <c r="W171" s="40">
        <v>0.16693689684431601</v>
      </c>
      <c r="X171" s="40">
        <v>8.9856976125520502E-2</v>
      </c>
      <c r="Y171" s="40">
        <v>8.3468448422158101E-2</v>
      </c>
      <c r="Z171" s="40">
        <v>0</v>
      </c>
      <c r="AA171" s="42">
        <v>1.3390863644771001</v>
      </c>
      <c r="AB171" s="40">
        <v>0.83783814159551595</v>
      </c>
      <c r="AC171" s="40">
        <v>0.48816197119243099</v>
      </c>
      <c r="AD171" s="40">
        <v>0.31544949296150698</v>
      </c>
      <c r="AE171" s="40">
        <v>0.31119827902027097</v>
      </c>
      <c r="AF171" s="42">
        <v>0.72940388551125102</v>
      </c>
      <c r="AG171" s="40">
        <v>0.82390423473408303</v>
      </c>
      <c r="AH171" s="40">
        <v>0.44038481404552599</v>
      </c>
      <c r="AI171" s="40">
        <v>0.33626431725539802</v>
      </c>
      <c r="AJ171" s="40">
        <v>0.16098589014709699</v>
      </c>
      <c r="AK171" s="42">
        <v>0.70522179664709606</v>
      </c>
    </row>
    <row r="172" spans="1:37" x14ac:dyDescent="0.35">
      <c r="A172" s="39">
        <v>140</v>
      </c>
      <c r="B172" s="40">
        <v>0.79446651086338604</v>
      </c>
      <c r="C172" s="42">
        <v>0.14655020052589099</v>
      </c>
      <c r="D172" s="42">
        <v>10.4811942704183</v>
      </c>
      <c r="E172" s="40">
        <v>0.78995913676791396</v>
      </c>
      <c r="F172" s="40">
        <v>0.47418795686344101</v>
      </c>
      <c r="G172" s="40">
        <v>0.51738143668220804</v>
      </c>
      <c r="H172" s="40">
        <v>0.24480373659650101</v>
      </c>
      <c r="I172" s="42">
        <v>0.42961278746924603</v>
      </c>
      <c r="J172" s="40">
        <v>0.93989487803320404</v>
      </c>
      <c r="K172" s="40">
        <v>0.68160110126443296</v>
      </c>
      <c r="L172" s="40">
        <v>0.74085111674513104</v>
      </c>
      <c r="M172" s="40">
        <v>0.36405730901496303</v>
      </c>
      <c r="N172" s="42">
        <v>0.28733444740223701</v>
      </c>
      <c r="O172" s="40">
        <v>0.93594809636703402</v>
      </c>
      <c r="P172" s="40">
        <v>0.68493598033401004</v>
      </c>
      <c r="Q172" s="40">
        <v>0.74333216603105201</v>
      </c>
      <c r="R172" s="40">
        <v>0.37552767860394598</v>
      </c>
      <c r="S172" s="42">
        <v>0.29927437230489201</v>
      </c>
      <c r="T172" s="40">
        <v>0.18586939942876199</v>
      </c>
      <c r="U172" s="42">
        <v>0.837295026605964</v>
      </c>
      <c r="V172" s="42">
        <v>34.332301392514402</v>
      </c>
      <c r="W172" s="40">
        <v>0.18533596666058699</v>
      </c>
      <c r="X172" s="40">
        <v>9.2640393333927706E-2</v>
      </c>
      <c r="Y172" s="40">
        <v>9.2667983330293496E-2</v>
      </c>
      <c r="Z172" s="40">
        <v>0</v>
      </c>
      <c r="AA172" s="42">
        <v>1.3519941048744299</v>
      </c>
      <c r="AB172" s="40">
        <v>0.83845036486561497</v>
      </c>
      <c r="AC172" s="40">
        <v>0.48047035179668901</v>
      </c>
      <c r="AD172" s="40">
        <v>0.35488986181495702</v>
      </c>
      <c r="AE172" s="40">
        <v>0.24807082870949501</v>
      </c>
      <c r="AF172" s="42">
        <v>0.69072095425719804</v>
      </c>
      <c r="AG172" s="40">
        <v>0.81408511246115001</v>
      </c>
      <c r="AH172" s="40">
        <v>0.439493430491458</v>
      </c>
      <c r="AI172" s="40">
        <v>0.32509657081985299</v>
      </c>
      <c r="AJ172" s="40">
        <v>0.17929860819337101</v>
      </c>
      <c r="AK172" s="42">
        <v>0.71022095894202197</v>
      </c>
    </row>
    <row r="173" spans="1:37" x14ac:dyDescent="0.35">
      <c r="A173" s="39">
        <v>141</v>
      </c>
      <c r="B173" s="40">
        <v>0.78870662583569895</v>
      </c>
      <c r="C173" s="42">
        <v>0.152453642815742</v>
      </c>
      <c r="D173" s="42">
        <v>10.5533040847063</v>
      </c>
      <c r="E173" s="40">
        <v>0.77934325512383296</v>
      </c>
      <c r="F173" s="40">
        <v>0.46311090621967199</v>
      </c>
      <c r="G173" s="40">
        <v>0.47826055683730001</v>
      </c>
      <c r="H173" s="40">
        <v>0.17717785855076801</v>
      </c>
      <c r="I173" s="42">
        <v>0.42509256759705599</v>
      </c>
      <c r="J173" s="40">
        <v>0.93734492267589598</v>
      </c>
      <c r="K173" s="40">
        <v>0.67454096312155298</v>
      </c>
      <c r="L173" s="40">
        <v>0.733152384219245</v>
      </c>
      <c r="M173" s="40">
        <v>0.35312558246951897</v>
      </c>
      <c r="N173" s="42">
        <v>0.289855080949948</v>
      </c>
      <c r="O173" s="40">
        <v>0.93762587316298496</v>
      </c>
      <c r="P173" s="40">
        <v>0.68783553564480904</v>
      </c>
      <c r="Q173" s="40">
        <v>0.74972033138372696</v>
      </c>
      <c r="R173" s="40">
        <v>0.37616040238771598</v>
      </c>
      <c r="S173" s="42">
        <v>0.29710954853300398</v>
      </c>
      <c r="T173" s="40">
        <v>0.184511248859203</v>
      </c>
      <c r="U173" s="42">
        <v>0.84357649953956204</v>
      </c>
      <c r="V173" s="42">
        <v>34.647846140413201</v>
      </c>
      <c r="W173" s="40">
        <v>0.189416220359441</v>
      </c>
      <c r="X173" s="40">
        <v>0.103782507694829</v>
      </c>
      <c r="Y173" s="40">
        <v>9.4708110179720598E-2</v>
      </c>
      <c r="Z173" s="40">
        <v>0</v>
      </c>
      <c r="AA173" s="42">
        <v>1.3672777765836399</v>
      </c>
      <c r="AB173" s="40">
        <v>0.83063259113351895</v>
      </c>
      <c r="AC173" s="40">
        <v>0.49681470088237001</v>
      </c>
      <c r="AD173" s="40">
        <v>0.37193902344054203</v>
      </c>
      <c r="AE173" s="40">
        <v>0.28787248807304799</v>
      </c>
      <c r="AF173" s="42">
        <v>0.70325945228592901</v>
      </c>
      <c r="AG173" s="40">
        <v>0.81911337200012302</v>
      </c>
      <c r="AH173" s="40">
        <v>0.43733735526028</v>
      </c>
      <c r="AI173" s="40">
        <v>0.32521614163328699</v>
      </c>
      <c r="AJ173" s="40">
        <v>0.167682552147431</v>
      </c>
      <c r="AK173" s="42">
        <v>0.73085695530614203</v>
      </c>
    </row>
    <row r="174" spans="1:37" x14ac:dyDescent="0.35">
      <c r="A174" s="39">
        <v>142</v>
      </c>
      <c r="B174" s="40">
        <v>0.78282508964584296</v>
      </c>
      <c r="C174" s="42">
        <v>0.15130128210396099</v>
      </c>
      <c r="D174" s="42">
        <v>10.572675856521901</v>
      </c>
      <c r="E174" s="40">
        <v>0.77201660734100996</v>
      </c>
      <c r="F174" s="40">
        <v>0.44252208291709599</v>
      </c>
      <c r="G174" s="40">
        <v>0.477057959428482</v>
      </c>
      <c r="H174" s="40">
        <v>0.18209931151595399</v>
      </c>
      <c r="I174" s="42">
        <v>0.42857679583220398</v>
      </c>
      <c r="J174" s="40">
        <v>0.93894923616444403</v>
      </c>
      <c r="K174" s="40">
        <v>0.692239214052633</v>
      </c>
      <c r="L174" s="40">
        <v>0.73501164937539298</v>
      </c>
      <c r="M174" s="40">
        <v>0.40275675661806398</v>
      </c>
      <c r="N174" s="42">
        <v>0.28783039198474902</v>
      </c>
      <c r="O174" s="40">
        <v>0.93730220626715199</v>
      </c>
      <c r="P174" s="40">
        <v>0.677781174743745</v>
      </c>
      <c r="Q174" s="40">
        <v>0.74137562391152401</v>
      </c>
      <c r="R174" s="40">
        <v>0.35466569405255799</v>
      </c>
      <c r="S174" s="42">
        <v>0.30095727631059299</v>
      </c>
      <c r="T174" s="40">
        <v>0.13798378652433799</v>
      </c>
      <c r="U174" s="42">
        <v>0.84162765257378902</v>
      </c>
      <c r="V174" s="42">
        <v>34.487953544681901</v>
      </c>
      <c r="W174" s="40">
        <v>0.14407497316683801</v>
      </c>
      <c r="X174" s="40">
        <v>8.8452664424941901E-2</v>
      </c>
      <c r="Y174" s="40">
        <v>7.2037486583419005E-2</v>
      </c>
      <c r="Z174" s="40">
        <v>0</v>
      </c>
      <c r="AA174" s="42">
        <v>1.35671267448327</v>
      </c>
      <c r="AB174" s="40">
        <v>0.81015123748369</v>
      </c>
      <c r="AC174" s="40">
        <v>0.51123566378182095</v>
      </c>
      <c r="AD174" s="40">
        <v>0.37854808898444497</v>
      </c>
      <c r="AE174" s="40">
        <v>0.34500766487732798</v>
      </c>
      <c r="AF174" s="42">
        <v>0.70223410516722495</v>
      </c>
      <c r="AG174" s="40">
        <v>0.82803757318540705</v>
      </c>
      <c r="AH174" s="40">
        <v>0.44792365324818301</v>
      </c>
      <c r="AI174" s="40">
        <v>0.29562474212575601</v>
      </c>
      <c r="AJ174" s="40">
        <v>0.22010864443338499</v>
      </c>
      <c r="AK174" s="42">
        <v>0.71396452519628695</v>
      </c>
    </row>
    <row r="175" spans="1:37" x14ac:dyDescent="0.35">
      <c r="A175" s="39">
        <v>143</v>
      </c>
      <c r="B175" s="40">
        <v>0.77945517386060004</v>
      </c>
      <c r="C175" s="42">
        <v>0.14928761414533301</v>
      </c>
      <c r="D175" s="42">
        <v>10.5271356687819</v>
      </c>
      <c r="E175" s="40">
        <v>0.77638846770799697</v>
      </c>
      <c r="F175" s="40">
        <v>0.46906114255579701</v>
      </c>
      <c r="G175" s="40">
        <v>0.504912117080765</v>
      </c>
      <c r="H175" s="40">
        <v>0.23343576645353301</v>
      </c>
      <c r="I175" s="42">
        <v>0.42821548012286198</v>
      </c>
      <c r="J175" s="40">
        <v>0.93753298649509298</v>
      </c>
      <c r="K175" s="40">
        <v>0.68381434548827402</v>
      </c>
      <c r="L175" s="40">
        <v>0.73874902395558995</v>
      </c>
      <c r="M175" s="40">
        <v>0.37516102601413898</v>
      </c>
      <c r="N175" s="42">
        <v>0.29345366328524403</v>
      </c>
      <c r="O175" s="40">
        <v>0.93763894726691199</v>
      </c>
      <c r="P175" s="40">
        <v>0.69010086245718705</v>
      </c>
      <c r="Q175" s="40">
        <v>0.74728584769781403</v>
      </c>
      <c r="R175" s="40">
        <v>0.38537779240683501</v>
      </c>
      <c r="S175" s="42">
        <v>0.29504361851796101</v>
      </c>
      <c r="T175" s="40">
        <v>0.13009432333881399</v>
      </c>
      <c r="U175" s="42">
        <v>0.77310284462749401</v>
      </c>
      <c r="V175" s="42">
        <v>32.6574550367828</v>
      </c>
      <c r="W175" s="40">
        <v>0.12605861996657799</v>
      </c>
      <c r="X175" s="40">
        <v>7.3606107710392096E-2</v>
      </c>
      <c r="Y175" s="40">
        <v>6.3029309983289095E-2</v>
      </c>
      <c r="Z175" s="40">
        <v>0</v>
      </c>
      <c r="AA175" s="42">
        <v>1.31275868772441</v>
      </c>
      <c r="AB175" s="40">
        <v>0.83896807895695202</v>
      </c>
      <c r="AC175" s="40">
        <v>0.49971531708244199</v>
      </c>
      <c r="AD175" s="40">
        <v>0.33423942492222197</v>
      </c>
      <c r="AE175" s="40">
        <v>0.32593844736815197</v>
      </c>
      <c r="AF175" s="42">
        <v>0.70651123462579102</v>
      </c>
      <c r="AG175" s="40">
        <v>0.82411140129021898</v>
      </c>
      <c r="AH175" s="40">
        <v>0.434305048811161</v>
      </c>
      <c r="AI175" s="40">
        <v>0.31979025624363699</v>
      </c>
      <c r="AJ175" s="40">
        <v>0.15901348889962699</v>
      </c>
      <c r="AK175" s="42">
        <v>0.69449624521100595</v>
      </c>
    </row>
    <row r="176" spans="1:37" x14ac:dyDescent="0.35">
      <c r="A176" s="39">
        <v>144</v>
      </c>
      <c r="B176" s="40">
        <v>0.78782486480104097</v>
      </c>
      <c r="C176" s="42">
        <v>0.146864161608525</v>
      </c>
      <c r="D176" s="42">
        <v>10.3814274221949</v>
      </c>
      <c r="E176" s="40">
        <v>0.78311107607863795</v>
      </c>
      <c r="F176" s="40">
        <v>0.46880162410353299</v>
      </c>
      <c r="G176" s="40">
        <v>0.51035729583980005</v>
      </c>
      <c r="H176" s="40">
        <v>0.23760351560096199</v>
      </c>
      <c r="I176" s="42">
        <v>0.42034661219866998</v>
      </c>
      <c r="J176" s="40">
        <v>0.94022707118084203</v>
      </c>
      <c r="K176" s="40">
        <v>0.67557415092693596</v>
      </c>
      <c r="L176" s="40">
        <v>0.74456832010797802</v>
      </c>
      <c r="M176" s="40">
        <v>0.34192706149198798</v>
      </c>
      <c r="N176" s="42">
        <v>0.28267869454457101</v>
      </c>
      <c r="O176" s="40">
        <v>0.93935026664129595</v>
      </c>
      <c r="P176" s="40">
        <v>0.67598756583893604</v>
      </c>
      <c r="Q176" s="40">
        <v>0.75667349927809402</v>
      </c>
      <c r="R176" s="40">
        <v>0.331938931597419</v>
      </c>
      <c r="S176" s="42">
        <v>0.29137710223258001</v>
      </c>
      <c r="T176" s="40">
        <v>0.166405688059556</v>
      </c>
      <c r="U176" s="42">
        <v>0.82874748594740499</v>
      </c>
      <c r="V176" s="42">
        <v>34.132467824169701</v>
      </c>
      <c r="W176" s="40">
        <v>0.17088150061944299</v>
      </c>
      <c r="X176" s="40">
        <v>7.8145805635048998E-2</v>
      </c>
      <c r="Y176" s="40">
        <v>8.5440750309721605E-2</v>
      </c>
      <c r="Z176" s="40">
        <v>0</v>
      </c>
      <c r="AA176" s="42">
        <v>1.3487921168661501</v>
      </c>
      <c r="AB176" s="40">
        <v>0.82333192909384401</v>
      </c>
      <c r="AC176" s="40">
        <v>0.44322736077695801</v>
      </c>
      <c r="AD176" s="40">
        <v>0.31605537940121398</v>
      </c>
      <c r="AE176" s="40">
        <v>0.190294773835817</v>
      </c>
      <c r="AF176" s="42">
        <v>0.68518562143684403</v>
      </c>
      <c r="AG176" s="40">
        <v>0.81838518234028901</v>
      </c>
      <c r="AH176" s="40">
        <v>0.43715281926571198</v>
      </c>
      <c r="AI176" s="40">
        <v>0.338116177903385</v>
      </c>
      <c r="AJ176" s="40">
        <v>0.15495709755346301</v>
      </c>
      <c r="AK176" s="42">
        <v>0.71926293948776698</v>
      </c>
    </row>
    <row r="177" spans="1:37" x14ac:dyDescent="0.35">
      <c r="A177" s="39">
        <v>145</v>
      </c>
      <c r="B177" s="40">
        <v>0.79002754146053999</v>
      </c>
      <c r="C177" s="42">
        <v>0.14759983716340899</v>
      </c>
      <c r="D177" s="42">
        <v>10.391476119164601</v>
      </c>
      <c r="E177" s="40">
        <v>0.77837707209061102</v>
      </c>
      <c r="F177" s="40">
        <v>0.47528380743281901</v>
      </c>
      <c r="G177" s="40">
        <v>0.502308662878585</v>
      </c>
      <c r="H177" s="40">
        <v>0.22624025366655801</v>
      </c>
      <c r="I177" s="42">
        <v>0.41946912388185098</v>
      </c>
      <c r="J177" s="40">
        <v>0.93761709287579398</v>
      </c>
      <c r="K177" s="40">
        <v>0.68105617198835999</v>
      </c>
      <c r="L177" s="40">
        <v>0.73409714840015905</v>
      </c>
      <c r="M177" s="40">
        <v>0.37145427468912701</v>
      </c>
      <c r="N177" s="42">
        <v>0.28595119929078</v>
      </c>
      <c r="O177" s="40">
        <v>0.939451609470215</v>
      </c>
      <c r="P177" s="40">
        <v>0.686349273050743</v>
      </c>
      <c r="Q177" s="40">
        <v>0.76114369927435499</v>
      </c>
      <c r="R177" s="40">
        <v>0.35845251040765902</v>
      </c>
      <c r="S177" s="42">
        <v>0.29278533591112799</v>
      </c>
      <c r="T177" s="40">
        <v>0.16845462372883099</v>
      </c>
      <c r="U177" s="42">
        <v>0.87337253516555802</v>
      </c>
      <c r="V177" s="42">
        <v>35.822462473160101</v>
      </c>
      <c r="W177" s="40">
        <v>0.16076041190719301</v>
      </c>
      <c r="X177" s="40">
        <v>8.3783835963513506E-2</v>
      </c>
      <c r="Y177" s="40">
        <v>8.0380205953596906E-2</v>
      </c>
      <c r="Z177" s="40">
        <v>0</v>
      </c>
      <c r="AA177" s="42">
        <v>1.4235877736001901</v>
      </c>
      <c r="AB177" s="40">
        <v>0.83077852278252096</v>
      </c>
      <c r="AC177" s="40">
        <v>0.42021819958638601</v>
      </c>
      <c r="AD177" s="40">
        <v>0.30737660042199799</v>
      </c>
      <c r="AE177" s="40">
        <v>0.12249947555464</v>
      </c>
      <c r="AF177" s="42">
        <v>0.72559380225646097</v>
      </c>
      <c r="AG177" s="40">
        <v>0.819136268980591</v>
      </c>
      <c r="AH177" s="40">
        <v>0.44226118341610998</v>
      </c>
      <c r="AI177" s="40">
        <v>0.35957088881770599</v>
      </c>
      <c r="AJ177" s="40">
        <v>0.14807639245003301</v>
      </c>
      <c r="AK177" s="42">
        <v>0.72763970315965798</v>
      </c>
    </row>
    <row r="178" spans="1:37" x14ac:dyDescent="0.35">
      <c r="A178" s="39">
        <v>146</v>
      </c>
      <c r="B178" s="40">
        <v>0.78676884674770697</v>
      </c>
      <c r="C178" s="42">
        <v>0.1524816035298</v>
      </c>
      <c r="D178" s="42">
        <v>10.6224858339438</v>
      </c>
      <c r="E178" s="40">
        <v>0.78221832821370596</v>
      </c>
      <c r="F178" s="40">
        <v>0.48352312531923303</v>
      </c>
      <c r="G178" s="40">
        <v>0.54987366574498797</v>
      </c>
      <c r="H178" s="40">
        <v>0.31752900327627098</v>
      </c>
      <c r="I178" s="42">
        <v>0.43128384602272901</v>
      </c>
      <c r="J178" s="40">
        <v>0.93645745396324498</v>
      </c>
      <c r="K178" s="40">
        <v>0.678212800281218</v>
      </c>
      <c r="L178" s="40">
        <v>0.72763261108285104</v>
      </c>
      <c r="M178" s="40">
        <v>0.37054833579755703</v>
      </c>
      <c r="N178" s="42">
        <v>0.29704353173000098</v>
      </c>
      <c r="O178" s="40">
        <v>0.93709484097246798</v>
      </c>
      <c r="P178" s="40">
        <v>0.70454557277569096</v>
      </c>
      <c r="Q178" s="40">
        <v>0.74975484950124704</v>
      </c>
      <c r="R178" s="40">
        <v>0.42678702785335698</v>
      </c>
      <c r="S178" s="42">
        <v>0.29671844101677702</v>
      </c>
      <c r="T178" s="40">
        <v>0.13411096409055501</v>
      </c>
      <c r="U178" s="42">
        <v>0.88548007632932002</v>
      </c>
      <c r="V178" s="42">
        <v>35.860656624166303</v>
      </c>
      <c r="W178" s="40">
        <v>0.13060396041474701</v>
      </c>
      <c r="X178" s="40">
        <v>8.7399194948397596E-2</v>
      </c>
      <c r="Y178" s="40">
        <v>6.5301980207373503E-2</v>
      </c>
      <c r="Z178" s="40">
        <v>0</v>
      </c>
      <c r="AA178" s="42">
        <v>1.40490432325591</v>
      </c>
      <c r="AB178" s="40">
        <v>0.82486071266578997</v>
      </c>
      <c r="AC178" s="40">
        <v>0.49247782671637602</v>
      </c>
      <c r="AD178" s="40">
        <v>0.36108772800599698</v>
      </c>
      <c r="AE178" s="40">
        <v>0.291485039477342</v>
      </c>
      <c r="AF178" s="42">
        <v>0.68812881117193103</v>
      </c>
      <c r="AG178" s="40">
        <v>0.83141436573363503</v>
      </c>
      <c r="AH178" s="40">
        <v>0.44602890928279698</v>
      </c>
      <c r="AI178" s="40">
        <v>0.23040131075138201</v>
      </c>
      <c r="AJ178" s="40">
        <v>0.27627105136337399</v>
      </c>
      <c r="AK178" s="42">
        <v>0.745284334461913</v>
      </c>
    </row>
    <row r="179" spans="1:37" x14ac:dyDescent="0.35">
      <c r="A179" s="39">
        <v>147</v>
      </c>
      <c r="B179" s="40">
        <v>0.79007766547235603</v>
      </c>
      <c r="C179" s="42">
        <v>0.146492919613425</v>
      </c>
      <c r="D179" s="42">
        <v>10.458740037041601</v>
      </c>
      <c r="E179" s="40">
        <v>0.77513476756645605</v>
      </c>
      <c r="F179" s="40">
        <v>0.47300426409097701</v>
      </c>
      <c r="G179" s="40">
        <v>0.53564077692055101</v>
      </c>
      <c r="H179" s="40">
        <v>0.29614678627464702</v>
      </c>
      <c r="I179" s="42">
        <v>0.42648873443193502</v>
      </c>
      <c r="J179" s="40">
        <v>0.93619317985058403</v>
      </c>
      <c r="K179" s="40">
        <v>0.66616505491273503</v>
      </c>
      <c r="L179" s="40">
        <v>0.72636519194842997</v>
      </c>
      <c r="M179" s="40">
        <v>0.33593679293919199</v>
      </c>
      <c r="N179" s="42">
        <v>0.29302988887329301</v>
      </c>
      <c r="O179" s="40">
        <v>0.93841122754383999</v>
      </c>
      <c r="P179" s="40">
        <v>0.69270615738385999</v>
      </c>
      <c r="Q179" s="40">
        <v>0.74408009765042804</v>
      </c>
      <c r="R179" s="40">
        <v>0.39562714695730999</v>
      </c>
      <c r="S179" s="42">
        <v>0.298137656011977</v>
      </c>
      <c r="T179" s="40">
        <v>0.166992142602361</v>
      </c>
      <c r="U179" s="42">
        <v>0.83531585055538704</v>
      </c>
      <c r="V179" s="42">
        <v>34.404041143564001</v>
      </c>
      <c r="W179" s="40">
        <v>0.15850988110454001</v>
      </c>
      <c r="X179" s="40">
        <v>8.8314006582486296E-2</v>
      </c>
      <c r="Y179" s="40">
        <v>7.9254940552270101E-2</v>
      </c>
      <c r="Z179" s="40">
        <v>0</v>
      </c>
      <c r="AA179" s="42">
        <v>1.3619859773888501</v>
      </c>
      <c r="AB179" s="40">
        <v>0.81590428532860604</v>
      </c>
      <c r="AC179" s="40">
        <v>0.47560764587618098</v>
      </c>
      <c r="AD179" s="40">
        <v>0.35358930381715098</v>
      </c>
      <c r="AE179" s="40">
        <v>0.25732934848278699</v>
      </c>
      <c r="AF179" s="42">
        <v>0.69636503447834197</v>
      </c>
      <c r="AG179" s="40">
        <v>0.82642425984781698</v>
      </c>
      <c r="AH179" s="40">
        <v>0.457432510305472</v>
      </c>
      <c r="AI179" s="40">
        <v>0.339910354736641</v>
      </c>
      <c r="AJ179" s="40">
        <v>0.20596291633195701</v>
      </c>
      <c r="AK179" s="42">
        <v>0.70727088869127397</v>
      </c>
    </row>
    <row r="180" spans="1:37" x14ac:dyDescent="0.35">
      <c r="A180" s="39">
        <v>148</v>
      </c>
      <c r="B180" s="40">
        <v>0.78659482426738503</v>
      </c>
      <c r="C180" s="42">
        <v>0.14640803065353</v>
      </c>
      <c r="D180" s="42">
        <v>10.407253341287801</v>
      </c>
      <c r="E180" s="40">
        <v>0.77920792738345102</v>
      </c>
      <c r="F180" s="40">
        <v>0.48802085474460699</v>
      </c>
      <c r="G180" s="40">
        <v>0.538753069221939</v>
      </c>
      <c r="H180" s="40">
        <v>0.29829821106042698</v>
      </c>
      <c r="I180" s="42">
        <v>0.42223953184078</v>
      </c>
      <c r="J180" s="40">
        <v>0.93915406588976102</v>
      </c>
      <c r="K180" s="40">
        <v>0.68532434896373196</v>
      </c>
      <c r="L180" s="40">
        <v>0.74524207535773601</v>
      </c>
      <c r="M180" s="40">
        <v>0.371576905643698</v>
      </c>
      <c r="N180" s="42">
        <v>0.28652843861264199</v>
      </c>
      <c r="O180" s="40">
        <v>0.93880601479415504</v>
      </c>
      <c r="P180" s="40">
        <v>0.70339111706719704</v>
      </c>
      <c r="Q180" s="40">
        <v>0.74979805776351205</v>
      </c>
      <c r="R180" s="40">
        <v>0.42156927864392402</v>
      </c>
      <c r="S180" s="42">
        <v>0.29491139772205299</v>
      </c>
      <c r="T180" s="40">
        <v>0.14968066924364801</v>
      </c>
      <c r="U180" s="42">
        <v>0.84184137598062103</v>
      </c>
      <c r="V180" s="42">
        <v>34.670885020851003</v>
      </c>
      <c r="W180" s="40">
        <v>0.154966893536848</v>
      </c>
      <c r="X180" s="40">
        <v>7.7822333498414997E-2</v>
      </c>
      <c r="Y180" s="40">
        <v>7.7483446768424197E-2</v>
      </c>
      <c r="Z180" s="40">
        <v>0</v>
      </c>
      <c r="AA180" s="42">
        <v>1.3735110871812199</v>
      </c>
      <c r="AB180" s="40">
        <v>0.828936878070067</v>
      </c>
      <c r="AC180" s="40">
        <v>0.47183772487375603</v>
      </c>
      <c r="AD180" s="40">
        <v>0.27567081533881399</v>
      </c>
      <c r="AE180" s="40">
        <v>0.31090548121238698</v>
      </c>
      <c r="AF180" s="42">
        <v>0.70538345335895103</v>
      </c>
      <c r="AG180" s="40">
        <v>0.82182392349876998</v>
      </c>
      <c r="AH180" s="40">
        <v>0.45191786064267098</v>
      </c>
      <c r="AI180" s="40">
        <v>0.31880475784851198</v>
      </c>
      <c r="AJ180" s="40">
        <v>0.21512490058073</v>
      </c>
      <c r="AK180" s="42">
        <v>0.718660259093993</v>
      </c>
    </row>
    <row r="181" spans="1:37" x14ac:dyDescent="0.35">
      <c r="A181" s="39">
        <v>149</v>
      </c>
      <c r="B181" s="40">
        <v>0.78737603089268204</v>
      </c>
      <c r="C181" s="42">
        <v>0.14595927832855701</v>
      </c>
      <c r="D181" s="42">
        <v>10.3578817713848</v>
      </c>
      <c r="E181" s="40">
        <v>0.78528315262871795</v>
      </c>
      <c r="F181" s="40">
        <v>0.48699881051699101</v>
      </c>
      <c r="G181" s="40">
        <v>0.54139004695388304</v>
      </c>
      <c r="H181" s="40">
        <v>0.29749694127904702</v>
      </c>
      <c r="I181" s="42">
        <v>0.41899682244796799</v>
      </c>
      <c r="J181" s="40">
        <v>0.93805641073038504</v>
      </c>
      <c r="K181" s="40">
        <v>0.67901132715527901</v>
      </c>
      <c r="L181" s="40">
        <v>0.73533612718359298</v>
      </c>
      <c r="M181" s="40">
        <v>0.36364144355185801</v>
      </c>
      <c r="N181" s="42">
        <v>0.28385574482928799</v>
      </c>
      <c r="O181" s="40">
        <v>0.94020796308491394</v>
      </c>
      <c r="P181" s="40">
        <v>0.69977160393986604</v>
      </c>
      <c r="Q181" s="40">
        <v>0.75935422965312704</v>
      </c>
      <c r="R181" s="40">
        <v>0.39975261908155801</v>
      </c>
      <c r="S181" s="42">
        <v>0.28998908987357203</v>
      </c>
      <c r="T181" s="40">
        <v>0.134613597215655</v>
      </c>
      <c r="U181" s="42">
        <v>0.85089451049128095</v>
      </c>
      <c r="V181" s="42">
        <v>34.752362340943399</v>
      </c>
      <c r="W181" s="40">
        <v>0.14248912709237799</v>
      </c>
      <c r="X181" s="40">
        <v>7.58205486429359E-2</v>
      </c>
      <c r="Y181" s="40">
        <v>7.1244563546189105E-2</v>
      </c>
      <c r="Z181" s="40">
        <v>0</v>
      </c>
      <c r="AA181" s="42">
        <v>1.36400977159157</v>
      </c>
      <c r="AB181" s="40">
        <v>0.834045458900739</v>
      </c>
      <c r="AC181" s="40">
        <v>0.50391401999961705</v>
      </c>
      <c r="AD181" s="40">
        <v>0.31788590200167799</v>
      </c>
      <c r="AE181" s="40">
        <v>0.35981069909643298</v>
      </c>
      <c r="AF181" s="42">
        <v>0.69608231003467802</v>
      </c>
      <c r="AG181" s="40">
        <v>0.83041263504194796</v>
      </c>
      <c r="AH181" s="40">
        <v>0.42210823980086398</v>
      </c>
      <c r="AI181" s="40">
        <v>0.27834521573017001</v>
      </c>
      <c r="AJ181" s="40">
        <v>0.15756686863047401</v>
      </c>
      <c r="AK181" s="42">
        <v>0.72122937644648699</v>
      </c>
    </row>
    <row r="182" spans="1:37" x14ac:dyDescent="0.35">
      <c r="A182" s="39">
        <v>150</v>
      </c>
      <c r="B182" s="40">
        <v>0.79362482152446401</v>
      </c>
      <c r="C182" s="42">
        <v>0.14309934235887301</v>
      </c>
      <c r="D182" s="42">
        <v>10.263299913241401</v>
      </c>
      <c r="E182" s="40">
        <v>0.78197009149362895</v>
      </c>
      <c r="F182" s="40">
        <v>0.50375799257751996</v>
      </c>
      <c r="G182" s="40">
        <v>0.52586347706850201</v>
      </c>
      <c r="H182" s="40">
        <v>0.26975686264337501</v>
      </c>
      <c r="I182" s="42">
        <v>0.41458628008728099</v>
      </c>
      <c r="J182" s="40">
        <v>0.93806860394540104</v>
      </c>
      <c r="K182" s="40">
        <v>0.68005239239330295</v>
      </c>
      <c r="L182" s="40">
        <v>0.73451327401048006</v>
      </c>
      <c r="M182" s="40">
        <v>0.36757529922402699</v>
      </c>
      <c r="N182" s="42">
        <v>0.28483484129607001</v>
      </c>
      <c r="O182" s="40">
        <v>0.93993332713106503</v>
      </c>
      <c r="P182" s="40">
        <v>0.68506514580668598</v>
      </c>
      <c r="Q182" s="40">
        <v>0.75656861796376895</v>
      </c>
      <c r="R182" s="40">
        <v>0.35869349232522502</v>
      </c>
      <c r="S182" s="42">
        <v>0.29015162865072702</v>
      </c>
      <c r="T182" s="40">
        <v>0.18108722267673399</v>
      </c>
      <c r="U182" s="42">
        <v>0.82283912331630005</v>
      </c>
      <c r="V182" s="42">
        <v>34.020135504567698</v>
      </c>
      <c r="W182" s="40">
        <v>0.19185904432523099</v>
      </c>
      <c r="X182" s="40">
        <v>0.100824571108785</v>
      </c>
      <c r="Y182" s="40">
        <v>9.5929522162615605E-2</v>
      </c>
      <c r="Z182" s="40">
        <v>0</v>
      </c>
      <c r="AA182" s="42">
        <v>1.3464836513894201</v>
      </c>
      <c r="AB182" s="40">
        <v>0.82370777045841104</v>
      </c>
      <c r="AC182" s="40">
        <v>0.45472411476021202</v>
      </c>
      <c r="AD182" s="40">
        <v>0.35312342345355402</v>
      </c>
      <c r="AE182" s="40">
        <v>0.18734115036867099</v>
      </c>
      <c r="AF182" s="42">
        <v>0.70315479391660396</v>
      </c>
      <c r="AG182" s="40">
        <v>0.82901537652055102</v>
      </c>
      <c r="AH182" s="40">
        <v>0.44268064593190998</v>
      </c>
      <c r="AI182" s="40">
        <v>0.341980746461234</v>
      </c>
      <c r="AJ182" s="40">
        <v>0.157045814813945</v>
      </c>
      <c r="AK182" s="42">
        <v>0.71564947361620002</v>
      </c>
    </row>
    <row r="183" spans="1:37" x14ac:dyDescent="0.35">
      <c r="A183" s="39">
        <v>151</v>
      </c>
      <c r="B183" s="40">
        <v>0.79169791624278096</v>
      </c>
      <c r="C183" s="42">
        <v>0.144294893723003</v>
      </c>
      <c r="D183" s="42">
        <v>10.335327553398599</v>
      </c>
      <c r="E183" s="40">
        <v>0.78368033594465902</v>
      </c>
      <c r="F183" s="40">
        <v>0.47864735751561799</v>
      </c>
      <c r="G183" s="40">
        <v>0.53868809222099701</v>
      </c>
      <c r="H183" s="40">
        <v>0.29369584849733499</v>
      </c>
      <c r="I183" s="42">
        <v>0.418710662870106</v>
      </c>
      <c r="J183" s="40">
        <v>0.93566950289221695</v>
      </c>
      <c r="K183" s="40">
        <v>0.673613332982959</v>
      </c>
      <c r="L183" s="40">
        <v>0.72972805252292605</v>
      </c>
      <c r="M183" s="40">
        <v>0.355442443533733</v>
      </c>
      <c r="N183" s="42">
        <v>0.287493366485982</v>
      </c>
      <c r="O183" s="40">
        <v>0.93776225012036096</v>
      </c>
      <c r="P183" s="40">
        <v>0.66996379422129904</v>
      </c>
      <c r="Q183" s="40">
        <v>0.746047277992399</v>
      </c>
      <c r="R183" s="40">
        <v>0.32608185455113797</v>
      </c>
      <c r="S183" s="42">
        <v>0.29348484911136002</v>
      </c>
      <c r="T183" s="40">
        <v>0.12508624442147601</v>
      </c>
      <c r="U183" s="42">
        <v>0.88743557583572497</v>
      </c>
      <c r="V183" s="42">
        <v>35.7608595791026</v>
      </c>
      <c r="W183" s="40">
        <v>0.14256134749072399</v>
      </c>
      <c r="X183" s="40">
        <v>9.3811514001540794E-2</v>
      </c>
      <c r="Y183" s="40">
        <v>7.1280673745362205E-2</v>
      </c>
      <c r="Z183" s="40">
        <v>0</v>
      </c>
      <c r="AA183" s="42">
        <v>1.3903406155414999</v>
      </c>
      <c r="AB183" s="40">
        <v>0.81611189084038804</v>
      </c>
      <c r="AC183" s="40">
        <v>0.47623036018896198</v>
      </c>
      <c r="AD183" s="40">
        <v>0.359856624560776</v>
      </c>
      <c r="AE183" s="40">
        <v>0.252722565165722</v>
      </c>
      <c r="AF183" s="42">
        <v>0.68481127217284599</v>
      </c>
      <c r="AG183" s="40">
        <v>0.82692730075526599</v>
      </c>
      <c r="AH183" s="40">
        <v>0.42198584721005</v>
      </c>
      <c r="AI183" s="40">
        <v>0.28719760721915399</v>
      </c>
      <c r="AJ183" s="40">
        <v>0.15183263365572999</v>
      </c>
      <c r="AK183" s="42">
        <v>0.74104635735862201</v>
      </c>
    </row>
    <row r="184" spans="1:37" x14ac:dyDescent="0.35">
      <c r="A184" s="39">
        <v>152</v>
      </c>
      <c r="B184" s="40">
        <v>0.79722160946794296</v>
      </c>
      <c r="C184" s="42">
        <v>0.14484795298737899</v>
      </c>
      <c r="D184" s="42">
        <v>10.3724252454232</v>
      </c>
      <c r="E184" s="40">
        <v>0.78509345370744898</v>
      </c>
      <c r="F184" s="40">
        <v>0.47472317725896701</v>
      </c>
      <c r="G184" s="40">
        <v>0.52388413356116403</v>
      </c>
      <c r="H184" s="40">
        <v>0.26267481341487903</v>
      </c>
      <c r="I184" s="42">
        <v>0.42108709239451098</v>
      </c>
      <c r="J184" s="40">
        <v>0.93861999336735902</v>
      </c>
      <c r="K184" s="40">
        <v>0.67769338344089902</v>
      </c>
      <c r="L184" s="40">
        <v>0.73340157642994397</v>
      </c>
      <c r="M184" s="40">
        <v>0.36105858052539302</v>
      </c>
      <c r="N184" s="42">
        <v>0.288179616210891</v>
      </c>
      <c r="O184" s="40">
        <v>0.93906364789158403</v>
      </c>
      <c r="P184" s="40">
        <v>0.71293720024543605</v>
      </c>
      <c r="Q184" s="40">
        <v>0.753419766855013</v>
      </c>
      <c r="R184" s="40">
        <v>0.44632818598971302</v>
      </c>
      <c r="S184" s="42">
        <v>0.29089337087744199</v>
      </c>
      <c r="T184" s="40">
        <v>0.10571883107671499</v>
      </c>
      <c r="U184" s="42">
        <v>0.84714389815289703</v>
      </c>
      <c r="V184" s="42">
        <v>34.743761535383697</v>
      </c>
      <c r="W184" s="40">
        <v>0.104301492935339</v>
      </c>
      <c r="X184" s="40">
        <v>6.9435304764738401E-2</v>
      </c>
      <c r="Y184" s="40">
        <v>5.2150746467669602E-2</v>
      </c>
      <c r="Z184" s="40">
        <v>0</v>
      </c>
      <c r="AA184" s="42">
        <v>1.37068654736901</v>
      </c>
      <c r="AB184" s="40">
        <v>0.82261278093968204</v>
      </c>
      <c r="AC184" s="40">
        <v>0.49130078410976502</v>
      </c>
      <c r="AD184" s="40">
        <v>0.37077794672036801</v>
      </c>
      <c r="AE184" s="40">
        <v>0.28051162466924501</v>
      </c>
      <c r="AF184" s="42">
        <v>0.69817260773772805</v>
      </c>
      <c r="AG184" s="40">
        <v>0.83145282211409099</v>
      </c>
      <c r="AH184" s="40">
        <v>0.43913904801546</v>
      </c>
      <c r="AI184" s="40">
        <v>0.32386768767712998</v>
      </c>
      <c r="AJ184" s="40">
        <v>0.16209663425515999</v>
      </c>
      <c r="AK184" s="42">
        <v>0.70756961010460095</v>
      </c>
    </row>
    <row r="185" spans="1:37" x14ac:dyDescent="0.35">
      <c r="A185" s="39">
        <v>153</v>
      </c>
      <c r="B185" s="40">
        <v>0.79157535468124995</v>
      </c>
      <c r="C185" s="42">
        <v>0.14445687136649699</v>
      </c>
      <c r="D185" s="42">
        <v>10.3154037140454</v>
      </c>
      <c r="E185" s="40">
        <v>0.78263444513244496</v>
      </c>
      <c r="F185" s="40">
        <v>0.48358517852779598</v>
      </c>
      <c r="G185" s="40">
        <v>0.52337395552772004</v>
      </c>
      <c r="H185" s="40">
        <v>0.26411346592299501</v>
      </c>
      <c r="I185" s="42">
        <v>0.41537489803765398</v>
      </c>
      <c r="J185" s="40">
        <v>0.93881858509170502</v>
      </c>
      <c r="K185" s="40">
        <v>0.70364890549638803</v>
      </c>
      <c r="L185" s="40">
        <v>0.745248463849704</v>
      </c>
      <c r="M185" s="40">
        <v>0.42687966754775702</v>
      </c>
      <c r="N185" s="42">
        <v>0.28698678891623702</v>
      </c>
      <c r="O185" s="40">
        <v>0.93874202826379405</v>
      </c>
      <c r="P185" s="40">
        <v>0.672064182864612</v>
      </c>
      <c r="Q185" s="40">
        <v>0.75007658308104397</v>
      </c>
      <c r="R185" s="40">
        <v>0.32737393724899599</v>
      </c>
      <c r="S185" s="42">
        <v>0.29373528922405701</v>
      </c>
      <c r="T185" s="40">
        <v>8.9118855320400203E-2</v>
      </c>
      <c r="U185" s="42">
        <v>0.896699341698589</v>
      </c>
      <c r="V185" s="42">
        <v>36.205658839299097</v>
      </c>
      <c r="W185" s="40">
        <v>0.115861943631027</v>
      </c>
      <c r="X185" s="40">
        <v>8.2398972817933305E-2</v>
      </c>
      <c r="Y185" s="40">
        <v>5.7930971815513502E-2</v>
      </c>
      <c r="Z185" s="40">
        <v>0</v>
      </c>
      <c r="AA185" s="42">
        <v>1.41144522999086</v>
      </c>
      <c r="AB185" s="40">
        <v>0.83074055213535603</v>
      </c>
      <c r="AC185" s="40">
        <v>0.48137141357532098</v>
      </c>
      <c r="AD185" s="40">
        <v>0.32670830573321902</v>
      </c>
      <c r="AE185" s="40">
        <v>0.28666538285738702</v>
      </c>
      <c r="AF185" s="42">
        <v>0.70420290618880099</v>
      </c>
      <c r="AG185" s="40">
        <v>0.82994038683755</v>
      </c>
      <c r="AH185" s="40">
        <v>0.425062413482093</v>
      </c>
      <c r="AI185" s="40">
        <v>0.247273331440897</v>
      </c>
      <c r="AJ185" s="40">
        <v>0.19797352216783401</v>
      </c>
      <c r="AK185" s="42">
        <v>0.75912930084089902</v>
      </c>
    </row>
    <row r="186" spans="1:37" x14ac:dyDescent="0.35">
      <c r="A186" s="39">
        <v>154</v>
      </c>
      <c r="B186" s="40">
        <v>0.79206561325501501</v>
      </c>
      <c r="C186" s="42">
        <v>0.14414871352936501</v>
      </c>
      <c r="D186" s="42">
        <v>10.344593079351499</v>
      </c>
      <c r="E186" s="40">
        <v>0.78966498276902697</v>
      </c>
      <c r="F186" s="40">
        <v>0.50188049770018905</v>
      </c>
      <c r="G186" s="40">
        <v>0.55753233772642596</v>
      </c>
      <c r="H186" s="40">
        <v>0.32539969268382501</v>
      </c>
      <c r="I186" s="42">
        <v>0.41868842036861398</v>
      </c>
      <c r="J186" s="40">
        <v>0.93983564539270004</v>
      </c>
      <c r="K186" s="40">
        <v>0.67745085027192498</v>
      </c>
      <c r="L186" s="40">
        <v>0.74535814613209395</v>
      </c>
      <c r="M186" s="40">
        <v>0.347158759290981</v>
      </c>
      <c r="N186" s="42">
        <v>0.28548940602631301</v>
      </c>
      <c r="O186" s="40">
        <v>0.93995994986911402</v>
      </c>
      <c r="P186" s="40">
        <v>0.69750204995227505</v>
      </c>
      <c r="Q186" s="40">
        <v>0.75759732323728102</v>
      </c>
      <c r="R186" s="40">
        <v>0.394948876750428</v>
      </c>
      <c r="S186" s="42">
        <v>0.29387650329419501</v>
      </c>
      <c r="T186" s="40">
        <v>0.11961562297924699</v>
      </c>
      <c r="U186" s="42">
        <v>0.96055146516897705</v>
      </c>
      <c r="V186" s="42">
        <v>38.138427522447301</v>
      </c>
      <c r="W186" s="40">
        <v>0.123265408125667</v>
      </c>
      <c r="X186" s="40">
        <v>6.6582805814410603E-2</v>
      </c>
      <c r="Y186" s="40">
        <v>6.1632704062833603E-2</v>
      </c>
      <c r="Z186" s="40">
        <v>0</v>
      </c>
      <c r="AA186" s="42">
        <v>1.4802496127593201</v>
      </c>
      <c r="AB186" s="40">
        <v>0.81721576243486205</v>
      </c>
      <c r="AC186" s="40">
        <v>0.46255563356596902</v>
      </c>
      <c r="AD186" s="40">
        <v>0.32940910205164797</v>
      </c>
      <c r="AE186" s="40">
        <v>0.241042036211397</v>
      </c>
      <c r="AF186" s="42">
        <v>0.69485715795785896</v>
      </c>
      <c r="AG186" s="40">
        <v>0.82599836182471997</v>
      </c>
      <c r="AH186" s="40">
        <v>0.43745730155162699</v>
      </c>
      <c r="AI186" s="40">
        <v>0.28815624083650998</v>
      </c>
      <c r="AJ186" s="40">
        <v>0.19821730199365201</v>
      </c>
      <c r="AK186" s="42">
        <v>0.73482405986541299</v>
      </c>
    </row>
    <row r="187" spans="1:37" x14ac:dyDescent="0.35">
      <c r="A187" s="39">
        <v>155</v>
      </c>
      <c r="B187" s="40">
        <v>0.794725038564708</v>
      </c>
      <c r="C187" s="42">
        <v>0.142033529936267</v>
      </c>
      <c r="D187" s="42">
        <v>10.2306428456092</v>
      </c>
      <c r="E187" s="40">
        <v>0.78927742669279199</v>
      </c>
      <c r="F187" s="40">
        <v>0.48934675744120398</v>
      </c>
      <c r="G187" s="40">
        <v>0.55250570527378895</v>
      </c>
      <c r="H187" s="40">
        <v>0.31573398385478502</v>
      </c>
      <c r="I187" s="42">
        <v>0.41248457125824201</v>
      </c>
      <c r="J187" s="40">
        <v>0.93857441227636995</v>
      </c>
      <c r="K187" s="40">
        <v>0.68618997324570696</v>
      </c>
      <c r="L187" s="40">
        <v>0.74269590491567195</v>
      </c>
      <c r="M187" s="40">
        <v>0.37729960254507799</v>
      </c>
      <c r="N187" s="42">
        <v>0.28321661610320498</v>
      </c>
      <c r="O187" s="40">
        <v>0.93983567003094404</v>
      </c>
      <c r="P187" s="40">
        <v>0.68583151309797397</v>
      </c>
      <c r="Q187" s="40">
        <v>0.75663609351389405</v>
      </c>
      <c r="R187" s="40">
        <v>0.36102277574908198</v>
      </c>
      <c r="S187" s="42">
        <v>0.28861697867177399</v>
      </c>
      <c r="T187" s="40">
        <v>0.18064735445275101</v>
      </c>
      <c r="U187" s="42">
        <v>0.893359083395737</v>
      </c>
      <c r="V187" s="42">
        <v>36.448380739260898</v>
      </c>
      <c r="W187" s="40">
        <v>0.182205648042018</v>
      </c>
      <c r="X187" s="40">
        <v>8.9350286188122796E-2</v>
      </c>
      <c r="Y187" s="40">
        <v>9.1102824021009401E-2</v>
      </c>
      <c r="Z187" s="40">
        <v>0</v>
      </c>
      <c r="AA187" s="42">
        <v>1.4399000431737301</v>
      </c>
      <c r="AB187" s="40">
        <v>0.83723353509639298</v>
      </c>
      <c r="AC187" s="40">
        <v>0.49031377044204499</v>
      </c>
      <c r="AD187" s="40">
        <v>0.30047196300253798</v>
      </c>
      <c r="AE187" s="40">
        <v>0.33323581322720303</v>
      </c>
      <c r="AF187" s="42">
        <v>0.73837439091796497</v>
      </c>
      <c r="AG187" s="40">
        <v>0.82042188264873195</v>
      </c>
      <c r="AH187" s="40">
        <v>0.44507732373832198</v>
      </c>
      <c r="AI187" s="40">
        <v>0.36445658272082199</v>
      </c>
      <c r="AJ187" s="40">
        <v>0.15035350584541199</v>
      </c>
      <c r="AK187" s="42">
        <v>0.75074944180301095</v>
      </c>
    </row>
    <row r="188" spans="1:37" x14ac:dyDescent="0.35">
      <c r="A188" s="39">
        <v>156</v>
      </c>
      <c r="B188" s="40">
        <v>0.79878225217645205</v>
      </c>
      <c r="C188" s="42">
        <v>0.14535613965772601</v>
      </c>
      <c r="D188" s="42">
        <v>10.3303428730026</v>
      </c>
      <c r="E188" s="40">
        <v>0.78952401237914305</v>
      </c>
      <c r="F188" s="40">
        <v>0.49836606043195403</v>
      </c>
      <c r="G188" s="40">
        <v>0.54740636914816398</v>
      </c>
      <c r="H188" s="40">
        <v>0.30528872591718398</v>
      </c>
      <c r="I188" s="42">
        <v>0.41589600749731398</v>
      </c>
      <c r="J188" s="40">
        <v>0.93974853855325302</v>
      </c>
      <c r="K188" s="40">
        <v>0.67804354150482504</v>
      </c>
      <c r="L188" s="40">
        <v>0.73673941544521404</v>
      </c>
      <c r="M188" s="40">
        <v>0.35764267051601001</v>
      </c>
      <c r="N188" s="42">
        <v>0.28221102492220701</v>
      </c>
      <c r="O188" s="40">
        <v>0.94009692322475402</v>
      </c>
      <c r="P188" s="40">
        <v>0.70485871355993901</v>
      </c>
      <c r="Q188" s="40">
        <v>0.75880051170732199</v>
      </c>
      <c r="R188" s="40">
        <v>0.41567870574774202</v>
      </c>
      <c r="S188" s="42">
        <v>0.28830914725515</v>
      </c>
      <c r="T188" s="40">
        <v>0.15740574650230699</v>
      </c>
      <c r="U188" s="42">
        <v>0.89912235227405501</v>
      </c>
      <c r="V188" s="42">
        <v>36.6517735179672</v>
      </c>
      <c r="W188" s="40">
        <v>0.160030066553183</v>
      </c>
      <c r="X188" s="40">
        <v>6.9523528085683406E-2</v>
      </c>
      <c r="Y188" s="40">
        <v>8.0015033276591596E-2</v>
      </c>
      <c r="Z188" s="40">
        <v>0</v>
      </c>
      <c r="AA188" s="42">
        <v>1.45053742940609</v>
      </c>
      <c r="AB188" s="40">
        <v>0.839602313056237</v>
      </c>
      <c r="AC188" s="40">
        <v>0.48169045358143497</v>
      </c>
      <c r="AD188" s="40">
        <v>0.317342727513926</v>
      </c>
      <c r="AE188" s="40">
        <v>0.28812632017414302</v>
      </c>
      <c r="AF188" s="42">
        <v>0.72472304793504505</v>
      </c>
      <c r="AG188" s="40">
        <v>0.81761995158196898</v>
      </c>
      <c r="AH188" s="40">
        <v>0.44264871136864298</v>
      </c>
      <c r="AI188" s="40">
        <v>0.34996733773542499</v>
      </c>
      <c r="AJ188" s="40">
        <v>0.16035884478853499</v>
      </c>
      <c r="AK188" s="42">
        <v>0.74430020115314299</v>
      </c>
    </row>
    <row r="189" spans="1:37" x14ac:dyDescent="0.35">
      <c r="A189" s="39">
        <v>157</v>
      </c>
      <c r="B189" s="40">
        <v>0.80171164960180696</v>
      </c>
      <c r="C189" s="42">
        <v>0.14057849445168899</v>
      </c>
      <c r="D189" s="42">
        <v>10.181460328089001</v>
      </c>
      <c r="E189" s="40">
        <v>0.79112414910984197</v>
      </c>
      <c r="F189" s="40">
        <v>0.47762267376907203</v>
      </c>
      <c r="G189" s="40">
        <v>0.525524204917171</v>
      </c>
      <c r="H189" s="40">
        <v>0.25992426072449998</v>
      </c>
      <c r="I189" s="42">
        <v>0.41064237388588998</v>
      </c>
      <c r="J189" s="40">
        <v>0.93909820439914804</v>
      </c>
      <c r="K189" s="40">
        <v>0.69035393639930998</v>
      </c>
      <c r="L189" s="40">
        <v>0.74213044247771498</v>
      </c>
      <c r="M189" s="40">
        <v>0.38983316232106702</v>
      </c>
      <c r="N189" s="42">
        <v>0.28227625534351197</v>
      </c>
      <c r="O189" s="40">
        <v>0.93843371905912498</v>
      </c>
      <c r="P189" s="40">
        <v>0.69169615488462399</v>
      </c>
      <c r="Q189" s="40">
        <v>0.75600308141327899</v>
      </c>
      <c r="R189" s="40">
        <v>0.38065166418146901</v>
      </c>
      <c r="S189" s="42">
        <v>0.28477222368456401</v>
      </c>
      <c r="T189" s="40">
        <v>0.13566017897035701</v>
      </c>
      <c r="U189" s="42">
        <v>0.96828783704684296</v>
      </c>
      <c r="V189" s="42">
        <v>38.460450001251999</v>
      </c>
      <c r="W189" s="40">
        <v>0.14513676404472001</v>
      </c>
      <c r="X189" s="40">
        <v>7.5636614729172297E-2</v>
      </c>
      <c r="Y189" s="40">
        <v>7.2568382022360295E-2</v>
      </c>
      <c r="Z189" s="40">
        <v>0</v>
      </c>
      <c r="AA189" s="42">
        <v>1.4933865997526301</v>
      </c>
      <c r="AB189" s="40">
        <v>0.83099080201420406</v>
      </c>
      <c r="AC189" s="40">
        <v>0.47216365369843399</v>
      </c>
      <c r="AD189" s="40">
        <v>0.33957326000485</v>
      </c>
      <c r="AE189" s="40">
        <v>0.24592689907624701</v>
      </c>
      <c r="AF189" s="42">
        <v>0.694412143311948</v>
      </c>
      <c r="AG189" s="40">
        <v>0.81998732524629103</v>
      </c>
      <c r="AH189" s="40">
        <v>0.42829759188861799</v>
      </c>
      <c r="AI189" s="40">
        <v>0.287402434248823</v>
      </c>
      <c r="AJ189" s="40">
        <v>0.17750301617073999</v>
      </c>
      <c r="AK189" s="42">
        <v>0.77130853314684999</v>
      </c>
    </row>
    <row r="190" spans="1:37" x14ac:dyDescent="0.35">
      <c r="A190" s="39">
        <v>158</v>
      </c>
      <c r="B190" s="40">
        <v>0.79683681085133695</v>
      </c>
      <c r="C190" s="42">
        <v>0.14293728042081399</v>
      </c>
      <c r="D190" s="42">
        <v>10.2858054463335</v>
      </c>
      <c r="E190" s="40">
        <v>0.78534612413263505</v>
      </c>
      <c r="F190" s="40">
        <v>0.48772700658622098</v>
      </c>
      <c r="G190" s="40">
        <v>0.54113454823900897</v>
      </c>
      <c r="H190" s="40">
        <v>0.29692297234538301</v>
      </c>
      <c r="I190" s="42">
        <v>0.41630519791470499</v>
      </c>
      <c r="J190" s="40">
        <v>0.94096702911897601</v>
      </c>
      <c r="K190" s="40">
        <v>0.679339604344948</v>
      </c>
      <c r="L190" s="40">
        <v>0.74436290834673202</v>
      </c>
      <c r="M190" s="40">
        <v>0.35268887556913597</v>
      </c>
      <c r="N190" s="42">
        <v>0.28040687881709497</v>
      </c>
      <c r="O190" s="40">
        <v>0.93980707552550402</v>
      </c>
      <c r="P190" s="40">
        <v>0.68988330370879702</v>
      </c>
      <c r="Q190" s="40">
        <v>0.75504759166458701</v>
      </c>
      <c r="R190" s="40">
        <v>0.37479524393629998</v>
      </c>
      <c r="S190" s="42">
        <v>0.28828592309872397</v>
      </c>
      <c r="T190" s="40">
        <v>0.13663462810513599</v>
      </c>
      <c r="U190" s="42">
        <v>0.89889391441630495</v>
      </c>
      <c r="V190" s="42">
        <v>36.446869010599201</v>
      </c>
      <c r="W190" s="40">
        <v>0.13060521287068499</v>
      </c>
      <c r="X190" s="40">
        <v>7.2785710056762098E-2</v>
      </c>
      <c r="Y190" s="40">
        <v>6.53026064353429E-2</v>
      </c>
      <c r="Z190" s="40">
        <v>0</v>
      </c>
      <c r="AA190" s="42">
        <v>1.4304846229716199</v>
      </c>
      <c r="AB190" s="40">
        <v>0.84401328954368504</v>
      </c>
      <c r="AC190" s="40">
        <v>0.490316988098774</v>
      </c>
      <c r="AD190" s="40">
        <v>0.30438349324396502</v>
      </c>
      <c r="AE190" s="40">
        <v>0.32255418150867099</v>
      </c>
      <c r="AF190" s="42">
        <v>0.71114113621222597</v>
      </c>
      <c r="AG190" s="40">
        <v>0.82466153512378304</v>
      </c>
      <c r="AH190" s="40">
        <v>0.43212336327342699</v>
      </c>
      <c r="AI190" s="40">
        <v>0.27218967746539702</v>
      </c>
      <c r="AJ190" s="40">
        <v>0.19951887723110101</v>
      </c>
      <c r="AK190" s="42">
        <v>0.75755621021629305</v>
      </c>
    </row>
    <row r="191" spans="1:37" x14ac:dyDescent="0.35">
      <c r="A191" s="39">
        <v>159</v>
      </c>
      <c r="B191" s="40">
        <v>0.80037319845807198</v>
      </c>
      <c r="C191" s="42">
        <v>0.14135849317721</v>
      </c>
      <c r="D191" s="42">
        <v>10.2380881533385</v>
      </c>
      <c r="E191" s="40">
        <v>0.78957406988649104</v>
      </c>
      <c r="F191" s="40">
        <v>0.471079749693181</v>
      </c>
      <c r="G191" s="40">
        <v>0.50121732750942705</v>
      </c>
      <c r="H191" s="40">
        <v>0.212860585132363</v>
      </c>
      <c r="I191" s="42">
        <v>0.41377668104613302</v>
      </c>
      <c r="J191" s="40">
        <v>0.93867517484042295</v>
      </c>
      <c r="K191" s="40">
        <v>0.67148526884167103</v>
      </c>
      <c r="L191" s="40">
        <v>0.73204404732988404</v>
      </c>
      <c r="M191" s="40">
        <v>0.343736584354704</v>
      </c>
      <c r="N191" s="42">
        <v>0.28373739615592403</v>
      </c>
      <c r="O191" s="40">
        <v>0.93887776943989099</v>
      </c>
      <c r="P191" s="40">
        <v>0.68802300298165897</v>
      </c>
      <c r="Q191" s="40">
        <v>0.74817476383069703</v>
      </c>
      <c r="R191" s="40">
        <v>0.37701647567438701</v>
      </c>
      <c r="S191" s="42">
        <v>0.29414837392397503</v>
      </c>
      <c r="T191" s="40">
        <v>0.16033325931932901</v>
      </c>
      <c r="U191" s="42">
        <v>0.88698515194093996</v>
      </c>
      <c r="V191" s="42">
        <v>35.9055391458364</v>
      </c>
      <c r="W191" s="40">
        <v>0.15378585338537401</v>
      </c>
      <c r="X191" s="40">
        <v>9.20788700427011E-2</v>
      </c>
      <c r="Y191" s="40">
        <v>7.6892926692687297E-2</v>
      </c>
      <c r="Z191" s="40">
        <v>0</v>
      </c>
      <c r="AA191" s="42">
        <v>1.4023285864764801</v>
      </c>
      <c r="AB191" s="40">
        <v>0.82379948240051803</v>
      </c>
      <c r="AC191" s="40">
        <v>0.50304206374826299</v>
      </c>
      <c r="AD191" s="40">
        <v>0.375560755650657</v>
      </c>
      <c r="AE191" s="40">
        <v>0.309765953193613</v>
      </c>
      <c r="AF191" s="42">
        <v>0.71552053399575</v>
      </c>
      <c r="AG191" s="40">
        <v>0.81641964647301402</v>
      </c>
      <c r="AH191" s="40">
        <v>0.45666817625908501</v>
      </c>
      <c r="AI191" s="40">
        <v>0.32731963296125599</v>
      </c>
      <c r="AJ191" s="40">
        <v>0.226265249342984</v>
      </c>
      <c r="AK191" s="42">
        <v>0.73156116100458002</v>
      </c>
    </row>
    <row r="192" spans="1:37" x14ac:dyDescent="0.35">
      <c r="A192" s="39">
        <v>160</v>
      </c>
      <c r="B192" s="40">
        <v>0.79817411066423005</v>
      </c>
      <c r="C192" s="42">
        <v>0.142803235636729</v>
      </c>
      <c r="D192" s="42">
        <v>10.247943158545899</v>
      </c>
      <c r="E192" s="40">
        <v>0.78679917929281395</v>
      </c>
      <c r="F192" s="40">
        <v>0.48690757449803801</v>
      </c>
      <c r="G192" s="40">
        <v>0.54188866146798698</v>
      </c>
      <c r="H192" s="40">
        <v>0.29697814364316</v>
      </c>
      <c r="I192" s="42">
        <v>0.41264569913632398</v>
      </c>
      <c r="J192" s="40">
        <v>0.93899481066228596</v>
      </c>
      <c r="K192" s="40">
        <v>0.69016306146957695</v>
      </c>
      <c r="L192" s="40">
        <v>0.73354908170442001</v>
      </c>
      <c r="M192" s="40">
        <v>0.397945292042027</v>
      </c>
      <c r="N192" s="42">
        <v>0.28246079194389101</v>
      </c>
      <c r="O192" s="40">
        <v>0.94016016894773102</v>
      </c>
      <c r="P192" s="40">
        <v>0.70869348219167205</v>
      </c>
      <c r="Q192" s="40">
        <v>0.75757683381117102</v>
      </c>
      <c r="R192" s="40">
        <v>0.428343443816114</v>
      </c>
      <c r="S192" s="42">
        <v>0.28468670072861202</v>
      </c>
      <c r="T192" s="40">
        <v>0.14370261674113</v>
      </c>
      <c r="U192" s="42">
        <v>0.79454347898817401</v>
      </c>
      <c r="V192" s="42">
        <v>33.098730560041901</v>
      </c>
      <c r="W192" s="40">
        <v>0.14785749496137199</v>
      </c>
      <c r="X192" s="40">
        <v>8.9976876309963094E-2</v>
      </c>
      <c r="Y192" s="40">
        <v>7.3928747480686299E-2</v>
      </c>
      <c r="Z192" s="40">
        <v>0</v>
      </c>
      <c r="AA192" s="42">
        <v>1.31123183018121</v>
      </c>
      <c r="AB192" s="40">
        <v>0.81734679768572105</v>
      </c>
      <c r="AC192" s="40">
        <v>0.49163588996554802</v>
      </c>
      <c r="AD192" s="40">
        <v>0.34692063591504502</v>
      </c>
      <c r="AE192" s="40">
        <v>0.310640236295878</v>
      </c>
      <c r="AF192" s="42">
        <v>0.68879118077775303</v>
      </c>
      <c r="AG192" s="40">
        <v>0.80665731309205402</v>
      </c>
      <c r="AH192" s="40">
        <v>0.462350882712113</v>
      </c>
      <c r="AI192" s="40">
        <v>0.32048009784741099</v>
      </c>
      <c r="AJ192" s="40">
        <v>0.25991523719687298</v>
      </c>
      <c r="AK192" s="42">
        <v>0.70670360479599303</v>
      </c>
    </row>
    <row r="193" spans="1:37" x14ac:dyDescent="0.35">
      <c r="A193" s="39">
        <v>161</v>
      </c>
      <c r="B193" s="40">
        <v>0.80198517931398605</v>
      </c>
      <c r="C193" s="42">
        <v>0.141539299347757</v>
      </c>
      <c r="D193" s="42">
        <v>10.2231979352752</v>
      </c>
      <c r="E193" s="40">
        <v>0.79124804456474995</v>
      </c>
      <c r="F193" s="40">
        <v>0.49822135651420202</v>
      </c>
      <c r="G193" s="40">
        <v>0.57580739641685197</v>
      </c>
      <c r="H193" s="40">
        <v>0.36036674826895299</v>
      </c>
      <c r="I193" s="42">
        <v>0.41211547990632202</v>
      </c>
      <c r="J193" s="40">
        <v>0.93978958659402301</v>
      </c>
      <c r="K193" s="40">
        <v>0.698888045335889</v>
      </c>
      <c r="L193" s="40">
        <v>0.74617992446575099</v>
      </c>
      <c r="M193" s="40">
        <v>0.410694624947892</v>
      </c>
      <c r="N193" s="42">
        <v>0.27896853672898397</v>
      </c>
      <c r="O193" s="40">
        <v>0.93893308166959399</v>
      </c>
      <c r="P193" s="40">
        <v>0.70349247617843202</v>
      </c>
      <c r="Q193" s="40">
        <v>0.75073559701426396</v>
      </c>
      <c r="R193" s="40">
        <v>0.42080874985143801</v>
      </c>
      <c r="S193" s="42">
        <v>0.29124275018108697</v>
      </c>
      <c r="T193" s="40">
        <v>0.14152946248915599</v>
      </c>
      <c r="U193" s="42">
        <v>0.92652310647516101</v>
      </c>
      <c r="V193" s="42">
        <v>37.249946023663902</v>
      </c>
      <c r="W193" s="40">
        <v>0.13296608573163701</v>
      </c>
      <c r="X193" s="40">
        <v>8.3106710076651796E-2</v>
      </c>
      <c r="Y193" s="40">
        <v>6.6483042865818798E-2</v>
      </c>
      <c r="Z193" s="40">
        <v>0</v>
      </c>
      <c r="AA193" s="42">
        <v>1.4543830191987099</v>
      </c>
      <c r="AB193" s="40">
        <v>0.81815206341639002</v>
      </c>
      <c r="AC193" s="40">
        <v>0.49513583166146802</v>
      </c>
      <c r="AD193" s="40">
        <v>0.342507324103758</v>
      </c>
      <c r="AE193" s="40">
        <v>0.32474810746425498</v>
      </c>
      <c r="AF193" s="42">
        <v>0.723972921188061</v>
      </c>
      <c r="AG193" s="40">
        <v>0.82104367363202602</v>
      </c>
      <c r="AH193" s="40">
        <v>0.44411933515823898</v>
      </c>
      <c r="AI193" s="40">
        <v>0.28532297872152401</v>
      </c>
      <c r="AJ193" s="40">
        <v>0.225991353121166</v>
      </c>
      <c r="AK193" s="42">
        <v>0.75215071108606102</v>
      </c>
    </row>
    <row r="194" spans="1:37" x14ac:dyDescent="0.35">
      <c r="A194" s="39">
        <v>162</v>
      </c>
      <c r="B194" s="40">
        <v>0.79930805237884595</v>
      </c>
      <c r="C194" s="42">
        <v>0.143736837561875</v>
      </c>
      <c r="D194" s="42">
        <v>10.2897378911834</v>
      </c>
      <c r="E194" s="40">
        <v>0.79254599194484598</v>
      </c>
      <c r="F194" s="40">
        <v>0.47527641065177401</v>
      </c>
      <c r="G194" s="40">
        <v>0.51425058860269002</v>
      </c>
      <c r="H194" s="40">
        <v>0.23595518526053399</v>
      </c>
      <c r="I194" s="42">
        <v>0.41535091747045599</v>
      </c>
      <c r="J194" s="40">
        <v>0.94123639449206598</v>
      </c>
      <c r="K194" s="40">
        <v>0.70125426282370396</v>
      </c>
      <c r="L194" s="40">
        <v>0.741821829161042</v>
      </c>
      <c r="M194" s="40">
        <v>0.420704564818004</v>
      </c>
      <c r="N194" s="42">
        <v>0.27400034764123399</v>
      </c>
      <c r="O194" s="40">
        <v>0.94159833501017398</v>
      </c>
      <c r="P194" s="40">
        <v>0.711945955833859</v>
      </c>
      <c r="Q194" s="40">
        <v>0.76404233057935</v>
      </c>
      <c r="R194" s="40">
        <v>0.43019720191205402</v>
      </c>
      <c r="S194" s="42">
        <v>0.28629384037421601</v>
      </c>
      <c r="T194" s="40">
        <v>0.120894577122255</v>
      </c>
      <c r="U194" s="42">
        <v>0.92102742551738304</v>
      </c>
      <c r="V194" s="42">
        <v>36.982724360930597</v>
      </c>
      <c r="W194" s="40">
        <v>0.11500840093661401</v>
      </c>
      <c r="X194" s="40">
        <v>7.6166886395935995E-2</v>
      </c>
      <c r="Y194" s="40">
        <v>5.7504200468307003E-2</v>
      </c>
      <c r="Z194" s="40">
        <v>0</v>
      </c>
      <c r="AA194" s="42">
        <v>1.4399939530935</v>
      </c>
      <c r="AB194" s="40">
        <v>0.825735983280935</v>
      </c>
      <c r="AC194" s="40">
        <v>0.48442035968829</v>
      </c>
      <c r="AD194" s="40">
        <v>0.34458927631327901</v>
      </c>
      <c r="AE194" s="40">
        <v>0.28293581947065799</v>
      </c>
      <c r="AF194" s="42">
        <v>0.709390121902156</v>
      </c>
      <c r="AG194" s="40">
        <v>0.82548882473948104</v>
      </c>
      <c r="AH194" s="40">
        <v>0.42125093096015898</v>
      </c>
      <c r="AI194" s="40">
        <v>0.25335431907218398</v>
      </c>
      <c r="AJ194" s="40">
        <v>0.18490964906881199</v>
      </c>
      <c r="AK194" s="42">
        <v>0.74965405897197501</v>
      </c>
    </row>
    <row r="195" spans="1:37" x14ac:dyDescent="0.35">
      <c r="A195" s="39">
        <v>163</v>
      </c>
      <c r="B195" s="40">
        <v>0.80102384186192099</v>
      </c>
      <c r="C195" s="42">
        <v>0.14089307645770599</v>
      </c>
      <c r="D195" s="42">
        <v>10.2238014239548</v>
      </c>
      <c r="E195" s="40">
        <v>0.79486191017230301</v>
      </c>
      <c r="F195" s="40">
        <v>0.49946725315695101</v>
      </c>
      <c r="G195" s="40">
        <v>0.55937022443278495</v>
      </c>
      <c r="H195" s="40">
        <v>0.32387853869326699</v>
      </c>
      <c r="I195" s="42">
        <v>0.41290789427101698</v>
      </c>
      <c r="J195" s="40">
        <v>0.93996694631453903</v>
      </c>
      <c r="K195" s="40">
        <v>0.70123560321147205</v>
      </c>
      <c r="L195" s="40">
        <v>0.74545705162490195</v>
      </c>
      <c r="M195" s="40">
        <v>0.418282811694975</v>
      </c>
      <c r="N195" s="42">
        <v>0.281032659449647</v>
      </c>
      <c r="O195" s="40">
        <v>0.93973736612426995</v>
      </c>
      <c r="P195" s="40">
        <v>0.70213887091238403</v>
      </c>
      <c r="Q195" s="40">
        <v>0.75208516509645196</v>
      </c>
      <c r="R195" s="40">
        <v>0.41459408151643001</v>
      </c>
      <c r="S195" s="42">
        <v>0.28814485364484899</v>
      </c>
      <c r="T195" s="40">
        <v>0.18095694905162299</v>
      </c>
      <c r="U195" s="42">
        <v>0.88552251661944503</v>
      </c>
      <c r="V195" s="42">
        <v>36.169603233663402</v>
      </c>
      <c r="W195" s="40">
        <v>0.17366360742578099</v>
      </c>
      <c r="X195" s="40">
        <v>9.1460269741173605E-2</v>
      </c>
      <c r="Y195" s="40">
        <v>8.6831803712890898E-2</v>
      </c>
      <c r="Z195" s="40">
        <v>0</v>
      </c>
      <c r="AA195" s="42">
        <v>1.42786596320633</v>
      </c>
      <c r="AB195" s="40">
        <v>0.83106580788140905</v>
      </c>
      <c r="AC195" s="40">
        <v>0.49920484368802598</v>
      </c>
      <c r="AD195" s="40">
        <v>0.33293803507860698</v>
      </c>
      <c r="AE195" s="40">
        <v>0.33361068810406302</v>
      </c>
      <c r="AF195" s="42">
        <v>0.73166492122870197</v>
      </c>
      <c r="AG195" s="40">
        <v>0.80978247066109799</v>
      </c>
      <c r="AH195" s="40">
        <v>0.435448272869426</v>
      </c>
      <c r="AI195" s="40">
        <v>0.29408375864212799</v>
      </c>
      <c r="AJ195" s="40">
        <v>0.202478589305053</v>
      </c>
      <c r="AK195" s="42">
        <v>0.73730641144972497</v>
      </c>
    </row>
    <row r="196" spans="1:37" x14ac:dyDescent="0.35">
      <c r="A196" s="39">
        <v>164</v>
      </c>
      <c r="B196" s="40">
        <v>0.80110320496935605</v>
      </c>
      <c r="C196" s="42">
        <v>0.140843904337006</v>
      </c>
      <c r="D196" s="42">
        <v>10.194405784314201</v>
      </c>
      <c r="E196" s="40">
        <v>0.79215796547851403</v>
      </c>
      <c r="F196" s="40">
        <v>0.50412139905461895</v>
      </c>
      <c r="G196" s="40">
        <v>0.55664067775638104</v>
      </c>
      <c r="H196" s="40">
        <v>0.321123390034248</v>
      </c>
      <c r="I196" s="42">
        <v>0.40901829328473699</v>
      </c>
      <c r="J196" s="40">
        <v>0.939694820812216</v>
      </c>
      <c r="K196" s="40">
        <v>0.67510710811459995</v>
      </c>
      <c r="L196" s="40">
        <v>0.74048681792406701</v>
      </c>
      <c r="M196" s="40">
        <v>0.34513968560751801</v>
      </c>
      <c r="N196" s="42">
        <v>0.282624047965156</v>
      </c>
      <c r="O196" s="40">
        <v>0.939538455715621</v>
      </c>
      <c r="P196" s="40">
        <v>0.69534405773473795</v>
      </c>
      <c r="Q196" s="40">
        <v>0.75388190970429003</v>
      </c>
      <c r="R196" s="40">
        <v>0.39261180778430399</v>
      </c>
      <c r="S196" s="42">
        <v>0.28590412266791698</v>
      </c>
      <c r="T196" s="40">
        <v>0.16957285858945201</v>
      </c>
      <c r="U196" s="42">
        <v>0.952012615071402</v>
      </c>
      <c r="V196" s="42">
        <v>38.098704101692903</v>
      </c>
      <c r="W196" s="40">
        <v>0.17092846115216001</v>
      </c>
      <c r="X196" s="40">
        <v>8.7473985690672801E-2</v>
      </c>
      <c r="Y196" s="40">
        <v>8.5464230576080297E-2</v>
      </c>
      <c r="Z196" s="40">
        <v>0</v>
      </c>
      <c r="AA196" s="42">
        <v>1.48270687435427</v>
      </c>
      <c r="AB196" s="40">
        <v>0.82590538309871797</v>
      </c>
      <c r="AC196" s="40">
        <v>0.47680349509505199</v>
      </c>
      <c r="AD196" s="40">
        <v>0.326399248182562</v>
      </c>
      <c r="AE196" s="40">
        <v>0.278105854003876</v>
      </c>
      <c r="AF196" s="42">
        <v>0.72981274051543998</v>
      </c>
      <c r="AG196" s="40">
        <v>0.81400255437575497</v>
      </c>
      <c r="AH196" s="40">
        <v>0.42688042956571198</v>
      </c>
      <c r="AI196" s="40">
        <v>0.29816051677444699</v>
      </c>
      <c r="AJ196" s="40">
        <v>0.16847821754693401</v>
      </c>
      <c r="AK196" s="42">
        <v>0.77662814504060995</v>
      </c>
    </row>
    <row r="197" spans="1:37" x14ac:dyDescent="0.35">
      <c r="A197" s="39">
        <v>165</v>
      </c>
      <c r="B197" s="40">
        <v>0.80892288335379703</v>
      </c>
      <c r="C197" s="42">
        <v>0.137126561694669</v>
      </c>
      <c r="D197" s="42">
        <v>10.0903278160566</v>
      </c>
      <c r="E197" s="40">
        <v>0.79926505733849795</v>
      </c>
      <c r="F197" s="40">
        <v>0.479729930727196</v>
      </c>
      <c r="G197" s="40">
        <v>0.52122707477386498</v>
      </c>
      <c r="H197" s="40">
        <v>0.24318909220923299</v>
      </c>
      <c r="I197" s="42">
        <v>0.40566642440749801</v>
      </c>
      <c r="J197" s="40">
        <v>0.93982317871545995</v>
      </c>
      <c r="K197" s="40">
        <v>0.67827106934230297</v>
      </c>
      <c r="L197" s="40">
        <v>0.744707392950823</v>
      </c>
      <c r="M197" s="40">
        <v>0.35028263636062601</v>
      </c>
      <c r="N197" s="42">
        <v>0.27909500132395798</v>
      </c>
      <c r="O197" s="40">
        <v>0.938764538549267</v>
      </c>
      <c r="P197" s="40">
        <v>0.697908362910027</v>
      </c>
      <c r="Q197" s="40">
        <v>0.75838148904825797</v>
      </c>
      <c r="R197" s="40">
        <v>0.39657906113255498</v>
      </c>
      <c r="S197" s="42">
        <v>0.288414890546143</v>
      </c>
      <c r="T197" s="40">
        <v>0.196879564482908</v>
      </c>
      <c r="U197" s="42">
        <v>0.87097086814733604</v>
      </c>
      <c r="V197" s="42">
        <v>35.533071827684701</v>
      </c>
      <c r="W197" s="40">
        <v>0.196333295386213</v>
      </c>
      <c r="X197" s="40">
        <v>0.108240937234799</v>
      </c>
      <c r="Y197" s="40">
        <v>9.8166647693106707E-2</v>
      </c>
      <c r="Z197" s="40">
        <v>0</v>
      </c>
      <c r="AA197" s="42">
        <v>1.3939637944229599</v>
      </c>
      <c r="AB197" s="40">
        <v>0.823193920643427</v>
      </c>
      <c r="AC197" s="40">
        <v>0.50668315348177695</v>
      </c>
      <c r="AD197" s="40">
        <v>0.39727674064421298</v>
      </c>
      <c r="AE197" s="40">
        <v>0.29957879915769198</v>
      </c>
      <c r="AF197" s="42">
        <v>0.70515039079209596</v>
      </c>
      <c r="AG197" s="40">
        <v>0.80628559218715201</v>
      </c>
      <c r="AH197" s="40">
        <v>0.44609181768154599</v>
      </c>
      <c r="AI197" s="40">
        <v>0.35016175969860303</v>
      </c>
      <c r="AJ197" s="40">
        <v>0.18182810115888201</v>
      </c>
      <c r="AK197" s="42">
        <v>0.74652355196129505</v>
      </c>
    </row>
    <row r="198" spans="1:37" x14ac:dyDescent="0.35">
      <c r="A198" s="39">
        <v>166</v>
      </c>
      <c r="B198" s="40">
        <v>0.81068833499983695</v>
      </c>
      <c r="C198" s="42">
        <v>0.13664935164697101</v>
      </c>
      <c r="D198" s="42">
        <v>10.119159385308</v>
      </c>
      <c r="E198" s="40">
        <v>0.79830440129652303</v>
      </c>
      <c r="F198" s="40">
        <v>0.48409159480083402</v>
      </c>
      <c r="G198" s="40">
        <v>0.52744498843183896</v>
      </c>
      <c r="H198" s="40">
        <v>0.256585575567154</v>
      </c>
      <c r="I198" s="42">
        <v>0.40975045701635399</v>
      </c>
      <c r="J198" s="40">
        <v>0.94075665345113602</v>
      </c>
      <c r="K198" s="40">
        <v>0.68710026460274498</v>
      </c>
      <c r="L198" s="40">
        <v>0.74963542712679199</v>
      </c>
      <c r="M198" s="40">
        <v>0.370908713230307</v>
      </c>
      <c r="N198" s="42">
        <v>0.27725885885405799</v>
      </c>
      <c r="O198" s="40">
        <v>0.94029012590916305</v>
      </c>
      <c r="P198" s="40">
        <v>0.70929219283769396</v>
      </c>
      <c r="Q198" s="40">
        <v>0.75435982436522198</v>
      </c>
      <c r="R198" s="40">
        <v>0.43322662823869701</v>
      </c>
      <c r="S198" s="42">
        <v>0.288992912057844</v>
      </c>
      <c r="T198" s="40">
        <v>0.15953047637992501</v>
      </c>
      <c r="U198" s="42">
        <v>0.87533005715435297</v>
      </c>
      <c r="V198" s="42">
        <v>35.712097803751597</v>
      </c>
      <c r="W198" s="40">
        <v>0.15725460664952301</v>
      </c>
      <c r="X198" s="40">
        <v>9.4203564451883007E-2</v>
      </c>
      <c r="Y198" s="40">
        <v>7.8627303324761505E-2</v>
      </c>
      <c r="Z198" s="40">
        <v>0</v>
      </c>
      <c r="AA198" s="42">
        <v>1.40398700522561</v>
      </c>
      <c r="AB198" s="40">
        <v>0.83649836031569202</v>
      </c>
      <c r="AC198" s="40">
        <v>0.49058250091799299</v>
      </c>
      <c r="AD198" s="40">
        <v>0.36559769533690401</v>
      </c>
      <c r="AE198" s="40">
        <v>0.269651447101385</v>
      </c>
      <c r="AF198" s="42">
        <v>0.71545666812831499</v>
      </c>
      <c r="AG198" s="40">
        <v>0.82071823035805103</v>
      </c>
      <c r="AH198" s="40">
        <v>0.43394854195563098</v>
      </c>
      <c r="AI198" s="40">
        <v>0.29914738134023899</v>
      </c>
      <c r="AJ198" s="40">
        <v>0.18198001416860399</v>
      </c>
      <c r="AK198" s="42">
        <v>0.72839757596325605</v>
      </c>
    </row>
    <row r="199" spans="1:37" x14ac:dyDescent="0.35">
      <c r="A199" s="39">
        <v>167</v>
      </c>
      <c r="B199" s="40">
        <v>0.80983381396518095</v>
      </c>
      <c r="C199" s="42">
        <v>0.13797235587922599</v>
      </c>
      <c r="D199" s="42">
        <v>10.065375716777099</v>
      </c>
      <c r="E199" s="40">
        <v>0.80157901815422705</v>
      </c>
      <c r="F199" s="40">
        <v>0.50579680364643798</v>
      </c>
      <c r="G199" s="40">
        <v>0.56040503370269001</v>
      </c>
      <c r="H199" s="40">
        <v>0.31923104925115198</v>
      </c>
      <c r="I199" s="42">
        <v>0.40184987282811901</v>
      </c>
      <c r="J199" s="40">
        <v>0.94057708380529004</v>
      </c>
      <c r="K199" s="40">
        <v>0.68700440797116802</v>
      </c>
      <c r="L199" s="40">
        <v>0.74356960563270202</v>
      </c>
      <c r="M199" s="40">
        <v>0.37686653447551199</v>
      </c>
      <c r="N199" s="42">
        <v>0.27660841852453599</v>
      </c>
      <c r="O199" s="40">
        <v>0.938904877225061</v>
      </c>
      <c r="P199" s="40">
        <v>0.70254938427170699</v>
      </c>
      <c r="Q199" s="40">
        <v>0.75316737633439901</v>
      </c>
      <c r="R199" s="40">
        <v>0.41557589925566202</v>
      </c>
      <c r="S199" s="42">
        <v>0.28597783643133601</v>
      </c>
      <c r="T199" s="40">
        <v>0.14917082243397201</v>
      </c>
      <c r="U199" s="42">
        <v>0.87235040542406905</v>
      </c>
      <c r="V199" s="42">
        <v>35.700050419212403</v>
      </c>
      <c r="W199" s="40">
        <v>0.14961351898009301</v>
      </c>
      <c r="X199" s="40">
        <v>7.41361411829633E-2</v>
      </c>
      <c r="Y199" s="40">
        <v>7.4806759490046698E-2</v>
      </c>
      <c r="Z199" s="40">
        <v>0</v>
      </c>
      <c r="AA199" s="42">
        <v>1.4084978577418199</v>
      </c>
      <c r="AB199" s="40">
        <v>0.83316774386134695</v>
      </c>
      <c r="AC199" s="40">
        <v>0.486349505809201</v>
      </c>
      <c r="AD199" s="40">
        <v>0.30101779239634802</v>
      </c>
      <c r="AE199" s="40">
        <v>0.32486298116990803</v>
      </c>
      <c r="AF199" s="42">
        <v>0.71620542244014496</v>
      </c>
      <c r="AG199" s="40">
        <v>0.82309180778845903</v>
      </c>
      <c r="AH199" s="40">
        <v>0.45264149217196298</v>
      </c>
      <c r="AI199" s="40">
        <v>0.29669639377349899</v>
      </c>
      <c r="AJ199" s="40">
        <v>0.238136274953931</v>
      </c>
      <c r="AK199" s="42">
        <v>0.72843871896083501</v>
      </c>
    </row>
    <row r="200" spans="1:37" x14ac:dyDescent="0.35">
      <c r="A200" s="39">
        <v>168</v>
      </c>
      <c r="B200" s="40">
        <v>0.80542254647147804</v>
      </c>
      <c r="C200" s="42">
        <v>0.13715649712266301</v>
      </c>
      <c r="D200" s="42">
        <v>10.0805004744741</v>
      </c>
      <c r="E200" s="40">
        <v>0.79471206087036605</v>
      </c>
      <c r="F200" s="40">
        <v>0.49033186029985099</v>
      </c>
      <c r="G200" s="40">
        <v>0.54960264050739605</v>
      </c>
      <c r="H200" s="40">
        <v>0.30449322014442598</v>
      </c>
      <c r="I200" s="42">
        <v>0.40553230402264601</v>
      </c>
      <c r="J200" s="40">
        <v>0.94100958847854699</v>
      </c>
      <c r="K200" s="40">
        <v>0.70969373299186</v>
      </c>
      <c r="L200" s="40">
        <v>0.74737049565505198</v>
      </c>
      <c r="M200" s="40">
        <v>0.44070111484198199</v>
      </c>
      <c r="N200" s="42">
        <v>0.27601904703924501</v>
      </c>
      <c r="O200" s="40">
        <v>0.94145108596294003</v>
      </c>
      <c r="P200" s="40">
        <v>0.72379780192862397</v>
      </c>
      <c r="Q200" s="40">
        <v>0.76512774502302305</v>
      </c>
      <c r="R200" s="40">
        <v>0.46481457479990701</v>
      </c>
      <c r="S200" s="42">
        <v>0.28450507549613802</v>
      </c>
      <c r="T200" s="40">
        <v>0.15518689040516201</v>
      </c>
      <c r="U200" s="42">
        <v>0.91302985156703198</v>
      </c>
      <c r="V200" s="42">
        <v>36.841313810430002</v>
      </c>
      <c r="W200" s="40">
        <v>0.182254762644316</v>
      </c>
      <c r="X200" s="40">
        <v>9.2506173661573696E-2</v>
      </c>
      <c r="Y200" s="40">
        <v>9.1127381322158099E-2</v>
      </c>
      <c r="Z200" s="40">
        <v>0</v>
      </c>
      <c r="AA200" s="42">
        <v>1.4376355109051699</v>
      </c>
      <c r="AB200" s="40">
        <v>0.82500989326843299</v>
      </c>
      <c r="AC200" s="40">
        <v>0.52001964160935299</v>
      </c>
      <c r="AD200" s="40">
        <v>0.36398853735104802</v>
      </c>
      <c r="AE200" s="40">
        <v>0.37106049420857901</v>
      </c>
      <c r="AF200" s="42">
        <v>0.73366626358439702</v>
      </c>
      <c r="AG200" s="40">
        <v>0.82126719632470602</v>
      </c>
      <c r="AH200" s="40">
        <v>0.438089723359117</v>
      </c>
      <c r="AI200" s="40">
        <v>0.29134959898344198</v>
      </c>
      <c r="AJ200" s="40">
        <v>0.201652374769204</v>
      </c>
      <c r="AK200" s="42">
        <v>0.751162140797346</v>
      </c>
    </row>
    <row r="201" spans="1:37" x14ac:dyDescent="0.35">
      <c r="A201" s="39">
        <v>169</v>
      </c>
      <c r="B201" s="40">
        <v>0.80488143403339496</v>
      </c>
      <c r="C201" s="42">
        <v>0.138282638502951</v>
      </c>
      <c r="D201" s="42">
        <v>10.1170998835132</v>
      </c>
      <c r="E201" s="40">
        <v>0.79562459349623005</v>
      </c>
      <c r="F201" s="40">
        <v>0.480661777545354</v>
      </c>
      <c r="G201" s="40">
        <v>0.54188533980067699</v>
      </c>
      <c r="H201" s="40">
        <v>0.28814608610512299</v>
      </c>
      <c r="I201" s="42">
        <v>0.406727974425523</v>
      </c>
      <c r="J201" s="40">
        <v>0.94060919661948506</v>
      </c>
      <c r="K201" s="40">
        <v>0.69262649371367802</v>
      </c>
      <c r="L201" s="40">
        <v>0.74879466380182003</v>
      </c>
      <c r="M201" s="40">
        <v>0.38847562071972902</v>
      </c>
      <c r="N201" s="42">
        <v>0.27943568206264402</v>
      </c>
      <c r="O201" s="40">
        <v>0.94086591038543099</v>
      </c>
      <c r="P201" s="40">
        <v>0.69392625598921898</v>
      </c>
      <c r="Q201" s="40">
        <v>0.76723459982958497</v>
      </c>
      <c r="R201" s="40">
        <v>0.37367825775264002</v>
      </c>
      <c r="S201" s="42">
        <v>0.28417233863257002</v>
      </c>
      <c r="T201" s="40">
        <v>0.13244610069820401</v>
      </c>
      <c r="U201" s="42">
        <v>0.91170665851006105</v>
      </c>
      <c r="V201" s="42">
        <v>36.805187339456602</v>
      </c>
      <c r="W201" s="40">
        <v>0.14699402380930801</v>
      </c>
      <c r="X201" s="40">
        <v>7.7538344422880504E-2</v>
      </c>
      <c r="Y201" s="40">
        <v>7.34970119046542E-2</v>
      </c>
      <c r="Z201" s="40">
        <v>0</v>
      </c>
      <c r="AA201" s="42">
        <v>1.4386403871397599</v>
      </c>
      <c r="AB201" s="40">
        <v>0.82465392829920903</v>
      </c>
      <c r="AC201" s="40">
        <v>0.50000230694218994</v>
      </c>
      <c r="AD201" s="40">
        <v>0.30832577128316202</v>
      </c>
      <c r="AE201" s="40">
        <v>0.36702722124419801</v>
      </c>
      <c r="AF201" s="42">
        <v>0.72244110219498903</v>
      </c>
      <c r="AG201" s="40">
        <v>0.816858571018789</v>
      </c>
      <c r="AH201" s="40">
        <v>0.45884212530406299</v>
      </c>
      <c r="AI201" s="40">
        <v>0.27103385187451301</v>
      </c>
      <c r="AJ201" s="40">
        <v>0.288633953018886</v>
      </c>
      <c r="AK201" s="42">
        <v>0.73949502777849496</v>
      </c>
    </row>
    <row r="202" spans="1:37" x14ac:dyDescent="0.35">
      <c r="A202" s="39">
        <v>170</v>
      </c>
      <c r="B202" s="40">
        <v>0.81488399712633797</v>
      </c>
      <c r="C202" s="42">
        <v>0.13468148398188501</v>
      </c>
      <c r="D202" s="42">
        <v>9.9709263610691004</v>
      </c>
      <c r="E202" s="40">
        <v>0.80511200483773304</v>
      </c>
      <c r="F202" s="40">
        <v>0.52652298668737996</v>
      </c>
      <c r="G202" s="40">
        <v>0.57357784292268399</v>
      </c>
      <c r="H202" s="40">
        <v>0.34204368100763599</v>
      </c>
      <c r="I202" s="42">
        <v>0.39888445218466101</v>
      </c>
      <c r="J202" s="40">
        <v>0.94076921288889803</v>
      </c>
      <c r="K202" s="40">
        <v>0.67981128909752098</v>
      </c>
      <c r="L202" s="40">
        <v>0.74668217330762299</v>
      </c>
      <c r="M202" s="40">
        <v>0.35198248109604202</v>
      </c>
      <c r="N202" s="42">
        <v>0.274413718120191</v>
      </c>
      <c r="O202" s="40">
        <v>0.93991143941552402</v>
      </c>
      <c r="P202" s="40">
        <v>0.70825804808095105</v>
      </c>
      <c r="Q202" s="40">
        <v>0.75416809570592402</v>
      </c>
      <c r="R202" s="40">
        <v>0.430694609121406</v>
      </c>
      <c r="S202" s="42">
        <v>0.29020797109817797</v>
      </c>
      <c r="T202" s="40">
        <v>0.16248452608794101</v>
      </c>
      <c r="U202" s="42">
        <v>0.93218400794216705</v>
      </c>
      <c r="V202" s="42">
        <v>37.3912104093111</v>
      </c>
      <c r="W202" s="40">
        <v>0.15546704487426</v>
      </c>
      <c r="X202" s="40">
        <v>8.9072871310557494E-2</v>
      </c>
      <c r="Y202" s="40">
        <v>7.7733522437130095E-2</v>
      </c>
      <c r="Z202" s="40">
        <v>0</v>
      </c>
      <c r="AA202" s="42">
        <v>1.4526399577784701</v>
      </c>
      <c r="AB202" s="40">
        <v>0.82519325889722595</v>
      </c>
      <c r="AC202" s="40">
        <v>0.47903749650122202</v>
      </c>
      <c r="AD202" s="40">
        <v>0.344514025595058</v>
      </c>
      <c r="AE202" s="40">
        <v>0.26740520501138199</v>
      </c>
      <c r="AF202" s="42">
        <v>0.73373993696310502</v>
      </c>
      <c r="AG202" s="40">
        <v>0.81990579583592804</v>
      </c>
      <c r="AH202" s="40">
        <v>0.43784720690766799</v>
      </c>
      <c r="AI202" s="40">
        <v>0.27034526987868501</v>
      </c>
      <c r="AJ202" s="40">
        <v>0.22329055500839201</v>
      </c>
      <c r="AK202" s="42">
        <v>0.76329312951136796</v>
      </c>
    </row>
    <row r="203" spans="1:37" x14ac:dyDescent="0.35">
      <c r="A203" s="39">
        <v>171</v>
      </c>
      <c r="B203" s="40">
        <v>0.81187090520348903</v>
      </c>
      <c r="C203" s="42">
        <v>0.137071484119176</v>
      </c>
      <c r="D203" s="42">
        <v>10.0620620129461</v>
      </c>
      <c r="E203" s="40">
        <v>0.80334660195208396</v>
      </c>
      <c r="F203" s="40">
        <v>0.50655395322250896</v>
      </c>
      <c r="G203" s="40">
        <v>0.55488726765892105</v>
      </c>
      <c r="H203" s="40">
        <v>0.30642793336575802</v>
      </c>
      <c r="I203" s="42">
        <v>0.40300456803771201</v>
      </c>
      <c r="J203" s="40">
        <v>0.94059484043281705</v>
      </c>
      <c r="K203" s="40">
        <v>0.68441442836334498</v>
      </c>
      <c r="L203" s="40">
        <v>0.74928035968764495</v>
      </c>
      <c r="M203" s="40">
        <v>0.36336808496957401</v>
      </c>
      <c r="N203" s="42">
        <v>0.27586468130966302</v>
      </c>
      <c r="O203" s="40">
        <v>0.93857938236497795</v>
      </c>
      <c r="P203" s="40">
        <v>0.68970528435256395</v>
      </c>
      <c r="Q203" s="40">
        <v>0.74703676646114003</v>
      </c>
      <c r="R203" s="40">
        <v>0.38349970423157298</v>
      </c>
      <c r="S203" s="42">
        <v>0.288469761381349</v>
      </c>
      <c r="T203" s="40">
        <v>0.172314968277653</v>
      </c>
      <c r="U203" s="42">
        <v>0.89425583604054504</v>
      </c>
      <c r="V203" s="42">
        <v>36.275292290581497</v>
      </c>
      <c r="W203" s="40">
        <v>0.17576008382716299</v>
      </c>
      <c r="X203" s="40">
        <v>9.7460890925318303E-2</v>
      </c>
      <c r="Y203" s="40">
        <v>8.7880041913581897E-2</v>
      </c>
      <c r="Z203" s="40">
        <v>0</v>
      </c>
      <c r="AA203" s="42">
        <v>1.4182230651887999</v>
      </c>
      <c r="AB203" s="40">
        <v>0.82549260406811797</v>
      </c>
      <c r="AC203" s="40">
        <v>0.49781976362881802</v>
      </c>
      <c r="AD203" s="40">
        <v>0.36004147342760201</v>
      </c>
      <c r="AE203" s="40">
        <v>0.30792521339073498</v>
      </c>
      <c r="AF203" s="42">
        <v>0.738078368270499</v>
      </c>
      <c r="AG203" s="40">
        <v>0.81595569188738604</v>
      </c>
      <c r="AH203" s="40">
        <v>0.46142176634190901</v>
      </c>
      <c r="AI203" s="40">
        <v>0.313657449837352</v>
      </c>
      <c r="AJ203" s="40">
        <v>0.254652157300989</v>
      </c>
      <c r="AK203" s="42">
        <v>0.74199605905092603</v>
      </c>
    </row>
    <row r="204" spans="1:37" x14ac:dyDescent="0.35">
      <c r="A204" s="39">
        <v>172</v>
      </c>
      <c r="B204" s="40">
        <v>0.805610597223268</v>
      </c>
      <c r="C204" s="42">
        <v>0.13629885529015201</v>
      </c>
      <c r="D204" s="42">
        <v>10.0416742495495</v>
      </c>
      <c r="E204" s="40">
        <v>0.79876009372685597</v>
      </c>
      <c r="F204" s="40">
        <v>0.519811752185659</v>
      </c>
      <c r="G204" s="40">
        <v>0.58325254534725701</v>
      </c>
      <c r="H204" s="40">
        <v>0.367744996967658</v>
      </c>
      <c r="I204" s="42">
        <v>0.40250325535499998</v>
      </c>
      <c r="J204" s="40">
        <v>0.94093575263809404</v>
      </c>
      <c r="K204" s="40">
        <v>0.68106598210067004</v>
      </c>
      <c r="L204" s="40">
        <v>0.74960911495522098</v>
      </c>
      <c r="M204" s="40">
        <v>0.352653078708695</v>
      </c>
      <c r="N204" s="42">
        <v>0.27648797609945902</v>
      </c>
      <c r="O204" s="40">
        <v>0.93975893779224795</v>
      </c>
      <c r="P204" s="40">
        <v>0.69609960658360004</v>
      </c>
      <c r="Q204" s="40">
        <v>0.75975350088262605</v>
      </c>
      <c r="R204" s="40">
        <v>0.388786381075926</v>
      </c>
      <c r="S204" s="42">
        <v>0.28848870802272902</v>
      </c>
      <c r="T204" s="40">
        <v>0.13539343263249501</v>
      </c>
      <c r="U204" s="42">
        <v>0.92366445599458102</v>
      </c>
      <c r="V204" s="42">
        <v>37.354518971891402</v>
      </c>
      <c r="W204" s="40">
        <v>0.14390143541068501</v>
      </c>
      <c r="X204" s="40">
        <v>6.7929990544094404E-2</v>
      </c>
      <c r="Y204" s="40">
        <v>7.1950717705342601E-2</v>
      </c>
      <c r="Z204" s="40">
        <v>0</v>
      </c>
      <c r="AA204" s="42">
        <v>1.4659778796709499</v>
      </c>
      <c r="AB204" s="40">
        <v>0.83479184848634602</v>
      </c>
      <c r="AC204" s="40">
        <v>0.47580006098329403</v>
      </c>
      <c r="AD204" s="40">
        <v>0.27068550720277901</v>
      </c>
      <c r="AE204" s="40">
        <v>0.32192282726075799</v>
      </c>
      <c r="AF204" s="42">
        <v>0.74484904225055903</v>
      </c>
      <c r="AG204" s="40">
        <v>0.81382275153619998</v>
      </c>
      <c r="AH204" s="40">
        <v>0.463608315994742</v>
      </c>
      <c r="AI204" s="40">
        <v>0.25915262050850102</v>
      </c>
      <c r="AJ204" s="40">
        <v>0.31784957593952601</v>
      </c>
      <c r="AK204" s="42">
        <v>0.75352044620065595</v>
      </c>
    </row>
    <row r="205" spans="1:37" x14ac:dyDescent="0.35">
      <c r="A205" s="39">
        <v>173</v>
      </c>
      <c r="B205" s="40">
        <v>0.81277784381154605</v>
      </c>
      <c r="C205" s="42">
        <v>0.13648624400359799</v>
      </c>
      <c r="D205" s="42">
        <v>10.0306144902386</v>
      </c>
      <c r="E205" s="40">
        <v>0.80635606664978399</v>
      </c>
      <c r="F205" s="40">
        <v>0.50961958550680198</v>
      </c>
      <c r="G205" s="40">
        <v>0.55155501247512895</v>
      </c>
      <c r="H205" s="40">
        <v>0.29675395830047402</v>
      </c>
      <c r="I205" s="42">
        <v>0.40139686472550101</v>
      </c>
      <c r="J205" s="40">
        <v>0.94153353856800204</v>
      </c>
      <c r="K205" s="40">
        <v>0.69531666682237503</v>
      </c>
      <c r="L205" s="40">
        <v>0.75431753770933896</v>
      </c>
      <c r="M205" s="40">
        <v>0.39009892418978498</v>
      </c>
      <c r="N205" s="42">
        <v>0.27414942110200302</v>
      </c>
      <c r="O205" s="40">
        <v>0.93962014438798502</v>
      </c>
      <c r="P205" s="40">
        <v>0.69340695293048005</v>
      </c>
      <c r="Q205" s="40">
        <v>0.75675609022357404</v>
      </c>
      <c r="R205" s="40">
        <v>0.38384462417988102</v>
      </c>
      <c r="S205" s="42">
        <v>0.28946708067369797</v>
      </c>
      <c r="T205" s="40">
        <v>0.15079887303728201</v>
      </c>
      <c r="U205" s="42">
        <v>0.92566282193884797</v>
      </c>
      <c r="V205" s="42">
        <v>37.501687889425099</v>
      </c>
      <c r="W205" s="40">
        <v>0.14887681675710199</v>
      </c>
      <c r="X205" s="40">
        <v>6.9513111498284E-2</v>
      </c>
      <c r="Y205" s="40">
        <v>7.4438408378550994E-2</v>
      </c>
      <c r="Z205" s="40">
        <v>0</v>
      </c>
      <c r="AA205" s="42">
        <v>1.4800392852889099</v>
      </c>
      <c r="AB205" s="40">
        <v>0.82983433755252201</v>
      </c>
      <c r="AC205" s="40">
        <v>0.48379507186311399</v>
      </c>
      <c r="AD205" s="40">
        <v>0.28464068623983002</v>
      </c>
      <c r="AE205" s="40">
        <v>0.336910191796989</v>
      </c>
      <c r="AF205" s="42">
        <v>0.73034920040358797</v>
      </c>
      <c r="AG205" s="40">
        <v>0.81802936946688398</v>
      </c>
      <c r="AH205" s="40">
        <v>0.45463187520024501</v>
      </c>
      <c r="AI205" s="40">
        <v>0.27255979771993499</v>
      </c>
      <c r="AJ205" s="40">
        <v>0.27330645841391799</v>
      </c>
      <c r="AK205" s="42">
        <v>0.735175993452724</v>
      </c>
    </row>
    <row r="206" spans="1:37" x14ac:dyDescent="0.35">
      <c r="A206" s="39">
        <v>174</v>
      </c>
      <c r="B206" s="40">
        <v>0.80648520717407501</v>
      </c>
      <c r="C206" s="42">
        <v>0.136920005993936</v>
      </c>
      <c r="D206" s="42">
        <v>10.063749641664501</v>
      </c>
      <c r="E206" s="40">
        <v>0.79926189068991904</v>
      </c>
      <c r="F206" s="40">
        <v>0.54310353660563504</v>
      </c>
      <c r="G206" s="40">
        <v>0.59521616848685299</v>
      </c>
      <c r="H206" s="40">
        <v>0.391170446283786</v>
      </c>
      <c r="I206" s="42">
        <v>0.40378604340357899</v>
      </c>
      <c r="J206" s="40">
        <v>0.94023100490917</v>
      </c>
      <c r="K206" s="40">
        <v>0.69400124524379403</v>
      </c>
      <c r="L206" s="40">
        <v>0.74325928938510699</v>
      </c>
      <c r="M206" s="40">
        <v>0.39851344143710499</v>
      </c>
      <c r="N206" s="42">
        <v>0.27641866842277701</v>
      </c>
      <c r="O206" s="40">
        <v>0.94056964321962699</v>
      </c>
      <c r="P206" s="40">
        <v>0.68825568698709805</v>
      </c>
      <c r="Q206" s="40">
        <v>0.75465567064198402</v>
      </c>
      <c r="R206" s="40">
        <v>0.36954174709968501</v>
      </c>
      <c r="S206" s="42">
        <v>0.28642661654603402</v>
      </c>
      <c r="T206" s="40">
        <v>0.17679755575407</v>
      </c>
      <c r="U206" s="42">
        <v>0.88603286024851602</v>
      </c>
      <c r="V206" s="42">
        <v>36.111411966829202</v>
      </c>
      <c r="W206" s="40">
        <v>0.17421288772399601</v>
      </c>
      <c r="X206" s="40">
        <v>8.07211410871327E-2</v>
      </c>
      <c r="Y206" s="40">
        <v>8.7106443861998006E-2</v>
      </c>
      <c r="Z206" s="40">
        <v>0</v>
      </c>
      <c r="AA206" s="42">
        <v>1.4185808988717801</v>
      </c>
      <c r="AB206" s="40">
        <v>0.83098473123743</v>
      </c>
      <c r="AC206" s="40">
        <v>0.47368463620518098</v>
      </c>
      <c r="AD206" s="40">
        <v>0.292294672676505</v>
      </c>
      <c r="AE206" s="40">
        <v>0.29777450470160799</v>
      </c>
      <c r="AF206" s="42">
        <v>0.74242982090028897</v>
      </c>
      <c r="AG206" s="40">
        <v>0.81506958820369402</v>
      </c>
      <c r="AH206" s="40">
        <v>0.48501648489532201</v>
      </c>
      <c r="AI206" s="40">
        <v>0.31922796997139602</v>
      </c>
      <c r="AJ206" s="40">
        <v>0.32075189651087499</v>
      </c>
      <c r="AK206" s="42">
        <v>0.73723535532625295</v>
      </c>
    </row>
    <row r="207" spans="1:37" x14ac:dyDescent="0.35">
      <c r="A207" s="39">
        <v>175</v>
      </c>
      <c r="B207" s="40">
        <v>0.810864861530321</v>
      </c>
      <c r="C207" s="42">
        <v>0.135497413299486</v>
      </c>
      <c r="D207" s="42">
        <v>10.0185636505998</v>
      </c>
      <c r="E207" s="40">
        <v>0.80206741406261595</v>
      </c>
      <c r="F207" s="40">
        <v>0.486606630902291</v>
      </c>
      <c r="G207" s="40">
        <v>0.53316703171399504</v>
      </c>
      <c r="H207" s="40">
        <v>0.26426664936537497</v>
      </c>
      <c r="I207" s="42">
        <v>0.40254334365690497</v>
      </c>
      <c r="J207" s="40">
        <v>0.94153129230889299</v>
      </c>
      <c r="K207" s="40">
        <v>0.68223847157639195</v>
      </c>
      <c r="L207" s="40">
        <v>0.753811893183717</v>
      </c>
      <c r="M207" s="40">
        <v>0.35137222923656503</v>
      </c>
      <c r="N207" s="42">
        <v>0.275144405739563</v>
      </c>
      <c r="O207" s="40">
        <v>0.94087296191596004</v>
      </c>
      <c r="P207" s="40">
        <v>0.67274987337493997</v>
      </c>
      <c r="Q207" s="40">
        <v>0.75928415076642897</v>
      </c>
      <c r="R207" s="40">
        <v>0.318092507442432</v>
      </c>
      <c r="S207" s="42">
        <v>0.28361793569973298</v>
      </c>
      <c r="T207" s="40">
        <v>0.17084279559888699</v>
      </c>
      <c r="U207" s="42">
        <v>0.91070084795992601</v>
      </c>
      <c r="V207" s="42">
        <v>36.724735129592702</v>
      </c>
      <c r="W207" s="40">
        <v>0.18235971632141201</v>
      </c>
      <c r="X207" s="40">
        <v>9.3510594319429194E-2</v>
      </c>
      <c r="Y207" s="40">
        <v>9.1179858160706395E-2</v>
      </c>
      <c r="Z207" s="40">
        <v>0</v>
      </c>
      <c r="AA207" s="42">
        <v>1.43167650088285</v>
      </c>
      <c r="AB207" s="40">
        <v>0.82871505341531404</v>
      </c>
      <c r="AC207" s="40">
        <v>0.48485214495831003</v>
      </c>
      <c r="AD207" s="40">
        <v>0.37611269404082798</v>
      </c>
      <c r="AE207" s="40">
        <v>0.24972868741878901</v>
      </c>
      <c r="AF207" s="42">
        <v>0.72468009310909798</v>
      </c>
      <c r="AG207" s="40">
        <v>0.82002387545271804</v>
      </c>
      <c r="AH207" s="40">
        <v>0.44958044970062799</v>
      </c>
      <c r="AI207" s="40">
        <v>0.31600773905924001</v>
      </c>
      <c r="AJ207" s="40">
        <v>0.21270973458992401</v>
      </c>
      <c r="AK207" s="42">
        <v>0.744968549308613</v>
      </c>
    </row>
    <row r="208" spans="1:37" x14ac:dyDescent="0.35">
      <c r="A208" s="39">
        <v>176</v>
      </c>
      <c r="B208" s="40">
        <v>0.80609843202309195</v>
      </c>
      <c r="C208" s="42">
        <v>0.13801205533427399</v>
      </c>
      <c r="D208" s="42">
        <v>10.062057011768401</v>
      </c>
      <c r="E208" s="40">
        <v>0.80069134798577901</v>
      </c>
      <c r="F208" s="40">
        <v>0.53494315258021896</v>
      </c>
      <c r="G208" s="40">
        <v>0.60105414271129198</v>
      </c>
      <c r="H208" s="40">
        <v>0.40141693743680501</v>
      </c>
      <c r="I208" s="42">
        <v>0.40152344773131599</v>
      </c>
      <c r="J208" s="40">
        <v>0.93978316794140304</v>
      </c>
      <c r="K208" s="40">
        <v>0.68804628643774901</v>
      </c>
      <c r="L208" s="40">
        <v>0.73991071543755005</v>
      </c>
      <c r="M208" s="40">
        <v>0.384444975934294</v>
      </c>
      <c r="N208" s="42">
        <v>0.27838690464402599</v>
      </c>
      <c r="O208" s="40">
        <v>0.94062260864865899</v>
      </c>
      <c r="P208" s="40">
        <v>0.70367876484952596</v>
      </c>
      <c r="Q208" s="40">
        <v>0.75388865468289501</v>
      </c>
      <c r="R208" s="40">
        <v>0.416525031217024</v>
      </c>
      <c r="S208" s="42">
        <v>0.28350538981256901</v>
      </c>
      <c r="T208" s="40">
        <v>0.14301249390634399</v>
      </c>
      <c r="U208" s="42">
        <v>0.91643529086031394</v>
      </c>
      <c r="V208" s="42">
        <v>37.066154414771901</v>
      </c>
      <c r="W208" s="40">
        <v>0.16184909510457501</v>
      </c>
      <c r="X208" s="40">
        <v>7.6896324836522797E-2</v>
      </c>
      <c r="Y208" s="40">
        <v>8.0924547552287798E-2</v>
      </c>
      <c r="Z208" s="40">
        <v>0</v>
      </c>
      <c r="AA208" s="42">
        <v>1.4529005059829101</v>
      </c>
      <c r="AB208" s="40">
        <v>0.82631625332557102</v>
      </c>
      <c r="AC208" s="40">
        <v>0.486371422790424</v>
      </c>
      <c r="AD208" s="40">
        <v>0.30598911900435</v>
      </c>
      <c r="AE208" s="40">
        <v>0.32680889604134999</v>
      </c>
      <c r="AF208" s="42">
        <v>0.73897222295785503</v>
      </c>
      <c r="AG208" s="40">
        <v>0.82613416240499105</v>
      </c>
      <c r="AH208" s="40">
        <v>0.44936419406424899</v>
      </c>
      <c r="AI208" s="40">
        <v>0.28634593105843997</v>
      </c>
      <c r="AJ208" s="40">
        <v>0.23561248872931601</v>
      </c>
      <c r="AK208" s="42">
        <v>0.74589427261271002</v>
      </c>
    </row>
    <row r="209" spans="1:37" x14ac:dyDescent="0.35">
      <c r="A209" s="39">
        <v>177</v>
      </c>
      <c r="B209" s="40">
        <v>0.80576162401020701</v>
      </c>
      <c r="C209" s="42">
        <v>0.14067681426770301</v>
      </c>
      <c r="D209" s="42">
        <v>10.167564580740899</v>
      </c>
      <c r="E209" s="40">
        <v>0.79616418058606397</v>
      </c>
      <c r="F209" s="40">
        <v>0.51676880419878202</v>
      </c>
      <c r="G209" s="40">
        <v>0.58390094650600299</v>
      </c>
      <c r="H209" s="40">
        <v>0.37163771242594201</v>
      </c>
      <c r="I209" s="42">
        <v>0.40684761688169402</v>
      </c>
      <c r="J209" s="40">
        <v>0.94112134363312405</v>
      </c>
      <c r="K209" s="40">
        <v>0.68145606864220698</v>
      </c>
      <c r="L209" s="40">
        <v>0.75522939357867402</v>
      </c>
      <c r="M209" s="40">
        <v>0.34801746871482397</v>
      </c>
      <c r="N209" s="42">
        <v>0.27558235425077099</v>
      </c>
      <c r="O209" s="40">
        <v>0.94000368843518201</v>
      </c>
      <c r="P209" s="40">
        <v>0.696403196294059</v>
      </c>
      <c r="Q209" s="40">
        <v>0.75493433599002702</v>
      </c>
      <c r="R209" s="40">
        <v>0.39427156445696798</v>
      </c>
      <c r="S209" s="42">
        <v>0.28538523495220502</v>
      </c>
      <c r="T209" s="40">
        <v>0.14629488897448201</v>
      </c>
      <c r="U209" s="42">
        <v>0.80727674309005004</v>
      </c>
      <c r="V209" s="42">
        <v>33.661992651784502</v>
      </c>
      <c r="W209" s="40">
        <v>0.15326967366615399</v>
      </c>
      <c r="X209" s="40">
        <v>8.0807490612163496E-2</v>
      </c>
      <c r="Y209" s="40">
        <v>7.6634836833077105E-2</v>
      </c>
      <c r="Z209" s="40">
        <v>0</v>
      </c>
      <c r="AA209" s="42">
        <v>1.3352052182213801</v>
      </c>
      <c r="AB209" s="40">
        <v>0.828790006839208</v>
      </c>
      <c r="AC209" s="40">
        <v>0.50169001309598005</v>
      </c>
      <c r="AD209" s="40">
        <v>0.28957898433058099</v>
      </c>
      <c r="AE209" s="40">
        <v>0.38670104811815198</v>
      </c>
      <c r="AF209" s="42">
        <v>0.72134207278235296</v>
      </c>
      <c r="AG209" s="40">
        <v>0.82057117986333805</v>
      </c>
      <c r="AH209" s="40">
        <v>0.42906386712807598</v>
      </c>
      <c r="AI209" s="40">
        <v>0.29365355869448101</v>
      </c>
      <c r="AJ209" s="40">
        <v>0.17296686282640999</v>
      </c>
      <c r="AK209" s="42">
        <v>0.72104544033352103</v>
      </c>
    </row>
    <row r="210" spans="1:37" x14ac:dyDescent="0.35">
      <c r="A210" s="39">
        <v>178</v>
      </c>
      <c r="B210" s="40">
        <v>0.80747193889372704</v>
      </c>
      <c r="C210" s="42">
        <v>0.138414306847369</v>
      </c>
      <c r="D210" s="42">
        <v>10.077637463059901</v>
      </c>
      <c r="E210" s="40">
        <v>0.80259587197321203</v>
      </c>
      <c r="F210" s="40">
        <v>0.53389233103884504</v>
      </c>
      <c r="G210" s="40">
        <v>0.59744363527918798</v>
      </c>
      <c r="H210" s="40">
        <v>0.39229139858516299</v>
      </c>
      <c r="I210" s="42">
        <v>0.40229683503215902</v>
      </c>
      <c r="J210" s="40">
        <v>0.94142983375174605</v>
      </c>
      <c r="K210" s="40">
        <v>0.69120566003512396</v>
      </c>
      <c r="L210" s="40">
        <v>0.74434967641731697</v>
      </c>
      <c r="M210" s="40">
        <v>0.38783746993630802</v>
      </c>
      <c r="N210" s="42">
        <v>0.27437525732198698</v>
      </c>
      <c r="O210" s="40">
        <v>0.93990716204714697</v>
      </c>
      <c r="P210" s="40">
        <v>0.69467170928455002</v>
      </c>
      <c r="Q210" s="40">
        <v>0.75325061672037896</v>
      </c>
      <c r="R210" s="40">
        <v>0.39085734908612302</v>
      </c>
      <c r="S210" s="42">
        <v>0.28639687096395</v>
      </c>
      <c r="T210" s="40">
        <v>0.15731373835940801</v>
      </c>
      <c r="U210" s="42">
        <v>0.89654675711933296</v>
      </c>
      <c r="V210" s="42">
        <v>36.539245116404999</v>
      </c>
      <c r="W210" s="40">
        <v>0.145377830641782</v>
      </c>
      <c r="X210" s="40">
        <v>7.4080176076017398E-2</v>
      </c>
      <c r="Y210" s="40">
        <v>7.2688915320891306E-2</v>
      </c>
      <c r="Z210" s="40">
        <v>0</v>
      </c>
      <c r="AA210" s="42">
        <v>1.44222988837804</v>
      </c>
      <c r="AB210" s="40">
        <v>0.82690410359334199</v>
      </c>
      <c r="AC210" s="40">
        <v>0.48349405335374301</v>
      </c>
      <c r="AD210" s="40">
        <v>0.30705388839370001</v>
      </c>
      <c r="AE210" s="40">
        <v>0.31652416807418698</v>
      </c>
      <c r="AF210" s="42">
        <v>0.72838482489952605</v>
      </c>
      <c r="AG210" s="40">
        <v>0.82463660718953402</v>
      </c>
      <c r="AH210" s="40">
        <v>0.44802077249625599</v>
      </c>
      <c r="AI210" s="40">
        <v>0.28452389563519498</v>
      </c>
      <c r="AJ210" s="40">
        <v>0.23490181466403801</v>
      </c>
      <c r="AK210" s="42">
        <v>0.72933679538914198</v>
      </c>
    </row>
    <row r="211" spans="1:37" x14ac:dyDescent="0.35">
      <c r="A211" s="39">
        <v>179</v>
      </c>
      <c r="B211" s="40">
        <v>0.82127518001399202</v>
      </c>
      <c r="C211" s="42">
        <v>0.130464104160575</v>
      </c>
      <c r="D211" s="42">
        <v>9.8039358668402308</v>
      </c>
      <c r="E211" s="40">
        <v>0.81080365241218799</v>
      </c>
      <c r="F211" s="40">
        <v>0.51637160500747503</v>
      </c>
      <c r="G211" s="40">
        <v>0.57627619550665898</v>
      </c>
      <c r="H211" s="40">
        <v>0.34174873860112898</v>
      </c>
      <c r="I211" s="42">
        <v>0.38964955375957</v>
      </c>
      <c r="J211" s="40">
        <v>0.94130846860138395</v>
      </c>
      <c r="K211" s="40">
        <v>0.70025565931006395</v>
      </c>
      <c r="L211" s="40">
        <v>0.75254401752120403</v>
      </c>
      <c r="M211" s="40">
        <v>0.40691449180760397</v>
      </c>
      <c r="N211" s="42">
        <v>0.27758794240406398</v>
      </c>
      <c r="O211" s="40">
        <v>0.941311768194662</v>
      </c>
      <c r="P211" s="40">
        <v>0.69308696939272496</v>
      </c>
      <c r="Q211" s="40">
        <v>0.760652831819566</v>
      </c>
      <c r="R211" s="40">
        <v>0.37729630816394599</v>
      </c>
      <c r="S211" s="42">
        <v>0.28799035194047501</v>
      </c>
      <c r="T211" s="40">
        <v>0.17220900939964401</v>
      </c>
      <c r="U211" s="42">
        <v>0.90455920191911499</v>
      </c>
      <c r="V211" s="42">
        <v>36.644709790873698</v>
      </c>
      <c r="W211" s="40">
        <v>0.17293804813295799</v>
      </c>
      <c r="X211" s="40">
        <v>8.1764879962350503E-2</v>
      </c>
      <c r="Y211" s="40">
        <v>8.64690240664793E-2</v>
      </c>
      <c r="Z211" s="40">
        <v>0</v>
      </c>
      <c r="AA211" s="42">
        <v>1.4355367737957501</v>
      </c>
      <c r="AB211" s="40">
        <v>0.834945048168102</v>
      </c>
      <c r="AC211" s="40">
        <v>0.47910787908836699</v>
      </c>
      <c r="AD211" s="40">
        <v>0.30990693416050802</v>
      </c>
      <c r="AE211" s="40">
        <v>0.29247165493649002</v>
      </c>
      <c r="AF211" s="42">
        <v>0.71810986954941702</v>
      </c>
      <c r="AG211" s="40">
        <v>0.81823619760134703</v>
      </c>
      <c r="AH211" s="40">
        <v>0.426828004689778</v>
      </c>
      <c r="AI211" s="40">
        <v>0.31105457659225699</v>
      </c>
      <c r="AJ211" s="40">
        <v>0.151193239875729</v>
      </c>
      <c r="AK211" s="42">
        <v>0.74223032084285701</v>
      </c>
    </row>
    <row r="212" spans="1:37" x14ac:dyDescent="0.35">
      <c r="A212" s="39">
        <v>180</v>
      </c>
      <c r="B212" s="40">
        <v>0.81981522716410105</v>
      </c>
      <c r="C212" s="42">
        <v>0.131500883150246</v>
      </c>
      <c r="D212" s="42">
        <v>9.8958604599040694</v>
      </c>
      <c r="E212" s="40">
        <v>0.80775850135600502</v>
      </c>
      <c r="F212" s="40">
        <v>0.50001765962148903</v>
      </c>
      <c r="G212" s="40">
        <v>0.54147898293242303</v>
      </c>
      <c r="H212" s="40">
        <v>0.27519946450884097</v>
      </c>
      <c r="I212" s="42">
        <v>0.39786739190993098</v>
      </c>
      <c r="J212" s="40">
        <v>0.94325188453116005</v>
      </c>
      <c r="K212" s="40">
        <v>0.70001673414119903</v>
      </c>
      <c r="L212" s="40">
        <v>0.75370677375129502</v>
      </c>
      <c r="M212" s="40">
        <v>0.40309154414114301</v>
      </c>
      <c r="N212" s="42">
        <v>0.26767939827984399</v>
      </c>
      <c r="O212" s="40">
        <v>0.94105931600329096</v>
      </c>
      <c r="P212" s="40">
        <v>0.69955640716209899</v>
      </c>
      <c r="Q212" s="40">
        <v>0.759342072778463</v>
      </c>
      <c r="R212" s="40">
        <v>0.39826783270454202</v>
      </c>
      <c r="S212" s="42">
        <v>0.28088763666673799</v>
      </c>
      <c r="T212" s="40">
        <v>0.18368541920810999</v>
      </c>
      <c r="U212" s="42">
        <v>0.85024772444341901</v>
      </c>
      <c r="V212" s="42">
        <v>35.131095967740997</v>
      </c>
      <c r="W212" s="40">
        <v>0.182929964268044</v>
      </c>
      <c r="X212" s="40">
        <v>8.2854087871881907E-2</v>
      </c>
      <c r="Y212" s="40">
        <v>9.1464982134022293E-2</v>
      </c>
      <c r="Z212" s="40">
        <v>0</v>
      </c>
      <c r="AA212" s="42">
        <v>1.3940281455333401</v>
      </c>
      <c r="AB212" s="40">
        <v>0.83413379772471696</v>
      </c>
      <c r="AC212" s="40">
        <v>0.47980957907314198</v>
      </c>
      <c r="AD212" s="40">
        <v>0.30607962955491802</v>
      </c>
      <c r="AE212" s="40">
        <v>0.29921530993979201</v>
      </c>
      <c r="AF212" s="42">
        <v>0.71991446155768102</v>
      </c>
      <c r="AG212" s="40">
        <v>0.81934712787480601</v>
      </c>
      <c r="AH212" s="40">
        <v>0.43897860262793298</v>
      </c>
      <c r="AI212" s="40">
        <v>0.31132248238464899</v>
      </c>
      <c r="AJ212" s="40">
        <v>0.18626619762434299</v>
      </c>
      <c r="AK212" s="42">
        <v>0.729724321864609</v>
      </c>
    </row>
    <row r="213" spans="1:37" x14ac:dyDescent="0.35">
      <c r="A213" s="39">
        <v>181</v>
      </c>
      <c r="B213" s="40">
        <v>0.80999222321394704</v>
      </c>
      <c r="C213" s="42">
        <v>0.13597036703368701</v>
      </c>
      <c r="D213" s="42">
        <v>10.0428476968656</v>
      </c>
      <c r="E213" s="40">
        <v>0.79876183667672096</v>
      </c>
      <c r="F213" s="40">
        <v>0.52338781241797705</v>
      </c>
      <c r="G213" s="40">
        <v>0.579392909664321</v>
      </c>
      <c r="H213" s="40">
        <v>0.36002398265192098</v>
      </c>
      <c r="I213" s="42">
        <v>0.40279461540904798</v>
      </c>
      <c r="J213" s="40">
        <v>0.94173658780972302</v>
      </c>
      <c r="K213" s="40">
        <v>0.68132372693585797</v>
      </c>
      <c r="L213" s="40">
        <v>0.74608640933909798</v>
      </c>
      <c r="M213" s="40">
        <v>0.356148183658753</v>
      </c>
      <c r="N213" s="42">
        <v>0.27409408286762299</v>
      </c>
      <c r="O213" s="40">
        <v>0.94212852525803303</v>
      </c>
      <c r="P213" s="40">
        <v>0.70060516848798904</v>
      </c>
      <c r="Q213" s="40">
        <v>0.76400356037319905</v>
      </c>
      <c r="R213" s="40">
        <v>0.39568341983273603</v>
      </c>
      <c r="S213" s="42">
        <v>0.28298566337601699</v>
      </c>
      <c r="T213" s="40">
        <v>0.16833014533993401</v>
      </c>
      <c r="U213" s="42">
        <v>0.90723426194272405</v>
      </c>
      <c r="V213" s="42">
        <v>36.613039326463998</v>
      </c>
      <c r="W213" s="40">
        <v>0.17507466694191401</v>
      </c>
      <c r="X213" s="40">
        <v>9.7511637037653004E-2</v>
      </c>
      <c r="Y213" s="40">
        <v>8.7537333470957296E-2</v>
      </c>
      <c r="Z213" s="40">
        <v>0</v>
      </c>
      <c r="AA213" s="42">
        <v>1.42521750315641</v>
      </c>
      <c r="AB213" s="40">
        <v>0.82215391536355698</v>
      </c>
      <c r="AC213" s="40">
        <v>0.50006645074742595</v>
      </c>
      <c r="AD213" s="40">
        <v>0.334014331126611</v>
      </c>
      <c r="AE213" s="40">
        <v>0.34403110575211199</v>
      </c>
      <c r="AF213" s="42">
        <v>0.71377145377998596</v>
      </c>
      <c r="AG213" s="40">
        <v>0.829297779489923</v>
      </c>
      <c r="AH213" s="40">
        <v>0.46965544188562303</v>
      </c>
      <c r="AI213" s="40">
        <v>0.27000411540256902</v>
      </c>
      <c r="AJ213" s="40">
        <v>0.309664430764379</v>
      </c>
      <c r="AK213" s="42">
        <v>0.76169734480034501</v>
      </c>
    </row>
    <row r="214" spans="1:37" x14ac:dyDescent="0.35">
      <c r="A214" s="39">
        <v>182</v>
      </c>
      <c r="B214" s="40">
        <v>0.81793377311980098</v>
      </c>
      <c r="C214" s="42">
        <v>0.131088995206013</v>
      </c>
      <c r="D214" s="42">
        <v>9.8798243207233192</v>
      </c>
      <c r="E214" s="40">
        <v>0.80934099303521401</v>
      </c>
      <c r="F214" s="40">
        <v>0.51849224834031105</v>
      </c>
      <c r="G214" s="40">
        <v>0.58904645553696999</v>
      </c>
      <c r="H214" s="40">
        <v>0.36875191803872698</v>
      </c>
      <c r="I214" s="42">
        <v>0.39625898856678798</v>
      </c>
      <c r="J214" s="40">
        <v>0.941309345272061</v>
      </c>
      <c r="K214" s="40">
        <v>0.70408029745995904</v>
      </c>
      <c r="L214" s="40">
        <v>0.74881859283810503</v>
      </c>
      <c r="M214" s="40">
        <v>0.42211295426971002</v>
      </c>
      <c r="N214" s="42">
        <v>0.27261941052952898</v>
      </c>
      <c r="O214" s="40">
        <v>0.940357677165783</v>
      </c>
      <c r="P214" s="40">
        <v>0.698287231530894</v>
      </c>
      <c r="Q214" s="40">
        <v>0.75454848556320597</v>
      </c>
      <c r="R214" s="40">
        <v>0.39995553186369398</v>
      </c>
      <c r="S214" s="42">
        <v>0.281771453858848</v>
      </c>
      <c r="T214" s="40">
        <v>0.186242027824359</v>
      </c>
      <c r="U214" s="42">
        <v>0.89462134649610903</v>
      </c>
      <c r="V214" s="42">
        <v>36.523036402514798</v>
      </c>
      <c r="W214" s="40">
        <v>0.181720575535051</v>
      </c>
      <c r="X214" s="40">
        <v>8.3796847449008893E-2</v>
      </c>
      <c r="Y214" s="40">
        <v>9.0860287767525902E-2</v>
      </c>
      <c r="Z214" s="40">
        <v>0</v>
      </c>
      <c r="AA214" s="42">
        <v>1.4421404880336199</v>
      </c>
      <c r="AB214" s="40">
        <v>0.82236462272423705</v>
      </c>
      <c r="AC214" s="40">
        <v>0.48677786024768399</v>
      </c>
      <c r="AD214" s="40">
        <v>0.30606017308948402</v>
      </c>
      <c r="AE214" s="40">
        <v>0.33190878492933101</v>
      </c>
      <c r="AF214" s="42">
        <v>0.73638138353315097</v>
      </c>
      <c r="AG214" s="40">
        <v>0.81514730330525798</v>
      </c>
      <c r="AH214" s="40">
        <v>0.44590123279254501</v>
      </c>
      <c r="AI214" s="40">
        <v>0.34168604218620602</v>
      </c>
      <c r="AJ214" s="40">
        <v>0.18087035288617101</v>
      </c>
      <c r="AK214" s="42">
        <v>0.73584329954579297</v>
      </c>
    </row>
    <row r="215" spans="1:37" x14ac:dyDescent="0.35">
      <c r="A215" s="39">
        <v>183</v>
      </c>
      <c r="B215" s="40">
        <v>0.81529521519157999</v>
      </c>
      <c r="C215" s="42">
        <v>0.13214903312342399</v>
      </c>
      <c r="D215" s="42">
        <v>9.8969794907298798</v>
      </c>
      <c r="E215" s="40">
        <v>0.80403906458394403</v>
      </c>
      <c r="F215" s="40">
        <v>0.51504961967254503</v>
      </c>
      <c r="G215" s="40">
        <v>0.57922566146571297</v>
      </c>
      <c r="H215" s="40">
        <v>0.35441225834748102</v>
      </c>
      <c r="I215" s="42">
        <v>0.39639269693618101</v>
      </c>
      <c r="J215" s="40">
        <v>0.94455504241625798</v>
      </c>
      <c r="K215" s="40">
        <v>0.69349738963142604</v>
      </c>
      <c r="L215" s="40">
        <v>0.76468660768961605</v>
      </c>
      <c r="M215" s="40">
        <v>0.37125051878840398</v>
      </c>
      <c r="N215" s="42">
        <v>0.269926670163052</v>
      </c>
      <c r="O215" s="40">
        <v>0.94015700262842605</v>
      </c>
      <c r="P215" s="40">
        <v>0.69174777291714595</v>
      </c>
      <c r="Q215" s="40">
        <v>0.761351410320949</v>
      </c>
      <c r="R215" s="40">
        <v>0.37373490580206398</v>
      </c>
      <c r="S215" s="42">
        <v>0.28391034028467699</v>
      </c>
      <c r="T215" s="40">
        <v>0.142058677470907</v>
      </c>
      <c r="U215" s="42">
        <v>0.98756608010357205</v>
      </c>
      <c r="V215" s="42">
        <v>39.238368743505198</v>
      </c>
      <c r="W215" s="40">
        <v>0.13753553825985501</v>
      </c>
      <c r="X215" s="40">
        <v>7.4857734627980996E-2</v>
      </c>
      <c r="Y215" s="40">
        <v>6.87677691299277E-2</v>
      </c>
      <c r="Z215" s="40">
        <v>0</v>
      </c>
      <c r="AA215" s="42">
        <v>1.5244450930856199</v>
      </c>
      <c r="AB215" s="40">
        <v>0.82558179031356604</v>
      </c>
      <c r="AC215" s="40">
        <v>0.50741532439272596</v>
      </c>
      <c r="AD215" s="40">
        <v>0.32924148193497199</v>
      </c>
      <c r="AE215" s="40">
        <v>0.36742270092964102</v>
      </c>
      <c r="AF215" s="42">
        <v>0.73135682481985798</v>
      </c>
      <c r="AG215" s="40">
        <v>0.82192022676421805</v>
      </c>
      <c r="AH215" s="40">
        <v>0.425156263726649</v>
      </c>
      <c r="AI215" s="40">
        <v>0.25633995516332703</v>
      </c>
      <c r="AJ215" s="40">
        <v>0.1972086092524</v>
      </c>
      <c r="AK215" s="42">
        <v>0.77554476184722698</v>
      </c>
    </row>
    <row r="216" spans="1:37" x14ac:dyDescent="0.35">
      <c r="A216" s="39">
        <v>184</v>
      </c>
      <c r="B216" s="40">
        <v>0.81831444494203798</v>
      </c>
      <c r="C216" s="42">
        <v>0.130381195863258</v>
      </c>
      <c r="D216" s="42">
        <v>9.82422148934854</v>
      </c>
      <c r="E216" s="40">
        <v>0.80402444440233101</v>
      </c>
      <c r="F216" s="40">
        <v>0.52927222363608295</v>
      </c>
      <c r="G216" s="40">
        <v>0.58363659607126095</v>
      </c>
      <c r="H216" s="40">
        <v>0.363248747740192</v>
      </c>
      <c r="I216" s="42">
        <v>0.39274632516026903</v>
      </c>
      <c r="J216" s="40">
        <v>0.94152031920731305</v>
      </c>
      <c r="K216" s="40">
        <v>0.69269645700458704</v>
      </c>
      <c r="L216" s="40">
        <v>0.75160377121171196</v>
      </c>
      <c r="M216" s="40">
        <v>0.384965280594735</v>
      </c>
      <c r="N216" s="42">
        <v>0.272618539870707</v>
      </c>
      <c r="O216" s="40">
        <v>0.94108254549151504</v>
      </c>
      <c r="P216" s="40">
        <v>0.704751894823201</v>
      </c>
      <c r="Q216" s="40">
        <v>0.75687926078799805</v>
      </c>
      <c r="R216" s="40">
        <v>0.41629387819008901</v>
      </c>
      <c r="S216" s="42">
        <v>0.28127951438055798</v>
      </c>
      <c r="T216" s="40">
        <v>0.165102999822407</v>
      </c>
      <c r="U216" s="42">
        <v>0.95051037246345405</v>
      </c>
      <c r="V216" s="42">
        <v>38.063458679068802</v>
      </c>
      <c r="W216" s="40">
        <v>0.171310230565107</v>
      </c>
      <c r="X216" s="40">
        <v>9.0585227885402603E-2</v>
      </c>
      <c r="Y216" s="40">
        <v>8.5655115282553804E-2</v>
      </c>
      <c r="Z216" s="40">
        <v>0</v>
      </c>
      <c r="AA216" s="42">
        <v>1.48287602877005</v>
      </c>
      <c r="AB216" s="40">
        <v>0.81210582323082203</v>
      </c>
      <c r="AC216" s="40">
        <v>0.48653830222716299</v>
      </c>
      <c r="AD216" s="40">
        <v>0.35427766974067398</v>
      </c>
      <c r="AE216" s="40">
        <v>0.293231413709994</v>
      </c>
      <c r="AF216" s="42">
        <v>0.739521310624913</v>
      </c>
      <c r="AG216" s="40">
        <v>0.82473954146855</v>
      </c>
      <c r="AH216" s="40">
        <v>0.43967419523038798</v>
      </c>
      <c r="AI216" s="40">
        <v>0.28228999788204601</v>
      </c>
      <c r="AJ216" s="40">
        <v>0.21199304634056801</v>
      </c>
      <c r="AK216" s="42">
        <v>0.75102359464025903</v>
      </c>
    </row>
    <row r="217" spans="1:37" x14ac:dyDescent="0.35">
      <c r="A217" s="39">
        <v>185</v>
      </c>
      <c r="B217" s="40">
        <v>0.82924726395493498</v>
      </c>
      <c r="C217" s="42">
        <v>0.126736748449544</v>
      </c>
      <c r="D217" s="42">
        <v>9.7621173198797599</v>
      </c>
      <c r="E217" s="40">
        <v>0.81653928411698296</v>
      </c>
      <c r="F217" s="40">
        <v>0.51215180774010904</v>
      </c>
      <c r="G217" s="40">
        <v>0.58526684185137401</v>
      </c>
      <c r="H217" s="40">
        <v>0.35399439958576501</v>
      </c>
      <c r="I217" s="42">
        <v>0.39372767952022097</v>
      </c>
      <c r="J217" s="40">
        <v>0.94105840888149495</v>
      </c>
      <c r="K217" s="40">
        <v>0.69665016845310501</v>
      </c>
      <c r="L217" s="40">
        <v>0.74740512966566897</v>
      </c>
      <c r="M217" s="40">
        <v>0.40148696681215201</v>
      </c>
      <c r="N217" s="42">
        <v>0.27565209976267702</v>
      </c>
      <c r="O217" s="40">
        <v>0.93996900043673004</v>
      </c>
      <c r="P217" s="40">
        <v>0.69980997274833801</v>
      </c>
      <c r="Q217" s="40">
        <v>0.75402594459590999</v>
      </c>
      <c r="R217" s="40">
        <v>0.40543497321237598</v>
      </c>
      <c r="S217" s="42">
        <v>0.28135745363770898</v>
      </c>
      <c r="T217" s="40">
        <v>0.15890340063005301</v>
      </c>
      <c r="U217" s="42">
        <v>0.93561841458336903</v>
      </c>
      <c r="V217" s="42">
        <v>37.325424960535798</v>
      </c>
      <c r="W217" s="40">
        <v>0.17145574277235401</v>
      </c>
      <c r="X217" s="40">
        <v>0.10386408983913401</v>
      </c>
      <c r="Y217" s="40">
        <v>8.5727871386177004E-2</v>
      </c>
      <c r="Z217" s="40">
        <v>0</v>
      </c>
      <c r="AA217" s="42">
        <v>1.44240766050469</v>
      </c>
      <c r="AB217" s="40">
        <v>0.81803236573373295</v>
      </c>
      <c r="AC217" s="40">
        <v>0.50532696528910004</v>
      </c>
      <c r="AD217" s="40">
        <v>0.38345161571228298</v>
      </c>
      <c r="AE217" s="40">
        <v>0.31449691442128502</v>
      </c>
      <c r="AF217" s="42">
        <v>0.709597785503436</v>
      </c>
      <c r="AG217" s="40">
        <v>0.81852734116721304</v>
      </c>
      <c r="AH217" s="40">
        <v>0.45976596519853302</v>
      </c>
      <c r="AI217" s="40">
        <v>0.30078725866373801</v>
      </c>
      <c r="AJ217" s="40">
        <v>0.25998329576464901</v>
      </c>
      <c r="AK217" s="42">
        <v>0.74858084550270598</v>
      </c>
    </row>
    <row r="218" spans="1:37" x14ac:dyDescent="0.35">
      <c r="A218" s="39">
        <v>186</v>
      </c>
      <c r="B218" s="40">
        <v>0.81413115399827196</v>
      </c>
      <c r="C218" s="42">
        <v>0.13224073563491501</v>
      </c>
      <c r="D218" s="42">
        <v>9.9110522516404096</v>
      </c>
      <c r="E218" s="40">
        <v>0.80421694579090397</v>
      </c>
      <c r="F218" s="40">
        <v>0.50815578685083496</v>
      </c>
      <c r="G218" s="40">
        <v>0.56493288916210604</v>
      </c>
      <c r="H218" s="40">
        <v>0.32564883253330701</v>
      </c>
      <c r="I218" s="42">
        <v>0.39668392324993301</v>
      </c>
      <c r="J218" s="40">
        <v>0.939156974127212</v>
      </c>
      <c r="K218" s="40">
        <v>0.67756157515900906</v>
      </c>
      <c r="L218" s="40">
        <v>0.73608630871665603</v>
      </c>
      <c r="M218" s="40">
        <v>0.35744144263316102</v>
      </c>
      <c r="N218" s="42">
        <v>0.28478491760955998</v>
      </c>
      <c r="O218" s="40">
        <v>0.94082175106495003</v>
      </c>
      <c r="P218" s="40">
        <v>0.68902666200562701</v>
      </c>
      <c r="Q218" s="40">
        <v>0.75932941247700603</v>
      </c>
      <c r="R218" s="40">
        <v>0.36692882247492398</v>
      </c>
      <c r="S218" s="42">
        <v>0.283662944295685</v>
      </c>
      <c r="T218" s="40">
        <v>9.8822097096278205E-2</v>
      </c>
      <c r="U218" s="42">
        <v>1.00143880670906</v>
      </c>
      <c r="V218" s="42">
        <v>39.785418697911403</v>
      </c>
      <c r="W218" s="40">
        <v>0.10216795144091501</v>
      </c>
      <c r="X218" s="40">
        <v>6.2855239693427906E-2</v>
      </c>
      <c r="Y218" s="40">
        <v>5.10839757204576E-2</v>
      </c>
      <c r="Z218" s="40">
        <v>0</v>
      </c>
      <c r="AA218" s="42">
        <v>1.5506075248758999</v>
      </c>
      <c r="AB218" s="40">
        <v>0.82261432022932301</v>
      </c>
      <c r="AC218" s="40">
        <v>0.50428966036025702</v>
      </c>
      <c r="AD218" s="40">
        <v>0.32999829707526601</v>
      </c>
      <c r="AE218" s="40">
        <v>0.36025636377618198</v>
      </c>
      <c r="AF218" s="42">
        <v>0.74930446193768396</v>
      </c>
      <c r="AG218" s="40">
        <v>0.83596949783297803</v>
      </c>
      <c r="AH218" s="40">
        <v>0.40407590325388998</v>
      </c>
      <c r="AI218" s="40">
        <v>0.23373313589949801</v>
      </c>
      <c r="AJ218" s="40">
        <v>0.14252507602919401</v>
      </c>
      <c r="AK218" s="42">
        <v>0.77008748360169199</v>
      </c>
    </row>
    <row r="219" spans="1:37" x14ac:dyDescent="0.35">
      <c r="A219" s="39">
        <v>187</v>
      </c>
      <c r="B219" s="40">
        <v>0.81613494724971103</v>
      </c>
      <c r="C219" s="42">
        <v>0.136837962540519</v>
      </c>
      <c r="D219" s="42">
        <v>10.012260797197699</v>
      </c>
      <c r="E219" s="40">
        <v>0.80332667767466304</v>
      </c>
      <c r="F219" s="40">
        <v>0.51502030760317097</v>
      </c>
      <c r="G219" s="40">
        <v>0.56236047741894202</v>
      </c>
      <c r="H219" s="40">
        <v>0.321394277163221</v>
      </c>
      <c r="I219" s="42">
        <v>0.39855328414263103</v>
      </c>
      <c r="J219" s="40">
        <v>0.94303263989308295</v>
      </c>
      <c r="K219" s="40">
        <v>0.67396275099043301</v>
      </c>
      <c r="L219" s="40">
        <v>0.74945651055832196</v>
      </c>
      <c r="M219" s="40">
        <v>0.32939910251989202</v>
      </c>
      <c r="N219" s="42">
        <v>0.273661593472109</v>
      </c>
      <c r="O219" s="40">
        <v>0.94056067974224</v>
      </c>
      <c r="P219" s="40">
        <v>0.69303077267873903</v>
      </c>
      <c r="Q219" s="40">
        <v>0.76122245801155497</v>
      </c>
      <c r="R219" s="40">
        <v>0.37730918028242</v>
      </c>
      <c r="S219" s="42">
        <v>0.28458339661759002</v>
      </c>
      <c r="T219" s="40">
        <v>0.12680762874996801</v>
      </c>
      <c r="U219" s="42">
        <v>0.86771556735038702</v>
      </c>
      <c r="V219" s="42">
        <v>35.533065779596299</v>
      </c>
      <c r="W219" s="40">
        <v>0.138870786312908</v>
      </c>
      <c r="X219" s="40">
        <v>8.3841507916597599E-2</v>
      </c>
      <c r="Y219" s="40">
        <v>6.9435393156454195E-2</v>
      </c>
      <c r="Z219" s="40">
        <v>0</v>
      </c>
      <c r="AA219" s="42">
        <v>1.3995790736288001</v>
      </c>
      <c r="AB219" s="40">
        <v>0.82021875144531697</v>
      </c>
      <c r="AC219" s="40">
        <v>0.493726973509239</v>
      </c>
      <c r="AD219" s="40">
        <v>0.36054065117890399</v>
      </c>
      <c r="AE219" s="40">
        <v>0.30042151790349603</v>
      </c>
      <c r="AF219" s="42">
        <v>0.72548982832166797</v>
      </c>
      <c r="AG219" s="40">
        <v>0.82149145456685102</v>
      </c>
      <c r="AH219" s="40">
        <v>0.43424529236097398</v>
      </c>
      <c r="AI219" s="40">
        <v>0.31356187036864103</v>
      </c>
      <c r="AJ219" s="40">
        <v>0.167682552147431</v>
      </c>
      <c r="AK219" s="42">
        <v>0.72657158792528298</v>
      </c>
    </row>
    <row r="220" spans="1:37" x14ac:dyDescent="0.35">
      <c r="A220" s="39">
        <v>188</v>
      </c>
      <c r="B220" s="40">
        <v>0.81900066723328002</v>
      </c>
      <c r="C220" s="42">
        <v>0.13406004278297601</v>
      </c>
      <c r="D220" s="42">
        <v>9.9723313370425704</v>
      </c>
      <c r="E220" s="40">
        <v>0.809882868401815</v>
      </c>
      <c r="F220" s="40">
        <v>0.52397684414164503</v>
      </c>
      <c r="G220" s="40">
        <v>0.58827060063047598</v>
      </c>
      <c r="H220" s="40">
        <v>0.36665833285913702</v>
      </c>
      <c r="I220" s="42">
        <v>0.39957119337075803</v>
      </c>
      <c r="J220" s="40">
        <v>0.93916573838978101</v>
      </c>
      <c r="K220" s="40">
        <v>0.66183133062042898</v>
      </c>
      <c r="L220" s="40">
        <v>0.73953578891168603</v>
      </c>
      <c r="M220" s="40">
        <v>0.30679246455981901</v>
      </c>
      <c r="N220" s="42">
        <v>0.27876166945270298</v>
      </c>
      <c r="O220" s="40">
        <v>0.94105435109500402</v>
      </c>
      <c r="P220" s="40">
        <v>0.70283240566927296</v>
      </c>
      <c r="Q220" s="40">
        <v>0.75902592307040595</v>
      </c>
      <c r="R220" s="40">
        <v>0.40841694284240698</v>
      </c>
      <c r="S220" s="42">
        <v>0.28361298394445</v>
      </c>
      <c r="T220" s="40">
        <v>0.16891251853731301</v>
      </c>
      <c r="U220" s="42">
        <v>0.94012837736015598</v>
      </c>
      <c r="V220" s="42">
        <v>37.542574499407301</v>
      </c>
      <c r="W220" s="40">
        <v>0.16975446656624801</v>
      </c>
      <c r="X220" s="40">
        <v>0.10187359676997899</v>
      </c>
      <c r="Y220" s="40">
        <v>8.4877233283124395E-2</v>
      </c>
      <c r="Z220" s="40">
        <v>0</v>
      </c>
      <c r="AA220" s="42">
        <v>1.4526182596500099</v>
      </c>
      <c r="AB220" s="40">
        <v>0.82208197078299905</v>
      </c>
      <c r="AC220" s="40">
        <v>0.51123742231000802</v>
      </c>
      <c r="AD220" s="40">
        <v>0.375784950809044</v>
      </c>
      <c r="AE220" s="40">
        <v>0.33584534533797999</v>
      </c>
      <c r="AF220" s="42">
        <v>0.71736523254304796</v>
      </c>
      <c r="AG220" s="40">
        <v>0.82433643239818899</v>
      </c>
      <c r="AH220" s="40">
        <v>0.42752449115250601</v>
      </c>
      <c r="AI220" s="40">
        <v>0.27545604289577302</v>
      </c>
      <c r="AJ220" s="40">
        <v>0.182780998163556</v>
      </c>
      <c r="AK220" s="42">
        <v>0.76202344257607402</v>
      </c>
    </row>
    <row r="221" spans="1:37" x14ac:dyDescent="0.35">
      <c r="A221" s="39">
        <v>189</v>
      </c>
      <c r="B221" s="40">
        <v>0.82823936916184404</v>
      </c>
      <c r="C221" s="42">
        <v>0.12833794618299399</v>
      </c>
      <c r="D221" s="42">
        <v>9.7462502712855503</v>
      </c>
      <c r="E221" s="40">
        <v>0.81861677579707204</v>
      </c>
      <c r="F221" s="40">
        <v>0.54161932190845097</v>
      </c>
      <c r="G221" s="40">
        <v>0.61233950834860595</v>
      </c>
      <c r="H221" s="40">
        <v>0.40606224090013998</v>
      </c>
      <c r="I221" s="42">
        <v>0.38915229265006701</v>
      </c>
      <c r="J221" s="40">
        <v>0.94293880629477</v>
      </c>
      <c r="K221" s="40">
        <v>0.69111242870761103</v>
      </c>
      <c r="L221" s="40">
        <v>0.75248747047403697</v>
      </c>
      <c r="M221" s="40">
        <v>0.37791100935402699</v>
      </c>
      <c r="N221" s="42">
        <v>0.271364259264809</v>
      </c>
      <c r="O221" s="40">
        <v>0.94107300615270595</v>
      </c>
      <c r="P221" s="40">
        <v>0.70598911619075</v>
      </c>
      <c r="Q221" s="40">
        <v>0.75683182781291702</v>
      </c>
      <c r="R221" s="40">
        <v>0.42006251460662503</v>
      </c>
      <c r="S221" s="42">
        <v>0.280007185795974</v>
      </c>
      <c r="T221" s="40">
        <v>0.16475204908754301</v>
      </c>
      <c r="U221" s="42">
        <v>0.959590644917936</v>
      </c>
      <c r="V221" s="42">
        <v>38.4949695228511</v>
      </c>
      <c r="W221" s="40">
        <v>0.167167375642675</v>
      </c>
      <c r="X221" s="40">
        <v>8.9357755137836004E-2</v>
      </c>
      <c r="Y221" s="40">
        <v>8.3583687821337502E-2</v>
      </c>
      <c r="Z221" s="40">
        <v>0</v>
      </c>
      <c r="AA221" s="42">
        <v>1.5052494997652099</v>
      </c>
      <c r="AB221" s="40">
        <v>0.83273455024139398</v>
      </c>
      <c r="AC221" s="40">
        <v>0.48468892862662799</v>
      </c>
      <c r="AD221" s="40">
        <v>0.29885210902117598</v>
      </c>
      <c r="AE221" s="40">
        <v>0.32248012661731301</v>
      </c>
      <c r="AF221" s="42">
        <v>0.74930537154531796</v>
      </c>
      <c r="AG221" s="40">
        <v>0.82372457395259702</v>
      </c>
      <c r="AH221" s="40">
        <v>0.44937575010557501</v>
      </c>
      <c r="AI221" s="40">
        <v>0.30746766449433099</v>
      </c>
      <c r="AJ221" s="40">
        <v>0.216935011869796</v>
      </c>
      <c r="AK221" s="42">
        <v>0.76120410923264903</v>
      </c>
    </row>
    <row r="222" spans="1:37" x14ac:dyDescent="0.35">
      <c r="A222" s="39">
        <v>190</v>
      </c>
      <c r="B222" s="40">
        <v>0.82635400976542495</v>
      </c>
      <c r="C222" s="42">
        <v>0.12653853641264501</v>
      </c>
      <c r="D222" s="42">
        <v>9.6990267542376198</v>
      </c>
      <c r="E222" s="40">
        <v>0.81611731027190104</v>
      </c>
      <c r="F222" s="40">
        <v>0.52586158921686399</v>
      </c>
      <c r="G222" s="40">
        <v>0.58273540770684096</v>
      </c>
      <c r="H222" s="40">
        <v>0.34935350514177999</v>
      </c>
      <c r="I222" s="42">
        <v>0.38767789435845501</v>
      </c>
      <c r="J222" s="40">
        <v>0.94273976486026201</v>
      </c>
      <c r="K222" s="40">
        <v>0.69314270651029397</v>
      </c>
      <c r="L222" s="40">
        <v>0.75698682765789405</v>
      </c>
      <c r="M222" s="40">
        <v>0.37970152701272403</v>
      </c>
      <c r="N222" s="42">
        <v>0.27107027911026699</v>
      </c>
      <c r="O222" s="40">
        <v>0.94306438685130001</v>
      </c>
      <c r="P222" s="40">
        <v>0.71577835523791</v>
      </c>
      <c r="Q222" s="40">
        <v>0.77225861866183698</v>
      </c>
      <c r="R222" s="40">
        <v>0.43201206020059302</v>
      </c>
      <c r="S222" s="42">
        <v>0.27874807385532202</v>
      </c>
      <c r="T222" s="40">
        <v>0.19958252690335901</v>
      </c>
      <c r="U222" s="42">
        <v>0.83380305130257504</v>
      </c>
      <c r="V222" s="42">
        <v>34.729653431819003</v>
      </c>
      <c r="W222" s="40">
        <v>0.191821979062994</v>
      </c>
      <c r="X222" s="40">
        <v>8.6376195840189698E-2</v>
      </c>
      <c r="Y222" s="40">
        <v>9.5910989531497404E-2</v>
      </c>
      <c r="Z222" s="40">
        <v>0</v>
      </c>
      <c r="AA222" s="42">
        <v>1.3860111384310201</v>
      </c>
      <c r="AB222" s="40">
        <v>0.82928386163474899</v>
      </c>
      <c r="AC222" s="40">
        <v>0.49576536907688501</v>
      </c>
      <c r="AD222" s="40">
        <v>0.30611132152123299</v>
      </c>
      <c r="AE222" s="40">
        <v>0.35190092407467399</v>
      </c>
      <c r="AF222" s="42">
        <v>0.73003308589641802</v>
      </c>
      <c r="AG222" s="40">
        <v>0.80922896966317004</v>
      </c>
      <c r="AH222" s="40">
        <v>0.44590189824641202</v>
      </c>
      <c r="AI222" s="40">
        <v>0.315016550709317</v>
      </c>
      <c r="AJ222" s="40">
        <v>0.21346017436674899</v>
      </c>
      <c r="AK222" s="42">
        <v>0.72011879672351997</v>
      </c>
    </row>
    <row r="223" spans="1:37" x14ac:dyDescent="0.35">
      <c r="A223" s="39">
        <v>191</v>
      </c>
      <c r="B223" s="40">
        <v>0.83004148957012203</v>
      </c>
      <c r="C223" s="42">
        <v>0.12816520899123299</v>
      </c>
      <c r="D223" s="42">
        <v>9.7347904400795109</v>
      </c>
      <c r="E223" s="40">
        <v>0.81662794354924095</v>
      </c>
      <c r="F223" s="40">
        <v>0.50943956809186897</v>
      </c>
      <c r="G223" s="40">
        <v>0.56057125580143996</v>
      </c>
      <c r="H223" s="40">
        <v>0.30451456805363902</v>
      </c>
      <c r="I223" s="42">
        <v>0.38693893517407801</v>
      </c>
      <c r="J223" s="40">
        <v>0.94038492906512705</v>
      </c>
      <c r="K223" s="40">
        <v>0.70047311529575695</v>
      </c>
      <c r="L223" s="40">
        <v>0.74817998046673995</v>
      </c>
      <c r="M223" s="40">
        <v>0.41285443635540497</v>
      </c>
      <c r="N223" s="42">
        <v>0.27571552183339998</v>
      </c>
      <c r="O223" s="40">
        <v>0.94165263330940396</v>
      </c>
      <c r="P223" s="40">
        <v>0.697571125160242</v>
      </c>
      <c r="Q223" s="40">
        <v>0.75810197418682701</v>
      </c>
      <c r="R223" s="40">
        <v>0.39295876798449603</v>
      </c>
      <c r="S223" s="42">
        <v>0.27872429032104901</v>
      </c>
      <c r="T223" s="40">
        <v>0.20430741026291299</v>
      </c>
      <c r="U223" s="42">
        <v>0.90479453328328197</v>
      </c>
      <c r="V223" s="42">
        <v>36.7301012674967</v>
      </c>
      <c r="W223" s="40">
        <v>0.197364810961456</v>
      </c>
      <c r="X223" s="40">
        <v>9.08237058510869E-2</v>
      </c>
      <c r="Y223" s="40">
        <v>9.8682405480728E-2</v>
      </c>
      <c r="Z223" s="40">
        <v>0</v>
      </c>
      <c r="AA223" s="42">
        <v>1.4409467506612399</v>
      </c>
      <c r="AB223" s="40">
        <v>0.83233257296678398</v>
      </c>
      <c r="AC223" s="40">
        <v>0.48461005584133299</v>
      </c>
      <c r="AD223" s="40">
        <v>0.281422518057861</v>
      </c>
      <c r="AE223" s="40">
        <v>0.34007507649935398</v>
      </c>
      <c r="AF223" s="42">
        <v>0.72486230247041095</v>
      </c>
      <c r="AG223" s="40">
        <v>0.81255423495355295</v>
      </c>
      <c r="AH223" s="40">
        <v>0.47274678265793801</v>
      </c>
      <c r="AI223" s="40">
        <v>0.31822965464062303</v>
      </c>
      <c r="AJ223" s="40">
        <v>0.28745645837963801</v>
      </c>
      <c r="AK223" s="42">
        <v>0.74928443528648103</v>
      </c>
    </row>
    <row r="224" spans="1:37" x14ac:dyDescent="0.35">
      <c r="A224" s="39">
        <v>192</v>
      </c>
      <c r="B224" s="40">
        <v>0.82290629898814505</v>
      </c>
      <c r="C224" s="42">
        <v>0.12751353193800699</v>
      </c>
      <c r="D224" s="42">
        <v>9.7609712367777792</v>
      </c>
      <c r="E224" s="40">
        <v>0.81055064159531498</v>
      </c>
      <c r="F224" s="40">
        <v>0.53758201714093301</v>
      </c>
      <c r="G224" s="40">
        <v>0.61217624022594597</v>
      </c>
      <c r="H224" s="40">
        <v>0.41380183885657701</v>
      </c>
      <c r="I224" s="42">
        <v>0.390420351157589</v>
      </c>
      <c r="J224" s="40">
        <v>0.94230518377338301</v>
      </c>
      <c r="K224" s="40">
        <v>0.70795682201827104</v>
      </c>
      <c r="L224" s="40">
        <v>0.75019663095035205</v>
      </c>
      <c r="M224" s="40">
        <v>0.43136865133107799</v>
      </c>
      <c r="N224" s="42">
        <v>0.27258299844428302</v>
      </c>
      <c r="O224" s="40">
        <v>0.94079260446948298</v>
      </c>
      <c r="P224" s="40">
        <v>0.69663201105967298</v>
      </c>
      <c r="Q224" s="40">
        <v>0.75193422199911497</v>
      </c>
      <c r="R224" s="40">
        <v>0.397169206710422</v>
      </c>
      <c r="S224" s="42">
        <v>0.28276575122904002</v>
      </c>
      <c r="T224" s="40">
        <v>0.144185648735318</v>
      </c>
      <c r="U224" s="42">
        <v>0.94580749441415801</v>
      </c>
      <c r="V224" s="42">
        <v>38.104852513370297</v>
      </c>
      <c r="W224" s="40">
        <v>0.13264620759675999</v>
      </c>
      <c r="X224" s="40">
        <v>8.8068821557489796E-2</v>
      </c>
      <c r="Y224" s="40">
        <v>0.11807998083752901</v>
      </c>
      <c r="Z224" s="40">
        <v>0.10351375407829699</v>
      </c>
      <c r="AA224" s="42">
        <v>1.49448877929622</v>
      </c>
      <c r="AB224" s="40">
        <v>0.830694781792784</v>
      </c>
      <c r="AC224" s="40">
        <v>0.49187797550046802</v>
      </c>
      <c r="AD224" s="40">
        <v>0.28329540348613402</v>
      </c>
      <c r="AE224" s="40">
        <v>0.36164374122248599</v>
      </c>
      <c r="AF224" s="42">
        <v>0.74777373034729899</v>
      </c>
      <c r="AG224" s="40">
        <v>0.82238838453947904</v>
      </c>
      <c r="AH224" s="40">
        <v>0.44584728675750901</v>
      </c>
      <c r="AI224" s="40">
        <v>0.31690052668524499</v>
      </c>
      <c r="AJ224" s="40">
        <v>0.198252949047801</v>
      </c>
      <c r="AK224" s="42">
        <v>0.74572740991910302</v>
      </c>
    </row>
    <row r="225" spans="1:37" x14ac:dyDescent="0.35">
      <c r="A225" s="39">
        <v>193</v>
      </c>
      <c r="B225" s="40">
        <v>0.82195449136169496</v>
      </c>
      <c r="C225" s="42">
        <v>0.129615020458929</v>
      </c>
      <c r="D225" s="42">
        <v>9.8111207764578694</v>
      </c>
      <c r="E225" s="40">
        <v>0.80951189071178298</v>
      </c>
      <c r="F225" s="40">
        <v>0.51989819799727199</v>
      </c>
      <c r="G225" s="40">
        <v>0.56878441727707696</v>
      </c>
      <c r="H225" s="40">
        <v>0.32805694384237</v>
      </c>
      <c r="I225" s="42">
        <v>0.39162096548629199</v>
      </c>
      <c r="J225" s="40">
        <v>0.93944439699572202</v>
      </c>
      <c r="K225" s="40">
        <v>0.69429103863214703</v>
      </c>
      <c r="L225" s="40">
        <v>0.74648251071763605</v>
      </c>
      <c r="M225" s="40">
        <v>0.39694620818308202</v>
      </c>
      <c r="N225" s="42">
        <v>0.27706393574897697</v>
      </c>
      <c r="O225" s="40">
        <v>0.942441754481529</v>
      </c>
      <c r="P225" s="40">
        <v>0.70063720036987598</v>
      </c>
      <c r="Q225" s="40">
        <v>0.76541183510316202</v>
      </c>
      <c r="R225" s="40">
        <v>0.39405801152493702</v>
      </c>
      <c r="S225" s="42">
        <v>0.27737171028770102</v>
      </c>
      <c r="T225" s="40">
        <v>0.195317828093688</v>
      </c>
      <c r="U225" s="42">
        <v>0.93931537917536501</v>
      </c>
      <c r="V225" s="42">
        <v>37.945616078172897</v>
      </c>
      <c r="W225" s="40">
        <v>0.18112392926031301</v>
      </c>
      <c r="X225" s="40">
        <v>0.110776390535081</v>
      </c>
      <c r="Y225" s="40">
        <v>0.137143151429303</v>
      </c>
      <c r="Z225" s="40">
        <v>9.3162373598294698E-2</v>
      </c>
      <c r="AA225" s="42">
        <v>1.4915423525704199</v>
      </c>
      <c r="AB225" s="40">
        <v>0.83869606220459103</v>
      </c>
      <c r="AC225" s="40">
        <v>0.482272207607577</v>
      </c>
      <c r="AD225" s="40">
        <v>0.263796039854717</v>
      </c>
      <c r="AE225" s="40">
        <v>0.34432452076342301</v>
      </c>
      <c r="AF225" s="42">
        <v>0.74955116887377804</v>
      </c>
      <c r="AG225" s="40">
        <v>0.81771783969524303</v>
      </c>
      <c r="AH225" s="40">
        <v>0.495026810529686</v>
      </c>
      <c r="AI225" s="40">
        <v>0.29451917659205101</v>
      </c>
      <c r="AJ225" s="40">
        <v>0.37284341530176301</v>
      </c>
      <c r="AK225" s="42">
        <v>0.74734450965864996</v>
      </c>
    </row>
    <row r="226" spans="1:37" x14ac:dyDescent="0.35">
      <c r="A226" s="39">
        <v>194</v>
      </c>
      <c r="B226" s="40">
        <v>0.83382420988936701</v>
      </c>
      <c r="C226" s="42">
        <v>0.12512022401424799</v>
      </c>
      <c r="D226" s="42">
        <v>9.6683296347985301</v>
      </c>
      <c r="E226" s="40">
        <v>0.82091046659001199</v>
      </c>
      <c r="F226" s="40">
        <v>0.51562339242486299</v>
      </c>
      <c r="G226" s="40">
        <v>0.553242678378564</v>
      </c>
      <c r="H226" s="40">
        <v>0.28557489016711701</v>
      </c>
      <c r="I226" s="42">
        <v>0.38671806600782499</v>
      </c>
      <c r="J226" s="40">
        <v>0.94182741977414397</v>
      </c>
      <c r="K226" s="40">
        <v>0.71552423923877595</v>
      </c>
      <c r="L226" s="40">
        <v>0.75868263155635596</v>
      </c>
      <c r="M226" s="40">
        <v>0.44606266638582898</v>
      </c>
      <c r="N226" s="42">
        <v>0.27082105436178</v>
      </c>
      <c r="O226" s="40">
        <v>0.942756236150186</v>
      </c>
      <c r="P226" s="40">
        <v>0.72100181717163303</v>
      </c>
      <c r="Q226" s="40">
        <v>0.77058730610612303</v>
      </c>
      <c r="R226" s="40">
        <v>0.44966190925859001</v>
      </c>
      <c r="S226" s="42">
        <v>0.27816042303263799</v>
      </c>
      <c r="T226" s="40">
        <v>0.140957862958453</v>
      </c>
      <c r="U226" s="42">
        <v>0.988285053744275</v>
      </c>
      <c r="V226" s="42">
        <v>39.2405437078231</v>
      </c>
      <c r="W226" s="40">
        <v>0.142658991373664</v>
      </c>
      <c r="X226" s="40">
        <v>7.94801157018548E-2</v>
      </c>
      <c r="Y226" s="40">
        <v>7.1329495686832306E-2</v>
      </c>
      <c r="Z226" s="40">
        <v>0</v>
      </c>
      <c r="AA226" s="42">
        <v>1.52569369220326</v>
      </c>
      <c r="AB226" s="40">
        <v>0.837136634932937</v>
      </c>
      <c r="AC226" s="40">
        <v>0.51103951534938397</v>
      </c>
      <c r="AD226" s="40">
        <v>0.37493888476854598</v>
      </c>
      <c r="AE226" s="40">
        <v>0.32104302634666898</v>
      </c>
      <c r="AF226" s="42">
        <v>0.70957929099726802</v>
      </c>
      <c r="AG226" s="40">
        <v>0.82086147071661597</v>
      </c>
      <c r="AH226" s="40">
        <v>0.438947110844216</v>
      </c>
      <c r="AI226" s="40">
        <v>0.30242067910552001</v>
      </c>
      <c r="AJ226" s="40">
        <v>0.19355918271051101</v>
      </c>
      <c r="AK226" s="42">
        <v>0.75507128391510403</v>
      </c>
    </row>
    <row r="227" spans="1:37" x14ac:dyDescent="0.35">
      <c r="A227" s="39">
        <v>195</v>
      </c>
      <c r="B227" s="40">
        <v>0.81625198826385503</v>
      </c>
      <c r="C227" s="42">
        <v>0.132700685410238</v>
      </c>
      <c r="D227" s="42">
        <v>9.9470513741082307</v>
      </c>
      <c r="E227" s="40">
        <v>0.80810080949382301</v>
      </c>
      <c r="F227" s="40">
        <v>0.52624477078748499</v>
      </c>
      <c r="G227" s="40">
        <v>0.601730966088173</v>
      </c>
      <c r="H227" s="40">
        <v>0.39536112268252399</v>
      </c>
      <c r="I227" s="42">
        <v>0.398316084578902</v>
      </c>
      <c r="J227" s="40">
        <v>0.94159790441996105</v>
      </c>
      <c r="K227" s="40">
        <v>0.69545758936144497</v>
      </c>
      <c r="L227" s="40">
        <v>0.74526548261681003</v>
      </c>
      <c r="M227" s="40">
        <v>0.39950938104756301</v>
      </c>
      <c r="N227" s="42">
        <v>0.27518811228139101</v>
      </c>
      <c r="O227" s="40">
        <v>0.94229893618334903</v>
      </c>
      <c r="P227" s="40">
        <v>0.69286928211816401</v>
      </c>
      <c r="Q227" s="40">
        <v>0.76105943665685105</v>
      </c>
      <c r="R227" s="40">
        <v>0.375249473514291</v>
      </c>
      <c r="S227" s="42">
        <v>0.280555588198446</v>
      </c>
      <c r="T227" s="40">
        <v>0.13131672700122901</v>
      </c>
      <c r="U227" s="42">
        <v>1.05197578057264</v>
      </c>
      <c r="V227" s="42">
        <v>41.050286871755198</v>
      </c>
      <c r="W227" s="40">
        <v>0.13430513107747599</v>
      </c>
      <c r="X227" s="40">
        <v>7.2907896773252601E-2</v>
      </c>
      <c r="Y227" s="40">
        <v>6.7152565538738399E-2</v>
      </c>
      <c r="Z227" s="40">
        <v>0</v>
      </c>
      <c r="AA227" s="42">
        <v>1.5747867139995599</v>
      </c>
      <c r="AB227" s="40">
        <v>0.82999352799611303</v>
      </c>
      <c r="AC227" s="40">
        <v>0.50067916366225895</v>
      </c>
      <c r="AD227" s="40">
        <v>0.32131463840992902</v>
      </c>
      <c r="AE227" s="40">
        <v>0.35072932458073502</v>
      </c>
      <c r="AF227" s="42">
        <v>0.72494948598054698</v>
      </c>
      <c r="AG227" s="40">
        <v>0.82126441806982298</v>
      </c>
      <c r="AH227" s="40">
        <v>0.44145138451671501</v>
      </c>
      <c r="AI227" s="40">
        <v>0.232809381685192</v>
      </c>
      <c r="AJ227" s="40">
        <v>0.27028035379512799</v>
      </c>
      <c r="AK227" s="42">
        <v>0.78312659034362198</v>
      </c>
    </row>
    <row r="228" spans="1:37" x14ac:dyDescent="0.35">
      <c r="A228" s="39">
        <v>196</v>
      </c>
      <c r="B228" s="40">
        <v>0.82056543145705796</v>
      </c>
      <c r="C228" s="42">
        <v>0.13048982045917601</v>
      </c>
      <c r="D228" s="42">
        <v>9.8785354736056199</v>
      </c>
      <c r="E228" s="40">
        <v>0.80621622065129095</v>
      </c>
      <c r="F228" s="40">
        <v>0.52966413958503</v>
      </c>
      <c r="G228" s="40">
        <v>0.60481853234439398</v>
      </c>
      <c r="H228" s="40">
        <v>0.40342084403749701</v>
      </c>
      <c r="I228" s="42">
        <v>0.39538911296620799</v>
      </c>
      <c r="J228" s="40">
        <v>0.94134536815980696</v>
      </c>
      <c r="K228" s="40">
        <v>0.69636851538983902</v>
      </c>
      <c r="L228" s="40">
        <v>0.74324514478551196</v>
      </c>
      <c r="M228" s="40">
        <v>0.40451503322419802</v>
      </c>
      <c r="N228" s="42">
        <v>0.27302285941652699</v>
      </c>
      <c r="O228" s="40">
        <v>0.93868858911358899</v>
      </c>
      <c r="P228" s="40">
        <v>0.69582619461775996</v>
      </c>
      <c r="Q228" s="40">
        <v>0.75668297342719903</v>
      </c>
      <c r="R228" s="40">
        <v>0.39210702131249198</v>
      </c>
      <c r="S228" s="42">
        <v>0.28830452179828098</v>
      </c>
      <c r="T228" s="40">
        <v>0.13401739103261301</v>
      </c>
      <c r="U228" s="42">
        <v>0.95633953274824601</v>
      </c>
      <c r="V228" s="42">
        <v>38.188162290132901</v>
      </c>
      <c r="W228" s="40">
        <v>0.13667511338869301</v>
      </c>
      <c r="X228" s="40">
        <v>9.59017666963662E-2</v>
      </c>
      <c r="Y228" s="40">
        <v>6.8337556694346796E-2</v>
      </c>
      <c r="Z228" s="40">
        <v>0</v>
      </c>
      <c r="AA228" s="42">
        <v>1.4824744590327199</v>
      </c>
      <c r="AB228" s="40">
        <v>0.81990241234566297</v>
      </c>
      <c r="AC228" s="40">
        <v>0.52924188397861205</v>
      </c>
      <c r="AD228" s="40">
        <v>0.39210376889099202</v>
      </c>
      <c r="AE228" s="40">
        <v>0.37571947069918099</v>
      </c>
      <c r="AF228" s="42">
        <v>0.72509590555460002</v>
      </c>
      <c r="AG228" s="40">
        <v>0.82496519277750602</v>
      </c>
      <c r="AH228" s="40">
        <v>0.42844128522584901</v>
      </c>
      <c r="AI228" s="40">
        <v>0.28613122248577499</v>
      </c>
      <c r="AJ228" s="40">
        <v>0.17422744041426799</v>
      </c>
      <c r="AK228" s="42">
        <v>0.75755159569601704</v>
      </c>
    </row>
    <row r="229" spans="1:37" x14ac:dyDescent="0.35">
      <c r="A229" s="39">
        <v>197</v>
      </c>
      <c r="B229" s="40">
        <v>0.82310493953824104</v>
      </c>
      <c r="C229" s="42">
        <v>0.125928227875334</v>
      </c>
      <c r="D229" s="42">
        <v>9.7089696354046797</v>
      </c>
      <c r="E229" s="40">
        <v>0.81120505364548801</v>
      </c>
      <c r="F229" s="40">
        <v>0.54358548910672799</v>
      </c>
      <c r="G229" s="40">
        <v>0.587141201279889</v>
      </c>
      <c r="H229" s="40">
        <v>0.36307734891429</v>
      </c>
      <c r="I229" s="42">
        <v>0.387909711287101</v>
      </c>
      <c r="J229" s="40">
        <v>0.94051504621622795</v>
      </c>
      <c r="K229" s="40">
        <v>0.69600189259315803</v>
      </c>
      <c r="L229" s="40">
        <v>0.74566328558061401</v>
      </c>
      <c r="M229" s="40">
        <v>0.40182734598263198</v>
      </c>
      <c r="N229" s="42">
        <v>0.27425398056366601</v>
      </c>
      <c r="O229" s="40">
        <v>0.94284443273697405</v>
      </c>
      <c r="P229" s="40">
        <v>0.70728970952493897</v>
      </c>
      <c r="Q229" s="40">
        <v>0.76462716249361495</v>
      </c>
      <c r="R229" s="40">
        <v>0.41439753334422702</v>
      </c>
      <c r="S229" s="42">
        <v>0.28002147855800802</v>
      </c>
      <c r="T229" s="40">
        <v>0.167039854181353</v>
      </c>
      <c r="U229" s="42">
        <v>0.95421618987352397</v>
      </c>
      <c r="V229" s="42">
        <v>38.028585678491801</v>
      </c>
      <c r="W229" s="40">
        <v>0.16306797120314201</v>
      </c>
      <c r="X229" s="40">
        <v>9.3264349724127504E-2</v>
      </c>
      <c r="Y229" s="40">
        <v>8.1533985601571296E-2</v>
      </c>
      <c r="Z229" s="40">
        <v>0</v>
      </c>
      <c r="AA229" s="42">
        <v>1.4740987649330699</v>
      </c>
      <c r="AB229" s="40">
        <v>0.81239045765154205</v>
      </c>
      <c r="AC229" s="40">
        <v>0.52188179538691004</v>
      </c>
      <c r="AD229" s="40">
        <v>0.37367186109887102</v>
      </c>
      <c r="AE229" s="40">
        <v>0.379583067410317</v>
      </c>
      <c r="AF229" s="42">
        <v>0.70990923760283697</v>
      </c>
      <c r="AG229" s="40">
        <v>0.818222467145855</v>
      </c>
      <c r="AH229" s="40">
        <v>0.43308662023259098</v>
      </c>
      <c r="AI229" s="40">
        <v>0.26654195747328602</v>
      </c>
      <c r="AJ229" s="40">
        <v>0.214495436078633</v>
      </c>
      <c r="AK229" s="42">
        <v>0.73653207859422398</v>
      </c>
    </row>
    <row r="230" spans="1:37" x14ac:dyDescent="0.35">
      <c r="A230" s="39">
        <v>198</v>
      </c>
      <c r="B230" s="40">
        <v>0.83240600394075404</v>
      </c>
      <c r="C230" s="42">
        <v>0.124126225613984</v>
      </c>
      <c r="D230" s="42">
        <v>9.6471426373790692</v>
      </c>
      <c r="E230" s="40">
        <v>0.81650949944031703</v>
      </c>
      <c r="F230" s="40">
        <v>0.53589865051573404</v>
      </c>
      <c r="G230" s="40">
        <v>0.58812205470796497</v>
      </c>
      <c r="H230" s="40">
        <v>0.35973460997561302</v>
      </c>
      <c r="I230" s="42">
        <v>0.38588324696550302</v>
      </c>
      <c r="J230" s="40">
        <v>0.94162934833398404</v>
      </c>
      <c r="K230" s="40">
        <v>0.68884681723697405</v>
      </c>
      <c r="L230" s="40">
        <v>0.74929101293457001</v>
      </c>
      <c r="M230" s="40">
        <v>0.37562009044236899</v>
      </c>
      <c r="N230" s="42">
        <v>0.27245841807391302</v>
      </c>
      <c r="O230" s="40">
        <v>0.94358892341841005</v>
      </c>
      <c r="P230" s="40">
        <v>0.70808137087274003</v>
      </c>
      <c r="Q230" s="40">
        <v>0.77142294161195601</v>
      </c>
      <c r="R230" s="40">
        <v>0.40923224758785598</v>
      </c>
      <c r="S230" s="42">
        <v>0.27552451523758897</v>
      </c>
      <c r="T230" s="40">
        <v>0.169172580317038</v>
      </c>
      <c r="U230" s="42">
        <v>1.02428307492508</v>
      </c>
      <c r="V230" s="42">
        <v>40.231139109684797</v>
      </c>
      <c r="W230" s="40">
        <v>0.165814106257615</v>
      </c>
      <c r="X230" s="40">
        <v>9.3974116110659894E-2</v>
      </c>
      <c r="Y230" s="40">
        <v>8.2907053128807598E-2</v>
      </c>
      <c r="Z230" s="40">
        <v>0</v>
      </c>
      <c r="AA230" s="42">
        <v>1.5476095701894099</v>
      </c>
      <c r="AB230" s="40">
        <v>0.81889643976141002</v>
      </c>
      <c r="AC230" s="40">
        <v>0.50718848764847602</v>
      </c>
      <c r="AD230" s="40">
        <v>0.33687650989099199</v>
      </c>
      <c r="AE230" s="40">
        <v>0.36579251329302698</v>
      </c>
      <c r="AF230" s="42">
        <v>0.74281116836091299</v>
      </c>
      <c r="AG230" s="40">
        <v>0.82849568351554204</v>
      </c>
      <c r="AH230" s="40">
        <v>0.46652055807221199</v>
      </c>
      <c r="AI230" s="40">
        <v>0.29438900998105799</v>
      </c>
      <c r="AJ230" s="40">
        <v>0.27667698072003499</v>
      </c>
      <c r="AK230" s="42">
        <v>0.76942115257947796</v>
      </c>
    </row>
    <row r="231" spans="1:37" x14ac:dyDescent="0.35">
      <c r="A231" s="39">
        <v>199</v>
      </c>
      <c r="B231" s="40">
        <v>0.82842235212821302</v>
      </c>
      <c r="C231" s="42">
        <v>0.12633475325037399</v>
      </c>
      <c r="D231" s="42">
        <v>9.6997243095117103</v>
      </c>
      <c r="E231" s="40">
        <v>0.81882900876563203</v>
      </c>
      <c r="F231" s="40">
        <v>0.51804095687404905</v>
      </c>
      <c r="G231" s="40">
        <v>0.55377288136988501</v>
      </c>
      <c r="H231" s="40">
        <v>0.28871675397413799</v>
      </c>
      <c r="I231" s="42">
        <v>0.38705811188998901</v>
      </c>
      <c r="J231" s="40">
        <v>0.942750576844403</v>
      </c>
      <c r="K231" s="40">
        <v>0.70964368363252195</v>
      </c>
      <c r="L231" s="40">
        <v>0.76055466058899601</v>
      </c>
      <c r="M231" s="40">
        <v>0.425625813464166</v>
      </c>
      <c r="N231" s="42">
        <v>0.26790504957736799</v>
      </c>
      <c r="O231" s="40">
        <v>0.942654055807427</v>
      </c>
      <c r="P231" s="40">
        <v>0.718217107210679</v>
      </c>
      <c r="Q231" s="40">
        <v>0.76455367497238402</v>
      </c>
      <c r="R231" s="40">
        <v>0.44744359085222402</v>
      </c>
      <c r="S231" s="42">
        <v>0.28056306929260499</v>
      </c>
      <c r="T231" s="40">
        <v>0.14084646048233901</v>
      </c>
      <c r="U231" s="42">
        <v>0.99545760210762602</v>
      </c>
      <c r="V231" s="42">
        <v>39.450184406378298</v>
      </c>
      <c r="W231" s="40">
        <v>0.14095785913813799</v>
      </c>
      <c r="X231" s="40">
        <v>7.7882257088414494E-2</v>
      </c>
      <c r="Y231" s="40">
        <v>7.0478929569069398E-2</v>
      </c>
      <c r="Z231" s="40">
        <v>0</v>
      </c>
      <c r="AA231" s="42">
        <v>1.53022494326289</v>
      </c>
      <c r="AB231" s="40">
        <v>0.82847400699259099</v>
      </c>
      <c r="AC231" s="40">
        <v>0.490605202166916</v>
      </c>
      <c r="AD231" s="40">
        <v>0.31192402209161202</v>
      </c>
      <c r="AE231" s="40">
        <v>0.33141757741654398</v>
      </c>
      <c r="AF231" s="42">
        <v>0.72722640939247896</v>
      </c>
      <c r="AG231" s="40">
        <v>0.82504237003888103</v>
      </c>
      <c r="AH231" s="40">
        <v>0.45489415948925199</v>
      </c>
      <c r="AI231" s="40">
        <v>0.280137685832966</v>
      </c>
      <c r="AJ231" s="40">
        <v>0.25950242259591</v>
      </c>
      <c r="AK231" s="42">
        <v>0.75923390419055203</v>
      </c>
    </row>
    <row r="232" spans="1:37" x14ac:dyDescent="0.35">
      <c r="A232" s="39">
        <v>200</v>
      </c>
      <c r="B232" s="40">
        <v>0.82644615288232903</v>
      </c>
      <c r="C232" s="42">
        <v>0.12686446585833799</v>
      </c>
      <c r="D232" s="42">
        <v>9.7032152611996292</v>
      </c>
      <c r="E232" s="40">
        <v>0.81346571474191398</v>
      </c>
      <c r="F232" s="40">
        <v>0.52229175168896802</v>
      </c>
      <c r="G232" s="40">
        <v>0.58182039669103003</v>
      </c>
      <c r="H232" s="40">
        <v>0.35017507864014502</v>
      </c>
      <c r="I232" s="42">
        <v>0.38672637145654698</v>
      </c>
      <c r="J232" s="40">
        <v>0.94102266415696501</v>
      </c>
      <c r="K232" s="40">
        <v>0.68777094145062501</v>
      </c>
      <c r="L232" s="40">
        <v>0.75606352021244205</v>
      </c>
      <c r="M232" s="40">
        <v>0.36622663998246802</v>
      </c>
      <c r="N232" s="42">
        <v>0.270287565341431</v>
      </c>
      <c r="O232" s="40">
        <v>0.94258611203528597</v>
      </c>
      <c r="P232" s="40">
        <v>0.70496521802719103</v>
      </c>
      <c r="Q232" s="40">
        <v>0.765897193965552</v>
      </c>
      <c r="R232" s="40">
        <v>0.40641234808073601</v>
      </c>
      <c r="S232" s="42">
        <v>0.27724347599136501</v>
      </c>
      <c r="T232" s="40">
        <v>0.14584941882010799</v>
      </c>
      <c r="U232" s="42">
        <v>0.97912385575791705</v>
      </c>
      <c r="V232" s="42">
        <v>39.116670005341803</v>
      </c>
      <c r="W232" s="40">
        <v>0.14231556723277899</v>
      </c>
      <c r="X232" s="40">
        <v>7.2825466249435297E-2</v>
      </c>
      <c r="Y232" s="40">
        <v>7.1157783616389497E-2</v>
      </c>
      <c r="Z232" s="40">
        <v>0</v>
      </c>
      <c r="AA232" s="42">
        <v>1.5293008781905799</v>
      </c>
      <c r="AB232" s="40">
        <v>0.82593720589018405</v>
      </c>
      <c r="AC232" s="40">
        <v>0.48395532248948803</v>
      </c>
      <c r="AD232" s="40">
        <v>0.289768852672391</v>
      </c>
      <c r="AE232" s="40">
        <v>0.33615990890588898</v>
      </c>
      <c r="AF232" s="42">
        <v>0.74070134708005098</v>
      </c>
      <c r="AG232" s="40">
        <v>0.82778384790914905</v>
      </c>
      <c r="AH232" s="40">
        <v>0.43675300209797802</v>
      </c>
      <c r="AI232" s="40">
        <v>0.28508992385515097</v>
      </c>
      <c r="AJ232" s="40">
        <v>0.197385234529634</v>
      </c>
      <c r="AK232" s="42">
        <v>0.74979986288608602</v>
      </c>
    </row>
    <row r="233" spans="1:37" x14ac:dyDescent="0.35">
      <c r="A233" s="39">
        <v>201</v>
      </c>
      <c r="B233" s="40">
        <v>0.82272273419610498</v>
      </c>
      <c r="C233" s="42">
        <v>0.129129385239654</v>
      </c>
      <c r="D233" s="42">
        <v>9.7800291212471109</v>
      </c>
      <c r="E233" s="40">
        <v>0.80839164579031497</v>
      </c>
      <c r="F233" s="40">
        <v>0.52563870685763603</v>
      </c>
      <c r="G233" s="40">
        <v>0.59320698597071397</v>
      </c>
      <c r="H233" s="40">
        <v>0.37802232615111298</v>
      </c>
      <c r="I233" s="42">
        <v>0.38983960231672299</v>
      </c>
      <c r="J233" s="40">
        <v>0.94344484050041899</v>
      </c>
      <c r="K233" s="40">
        <v>0.70310348696090796</v>
      </c>
      <c r="L233" s="40">
        <v>0.755250972863444</v>
      </c>
      <c r="M233" s="40">
        <v>0.41061464751885901</v>
      </c>
      <c r="N233" s="42">
        <v>0.26909781102706798</v>
      </c>
      <c r="O233" s="40">
        <v>0.94204305339130801</v>
      </c>
      <c r="P233" s="40">
        <v>0.71457940669325004</v>
      </c>
      <c r="Q233" s="40">
        <v>0.75895843289274101</v>
      </c>
      <c r="R233" s="40">
        <v>0.4427367337957</v>
      </c>
      <c r="S233" s="42">
        <v>0.27868370939904102</v>
      </c>
      <c r="T233" s="40">
        <v>0.148972350728338</v>
      </c>
      <c r="U233" s="42">
        <v>0.95513832288929501</v>
      </c>
      <c r="V233" s="42">
        <v>38.245249756381</v>
      </c>
      <c r="W233" s="40">
        <v>0.14816959003466099</v>
      </c>
      <c r="X233" s="40">
        <v>7.9548971714721903E-2</v>
      </c>
      <c r="Y233" s="40">
        <v>7.4084795017330493E-2</v>
      </c>
      <c r="Z233" s="40">
        <v>0</v>
      </c>
      <c r="AA233" s="42">
        <v>1.4907320004243101</v>
      </c>
      <c r="AB233" s="40">
        <v>0.83123209094069195</v>
      </c>
      <c r="AC233" s="40">
        <v>0.50140546902418304</v>
      </c>
      <c r="AD233" s="40">
        <v>0.33026420347318503</v>
      </c>
      <c r="AE233" s="40">
        <v>0.34272011265867097</v>
      </c>
      <c r="AF233" s="42">
        <v>0.73467082702196496</v>
      </c>
      <c r="AG233" s="40">
        <v>0.81496617984180897</v>
      </c>
      <c r="AH233" s="40">
        <v>0.493831382956891</v>
      </c>
      <c r="AI233" s="40">
        <v>0.28545306073337001</v>
      </c>
      <c r="AJ233" s="40">
        <v>0.38107490829549401</v>
      </c>
      <c r="AK233" s="42">
        <v>0.748393913619538</v>
      </c>
    </row>
    <row r="234" spans="1:37" x14ac:dyDescent="0.35">
      <c r="A234" s="39">
        <v>202</v>
      </c>
      <c r="B234" s="40">
        <v>0.82708637943756402</v>
      </c>
      <c r="C234" s="42">
        <v>0.12900560952617399</v>
      </c>
      <c r="D234" s="42">
        <v>9.7677868728845993</v>
      </c>
      <c r="E234" s="40">
        <v>0.81588244906726304</v>
      </c>
      <c r="F234" s="40">
        <v>0.54168861223599096</v>
      </c>
      <c r="G234" s="40">
        <v>0.60821552081160601</v>
      </c>
      <c r="H234" s="40">
        <v>0.40054859255594899</v>
      </c>
      <c r="I234" s="42">
        <v>0.388226110059397</v>
      </c>
      <c r="J234" s="40">
        <v>0.94145170952394697</v>
      </c>
      <c r="K234" s="40">
        <v>0.71269692659907902</v>
      </c>
      <c r="L234" s="40">
        <v>0.75593374706368899</v>
      </c>
      <c r="M234" s="40">
        <v>0.44070532320960198</v>
      </c>
      <c r="N234" s="42">
        <v>0.27128042114976297</v>
      </c>
      <c r="O234" s="40">
        <v>0.94152079071275396</v>
      </c>
      <c r="P234" s="40">
        <v>0.68585690168402003</v>
      </c>
      <c r="Q234" s="40">
        <v>0.76458201644050505</v>
      </c>
      <c r="R234" s="40">
        <v>0.35146789789880201</v>
      </c>
      <c r="S234" s="42">
        <v>0.27856606014808299</v>
      </c>
      <c r="T234" s="40">
        <v>0.157866568047761</v>
      </c>
      <c r="U234" s="42">
        <v>0.96189832076048198</v>
      </c>
      <c r="V234" s="42">
        <v>38.363053215874501</v>
      </c>
      <c r="W234" s="40">
        <v>0.15899622865290799</v>
      </c>
      <c r="X234" s="40">
        <v>8.9985246082565307E-2</v>
      </c>
      <c r="Y234" s="40">
        <v>7.94981143264544E-2</v>
      </c>
      <c r="Z234" s="40">
        <v>0</v>
      </c>
      <c r="AA234" s="42">
        <v>1.4877042327171699</v>
      </c>
      <c r="AB234" s="40">
        <v>0.83389214343175599</v>
      </c>
      <c r="AC234" s="40">
        <v>0.48144398603083299</v>
      </c>
      <c r="AD234" s="40">
        <v>0.33191957925027499</v>
      </c>
      <c r="AE234" s="40">
        <v>0.278520235410468</v>
      </c>
      <c r="AF234" s="42">
        <v>0.73050278781825595</v>
      </c>
      <c r="AG234" s="40">
        <v>0.81896723243631298</v>
      </c>
      <c r="AH234" s="40">
        <v>0.44771925267198498</v>
      </c>
      <c r="AI234" s="40">
        <v>0.30891866016858599</v>
      </c>
      <c r="AJ234" s="40">
        <v>0.215271865411057</v>
      </c>
      <c r="AK234" s="42">
        <v>0.75810237343494702</v>
      </c>
    </row>
    <row r="235" spans="1:37" x14ac:dyDescent="0.35">
      <c r="A235" s="39">
        <v>203</v>
      </c>
      <c r="B235" s="40">
        <v>0.82872314309755801</v>
      </c>
      <c r="C235" s="42">
        <v>0.123986709680292</v>
      </c>
      <c r="D235" s="42">
        <v>9.6265879751476504</v>
      </c>
      <c r="E235" s="40">
        <v>0.81364169947912002</v>
      </c>
      <c r="F235" s="40">
        <v>0.55832616452115902</v>
      </c>
      <c r="G235" s="40">
        <v>0.59052496500090501</v>
      </c>
      <c r="H235" s="40">
        <v>0.36740823052268901</v>
      </c>
      <c r="I235" s="42">
        <v>0.38353144345783902</v>
      </c>
      <c r="J235" s="40">
        <v>0.94296237891242396</v>
      </c>
      <c r="K235" s="40">
        <v>0.69752703110354597</v>
      </c>
      <c r="L235" s="40">
        <v>0.75925495660617504</v>
      </c>
      <c r="M235" s="40">
        <v>0.39036375779204002</v>
      </c>
      <c r="N235" s="42">
        <v>0.27008348820244799</v>
      </c>
      <c r="O235" s="40">
        <v>0.94285212343135805</v>
      </c>
      <c r="P235" s="40">
        <v>0.69348970598849102</v>
      </c>
      <c r="Q235" s="40">
        <v>0.76265504035262399</v>
      </c>
      <c r="R235" s="40">
        <v>0.37496195418148898</v>
      </c>
      <c r="S235" s="42">
        <v>0.278980231723854</v>
      </c>
      <c r="T235" s="40">
        <v>0.20116340030544999</v>
      </c>
      <c r="U235" s="42">
        <v>0.89871626430087603</v>
      </c>
      <c r="V235" s="42">
        <v>36.572303331815199</v>
      </c>
      <c r="W235" s="40">
        <v>0.205193426040715</v>
      </c>
      <c r="X235" s="40">
        <v>8.8307576809856403E-2</v>
      </c>
      <c r="Y235" s="40">
        <v>0.102596713020357</v>
      </c>
      <c r="Z235" s="40">
        <v>0</v>
      </c>
      <c r="AA235" s="42">
        <v>1.4352634060077101</v>
      </c>
      <c r="AB235" s="40">
        <v>0.82633945972652401</v>
      </c>
      <c r="AC235" s="40">
        <v>0.49178762127874798</v>
      </c>
      <c r="AD235" s="40">
        <v>0.27979045105737599</v>
      </c>
      <c r="AE235" s="40">
        <v>0.36923295305234299</v>
      </c>
      <c r="AF235" s="42">
        <v>0.74032197574264902</v>
      </c>
      <c r="AG235" s="40">
        <v>0.81742528420647498</v>
      </c>
      <c r="AH235" s="40">
        <v>0.48415776034755498</v>
      </c>
      <c r="AI235" s="40">
        <v>0.33532437647802998</v>
      </c>
      <c r="AJ235" s="40">
        <v>0.29972362035816003</v>
      </c>
      <c r="AK235" s="42">
        <v>0.74104337508861795</v>
      </c>
    </row>
    <row r="236" spans="1:37" x14ac:dyDescent="0.35">
      <c r="A236" s="39">
        <v>204</v>
      </c>
      <c r="B236" s="40">
        <v>0.83375362340899795</v>
      </c>
      <c r="C236" s="42">
        <v>0.118654582019139</v>
      </c>
      <c r="D236" s="42">
        <v>9.4667379421691003</v>
      </c>
      <c r="E236" s="40">
        <v>0.82193103988345695</v>
      </c>
      <c r="F236" s="40">
        <v>0.52744576938467602</v>
      </c>
      <c r="G236" s="40">
        <v>0.57363826508422799</v>
      </c>
      <c r="H236" s="40">
        <v>0.32534549028499898</v>
      </c>
      <c r="I236" s="42">
        <v>0.37854966101883297</v>
      </c>
      <c r="J236" s="40">
        <v>0.94231386203176204</v>
      </c>
      <c r="K236" s="40">
        <v>0.70175458371117005</v>
      </c>
      <c r="L236" s="40">
        <v>0.76376013880124405</v>
      </c>
      <c r="M236" s="40">
        <v>0.39918975030050402</v>
      </c>
      <c r="N236" s="42">
        <v>0.26552992345204901</v>
      </c>
      <c r="O236" s="40">
        <v>0.94362669327544402</v>
      </c>
      <c r="P236" s="40">
        <v>0.69164789996006104</v>
      </c>
      <c r="Q236" s="40">
        <v>0.77098753126796604</v>
      </c>
      <c r="R236" s="40">
        <v>0.36032947533677401</v>
      </c>
      <c r="S236" s="42">
        <v>0.27556244770251698</v>
      </c>
      <c r="T236" s="40">
        <v>0.15199628072346</v>
      </c>
      <c r="U236" s="42">
        <v>0.96400076405614799</v>
      </c>
      <c r="V236" s="42">
        <v>38.433659251938501</v>
      </c>
      <c r="W236" s="40">
        <v>0.16840430441253401</v>
      </c>
      <c r="X236" s="40">
        <v>8.1804417777485205E-2</v>
      </c>
      <c r="Y236" s="40">
        <v>8.4202152206267297E-2</v>
      </c>
      <c r="Z236" s="40">
        <v>0</v>
      </c>
      <c r="AA236" s="42">
        <v>1.4908747392841799</v>
      </c>
      <c r="AB236" s="40">
        <v>0.83181342923349399</v>
      </c>
      <c r="AC236" s="40">
        <v>0.489647063250228</v>
      </c>
      <c r="AD236" s="40">
        <v>0.316383761399884</v>
      </c>
      <c r="AE236" s="40">
        <v>0.320743999117305</v>
      </c>
      <c r="AF236" s="42">
        <v>0.72084007991684795</v>
      </c>
      <c r="AG236" s="40">
        <v>0.82478562150168599</v>
      </c>
      <c r="AH236" s="40">
        <v>0.44914391069063803</v>
      </c>
      <c r="AI236" s="40">
        <v>0.30758107888666297</v>
      </c>
      <c r="AJ236" s="40">
        <v>0.215065031683566</v>
      </c>
      <c r="AK236" s="42">
        <v>0.75529240160925704</v>
      </c>
    </row>
    <row r="237" spans="1:37" x14ac:dyDescent="0.35">
      <c r="A237" s="39">
        <v>205</v>
      </c>
      <c r="B237" s="40">
        <v>0.83644255179601901</v>
      </c>
      <c r="C237" s="42">
        <v>0.12501181903943101</v>
      </c>
      <c r="D237" s="42">
        <v>9.6064359879738603</v>
      </c>
      <c r="E237" s="40">
        <v>0.82504748446790799</v>
      </c>
      <c r="F237" s="40">
        <v>0.54506701219793297</v>
      </c>
      <c r="G237" s="40">
        <v>0.61455865429512802</v>
      </c>
      <c r="H237" s="40">
        <v>0.40406982412234999</v>
      </c>
      <c r="I237" s="42">
        <v>0.38032624822379801</v>
      </c>
      <c r="J237" s="40">
        <v>0.94692691637301496</v>
      </c>
      <c r="K237" s="40">
        <v>0.71806107161476995</v>
      </c>
      <c r="L237" s="40">
        <v>0.76815994275246802</v>
      </c>
      <c r="M237" s="40">
        <v>0.43909635571882599</v>
      </c>
      <c r="N237" s="42">
        <v>0.25982697530544102</v>
      </c>
      <c r="O237" s="40">
        <v>0.94342013912782996</v>
      </c>
      <c r="P237" s="40">
        <v>0.71490498619403897</v>
      </c>
      <c r="Q237" s="40">
        <v>0.76785463458377901</v>
      </c>
      <c r="R237" s="40">
        <v>0.43344018487050801</v>
      </c>
      <c r="S237" s="42">
        <v>0.27409474973189202</v>
      </c>
      <c r="T237" s="40">
        <v>0.150345427807629</v>
      </c>
      <c r="U237" s="42">
        <v>0.93886484575067797</v>
      </c>
      <c r="V237" s="42">
        <v>37.956665283594297</v>
      </c>
      <c r="W237" s="40">
        <v>0.15111106700207599</v>
      </c>
      <c r="X237" s="40">
        <v>7.7565698130104499E-2</v>
      </c>
      <c r="Y237" s="40">
        <v>7.5555533501038399E-2</v>
      </c>
      <c r="Z237" s="40">
        <v>0</v>
      </c>
      <c r="AA237" s="42">
        <v>1.49084387681423</v>
      </c>
      <c r="AB237" s="40">
        <v>0.835282417437053</v>
      </c>
      <c r="AC237" s="40">
        <v>0.49213099763630302</v>
      </c>
      <c r="AD237" s="40">
        <v>0.29775245475389001</v>
      </c>
      <c r="AE237" s="40">
        <v>0.34335812071796601</v>
      </c>
      <c r="AF237" s="42">
        <v>0.74876511912060595</v>
      </c>
      <c r="AG237" s="40">
        <v>0.82032711169402595</v>
      </c>
      <c r="AH237" s="40">
        <v>0.44762157339633002</v>
      </c>
      <c r="AI237" s="40">
        <v>0.30987994072018199</v>
      </c>
      <c r="AJ237" s="40">
        <v>0.21265766777478301</v>
      </c>
      <c r="AK237" s="42">
        <v>0.754576487164212</v>
      </c>
    </row>
    <row r="238" spans="1:37" x14ac:dyDescent="0.35">
      <c r="A238" s="39">
        <v>206</v>
      </c>
      <c r="B238" s="40">
        <v>0.82658520587125395</v>
      </c>
      <c r="C238" s="42">
        <v>0.128990845205081</v>
      </c>
      <c r="D238" s="42">
        <v>9.8236540322930708</v>
      </c>
      <c r="E238" s="40">
        <v>0.813788932600786</v>
      </c>
      <c r="F238" s="40">
        <v>0.52632298811474998</v>
      </c>
      <c r="G238" s="40">
        <v>0.57475497389558905</v>
      </c>
      <c r="H238" s="40">
        <v>0.33572101519039199</v>
      </c>
      <c r="I238" s="42">
        <v>0.39240677122766499</v>
      </c>
      <c r="J238" s="40">
        <v>0.94215321623647297</v>
      </c>
      <c r="K238" s="40">
        <v>0.68047801188032897</v>
      </c>
      <c r="L238" s="40">
        <v>0.75271919684869604</v>
      </c>
      <c r="M238" s="40">
        <v>0.34656162255581902</v>
      </c>
      <c r="N238" s="42">
        <v>0.27217047518035098</v>
      </c>
      <c r="O238" s="40">
        <v>0.94163474737657504</v>
      </c>
      <c r="P238" s="40">
        <v>0.68028666937389204</v>
      </c>
      <c r="Q238" s="40">
        <v>0.76371816891334998</v>
      </c>
      <c r="R238" s="40">
        <v>0.33550709183174798</v>
      </c>
      <c r="S238" s="42">
        <v>0.28242629741270397</v>
      </c>
      <c r="T238" s="40">
        <v>0.15384016749787</v>
      </c>
      <c r="U238" s="42">
        <v>0.96527291847090402</v>
      </c>
      <c r="V238" s="42">
        <v>38.518393329066001</v>
      </c>
      <c r="W238" s="40">
        <v>0.17153941604292799</v>
      </c>
      <c r="X238" s="40">
        <v>8.3979055741498998E-2</v>
      </c>
      <c r="Y238" s="40">
        <v>8.5769708021464094E-2</v>
      </c>
      <c r="Z238" s="40">
        <v>0</v>
      </c>
      <c r="AA238" s="42">
        <v>1.4958594308959099</v>
      </c>
      <c r="AB238" s="40">
        <v>0.83120341466807701</v>
      </c>
      <c r="AC238" s="40">
        <v>0.47893841904537798</v>
      </c>
      <c r="AD238" s="40">
        <v>0.31790389075923497</v>
      </c>
      <c r="AE238" s="40">
        <v>0.28770795170882002</v>
      </c>
      <c r="AF238" s="42">
        <v>0.72207288711498896</v>
      </c>
      <c r="AG238" s="40">
        <v>0.82443205704405698</v>
      </c>
      <c r="AH238" s="40">
        <v>0.44201886811413299</v>
      </c>
      <c r="AI238" s="40">
        <v>0.298943599944901</v>
      </c>
      <c r="AJ238" s="40">
        <v>0.20268094735344</v>
      </c>
      <c r="AK238" s="42">
        <v>0.76731083866877403</v>
      </c>
    </row>
    <row r="239" spans="1:37" x14ac:dyDescent="0.35">
      <c r="A239" s="39">
        <v>207</v>
      </c>
      <c r="B239" s="40">
        <v>0.834682642899917</v>
      </c>
      <c r="C239" s="42">
        <v>0.124876911232182</v>
      </c>
      <c r="D239" s="42">
        <v>9.6433089066891196</v>
      </c>
      <c r="E239" s="40">
        <v>0.82499827329099196</v>
      </c>
      <c r="F239" s="40">
        <v>0.52397616381797996</v>
      </c>
      <c r="G239" s="40">
        <v>0.59136119402093501</v>
      </c>
      <c r="H239" s="40">
        <v>0.35772411475087801</v>
      </c>
      <c r="I239" s="42">
        <v>0.38327174552830501</v>
      </c>
      <c r="J239" s="40">
        <v>0.94378565008659099</v>
      </c>
      <c r="K239" s="40">
        <v>0.70933551931998795</v>
      </c>
      <c r="L239" s="40">
        <v>0.75863895877146803</v>
      </c>
      <c r="M239" s="40">
        <v>0.425581949101904</v>
      </c>
      <c r="N239" s="42">
        <v>0.26603280846792599</v>
      </c>
      <c r="O239" s="40">
        <v>0.94019139150092501</v>
      </c>
      <c r="P239" s="40">
        <v>0.71167525125421904</v>
      </c>
      <c r="Q239" s="40">
        <v>0.75933285771584402</v>
      </c>
      <c r="R239" s="40">
        <v>0.43550150454588898</v>
      </c>
      <c r="S239" s="42">
        <v>0.27979058448585198</v>
      </c>
      <c r="T239" s="40">
        <v>0.17289055755595101</v>
      </c>
      <c r="U239" s="42">
        <v>0.98907784620920802</v>
      </c>
      <c r="V239" s="42">
        <v>39.341895307231098</v>
      </c>
      <c r="W239" s="40">
        <v>0.17359264543257699</v>
      </c>
      <c r="X239" s="40">
        <v>9.7473019986171805E-2</v>
      </c>
      <c r="Y239" s="40">
        <v>8.6796322716288593E-2</v>
      </c>
      <c r="Z239" s="40">
        <v>0</v>
      </c>
      <c r="AA239" s="42">
        <v>1.52572257141781</v>
      </c>
      <c r="AB239" s="40">
        <v>0.82816447548882799</v>
      </c>
      <c r="AC239" s="40">
        <v>0.48744133928043398</v>
      </c>
      <c r="AD239" s="40">
        <v>0.32124323698672202</v>
      </c>
      <c r="AE239" s="40">
        <v>0.31291630536575299</v>
      </c>
      <c r="AF239" s="42">
        <v>0.76482435755240596</v>
      </c>
      <c r="AG239" s="40">
        <v>0.82603460031979303</v>
      </c>
      <c r="AH239" s="40">
        <v>0.486705358393966</v>
      </c>
      <c r="AI239" s="40">
        <v>0.32414384152615799</v>
      </c>
      <c r="AJ239" s="40">
        <v>0.30993763333594698</v>
      </c>
      <c r="AK239" s="42">
        <v>0.77007107194672197</v>
      </c>
    </row>
    <row r="240" spans="1:37" x14ac:dyDescent="0.35">
      <c r="A240" s="39">
        <v>208</v>
      </c>
      <c r="B240" s="40">
        <v>0.83127706046049499</v>
      </c>
      <c r="C240" s="42">
        <v>0.123115622872477</v>
      </c>
      <c r="D240" s="42">
        <v>9.5929331725526499</v>
      </c>
      <c r="E240" s="40">
        <v>0.81934127700741499</v>
      </c>
      <c r="F240" s="40">
        <v>0.54847074601256895</v>
      </c>
      <c r="G240" s="40">
        <v>0.62036082642747703</v>
      </c>
      <c r="H240" s="40">
        <v>0.42138037584753801</v>
      </c>
      <c r="I240" s="42">
        <v>0.38174944010616801</v>
      </c>
      <c r="J240" s="40">
        <v>0.94343939942817701</v>
      </c>
      <c r="K240" s="40">
        <v>0.69431481680976104</v>
      </c>
      <c r="L240" s="40">
        <v>0.74883016491132603</v>
      </c>
      <c r="M240" s="40">
        <v>0.39067488608978101</v>
      </c>
      <c r="N240" s="42">
        <v>0.26554511276824999</v>
      </c>
      <c r="O240" s="40">
        <v>0.94087031549712397</v>
      </c>
      <c r="P240" s="40">
        <v>0.70488627104619395</v>
      </c>
      <c r="Q240" s="40">
        <v>0.76413492997413102</v>
      </c>
      <c r="R240" s="40">
        <v>0.40965356766732702</v>
      </c>
      <c r="S240" s="42">
        <v>0.28245369581674501</v>
      </c>
      <c r="T240" s="40">
        <v>0.14863613032942999</v>
      </c>
      <c r="U240" s="42">
        <v>0.962075469585565</v>
      </c>
      <c r="V240" s="42">
        <v>38.246951681935798</v>
      </c>
      <c r="W240" s="40">
        <v>0.15526146766437801</v>
      </c>
      <c r="X240" s="40">
        <v>9.2635323140843204E-2</v>
      </c>
      <c r="Y240" s="40">
        <v>7.76307338321892E-2</v>
      </c>
      <c r="Z240" s="40">
        <v>0</v>
      </c>
      <c r="AA240" s="42">
        <v>1.47812533531433</v>
      </c>
      <c r="AB240" s="40">
        <v>0.81400816720708402</v>
      </c>
      <c r="AC240" s="40">
        <v>0.50247103241090796</v>
      </c>
      <c r="AD240" s="40">
        <v>0.38630897002785203</v>
      </c>
      <c r="AE240" s="40">
        <v>0.30709595999778799</v>
      </c>
      <c r="AF240" s="42">
        <v>0.71930019672100298</v>
      </c>
      <c r="AG240" s="40">
        <v>0.82073795602696598</v>
      </c>
      <c r="AH240" s="40">
        <v>0.44428283359728099</v>
      </c>
      <c r="AI240" s="40">
        <v>0.31575283461542197</v>
      </c>
      <c r="AJ240" s="40">
        <v>0.19635771014945599</v>
      </c>
      <c r="AK240" s="42">
        <v>0.74215208363329199</v>
      </c>
    </row>
    <row r="241" spans="1:37" x14ac:dyDescent="0.35">
      <c r="A241" s="39">
        <v>209</v>
      </c>
      <c r="B241" s="40">
        <v>0.83248059584630896</v>
      </c>
      <c r="C241" s="42">
        <v>0.12027663899454</v>
      </c>
      <c r="D241" s="42">
        <v>9.4699780958683899</v>
      </c>
      <c r="E241" s="40">
        <v>0.81849397738421403</v>
      </c>
      <c r="F241" s="40">
        <v>0.57009295505010205</v>
      </c>
      <c r="G241" s="40">
        <v>0.62108626147816903</v>
      </c>
      <c r="H241" s="40">
        <v>0.42367854557212398</v>
      </c>
      <c r="I241" s="42">
        <v>0.37652579829773097</v>
      </c>
      <c r="J241" s="40">
        <v>0.944153691849976</v>
      </c>
      <c r="K241" s="40">
        <v>0.69107494324670604</v>
      </c>
      <c r="L241" s="40">
        <v>0.75731377860280003</v>
      </c>
      <c r="M241" s="40">
        <v>0.37175735928734199</v>
      </c>
      <c r="N241" s="42">
        <v>0.265354776286709</v>
      </c>
      <c r="O241" s="40">
        <v>0.94182123143541396</v>
      </c>
      <c r="P241" s="40">
        <v>0.70048193564255901</v>
      </c>
      <c r="Q241" s="40">
        <v>0.76237161475001802</v>
      </c>
      <c r="R241" s="40">
        <v>0.39725296074224498</v>
      </c>
      <c r="S241" s="42">
        <v>0.272845315691367</v>
      </c>
      <c r="T241" s="40">
        <v>0.162266152388478</v>
      </c>
      <c r="U241" s="42">
        <v>0.94366771619543999</v>
      </c>
      <c r="V241" s="42">
        <v>37.840516033335597</v>
      </c>
      <c r="W241" s="40">
        <v>0.18349206879605101</v>
      </c>
      <c r="X241" s="40">
        <v>9.6563056242959897E-2</v>
      </c>
      <c r="Y241" s="40">
        <v>9.1746034398025603E-2</v>
      </c>
      <c r="Z241" s="40">
        <v>0</v>
      </c>
      <c r="AA241" s="42">
        <v>1.47103686821766</v>
      </c>
      <c r="AB241" s="40">
        <v>0.81655963257685205</v>
      </c>
      <c r="AC241" s="40">
        <v>0.495095122873565</v>
      </c>
      <c r="AD241" s="40">
        <v>0.34097417079696402</v>
      </c>
      <c r="AE241" s="40">
        <v>0.32775156524687699</v>
      </c>
      <c r="AF241" s="42">
        <v>0.74555222371704499</v>
      </c>
      <c r="AG241" s="40">
        <v>0.82675553587016104</v>
      </c>
      <c r="AH241" s="40">
        <v>0.46714508876994698</v>
      </c>
      <c r="AI241" s="40">
        <v>0.30645007797162299</v>
      </c>
      <c r="AJ241" s="40">
        <v>0.26822965246805802</v>
      </c>
      <c r="AK241" s="42">
        <v>0.74927933297605598</v>
      </c>
    </row>
    <row r="242" spans="1:37" x14ac:dyDescent="0.35">
      <c r="A242" s="39">
        <v>210</v>
      </c>
      <c r="B242" s="40">
        <v>0.83455718530007095</v>
      </c>
      <c r="C242" s="42">
        <v>0.121223604947324</v>
      </c>
      <c r="D242" s="42">
        <v>9.4949624331599907</v>
      </c>
      <c r="E242" s="40">
        <v>0.819558390274857</v>
      </c>
      <c r="F242" s="40">
        <v>0.54772187012489004</v>
      </c>
      <c r="G242" s="40">
        <v>0.59945297656052698</v>
      </c>
      <c r="H242" s="40">
        <v>0.37934756284619697</v>
      </c>
      <c r="I242" s="42">
        <v>0.37636630228381501</v>
      </c>
      <c r="J242" s="40">
        <v>0.942643890020611</v>
      </c>
      <c r="K242" s="40">
        <v>0.69284537176337202</v>
      </c>
      <c r="L242" s="40">
        <v>0.75051344452798496</v>
      </c>
      <c r="M242" s="40">
        <v>0.38537878074152099</v>
      </c>
      <c r="N242" s="42">
        <v>0.26479692699183899</v>
      </c>
      <c r="O242" s="40">
        <v>0.94319329692570497</v>
      </c>
      <c r="P242" s="40">
        <v>0.69001223685131197</v>
      </c>
      <c r="Q242" s="40">
        <v>0.76353924729418998</v>
      </c>
      <c r="R242" s="40">
        <v>0.363304166334041</v>
      </c>
      <c r="S242" s="42">
        <v>0.27811592790562301</v>
      </c>
      <c r="T242" s="40">
        <v>0.13473934753412001</v>
      </c>
      <c r="U242" s="42">
        <v>1.04138427921849</v>
      </c>
      <c r="V242" s="42">
        <v>40.647396364782601</v>
      </c>
      <c r="W242" s="40">
        <v>0.15022380576824801</v>
      </c>
      <c r="X242" s="40">
        <v>8.5550367621081494E-2</v>
      </c>
      <c r="Y242" s="40">
        <v>7.5111902884124199E-2</v>
      </c>
      <c r="Z242" s="40">
        <v>0</v>
      </c>
      <c r="AA242" s="42">
        <v>1.55510031259976</v>
      </c>
      <c r="AB242" s="40">
        <v>0.81962960901332305</v>
      </c>
      <c r="AC242" s="40">
        <v>0.48843665878862003</v>
      </c>
      <c r="AD242" s="40">
        <v>0.35354133698450302</v>
      </c>
      <c r="AE242" s="40">
        <v>0.29213903036803401</v>
      </c>
      <c r="AF242" s="42">
        <v>0.72609314271527403</v>
      </c>
      <c r="AG242" s="40">
        <v>0.81999252611141604</v>
      </c>
      <c r="AH242" s="40">
        <v>0.440841194297315</v>
      </c>
      <c r="AI242" s="40">
        <v>0.28606768512264202</v>
      </c>
      <c r="AJ242" s="40">
        <v>0.21646337165788501</v>
      </c>
      <c r="AK242" s="42">
        <v>0.77634459351881902</v>
      </c>
    </row>
    <row r="243" spans="1:37" x14ac:dyDescent="0.35">
      <c r="A243" s="39">
        <v>211</v>
      </c>
      <c r="B243" s="40">
        <v>0.83442343712794897</v>
      </c>
      <c r="C243" s="42">
        <v>0.121517797936146</v>
      </c>
      <c r="D243" s="42">
        <v>9.5224612741201096</v>
      </c>
      <c r="E243" s="40">
        <v>0.82155151361582002</v>
      </c>
      <c r="F243" s="40">
        <v>0.53532657115884796</v>
      </c>
      <c r="G243" s="40">
        <v>0.59168595556457204</v>
      </c>
      <c r="H243" s="40">
        <v>0.36182039751332401</v>
      </c>
      <c r="I243" s="42">
        <v>0.37782128787208102</v>
      </c>
      <c r="J243" s="40">
        <v>0.94370334844218196</v>
      </c>
      <c r="K243" s="40">
        <v>0.69614920587723605</v>
      </c>
      <c r="L243" s="40">
        <v>0.76007958914560003</v>
      </c>
      <c r="M243" s="40">
        <v>0.38466468004392801</v>
      </c>
      <c r="N243" s="42">
        <v>0.27030569737437199</v>
      </c>
      <c r="O243" s="40">
        <v>0.94395052993261697</v>
      </c>
      <c r="P243" s="40">
        <v>0.71185662706830399</v>
      </c>
      <c r="Q243" s="40">
        <v>0.77444199496494603</v>
      </c>
      <c r="R243" s="40">
        <v>0.41717735630734898</v>
      </c>
      <c r="S243" s="42">
        <v>0.27627162695597601</v>
      </c>
      <c r="T243" s="40">
        <v>0.140917492331084</v>
      </c>
      <c r="U243" s="42">
        <v>1.02380993070765</v>
      </c>
      <c r="V243" s="42">
        <v>40.257391839964697</v>
      </c>
      <c r="W243" s="40">
        <v>0.134573899721663</v>
      </c>
      <c r="X243" s="40">
        <v>9.1141851429062296E-2</v>
      </c>
      <c r="Y243" s="40">
        <v>0.113868136659979</v>
      </c>
      <c r="Z243" s="40">
        <v>9.3162373598294698E-2</v>
      </c>
      <c r="AA243" s="42">
        <v>1.54951219884758</v>
      </c>
      <c r="AB243" s="40">
        <v>0.82897006674568696</v>
      </c>
      <c r="AC243" s="40">
        <v>0.50639283828122295</v>
      </c>
      <c r="AD243" s="40">
        <v>0.31147684046466001</v>
      </c>
      <c r="AE243" s="40">
        <v>0.37873160763332397</v>
      </c>
      <c r="AF243" s="42">
        <v>0.74202893941830295</v>
      </c>
      <c r="AG243" s="40">
        <v>0.81154004077680597</v>
      </c>
      <c r="AH243" s="40">
        <v>0.46109878499386597</v>
      </c>
      <c r="AI243" s="40">
        <v>0.31070924994750498</v>
      </c>
      <c r="AJ243" s="40">
        <v>0.26104706425728702</v>
      </c>
      <c r="AK243" s="42">
        <v>0.77705266918891502</v>
      </c>
    </row>
    <row r="244" spans="1:37" x14ac:dyDescent="0.35">
      <c r="A244" s="39">
        <v>212</v>
      </c>
      <c r="B244" s="40">
        <v>0.83028637268031602</v>
      </c>
      <c r="C244" s="42">
        <v>0.120339410753317</v>
      </c>
      <c r="D244" s="42">
        <v>9.4689717731235206</v>
      </c>
      <c r="E244" s="40">
        <v>0.82195474899802001</v>
      </c>
      <c r="F244" s="40">
        <v>0.56671056918516105</v>
      </c>
      <c r="G244" s="40">
        <v>0.63384837666220595</v>
      </c>
      <c r="H244" s="40">
        <v>0.44574200432639099</v>
      </c>
      <c r="I244" s="42">
        <v>0.375172633407856</v>
      </c>
      <c r="J244" s="40">
        <v>0.94352614844201399</v>
      </c>
      <c r="K244" s="40">
        <v>0.70301296208375097</v>
      </c>
      <c r="L244" s="40">
        <v>0.75141074381221695</v>
      </c>
      <c r="M244" s="40">
        <v>0.41410199399702102</v>
      </c>
      <c r="N244" s="42">
        <v>0.26179052189928498</v>
      </c>
      <c r="O244" s="40">
        <v>0.94228996864481096</v>
      </c>
      <c r="P244" s="40">
        <v>0.70741064695175604</v>
      </c>
      <c r="Q244" s="40">
        <v>0.76509357863476002</v>
      </c>
      <c r="R244" s="40">
        <v>0.41484839357569703</v>
      </c>
      <c r="S244" s="42">
        <v>0.280691366829244</v>
      </c>
      <c r="T244" s="40">
        <v>0.16748160924052</v>
      </c>
      <c r="U244" s="42">
        <v>0.973139324249365</v>
      </c>
      <c r="V244" s="42">
        <v>38.753215512658798</v>
      </c>
      <c r="W244" s="40">
        <v>0.165998321150995</v>
      </c>
      <c r="X244" s="40">
        <v>8.9639714085673297E-2</v>
      </c>
      <c r="Y244" s="40">
        <v>8.2999160575497694E-2</v>
      </c>
      <c r="Z244" s="40">
        <v>0</v>
      </c>
      <c r="AA244" s="42">
        <v>1.4996286875162299</v>
      </c>
      <c r="AB244" s="40">
        <v>0.81766905199350903</v>
      </c>
      <c r="AC244" s="40">
        <v>0.48083400590456699</v>
      </c>
      <c r="AD244" s="40">
        <v>0.35506404048574403</v>
      </c>
      <c r="AE244" s="40">
        <v>0.26976892523444801</v>
      </c>
      <c r="AF244" s="42">
        <v>0.762358140996378</v>
      </c>
      <c r="AG244" s="40">
        <v>0.81618343437672303</v>
      </c>
      <c r="AH244" s="40">
        <v>0.45456089776070502</v>
      </c>
      <c r="AI244" s="40">
        <v>0.32022657805271398</v>
      </c>
      <c r="AJ244" s="40">
        <v>0.22727268085267899</v>
      </c>
      <c r="AK244" s="42">
        <v>0.76199045216935302</v>
      </c>
    </row>
    <row r="245" spans="1:37" x14ac:dyDescent="0.35">
      <c r="A245" s="39">
        <v>213</v>
      </c>
      <c r="B245" s="40">
        <v>0.83190265495128701</v>
      </c>
      <c r="C245" s="42">
        <v>0.123564112826354</v>
      </c>
      <c r="D245" s="42">
        <v>9.6280348272096603</v>
      </c>
      <c r="E245" s="40">
        <v>0.81758434316233197</v>
      </c>
      <c r="F245" s="40">
        <v>0.55104002517874096</v>
      </c>
      <c r="G245" s="40">
        <v>0.59960618997145698</v>
      </c>
      <c r="H245" s="40">
        <v>0.38162803678058099</v>
      </c>
      <c r="I245" s="42">
        <v>0.38312681831515399</v>
      </c>
      <c r="J245" s="40">
        <v>0.942867506784556</v>
      </c>
      <c r="K245" s="40">
        <v>0.69804728137753802</v>
      </c>
      <c r="L245" s="40">
        <v>0.75799186142419706</v>
      </c>
      <c r="M245" s="40">
        <v>0.39328247592386101</v>
      </c>
      <c r="N245" s="42">
        <v>0.26910435575311098</v>
      </c>
      <c r="O245" s="40">
        <v>0.94123459135399901</v>
      </c>
      <c r="P245" s="40">
        <v>0.70809025735643805</v>
      </c>
      <c r="Q245" s="40">
        <v>0.76088191822560902</v>
      </c>
      <c r="R245" s="40">
        <v>0.422154262489704</v>
      </c>
      <c r="S245" s="42">
        <v>0.28372924665292099</v>
      </c>
      <c r="T245" s="40">
        <v>0.18642492320037399</v>
      </c>
      <c r="U245" s="42">
        <v>1.0103448876458301</v>
      </c>
      <c r="V245" s="42">
        <v>39.792948730990403</v>
      </c>
      <c r="W245" s="40">
        <v>0.18532275510628399</v>
      </c>
      <c r="X245" s="40">
        <v>8.6108751834001407E-2</v>
      </c>
      <c r="Y245" s="40">
        <v>9.2661377553142202E-2</v>
      </c>
      <c r="Z245" s="40">
        <v>0</v>
      </c>
      <c r="AA245" s="42">
        <v>1.52888396560636</v>
      </c>
      <c r="AB245" s="40">
        <v>0.81827416554261601</v>
      </c>
      <c r="AC245" s="40">
        <v>0.48139724240250498</v>
      </c>
      <c r="AD245" s="40">
        <v>0.32024030206434101</v>
      </c>
      <c r="AE245" s="40">
        <v>0.30567725960055803</v>
      </c>
      <c r="AF245" s="42">
        <v>0.73447601509909299</v>
      </c>
      <c r="AG245" s="40">
        <v>0.807369917625538</v>
      </c>
      <c r="AH245" s="40">
        <v>0.46324230673517403</v>
      </c>
      <c r="AI245" s="40">
        <v>0.34988409479083998</v>
      </c>
      <c r="AJ245" s="40">
        <v>0.23247290778914501</v>
      </c>
      <c r="AK245" s="42">
        <v>0.78980585194041497</v>
      </c>
    </row>
    <row r="246" spans="1:37" x14ac:dyDescent="0.35">
      <c r="A246" s="39">
        <v>214</v>
      </c>
      <c r="B246" s="40">
        <v>0.83544065041952797</v>
      </c>
      <c r="C246" s="42">
        <v>0.119497784952035</v>
      </c>
      <c r="D246" s="42">
        <v>9.4833071907500806</v>
      </c>
      <c r="E246" s="40">
        <v>0.82208600894334305</v>
      </c>
      <c r="F246" s="40">
        <v>0.55048948335195202</v>
      </c>
      <c r="G246" s="40">
        <v>0.61600913424007797</v>
      </c>
      <c r="H246" s="40">
        <v>0.409932259536812</v>
      </c>
      <c r="I246" s="42">
        <v>0.37771887113886998</v>
      </c>
      <c r="J246" s="40">
        <v>0.94221355218568603</v>
      </c>
      <c r="K246" s="40">
        <v>0.69964981290816697</v>
      </c>
      <c r="L246" s="40">
        <v>0.751989035297707</v>
      </c>
      <c r="M246" s="40">
        <v>0.40474685124110799</v>
      </c>
      <c r="N246" s="42">
        <v>0.26755568875240399</v>
      </c>
      <c r="O246" s="40">
        <v>0.94115472816742995</v>
      </c>
      <c r="P246" s="40">
        <v>0.72570331877129302</v>
      </c>
      <c r="Q246" s="40">
        <v>0.75760951779869301</v>
      </c>
      <c r="R246" s="40">
        <v>0.47834571034775702</v>
      </c>
      <c r="S246" s="42">
        <v>0.27742218595670998</v>
      </c>
      <c r="T246" s="40">
        <v>0.158285166930729</v>
      </c>
      <c r="U246" s="42">
        <v>0.992896070337703</v>
      </c>
      <c r="V246" s="42">
        <v>39.230855680938397</v>
      </c>
      <c r="W246" s="40">
        <v>0.15756460534192299</v>
      </c>
      <c r="X246" s="40">
        <v>8.3525960493997006E-2</v>
      </c>
      <c r="Y246" s="40">
        <v>7.8782302670961896E-2</v>
      </c>
      <c r="Z246" s="40">
        <v>0</v>
      </c>
      <c r="AA246" s="42">
        <v>1.5069944048539099</v>
      </c>
      <c r="AB246" s="40">
        <v>0.82169071603708499</v>
      </c>
      <c r="AC246" s="40">
        <v>0.48014688907174302</v>
      </c>
      <c r="AD246" s="40">
        <v>0.31411930559434398</v>
      </c>
      <c r="AE246" s="40">
        <v>0.30463064558379899</v>
      </c>
      <c r="AF246" s="42">
        <v>0.75165197202283096</v>
      </c>
      <c r="AG246" s="40">
        <v>0.80955174629992899</v>
      </c>
      <c r="AH246" s="40">
        <v>0.45204206707413502</v>
      </c>
      <c r="AI246" s="40">
        <v>0.30219619628751898</v>
      </c>
      <c r="AJ246" s="40">
        <v>0.24437825863495699</v>
      </c>
      <c r="AK246" s="42">
        <v>0.78139994949357106</v>
      </c>
    </row>
    <row r="247" spans="1:37" x14ac:dyDescent="0.35">
      <c r="A247" s="39">
        <v>215</v>
      </c>
      <c r="B247" s="40">
        <v>0.83472410141889097</v>
      </c>
      <c r="C247" s="42">
        <v>0.122229485905423</v>
      </c>
      <c r="D247" s="42">
        <v>9.5428165174581707</v>
      </c>
      <c r="E247" s="40">
        <v>0.82766061421933501</v>
      </c>
      <c r="F247" s="40">
        <v>0.54253927317619299</v>
      </c>
      <c r="G247" s="40">
        <v>0.59788457538722295</v>
      </c>
      <c r="H247" s="40">
        <v>0.368108536555111</v>
      </c>
      <c r="I247" s="42">
        <v>0.378416345459476</v>
      </c>
      <c r="J247" s="40">
        <v>0.94222244367348695</v>
      </c>
      <c r="K247" s="40">
        <v>0.68474768683460496</v>
      </c>
      <c r="L247" s="40">
        <v>0.75034688768324498</v>
      </c>
      <c r="M247" s="40">
        <v>0.36167372914708101</v>
      </c>
      <c r="N247" s="42">
        <v>0.26947943271485503</v>
      </c>
      <c r="O247" s="40">
        <v>0.94341535028308499</v>
      </c>
      <c r="P247" s="40">
        <v>0.71138372145596596</v>
      </c>
      <c r="Q247" s="40">
        <v>0.76350944916423102</v>
      </c>
      <c r="R247" s="40">
        <v>0.42722636492058302</v>
      </c>
      <c r="S247" s="42">
        <v>0.274023125902359</v>
      </c>
      <c r="T247" s="40">
        <v>0.16980763440136601</v>
      </c>
      <c r="U247" s="42">
        <v>0.970289580332927</v>
      </c>
      <c r="V247" s="42">
        <v>38.566541508731603</v>
      </c>
      <c r="W247" s="40">
        <v>0.190911255037651</v>
      </c>
      <c r="X247" s="40">
        <v>8.5796413170961899E-2</v>
      </c>
      <c r="Y247" s="40">
        <v>9.5455627518825706E-2</v>
      </c>
      <c r="Z247" s="40">
        <v>0</v>
      </c>
      <c r="AA247" s="42">
        <v>1.49031676084567</v>
      </c>
      <c r="AB247" s="40">
        <v>0.82416627571684598</v>
      </c>
      <c r="AC247" s="40">
        <v>0.49341309442697601</v>
      </c>
      <c r="AD247" s="40">
        <v>0.33721828779131102</v>
      </c>
      <c r="AE247" s="40">
        <v>0.31885471977277102</v>
      </c>
      <c r="AF247" s="42">
        <v>0.73120860564403001</v>
      </c>
      <c r="AG247" s="40">
        <v>0.815025371673187</v>
      </c>
      <c r="AH247" s="40">
        <v>0.47926055858419098</v>
      </c>
      <c r="AI247" s="40">
        <v>0.35142805796027599</v>
      </c>
      <c r="AJ247" s="40">
        <v>0.27132824611910999</v>
      </c>
      <c r="AK247" s="42">
        <v>0.75598191170610896</v>
      </c>
    </row>
    <row r="248" spans="1:37" x14ac:dyDescent="0.35">
      <c r="A248" s="39">
        <v>216</v>
      </c>
      <c r="B248" s="40">
        <v>0.83656654150299503</v>
      </c>
      <c r="C248" s="42">
        <v>0.117477815466951</v>
      </c>
      <c r="D248" s="42">
        <v>9.4190048838424492</v>
      </c>
      <c r="E248" s="40">
        <v>0.82734668092022201</v>
      </c>
      <c r="F248" s="40">
        <v>0.56634571624053798</v>
      </c>
      <c r="G248" s="40">
        <v>0.63855889621769502</v>
      </c>
      <c r="H248" s="40">
        <v>0.44977111151516802</v>
      </c>
      <c r="I248" s="42">
        <v>0.37649651311094701</v>
      </c>
      <c r="J248" s="40">
        <v>0.94412053260218898</v>
      </c>
      <c r="K248" s="40">
        <v>0.70546535908431396</v>
      </c>
      <c r="L248" s="40">
        <v>0.75616625562674999</v>
      </c>
      <c r="M248" s="40">
        <v>0.41610928902400401</v>
      </c>
      <c r="N248" s="42">
        <v>0.26409307437346702</v>
      </c>
      <c r="O248" s="40">
        <v>0.94122266197405202</v>
      </c>
      <c r="P248" s="40">
        <v>0.71958314320904504</v>
      </c>
      <c r="Q248" s="40">
        <v>0.76173866503471499</v>
      </c>
      <c r="R248" s="40">
        <v>0.455788102618367</v>
      </c>
      <c r="S248" s="42">
        <v>0.27155823179053401</v>
      </c>
      <c r="T248" s="40">
        <v>0.17741557292406801</v>
      </c>
      <c r="U248" s="42">
        <v>1.0557601591970101</v>
      </c>
      <c r="V248" s="42">
        <v>41.395147258399803</v>
      </c>
      <c r="W248" s="40">
        <v>0.18449305328326299</v>
      </c>
      <c r="X248" s="40">
        <v>8.4614745752237805E-2</v>
      </c>
      <c r="Y248" s="40">
        <v>9.2246526641631799E-2</v>
      </c>
      <c r="Z248" s="40">
        <v>0</v>
      </c>
      <c r="AA248" s="42">
        <v>1.5934820786500501</v>
      </c>
      <c r="AB248" s="40">
        <v>0.83191614945703196</v>
      </c>
      <c r="AC248" s="40">
        <v>0.48998656467363999</v>
      </c>
      <c r="AD248" s="40">
        <v>0.29007764591941798</v>
      </c>
      <c r="AE248" s="40">
        <v>0.34796589864446997</v>
      </c>
      <c r="AF248" s="42">
        <v>0.78071773077687601</v>
      </c>
      <c r="AG248" s="40">
        <v>0.82101700118196796</v>
      </c>
      <c r="AH248" s="40">
        <v>0.45277150211311001</v>
      </c>
      <c r="AI248" s="40">
        <v>0.29915013380472399</v>
      </c>
      <c r="AJ248" s="40">
        <v>0.238147371352639</v>
      </c>
      <c r="AK248" s="42">
        <v>0.796142234252049</v>
      </c>
    </row>
    <row r="249" spans="1:37" x14ac:dyDescent="0.35">
      <c r="A249" s="39">
        <v>217</v>
      </c>
      <c r="B249" s="40">
        <v>0.848342578263515</v>
      </c>
      <c r="C249" s="42">
        <v>0.11857134605325299</v>
      </c>
      <c r="D249" s="42">
        <v>9.4354639539546206</v>
      </c>
      <c r="E249" s="40">
        <v>0.84026688631189905</v>
      </c>
      <c r="F249" s="40">
        <v>0.56679947870662895</v>
      </c>
      <c r="G249" s="40">
        <v>0.65086200366774205</v>
      </c>
      <c r="H249" s="40">
        <v>0.46145712102358599</v>
      </c>
      <c r="I249" s="42">
        <v>0.37570466349812898</v>
      </c>
      <c r="J249" s="40">
        <v>0.94422886139547402</v>
      </c>
      <c r="K249" s="40">
        <v>0.688279500968764</v>
      </c>
      <c r="L249" s="40">
        <v>0.75861429793934598</v>
      </c>
      <c r="M249" s="40">
        <v>0.36199534357147001</v>
      </c>
      <c r="N249" s="42">
        <v>0.26342096950750699</v>
      </c>
      <c r="O249" s="40">
        <v>0.94388667895126799</v>
      </c>
      <c r="P249" s="40">
        <v>0.71015145116331801</v>
      </c>
      <c r="Q249" s="40">
        <v>0.77264314728525596</v>
      </c>
      <c r="R249" s="40">
        <v>0.41392452725342899</v>
      </c>
      <c r="S249" s="42">
        <v>0.27622702340261701</v>
      </c>
      <c r="T249" s="40">
        <v>0.187733122294727</v>
      </c>
      <c r="U249" s="42">
        <v>0.96279472774929398</v>
      </c>
      <c r="V249" s="42">
        <v>38.2685744619777</v>
      </c>
      <c r="W249" s="40">
        <v>0.19238809997745199</v>
      </c>
      <c r="X249" s="40">
        <v>8.1256277112870701E-2</v>
      </c>
      <c r="Y249" s="40">
        <v>9.6194049988726202E-2</v>
      </c>
      <c r="Z249" s="40">
        <v>0</v>
      </c>
      <c r="AA249" s="42">
        <v>1.47675011911962</v>
      </c>
      <c r="AB249" s="40">
        <v>0.82556232833091203</v>
      </c>
      <c r="AC249" s="40">
        <v>0.48146207467959601</v>
      </c>
      <c r="AD249" s="40">
        <v>0.31076722838965898</v>
      </c>
      <c r="AE249" s="40">
        <v>0.30805666731821701</v>
      </c>
      <c r="AF249" s="42">
        <v>0.718594209760682</v>
      </c>
      <c r="AG249" s="40">
        <v>0.80903755304654501</v>
      </c>
      <c r="AH249" s="40">
        <v>0.469008781504275</v>
      </c>
      <c r="AI249" s="40">
        <v>0.35901958654551203</v>
      </c>
      <c r="AJ249" s="40">
        <v>0.23896920492076801</v>
      </c>
      <c r="AK249" s="42">
        <v>0.75852635299038595</v>
      </c>
    </row>
    <row r="250" spans="1:37" x14ac:dyDescent="0.35">
      <c r="A250" s="39">
        <v>218</v>
      </c>
      <c r="B250" s="40">
        <v>0.84435187779715803</v>
      </c>
      <c r="C250" s="42">
        <v>0.11748079512167001</v>
      </c>
      <c r="D250" s="42">
        <v>9.3839589577996207</v>
      </c>
      <c r="E250" s="40">
        <v>0.83138023766759594</v>
      </c>
      <c r="F250" s="40">
        <v>0.54676787548219297</v>
      </c>
      <c r="G250" s="40">
        <v>0.60589925289837998</v>
      </c>
      <c r="H250" s="40">
        <v>0.38041826812916402</v>
      </c>
      <c r="I250" s="42">
        <v>0.37316387398358603</v>
      </c>
      <c r="J250" s="40">
        <v>0.94516796571887696</v>
      </c>
      <c r="K250" s="40">
        <v>0.70511826852314996</v>
      </c>
      <c r="L250" s="40">
        <v>0.76949654498865305</v>
      </c>
      <c r="M250" s="40">
        <v>0.40069029486191898</v>
      </c>
      <c r="N250" s="42">
        <v>0.25752793913514499</v>
      </c>
      <c r="O250" s="40">
        <v>0.94507962574513404</v>
      </c>
      <c r="P250" s="40">
        <v>0.71728490700479597</v>
      </c>
      <c r="Q250" s="40">
        <v>0.77880926866919598</v>
      </c>
      <c r="R250" s="40">
        <v>0.427965826600057</v>
      </c>
      <c r="S250" s="42">
        <v>0.27377030911549799</v>
      </c>
      <c r="T250" s="40">
        <v>0.222707365051003</v>
      </c>
      <c r="U250" s="42">
        <v>0.95618452883174199</v>
      </c>
      <c r="V250" s="42">
        <v>38.305426377516497</v>
      </c>
      <c r="W250" s="40">
        <v>0.21752592536893001</v>
      </c>
      <c r="X250" s="40">
        <v>0.10119270453318401</v>
      </c>
      <c r="Y250" s="40">
        <v>0.108762962684465</v>
      </c>
      <c r="Z250" s="40">
        <v>0</v>
      </c>
      <c r="AA250" s="42">
        <v>1.4908684150785401</v>
      </c>
      <c r="AB250" s="40">
        <v>0.82741288540764402</v>
      </c>
      <c r="AC250" s="40">
        <v>0.51378932015444601</v>
      </c>
      <c r="AD250" s="40">
        <v>0.33585062758904199</v>
      </c>
      <c r="AE250" s="40">
        <v>0.378104447466653</v>
      </c>
      <c r="AF250" s="42">
        <v>0.74166957995830396</v>
      </c>
      <c r="AG250" s="40">
        <v>0.80991581396290502</v>
      </c>
      <c r="AH250" s="40">
        <v>0.48911090322325801</v>
      </c>
      <c r="AI250" s="40">
        <v>0.34392402560202601</v>
      </c>
      <c r="AJ250" s="40">
        <v>0.313492870104843</v>
      </c>
      <c r="AK250" s="42">
        <v>0.75719510795723599</v>
      </c>
    </row>
    <row r="251" spans="1:37" x14ac:dyDescent="0.35">
      <c r="A251" s="39">
        <v>219</v>
      </c>
      <c r="B251" s="40">
        <v>0.83729452634871104</v>
      </c>
      <c r="C251" s="42">
        <v>0.120808076955032</v>
      </c>
      <c r="D251" s="42">
        <v>9.4730204616818998</v>
      </c>
      <c r="E251" s="40">
        <v>0.82293372179837598</v>
      </c>
      <c r="F251" s="40">
        <v>0.58602277759661803</v>
      </c>
      <c r="G251" s="40">
        <v>0.634701932542026</v>
      </c>
      <c r="H251" s="40">
        <v>0.44647014328567602</v>
      </c>
      <c r="I251" s="42">
        <v>0.37486089960017699</v>
      </c>
      <c r="J251" s="40">
        <v>0.94345843829430598</v>
      </c>
      <c r="K251" s="40">
        <v>0.71729911386013701</v>
      </c>
      <c r="L251" s="40">
        <v>0.75951714553616401</v>
      </c>
      <c r="M251" s="40">
        <v>0.44892175774994197</v>
      </c>
      <c r="N251" s="42">
        <v>0.25949067136086001</v>
      </c>
      <c r="O251" s="40">
        <v>0.94367947178205402</v>
      </c>
      <c r="P251" s="40">
        <v>0.73134932952560405</v>
      </c>
      <c r="Q251" s="40">
        <v>0.76994409632463201</v>
      </c>
      <c r="R251" s="40">
        <v>0.48042442047012601</v>
      </c>
      <c r="S251" s="42">
        <v>0.27457678637403399</v>
      </c>
      <c r="T251" s="40">
        <v>0.12971262972748099</v>
      </c>
      <c r="U251" s="42">
        <v>1.04667816916082</v>
      </c>
      <c r="V251" s="42">
        <v>40.907922989282802</v>
      </c>
      <c r="W251" s="40">
        <v>0.129304755695968</v>
      </c>
      <c r="X251" s="40">
        <v>6.8135759841649296E-2</v>
      </c>
      <c r="Y251" s="40">
        <v>6.4652377847984097E-2</v>
      </c>
      <c r="Z251" s="40">
        <v>0</v>
      </c>
      <c r="AA251" s="42">
        <v>1.5699322147247099</v>
      </c>
      <c r="AB251" s="40">
        <v>0.83356030025912098</v>
      </c>
      <c r="AC251" s="40">
        <v>0.48949065909717698</v>
      </c>
      <c r="AD251" s="40">
        <v>0.29755307685896198</v>
      </c>
      <c r="AE251" s="40">
        <v>0.33735860017344699</v>
      </c>
      <c r="AF251" s="42">
        <v>0.72064193369995799</v>
      </c>
      <c r="AG251" s="40">
        <v>0.82323285494850995</v>
      </c>
      <c r="AH251" s="40">
        <v>0.45408507447715302</v>
      </c>
      <c r="AI251" s="40">
        <v>0.26332901957281402</v>
      </c>
      <c r="AJ251" s="40">
        <v>0.27569334891013397</v>
      </c>
      <c r="AK251" s="42">
        <v>0.78208175454384199</v>
      </c>
    </row>
    <row r="252" spans="1:37" x14ac:dyDescent="0.35">
      <c r="A252" s="39">
        <v>220</v>
      </c>
      <c r="B252" s="40">
        <v>0.83822741590870198</v>
      </c>
      <c r="C252" s="42">
        <v>0.120148028320338</v>
      </c>
      <c r="D252" s="42">
        <v>9.4764097784039603</v>
      </c>
      <c r="E252" s="40">
        <v>0.829535662944071</v>
      </c>
      <c r="F252" s="40">
        <v>0.57137607677222502</v>
      </c>
      <c r="G252" s="40">
        <v>0.63318807880879002</v>
      </c>
      <c r="H252" s="40">
        <v>0.43684049467350899</v>
      </c>
      <c r="I252" s="42">
        <v>0.375918649037213</v>
      </c>
      <c r="J252" s="40">
        <v>0.94163371040763699</v>
      </c>
      <c r="K252" s="40">
        <v>0.70967402459164097</v>
      </c>
      <c r="L252" s="40">
        <v>0.75112752939223104</v>
      </c>
      <c r="M252" s="40">
        <v>0.436260833975055</v>
      </c>
      <c r="N252" s="42">
        <v>0.26849934123073699</v>
      </c>
      <c r="O252" s="40">
        <v>0.943625091334654</v>
      </c>
      <c r="P252" s="40">
        <v>0.71617758545216503</v>
      </c>
      <c r="Q252" s="40">
        <v>0.77142834130952198</v>
      </c>
      <c r="R252" s="40">
        <v>0.43347932371231801</v>
      </c>
      <c r="S252" s="42">
        <v>0.27265073770059001</v>
      </c>
      <c r="T252" s="40">
        <v>0.15669999294787501</v>
      </c>
      <c r="U252" s="42">
        <v>0.95891302569299597</v>
      </c>
      <c r="V252" s="42">
        <v>38.607471922523899</v>
      </c>
      <c r="W252" s="40">
        <v>0.159859113886794</v>
      </c>
      <c r="X252" s="40">
        <v>7.3916077668149005E-2</v>
      </c>
      <c r="Y252" s="40">
        <v>7.9929556943397304E-2</v>
      </c>
      <c r="Z252" s="40">
        <v>0</v>
      </c>
      <c r="AA252" s="42">
        <v>1.5149608417453899</v>
      </c>
      <c r="AB252" s="40">
        <v>0.831869148528814</v>
      </c>
      <c r="AC252" s="40">
        <v>0.46325630800527501</v>
      </c>
      <c r="AD252" s="40">
        <v>0.247977619488356</v>
      </c>
      <c r="AE252" s="40">
        <v>0.30992215599865502</v>
      </c>
      <c r="AF252" s="42">
        <v>0.75118178078251996</v>
      </c>
      <c r="AG252" s="40">
        <v>0.82435032187788804</v>
      </c>
      <c r="AH252" s="40">
        <v>0.45712710479804403</v>
      </c>
      <c r="AI252" s="40">
        <v>0.295761635861225</v>
      </c>
      <c r="AJ252" s="40">
        <v>0.25126935665501998</v>
      </c>
      <c r="AK252" s="42">
        <v>0.75621577180348898</v>
      </c>
    </row>
    <row r="253" spans="1:37" x14ac:dyDescent="0.35">
      <c r="A253" s="39">
        <v>221</v>
      </c>
      <c r="B253" s="40">
        <v>0.83548525394519702</v>
      </c>
      <c r="C253" s="42">
        <v>0.122538987942023</v>
      </c>
      <c r="D253" s="42">
        <v>9.5977048744909101</v>
      </c>
      <c r="E253" s="40">
        <v>0.81775251395930904</v>
      </c>
      <c r="F253" s="40">
        <v>0.53988215702970799</v>
      </c>
      <c r="G253" s="40">
        <v>0.60767378049974596</v>
      </c>
      <c r="H253" s="40">
        <v>0.397595047040183</v>
      </c>
      <c r="I253" s="42">
        <v>0.38228852694374699</v>
      </c>
      <c r="J253" s="40">
        <v>0.94179173402529404</v>
      </c>
      <c r="K253" s="40">
        <v>0.69655065888721002</v>
      </c>
      <c r="L253" s="40">
        <v>0.75218042624431702</v>
      </c>
      <c r="M253" s="40">
        <v>0.39567981639201999</v>
      </c>
      <c r="N253" s="42">
        <v>0.270482960153826</v>
      </c>
      <c r="O253" s="40">
        <v>0.94223691476406701</v>
      </c>
      <c r="P253" s="40">
        <v>0.67221094025454398</v>
      </c>
      <c r="Q253" s="40">
        <v>0.76317078393273197</v>
      </c>
      <c r="R253" s="40">
        <v>0.31122512206683201</v>
      </c>
      <c r="S253" s="42">
        <v>0.27896533718281502</v>
      </c>
      <c r="T253" s="40">
        <v>0.15660305151012599</v>
      </c>
      <c r="U253" s="42">
        <v>0.96016844368388499</v>
      </c>
      <c r="V253" s="42">
        <v>38.680659188164597</v>
      </c>
      <c r="W253" s="40">
        <v>0.16847624410890299</v>
      </c>
      <c r="X253" s="40">
        <v>7.9393103999995093E-2</v>
      </c>
      <c r="Y253" s="40">
        <v>8.4238122054451497E-2</v>
      </c>
      <c r="Z253" s="40">
        <v>0</v>
      </c>
      <c r="AA253" s="42">
        <v>1.5194126117942599</v>
      </c>
      <c r="AB253" s="40">
        <v>0.83366841483398901</v>
      </c>
      <c r="AC253" s="40">
        <v>0.47635092344965402</v>
      </c>
      <c r="AD253" s="40">
        <v>0.26729923368040098</v>
      </c>
      <c r="AE253" s="40">
        <v>0.328085121834572</v>
      </c>
      <c r="AF253" s="42">
        <v>0.75277391687417605</v>
      </c>
      <c r="AG253" s="40">
        <v>0.81804813500208395</v>
      </c>
      <c r="AH253" s="40">
        <v>0.47051726978944902</v>
      </c>
      <c r="AI253" s="40">
        <v>0.30312904266493601</v>
      </c>
      <c r="AJ253" s="40">
        <v>0.29037463170132799</v>
      </c>
      <c r="AK253" s="42">
        <v>0.75673648485770595</v>
      </c>
    </row>
    <row r="254" spans="1:37" x14ac:dyDescent="0.35">
      <c r="A254" s="39">
        <v>222</v>
      </c>
      <c r="B254" s="40">
        <v>0.84024418969574799</v>
      </c>
      <c r="C254" s="42">
        <v>0.12012050292697</v>
      </c>
      <c r="D254" s="42">
        <v>9.4672391023014395</v>
      </c>
      <c r="E254" s="40">
        <v>0.83018515649686597</v>
      </c>
      <c r="F254" s="40">
        <v>0.561786580458981</v>
      </c>
      <c r="G254" s="40">
        <v>0.62240302334340503</v>
      </c>
      <c r="H254" s="40">
        <v>0.41462089018994303</v>
      </c>
      <c r="I254" s="42">
        <v>0.37473026372658003</v>
      </c>
      <c r="J254" s="40">
        <v>0.94194182318005704</v>
      </c>
      <c r="K254" s="40">
        <v>0.71140527861817404</v>
      </c>
      <c r="L254" s="40">
        <v>0.75543513079668201</v>
      </c>
      <c r="M254" s="40">
        <v>0.43683888187778103</v>
      </c>
      <c r="N254" s="42">
        <v>0.26575202012979898</v>
      </c>
      <c r="O254" s="40">
        <v>0.94426743615636699</v>
      </c>
      <c r="P254" s="40">
        <v>0.70150881638900198</v>
      </c>
      <c r="Q254" s="40">
        <v>0.76786081713718601</v>
      </c>
      <c r="R254" s="40">
        <v>0.39239819587345198</v>
      </c>
      <c r="S254" s="42">
        <v>0.27723058999662198</v>
      </c>
      <c r="T254" s="40">
        <v>0.149202907943492</v>
      </c>
      <c r="U254" s="42">
        <v>0.950194036094551</v>
      </c>
      <c r="V254" s="42">
        <v>38.055544649433799</v>
      </c>
      <c r="W254" s="40">
        <v>0.15646522608317001</v>
      </c>
      <c r="X254" s="40">
        <v>8.8259747848305301E-2</v>
      </c>
      <c r="Y254" s="40">
        <v>7.8232613041585103E-2</v>
      </c>
      <c r="Z254" s="40">
        <v>0</v>
      </c>
      <c r="AA254" s="42">
        <v>1.47996918156615</v>
      </c>
      <c r="AB254" s="40">
        <v>0.83045823671688002</v>
      </c>
      <c r="AC254" s="40">
        <v>0.51865092628657095</v>
      </c>
      <c r="AD254" s="40">
        <v>0.349666168862862</v>
      </c>
      <c r="AE254" s="40">
        <v>0.37582837327997198</v>
      </c>
      <c r="AF254" s="42">
        <v>0.72120782707491404</v>
      </c>
      <c r="AG254" s="40">
        <v>0.81454284804017896</v>
      </c>
      <c r="AH254" s="40">
        <v>0.44374071681337202</v>
      </c>
      <c r="AI254" s="40">
        <v>0.26553107775900298</v>
      </c>
      <c r="AJ254" s="40">
        <v>0.251148224640933</v>
      </c>
      <c r="AK254" s="42">
        <v>0.75496689656860805</v>
      </c>
    </row>
    <row r="255" spans="1:37" x14ac:dyDescent="0.35">
      <c r="A255" s="39">
        <v>223</v>
      </c>
      <c r="B255" s="40">
        <v>0.84647468353996203</v>
      </c>
      <c r="C255" s="42">
        <v>0.11581330535075</v>
      </c>
      <c r="D255" s="42">
        <v>9.3602223890564709</v>
      </c>
      <c r="E255" s="40">
        <v>0.83136088357489302</v>
      </c>
      <c r="F255" s="40">
        <v>0.56992830587846999</v>
      </c>
      <c r="G255" s="40">
        <v>0.64883017330236903</v>
      </c>
      <c r="H255" s="40">
        <v>0.46629946302984598</v>
      </c>
      <c r="I255" s="42">
        <v>0.37263155284295602</v>
      </c>
      <c r="J255" s="40">
        <v>0.94412588506815698</v>
      </c>
      <c r="K255" s="40">
        <v>0.71494809230906797</v>
      </c>
      <c r="L255" s="40">
        <v>0.76127154420057996</v>
      </c>
      <c r="M255" s="40">
        <v>0.43944684765846698</v>
      </c>
      <c r="N255" s="42">
        <v>0.26377104541572899</v>
      </c>
      <c r="O255" s="40">
        <v>0.94272234299158997</v>
      </c>
      <c r="P255" s="40">
        <v>0.71868975867597096</v>
      </c>
      <c r="Q255" s="40">
        <v>0.76402342757623898</v>
      </c>
      <c r="R255" s="40">
        <v>0.44932350546008498</v>
      </c>
      <c r="S255" s="42">
        <v>0.27635777359403202</v>
      </c>
      <c r="T255" s="40">
        <v>0.15716935690800901</v>
      </c>
      <c r="U255" s="42">
        <v>0.93947927284444499</v>
      </c>
      <c r="V255" s="42">
        <v>37.713262769910997</v>
      </c>
      <c r="W255" s="40">
        <v>0.155488655745461</v>
      </c>
      <c r="X255" s="40">
        <v>8.3808783911781898E-2</v>
      </c>
      <c r="Y255" s="40">
        <v>7.7744327872730501E-2</v>
      </c>
      <c r="Z255" s="40">
        <v>0</v>
      </c>
      <c r="AA255" s="42">
        <v>1.4667716174044101</v>
      </c>
      <c r="AB255" s="40">
        <v>0.82584403139204399</v>
      </c>
      <c r="AC255" s="40">
        <v>0.47756510735771601</v>
      </c>
      <c r="AD255" s="40">
        <v>0.27374292587537002</v>
      </c>
      <c r="AE255" s="40">
        <v>0.33310836480573303</v>
      </c>
      <c r="AF255" s="42">
        <v>0.72871070004935901</v>
      </c>
      <c r="AG255" s="40">
        <v>0.81220140264770901</v>
      </c>
      <c r="AH255" s="40">
        <v>0.45173137077909198</v>
      </c>
      <c r="AI255" s="40">
        <v>0.26483546422521398</v>
      </c>
      <c r="AJ255" s="40">
        <v>0.278157245464354</v>
      </c>
      <c r="AK255" s="42">
        <v>0.74891870526167004</v>
      </c>
    </row>
    <row r="256" spans="1:37" x14ac:dyDescent="0.35">
      <c r="A256" s="39">
        <v>224</v>
      </c>
      <c r="B256" s="40">
        <v>0.84765103287149302</v>
      </c>
      <c r="C256" s="42">
        <v>0.11478673871076001</v>
      </c>
      <c r="D256" s="42">
        <v>9.3055142026710893</v>
      </c>
      <c r="E256" s="40">
        <v>0.83689305777757295</v>
      </c>
      <c r="F256" s="40">
        <v>0.57182855963062496</v>
      </c>
      <c r="G256" s="40">
        <v>0.644249451081645</v>
      </c>
      <c r="H256" s="40">
        <v>0.45160584438571699</v>
      </c>
      <c r="I256" s="42">
        <v>0.369022912051374</v>
      </c>
      <c r="J256" s="40">
        <v>0.94289565794929897</v>
      </c>
      <c r="K256" s="40">
        <v>0.69052044972502402</v>
      </c>
      <c r="L256" s="40">
        <v>0.75077571513908703</v>
      </c>
      <c r="M256" s="40">
        <v>0.37788997608668701</v>
      </c>
      <c r="N256" s="42">
        <v>0.26696394967821901</v>
      </c>
      <c r="O256" s="40">
        <v>0.94326732953202297</v>
      </c>
      <c r="P256" s="40">
        <v>0.71704900310062103</v>
      </c>
      <c r="Q256" s="40">
        <v>0.76605346463974999</v>
      </c>
      <c r="R256" s="40">
        <v>0.44182621513008902</v>
      </c>
      <c r="S256" s="42">
        <v>0.27322406272829802</v>
      </c>
      <c r="T256" s="40">
        <v>0.17579487475708799</v>
      </c>
      <c r="U256" s="42">
        <v>1.01057422568655</v>
      </c>
      <c r="V256" s="42">
        <v>39.962161333132997</v>
      </c>
      <c r="W256" s="40">
        <v>0.17770803409708999</v>
      </c>
      <c r="X256" s="40">
        <v>8.3389964994593099E-2</v>
      </c>
      <c r="Y256" s="40">
        <v>8.8854017048545106E-2</v>
      </c>
      <c r="Z256" s="40">
        <v>0</v>
      </c>
      <c r="AA256" s="42">
        <v>1.5467495485248699</v>
      </c>
      <c r="AB256" s="40">
        <v>0.82303084483921995</v>
      </c>
      <c r="AC256" s="40">
        <v>0.49641890356391299</v>
      </c>
      <c r="AD256" s="40">
        <v>0.31595711235340901</v>
      </c>
      <c r="AE256" s="40">
        <v>0.35026875349911102</v>
      </c>
      <c r="AF256" s="42">
        <v>0.739566937980488</v>
      </c>
      <c r="AG256" s="40">
        <v>0.821977068186312</v>
      </c>
      <c r="AH256" s="40">
        <v>0.45429367167133</v>
      </c>
      <c r="AI256" s="40">
        <v>0.29798145689504901</v>
      </c>
      <c r="AJ256" s="40">
        <v>0.24292248993262699</v>
      </c>
      <c r="AK256" s="42">
        <v>0.76289511924116005</v>
      </c>
    </row>
    <row r="257" spans="1:37" x14ac:dyDescent="0.35">
      <c r="A257" s="39">
        <v>225</v>
      </c>
      <c r="B257" s="40">
        <v>0.84436681317287798</v>
      </c>
      <c r="C257" s="42">
        <v>0.117153927488093</v>
      </c>
      <c r="D257" s="42">
        <v>9.4326809274001402</v>
      </c>
      <c r="E257" s="40">
        <v>0.83298789330030198</v>
      </c>
      <c r="F257" s="40">
        <v>0.58418648226639402</v>
      </c>
      <c r="G257" s="40">
        <v>0.67352661340395104</v>
      </c>
      <c r="H257" s="40">
        <v>0.51406533350759998</v>
      </c>
      <c r="I257" s="42">
        <v>0.37656465997961303</v>
      </c>
      <c r="J257" s="40">
        <v>0.94338948398752398</v>
      </c>
      <c r="K257" s="40">
        <v>0.71319894256426397</v>
      </c>
      <c r="L257" s="40">
        <v>0.75556610558770498</v>
      </c>
      <c r="M257" s="40">
        <v>0.44064123811756301</v>
      </c>
      <c r="N257" s="42">
        <v>0.269346092566353</v>
      </c>
      <c r="O257" s="40">
        <v>0.94310995150807397</v>
      </c>
      <c r="P257" s="40">
        <v>0.70715925725969897</v>
      </c>
      <c r="Q257" s="40">
        <v>0.76473527275285802</v>
      </c>
      <c r="R257" s="40">
        <v>0.41363254751816397</v>
      </c>
      <c r="S257" s="42">
        <v>0.27221282919325401</v>
      </c>
      <c r="T257" s="40">
        <v>0.17441146216119799</v>
      </c>
      <c r="U257" s="42">
        <v>1.0122250089278499</v>
      </c>
      <c r="V257" s="42">
        <v>39.777486181666703</v>
      </c>
      <c r="W257" s="40">
        <v>0.17311109106772499</v>
      </c>
      <c r="X257" s="40">
        <v>9.9196966373249401E-2</v>
      </c>
      <c r="Y257" s="40">
        <v>8.6555545533862605E-2</v>
      </c>
      <c r="Z257" s="40">
        <v>0</v>
      </c>
      <c r="AA257" s="42">
        <v>1.52735453181796</v>
      </c>
      <c r="AB257" s="40">
        <v>0.81827748166497505</v>
      </c>
      <c r="AC257" s="40">
        <v>0.48516579748176297</v>
      </c>
      <c r="AD257" s="40">
        <v>0.38333133122588497</v>
      </c>
      <c r="AE257" s="40">
        <v>0.25388857955443001</v>
      </c>
      <c r="AF257" s="42">
        <v>0.71452388880599205</v>
      </c>
      <c r="AG257" s="40">
        <v>0.82747769319195896</v>
      </c>
      <c r="AH257" s="40">
        <v>0.44457307123620998</v>
      </c>
      <c r="AI257" s="40">
        <v>0.29117648883310498</v>
      </c>
      <c r="AJ257" s="40">
        <v>0.215065031683566</v>
      </c>
      <c r="AK257" s="42">
        <v>0.76034601503967203</v>
      </c>
    </row>
    <row r="258" spans="1:37" x14ac:dyDescent="0.35">
      <c r="A258" s="39">
        <v>226</v>
      </c>
      <c r="B258" s="40">
        <v>0.84664357170502302</v>
      </c>
      <c r="C258" s="42">
        <v>0.117006003354721</v>
      </c>
      <c r="D258" s="42">
        <v>9.3972107941469591</v>
      </c>
      <c r="E258" s="40">
        <v>0.83547950335030696</v>
      </c>
      <c r="F258" s="40">
        <v>0.54201104926368804</v>
      </c>
      <c r="G258" s="40">
        <v>0.57479410988579205</v>
      </c>
      <c r="H258" s="40">
        <v>0.31410871642127802</v>
      </c>
      <c r="I258" s="42">
        <v>0.37298834261867497</v>
      </c>
      <c r="J258" s="40">
        <v>0.94444143897072597</v>
      </c>
      <c r="K258" s="40">
        <v>0.70827647225171497</v>
      </c>
      <c r="L258" s="40">
        <v>0.75998138619418398</v>
      </c>
      <c r="M258" s="40">
        <v>0.42040659159023402</v>
      </c>
      <c r="N258" s="42">
        <v>0.26421806786394902</v>
      </c>
      <c r="O258" s="40">
        <v>0.94244911733536096</v>
      </c>
      <c r="P258" s="40">
        <v>0.70977666203045497</v>
      </c>
      <c r="Q258" s="40">
        <v>0.76204867731490999</v>
      </c>
      <c r="R258" s="40">
        <v>0.42483219144109402</v>
      </c>
      <c r="S258" s="42">
        <v>0.27771645687091201</v>
      </c>
      <c r="T258" s="40">
        <v>0.17528012626509601</v>
      </c>
      <c r="U258" s="42">
        <v>0.98857702480422105</v>
      </c>
      <c r="V258" s="42">
        <v>39.220106092273603</v>
      </c>
      <c r="W258" s="40">
        <v>0.178141434384538</v>
      </c>
      <c r="X258" s="40">
        <v>9.2305054472213294E-2</v>
      </c>
      <c r="Y258" s="40">
        <v>8.9070717192269097E-2</v>
      </c>
      <c r="Z258" s="40">
        <v>0</v>
      </c>
      <c r="AA258" s="42">
        <v>1.51671419591985</v>
      </c>
      <c r="AB258" s="40">
        <v>0.820726084337568</v>
      </c>
      <c r="AC258" s="40">
        <v>0.49268957115864598</v>
      </c>
      <c r="AD258" s="40">
        <v>0.33370787928673501</v>
      </c>
      <c r="AE258" s="40">
        <v>0.32363474985163498</v>
      </c>
      <c r="AF258" s="42">
        <v>0.74540499489531498</v>
      </c>
      <c r="AG258" s="40">
        <v>0.82645143702441004</v>
      </c>
      <c r="AH258" s="40">
        <v>0.48465590980726903</v>
      </c>
      <c r="AI258" s="40">
        <v>0.33600636777064702</v>
      </c>
      <c r="AJ258" s="40">
        <v>0.29150992462675002</v>
      </c>
      <c r="AK258" s="42">
        <v>0.74984934416591598</v>
      </c>
    </row>
    <row r="259" spans="1:37" x14ac:dyDescent="0.35">
      <c r="A259" s="39">
        <v>227</v>
      </c>
      <c r="B259" s="40">
        <v>0.84618569724092096</v>
      </c>
      <c r="C259" s="42">
        <v>0.120641632120155</v>
      </c>
      <c r="D259" s="42">
        <v>9.5035855209800992</v>
      </c>
      <c r="E259" s="40">
        <v>0.83207736763734297</v>
      </c>
      <c r="F259" s="40">
        <v>0.55794627352903503</v>
      </c>
      <c r="G259" s="40">
        <v>0.66501003710244799</v>
      </c>
      <c r="H259" s="40">
        <v>0.49794270656755302</v>
      </c>
      <c r="I259" s="42">
        <v>0.37677305966270702</v>
      </c>
      <c r="J259" s="40">
        <v>0.94478738515445104</v>
      </c>
      <c r="K259" s="40">
        <v>0.70863651836351904</v>
      </c>
      <c r="L259" s="40">
        <v>0.75973313464898995</v>
      </c>
      <c r="M259" s="40">
        <v>0.42138903528711602</v>
      </c>
      <c r="N259" s="42">
        <v>0.26200640722111102</v>
      </c>
      <c r="O259" s="40">
        <v>0.94208525393910503</v>
      </c>
      <c r="P259" s="40">
        <v>0.71173296582682</v>
      </c>
      <c r="Q259" s="40">
        <v>0.76340968254491903</v>
      </c>
      <c r="R259" s="40">
        <v>0.42970396099643599</v>
      </c>
      <c r="S259" s="42">
        <v>0.27669074630447299</v>
      </c>
      <c r="T259" s="40">
        <v>0.177461700904393</v>
      </c>
      <c r="U259" s="42">
        <v>0.96353565347500303</v>
      </c>
      <c r="V259" s="42">
        <v>38.387967297154603</v>
      </c>
      <c r="W259" s="40">
        <v>0.181252790358199</v>
      </c>
      <c r="X259" s="40">
        <v>9.6826772563653005E-2</v>
      </c>
      <c r="Y259" s="40">
        <v>9.06263951790999E-2</v>
      </c>
      <c r="Z259" s="40">
        <v>0</v>
      </c>
      <c r="AA259" s="42">
        <v>1.4861807109963101</v>
      </c>
      <c r="AB259" s="40">
        <v>0.81873976883468302</v>
      </c>
      <c r="AC259" s="40">
        <v>0.49875444789421702</v>
      </c>
      <c r="AD259" s="40">
        <v>0.37351369773604798</v>
      </c>
      <c r="AE259" s="40">
        <v>0.30400987711191901</v>
      </c>
      <c r="AF259" s="42">
        <v>0.73358558360327997</v>
      </c>
      <c r="AG259" s="40">
        <v>0.824095799439023</v>
      </c>
      <c r="AH259" s="40">
        <v>0.465544925390038</v>
      </c>
      <c r="AI259" s="40">
        <v>0.315056505567683</v>
      </c>
      <c r="AJ259" s="40">
        <v>0.257482471163407</v>
      </c>
      <c r="AK259" s="42">
        <v>0.73860276127472901</v>
      </c>
    </row>
    <row r="260" spans="1:37" x14ac:dyDescent="0.35">
      <c r="A260" s="39">
        <v>228</v>
      </c>
      <c r="B260" s="40">
        <v>0.84989317926553198</v>
      </c>
      <c r="C260" s="42">
        <v>0.11441906404376601</v>
      </c>
      <c r="D260" s="42">
        <v>9.2661807847466395</v>
      </c>
      <c r="E260" s="40">
        <v>0.84064525859235195</v>
      </c>
      <c r="F260" s="40">
        <v>0.57665047392413804</v>
      </c>
      <c r="G260" s="40">
        <v>0.65016548601601298</v>
      </c>
      <c r="H260" s="40">
        <v>0.45968571343967402</v>
      </c>
      <c r="I260" s="42">
        <v>0.36636035776305698</v>
      </c>
      <c r="J260" s="40">
        <v>0.94486106399396896</v>
      </c>
      <c r="K260" s="40">
        <v>0.71341988252191302</v>
      </c>
      <c r="L260" s="40">
        <v>0.77299379014658298</v>
      </c>
      <c r="M260" s="40">
        <v>0.422404793425187</v>
      </c>
      <c r="N260" s="42">
        <v>0.25819210291280897</v>
      </c>
      <c r="O260" s="40">
        <v>0.94341164891551799</v>
      </c>
      <c r="P260" s="40">
        <v>0.70739884113404305</v>
      </c>
      <c r="Q260" s="40">
        <v>0.76958022533883896</v>
      </c>
      <c r="R260" s="40">
        <v>0.40920464914777299</v>
      </c>
      <c r="S260" s="42">
        <v>0.27394800050343199</v>
      </c>
      <c r="T260" s="40">
        <v>0.14850551166501699</v>
      </c>
      <c r="U260" s="42">
        <v>0.96881846357614498</v>
      </c>
      <c r="V260" s="42">
        <v>38.702611890613497</v>
      </c>
      <c r="W260" s="40">
        <v>0.14182955257329899</v>
      </c>
      <c r="X260" s="40">
        <v>7.9217295101054006E-2</v>
      </c>
      <c r="Y260" s="40">
        <v>7.0914776286649703E-2</v>
      </c>
      <c r="Z260" s="40">
        <v>0</v>
      </c>
      <c r="AA260" s="42">
        <v>1.5041567377555001</v>
      </c>
      <c r="AB260" s="40">
        <v>0.82913135551836803</v>
      </c>
      <c r="AC260" s="40">
        <v>0.50658079209815998</v>
      </c>
      <c r="AD260" s="40">
        <v>0.32323014365932801</v>
      </c>
      <c r="AE260" s="40">
        <v>0.36738087711678502</v>
      </c>
      <c r="AF260" s="42">
        <v>0.74850017418209303</v>
      </c>
      <c r="AG260" s="40">
        <v>0.81987177728528204</v>
      </c>
      <c r="AH260" s="40">
        <v>0.47248106156101999</v>
      </c>
      <c r="AI260" s="40">
        <v>0.26008178465813803</v>
      </c>
      <c r="AJ260" s="40">
        <v>0.33748962273963801</v>
      </c>
      <c r="AK260" s="42">
        <v>0.75512573352226797</v>
      </c>
    </row>
    <row r="261" spans="1:37" x14ac:dyDescent="0.35">
      <c r="A261" s="39">
        <v>229</v>
      </c>
      <c r="B261" s="40">
        <v>0.83753893911719401</v>
      </c>
      <c r="C261" s="42">
        <v>0.11721939942293801</v>
      </c>
      <c r="D261" s="42">
        <v>9.3633951758172493</v>
      </c>
      <c r="E261" s="40">
        <v>0.82395738938386498</v>
      </c>
      <c r="F261" s="40">
        <v>0.55479628808502501</v>
      </c>
      <c r="G261" s="40">
        <v>0.62183131053404705</v>
      </c>
      <c r="H261" s="40">
        <v>0.41970523168422902</v>
      </c>
      <c r="I261" s="42">
        <v>0.37018738436456999</v>
      </c>
      <c r="J261" s="40">
        <v>0.94417346213358599</v>
      </c>
      <c r="K261" s="40">
        <v>0.707434132720829</v>
      </c>
      <c r="L261" s="40">
        <v>0.76455607394623504</v>
      </c>
      <c r="M261" s="40">
        <v>0.41357286208266397</v>
      </c>
      <c r="N261" s="42">
        <v>0.261897760531204</v>
      </c>
      <c r="O261" s="40">
        <v>0.94229814882087504</v>
      </c>
      <c r="P261" s="40">
        <v>0.70930928323376696</v>
      </c>
      <c r="Q261" s="40">
        <v>0.75899442806624895</v>
      </c>
      <c r="R261" s="40">
        <v>0.42663527281417701</v>
      </c>
      <c r="S261" s="42">
        <v>0.27454920032660302</v>
      </c>
      <c r="T261" s="40">
        <v>0.21857297436746001</v>
      </c>
      <c r="U261" s="42">
        <v>0.97391577026782805</v>
      </c>
      <c r="V261" s="42">
        <v>39.061538908216598</v>
      </c>
      <c r="W261" s="40">
        <v>0.21943716018366799</v>
      </c>
      <c r="X261" s="40">
        <v>9.1564836147594406E-2</v>
      </c>
      <c r="Y261" s="40">
        <v>0.10971858009183399</v>
      </c>
      <c r="Z261" s="40">
        <v>0</v>
      </c>
      <c r="AA261" s="42">
        <v>1.5287267061380201</v>
      </c>
      <c r="AB261" s="40">
        <v>0.83765986357449096</v>
      </c>
      <c r="AC261" s="40">
        <v>0.47456707310735902</v>
      </c>
      <c r="AD261" s="40">
        <v>0.29269585426963102</v>
      </c>
      <c r="AE261" s="40">
        <v>0.29334550147795602</v>
      </c>
      <c r="AF261" s="42">
        <v>0.76236350210303905</v>
      </c>
      <c r="AG261" s="40">
        <v>0.80995095181311705</v>
      </c>
      <c r="AH261" s="40">
        <v>0.46649842069140701</v>
      </c>
      <c r="AI261" s="40">
        <v>0.37632701306586702</v>
      </c>
      <c r="AJ261" s="40">
        <v>0.21321729719523699</v>
      </c>
      <c r="AK261" s="42">
        <v>0.754137286773094</v>
      </c>
    </row>
    <row r="262" spans="1:37" x14ac:dyDescent="0.35">
      <c r="A262" s="39">
        <v>230</v>
      </c>
      <c r="B262" s="40">
        <v>0.83996894124681998</v>
      </c>
      <c r="C262" s="42">
        <v>0.120131543638965</v>
      </c>
      <c r="D262" s="42">
        <v>9.4291673001177596</v>
      </c>
      <c r="E262" s="40">
        <v>0.82240117137145097</v>
      </c>
      <c r="F262" s="40">
        <v>0.57531264124502302</v>
      </c>
      <c r="G262" s="40">
        <v>0.65764633822331497</v>
      </c>
      <c r="H262" s="40">
        <v>0.49289150507517898</v>
      </c>
      <c r="I262" s="42">
        <v>0.37050899422157801</v>
      </c>
      <c r="J262" s="40">
        <v>0.94297821174556595</v>
      </c>
      <c r="K262" s="40">
        <v>0.69566597247526196</v>
      </c>
      <c r="L262" s="40">
        <v>0.75605584256740199</v>
      </c>
      <c r="M262" s="40">
        <v>0.387963863112819</v>
      </c>
      <c r="N262" s="42">
        <v>0.26284154978277802</v>
      </c>
      <c r="O262" s="40">
        <v>0.94096652149429805</v>
      </c>
      <c r="P262" s="40">
        <v>0.69258348695518601</v>
      </c>
      <c r="Q262" s="40">
        <v>0.76734622019559595</v>
      </c>
      <c r="R262" s="40">
        <v>0.36943771917566598</v>
      </c>
      <c r="S262" s="42">
        <v>0.279038982735</v>
      </c>
      <c r="T262" s="40">
        <v>0.182634058681171</v>
      </c>
      <c r="U262" s="42">
        <v>0.96270212734866301</v>
      </c>
      <c r="V262" s="42">
        <v>38.568465811574498</v>
      </c>
      <c r="W262" s="40">
        <v>0.16995393054687799</v>
      </c>
      <c r="X262" s="40">
        <v>0.100315591800212</v>
      </c>
      <c r="Y262" s="40">
        <v>0.127323496840864</v>
      </c>
      <c r="Z262" s="40">
        <v>8.4693063134850394E-2</v>
      </c>
      <c r="AA262" s="42">
        <v>1.50668965904121</v>
      </c>
      <c r="AB262" s="40">
        <v>0.84062169914426899</v>
      </c>
      <c r="AC262" s="40">
        <v>0.50277057365788402</v>
      </c>
      <c r="AD262" s="40">
        <v>0.31472422349929202</v>
      </c>
      <c r="AE262" s="40">
        <v>0.35296579833009001</v>
      </c>
      <c r="AF262" s="42">
        <v>0.72579388052989202</v>
      </c>
      <c r="AG262" s="40">
        <v>0.81415410903880803</v>
      </c>
      <c r="AH262" s="40">
        <v>0.47154230151753201</v>
      </c>
      <c r="AI262" s="40">
        <v>0.35639798881752599</v>
      </c>
      <c r="AJ262" s="40">
        <v>0.244074806696263</v>
      </c>
      <c r="AK262" s="42">
        <v>0.74034421362428504</v>
      </c>
    </row>
    <row r="263" spans="1:37" x14ac:dyDescent="0.35">
      <c r="A263" s="39">
        <v>231</v>
      </c>
      <c r="B263" s="40">
        <v>0.84513262501112896</v>
      </c>
      <c r="C263" s="42">
        <v>0.113029197562863</v>
      </c>
      <c r="D263" s="42">
        <v>9.2629751178653592</v>
      </c>
      <c r="E263" s="40">
        <v>0.83241841656363103</v>
      </c>
      <c r="F263" s="40">
        <v>0.56295892395774205</v>
      </c>
      <c r="G263" s="40">
        <v>0.61014314490953303</v>
      </c>
      <c r="H263" s="40">
        <v>0.38786787325543698</v>
      </c>
      <c r="I263" s="42">
        <v>0.36804110860619899</v>
      </c>
      <c r="J263" s="40">
        <v>0.94582156308479903</v>
      </c>
      <c r="K263" s="40">
        <v>0.701938672665536</v>
      </c>
      <c r="L263" s="40">
        <v>0.76967265856767497</v>
      </c>
      <c r="M263" s="40">
        <v>0.390321796344133</v>
      </c>
      <c r="N263" s="42">
        <v>0.25783513187548102</v>
      </c>
      <c r="O263" s="40">
        <v>0.94013729578910499</v>
      </c>
      <c r="P263" s="40">
        <v>0.70032531597396697</v>
      </c>
      <c r="Q263" s="40">
        <v>0.75867643808798102</v>
      </c>
      <c r="R263" s="40">
        <v>0.402162214044813</v>
      </c>
      <c r="S263" s="42">
        <v>0.28108178904903303</v>
      </c>
      <c r="T263" s="40">
        <v>0.149883335364774</v>
      </c>
      <c r="U263" s="42">
        <v>1.0301130897978401</v>
      </c>
      <c r="V263" s="42">
        <v>40.527451833089103</v>
      </c>
      <c r="W263" s="40">
        <v>0.15234747395947201</v>
      </c>
      <c r="X263" s="40">
        <v>7.9652377095363699E-2</v>
      </c>
      <c r="Y263" s="40">
        <v>7.6173736979736395E-2</v>
      </c>
      <c r="Z263" s="40">
        <v>0</v>
      </c>
      <c r="AA263" s="42">
        <v>1.5635807830044299</v>
      </c>
      <c r="AB263" s="40">
        <v>0.83476832538605605</v>
      </c>
      <c r="AC263" s="40">
        <v>0.49088695159354501</v>
      </c>
      <c r="AD263" s="40">
        <v>0.304962404631693</v>
      </c>
      <c r="AE263" s="40">
        <v>0.33293012476288703</v>
      </c>
      <c r="AF263" s="42">
        <v>0.73594183544827296</v>
      </c>
      <c r="AG263" s="40">
        <v>0.82508100526163497</v>
      </c>
      <c r="AH263" s="40">
        <v>0.46156354451845699</v>
      </c>
      <c r="AI263" s="40">
        <v>0.29083968437068503</v>
      </c>
      <c r="AJ263" s="40">
        <v>0.26876994392304898</v>
      </c>
      <c r="AK263" s="42">
        <v>0.76781833579397596</v>
      </c>
    </row>
    <row r="264" spans="1:37" x14ac:dyDescent="0.35">
      <c r="A264" s="39">
        <v>232</v>
      </c>
      <c r="B264" s="40">
        <v>0.84478999909422903</v>
      </c>
      <c r="C264" s="42">
        <v>0.11393014833453199</v>
      </c>
      <c r="D264" s="42">
        <v>9.2417785426484702</v>
      </c>
      <c r="E264" s="40">
        <v>0.83883926170284795</v>
      </c>
      <c r="F264" s="40">
        <v>0.55995956983364004</v>
      </c>
      <c r="G264" s="40">
        <v>0.618288482879646</v>
      </c>
      <c r="H264" s="40">
        <v>0.39773770405644499</v>
      </c>
      <c r="I264" s="42">
        <v>0.364308314312417</v>
      </c>
      <c r="J264" s="40">
        <v>0.94528624828103203</v>
      </c>
      <c r="K264" s="40">
        <v>0.693614962133833</v>
      </c>
      <c r="L264" s="40">
        <v>0.771248477406829</v>
      </c>
      <c r="M264" s="40">
        <v>0.36431016071363798</v>
      </c>
      <c r="N264" s="42">
        <v>0.262414696855652</v>
      </c>
      <c r="O264" s="40">
        <v>0.94335794683887397</v>
      </c>
      <c r="P264" s="40">
        <v>0.69961810488028797</v>
      </c>
      <c r="Q264" s="40">
        <v>0.77417476052162904</v>
      </c>
      <c r="R264" s="40">
        <v>0.38132160728036202</v>
      </c>
      <c r="S264" s="42">
        <v>0.26954329270025901</v>
      </c>
      <c r="T264" s="40">
        <v>0.14586684947542</v>
      </c>
      <c r="U264" s="42">
        <v>1.02075558391391</v>
      </c>
      <c r="V264" s="42">
        <v>40.215790675236597</v>
      </c>
      <c r="W264" s="40">
        <v>0.15258789913467799</v>
      </c>
      <c r="X264" s="40">
        <v>8.2925983132910497E-2</v>
      </c>
      <c r="Y264" s="40">
        <v>7.6293949567339106E-2</v>
      </c>
      <c r="Z264" s="40">
        <v>0</v>
      </c>
      <c r="AA264" s="42">
        <v>1.5507061226755099</v>
      </c>
      <c r="AB264" s="40">
        <v>0.82210223331657295</v>
      </c>
      <c r="AC264" s="40">
        <v>0.50917518597693701</v>
      </c>
      <c r="AD264" s="40">
        <v>0.33729150387443801</v>
      </c>
      <c r="AE264" s="40">
        <v>0.368131820739802</v>
      </c>
      <c r="AF264" s="42">
        <v>0.742781031590241</v>
      </c>
      <c r="AG264" s="40">
        <v>0.81943323070901597</v>
      </c>
      <c r="AH264" s="40">
        <v>0.47606768765063501</v>
      </c>
      <c r="AI264" s="40">
        <v>0.32295928385307399</v>
      </c>
      <c r="AJ264" s="40">
        <v>0.28581054838981501</v>
      </c>
      <c r="AK264" s="42">
        <v>0.76132789432492998</v>
      </c>
    </row>
    <row r="265" spans="1:37" x14ac:dyDescent="0.35">
      <c r="A265" s="39">
        <v>233</v>
      </c>
      <c r="B265" s="40">
        <v>0.85305541971677601</v>
      </c>
      <c r="C265" s="42">
        <v>0.111107498263953</v>
      </c>
      <c r="D265" s="42">
        <v>9.1732939723750704</v>
      </c>
      <c r="E265" s="40">
        <v>0.844005644736604</v>
      </c>
      <c r="F265" s="40">
        <v>0.56949783766402096</v>
      </c>
      <c r="G265" s="40">
        <v>0.65644104606727405</v>
      </c>
      <c r="H265" s="40">
        <v>0.46887644739794399</v>
      </c>
      <c r="I265" s="42">
        <v>0.36254665100507799</v>
      </c>
      <c r="J265" s="40">
        <v>0.94548887218870303</v>
      </c>
      <c r="K265" s="40">
        <v>0.71719339175973695</v>
      </c>
      <c r="L265" s="40">
        <v>0.76533878791459398</v>
      </c>
      <c r="M265" s="40">
        <v>0.44075251517591302</v>
      </c>
      <c r="N265" s="42">
        <v>0.26087438860211198</v>
      </c>
      <c r="O265" s="40">
        <v>0.94252875724876595</v>
      </c>
      <c r="P265" s="40">
        <v>0.72099582718118005</v>
      </c>
      <c r="Q265" s="40">
        <v>0.763050952428871</v>
      </c>
      <c r="R265" s="40">
        <v>0.45740777186590298</v>
      </c>
      <c r="S265" s="42">
        <v>0.27649874793163798</v>
      </c>
      <c r="T265" s="40">
        <v>0.18116649512118599</v>
      </c>
      <c r="U265" s="42">
        <v>0.95554820798401097</v>
      </c>
      <c r="V265" s="42">
        <v>38.378885578905397</v>
      </c>
      <c r="W265" s="40">
        <v>0.1894594826255</v>
      </c>
      <c r="X265" s="40">
        <v>9.0795511926463804E-2</v>
      </c>
      <c r="Y265" s="40">
        <v>9.4729741312749999E-2</v>
      </c>
      <c r="Z265" s="40">
        <v>0</v>
      </c>
      <c r="AA265" s="42">
        <v>1.49798351271539</v>
      </c>
      <c r="AB265" s="40">
        <v>0.83158491446170701</v>
      </c>
      <c r="AC265" s="40">
        <v>0.49971228418683</v>
      </c>
      <c r="AD265" s="40">
        <v>0.33102685362561801</v>
      </c>
      <c r="AE265" s="40">
        <v>0.33652508447316498</v>
      </c>
      <c r="AF265" s="42">
        <v>0.74775502314934295</v>
      </c>
      <c r="AG265" s="40">
        <v>0.83032288438648305</v>
      </c>
      <c r="AH265" s="40">
        <v>0.477088522078493</v>
      </c>
      <c r="AI265" s="40">
        <v>0.32096207066639199</v>
      </c>
      <c r="AJ265" s="40">
        <v>0.27998061118260498</v>
      </c>
      <c r="AK265" s="42">
        <v>0.75229380324355499</v>
      </c>
    </row>
    <row r="266" spans="1:37" x14ac:dyDescent="0.35">
      <c r="A266" s="39">
        <v>234</v>
      </c>
      <c r="B266" s="40">
        <v>0.85034372585578999</v>
      </c>
      <c r="C266" s="42">
        <v>0.114504947247741</v>
      </c>
      <c r="D266" s="42">
        <v>9.2400960457124892</v>
      </c>
      <c r="E266" s="40">
        <v>0.841619031478958</v>
      </c>
      <c r="F266" s="40">
        <v>0.57471342552015703</v>
      </c>
      <c r="G266" s="40">
        <v>0.65652903646092997</v>
      </c>
      <c r="H266" s="40">
        <v>0.471439041442902</v>
      </c>
      <c r="I266" s="42">
        <v>0.363315842593192</v>
      </c>
      <c r="J266" s="40">
        <v>0.94657290904847802</v>
      </c>
      <c r="K266" s="40">
        <v>0.69981922772843996</v>
      </c>
      <c r="L266" s="40">
        <v>0.77042757956854602</v>
      </c>
      <c r="M266" s="40">
        <v>0.38245719456829402</v>
      </c>
      <c r="N266" s="42">
        <v>0.255289154495214</v>
      </c>
      <c r="O266" s="40">
        <v>0.94407899565142495</v>
      </c>
      <c r="P266" s="40">
        <v>0.71396284305328805</v>
      </c>
      <c r="Q266" s="40">
        <v>0.77362288279815405</v>
      </c>
      <c r="R266" s="40">
        <v>0.424186650710286</v>
      </c>
      <c r="S266" s="42">
        <v>0.27443594537749899</v>
      </c>
      <c r="T266" s="40">
        <v>0.166656392427531</v>
      </c>
      <c r="U266" s="42">
        <v>1.02071482197851</v>
      </c>
      <c r="V266" s="42">
        <v>40.273962868584498</v>
      </c>
      <c r="W266" s="40">
        <v>0.16751851700919701</v>
      </c>
      <c r="X266" s="40">
        <v>8.2746626653941002E-2</v>
      </c>
      <c r="Y266" s="40">
        <v>8.3759258504598894E-2</v>
      </c>
      <c r="Z266" s="40">
        <v>0</v>
      </c>
      <c r="AA266" s="42">
        <v>1.5554529382632301</v>
      </c>
      <c r="AB266" s="40">
        <v>0.83297101196803303</v>
      </c>
      <c r="AC266" s="40">
        <v>0.48637740985172701</v>
      </c>
      <c r="AD266" s="40">
        <v>0.32123946627197703</v>
      </c>
      <c r="AE266" s="40">
        <v>0.30492175131517202</v>
      </c>
      <c r="AF266" s="42">
        <v>0.75283413641473096</v>
      </c>
      <c r="AG266" s="40">
        <v>0.83356496730085095</v>
      </c>
      <c r="AH266" s="40">
        <v>0.45360241389683398</v>
      </c>
      <c r="AI266" s="40">
        <v>0.27584191236730299</v>
      </c>
      <c r="AJ266" s="40">
        <v>0.251400362022349</v>
      </c>
      <c r="AK266" s="42">
        <v>0.76775586197518897</v>
      </c>
    </row>
    <row r="267" spans="1:37" x14ac:dyDescent="0.35">
      <c r="A267" s="39">
        <v>235</v>
      </c>
      <c r="B267" s="40">
        <v>0.84180545942164697</v>
      </c>
      <c r="C267" s="42">
        <v>0.11754645827161</v>
      </c>
      <c r="D267" s="42">
        <v>9.3484555178833393</v>
      </c>
      <c r="E267" s="40">
        <v>0.82868863931124204</v>
      </c>
      <c r="F267" s="40">
        <v>0.57665690341128895</v>
      </c>
      <c r="G267" s="40">
        <v>0.63496152479569701</v>
      </c>
      <c r="H267" s="40">
        <v>0.44123441028015198</v>
      </c>
      <c r="I267" s="42">
        <v>0.36733920200699899</v>
      </c>
      <c r="J267" s="40">
        <v>0.94444643310393195</v>
      </c>
      <c r="K267" s="40">
        <v>0.70241199776205898</v>
      </c>
      <c r="L267" s="40">
        <v>0.75327088312392199</v>
      </c>
      <c r="M267" s="40">
        <v>0.40951867705832501</v>
      </c>
      <c r="N267" s="42">
        <v>0.26163503871827298</v>
      </c>
      <c r="O267" s="40">
        <v>0.94354287246239299</v>
      </c>
      <c r="P267" s="40">
        <v>0.70656518917464595</v>
      </c>
      <c r="Q267" s="40">
        <v>0.76290285796893897</v>
      </c>
      <c r="R267" s="40">
        <v>0.41324983709260499</v>
      </c>
      <c r="S267" s="42">
        <v>0.27605655483173702</v>
      </c>
      <c r="T267" s="40">
        <v>0.14288146943240801</v>
      </c>
      <c r="U267" s="42">
        <v>0.96283729081479896</v>
      </c>
      <c r="V267" s="42">
        <v>38.491244242741502</v>
      </c>
      <c r="W267" s="40">
        <v>0.161184871484646</v>
      </c>
      <c r="X267" s="40">
        <v>7.5893121154614607E-2</v>
      </c>
      <c r="Y267" s="40">
        <v>8.0592435742323207E-2</v>
      </c>
      <c r="Z267" s="40">
        <v>0</v>
      </c>
      <c r="AA267" s="42">
        <v>1.4959049000699201</v>
      </c>
      <c r="AB267" s="40">
        <v>0.83506321255682603</v>
      </c>
      <c r="AC267" s="40">
        <v>0.49430250444572799</v>
      </c>
      <c r="AD267" s="40">
        <v>0.30629918372854298</v>
      </c>
      <c r="AE267" s="40">
        <v>0.34154511705181401</v>
      </c>
      <c r="AF267" s="42">
        <v>0.73681240688022298</v>
      </c>
      <c r="AG267" s="40">
        <v>0.82289054269663198</v>
      </c>
      <c r="AH267" s="40">
        <v>0.47851040545015999</v>
      </c>
      <c r="AI267" s="40">
        <v>0.33152738670814802</v>
      </c>
      <c r="AJ267" s="40">
        <v>0.28111328694569998</v>
      </c>
      <c r="AK267" s="42">
        <v>0.74908314199529102</v>
      </c>
    </row>
    <row r="268" spans="1:37" x14ac:dyDescent="0.35">
      <c r="A268" s="39">
        <v>236</v>
      </c>
      <c r="B268" s="40">
        <v>0.84973197816340196</v>
      </c>
      <c r="C268" s="42">
        <v>0.116183504709335</v>
      </c>
      <c r="D268" s="42">
        <v>9.2962287995111001</v>
      </c>
      <c r="E268" s="40">
        <v>0.83872234294744796</v>
      </c>
      <c r="F268" s="40">
        <v>0.563976955009166</v>
      </c>
      <c r="G268" s="40">
        <v>0.63049314635201703</v>
      </c>
      <c r="H268" s="40">
        <v>0.42226394975658599</v>
      </c>
      <c r="I268" s="42">
        <v>0.36421626343468499</v>
      </c>
      <c r="J268" s="40">
        <v>0.94417729202906198</v>
      </c>
      <c r="K268" s="40">
        <v>0.69985503275527305</v>
      </c>
      <c r="L268" s="40">
        <v>0.76296305594717095</v>
      </c>
      <c r="M268" s="40">
        <v>0.39242475028958701</v>
      </c>
      <c r="N268" s="42">
        <v>0.26370508601581999</v>
      </c>
      <c r="O268" s="40">
        <v>0.94264268014265595</v>
      </c>
      <c r="P268" s="40">
        <v>0.69641884969829504</v>
      </c>
      <c r="Q268" s="40">
        <v>0.76217754383764402</v>
      </c>
      <c r="R268" s="40">
        <v>0.38443632511458697</v>
      </c>
      <c r="S268" s="42">
        <v>0.27416303568581502</v>
      </c>
      <c r="T268" s="40">
        <v>0.17001539189619699</v>
      </c>
      <c r="U268" s="42">
        <v>0.95379458456976796</v>
      </c>
      <c r="V268" s="42">
        <v>38.260808096991603</v>
      </c>
      <c r="W268" s="40">
        <v>0.156904162132294</v>
      </c>
      <c r="X268" s="40">
        <v>8.3701950494973296E-2</v>
      </c>
      <c r="Y268" s="40">
        <v>7.8452081066147206E-2</v>
      </c>
      <c r="Z268" s="40">
        <v>0</v>
      </c>
      <c r="AA268" s="42">
        <v>1.49224031837577</v>
      </c>
      <c r="AB268" s="40">
        <v>0.82390059189668496</v>
      </c>
      <c r="AC268" s="40">
        <v>0.50778287002485101</v>
      </c>
      <c r="AD268" s="40">
        <v>0.34814240135329699</v>
      </c>
      <c r="AE268" s="40">
        <v>0.35130561682457201</v>
      </c>
      <c r="AF268" s="42">
        <v>0.73256613148583305</v>
      </c>
      <c r="AG268" s="40">
        <v>0.82823187987059599</v>
      </c>
      <c r="AH268" s="40">
        <v>0.466840015203426</v>
      </c>
      <c r="AI268" s="40">
        <v>0.30351822181663202</v>
      </c>
      <c r="AJ268" s="40">
        <v>0.26876994392304898</v>
      </c>
      <c r="AK268" s="42">
        <v>0.73562950023219098</v>
      </c>
    </row>
    <row r="269" spans="1:37" x14ac:dyDescent="0.35">
      <c r="A269" s="39">
        <v>237</v>
      </c>
      <c r="B269" s="40">
        <v>0.85226874003921804</v>
      </c>
      <c r="C269" s="42">
        <v>0.11566206759176401</v>
      </c>
      <c r="D269" s="42">
        <v>9.3694492853080007</v>
      </c>
      <c r="E269" s="40">
        <v>0.84019462988252103</v>
      </c>
      <c r="F269" s="40">
        <v>0.54192060458491798</v>
      </c>
      <c r="G269" s="40">
        <v>0.60248533293627604</v>
      </c>
      <c r="H269" s="40">
        <v>0.364776035990031</v>
      </c>
      <c r="I269" s="42">
        <v>0.372270423300261</v>
      </c>
      <c r="J269" s="40">
        <v>0.94639427968367495</v>
      </c>
      <c r="K269" s="40">
        <v>0.71442088418638905</v>
      </c>
      <c r="L269" s="40">
        <v>0.77111436713591597</v>
      </c>
      <c r="M269" s="40">
        <v>0.425754005739578</v>
      </c>
      <c r="N269" s="42">
        <v>0.25966909378166197</v>
      </c>
      <c r="O269" s="40">
        <v>0.942083301324808</v>
      </c>
      <c r="P269" s="40">
        <v>0.69650509484868794</v>
      </c>
      <c r="Q269" s="40">
        <v>0.75704691130539103</v>
      </c>
      <c r="R269" s="40">
        <v>0.39038507191586302</v>
      </c>
      <c r="S269" s="42">
        <v>0.27715751014398898</v>
      </c>
      <c r="T269" s="40">
        <v>0.16872012796241601</v>
      </c>
      <c r="U269" s="42">
        <v>0.97909033323964501</v>
      </c>
      <c r="V269" s="42">
        <v>39.021073561448297</v>
      </c>
      <c r="W269" s="40">
        <v>0.16526281642548599</v>
      </c>
      <c r="X269" s="40">
        <v>8.2234851405389206E-2</v>
      </c>
      <c r="Y269" s="40">
        <v>8.2631408212743201E-2</v>
      </c>
      <c r="Z269" s="40">
        <v>0</v>
      </c>
      <c r="AA269" s="42">
        <v>1.5155866793078201</v>
      </c>
      <c r="AB269" s="40">
        <v>0.83806347228788902</v>
      </c>
      <c r="AC269" s="40">
        <v>0.490200183114822</v>
      </c>
      <c r="AD269" s="40">
        <v>0.30592041975517897</v>
      </c>
      <c r="AE269" s="40">
        <v>0.32661665730139799</v>
      </c>
      <c r="AF269" s="42">
        <v>0.73808533870256798</v>
      </c>
      <c r="AG269" s="40">
        <v>0.83779237780070503</v>
      </c>
      <c r="AH269" s="40">
        <v>0.45520195225151999</v>
      </c>
      <c r="AI269" s="40">
        <v>0.27293319249550901</v>
      </c>
      <c r="AJ269" s="40">
        <v>0.25488028645834598</v>
      </c>
      <c r="AK269" s="42">
        <v>0.74855220215952201</v>
      </c>
    </row>
    <row r="270" spans="1:37" x14ac:dyDescent="0.35">
      <c r="A270" s="39">
        <v>238</v>
      </c>
      <c r="B270" s="40">
        <v>0.84215839467724296</v>
      </c>
      <c r="C270" s="42">
        <v>0.118849073119421</v>
      </c>
      <c r="D270" s="42">
        <v>9.42424013810313</v>
      </c>
      <c r="E270" s="40">
        <v>0.83458393956946697</v>
      </c>
      <c r="F270" s="40">
        <v>0.56948819467009304</v>
      </c>
      <c r="G270" s="40">
        <v>0.64374601285923805</v>
      </c>
      <c r="H270" s="40">
        <v>0.45290808614900802</v>
      </c>
      <c r="I270" s="42">
        <v>0.37067596722306501</v>
      </c>
      <c r="J270" s="40">
        <v>0.94150583523341103</v>
      </c>
      <c r="K270" s="40">
        <v>0.71822986933493704</v>
      </c>
      <c r="L270" s="40">
        <v>0.74440509114324205</v>
      </c>
      <c r="M270" s="40">
        <v>0.468778681628158</v>
      </c>
      <c r="N270" s="42">
        <v>0.268619702847683</v>
      </c>
      <c r="O270" s="40">
        <v>0.94156011812193496</v>
      </c>
      <c r="P270" s="40">
        <v>0.70377437556954803</v>
      </c>
      <c r="Q270" s="40">
        <v>0.76620504045919202</v>
      </c>
      <c r="R270" s="40">
        <v>0.40355796812751799</v>
      </c>
      <c r="S270" s="42">
        <v>0.27498332170062401</v>
      </c>
      <c r="T270" s="40">
        <v>0.15717797502620201</v>
      </c>
      <c r="U270" s="42">
        <v>0.98286584147021305</v>
      </c>
      <c r="V270" s="42">
        <v>38.954015340560503</v>
      </c>
      <c r="W270" s="40">
        <v>0.15520586234817099</v>
      </c>
      <c r="X270" s="40">
        <v>8.9081624306051405E-2</v>
      </c>
      <c r="Y270" s="40">
        <v>7.7602931174085898E-2</v>
      </c>
      <c r="Z270" s="40">
        <v>0</v>
      </c>
      <c r="AA270" s="42">
        <v>1.5024405116708801</v>
      </c>
      <c r="AB270" s="40">
        <v>0.82654688733877801</v>
      </c>
      <c r="AC270" s="40">
        <v>0.50241685142215797</v>
      </c>
      <c r="AD270" s="40">
        <v>0.36031247735153299</v>
      </c>
      <c r="AE270" s="40">
        <v>0.32039118957616403</v>
      </c>
      <c r="AF270" s="42">
        <v>0.73981507109780598</v>
      </c>
      <c r="AG270" s="40">
        <v>0.83357163720460603</v>
      </c>
      <c r="AH270" s="40">
        <v>0.476019441695685</v>
      </c>
      <c r="AI270" s="40">
        <v>0.29985795973554402</v>
      </c>
      <c r="AJ270" s="40">
        <v>0.294628728146904</v>
      </c>
      <c r="AK270" s="42">
        <v>0.73657907838495296</v>
      </c>
    </row>
    <row r="271" spans="1:37" x14ac:dyDescent="0.35">
      <c r="A271" s="39">
        <v>239</v>
      </c>
      <c r="B271" s="40">
        <v>0.84845406149338398</v>
      </c>
      <c r="C271" s="42">
        <v>0.117903437004673</v>
      </c>
      <c r="D271" s="42">
        <v>9.3806706273613099</v>
      </c>
      <c r="E271" s="40">
        <v>0.83711016334335198</v>
      </c>
      <c r="F271" s="40">
        <v>0.56498208087239199</v>
      </c>
      <c r="G271" s="40">
        <v>0.63854506552224299</v>
      </c>
      <c r="H271" s="40">
        <v>0.43997996770113501</v>
      </c>
      <c r="I271" s="42">
        <v>0.36931333623342899</v>
      </c>
      <c r="J271" s="40">
        <v>0.942761932204224</v>
      </c>
      <c r="K271" s="40">
        <v>0.70968542578331895</v>
      </c>
      <c r="L271" s="40">
        <v>0.75167578596384199</v>
      </c>
      <c r="M271" s="40">
        <v>0.43461855918189002</v>
      </c>
      <c r="N271" s="42">
        <v>0.26561539706304399</v>
      </c>
      <c r="O271" s="40">
        <v>0.94339446420742901</v>
      </c>
      <c r="P271" s="40">
        <v>0.70630134865553695</v>
      </c>
      <c r="Q271" s="40">
        <v>0.76876881664594199</v>
      </c>
      <c r="R271" s="40">
        <v>0.40674076511324198</v>
      </c>
      <c r="S271" s="42">
        <v>0.27044341601465199</v>
      </c>
      <c r="T271" s="40">
        <v>0.186676621447527</v>
      </c>
      <c r="U271" s="42">
        <v>0.93248143027990205</v>
      </c>
      <c r="V271" s="42">
        <v>37.4469741430038</v>
      </c>
      <c r="W271" s="40">
        <v>0.19964300733073301</v>
      </c>
      <c r="X271" s="40">
        <v>9.5533585751099298E-2</v>
      </c>
      <c r="Y271" s="40">
        <v>9.9821503665366906E-2</v>
      </c>
      <c r="Z271" s="40">
        <v>0</v>
      </c>
      <c r="AA271" s="42">
        <v>1.4543024204735</v>
      </c>
      <c r="AB271" s="40">
        <v>0.83399373407432797</v>
      </c>
      <c r="AC271" s="40">
        <v>0.49720938217817001</v>
      </c>
      <c r="AD271" s="40">
        <v>0.331312839451674</v>
      </c>
      <c r="AE271" s="40">
        <v>0.326321573008507</v>
      </c>
      <c r="AF271" s="42">
        <v>0.72546995552177096</v>
      </c>
      <c r="AG271" s="40">
        <v>0.82000356277067399</v>
      </c>
      <c r="AH271" s="40">
        <v>0.46903894355970299</v>
      </c>
      <c r="AI271" s="40">
        <v>0.33414724027676801</v>
      </c>
      <c r="AJ271" s="40">
        <v>0.25296602763166598</v>
      </c>
      <c r="AK271" s="42">
        <v>0.73629107230748803</v>
      </c>
    </row>
    <row r="272" spans="1:37" x14ac:dyDescent="0.35">
      <c r="A272" s="39">
        <v>240</v>
      </c>
      <c r="B272" s="40">
        <v>0.84205778135876097</v>
      </c>
      <c r="C272" s="42">
        <v>0.113974889745435</v>
      </c>
      <c r="D272" s="42">
        <v>9.2688411596553397</v>
      </c>
      <c r="E272" s="40">
        <v>0.83659147758789998</v>
      </c>
      <c r="F272" s="40">
        <v>0.53338073982630096</v>
      </c>
      <c r="G272" s="40">
        <v>0.59370430481438896</v>
      </c>
      <c r="H272" s="40">
        <v>0.350817132040879</v>
      </c>
      <c r="I272" s="42">
        <v>0.36652458498964402</v>
      </c>
      <c r="J272" s="40">
        <v>0.94579546602954601</v>
      </c>
      <c r="K272" s="40">
        <v>0.71830461863546802</v>
      </c>
      <c r="L272" s="40">
        <v>0.76796870241329795</v>
      </c>
      <c r="M272" s="40">
        <v>0.44114968746355798</v>
      </c>
      <c r="N272" s="42">
        <v>0.25551871081557598</v>
      </c>
      <c r="O272" s="40">
        <v>0.94411436293979301</v>
      </c>
      <c r="P272" s="40">
        <v>0.70460894882138003</v>
      </c>
      <c r="Q272" s="40">
        <v>0.76625271753200497</v>
      </c>
      <c r="R272" s="40">
        <v>0.40345976599234101</v>
      </c>
      <c r="S272" s="42">
        <v>0.27438381109238902</v>
      </c>
      <c r="T272" s="40">
        <v>0.199762127583093</v>
      </c>
      <c r="U272" s="42">
        <v>0.88488022792033605</v>
      </c>
      <c r="V272" s="42">
        <v>36.326177140586303</v>
      </c>
      <c r="W272" s="40">
        <v>0.19966273310381499</v>
      </c>
      <c r="X272" s="40">
        <v>8.61915609814419E-2</v>
      </c>
      <c r="Y272" s="40">
        <v>9.9831366551907705E-2</v>
      </c>
      <c r="Z272" s="40">
        <v>0</v>
      </c>
      <c r="AA272" s="42">
        <v>1.4367381410721001</v>
      </c>
      <c r="AB272" s="40">
        <v>0.84209172875828797</v>
      </c>
      <c r="AC272" s="40">
        <v>0.46972873612518201</v>
      </c>
      <c r="AD272" s="40">
        <v>0.24906114606496799</v>
      </c>
      <c r="AE272" s="40">
        <v>0.31803333355228902</v>
      </c>
      <c r="AF272" s="42">
        <v>0.75345467145626299</v>
      </c>
      <c r="AG272" s="40">
        <v>0.82041614201767699</v>
      </c>
      <c r="AH272" s="40">
        <v>0.48388074365384798</v>
      </c>
      <c r="AI272" s="40">
        <v>0.3765716589732</v>
      </c>
      <c r="AJ272" s="40">
        <v>0.25465442997066701</v>
      </c>
      <c r="AK272" s="42">
        <v>0.71377395768450802</v>
      </c>
    </row>
    <row r="273" spans="1:37" x14ac:dyDescent="0.35">
      <c r="A273" s="39">
        <v>241</v>
      </c>
      <c r="B273" s="40">
        <v>0.847006268849121</v>
      </c>
      <c r="C273" s="42">
        <v>0.114117740629351</v>
      </c>
      <c r="D273" s="42">
        <v>9.3139180598790396</v>
      </c>
      <c r="E273" s="40">
        <v>0.83872746368565498</v>
      </c>
      <c r="F273" s="40">
        <v>0.57206522359281597</v>
      </c>
      <c r="G273" s="40">
        <v>0.63606678624645097</v>
      </c>
      <c r="H273" s="40">
        <v>0.433406108807246</v>
      </c>
      <c r="I273" s="42">
        <v>0.36939865111575998</v>
      </c>
      <c r="J273" s="40">
        <v>0.94459009641265101</v>
      </c>
      <c r="K273" s="40">
        <v>0.70223637643570902</v>
      </c>
      <c r="L273" s="40">
        <v>0.76081056047871598</v>
      </c>
      <c r="M273" s="40">
        <v>0.40130847241575801</v>
      </c>
      <c r="N273" s="42">
        <v>0.26759982025736501</v>
      </c>
      <c r="O273" s="40">
        <v>0.942836504956724</v>
      </c>
      <c r="P273" s="40">
        <v>0.69983889504868402</v>
      </c>
      <c r="Q273" s="40">
        <v>0.76848721941154197</v>
      </c>
      <c r="R273" s="40">
        <v>0.38819296077778798</v>
      </c>
      <c r="S273" s="42">
        <v>0.273042244084992</v>
      </c>
      <c r="T273" s="40">
        <v>0.154176402490317</v>
      </c>
      <c r="U273" s="42">
        <v>0.97619951943047001</v>
      </c>
      <c r="V273" s="42">
        <v>38.953171281732999</v>
      </c>
      <c r="W273" s="40">
        <v>0.15688262452478999</v>
      </c>
      <c r="X273" s="40">
        <v>7.8365957600615502E-2</v>
      </c>
      <c r="Y273" s="40">
        <v>7.8441312262395396E-2</v>
      </c>
      <c r="Z273" s="40">
        <v>0</v>
      </c>
      <c r="AA273" s="42">
        <v>1.5130146721489399</v>
      </c>
      <c r="AB273" s="40">
        <v>0.83705178564335503</v>
      </c>
      <c r="AC273" s="40">
        <v>0.48369597920339102</v>
      </c>
      <c r="AD273" s="40">
        <v>0.32301103403901199</v>
      </c>
      <c r="AE273" s="40">
        <v>0.291025117927807</v>
      </c>
      <c r="AF273" s="42">
        <v>0.74239983441483204</v>
      </c>
      <c r="AG273" s="40">
        <v>0.80615517471416498</v>
      </c>
      <c r="AH273" s="40">
        <v>0.48678082477624601</v>
      </c>
      <c r="AI273" s="40">
        <v>0.34668910194963098</v>
      </c>
      <c r="AJ273" s="40">
        <v>0.30749819766494102</v>
      </c>
      <c r="AK273" s="42">
        <v>0.75509093459854704</v>
      </c>
    </row>
    <row r="274" spans="1:37" x14ac:dyDescent="0.35">
      <c r="A274" s="39">
        <v>242</v>
      </c>
      <c r="B274" s="40">
        <v>0.85693541148692098</v>
      </c>
      <c r="C274" s="42">
        <v>0.106639001164321</v>
      </c>
      <c r="D274" s="42">
        <v>9.0720592551616495</v>
      </c>
      <c r="E274" s="40">
        <v>0.83947329261760395</v>
      </c>
      <c r="F274" s="40">
        <v>0.55875634833141097</v>
      </c>
      <c r="G274" s="40">
        <v>0.62898053329681602</v>
      </c>
      <c r="H274" s="40">
        <v>0.41848777397602799</v>
      </c>
      <c r="I274" s="42">
        <v>0.36039256021653598</v>
      </c>
      <c r="J274" s="40">
        <v>0.94592333423386898</v>
      </c>
      <c r="K274" s="40">
        <v>0.69699435825046796</v>
      </c>
      <c r="L274" s="40">
        <v>0.77082448224311495</v>
      </c>
      <c r="M274" s="40">
        <v>0.37423525827442</v>
      </c>
      <c r="N274" s="42">
        <v>0.26021197302774901</v>
      </c>
      <c r="O274" s="40">
        <v>0.94324542900056296</v>
      </c>
      <c r="P274" s="40">
        <v>0.71406819916553699</v>
      </c>
      <c r="Q274" s="40">
        <v>0.77153992386877501</v>
      </c>
      <c r="R274" s="40">
        <v>0.42741924462727299</v>
      </c>
      <c r="S274" s="42">
        <v>0.27004799731671603</v>
      </c>
      <c r="T274" s="40">
        <v>0.16778142391765299</v>
      </c>
      <c r="U274" s="42">
        <v>1.03505748153751</v>
      </c>
      <c r="V274" s="42">
        <v>40.652927675817701</v>
      </c>
      <c r="W274" s="40">
        <v>0.15877944761223101</v>
      </c>
      <c r="X274" s="40">
        <v>9.7990002221653105E-2</v>
      </c>
      <c r="Y274" s="40">
        <v>0.11754600841932</v>
      </c>
      <c r="Z274" s="40">
        <v>7.6312569226409097E-2</v>
      </c>
      <c r="AA274" s="42">
        <v>1.5634003312159801</v>
      </c>
      <c r="AB274" s="40">
        <v>0.83370206397973501</v>
      </c>
      <c r="AC274" s="40">
        <v>0.47506782953703602</v>
      </c>
      <c r="AD274" s="40">
        <v>0.27704173842104501</v>
      </c>
      <c r="AE274" s="40">
        <v>0.31445968621032699</v>
      </c>
      <c r="AF274" s="42">
        <v>0.74388499290515198</v>
      </c>
      <c r="AG274" s="40">
        <v>0.82466110218144595</v>
      </c>
      <c r="AH274" s="40">
        <v>0.48922148923210901</v>
      </c>
      <c r="AI274" s="40">
        <v>0.27153727343950801</v>
      </c>
      <c r="AJ274" s="40">
        <v>0.37146609207537401</v>
      </c>
      <c r="AK274" s="42">
        <v>0.76602531141704899</v>
      </c>
    </row>
    <row r="275" spans="1:37" x14ac:dyDescent="0.35">
      <c r="A275" s="39">
        <v>243</v>
      </c>
      <c r="B275" s="40">
        <v>0.85073959659729204</v>
      </c>
      <c r="C275" s="42">
        <v>0.116351767515916</v>
      </c>
      <c r="D275" s="42">
        <v>9.3114321554012491</v>
      </c>
      <c r="E275" s="40">
        <v>0.83793531544911903</v>
      </c>
      <c r="F275" s="40">
        <v>0.58951235010251302</v>
      </c>
      <c r="G275" s="40">
        <v>0.64110339250341997</v>
      </c>
      <c r="H275" s="40">
        <v>0.44427146955772201</v>
      </c>
      <c r="I275" s="42">
        <v>0.36425642740324898</v>
      </c>
      <c r="J275" s="40">
        <v>0.94582486314034198</v>
      </c>
      <c r="K275" s="40">
        <v>0.71734427934303402</v>
      </c>
      <c r="L275" s="40">
        <v>0.76304645839680096</v>
      </c>
      <c r="M275" s="40">
        <v>0.44316151649196001</v>
      </c>
      <c r="N275" s="42">
        <v>0.258047300846931</v>
      </c>
      <c r="O275" s="40">
        <v>0.94211515163511605</v>
      </c>
      <c r="P275" s="40">
        <v>0.71374350150974097</v>
      </c>
      <c r="Q275" s="40">
        <v>0.76305686865115796</v>
      </c>
      <c r="R275" s="40">
        <v>0.43605848424294902</v>
      </c>
      <c r="S275" s="42">
        <v>0.275774458276696</v>
      </c>
      <c r="T275" s="40">
        <v>0.16149153590364099</v>
      </c>
      <c r="U275" s="42">
        <v>1.0334873902492001</v>
      </c>
      <c r="V275" s="42">
        <v>40.495982096745401</v>
      </c>
      <c r="W275" s="40">
        <v>0.15737302167136599</v>
      </c>
      <c r="X275" s="40">
        <v>8.1038050495286396E-2</v>
      </c>
      <c r="Y275" s="40">
        <v>7.8686510835683399E-2</v>
      </c>
      <c r="Z275" s="40">
        <v>0</v>
      </c>
      <c r="AA275" s="42">
        <v>1.5538111120207601</v>
      </c>
      <c r="AB275" s="40">
        <v>0.83125715009366496</v>
      </c>
      <c r="AC275" s="40">
        <v>0.49669323658282999</v>
      </c>
      <c r="AD275" s="40">
        <v>0.34182420267610603</v>
      </c>
      <c r="AE275" s="40">
        <v>0.31699835697871998</v>
      </c>
      <c r="AF275" s="42">
        <v>0.72945142632875604</v>
      </c>
      <c r="AG275" s="40">
        <v>0.82731106749977401</v>
      </c>
      <c r="AH275" s="40">
        <v>0.46074317960431399</v>
      </c>
      <c r="AI275" s="40">
        <v>0.306133710743628</v>
      </c>
      <c r="AJ275" s="40">
        <v>0.24878476056953899</v>
      </c>
      <c r="AK275" s="42">
        <v>0.75146123206513504</v>
      </c>
    </row>
    <row r="276" spans="1:37" x14ac:dyDescent="0.35">
      <c r="A276" s="39">
        <v>244</v>
      </c>
      <c r="B276" s="40">
        <v>0.83630228292889297</v>
      </c>
      <c r="C276" s="42">
        <v>0.120871907873579</v>
      </c>
      <c r="D276" s="42">
        <v>9.4831917325298996</v>
      </c>
      <c r="E276" s="40">
        <v>0.82682688002296401</v>
      </c>
      <c r="F276" s="40">
        <v>0.54540925058285294</v>
      </c>
      <c r="G276" s="40">
        <v>0.61736245484226104</v>
      </c>
      <c r="H276" s="40">
        <v>0.40789802966155903</v>
      </c>
      <c r="I276" s="42">
        <v>0.37204232130144899</v>
      </c>
      <c r="J276" s="40">
        <v>0.94556121367829304</v>
      </c>
      <c r="K276" s="40">
        <v>0.724815913814994</v>
      </c>
      <c r="L276" s="40">
        <v>0.76414959928192405</v>
      </c>
      <c r="M276" s="40">
        <v>0.464736928484766</v>
      </c>
      <c r="N276" s="42">
        <v>0.25945862267630998</v>
      </c>
      <c r="O276" s="40">
        <v>0.94260258104241301</v>
      </c>
      <c r="P276" s="40">
        <v>0.70707497602355696</v>
      </c>
      <c r="Q276" s="40">
        <v>0.75882300025843297</v>
      </c>
      <c r="R276" s="40">
        <v>0.419799346769826</v>
      </c>
      <c r="S276" s="42">
        <v>0.27860773517850101</v>
      </c>
      <c r="T276" s="40">
        <v>0.15653822125550701</v>
      </c>
      <c r="U276" s="42">
        <v>0.94757867266989104</v>
      </c>
      <c r="V276" s="42">
        <v>37.990905370467701</v>
      </c>
      <c r="W276" s="40">
        <v>0.16539390802572501</v>
      </c>
      <c r="X276" s="40">
        <v>8.5631073981989506E-2</v>
      </c>
      <c r="Y276" s="40">
        <v>8.2696954012862603E-2</v>
      </c>
      <c r="Z276" s="40">
        <v>0</v>
      </c>
      <c r="AA276" s="42">
        <v>1.47713565164142</v>
      </c>
      <c r="AB276" s="40">
        <v>0.82810390494055697</v>
      </c>
      <c r="AC276" s="40">
        <v>0.50015518342611498</v>
      </c>
      <c r="AD276" s="40">
        <v>0.32164767911765002</v>
      </c>
      <c r="AE276" s="40">
        <v>0.35071396622013801</v>
      </c>
      <c r="AF276" s="42">
        <v>0.73259919907292703</v>
      </c>
      <c r="AG276" s="40">
        <v>0.81929351157050601</v>
      </c>
      <c r="AH276" s="40">
        <v>0.47193025251131299</v>
      </c>
      <c r="AI276" s="40">
        <v>0.32929530751806602</v>
      </c>
      <c r="AJ276" s="40">
        <v>0.26720193844536599</v>
      </c>
      <c r="AK276" s="42">
        <v>0.72980806740940096</v>
      </c>
    </row>
    <row r="277" spans="1:37" x14ac:dyDescent="0.35">
      <c r="A277" s="39">
        <v>245</v>
      </c>
      <c r="B277" s="40">
        <v>0.84584743759805703</v>
      </c>
      <c r="C277" s="42">
        <v>0.114283569561193</v>
      </c>
      <c r="D277" s="42">
        <v>9.3397326198413602</v>
      </c>
      <c r="E277" s="40">
        <v>0.83003541140175996</v>
      </c>
      <c r="F277" s="40">
        <v>0.54778587236396703</v>
      </c>
      <c r="G277" s="40">
        <v>0.61666210734746996</v>
      </c>
      <c r="H277" s="40">
        <v>0.40328880329317901</v>
      </c>
      <c r="I277" s="42">
        <v>0.37041141954986401</v>
      </c>
      <c r="J277" s="40">
        <v>0.942760803320425</v>
      </c>
      <c r="K277" s="40">
        <v>0.673549403512401</v>
      </c>
      <c r="L277" s="40">
        <v>0.758309804743312</v>
      </c>
      <c r="M277" s="40">
        <v>0.31957760247346501</v>
      </c>
      <c r="N277" s="42">
        <v>0.26973261749779998</v>
      </c>
      <c r="O277" s="40">
        <v>0.94331233779296098</v>
      </c>
      <c r="P277" s="40">
        <v>0.67694699982309403</v>
      </c>
      <c r="Q277" s="40">
        <v>0.76937772840604102</v>
      </c>
      <c r="R277" s="40">
        <v>0.31815093327027999</v>
      </c>
      <c r="S277" s="42">
        <v>0.27596439936874501</v>
      </c>
      <c r="T277" s="40">
        <v>0.175096261526269</v>
      </c>
      <c r="U277" s="42">
        <v>0.93796755437158097</v>
      </c>
      <c r="V277" s="42">
        <v>37.647284450694002</v>
      </c>
      <c r="W277" s="40">
        <v>0.161195287271546</v>
      </c>
      <c r="X277" s="40">
        <v>8.25670462633388E-2</v>
      </c>
      <c r="Y277" s="40">
        <v>8.0597643635773097E-2</v>
      </c>
      <c r="Z277" s="40">
        <v>0</v>
      </c>
      <c r="AA277" s="42">
        <v>1.4648904026064</v>
      </c>
      <c r="AB277" s="40">
        <v>0.83131976231391203</v>
      </c>
      <c r="AC277" s="40">
        <v>0.48459334122591802</v>
      </c>
      <c r="AD277" s="40">
        <v>0.366505375805801</v>
      </c>
      <c r="AE277" s="40">
        <v>0.25595488555804002</v>
      </c>
      <c r="AF277" s="42">
        <v>0.70942614093804901</v>
      </c>
      <c r="AG277" s="40">
        <v>0.81465160916248802</v>
      </c>
      <c r="AH277" s="40">
        <v>0.48586570622922598</v>
      </c>
      <c r="AI277" s="40">
        <v>0.335523684013737</v>
      </c>
      <c r="AJ277" s="40">
        <v>0.30742182551145197</v>
      </c>
      <c r="AK277" s="42">
        <v>0.72572742236985099</v>
      </c>
    </row>
    <row r="278" spans="1:37" x14ac:dyDescent="0.35">
      <c r="A278" s="39">
        <v>246</v>
      </c>
      <c r="B278" s="40">
        <v>0.85449778523541398</v>
      </c>
      <c r="C278" s="42">
        <v>0.110339328786194</v>
      </c>
      <c r="D278" s="42">
        <v>9.1721722490844204</v>
      </c>
      <c r="E278" s="40">
        <v>0.84353596162879296</v>
      </c>
      <c r="F278" s="40">
        <v>0.58901658903464704</v>
      </c>
      <c r="G278" s="40">
        <v>0.68406626962294204</v>
      </c>
      <c r="H278" s="40">
        <v>0.52459657761709</v>
      </c>
      <c r="I278" s="42">
        <v>0.36193706415179799</v>
      </c>
      <c r="J278" s="40">
        <v>0.94298377255760801</v>
      </c>
      <c r="K278" s="40">
        <v>0.68812240161040505</v>
      </c>
      <c r="L278" s="40">
        <v>0.75604771462707299</v>
      </c>
      <c r="M278" s="40">
        <v>0.365335717646532</v>
      </c>
      <c r="N278" s="42">
        <v>0.26398228928068801</v>
      </c>
      <c r="O278" s="40">
        <v>0.94322810896505205</v>
      </c>
      <c r="P278" s="40">
        <v>0.70567610806657</v>
      </c>
      <c r="Q278" s="40">
        <v>0.773399812978116</v>
      </c>
      <c r="R278" s="40">
        <v>0.400400402256541</v>
      </c>
      <c r="S278" s="42">
        <v>0.27605379270024999</v>
      </c>
      <c r="T278" s="40">
        <v>0.14799808460466499</v>
      </c>
      <c r="U278" s="42">
        <v>1.08057946425217</v>
      </c>
      <c r="V278" s="42">
        <v>42.183757390731401</v>
      </c>
      <c r="W278" s="40">
        <v>0.15121910598772401</v>
      </c>
      <c r="X278" s="40">
        <v>7.9334078949051201E-2</v>
      </c>
      <c r="Y278" s="40">
        <v>7.5609552993862295E-2</v>
      </c>
      <c r="Z278" s="40">
        <v>0</v>
      </c>
      <c r="AA278" s="42">
        <v>1.6218894939137301</v>
      </c>
      <c r="AB278" s="40">
        <v>0.84053700107593898</v>
      </c>
      <c r="AC278" s="40">
        <v>0.50805347870946305</v>
      </c>
      <c r="AD278" s="40">
        <v>0.30297451542117299</v>
      </c>
      <c r="AE278" s="40">
        <v>0.380648919631278</v>
      </c>
      <c r="AF278" s="42">
        <v>0.766137201307166</v>
      </c>
      <c r="AG278" s="40">
        <v>0.82371194313152096</v>
      </c>
      <c r="AH278" s="40">
        <v>0.45344520393085902</v>
      </c>
      <c r="AI278" s="40">
        <v>0.27433527993741902</v>
      </c>
      <c r="AJ278" s="40">
        <v>0.26228838872363702</v>
      </c>
      <c r="AK278" s="42">
        <v>0.78005155335124698</v>
      </c>
    </row>
    <row r="279" spans="1:37" x14ac:dyDescent="0.35">
      <c r="A279" s="39">
        <v>247</v>
      </c>
      <c r="B279" s="40">
        <v>0.84672382213529296</v>
      </c>
      <c r="C279" s="42">
        <v>0.114700165144456</v>
      </c>
      <c r="D279" s="42">
        <v>9.3647653186781703</v>
      </c>
      <c r="E279" s="40">
        <v>0.83545775166401304</v>
      </c>
      <c r="F279" s="40">
        <v>0.54126786862045195</v>
      </c>
      <c r="G279" s="40">
        <v>0.60083176401473004</v>
      </c>
      <c r="H279" s="40">
        <v>0.36620577636544799</v>
      </c>
      <c r="I279" s="42">
        <v>0.37244109109592499</v>
      </c>
      <c r="J279" s="40">
        <v>0.94311612095988995</v>
      </c>
      <c r="K279" s="40">
        <v>0.69997862762644902</v>
      </c>
      <c r="L279" s="40">
        <v>0.76275756618058599</v>
      </c>
      <c r="M279" s="40">
        <v>0.39406219573887202</v>
      </c>
      <c r="N279" s="42">
        <v>0.26581379162317897</v>
      </c>
      <c r="O279" s="40">
        <v>0.94309252754357897</v>
      </c>
      <c r="P279" s="40">
        <v>0.70903114676951895</v>
      </c>
      <c r="Q279" s="40">
        <v>0.77153631742253204</v>
      </c>
      <c r="R279" s="40">
        <v>0.41246459534244601</v>
      </c>
      <c r="S279" s="42">
        <v>0.27445464539099901</v>
      </c>
      <c r="T279" s="40">
        <v>0.17273163421096099</v>
      </c>
      <c r="U279" s="42">
        <v>0.99056514537232498</v>
      </c>
      <c r="V279" s="42">
        <v>39.3170456519493</v>
      </c>
      <c r="W279" s="40">
        <v>0.183159487695844</v>
      </c>
      <c r="X279" s="40">
        <v>8.4467799029320195E-2</v>
      </c>
      <c r="Y279" s="40">
        <v>9.1579743847922002E-2</v>
      </c>
      <c r="Z279" s="40">
        <v>0</v>
      </c>
      <c r="AA279" s="42">
        <v>1.52130302506634</v>
      </c>
      <c r="AB279" s="40">
        <v>0.84002291080835501</v>
      </c>
      <c r="AC279" s="40">
        <v>0.51174705532689402</v>
      </c>
      <c r="AD279" s="40">
        <v>0.25848292557916702</v>
      </c>
      <c r="AE279" s="40">
        <v>0.43673532959316003</v>
      </c>
      <c r="AF279" s="42">
        <v>0.72809917422441295</v>
      </c>
      <c r="AG279" s="40">
        <v>0.81443955318571604</v>
      </c>
      <c r="AH279" s="40">
        <v>0.47758050447586597</v>
      </c>
      <c r="AI279" s="40">
        <v>0.30346220017401798</v>
      </c>
      <c r="AJ279" s="40">
        <v>0.31483976006786502</v>
      </c>
      <c r="AK279" s="42">
        <v>0.75965445698835898</v>
      </c>
    </row>
    <row r="280" spans="1:37" x14ac:dyDescent="0.35">
      <c r="A280" s="39">
        <v>248</v>
      </c>
      <c r="B280" s="40">
        <v>0.866060855762258</v>
      </c>
      <c r="C280" s="42">
        <v>0.107505193691652</v>
      </c>
      <c r="D280" s="42">
        <v>9.0955630008599702</v>
      </c>
      <c r="E280" s="40">
        <v>0.85508823100639497</v>
      </c>
      <c r="F280" s="40">
        <v>0.58762866262286195</v>
      </c>
      <c r="G280" s="40">
        <v>0.64029948038310402</v>
      </c>
      <c r="H280" s="40">
        <v>0.42551072975981202</v>
      </c>
      <c r="I280" s="42">
        <v>0.359437889656051</v>
      </c>
      <c r="J280" s="40">
        <v>0.94211249177725498</v>
      </c>
      <c r="K280" s="40">
        <v>0.69851600801899605</v>
      </c>
      <c r="L280" s="40">
        <v>0.75277513579673005</v>
      </c>
      <c r="M280" s="40">
        <v>0.400660396483001</v>
      </c>
      <c r="N280" s="42">
        <v>0.26751688440191101</v>
      </c>
      <c r="O280" s="40">
        <v>0.94278942501141805</v>
      </c>
      <c r="P280" s="40">
        <v>0.71716965975428504</v>
      </c>
      <c r="Q280" s="40">
        <v>0.76409498701392498</v>
      </c>
      <c r="R280" s="40">
        <v>0.44462456723751098</v>
      </c>
      <c r="S280" s="42">
        <v>0.27603154220457299</v>
      </c>
      <c r="T280" s="40">
        <v>0.15896563326813801</v>
      </c>
      <c r="U280" s="42">
        <v>1.01930767043024</v>
      </c>
      <c r="V280" s="42">
        <v>40.075580401298303</v>
      </c>
      <c r="W280" s="40">
        <v>0.164934136922404</v>
      </c>
      <c r="X280" s="40">
        <v>8.7006928335843295E-2</v>
      </c>
      <c r="Y280" s="40">
        <v>8.2467068461201998E-2</v>
      </c>
      <c r="Z280" s="40">
        <v>0</v>
      </c>
      <c r="AA280" s="42">
        <v>1.5404030359708301</v>
      </c>
      <c r="AB280" s="40">
        <v>0.82760999915743905</v>
      </c>
      <c r="AC280" s="40">
        <v>0.51290496584465195</v>
      </c>
      <c r="AD280" s="40">
        <v>0.37043580355043298</v>
      </c>
      <c r="AE280" s="40">
        <v>0.34066909482608199</v>
      </c>
      <c r="AF280" s="42">
        <v>0.716341459853017</v>
      </c>
      <c r="AG280" s="40">
        <v>0.82507722916237303</v>
      </c>
      <c r="AH280" s="40">
        <v>0.47562924299887899</v>
      </c>
      <c r="AI280" s="40">
        <v>0.27586001312198999</v>
      </c>
      <c r="AJ280" s="40">
        <v>0.325950486712273</v>
      </c>
      <c r="AK280" s="42">
        <v>0.75960344611070096</v>
      </c>
    </row>
    <row r="281" spans="1:37" x14ac:dyDescent="0.35">
      <c r="A281" s="39">
        <v>249</v>
      </c>
      <c r="B281" s="40">
        <v>0.85159213791201405</v>
      </c>
      <c r="C281" s="42">
        <v>0.11220171263506599</v>
      </c>
      <c r="D281" s="42">
        <v>9.2194301764232307</v>
      </c>
      <c r="E281" s="40">
        <v>0.83720480697593302</v>
      </c>
      <c r="F281" s="40">
        <v>0.57932195314873802</v>
      </c>
      <c r="G281" s="40">
        <v>0.65390037394188305</v>
      </c>
      <c r="H281" s="40">
        <v>0.47059594090783202</v>
      </c>
      <c r="I281" s="42">
        <v>0.36235481180083001</v>
      </c>
      <c r="J281" s="40">
        <v>0.94400690378723096</v>
      </c>
      <c r="K281" s="40">
        <v>0.69488206093085803</v>
      </c>
      <c r="L281" s="40">
        <v>0.75916097181603603</v>
      </c>
      <c r="M281" s="40">
        <v>0.38147830718930897</v>
      </c>
      <c r="N281" s="42">
        <v>0.26181564806325902</v>
      </c>
      <c r="O281" s="40">
        <v>0.94129390882353303</v>
      </c>
      <c r="P281" s="40">
        <v>0.71368911598287799</v>
      </c>
      <c r="Q281" s="40">
        <v>0.76008364337294598</v>
      </c>
      <c r="R281" s="40">
        <v>0.439689795752155</v>
      </c>
      <c r="S281" s="42">
        <v>0.27874009109067399</v>
      </c>
      <c r="T281" s="40">
        <v>0.13464549865637701</v>
      </c>
      <c r="U281" s="42">
        <v>1.11314033901589</v>
      </c>
      <c r="V281" s="42">
        <v>43.185414485442301</v>
      </c>
      <c r="W281" s="40">
        <v>0.135368511323118</v>
      </c>
      <c r="X281" s="40">
        <v>6.7126822377167494E-2</v>
      </c>
      <c r="Y281" s="40">
        <v>6.7684255661559001E-2</v>
      </c>
      <c r="Z281" s="40">
        <v>0</v>
      </c>
      <c r="AA281" s="42">
        <v>1.65831237267225</v>
      </c>
      <c r="AB281" s="40">
        <v>0.83731855083776896</v>
      </c>
      <c r="AC281" s="40">
        <v>0.48123385347599101</v>
      </c>
      <c r="AD281" s="40">
        <v>0.289402485159723</v>
      </c>
      <c r="AE281" s="40">
        <v>0.31698052443048202</v>
      </c>
      <c r="AF281" s="42">
        <v>0.74316814720121205</v>
      </c>
      <c r="AG281" s="40">
        <v>0.82657240798989595</v>
      </c>
      <c r="AH281" s="40">
        <v>0.43668686820478603</v>
      </c>
      <c r="AI281" s="40">
        <v>0.245047548777792</v>
      </c>
      <c r="AJ281" s="40">
        <v>0.23844064784666899</v>
      </c>
      <c r="AK281" s="42">
        <v>0.78335047990847795</v>
      </c>
    </row>
    <row r="282" spans="1:37" x14ac:dyDescent="0.35">
      <c r="A282" s="39">
        <v>250</v>
      </c>
      <c r="B282" s="40">
        <v>0.84551640238683101</v>
      </c>
      <c r="C282" s="42">
        <v>0.115113288294952</v>
      </c>
      <c r="D282" s="42">
        <v>9.3477544411212605</v>
      </c>
      <c r="E282" s="40">
        <v>0.83722311977782504</v>
      </c>
      <c r="F282" s="40">
        <v>0.58751594510864602</v>
      </c>
      <c r="G282" s="40">
        <v>0.63936728139267596</v>
      </c>
      <c r="H282" s="40">
        <v>0.44151144300752798</v>
      </c>
      <c r="I282" s="42">
        <v>0.368552382051409</v>
      </c>
      <c r="J282" s="40">
        <v>0.940820285740947</v>
      </c>
      <c r="K282" s="40">
        <v>0.71984200709680701</v>
      </c>
      <c r="L282" s="40">
        <v>0.75186632261586495</v>
      </c>
      <c r="M282" s="40">
        <v>0.46683941293361098</v>
      </c>
      <c r="N282" s="42">
        <v>0.26953441086012597</v>
      </c>
      <c r="O282" s="40">
        <v>0.94344707692790497</v>
      </c>
      <c r="P282" s="40">
        <v>0.70346654699637701</v>
      </c>
      <c r="Q282" s="40">
        <v>0.771021346347606</v>
      </c>
      <c r="R282" s="40">
        <v>0.395931217713619</v>
      </c>
      <c r="S282" s="42">
        <v>0.27500954356796897</v>
      </c>
      <c r="T282" s="40">
        <v>0.185627162033035</v>
      </c>
      <c r="U282" s="42">
        <v>1.0575626950997501</v>
      </c>
      <c r="V282" s="42">
        <v>41.236211450690803</v>
      </c>
      <c r="W282" s="40">
        <v>0.20860145269286601</v>
      </c>
      <c r="X282" s="40">
        <v>0.108616484205738</v>
      </c>
      <c r="Y282" s="40">
        <v>0.104300726346433</v>
      </c>
      <c r="Z282" s="40">
        <v>0</v>
      </c>
      <c r="AA282" s="42">
        <v>1.5765277952210499</v>
      </c>
      <c r="AB282" s="40">
        <v>0.81431341408122004</v>
      </c>
      <c r="AC282" s="40">
        <v>0.50123675460695205</v>
      </c>
      <c r="AD282" s="40">
        <v>0.326606908420569</v>
      </c>
      <c r="AE282" s="40">
        <v>0.362789941319066</v>
      </c>
      <c r="AF282" s="42">
        <v>0.73233244434381095</v>
      </c>
      <c r="AG282" s="40">
        <v>0.82184063419828601</v>
      </c>
      <c r="AH282" s="40">
        <v>0.47883941954989301</v>
      </c>
      <c r="AI282" s="40">
        <v>0.29477535137010302</v>
      </c>
      <c r="AJ282" s="40">
        <v>0.31990227308128999</v>
      </c>
      <c r="AK282" s="42">
        <v>0.771276825513595</v>
      </c>
    </row>
    <row r="283" spans="1:37" x14ac:dyDescent="0.35">
      <c r="A283" s="39">
        <v>251</v>
      </c>
      <c r="B283" s="40">
        <v>0.85628547036752001</v>
      </c>
      <c r="C283" s="42">
        <v>0.10613430499263</v>
      </c>
      <c r="D283" s="42">
        <v>9.0124493999682098</v>
      </c>
      <c r="E283" s="40">
        <v>0.84898503308496498</v>
      </c>
      <c r="F283" s="40">
        <v>0.56336361745919705</v>
      </c>
      <c r="G283" s="40">
        <v>0.64902204339618597</v>
      </c>
      <c r="H283" s="40">
        <v>0.44905905370740801</v>
      </c>
      <c r="I283" s="42">
        <v>0.35491046033502099</v>
      </c>
      <c r="J283" s="40">
        <v>0.94283403027906998</v>
      </c>
      <c r="K283" s="40">
        <v>0.723881808231149</v>
      </c>
      <c r="L283" s="40">
        <v>0.75184160376620102</v>
      </c>
      <c r="M283" s="40">
        <v>0.47696979064817702</v>
      </c>
      <c r="N283" s="42">
        <v>0.25976286404293097</v>
      </c>
      <c r="O283" s="40">
        <v>0.94591424148377301</v>
      </c>
      <c r="P283" s="40">
        <v>0.72846857928900799</v>
      </c>
      <c r="Q283" s="40">
        <v>0.771892033146239</v>
      </c>
      <c r="R283" s="40">
        <v>0.46759946323701101</v>
      </c>
      <c r="S283" s="42">
        <v>0.26577673909420402</v>
      </c>
      <c r="T283" s="40">
        <v>0.18360493341456299</v>
      </c>
      <c r="U283" s="42">
        <v>1.0046739756551499</v>
      </c>
      <c r="V283" s="42">
        <v>39.608658782437303</v>
      </c>
      <c r="W283" s="40">
        <v>0.19462329827385699</v>
      </c>
      <c r="X283" s="40">
        <v>0.102395453878196</v>
      </c>
      <c r="Y283" s="40">
        <v>9.7311649136928496E-2</v>
      </c>
      <c r="Z283" s="40">
        <v>0</v>
      </c>
      <c r="AA283" s="42">
        <v>1.5209234331408099</v>
      </c>
      <c r="AB283" s="40">
        <v>0.82427679196091097</v>
      </c>
      <c r="AC283" s="40">
        <v>0.48286128659559402</v>
      </c>
      <c r="AD283" s="40">
        <v>0.37018623609705398</v>
      </c>
      <c r="AE283" s="40">
        <v>0.254120831728816</v>
      </c>
      <c r="AF283" s="42">
        <v>0.73218064022879303</v>
      </c>
      <c r="AG283" s="40">
        <v>0.81299576026327103</v>
      </c>
      <c r="AH283" s="40">
        <v>0.462612701951786</v>
      </c>
      <c r="AI283" s="40">
        <v>0.31209526263496001</v>
      </c>
      <c r="AJ283" s="40">
        <v>0.26274708295712801</v>
      </c>
      <c r="AK283" s="42">
        <v>0.76007384443894399</v>
      </c>
    </row>
    <row r="284" spans="1:37" x14ac:dyDescent="0.35">
      <c r="A284" s="39">
        <v>252</v>
      </c>
      <c r="B284" s="40">
        <v>0.85232836602661699</v>
      </c>
      <c r="C284" s="42">
        <v>0.109442098980212</v>
      </c>
      <c r="D284" s="42">
        <v>9.1044488189464996</v>
      </c>
      <c r="E284" s="40">
        <v>0.84457066610476506</v>
      </c>
      <c r="F284" s="40">
        <v>0.57573229225658995</v>
      </c>
      <c r="G284" s="40">
        <v>0.62961421115490002</v>
      </c>
      <c r="H284" s="40">
        <v>0.41465775620503498</v>
      </c>
      <c r="I284" s="42">
        <v>0.35754961997080598</v>
      </c>
      <c r="J284" s="40">
        <v>0.94715007109063099</v>
      </c>
      <c r="K284" s="40">
        <v>0.712367961633256</v>
      </c>
      <c r="L284" s="40">
        <v>0.77479040321961201</v>
      </c>
      <c r="M284" s="40">
        <v>0.415163410589524</v>
      </c>
      <c r="N284" s="42">
        <v>0.25373956486476101</v>
      </c>
      <c r="O284" s="40">
        <v>0.94209422703013301</v>
      </c>
      <c r="P284" s="40">
        <v>0.71464933622816196</v>
      </c>
      <c r="Q284" s="40">
        <v>0.76397023033570499</v>
      </c>
      <c r="R284" s="40">
        <v>0.43788355131864698</v>
      </c>
      <c r="S284" s="42">
        <v>0.27385641412758799</v>
      </c>
      <c r="T284" s="40">
        <v>0.18786914106521399</v>
      </c>
      <c r="U284" s="42">
        <v>0.98789363895726001</v>
      </c>
      <c r="V284" s="42">
        <v>39.535987120408201</v>
      </c>
      <c r="W284" s="40">
        <v>0.17860451934774799</v>
      </c>
      <c r="X284" s="40">
        <v>8.1243320996373894E-2</v>
      </c>
      <c r="Y284" s="40">
        <v>8.9302259673873993E-2</v>
      </c>
      <c r="Z284" s="40">
        <v>0</v>
      </c>
      <c r="AA284" s="42">
        <v>1.54633854087601</v>
      </c>
      <c r="AB284" s="40">
        <v>0.841608516446397</v>
      </c>
      <c r="AC284" s="40">
        <v>0.50510291965732201</v>
      </c>
      <c r="AD284" s="40">
        <v>0.24395347639015699</v>
      </c>
      <c r="AE284" s="40">
        <v>0.42974676613541302</v>
      </c>
      <c r="AF284" s="42">
        <v>0.77343102831106902</v>
      </c>
      <c r="AG284" s="40">
        <v>0.82735465211060599</v>
      </c>
      <c r="AH284" s="40">
        <v>0.474876962960119</v>
      </c>
      <c r="AI284" s="40">
        <v>0.31156767543216701</v>
      </c>
      <c r="AJ284" s="40">
        <v>0.28570856133758299</v>
      </c>
      <c r="AK284" s="42">
        <v>0.73259062109849304</v>
      </c>
    </row>
    <row r="285" spans="1:37" x14ac:dyDescent="0.35">
      <c r="A285" s="39">
        <v>253</v>
      </c>
      <c r="B285" s="40">
        <v>0.851165455764614</v>
      </c>
      <c r="C285" s="42">
        <v>0.110852232056811</v>
      </c>
      <c r="D285" s="42">
        <v>9.1914911041924494</v>
      </c>
      <c r="E285" s="40">
        <v>0.845722704407181</v>
      </c>
      <c r="F285" s="40">
        <v>0.58442512874627095</v>
      </c>
      <c r="G285" s="40">
        <v>0.68119319481501195</v>
      </c>
      <c r="H285" s="40">
        <v>0.51666368522284201</v>
      </c>
      <c r="I285" s="42">
        <v>0.36324188819026398</v>
      </c>
      <c r="J285" s="40">
        <v>0.94551045598155303</v>
      </c>
      <c r="K285" s="40">
        <v>0.71283486132846596</v>
      </c>
      <c r="L285" s="40">
        <v>0.76267308171600501</v>
      </c>
      <c r="M285" s="40">
        <v>0.43032104628783802</v>
      </c>
      <c r="N285" s="42">
        <v>0.26050124589791301</v>
      </c>
      <c r="O285" s="40">
        <v>0.94357058865228804</v>
      </c>
      <c r="P285" s="40">
        <v>0.71092854047030296</v>
      </c>
      <c r="Q285" s="40">
        <v>0.76984888484007896</v>
      </c>
      <c r="R285" s="40">
        <v>0.41936614791854099</v>
      </c>
      <c r="S285" s="42">
        <v>0.27471430775076999</v>
      </c>
      <c r="T285" s="40">
        <v>0.18620462934566501</v>
      </c>
      <c r="U285" s="42">
        <v>0.99032998721823695</v>
      </c>
      <c r="V285" s="42">
        <v>39.224327250423499</v>
      </c>
      <c r="W285" s="40">
        <v>0.187499951690868</v>
      </c>
      <c r="X285" s="40">
        <v>9.2099875289625696E-2</v>
      </c>
      <c r="Y285" s="40">
        <v>9.3749975845434402E-2</v>
      </c>
      <c r="Z285" s="40">
        <v>0</v>
      </c>
      <c r="AA285" s="42">
        <v>1.51740213235219</v>
      </c>
      <c r="AB285" s="40">
        <v>0.82295190099913695</v>
      </c>
      <c r="AC285" s="40">
        <v>0.49724921820588902</v>
      </c>
      <c r="AD285" s="40">
        <v>0.35949278312392502</v>
      </c>
      <c r="AE285" s="40">
        <v>0.30930297049460598</v>
      </c>
      <c r="AF285" s="42">
        <v>0.720582136995772</v>
      </c>
      <c r="AG285" s="40">
        <v>0.82041429760143203</v>
      </c>
      <c r="AH285" s="40">
        <v>0.48124769861232303</v>
      </c>
      <c r="AI285" s="40">
        <v>0.33731675126308303</v>
      </c>
      <c r="AJ285" s="40">
        <v>0.28601204697245403</v>
      </c>
      <c r="AK285" s="42">
        <v>0.72144493868208304</v>
      </c>
    </row>
    <row r="286" spans="1:37" x14ac:dyDescent="0.35">
      <c r="A286" s="39">
        <v>254</v>
      </c>
      <c r="B286" s="40">
        <v>0.85560126739521902</v>
      </c>
      <c r="C286" s="42">
        <v>0.110716614953128</v>
      </c>
      <c r="D286" s="42">
        <v>9.1566825095970596</v>
      </c>
      <c r="E286" s="40">
        <v>0.84209838151290695</v>
      </c>
      <c r="F286" s="40">
        <v>0.58238660616167603</v>
      </c>
      <c r="G286" s="40">
        <v>0.65670943415109195</v>
      </c>
      <c r="H286" s="40">
        <v>0.47132048678927702</v>
      </c>
      <c r="I286" s="42">
        <v>0.36114262181057599</v>
      </c>
      <c r="J286" s="40">
        <v>0.94373824760887504</v>
      </c>
      <c r="K286" s="40">
        <v>0.70604823127347804</v>
      </c>
      <c r="L286" s="40">
        <v>0.75288100464926999</v>
      </c>
      <c r="M286" s="40">
        <v>0.42152544156228799</v>
      </c>
      <c r="N286" s="42">
        <v>0.26209860724030098</v>
      </c>
      <c r="O286" s="40">
        <v>0.94569887232595995</v>
      </c>
      <c r="P286" s="40">
        <v>0.72097147887228896</v>
      </c>
      <c r="Q286" s="40">
        <v>0.77175920101012696</v>
      </c>
      <c r="R286" s="40">
        <v>0.44545636328077898</v>
      </c>
      <c r="S286" s="42">
        <v>0.269269732245079</v>
      </c>
      <c r="T286" s="40">
        <v>0.19479356851805399</v>
      </c>
      <c r="U286" s="42">
        <v>1.0644857440239299</v>
      </c>
      <c r="V286" s="42">
        <v>41.563203469300802</v>
      </c>
      <c r="W286" s="40">
        <v>0.19212124952574999</v>
      </c>
      <c r="X286" s="40">
        <v>9.0399605588586701E-2</v>
      </c>
      <c r="Y286" s="40">
        <v>9.6060624762875399E-2</v>
      </c>
      <c r="Z286" s="40">
        <v>0</v>
      </c>
      <c r="AA286" s="42">
        <v>1.5969071225223299</v>
      </c>
      <c r="AB286" s="40">
        <v>0.84023938402981602</v>
      </c>
      <c r="AC286" s="40">
        <v>0.472948656593495</v>
      </c>
      <c r="AD286" s="40">
        <v>0.26745481848948299</v>
      </c>
      <c r="AE286" s="40">
        <v>0.31115176726118399</v>
      </c>
      <c r="AF286" s="42">
        <v>0.75120629357476498</v>
      </c>
      <c r="AG286" s="40">
        <v>0.82104071825754299</v>
      </c>
      <c r="AH286" s="40">
        <v>0.463755529435604</v>
      </c>
      <c r="AI286" s="40">
        <v>0.30941806862337401</v>
      </c>
      <c r="AJ286" s="40">
        <v>0.26080780142589599</v>
      </c>
      <c r="AK286" s="42">
        <v>0.75405254832699697</v>
      </c>
    </row>
    <row r="287" spans="1:37" x14ac:dyDescent="0.35">
      <c r="A287" s="39">
        <v>255</v>
      </c>
      <c r="B287" s="40">
        <v>0.85553748343027902</v>
      </c>
      <c r="C287" s="42">
        <v>0.109770842875216</v>
      </c>
      <c r="D287" s="42">
        <v>9.1350556785503105</v>
      </c>
      <c r="E287" s="40">
        <v>0.84362522458656997</v>
      </c>
      <c r="F287" s="40">
        <v>0.558330515213739</v>
      </c>
      <c r="G287" s="40">
        <v>0.61334137914870601</v>
      </c>
      <c r="H287" s="40">
        <v>0.383057533710842</v>
      </c>
      <c r="I287" s="42">
        <v>0.36098500524219601</v>
      </c>
      <c r="J287" s="40">
        <v>0.94563313324627196</v>
      </c>
      <c r="K287" s="40">
        <v>0.70535920334235302</v>
      </c>
      <c r="L287" s="40">
        <v>0.77077135005877295</v>
      </c>
      <c r="M287" s="40">
        <v>0.39967312672201399</v>
      </c>
      <c r="N287" s="42">
        <v>0.25750057497141099</v>
      </c>
      <c r="O287" s="40">
        <v>0.94437871967504095</v>
      </c>
      <c r="P287" s="40">
        <v>0.70386980674315403</v>
      </c>
      <c r="Q287" s="40">
        <v>0.77340474882211396</v>
      </c>
      <c r="R287" s="40">
        <v>0.393825951732306</v>
      </c>
      <c r="S287" s="42">
        <v>0.27442438053959101</v>
      </c>
      <c r="T287" s="40">
        <v>0.16861792362700501</v>
      </c>
      <c r="U287" s="42">
        <v>1.0665080267139899</v>
      </c>
      <c r="V287" s="42">
        <v>41.575826221042199</v>
      </c>
      <c r="W287" s="40">
        <v>0.15755557009033799</v>
      </c>
      <c r="X287" s="40">
        <v>7.8780031165829406E-2</v>
      </c>
      <c r="Y287" s="40">
        <v>7.8777785045168996E-2</v>
      </c>
      <c r="Z287" s="40">
        <v>0</v>
      </c>
      <c r="AA287" s="42">
        <v>1.59745728460132</v>
      </c>
      <c r="AB287" s="40">
        <v>0.83831358325821104</v>
      </c>
      <c r="AC287" s="40">
        <v>0.51297627699729598</v>
      </c>
      <c r="AD287" s="40">
        <v>0.35841242578711902</v>
      </c>
      <c r="AE287" s="40">
        <v>0.34220282194655799</v>
      </c>
      <c r="AF287" s="42">
        <v>0.72066781281406</v>
      </c>
      <c r="AG287" s="40">
        <v>0.81949067164970402</v>
      </c>
      <c r="AH287" s="40">
        <v>0.47774036679204301</v>
      </c>
      <c r="AI287" s="40">
        <v>0.324911153813014</v>
      </c>
      <c r="AJ287" s="40">
        <v>0.28881927491341203</v>
      </c>
      <c r="AK287" s="42">
        <v>0.75203860264557998</v>
      </c>
    </row>
    <row r="288" spans="1:37" x14ac:dyDescent="0.35">
      <c r="A288" s="39">
        <v>256</v>
      </c>
      <c r="B288" s="40">
        <v>0.85561320808075003</v>
      </c>
      <c r="C288" s="42">
        <v>0.11334010039485599</v>
      </c>
      <c r="D288" s="42">
        <v>9.2382817060619598</v>
      </c>
      <c r="E288" s="40">
        <v>0.84514144373908895</v>
      </c>
      <c r="F288" s="40">
        <v>0.59955785156456398</v>
      </c>
      <c r="G288" s="40">
        <v>0.67206276802832898</v>
      </c>
      <c r="H288" s="40">
        <v>0.49898409231756702</v>
      </c>
      <c r="I288" s="42">
        <v>0.36461810148077001</v>
      </c>
      <c r="J288" s="40">
        <v>0.94641629315506404</v>
      </c>
      <c r="K288" s="40">
        <v>0.72603228606461701</v>
      </c>
      <c r="L288" s="40">
        <v>0.76869837219536397</v>
      </c>
      <c r="M288" s="40">
        <v>0.46298219284342201</v>
      </c>
      <c r="N288" s="42">
        <v>0.25295437595471798</v>
      </c>
      <c r="O288" s="40">
        <v>0.94236622416443205</v>
      </c>
      <c r="P288" s="40">
        <v>0.71695268787149602</v>
      </c>
      <c r="Q288" s="40">
        <v>0.76508445090324995</v>
      </c>
      <c r="R288" s="40">
        <v>0.443407388546805</v>
      </c>
      <c r="S288" s="42">
        <v>0.27470532368196499</v>
      </c>
      <c r="T288" s="40">
        <v>0.13906980345647299</v>
      </c>
      <c r="U288" s="42">
        <v>0.98199808673980904</v>
      </c>
      <c r="V288" s="42">
        <v>38.912229440151101</v>
      </c>
      <c r="W288" s="40">
        <v>0.13961250726117799</v>
      </c>
      <c r="X288" s="40">
        <v>8.0575086598724199E-2</v>
      </c>
      <c r="Y288" s="40">
        <v>6.9806253630589093E-2</v>
      </c>
      <c r="Z288" s="40">
        <v>0</v>
      </c>
      <c r="AA288" s="42">
        <v>1.5021267869533601</v>
      </c>
      <c r="AB288" s="40">
        <v>0.84116316234797195</v>
      </c>
      <c r="AC288" s="40">
        <v>0.51769122965884196</v>
      </c>
      <c r="AD288" s="40">
        <v>0.33454174549099502</v>
      </c>
      <c r="AE288" s="40">
        <v>0.37736878113755901</v>
      </c>
      <c r="AF288" s="42">
        <v>0.71179881360795705</v>
      </c>
      <c r="AG288" s="40">
        <v>0.82518396881487799</v>
      </c>
      <c r="AH288" s="40">
        <v>0.49281399600132603</v>
      </c>
      <c r="AI288" s="40">
        <v>0.301377144322307</v>
      </c>
      <c r="AJ288" s="40">
        <v>0.35188087486679198</v>
      </c>
      <c r="AK288" s="42">
        <v>0.74229868100239604</v>
      </c>
    </row>
    <row r="289" spans="1:37" x14ac:dyDescent="0.35">
      <c r="A289" s="39">
        <v>257</v>
      </c>
      <c r="B289" s="40">
        <v>0.85424069517054302</v>
      </c>
      <c r="C289" s="42">
        <v>0.109354768581625</v>
      </c>
      <c r="D289" s="42">
        <v>9.0673004206948704</v>
      </c>
      <c r="E289" s="40">
        <v>0.84607573310746997</v>
      </c>
      <c r="F289" s="40">
        <v>0.57851282889014199</v>
      </c>
      <c r="G289" s="40">
        <v>0.68023457353399797</v>
      </c>
      <c r="H289" s="40">
        <v>0.51439341396052496</v>
      </c>
      <c r="I289" s="42">
        <v>0.35609749849463701</v>
      </c>
      <c r="J289" s="40">
        <v>0.94964339871307801</v>
      </c>
      <c r="K289" s="40">
        <v>0.71820497871890598</v>
      </c>
      <c r="L289" s="40">
        <v>0.77856485505531903</v>
      </c>
      <c r="M289" s="40">
        <v>0.42640668238832102</v>
      </c>
      <c r="N289" s="42">
        <v>0.25182552442064998</v>
      </c>
      <c r="O289" s="40">
        <v>0.94617645193131705</v>
      </c>
      <c r="P289" s="40">
        <v>0.71532367942438901</v>
      </c>
      <c r="Q289" s="40">
        <v>0.77627110431242297</v>
      </c>
      <c r="R289" s="40">
        <v>0.42352348202942802</v>
      </c>
      <c r="S289" s="42">
        <v>0.26846588509478703</v>
      </c>
      <c r="T289" s="40">
        <v>0.16693272022153299</v>
      </c>
      <c r="U289" s="42">
        <v>0.99250428213013497</v>
      </c>
      <c r="V289" s="42">
        <v>39.363096889267602</v>
      </c>
      <c r="W289" s="40">
        <v>0.16495754820651001</v>
      </c>
      <c r="X289" s="40">
        <v>8.0137458930323702E-2</v>
      </c>
      <c r="Y289" s="40">
        <v>8.2478774103255201E-2</v>
      </c>
      <c r="Z289" s="40">
        <v>0</v>
      </c>
      <c r="AA289" s="42">
        <v>1.5244072675704901</v>
      </c>
      <c r="AB289" s="40">
        <v>0.83999963944187395</v>
      </c>
      <c r="AC289" s="40">
        <v>0.518641200015177</v>
      </c>
      <c r="AD289" s="40">
        <v>0.31726166989342403</v>
      </c>
      <c r="AE289" s="40">
        <v>0.39866229071023401</v>
      </c>
      <c r="AF289" s="42">
        <v>0.72472173892534697</v>
      </c>
      <c r="AG289" s="40">
        <v>0.81676133890823399</v>
      </c>
      <c r="AH289" s="40">
        <v>0.46441862326892303</v>
      </c>
      <c r="AI289" s="40">
        <v>0.30989620382951799</v>
      </c>
      <c r="AJ289" s="40">
        <v>0.26659832706901698</v>
      </c>
      <c r="AK289" s="42">
        <v>0.74477767307534104</v>
      </c>
    </row>
    <row r="290" spans="1:37" x14ac:dyDescent="0.35">
      <c r="A290" s="39">
        <v>258</v>
      </c>
      <c r="B290" s="40">
        <v>0.85183748530805004</v>
      </c>
      <c r="C290" s="42">
        <v>0.1065278717053</v>
      </c>
      <c r="D290" s="42">
        <v>8.9870151104767597</v>
      </c>
      <c r="E290" s="40">
        <v>0.83699981834214099</v>
      </c>
      <c r="F290" s="40">
        <v>0.57242504734400101</v>
      </c>
      <c r="G290" s="40">
        <v>0.64713725934897603</v>
      </c>
      <c r="H290" s="40">
        <v>0.45727470035581103</v>
      </c>
      <c r="I290" s="42">
        <v>0.35246738381388198</v>
      </c>
      <c r="J290" s="40">
        <v>0.94509590531131904</v>
      </c>
      <c r="K290" s="40">
        <v>0.71816656679719404</v>
      </c>
      <c r="L290" s="40">
        <v>0.76326579327216404</v>
      </c>
      <c r="M290" s="40">
        <v>0.44613800180809798</v>
      </c>
      <c r="N290" s="42">
        <v>0.26103100297292497</v>
      </c>
      <c r="O290" s="40">
        <v>0.94346810352955401</v>
      </c>
      <c r="P290" s="40">
        <v>0.70537625534731496</v>
      </c>
      <c r="Q290" s="40">
        <v>0.76878630802071002</v>
      </c>
      <c r="R290" s="40">
        <v>0.40387435449168002</v>
      </c>
      <c r="S290" s="42">
        <v>0.27188933842559498</v>
      </c>
      <c r="T290" s="40">
        <v>0.16245847834719701</v>
      </c>
      <c r="U290" s="42">
        <v>1.0400052659022501</v>
      </c>
      <c r="V290" s="42">
        <v>40.654413206964399</v>
      </c>
      <c r="W290" s="40">
        <v>0.15576559268991899</v>
      </c>
      <c r="X290" s="40">
        <v>8.5584183997626406E-2</v>
      </c>
      <c r="Y290" s="40">
        <v>7.7882796344959496E-2</v>
      </c>
      <c r="Z290" s="40">
        <v>0</v>
      </c>
      <c r="AA290" s="42">
        <v>1.5608602813166399</v>
      </c>
      <c r="AB290" s="40">
        <v>0.82388532750204502</v>
      </c>
      <c r="AC290" s="40">
        <v>0.52454815046659697</v>
      </c>
      <c r="AD290" s="40">
        <v>0.37477357065738798</v>
      </c>
      <c r="AE290" s="40">
        <v>0.37498555324035698</v>
      </c>
      <c r="AF290" s="42">
        <v>0.70277828258326902</v>
      </c>
      <c r="AG290" s="40">
        <v>0.82916726349305903</v>
      </c>
      <c r="AH290" s="40">
        <v>0.487850473034735</v>
      </c>
      <c r="AI290" s="40">
        <v>0.32187548497412599</v>
      </c>
      <c r="AJ290" s="40">
        <v>0.31250867063701998</v>
      </c>
      <c r="AK290" s="42">
        <v>0.74277005058068402</v>
      </c>
    </row>
    <row r="291" spans="1:37" x14ac:dyDescent="0.35">
      <c r="A291" s="39">
        <v>259</v>
      </c>
      <c r="B291" s="40">
        <v>0.85852179145382701</v>
      </c>
      <c r="C291" s="42">
        <v>0.10846222096797099</v>
      </c>
      <c r="D291" s="42">
        <v>9.0871077318125799</v>
      </c>
      <c r="E291" s="40">
        <v>0.84662216535985702</v>
      </c>
      <c r="F291" s="40">
        <v>0.56602310778968301</v>
      </c>
      <c r="G291" s="40">
        <v>0.64281315656838001</v>
      </c>
      <c r="H291" s="40">
        <v>0.439004147776902</v>
      </c>
      <c r="I291" s="42">
        <v>0.35928657011800302</v>
      </c>
      <c r="J291" s="40">
        <v>0.94679595636024405</v>
      </c>
      <c r="K291" s="40">
        <v>0.71685200614793498</v>
      </c>
      <c r="L291" s="40">
        <v>0.77469192896629702</v>
      </c>
      <c r="M291" s="40">
        <v>0.429068133117263</v>
      </c>
      <c r="N291" s="42">
        <v>0.25238942053463997</v>
      </c>
      <c r="O291" s="40">
        <v>0.94379711012571799</v>
      </c>
      <c r="P291" s="40">
        <v>0.70992381432847196</v>
      </c>
      <c r="Q291" s="40">
        <v>0.76777200905483101</v>
      </c>
      <c r="R291" s="40">
        <v>0.41820232380486599</v>
      </c>
      <c r="S291" s="42">
        <v>0.27129154690826002</v>
      </c>
      <c r="T291" s="40">
        <v>0.152055126651542</v>
      </c>
      <c r="U291" s="42">
        <v>1.11317534884835</v>
      </c>
      <c r="V291" s="42">
        <v>42.844495137532498</v>
      </c>
      <c r="W291" s="40">
        <v>0.165210012285081</v>
      </c>
      <c r="X291" s="40">
        <v>9.5180327310874904E-2</v>
      </c>
      <c r="Y291" s="40">
        <v>8.2605006142540793E-2</v>
      </c>
      <c r="Z291" s="40">
        <v>0</v>
      </c>
      <c r="AA291" s="42">
        <v>1.6284422314065099</v>
      </c>
      <c r="AB291" s="40">
        <v>0.83493698639717395</v>
      </c>
      <c r="AC291" s="40">
        <v>0.52991241799691202</v>
      </c>
      <c r="AD291" s="40">
        <v>0.356883223802476</v>
      </c>
      <c r="AE291" s="40">
        <v>0.397917043791085</v>
      </c>
      <c r="AF291" s="42">
        <v>0.72048348978034404</v>
      </c>
      <c r="AG291" s="40">
        <v>0.83449217208924897</v>
      </c>
      <c r="AH291" s="40">
        <v>0.50581318708454504</v>
      </c>
      <c r="AI291" s="40">
        <v>0.29615565812129802</v>
      </c>
      <c r="AJ291" s="40">
        <v>0.38679173104308701</v>
      </c>
      <c r="AK291" s="42">
        <v>0.77323597185632098</v>
      </c>
    </row>
    <row r="292" spans="1:37" x14ac:dyDescent="0.35">
      <c r="A292" s="39">
        <v>260</v>
      </c>
      <c r="B292" s="40">
        <v>0.85777935162598196</v>
      </c>
      <c r="C292" s="42">
        <v>0.109613511196339</v>
      </c>
      <c r="D292" s="42">
        <v>9.1221162492392605</v>
      </c>
      <c r="E292" s="40">
        <v>0.85184279880040104</v>
      </c>
      <c r="F292" s="40">
        <v>0.56987989007829798</v>
      </c>
      <c r="G292" s="40">
        <v>0.64841634978672502</v>
      </c>
      <c r="H292" s="40">
        <v>0.44498990077304901</v>
      </c>
      <c r="I292" s="42">
        <v>0.36045925319000899</v>
      </c>
      <c r="J292" s="40">
        <v>0.945734304039902</v>
      </c>
      <c r="K292" s="40">
        <v>0.72037320808814198</v>
      </c>
      <c r="L292" s="40">
        <v>0.76834388713251101</v>
      </c>
      <c r="M292" s="40">
        <v>0.447041433092013</v>
      </c>
      <c r="N292" s="42">
        <v>0.25582398749216401</v>
      </c>
      <c r="O292" s="40">
        <v>0.94350199527832901</v>
      </c>
      <c r="P292" s="40">
        <v>0.71470004120629105</v>
      </c>
      <c r="Q292" s="40">
        <v>0.77261760476566699</v>
      </c>
      <c r="R292" s="40">
        <v>0.42798052357487698</v>
      </c>
      <c r="S292" s="42">
        <v>0.26817881023020201</v>
      </c>
      <c r="T292" s="40">
        <v>0.17503039484198701</v>
      </c>
      <c r="U292" s="42">
        <v>1.07178846307289</v>
      </c>
      <c r="V292" s="42">
        <v>41.699548607198601</v>
      </c>
      <c r="W292" s="40">
        <v>0.173555573558869</v>
      </c>
      <c r="X292" s="40">
        <v>9.2428306626938905E-2</v>
      </c>
      <c r="Y292" s="40">
        <v>8.6777786779434707E-2</v>
      </c>
      <c r="Z292" s="40">
        <v>0</v>
      </c>
      <c r="AA292" s="42">
        <v>1.5984028633843099</v>
      </c>
      <c r="AB292" s="40">
        <v>0.83676117667275796</v>
      </c>
      <c r="AC292" s="40">
        <v>0.51391633848373197</v>
      </c>
      <c r="AD292" s="40">
        <v>0.33113850854046001</v>
      </c>
      <c r="AE292" s="40">
        <v>0.37384933023797901</v>
      </c>
      <c r="AF292" s="42">
        <v>0.72458898460763099</v>
      </c>
      <c r="AG292" s="40">
        <v>0.83063984764103405</v>
      </c>
      <c r="AH292" s="40">
        <v>0.48603284881679598</v>
      </c>
      <c r="AI292" s="40">
        <v>0.29754590550479199</v>
      </c>
      <c r="AJ292" s="40">
        <v>0.32991279330456103</v>
      </c>
      <c r="AK292" s="42">
        <v>0.75750695410956603</v>
      </c>
    </row>
    <row r="293" spans="1:37" x14ac:dyDescent="0.35">
      <c r="A293" s="39">
        <v>261</v>
      </c>
      <c r="B293" s="40">
        <v>0.85631977798659298</v>
      </c>
      <c r="C293" s="42">
        <v>0.109776947383282</v>
      </c>
      <c r="D293" s="42">
        <v>9.0965789940534201</v>
      </c>
      <c r="E293" s="40">
        <v>0.84325827814032805</v>
      </c>
      <c r="F293" s="40">
        <v>0.57430497408788606</v>
      </c>
      <c r="G293" s="40">
        <v>0.64457434270396696</v>
      </c>
      <c r="H293" s="40">
        <v>0.44589040726760498</v>
      </c>
      <c r="I293" s="42">
        <v>0.35785444811255901</v>
      </c>
      <c r="J293" s="40">
        <v>0.94761001961450397</v>
      </c>
      <c r="K293" s="40">
        <v>0.71212146780505803</v>
      </c>
      <c r="L293" s="40">
        <v>0.77111972912124505</v>
      </c>
      <c r="M293" s="40">
        <v>0.41763465467942401</v>
      </c>
      <c r="N293" s="42">
        <v>0.25274901412401202</v>
      </c>
      <c r="O293" s="40">
        <v>0.94291853082777699</v>
      </c>
      <c r="P293" s="40">
        <v>0.7136882337778</v>
      </c>
      <c r="Q293" s="40">
        <v>0.76877287426569196</v>
      </c>
      <c r="R293" s="40">
        <v>0.42937329623993198</v>
      </c>
      <c r="S293" s="42">
        <v>0.27208893702048398</v>
      </c>
      <c r="T293" s="40">
        <v>0.13755602731112099</v>
      </c>
      <c r="U293" s="42">
        <v>1.0057980698397999</v>
      </c>
      <c r="V293" s="42">
        <v>39.766361383291297</v>
      </c>
      <c r="W293" s="40">
        <v>0.14341143389741901</v>
      </c>
      <c r="X293" s="40">
        <v>7.4344364362638707E-2</v>
      </c>
      <c r="Y293" s="40">
        <v>7.1705716948709794E-2</v>
      </c>
      <c r="Z293" s="40">
        <v>0</v>
      </c>
      <c r="AA293" s="42">
        <v>1.54145717773682</v>
      </c>
      <c r="AB293" s="40">
        <v>0.83564070108808897</v>
      </c>
      <c r="AC293" s="40">
        <v>0.52413350386861601</v>
      </c>
      <c r="AD293" s="40">
        <v>0.36519822994736401</v>
      </c>
      <c r="AE293" s="40">
        <v>0.37156158057039401</v>
      </c>
      <c r="AF293" s="42">
        <v>0.706814472746645</v>
      </c>
      <c r="AG293" s="40">
        <v>0.82795551712819504</v>
      </c>
      <c r="AH293" s="40">
        <v>0.47506810640427999</v>
      </c>
      <c r="AI293" s="40">
        <v>0.32601829458026299</v>
      </c>
      <c r="AJ293" s="40">
        <v>0.27123050750438299</v>
      </c>
      <c r="AK293" s="42">
        <v>0.72930510635049905</v>
      </c>
    </row>
    <row r="294" spans="1:37" x14ac:dyDescent="0.35">
      <c r="A294" s="39">
        <v>262</v>
      </c>
      <c r="B294" s="40">
        <v>0.85486374890844397</v>
      </c>
      <c r="C294" s="42">
        <v>0.10721436064142301</v>
      </c>
      <c r="D294" s="42">
        <v>9.0559283226887306</v>
      </c>
      <c r="E294" s="40">
        <v>0.84303837309157204</v>
      </c>
      <c r="F294" s="40">
        <v>0.55398360928543899</v>
      </c>
      <c r="G294" s="40">
        <v>0.61822132553346398</v>
      </c>
      <c r="H294" s="40">
        <v>0.39340427797535499</v>
      </c>
      <c r="I294" s="42">
        <v>0.35853596404340099</v>
      </c>
      <c r="J294" s="40">
        <v>0.94540054118961503</v>
      </c>
      <c r="K294" s="40">
        <v>0.71980520818036897</v>
      </c>
      <c r="L294" s="40">
        <v>0.76822525277538201</v>
      </c>
      <c r="M294" s="40">
        <v>0.44578983057611199</v>
      </c>
      <c r="N294" s="42">
        <v>0.25609266293624</v>
      </c>
      <c r="O294" s="40">
        <v>0.94391885892927996</v>
      </c>
      <c r="P294" s="40">
        <v>0.71118958233289997</v>
      </c>
      <c r="Q294" s="40">
        <v>0.77126050466549601</v>
      </c>
      <c r="R294" s="40">
        <v>0.41838938340392301</v>
      </c>
      <c r="S294" s="42">
        <v>0.26950877588225303</v>
      </c>
      <c r="T294" s="40">
        <v>0.15782921155652199</v>
      </c>
      <c r="U294" s="42">
        <v>0.99846291618469396</v>
      </c>
      <c r="V294" s="42">
        <v>39.573754449175901</v>
      </c>
      <c r="W294" s="40">
        <v>0.16012402542454099</v>
      </c>
      <c r="X294" s="40">
        <v>8.6414775114980205E-2</v>
      </c>
      <c r="Y294" s="40">
        <v>8.0062012712270703E-2</v>
      </c>
      <c r="Z294" s="40">
        <v>0</v>
      </c>
      <c r="AA294" s="42">
        <v>1.5346974913890501</v>
      </c>
      <c r="AB294" s="40">
        <v>0.82102337470303599</v>
      </c>
      <c r="AC294" s="40">
        <v>0.51527047623121602</v>
      </c>
      <c r="AD294" s="40">
        <v>0.34404443875788798</v>
      </c>
      <c r="AE294" s="40">
        <v>0.38074361523272199</v>
      </c>
      <c r="AF294" s="42">
        <v>0.73219084026466996</v>
      </c>
      <c r="AG294" s="40">
        <v>0.82278537200027801</v>
      </c>
      <c r="AH294" s="40">
        <v>0.52124672864479704</v>
      </c>
      <c r="AI294" s="40">
        <v>0.33053086421917299</v>
      </c>
      <c r="AJ294" s="40">
        <v>0.41042394971494101</v>
      </c>
      <c r="AK294" s="42">
        <v>0.72355939358727495</v>
      </c>
    </row>
    <row r="295" spans="1:37" x14ac:dyDescent="0.35">
      <c r="A295" s="39">
        <v>263</v>
      </c>
      <c r="B295" s="40">
        <v>0.855954512802518</v>
      </c>
      <c r="C295" s="42">
        <v>0.104252407781509</v>
      </c>
      <c r="D295" s="42">
        <v>8.9039385205577801</v>
      </c>
      <c r="E295" s="40">
        <v>0.84680651907732296</v>
      </c>
      <c r="F295" s="40">
        <v>0.58413827306695898</v>
      </c>
      <c r="G295" s="40">
        <v>0.65315953663572901</v>
      </c>
      <c r="H295" s="40">
        <v>0.459512554194135</v>
      </c>
      <c r="I295" s="42">
        <v>0.348866109711433</v>
      </c>
      <c r="J295" s="40">
        <v>0.94557353679471501</v>
      </c>
      <c r="K295" s="40">
        <v>0.71678023993908901</v>
      </c>
      <c r="L295" s="40">
        <v>0.76394821441486305</v>
      </c>
      <c r="M295" s="40">
        <v>0.44081896860768899</v>
      </c>
      <c r="N295" s="42">
        <v>0.25601629290178801</v>
      </c>
      <c r="O295" s="40">
        <v>0.94377257784514501</v>
      </c>
      <c r="P295" s="40">
        <v>0.71056828854940102</v>
      </c>
      <c r="Q295" s="40">
        <v>0.76784602149325598</v>
      </c>
      <c r="R295" s="40">
        <v>0.420086266309802</v>
      </c>
      <c r="S295" s="42">
        <v>0.269717057720398</v>
      </c>
      <c r="T295" s="40">
        <v>0.19227778617628799</v>
      </c>
      <c r="U295" s="42">
        <v>1.0666081064786599</v>
      </c>
      <c r="V295" s="42">
        <v>41.716009645380502</v>
      </c>
      <c r="W295" s="40">
        <v>0.193371637132665</v>
      </c>
      <c r="X295" s="40">
        <v>8.2496654599692798E-2</v>
      </c>
      <c r="Y295" s="40">
        <v>9.6685818566332904E-2</v>
      </c>
      <c r="Z295" s="40">
        <v>0</v>
      </c>
      <c r="AA295" s="42">
        <v>1.6083509667306799</v>
      </c>
      <c r="AB295" s="40">
        <v>0.83050842924218504</v>
      </c>
      <c r="AC295" s="40">
        <v>0.51813630080557704</v>
      </c>
      <c r="AD295" s="40">
        <v>0.319982500722861</v>
      </c>
      <c r="AE295" s="40">
        <v>0.40391797245168598</v>
      </c>
      <c r="AF295" s="42">
        <v>0.74833294214346402</v>
      </c>
      <c r="AG295" s="40">
        <v>0.81899009365243802</v>
      </c>
      <c r="AH295" s="40">
        <v>0.47781352735007598</v>
      </c>
      <c r="AI295" s="40">
        <v>0.36065282035807</v>
      </c>
      <c r="AJ295" s="40">
        <v>0.25379766803971898</v>
      </c>
      <c r="AK295" s="42">
        <v>0.74599972927672198</v>
      </c>
    </row>
    <row r="296" spans="1:37" x14ac:dyDescent="0.35">
      <c r="A296" s="39">
        <v>264</v>
      </c>
      <c r="B296" s="40">
        <v>0.85226809874931198</v>
      </c>
      <c r="C296" s="42">
        <v>0.108735848380508</v>
      </c>
      <c r="D296" s="42">
        <v>9.1282345006146208</v>
      </c>
      <c r="E296" s="40">
        <v>0.84180767467002804</v>
      </c>
      <c r="F296" s="40">
        <v>0.579858315055514</v>
      </c>
      <c r="G296" s="40">
        <v>0.65639871817218998</v>
      </c>
      <c r="H296" s="40">
        <v>0.47098976167435203</v>
      </c>
      <c r="I296" s="42">
        <v>0.36167669846652101</v>
      </c>
      <c r="J296" s="40">
        <v>0.94374180008166997</v>
      </c>
      <c r="K296" s="40">
        <v>0.70676618752240705</v>
      </c>
      <c r="L296" s="40">
        <v>0.76413919004270703</v>
      </c>
      <c r="M296" s="40">
        <v>0.41241757244284599</v>
      </c>
      <c r="N296" s="42">
        <v>0.26108290140534801</v>
      </c>
      <c r="O296" s="40">
        <v>0.94350639782231505</v>
      </c>
      <c r="P296" s="40">
        <v>0.71799585728441995</v>
      </c>
      <c r="Q296" s="40">
        <v>0.76713570937831999</v>
      </c>
      <c r="R296" s="40">
        <v>0.44334546465262598</v>
      </c>
      <c r="S296" s="42">
        <v>0.26964243309467401</v>
      </c>
      <c r="T296" s="40">
        <v>0.21069374261757001</v>
      </c>
      <c r="U296" s="42">
        <v>1.0003591516079</v>
      </c>
      <c r="V296" s="42">
        <v>39.723934336605197</v>
      </c>
      <c r="W296" s="40">
        <v>0.211854763096054</v>
      </c>
      <c r="X296" s="40">
        <v>9.1472437572137494E-2</v>
      </c>
      <c r="Y296" s="40">
        <v>0.105927381548027</v>
      </c>
      <c r="Z296" s="40">
        <v>0</v>
      </c>
      <c r="AA296" s="42">
        <v>1.54063587616651</v>
      </c>
      <c r="AB296" s="40">
        <v>0.84082253399865303</v>
      </c>
      <c r="AC296" s="40">
        <v>0.51813481501173198</v>
      </c>
      <c r="AD296" s="40">
        <v>0.29376270741147897</v>
      </c>
      <c r="AE296" s="40">
        <v>0.41981920362506497</v>
      </c>
      <c r="AF296" s="42">
        <v>0.74899628452765599</v>
      </c>
      <c r="AG296" s="40">
        <v>0.810055593894496</v>
      </c>
      <c r="AH296" s="40">
        <v>0.492465858419108</v>
      </c>
      <c r="AI296" s="40">
        <v>0.350727474341964</v>
      </c>
      <c r="AJ296" s="40">
        <v>0.31661450702086402</v>
      </c>
      <c r="AK296" s="42">
        <v>0.75342231683242</v>
      </c>
    </row>
    <row r="297" spans="1:37" x14ac:dyDescent="0.35">
      <c r="A297" s="39">
        <v>265</v>
      </c>
      <c r="B297" s="40">
        <v>0.86271925803520699</v>
      </c>
      <c r="C297" s="42">
        <v>0.107978513267868</v>
      </c>
      <c r="D297" s="42">
        <v>9.0680953211988395</v>
      </c>
      <c r="E297" s="40">
        <v>0.848794597593716</v>
      </c>
      <c r="F297" s="40">
        <v>0.57242486403688997</v>
      </c>
      <c r="G297" s="40">
        <v>0.62023803107087305</v>
      </c>
      <c r="H297" s="40">
        <v>0.39168146454802999</v>
      </c>
      <c r="I297" s="42">
        <v>0.35690252398976302</v>
      </c>
      <c r="J297" s="40">
        <v>0.94646875254578799</v>
      </c>
      <c r="K297" s="40">
        <v>0.71471303219545801</v>
      </c>
      <c r="L297" s="40">
        <v>0.76618359381652401</v>
      </c>
      <c r="M297" s="40">
        <v>0.43148675022406302</v>
      </c>
      <c r="N297" s="42">
        <v>0.25662274438331101</v>
      </c>
      <c r="O297" s="40">
        <v>0.94405258067186304</v>
      </c>
      <c r="P297" s="40">
        <v>0.70908135489712698</v>
      </c>
      <c r="Q297" s="40">
        <v>0.77076981300938097</v>
      </c>
      <c r="R297" s="40">
        <v>0.41242167101013699</v>
      </c>
      <c r="S297" s="42">
        <v>0.27140924703130598</v>
      </c>
      <c r="T297" s="40">
        <v>0.17285245554290499</v>
      </c>
      <c r="U297" s="42">
        <v>1.09364500208797</v>
      </c>
      <c r="V297" s="42">
        <v>42.4815648885873</v>
      </c>
      <c r="W297" s="40">
        <v>0.173475208202407</v>
      </c>
      <c r="X297" s="40">
        <v>8.3148088677655399E-2</v>
      </c>
      <c r="Y297" s="40">
        <v>8.6737604101203694E-2</v>
      </c>
      <c r="Z297" s="40">
        <v>0</v>
      </c>
      <c r="AA297" s="42">
        <v>1.62949401242101</v>
      </c>
      <c r="AB297" s="40">
        <v>0.83737946094108096</v>
      </c>
      <c r="AC297" s="40">
        <v>0.51878648735036903</v>
      </c>
      <c r="AD297" s="40">
        <v>0.33327534058055103</v>
      </c>
      <c r="AE297" s="40">
        <v>0.38570466052947699</v>
      </c>
      <c r="AF297" s="42">
        <v>0.74206910428837802</v>
      </c>
      <c r="AG297" s="40">
        <v>0.82556183105343195</v>
      </c>
      <c r="AH297" s="40">
        <v>0.47138903289607997</v>
      </c>
      <c r="AI297" s="40">
        <v>0.29544131441982602</v>
      </c>
      <c r="AJ297" s="40">
        <v>0.29316395321498101</v>
      </c>
      <c r="AK297" s="42">
        <v>0.75826418730947698</v>
      </c>
    </row>
    <row r="298" spans="1:37" x14ac:dyDescent="0.35">
      <c r="A298" s="39">
        <v>266</v>
      </c>
      <c r="B298" s="40">
        <v>0.86632413163288902</v>
      </c>
      <c r="C298" s="42">
        <v>0.10730316786931</v>
      </c>
      <c r="D298" s="42">
        <v>9.0438722840427097</v>
      </c>
      <c r="E298" s="40">
        <v>0.85092502570352002</v>
      </c>
      <c r="F298" s="40">
        <v>0.59599651956645605</v>
      </c>
      <c r="G298" s="40">
        <v>0.66489795545571495</v>
      </c>
      <c r="H298" s="40">
        <v>0.47887088520790999</v>
      </c>
      <c r="I298" s="42">
        <v>0.35563099602137199</v>
      </c>
      <c r="J298" s="40">
        <v>0.94551032999983498</v>
      </c>
      <c r="K298" s="40">
        <v>0.71656811227697503</v>
      </c>
      <c r="L298" s="40">
        <v>0.76462702082749001</v>
      </c>
      <c r="M298" s="40">
        <v>0.4395669860036</v>
      </c>
      <c r="N298" s="42">
        <v>0.254300523232942</v>
      </c>
      <c r="O298" s="40">
        <v>0.94354793288983796</v>
      </c>
      <c r="P298" s="40">
        <v>0.70355435760115803</v>
      </c>
      <c r="Q298" s="40">
        <v>0.77035387275546297</v>
      </c>
      <c r="R298" s="40">
        <v>0.396761267158174</v>
      </c>
      <c r="S298" s="42">
        <v>0.27281833248108001</v>
      </c>
      <c r="T298" s="40">
        <v>0.16625953444556599</v>
      </c>
      <c r="U298" s="42">
        <v>1.04127124028328</v>
      </c>
      <c r="V298" s="42">
        <v>40.8603530948997</v>
      </c>
      <c r="W298" s="40">
        <v>0.16759063645829</v>
      </c>
      <c r="X298" s="40">
        <v>8.5815444763679E-2</v>
      </c>
      <c r="Y298" s="40">
        <v>8.3795318229145002E-2</v>
      </c>
      <c r="Z298" s="40">
        <v>0</v>
      </c>
      <c r="AA298" s="42">
        <v>1.5722249420280101</v>
      </c>
      <c r="AB298" s="40">
        <v>0.823731288081201</v>
      </c>
      <c r="AC298" s="40">
        <v>0.51750742023215901</v>
      </c>
      <c r="AD298" s="40">
        <v>0.33976912072828103</v>
      </c>
      <c r="AE298" s="40">
        <v>0.38902185188699401</v>
      </c>
      <c r="AF298" s="42">
        <v>0.74411022204619104</v>
      </c>
      <c r="AG298" s="40">
        <v>0.82759090077212805</v>
      </c>
      <c r="AH298" s="40">
        <v>0.49390136976502302</v>
      </c>
      <c r="AI298" s="40">
        <v>0.300898839022749</v>
      </c>
      <c r="AJ298" s="40">
        <v>0.35321436950019203</v>
      </c>
      <c r="AK298" s="42">
        <v>0.75542270551379898</v>
      </c>
    </row>
    <row r="299" spans="1:37" x14ac:dyDescent="0.35">
      <c r="A299" s="39">
        <v>267</v>
      </c>
      <c r="B299" s="40">
        <v>0.85638353094057595</v>
      </c>
      <c r="C299" s="42">
        <v>0.105385438495362</v>
      </c>
      <c r="D299" s="42">
        <v>9.0171273055754408</v>
      </c>
      <c r="E299" s="40">
        <v>0.84606214586297002</v>
      </c>
      <c r="F299" s="40">
        <v>0.57089819265554598</v>
      </c>
      <c r="G299" s="40">
        <v>0.64789690801678901</v>
      </c>
      <c r="H299" s="40">
        <v>0.449731670170608</v>
      </c>
      <c r="I299" s="42">
        <v>0.357875021711129</v>
      </c>
      <c r="J299" s="40">
        <v>0.94787026236145999</v>
      </c>
      <c r="K299" s="40">
        <v>0.71612691354326696</v>
      </c>
      <c r="L299" s="40">
        <v>0.76991089849895</v>
      </c>
      <c r="M299" s="40">
        <v>0.43059957976939101</v>
      </c>
      <c r="N299" s="42">
        <v>0.25151569138408503</v>
      </c>
      <c r="O299" s="40">
        <v>0.94451959628014903</v>
      </c>
      <c r="P299" s="40">
        <v>0.72549117216736003</v>
      </c>
      <c r="Q299" s="40">
        <v>0.76642326015305895</v>
      </c>
      <c r="R299" s="40">
        <v>0.465530660068872</v>
      </c>
      <c r="S299" s="42">
        <v>0.26941059773773501</v>
      </c>
      <c r="T299" s="40">
        <v>0.16019810858169301</v>
      </c>
      <c r="U299" s="42">
        <v>1.12146066396664</v>
      </c>
      <c r="V299" s="42">
        <v>43.3705383529011</v>
      </c>
      <c r="W299" s="40">
        <v>0.16229947946741699</v>
      </c>
      <c r="X299" s="40">
        <v>8.8473074302760094E-2</v>
      </c>
      <c r="Y299" s="40">
        <v>8.1149739733708801E-2</v>
      </c>
      <c r="Z299" s="40">
        <v>0</v>
      </c>
      <c r="AA299" s="42">
        <v>1.6620054290844799</v>
      </c>
      <c r="AB299" s="40">
        <v>0.832526793803265</v>
      </c>
      <c r="AC299" s="40">
        <v>0.50310596385891604</v>
      </c>
      <c r="AD299" s="40">
        <v>0.34765985181728198</v>
      </c>
      <c r="AE299" s="40">
        <v>0.32913124595620102</v>
      </c>
      <c r="AF299" s="42">
        <v>0.74432984580341499</v>
      </c>
      <c r="AG299" s="40">
        <v>0.82495862132650499</v>
      </c>
      <c r="AH299" s="40">
        <v>0.45876963825730099</v>
      </c>
      <c r="AI299" s="40">
        <v>0.25849789109066201</v>
      </c>
      <c r="AJ299" s="40">
        <v>0.29285240235473797</v>
      </c>
      <c r="AK299" s="42">
        <v>0.77183818613362098</v>
      </c>
    </row>
    <row r="300" spans="1:37" x14ac:dyDescent="0.35">
      <c r="A300" s="39"/>
      <c r="B300" s="40"/>
      <c r="C300" s="42"/>
      <c r="D300" s="42"/>
      <c r="E300" s="40"/>
      <c r="F300" s="40"/>
      <c r="G300" s="40"/>
      <c r="H300" s="40"/>
      <c r="I300" s="42"/>
      <c r="J300" s="40"/>
      <c r="K300" s="40"/>
      <c r="L300" s="40"/>
      <c r="M300" s="40"/>
      <c r="N300" s="42"/>
      <c r="O300" s="40"/>
      <c r="P300" s="40"/>
      <c r="Q300" s="40"/>
      <c r="R300" s="40"/>
      <c r="S300" s="42"/>
    </row>
    <row r="301" spans="1:37" x14ac:dyDescent="0.35">
      <c r="A301" s="39"/>
      <c r="B301" s="40"/>
      <c r="C301" s="42"/>
      <c r="D301" s="42"/>
      <c r="E301" s="40"/>
      <c r="F301" s="40"/>
      <c r="G301" s="40"/>
      <c r="H301" s="40"/>
      <c r="I301" s="42"/>
      <c r="J301" s="40"/>
      <c r="K301" s="40"/>
      <c r="L301" s="40"/>
      <c r="M301" s="40"/>
      <c r="N301" s="42"/>
      <c r="O301" s="40"/>
      <c r="P301" s="40"/>
      <c r="Q301" s="40"/>
      <c r="R301" s="40"/>
      <c r="S301" s="42"/>
    </row>
    <row r="302" spans="1:37" x14ac:dyDescent="0.35">
      <c r="A302" s="39"/>
      <c r="B302" s="40"/>
      <c r="C302" s="42"/>
      <c r="D302" s="42"/>
      <c r="E302" s="40"/>
      <c r="F302" s="40"/>
      <c r="G302" s="40"/>
      <c r="H302" s="40"/>
      <c r="I302" s="42"/>
      <c r="J302" s="40"/>
      <c r="K302" s="40"/>
      <c r="L302" s="40"/>
      <c r="M302" s="40"/>
      <c r="N302" s="42"/>
      <c r="O302" s="40"/>
      <c r="P302" s="40"/>
      <c r="Q302" s="40"/>
      <c r="R302" s="40"/>
      <c r="S302" s="42"/>
    </row>
    <row r="303" spans="1:37" x14ac:dyDescent="0.35">
      <c r="A303" s="39"/>
      <c r="B303" s="40"/>
      <c r="C303" s="42"/>
      <c r="D303" s="42"/>
      <c r="E303" s="40"/>
      <c r="F303" s="40"/>
      <c r="G303" s="40"/>
      <c r="H303" s="40"/>
      <c r="I303" s="42"/>
      <c r="J303" s="40"/>
      <c r="K303" s="40"/>
      <c r="L303" s="40"/>
      <c r="M303" s="40"/>
      <c r="N303" s="42"/>
      <c r="O303" s="40"/>
      <c r="P303" s="40"/>
      <c r="Q303" s="40"/>
      <c r="R303" s="40"/>
      <c r="S303" s="42"/>
    </row>
    <row r="304" spans="1:37" x14ac:dyDescent="0.35">
      <c r="A304" s="39"/>
      <c r="B304" s="40"/>
      <c r="C304" s="42"/>
      <c r="D304" s="42"/>
      <c r="E304" s="40"/>
      <c r="F304" s="40"/>
      <c r="G304" s="40"/>
      <c r="H304" s="40"/>
      <c r="I304" s="42"/>
      <c r="J304" s="40"/>
      <c r="K304" s="40"/>
      <c r="L304" s="40"/>
      <c r="M304" s="40"/>
      <c r="N304" s="42"/>
      <c r="O304" s="40"/>
      <c r="P304" s="40"/>
      <c r="Q304" s="40"/>
      <c r="R304" s="40"/>
      <c r="S304" s="42"/>
    </row>
    <row r="305" spans="1:19" x14ac:dyDescent="0.35">
      <c r="A305" s="39"/>
      <c r="B305" s="40"/>
      <c r="C305" s="42"/>
      <c r="D305" s="42"/>
      <c r="E305" s="40"/>
      <c r="F305" s="40"/>
      <c r="G305" s="40"/>
      <c r="H305" s="40"/>
      <c r="I305" s="42"/>
      <c r="J305" s="40"/>
      <c r="K305" s="40"/>
      <c r="L305" s="40"/>
      <c r="M305" s="40"/>
      <c r="N305" s="42"/>
      <c r="O305" s="40"/>
      <c r="P305" s="40"/>
      <c r="Q305" s="40"/>
      <c r="R305" s="40"/>
      <c r="S305" s="42"/>
    </row>
    <row r="306" spans="1:19" x14ac:dyDescent="0.35">
      <c r="A306" s="39"/>
      <c r="B306" s="40"/>
      <c r="C306" s="42"/>
      <c r="D306" s="42"/>
      <c r="E306" s="40"/>
      <c r="F306" s="40"/>
      <c r="G306" s="40"/>
      <c r="H306" s="40"/>
      <c r="I306" s="42"/>
      <c r="J306" s="40"/>
      <c r="K306" s="40"/>
      <c r="L306" s="40"/>
      <c r="M306" s="40"/>
      <c r="N306" s="42"/>
      <c r="O306" s="40"/>
      <c r="P306" s="40"/>
      <c r="Q306" s="40"/>
      <c r="R306" s="40"/>
      <c r="S306" s="42"/>
    </row>
    <row r="307" spans="1:19" x14ac:dyDescent="0.35">
      <c r="A307" s="39"/>
      <c r="B307" s="40"/>
      <c r="C307" s="42"/>
      <c r="D307" s="42"/>
      <c r="E307" s="40"/>
      <c r="F307" s="40"/>
      <c r="G307" s="40"/>
      <c r="H307" s="40"/>
      <c r="I307" s="42"/>
      <c r="J307" s="40"/>
      <c r="K307" s="40"/>
      <c r="L307" s="40"/>
      <c r="M307" s="40"/>
      <c r="N307" s="42"/>
      <c r="O307" s="40"/>
      <c r="P307" s="40"/>
      <c r="Q307" s="40"/>
      <c r="R307" s="40"/>
      <c r="S307" s="42"/>
    </row>
    <row r="308" spans="1:19" x14ac:dyDescent="0.35">
      <c r="A308" s="39"/>
      <c r="B308" s="40"/>
      <c r="C308" s="42"/>
      <c r="D308" s="42"/>
      <c r="E308" s="40"/>
      <c r="F308" s="40"/>
      <c r="G308" s="40"/>
      <c r="H308" s="40"/>
      <c r="I308" s="42"/>
      <c r="J308" s="40"/>
      <c r="K308" s="40"/>
      <c r="L308" s="40"/>
      <c r="M308" s="40"/>
      <c r="N308" s="42"/>
      <c r="O308" s="40"/>
      <c r="P308" s="40"/>
      <c r="Q308" s="40"/>
      <c r="R308" s="40"/>
      <c r="S308" s="42"/>
    </row>
    <row r="309" spans="1:19" x14ac:dyDescent="0.35">
      <c r="A309" s="39"/>
      <c r="B309" s="40"/>
      <c r="C309" s="42"/>
      <c r="D309" s="42"/>
      <c r="E309" s="40"/>
      <c r="F309" s="40"/>
      <c r="G309" s="40"/>
      <c r="H309" s="40"/>
      <c r="I309" s="42"/>
      <c r="J309" s="40"/>
      <c r="K309" s="40"/>
      <c r="L309" s="40"/>
      <c r="M309" s="40"/>
      <c r="N309" s="42"/>
      <c r="O309" s="40"/>
      <c r="P309" s="40"/>
      <c r="Q309" s="40"/>
      <c r="R309" s="40"/>
      <c r="S309" s="42"/>
    </row>
    <row r="310" spans="1:19" x14ac:dyDescent="0.35">
      <c r="A310" s="39"/>
      <c r="B310" s="40"/>
      <c r="C310" s="42"/>
      <c r="D310" s="42"/>
      <c r="E310" s="40"/>
      <c r="F310" s="40"/>
      <c r="G310" s="40"/>
      <c r="H310" s="40"/>
      <c r="I310" s="42"/>
      <c r="J310" s="40"/>
      <c r="K310" s="40"/>
      <c r="L310" s="40"/>
      <c r="M310" s="40"/>
      <c r="N310" s="42"/>
      <c r="O310" s="40"/>
      <c r="P310" s="40"/>
      <c r="Q310" s="40"/>
      <c r="R310" s="40"/>
      <c r="S310" s="42"/>
    </row>
    <row r="311" spans="1:19" x14ac:dyDescent="0.35">
      <c r="A311" s="39"/>
      <c r="B311" s="40"/>
      <c r="C311" s="42"/>
      <c r="D311" s="42"/>
      <c r="E311" s="40"/>
      <c r="F311" s="40"/>
      <c r="G311" s="40"/>
      <c r="H311" s="40"/>
      <c r="I311" s="42"/>
      <c r="J311" s="40"/>
      <c r="K311" s="40"/>
      <c r="L311" s="40"/>
      <c r="M311" s="40"/>
      <c r="N311" s="42"/>
      <c r="O311" s="40"/>
      <c r="P311" s="40"/>
      <c r="Q311" s="40"/>
      <c r="R311" s="40"/>
      <c r="S311" s="42"/>
    </row>
    <row r="312" spans="1:19" x14ac:dyDescent="0.35">
      <c r="A312" s="39"/>
      <c r="B312" s="40"/>
      <c r="C312" s="42"/>
      <c r="D312" s="42"/>
      <c r="E312" s="40"/>
      <c r="F312" s="40"/>
      <c r="G312" s="40"/>
      <c r="H312" s="40"/>
      <c r="I312" s="42"/>
      <c r="J312" s="40"/>
      <c r="K312" s="40"/>
      <c r="L312" s="40"/>
      <c r="M312" s="40"/>
      <c r="N312" s="42"/>
      <c r="O312" s="40"/>
      <c r="P312" s="40"/>
      <c r="Q312" s="40"/>
      <c r="R312" s="40"/>
      <c r="S312" s="42"/>
    </row>
    <row r="313" spans="1:19" x14ac:dyDescent="0.35">
      <c r="A313" s="39"/>
      <c r="B313" s="40"/>
      <c r="C313" s="42"/>
      <c r="D313" s="42"/>
      <c r="E313" s="40"/>
      <c r="F313" s="40"/>
      <c r="G313" s="40"/>
      <c r="H313" s="40"/>
      <c r="I313" s="42"/>
      <c r="J313" s="40"/>
      <c r="K313" s="40"/>
      <c r="L313" s="40"/>
      <c r="M313" s="40"/>
      <c r="N313" s="42"/>
      <c r="O313" s="40"/>
      <c r="P313" s="40"/>
      <c r="Q313" s="40"/>
      <c r="R313" s="40"/>
      <c r="S313" s="42"/>
    </row>
    <row r="314" spans="1:19" x14ac:dyDescent="0.35">
      <c r="A314" s="39"/>
      <c r="B314" s="40"/>
      <c r="C314" s="42"/>
      <c r="D314" s="42"/>
      <c r="E314" s="40"/>
      <c r="F314" s="40"/>
      <c r="G314" s="40"/>
      <c r="H314" s="40"/>
      <c r="I314" s="42"/>
      <c r="J314" s="40"/>
      <c r="K314" s="40"/>
      <c r="L314" s="40"/>
      <c r="M314" s="40"/>
      <c r="N314" s="42"/>
      <c r="O314" s="40"/>
      <c r="P314" s="40"/>
      <c r="Q314" s="40"/>
      <c r="R314" s="40"/>
      <c r="S314" s="42"/>
    </row>
    <row r="315" spans="1:19" x14ac:dyDescent="0.35">
      <c r="A315" s="39"/>
      <c r="B315" s="40"/>
      <c r="C315" s="42"/>
      <c r="D315" s="42"/>
      <c r="E315" s="40"/>
      <c r="F315" s="40"/>
      <c r="G315" s="40"/>
      <c r="H315" s="40"/>
      <c r="I315" s="42"/>
      <c r="J315" s="40"/>
      <c r="K315" s="40"/>
      <c r="L315" s="40"/>
      <c r="M315" s="40"/>
      <c r="N315" s="42"/>
      <c r="O315" s="40"/>
      <c r="P315" s="40"/>
      <c r="Q315" s="40"/>
      <c r="R315" s="40"/>
      <c r="S315" s="42"/>
    </row>
    <row r="316" spans="1:19" x14ac:dyDescent="0.35">
      <c r="A316" s="39"/>
      <c r="B316" s="40"/>
      <c r="C316" s="42"/>
      <c r="D316" s="42"/>
      <c r="E316" s="40"/>
      <c r="F316" s="40"/>
      <c r="G316" s="40"/>
      <c r="H316" s="40"/>
      <c r="I316" s="42"/>
      <c r="J316" s="40"/>
      <c r="K316" s="40"/>
      <c r="L316" s="40"/>
      <c r="M316" s="40"/>
      <c r="N316" s="42"/>
      <c r="O316" s="40"/>
      <c r="P316" s="40"/>
      <c r="Q316" s="40"/>
      <c r="R316" s="40"/>
      <c r="S316" s="42"/>
    </row>
    <row r="317" spans="1:19" x14ac:dyDescent="0.35">
      <c r="A317" s="39"/>
      <c r="B317" s="40"/>
      <c r="C317" s="42"/>
      <c r="D317" s="42"/>
      <c r="E317" s="40"/>
      <c r="F317" s="40"/>
      <c r="G317" s="40"/>
      <c r="H317" s="40"/>
      <c r="I317" s="42"/>
      <c r="J317" s="40"/>
      <c r="K317" s="40"/>
      <c r="L317" s="40"/>
      <c r="M317" s="40"/>
      <c r="N317" s="42"/>
      <c r="O317" s="40"/>
      <c r="P317" s="40"/>
      <c r="Q317" s="40"/>
      <c r="R317" s="40"/>
      <c r="S317" s="42"/>
    </row>
    <row r="318" spans="1:19" x14ac:dyDescent="0.35">
      <c r="A318" s="39"/>
      <c r="B318" s="40"/>
      <c r="C318" s="42"/>
      <c r="D318" s="42"/>
      <c r="E318" s="40"/>
      <c r="F318" s="40"/>
      <c r="G318" s="40"/>
      <c r="H318" s="40"/>
      <c r="I318" s="42"/>
      <c r="J318" s="40"/>
      <c r="K318" s="40"/>
      <c r="L318" s="40"/>
      <c r="M318" s="40"/>
      <c r="N318" s="42"/>
      <c r="O318" s="40"/>
      <c r="P318" s="40"/>
      <c r="Q318" s="40"/>
      <c r="R318" s="40"/>
      <c r="S318" s="42"/>
    </row>
    <row r="319" spans="1:19" x14ac:dyDescent="0.35">
      <c r="A319" s="39"/>
      <c r="B319" s="40"/>
      <c r="C319" s="42"/>
      <c r="D319" s="42"/>
      <c r="E319" s="40"/>
      <c r="F319" s="40"/>
      <c r="G319" s="40"/>
      <c r="H319" s="40"/>
      <c r="I319" s="42"/>
      <c r="J319" s="40"/>
      <c r="K319" s="40"/>
      <c r="L319" s="40"/>
      <c r="M319" s="40"/>
      <c r="N319" s="42"/>
      <c r="O319" s="40"/>
      <c r="P319" s="40"/>
      <c r="Q319" s="40"/>
      <c r="R319" s="40"/>
      <c r="S319" s="42"/>
    </row>
    <row r="320" spans="1:19" x14ac:dyDescent="0.35">
      <c r="A320" s="39"/>
      <c r="B320" s="40"/>
      <c r="C320" s="42"/>
      <c r="D320" s="42"/>
      <c r="E320" s="40"/>
      <c r="F320" s="40"/>
      <c r="G320" s="40"/>
      <c r="H320" s="40"/>
      <c r="I320" s="42"/>
      <c r="J320" s="40"/>
      <c r="K320" s="40"/>
      <c r="L320" s="40"/>
      <c r="M320" s="40"/>
      <c r="N320" s="42"/>
      <c r="O320" s="40"/>
      <c r="P320" s="40"/>
      <c r="Q320" s="40"/>
      <c r="R320" s="40"/>
      <c r="S320" s="42"/>
    </row>
    <row r="321" spans="1:19" x14ac:dyDescent="0.35">
      <c r="A321" s="39"/>
      <c r="B321" s="40"/>
      <c r="C321" s="42"/>
      <c r="D321" s="42"/>
      <c r="E321" s="40"/>
      <c r="F321" s="40"/>
      <c r="G321" s="40"/>
      <c r="H321" s="40"/>
      <c r="I321" s="42"/>
      <c r="J321" s="40"/>
      <c r="K321" s="40"/>
      <c r="L321" s="40"/>
      <c r="M321" s="40"/>
      <c r="N321" s="42"/>
      <c r="O321" s="40"/>
      <c r="P321" s="40"/>
      <c r="Q321" s="40"/>
      <c r="R321" s="40"/>
      <c r="S321" s="42"/>
    </row>
    <row r="322" spans="1:19" x14ac:dyDescent="0.35">
      <c r="A322" s="39"/>
      <c r="B322" s="40"/>
      <c r="C322" s="42"/>
      <c r="D322" s="42"/>
      <c r="E322" s="40"/>
      <c r="F322" s="40"/>
      <c r="G322" s="40"/>
      <c r="H322" s="40"/>
      <c r="I322" s="42"/>
      <c r="J322" s="40"/>
      <c r="K322" s="40"/>
      <c r="L322" s="40"/>
      <c r="M322" s="40"/>
      <c r="N322" s="42"/>
      <c r="O322" s="40"/>
      <c r="P322" s="40"/>
      <c r="Q322" s="40"/>
      <c r="R322" s="40"/>
      <c r="S322" s="42"/>
    </row>
    <row r="323" spans="1:19" x14ac:dyDescent="0.35">
      <c r="A323" s="39"/>
      <c r="B323" s="40"/>
      <c r="C323" s="42"/>
      <c r="D323" s="42"/>
      <c r="E323" s="40"/>
      <c r="F323" s="40"/>
      <c r="G323" s="40"/>
      <c r="H323" s="40"/>
      <c r="I323" s="42"/>
      <c r="J323" s="40"/>
      <c r="K323" s="40"/>
      <c r="L323" s="40"/>
      <c r="M323" s="40"/>
      <c r="N323" s="42"/>
      <c r="O323" s="40"/>
      <c r="P323" s="40"/>
      <c r="Q323" s="40"/>
      <c r="R323" s="40"/>
      <c r="S323" s="42"/>
    </row>
    <row r="324" spans="1:19" x14ac:dyDescent="0.35">
      <c r="A324" s="39"/>
      <c r="B324" s="40"/>
      <c r="C324" s="42"/>
      <c r="D324" s="42"/>
      <c r="E324" s="40"/>
      <c r="F324" s="40"/>
      <c r="G324" s="40"/>
      <c r="H324" s="40"/>
      <c r="I324" s="42"/>
      <c r="J324" s="40"/>
      <c r="K324" s="40"/>
      <c r="L324" s="40"/>
      <c r="M324" s="40"/>
      <c r="N324" s="42"/>
      <c r="O324" s="40"/>
      <c r="P324" s="40"/>
      <c r="Q324" s="40"/>
      <c r="R324" s="40"/>
      <c r="S324" s="42"/>
    </row>
    <row r="325" spans="1:19" x14ac:dyDescent="0.35">
      <c r="A325" s="39"/>
      <c r="B325" s="40"/>
      <c r="C325" s="42"/>
      <c r="D325" s="42"/>
      <c r="E325" s="40"/>
      <c r="F325" s="40"/>
      <c r="G325" s="40"/>
      <c r="H325" s="40"/>
      <c r="I325" s="42"/>
      <c r="J325" s="40"/>
      <c r="K325" s="40"/>
      <c r="L325" s="40"/>
      <c r="M325" s="40"/>
      <c r="N325" s="42"/>
      <c r="O325" s="40"/>
      <c r="P325" s="40"/>
      <c r="Q325" s="40"/>
      <c r="R325" s="40"/>
      <c r="S325" s="42"/>
    </row>
    <row r="326" spans="1:19" x14ac:dyDescent="0.35">
      <c r="A326" s="39"/>
      <c r="B326" s="40"/>
      <c r="C326" s="42"/>
      <c r="D326" s="42"/>
      <c r="E326" s="40"/>
      <c r="F326" s="40"/>
      <c r="G326" s="40"/>
      <c r="H326" s="40"/>
      <c r="I326" s="42"/>
      <c r="J326" s="40"/>
      <c r="K326" s="40"/>
      <c r="L326" s="40"/>
      <c r="M326" s="40"/>
      <c r="N326" s="42"/>
      <c r="O326" s="40"/>
      <c r="P326" s="40"/>
      <c r="Q326" s="40"/>
      <c r="R326" s="40"/>
      <c r="S326" s="42"/>
    </row>
    <row r="327" spans="1:19" x14ac:dyDescent="0.35">
      <c r="A327" s="39"/>
      <c r="B327" s="40"/>
      <c r="C327" s="42"/>
      <c r="D327" s="42"/>
      <c r="E327" s="40"/>
      <c r="F327" s="40"/>
      <c r="G327" s="40"/>
      <c r="H327" s="40"/>
      <c r="I327" s="42"/>
      <c r="J327" s="40"/>
      <c r="K327" s="40"/>
      <c r="L327" s="40"/>
      <c r="M327" s="40"/>
      <c r="N327" s="42"/>
      <c r="O327" s="40"/>
      <c r="P327" s="40"/>
      <c r="Q327" s="40"/>
      <c r="R327" s="40"/>
      <c r="S327" s="42"/>
    </row>
    <row r="328" spans="1:19" x14ac:dyDescent="0.35">
      <c r="A328" s="39"/>
      <c r="B328" s="40"/>
      <c r="C328" s="42"/>
      <c r="D328" s="42"/>
      <c r="E328" s="40"/>
      <c r="F328" s="40"/>
      <c r="G328" s="40"/>
      <c r="H328" s="40"/>
      <c r="I328" s="42"/>
      <c r="J328" s="40"/>
      <c r="K328" s="40"/>
      <c r="L328" s="40"/>
      <c r="M328" s="40"/>
      <c r="N328" s="42"/>
      <c r="O328" s="40"/>
      <c r="P328" s="40"/>
      <c r="Q328" s="40"/>
      <c r="R328" s="40"/>
      <c r="S328" s="42"/>
    </row>
    <row r="329" spans="1:19" x14ac:dyDescent="0.35">
      <c r="A329" s="39"/>
      <c r="B329" s="40"/>
      <c r="C329" s="42"/>
      <c r="D329" s="42"/>
      <c r="E329" s="40"/>
      <c r="F329" s="40"/>
      <c r="G329" s="40"/>
      <c r="H329" s="40"/>
      <c r="I329" s="42"/>
      <c r="J329" s="40"/>
      <c r="K329" s="40"/>
      <c r="L329" s="40"/>
      <c r="M329" s="40"/>
      <c r="N329" s="42"/>
      <c r="O329" s="40"/>
      <c r="P329" s="40"/>
      <c r="Q329" s="40"/>
      <c r="R329" s="40"/>
      <c r="S329" s="42"/>
    </row>
    <row r="330" spans="1:19" x14ac:dyDescent="0.35">
      <c r="A330" s="39"/>
      <c r="B330" s="40"/>
      <c r="C330" s="42"/>
      <c r="D330" s="42"/>
      <c r="E330" s="40"/>
      <c r="F330" s="40"/>
      <c r="G330" s="40"/>
      <c r="H330" s="40"/>
      <c r="I330" s="42"/>
      <c r="J330" s="40"/>
      <c r="K330" s="40"/>
      <c r="L330" s="40"/>
      <c r="M330" s="40"/>
      <c r="N330" s="42"/>
      <c r="O330" s="40"/>
      <c r="P330" s="40"/>
      <c r="Q330" s="40"/>
      <c r="R330" s="40"/>
      <c r="S330" s="42"/>
    </row>
    <row r="331" spans="1:19" x14ac:dyDescent="0.35">
      <c r="A331" s="39"/>
      <c r="B331" s="40"/>
      <c r="C331" s="42"/>
      <c r="D331" s="42"/>
      <c r="E331" s="40"/>
      <c r="F331" s="40"/>
      <c r="G331" s="40"/>
      <c r="H331" s="40"/>
      <c r="I331" s="42"/>
      <c r="J331" s="40"/>
      <c r="K331" s="40"/>
      <c r="L331" s="40"/>
      <c r="M331" s="40"/>
      <c r="N331" s="42"/>
      <c r="O331" s="40"/>
      <c r="P331" s="40"/>
      <c r="Q331" s="40"/>
      <c r="R331" s="40"/>
      <c r="S331" s="42"/>
    </row>
    <row r="332" spans="1:19" x14ac:dyDescent="0.35">
      <c r="A332" s="39"/>
      <c r="B332" s="40"/>
      <c r="C332" s="42"/>
      <c r="D332" s="42"/>
      <c r="E332" s="40"/>
      <c r="F332" s="40"/>
      <c r="G332" s="40"/>
      <c r="H332" s="40"/>
      <c r="I332" s="42"/>
      <c r="J332" s="40"/>
      <c r="K332" s="40"/>
      <c r="L332" s="40"/>
      <c r="M332" s="40"/>
      <c r="N332" s="42"/>
      <c r="O332" s="40"/>
      <c r="P332" s="40"/>
      <c r="Q332" s="40"/>
      <c r="R332" s="40"/>
      <c r="S332" s="42"/>
    </row>
    <row r="333" spans="1:19" x14ac:dyDescent="0.35">
      <c r="A333" s="39"/>
      <c r="B333" s="40"/>
      <c r="C333" s="42"/>
      <c r="D333" s="42"/>
      <c r="E333" s="40"/>
      <c r="F333" s="40"/>
      <c r="G333" s="40"/>
      <c r="H333" s="40"/>
      <c r="I333" s="42"/>
      <c r="J333" s="40"/>
      <c r="K333" s="40"/>
      <c r="L333" s="40"/>
      <c r="M333" s="40"/>
      <c r="N333" s="42"/>
      <c r="O333" s="40"/>
      <c r="P333" s="40"/>
      <c r="Q333" s="40"/>
      <c r="R333" s="40"/>
      <c r="S333" s="42"/>
    </row>
    <row r="334" spans="1:19" x14ac:dyDescent="0.35">
      <c r="A334" s="39"/>
      <c r="B334" s="40"/>
      <c r="C334" s="42"/>
      <c r="D334" s="42"/>
      <c r="E334" s="40"/>
      <c r="F334" s="40"/>
      <c r="G334" s="40"/>
      <c r="H334" s="40"/>
      <c r="I334" s="42"/>
      <c r="J334" s="40"/>
      <c r="K334" s="40"/>
      <c r="L334" s="40"/>
      <c r="M334" s="40"/>
      <c r="N334" s="42"/>
      <c r="O334" s="40"/>
      <c r="P334" s="40"/>
      <c r="Q334" s="40"/>
      <c r="R334" s="40"/>
      <c r="S334" s="42"/>
    </row>
    <row r="335" spans="1:19" x14ac:dyDescent="0.35">
      <c r="A335" s="39"/>
      <c r="B335" s="40"/>
      <c r="C335" s="42"/>
      <c r="D335" s="42"/>
      <c r="E335" s="40"/>
      <c r="F335" s="40"/>
      <c r="G335" s="40"/>
      <c r="H335" s="40"/>
      <c r="I335" s="42"/>
      <c r="J335" s="40"/>
      <c r="K335" s="40"/>
      <c r="L335" s="40"/>
      <c r="M335" s="40"/>
      <c r="N335" s="42"/>
      <c r="O335" s="40"/>
      <c r="P335" s="40"/>
      <c r="Q335" s="40"/>
      <c r="R335" s="40"/>
      <c r="S335" s="42"/>
    </row>
    <row r="336" spans="1:19" x14ac:dyDescent="0.35">
      <c r="A336" s="39"/>
      <c r="B336" s="40"/>
      <c r="C336" s="42"/>
      <c r="D336" s="42"/>
      <c r="E336" s="40"/>
      <c r="F336" s="40"/>
      <c r="G336" s="40"/>
      <c r="H336" s="40"/>
      <c r="I336" s="42"/>
      <c r="J336" s="40"/>
      <c r="K336" s="40"/>
      <c r="L336" s="40"/>
      <c r="M336" s="40"/>
      <c r="N336" s="42"/>
      <c r="O336" s="40"/>
      <c r="P336" s="40"/>
      <c r="Q336" s="40"/>
      <c r="R336" s="40"/>
      <c r="S336" s="42"/>
    </row>
    <row r="337" spans="1:19" x14ac:dyDescent="0.35">
      <c r="A337" s="39"/>
      <c r="B337" s="40"/>
      <c r="C337" s="42"/>
      <c r="D337" s="42"/>
      <c r="E337" s="40"/>
      <c r="F337" s="40"/>
      <c r="G337" s="40"/>
      <c r="H337" s="40"/>
      <c r="I337" s="42"/>
      <c r="J337" s="40"/>
      <c r="K337" s="40"/>
      <c r="L337" s="40"/>
      <c r="M337" s="40"/>
      <c r="N337" s="42"/>
      <c r="O337" s="40"/>
      <c r="P337" s="40"/>
      <c r="Q337" s="40"/>
      <c r="R337" s="40"/>
      <c r="S337" s="42"/>
    </row>
    <row r="338" spans="1:19" x14ac:dyDescent="0.35">
      <c r="A338" s="39"/>
      <c r="B338" s="40"/>
      <c r="C338" s="42"/>
      <c r="D338" s="42"/>
      <c r="E338" s="40"/>
      <c r="F338" s="40"/>
      <c r="G338" s="40"/>
      <c r="H338" s="40"/>
      <c r="I338" s="42"/>
      <c r="J338" s="40"/>
      <c r="K338" s="40"/>
      <c r="L338" s="40"/>
      <c r="M338" s="40"/>
      <c r="N338" s="42"/>
      <c r="O338" s="40"/>
      <c r="P338" s="40"/>
      <c r="Q338" s="40"/>
      <c r="R338" s="40"/>
      <c r="S338" s="42"/>
    </row>
    <row r="339" spans="1:19" x14ac:dyDescent="0.35">
      <c r="A339" s="39"/>
      <c r="B339" s="40"/>
      <c r="C339" s="42"/>
      <c r="D339" s="42"/>
      <c r="E339" s="40"/>
      <c r="F339" s="40"/>
      <c r="G339" s="40"/>
      <c r="H339" s="40"/>
      <c r="I339" s="42"/>
      <c r="J339" s="40"/>
      <c r="K339" s="40"/>
      <c r="L339" s="40"/>
      <c r="M339" s="40"/>
      <c r="N339" s="42"/>
      <c r="O339" s="40"/>
      <c r="P339" s="40"/>
      <c r="Q339" s="40"/>
      <c r="R339" s="40"/>
      <c r="S339" s="42"/>
    </row>
    <row r="340" spans="1:19" x14ac:dyDescent="0.35">
      <c r="A340" s="39"/>
      <c r="B340" s="40"/>
      <c r="C340" s="42"/>
      <c r="D340" s="42"/>
      <c r="E340" s="40"/>
      <c r="F340" s="40"/>
      <c r="G340" s="40"/>
      <c r="H340" s="40"/>
      <c r="I340" s="42"/>
      <c r="J340" s="40"/>
      <c r="K340" s="40"/>
      <c r="L340" s="40"/>
      <c r="M340" s="40"/>
      <c r="N340" s="42"/>
      <c r="O340" s="40"/>
      <c r="P340" s="40"/>
      <c r="Q340" s="40"/>
      <c r="R340" s="40"/>
      <c r="S340" s="42"/>
    </row>
    <row r="341" spans="1:19" x14ac:dyDescent="0.35">
      <c r="A341" s="39"/>
      <c r="B341" s="40"/>
      <c r="C341" s="42"/>
      <c r="D341" s="42"/>
      <c r="E341" s="40"/>
      <c r="F341" s="40"/>
      <c r="G341" s="40"/>
      <c r="H341" s="40"/>
      <c r="I341" s="42"/>
      <c r="J341" s="40"/>
      <c r="K341" s="40"/>
      <c r="L341" s="40"/>
      <c r="M341" s="40"/>
      <c r="N341" s="42"/>
      <c r="O341" s="40"/>
      <c r="P341" s="40"/>
      <c r="Q341" s="40"/>
      <c r="R341" s="40"/>
      <c r="S341" s="42"/>
    </row>
    <row r="342" spans="1:19" x14ac:dyDescent="0.35">
      <c r="A342" s="39"/>
      <c r="B342" s="40"/>
      <c r="C342" s="42"/>
      <c r="D342" s="42"/>
      <c r="E342" s="40"/>
      <c r="F342" s="40"/>
      <c r="G342" s="40"/>
      <c r="H342" s="40"/>
      <c r="I342" s="42"/>
      <c r="J342" s="40"/>
      <c r="K342" s="40"/>
      <c r="L342" s="40"/>
      <c r="M342" s="40"/>
      <c r="N342" s="42"/>
      <c r="O342" s="40"/>
      <c r="P342" s="40"/>
      <c r="Q342" s="40"/>
      <c r="R342" s="40"/>
      <c r="S342" s="42"/>
    </row>
    <row r="343" spans="1:19" x14ac:dyDescent="0.35">
      <c r="A343" s="39"/>
      <c r="B343" s="40"/>
      <c r="C343" s="42"/>
      <c r="D343" s="42"/>
      <c r="E343" s="40"/>
      <c r="F343" s="40"/>
      <c r="G343" s="40"/>
      <c r="H343" s="40"/>
      <c r="I343" s="42"/>
      <c r="J343" s="40"/>
      <c r="K343" s="40"/>
      <c r="L343" s="40"/>
      <c r="M343" s="40"/>
      <c r="N343" s="42"/>
      <c r="O343" s="40"/>
      <c r="P343" s="40"/>
      <c r="Q343" s="40"/>
      <c r="R343" s="40"/>
      <c r="S343" s="42"/>
    </row>
    <row r="344" spans="1:19" x14ac:dyDescent="0.35">
      <c r="A344" s="39"/>
      <c r="B344" s="40"/>
      <c r="C344" s="42"/>
      <c r="D344" s="42"/>
      <c r="E344" s="40"/>
      <c r="F344" s="40"/>
      <c r="G344" s="40"/>
      <c r="H344" s="40"/>
      <c r="I344" s="42"/>
      <c r="J344" s="40"/>
      <c r="K344" s="40"/>
      <c r="L344" s="40"/>
      <c r="M344" s="40"/>
      <c r="N344" s="42"/>
      <c r="O344" s="40"/>
      <c r="P344" s="40"/>
      <c r="Q344" s="40"/>
      <c r="R344" s="40"/>
      <c r="S344" s="42"/>
    </row>
    <row r="345" spans="1:19" x14ac:dyDescent="0.35">
      <c r="A345" s="39"/>
      <c r="B345" s="40"/>
      <c r="C345" s="42"/>
      <c r="D345" s="42"/>
      <c r="E345" s="40"/>
      <c r="F345" s="40"/>
      <c r="G345" s="40"/>
      <c r="H345" s="40"/>
      <c r="I345" s="42"/>
      <c r="J345" s="40"/>
      <c r="K345" s="40"/>
      <c r="L345" s="40"/>
      <c r="M345" s="40"/>
      <c r="N345" s="42"/>
      <c r="O345" s="40"/>
      <c r="P345" s="40"/>
      <c r="Q345" s="40"/>
      <c r="R345" s="40"/>
      <c r="S345" s="42"/>
    </row>
    <row r="346" spans="1:19" x14ac:dyDescent="0.35">
      <c r="A346" s="39"/>
      <c r="B346" s="40"/>
      <c r="C346" s="42"/>
      <c r="D346" s="42"/>
      <c r="E346" s="40"/>
      <c r="F346" s="40"/>
      <c r="G346" s="40"/>
      <c r="H346" s="40"/>
      <c r="I346" s="42"/>
      <c r="J346" s="40"/>
      <c r="K346" s="40"/>
      <c r="L346" s="40"/>
      <c r="M346" s="40"/>
      <c r="N346" s="42"/>
      <c r="O346" s="40"/>
      <c r="P346" s="40"/>
      <c r="Q346" s="40"/>
      <c r="R346" s="40"/>
      <c r="S346" s="42"/>
    </row>
    <row r="347" spans="1:19" x14ac:dyDescent="0.35">
      <c r="A347" s="39"/>
      <c r="B347" s="40"/>
      <c r="C347" s="42"/>
      <c r="D347" s="42"/>
      <c r="E347" s="40"/>
      <c r="F347" s="40"/>
      <c r="G347" s="40"/>
      <c r="H347" s="40"/>
      <c r="I347" s="42"/>
      <c r="J347" s="40"/>
      <c r="K347" s="40"/>
      <c r="L347" s="40"/>
      <c r="M347" s="40"/>
      <c r="N347" s="42"/>
      <c r="O347" s="40"/>
      <c r="P347" s="40"/>
      <c r="Q347" s="40"/>
      <c r="R347" s="40"/>
      <c r="S347" s="42"/>
    </row>
    <row r="348" spans="1:19" x14ac:dyDescent="0.35">
      <c r="A348" s="39"/>
      <c r="B348" s="40"/>
      <c r="C348" s="42"/>
      <c r="D348" s="42"/>
      <c r="E348" s="40"/>
      <c r="F348" s="40"/>
      <c r="G348" s="40"/>
      <c r="H348" s="40"/>
      <c r="I348" s="42"/>
      <c r="J348" s="40"/>
      <c r="K348" s="40"/>
      <c r="L348" s="40"/>
      <c r="M348" s="40"/>
      <c r="N348" s="42"/>
      <c r="O348" s="40"/>
      <c r="P348" s="40"/>
      <c r="Q348" s="40"/>
      <c r="R348" s="40"/>
      <c r="S348" s="42"/>
    </row>
    <row r="349" spans="1:19" x14ac:dyDescent="0.35">
      <c r="A349" s="39"/>
      <c r="B349" s="40"/>
      <c r="C349" s="42"/>
      <c r="D349" s="42"/>
      <c r="E349" s="40"/>
      <c r="F349" s="40"/>
      <c r="G349" s="40"/>
      <c r="H349" s="40"/>
      <c r="I349" s="42"/>
      <c r="J349" s="40"/>
      <c r="K349" s="40"/>
      <c r="L349" s="40"/>
      <c r="M349" s="40"/>
      <c r="N349" s="42"/>
      <c r="O349" s="40"/>
      <c r="P349" s="40"/>
      <c r="Q349" s="40"/>
      <c r="R349" s="40"/>
      <c r="S349" s="42"/>
    </row>
    <row r="350" spans="1:19" x14ac:dyDescent="0.35">
      <c r="A350" s="39"/>
      <c r="B350" s="40"/>
      <c r="C350" s="42"/>
      <c r="D350" s="42"/>
      <c r="E350" s="40"/>
      <c r="F350" s="40"/>
      <c r="G350" s="40"/>
      <c r="H350" s="40"/>
      <c r="I350" s="42"/>
      <c r="J350" s="40"/>
      <c r="K350" s="40"/>
      <c r="L350" s="40"/>
      <c r="M350" s="40"/>
      <c r="N350" s="42"/>
      <c r="O350" s="40"/>
      <c r="P350" s="40"/>
      <c r="Q350" s="40"/>
      <c r="R350" s="40"/>
      <c r="S350" s="42"/>
    </row>
    <row r="351" spans="1:19" x14ac:dyDescent="0.35">
      <c r="A351" s="39"/>
      <c r="B351" s="40"/>
      <c r="C351" s="42"/>
      <c r="D351" s="42"/>
      <c r="E351" s="40"/>
      <c r="F351" s="40"/>
      <c r="G351" s="40"/>
      <c r="H351" s="40"/>
      <c r="I351" s="42"/>
      <c r="J351" s="40"/>
      <c r="K351" s="40"/>
      <c r="L351" s="40"/>
      <c r="M351" s="40"/>
      <c r="N351" s="42"/>
      <c r="O351" s="40"/>
      <c r="P351" s="40"/>
      <c r="Q351" s="40"/>
      <c r="R351" s="40"/>
      <c r="S351" s="42"/>
    </row>
    <row r="352" spans="1:19" x14ac:dyDescent="0.35">
      <c r="A352" s="39"/>
      <c r="B352" s="40"/>
      <c r="C352" s="42"/>
      <c r="D352" s="42"/>
      <c r="E352" s="40"/>
      <c r="F352" s="40"/>
      <c r="G352" s="40"/>
      <c r="H352" s="40"/>
      <c r="I352" s="42"/>
      <c r="J352" s="40"/>
      <c r="K352" s="40"/>
      <c r="L352" s="40"/>
      <c r="M352" s="40"/>
      <c r="N352" s="42"/>
      <c r="O352" s="40"/>
      <c r="P352" s="40"/>
      <c r="Q352" s="40"/>
      <c r="R352" s="40"/>
      <c r="S352" s="42"/>
    </row>
    <row r="353" spans="1:19" x14ac:dyDescent="0.35">
      <c r="A353" s="39"/>
      <c r="B353" s="40"/>
      <c r="C353" s="42"/>
      <c r="D353" s="42"/>
      <c r="E353" s="40"/>
      <c r="F353" s="40"/>
      <c r="G353" s="40"/>
      <c r="H353" s="40"/>
      <c r="I353" s="42"/>
      <c r="J353" s="40"/>
      <c r="K353" s="40"/>
      <c r="L353" s="40"/>
      <c r="M353" s="40"/>
      <c r="N353" s="42"/>
      <c r="O353" s="40"/>
      <c r="P353" s="40"/>
      <c r="Q353" s="40"/>
      <c r="R353" s="40"/>
      <c r="S353" s="42"/>
    </row>
    <row r="354" spans="1:19" x14ac:dyDescent="0.35">
      <c r="A354" s="39"/>
      <c r="B354" s="40"/>
      <c r="C354" s="42"/>
      <c r="D354" s="42"/>
      <c r="E354" s="40"/>
      <c r="F354" s="40"/>
      <c r="G354" s="40"/>
      <c r="H354" s="40"/>
      <c r="I354" s="42"/>
      <c r="J354" s="40"/>
      <c r="K354" s="40"/>
      <c r="L354" s="40"/>
      <c r="M354" s="40"/>
      <c r="N354" s="42"/>
      <c r="O354" s="40"/>
      <c r="P354" s="40"/>
      <c r="Q354" s="40"/>
      <c r="R354" s="40"/>
      <c r="S354" s="42"/>
    </row>
    <row r="355" spans="1:19" x14ac:dyDescent="0.35">
      <c r="A355" s="39"/>
      <c r="B355" s="40"/>
      <c r="C355" s="42"/>
      <c r="D355" s="42"/>
      <c r="E355" s="40"/>
      <c r="F355" s="40"/>
      <c r="G355" s="40"/>
      <c r="H355" s="40"/>
      <c r="I355" s="42"/>
      <c r="J355" s="40"/>
      <c r="K355" s="40"/>
      <c r="L355" s="40"/>
      <c r="M355" s="40"/>
      <c r="N355" s="42"/>
      <c r="O355" s="40"/>
      <c r="P355" s="40"/>
      <c r="Q355" s="40"/>
      <c r="R355" s="40"/>
      <c r="S355" s="42"/>
    </row>
    <row r="356" spans="1:19" x14ac:dyDescent="0.35">
      <c r="A356" s="39"/>
      <c r="B356" s="40"/>
      <c r="C356" s="42"/>
      <c r="D356" s="42"/>
      <c r="E356" s="40"/>
      <c r="F356" s="40"/>
      <c r="G356" s="40"/>
      <c r="H356" s="40"/>
      <c r="I356" s="42"/>
      <c r="J356" s="40"/>
      <c r="K356" s="40"/>
      <c r="L356" s="40"/>
      <c r="M356" s="40"/>
      <c r="N356" s="42"/>
      <c r="O356" s="40"/>
      <c r="P356" s="40"/>
      <c r="Q356" s="40"/>
      <c r="R356" s="40"/>
      <c r="S356" s="42"/>
    </row>
    <row r="357" spans="1:19" x14ac:dyDescent="0.35">
      <c r="A357" s="39"/>
      <c r="B357" s="40"/>
      <c r="C357" s="42"/>
      <c r="D357" s="42"/>
      <c r="E357" s="40"/>
      <c r="F357" s="40"/>
      <c r="G357" s="40"/>
      <c r="H357" s="40"/>
      <c r="I357" s="42"/>
      <c r="J357" s="40"/>
      <c r="K357" s="40"/>
      <c r="L357" s="40"/>
      <c r="M357" s="40"/>
      <c r="N357" s="42"/>
      <c r="O357" s="40"/>
      <c r="P357" s="40"/>
      <c r="Q357" s="40"/>
      <c r="R357" s="40"/>
      <c r="S357" s="42"/>
    </row>
    <row r="358" spans="1:19" x14ac:dyDescent="0.35">
      <c r="A358" s="39"/>
      <c r="B358" s="40"/>
      <c r="C358" s="42"/>
      <c r="D358" s="42"/>
      <c r="E358" s="40"/>
      <c r="F358" s="40"/>
      <c r="G358" s="40"/>
      <c r="H358" s="40"/>
      <c r="I358" s="42"/>
      <c r="J358" s="40"/>
      <c r="K358" s="40"/>
      <c r="L358" s="40"/>
      <c r="M358" s="40"/>
      <c r="N358" s="42"/>
      <c r="O358" s="40"/>
      <c r="P358" s="40"/>
      <c r="Q358" s="40"/>
      <c r="R358" s="40"/>
      <c r="S358" s="42"/>
    </row>
    <row r="359" spans="1:19" x14ac:dyDescent="0.35">
      <c r="A359" s="39"/>
      <c r="B359" s="40"/>
      <c r="C359" s="42"/>
      <c r="D359" s="42"/>
      <c r="E359" s="40"/>
      <c r="F359" s="40"/>
      <c r="G359" s="40"/>
      <c r="H359" s="40"/>
      <c r="I359" s="42"/>
      <c r="J359" s="40"/>
      <c r="K359" s="40"/>
      <c r="L359" s="40"/>
      <c r="M359" s="40"/>
      <c r="N359" s="42"/>
      <c r="O359" s="40"/>
      <c r="P359" s="40"/>
      <c r="Q359" s="40"/>
      <c r="R359" s="40"/>
      <c r="S359" s="42"/>
    </row>
    <row r="360" spans="1:19" x14ac:dyDescent="0.35">
      <c r="A360" s="39"/>
      <c r="B360" s="40"/>
      <c r="C360" s="42"/>
      <c r="D360" s="42"/>
      <c r="E360" s="40"/>
      <c r="F360" s="40"/>
      <c r="G360" s="40"/>
      <c r="H360" s="40"/>
      <c r="I360" s="42"/>
      <c r="J360" s="40"/>
      <c r="K360" s="40"/>
      <c r="L360" s="40"/>
      <c r="M360" s="40"/>
      <c r="N360" s="42"/>
      <c r="O360" s="40"/>
      <c r="P360" s="40"/>
      <c r="Q360" s="40"/>
      <c r="R360" s="40"/>
      <c r="S360" s="42"/>
    </row>
    <row r="361" spans="1:19" x14ac:dyDescent="0.35">
      <c r="A361" s="39"/>
      <c r="B361" s="40"/>
      <c r="C361" s="42"/>
      <c r="D361" s="42"/>
      <c r="E361" s="40"/>
      <c r="F361" s="40"/>
      <c r="G361" s="40"/>
      <c r="H361" s="40"/>
      <c r="I361" s="42"/>
      <c r="J361" s="40"/>
      <c r="K361" s="40"/>
      <c r="L361" s="40"/>
      <c r="M361" s="40"/>
      <c r="N361" s="42"/>
      <c r="O361" s="40"/>
      <c r="P361" s="40"/>
      <c r="Q361" s="40"/>
      <c r="R361" s="40"/>
      <c r="S361" s="42"/>
    </row>
    <row r="362" spans="1:19" x14ac:dyDescent="0.35">
      <c r="A362" s="39"/>
      <c r="B362" s="40"/>
      <c r="C362" s="42"/>
      <c r="D362" s="42"/>
      <c r="E362" s="40"/>
      <c r="F362" s="40"/>
      <c r="G362" s="40"/>
      <c r="H362" s="40"/>
      <c r="I362" s="42"/>
      <c r="J362" s="40"/>
      <c r="K362" s="40"/>
      <c r="L362" s="40"/>
      <c r="M362" s="40"/>
      <c r="N362" s="42"/>
      <c r="O362" s="40"/>
      <c r="P362" s="40"/>
      <c r="Q362" s="40"/>
      <c r="R362" s="40"/>
      <c r="S362" s="42"/>
    </row>
    <row r="363" spans="1:19" x14ac:dyDescent="0.35">
      <c r="A363" s="39"/>
      <c r="B363" s="40"/>
      <c r="C363" s="42"/>
      <c r="D363" s="42"/>
      <c r="E363" s="40"/>
      <c r="F363" s="40"/>
      <c r="G363" s="40"/>
      <c r="H363" s="40"/>
      <c r="I363" s="42"/>
      <c r="J363" s="40"/>
      <c r="K363" s="40"/>
      <c r="L363" s="40"/>
      <c r="M363" s="40"/>
      <c r="N363" s="42"/>
      <c r="O363" s="40"/>
      <c r="P363" s="40"/>
      <c r="Q363" s="40"/>
      <c r="R363" s="40"/>
      <c r="S363" s="42"/>
    </row>
    <row r="364" spans="1:19" x14ac:dyDescent="0.35">
      <c r="A364" s="39"/>
      <c r="B364" s="40"/>
      <c r="C364" s="42"/>
      <c r="D364" s="42"/>
      <c r="E364" s="40"/>
      <c r="F364" s="40"/>
      <c r="G364" s="40"/>
      <c r="H364" s="40"/>
      <c r="I364" s="42"/>
      <c r="J364" s="40"/>
      <c r="K364" s="40"/>
      <c r="L364" s="40"/>
      <c r="M364" s="40"/>
      <c r="N364" s="42"/>
      <c r="O364" s="40"/>
      <c r="P364" s="40"/>
      <c r="Q364" s="40"/>
      <c r="R364" s="40"/>
      <c r="S364" s="42"/>
    </row>
    <row r="365" spans="1:19" x14ac:dyDescent="0.35">
      <c r="A365" s="39"/>
      <c r="B365" s="40"/>
      <c r="C365" s="42"/>
      <c r="D365" s="42"/>
      <c r="E365" s="40"/>
      <c r="F365" s="40"/>
      <c r="G365" s="40"/>
      <c r="H365" s="40"/>
      <c r="I365" s="42"/>
      <c r="J365" s="40"/>
      <c r="K365" s="40"/>
      <c r="L365" s="40"/>
      <c r="M365" s="40"/>
      <c r="N365" s="42"/>
      <c r="O365" s="40"/>
      <c r="P365" s="40"/>
      <c r="Q365" s="40"/>
      <c r="R365" s="40"/>
      <c r="S365" s="42"/>
    </row>
    <row r="366" spans="1:19" x14ac:dyDescent="0.35">
      <c r="A366" s="39"/>
      <c r="B366" s="40"/>
      <c r="C366" s="42"/>
      <c r="D366" s="42"/>
      <c r="E366" s="40"/>
      <c r="F366" s="40"/>
      <c r="G366" s="40"/>
      <c r="H366" s="40"/>
      <c r="I366" s="42"/>
      <c r="J366" s="40"/>
      <c r="K366" s="40"/>
      <c r="L366" s="40"/>
      <c r="M366" s="40"/>
      <c r="N366" s="42"/>
      <c r="O366" s="40"/>
      <c r="P366" s="40"/>
      <c r="Q366" s="40"/>
      <c r="R366" s="40"/>
      <c r="S366" s="42"/>
    </row>
    <row r="367" spans="1:19" x14ac:dyDescent="0.35">
      <c r="A367" s="39"/>
      <c r="B367" s="40"/>
      <c r="C367" s="42"/>
      <c r="D367" s="42"/>
      <c r="E367" s="40"/>
      <c r="F367" s="40"/>
      <c r="G367" s="40"/>
      <c r="H367" s="40"/>
      <c r="I367" s="42"/>
      <c r="J367" s="40"/>
      <c r="K367" s="40"/>
      <c r="L367" s="40"/>
      <c r="M367" s="40"/>
      <c r="N367" s="42"/>
      <c r="O367" s="40"/>
      <c r="P367" s="40"/>
      <c r="Q367" s="40"/>
      <c r="R367" s="40"/>
      <c r="S367" s="42"/>
    </row>
    <row r="368" spans="1:19" x14ac:dyDescent="0.35">
      <c r="A368" s="39"/>
      <c r="B368" s="40"/>
      <c r="C368" s="42"/>
      <c r="D368" s="42"/>
      <c r="E368" s="40"/>
      <c r="F368" s="40"/>
      <c r="G368" s="40"/>
      <c r="H368" s="40"/>
      <c r="I368" s="42"/>
      <c r="J368" s="40"/>
      <c r="K368" s="40"/>
      <c r="L368" s="40"/>
      <c r="M368" s="40"/>
      <c r="N368" s="42"/>
      <c r="O368" s="40"/>
      <c r="P368" s="40"/>
      <c r="Q368" s="40"/>
      <c r="R368" s="40"/>
      <c r="S368" s="42"/>
    </row>
    <row r="369" spans="1:19" x14ac:dyDescent="0.35">
      <c r="A369" s="39"/>
      <c r="B369" s="40"/>
      <c r="C369" s="42"/>
      <c r="D369" s="42"/>
      <c r="E369" s="40"/>
      <c r="F369" s="40"/>
      <c r="G369" s="40"/>
      <c r="H369" s="40"/>
      <c r="I369" s="42"/>
      <c r="J369" s="40"/>
      <c r="K369" s="40"/>
      <c r="L369" s="40"/>
      <c r="M369" s="40"/>
      <c r="N369" s="42"/>
      <c r="O369" s="40"/>
      <c r="P369" s="40"/>
      <c r="Q369" s="40"/>
      <c r="R369" s="40"/>
      <c r="S369" s="42"/>
    </row>
    <row r="370" spans="1:19" x14ac:dyDescent="0.35">
      <c r="A370" s="39"/>
      <c r="B370" s="40"/>
      <c r="C370" s="42"/>
      <c r="D370" s="42"/>
      <c r="E370" s="40"/>
      <c r="F370" s="40"/>
      <c r="G370" s="40"/>
      <c r="H370" s="40"/>
      <c r="I370" s="42"/>
      <c r="J370" s="40"/>
      <c r="K370" s="40"/>
      <c r="L370" s="40"/>
      <c r="M370" s="40"/>
      <c r="N370" s="42"/>
      <c r="O370" s="40"/>
      <c r="P370" s="40"/>
      <c r="Q370" s="40"/>
      <c r="R370" s="40"/>
      <c r="S370" s="42"/>
    </row>
    <row r="371" spans="1:19" x14ac:dyDescent="0.35">
      <c r="A371" s="39"/>
      <c r="B371" s="40"/>
      <c r="C371" s="42"/>
      <c r="D371" s="42"/>
      <c r="E371" s="40"/>
      <c r="F371" s="40"/>
      <c r="G371" s="40"/>
      <c r="H371" s="40"/>
      <c r="I371" s="42"/>
      <c r="J371" s="40"/>
      <c r="K371" s="40"/>
      <c r="L371" s="40"/>
      <c r="M371" s="40"/>
      <c r="N371" s="42"/>
      <c r="O371" s="40"/>
      <c r="P371" s="40"/>
      <c r="Q371" s="40"/>
      <c r="R371" s="40"/>
      <c r="S371" s="42"/>
    </row>
    <row r="372" spans="1:19" x14ac:dyDescent="0.35">
      <c r="A372" s="39"/>
      <c r="B372" s="40"/>
      <c r="C372" s="42"/>
      <c r="D372" s="42"/>
      <c r="E372" s="40"/>
      <c r="F372" s="40"/>
      <c r="G372" s="40"/>
      <c r="H372" s="40"/>
      <c r="I372" s="42"/>
      <c r="J372" s="40"/>
      <c r="K372" s="40"/>
      <c r="L372" s="40"/>
      <c r="M372" s="40"/>
      <c r="N372" s="42"/>
      <c r="O372" s="40"/>
      <c r="P372" s="40"/>
      <c r="Q372" s="40"/>
      <c r="R372" s="40"/>
      <c r="S372" s="42"/>
    </row>
    <row r="373" spans="1:19" x14ac:dyDescent="0.35">
      <c r="A373" s="39"/>
      <c r="B373" s="40"/>
      <c r="C373" s="42"/>
      <c r="D373" s="42"/>
      <c r="E373" s="40"/>
      <c r="F373" s="40"/>
      <c r="G373" s="40"/>
      <c r="H373" s="40"/>
      <c r="I373" s="42"/>
      <c r="J373" s="40"/>
      <c r="K373" s="40"/>
      <c r="L373" s="40"/>
      <c r="M373" s="40"/>
      <c r="N373" s="42"/>
      <c r="O373" s="40"/>
      <c r="P373" s="40"/>
      <c r="Q373" s="40"/>
      <c r="R373" s="40"/>
      <c r="S373" s="42"/>
    </row>
    <row r="374" spans="1:19" x14ac:dyDescent="0.35">
      <c r="A374" s="39"/>
      <c r="B374" s="40"/>
      <c r="C374" s="42"/>
      <c r="D374" s="42"/>
      <c r="E374" s="40"/>
      <c r="F374" s="40"/>
      <c r="G374" s="40"/>
      <c r="H374" s="40"/>
      <c r="I374" s="42"/>
      <c r="J374" s="40"/>
      <c r="K374" s="40"/>
      <c r="L374" s="40"/>
      <c r="M374" s="40"/>
      <c r="N374" s="42"/>
      <c r="O374" s="40"/>
      <c r="P374" s="40"/>
      <c r="Q374" s="40"/>
      <c r="R374" s="40"/>
      <c r="S374" s="42"/>
    </row>
    <row r="375" spans="1:19" x14ac:dyDescent="0.35">
      <c r="A375" s="39"/>
      <c r="B375" s="40"/>
      <c r="C375" s="42"/>
      <c r="D375" s="42"/>
      <c r="E375" s="40"/>
      <c r="F375" s="40"/>
      <c r="G375" s="40"/>
      <c r="H375" s="40"/>
      <c r="I375" s="42"/>
      <c r="J375" s="40"/>
      <c r="K375" s="40"/>
      <c r="L375" s="40"/>
      <c r="M375" s="40"/>
      <c r="N375" s="42"/>
      <c r="O375" s="40"/>
      <c r="P375" s="40"/>
      <c r="Q375" s="40"/>
      <c r="R375" s="40"/>
      <c r="S375" s="42"/>
    </row>
    <row r="376" spans="1:19" x14ac:dyDescent="0.35">
      <c r="A376" s="39"/>
      <c r="B376" s="40"/>
      <c r="C376" s="42"/>
      <c r="D376" s="42"/>
      <c r="E376" s="40"/>
      <c r="F376" s="40"/>
      <c r="G376" s="40"/>
      <c r="H376" s="40"/>
      <c r="I376" s="42"/>
      <c r="J376" s="40"/>
      <c r="K376" s="40"/>
      <c r="L376" s="40"/>
      <c r="M376" s="40"/>
      <c r="N376" s="42"/>
      <c r="O376" s="40"/>
      <c r="P376" s="40"/>
      <c r="Q376" s="40"/>
      <c r="R376" s="40"/>
      <c r="S376" s="42"/>
    </row>
    <row r="377" spans="1:19" x14ac:dyDescent="0.35">
      <c r="A377" s="39"/>
      <c r="B377" s="40"/>
      <c r="C377" s="42"/>
      <c r="D377" s="42"/>
      <c r="E377" s="40"/>
      <c r="F377" s="40"/>
      <c r="G377" s="40"/>
      <c r="H377" s="40"/>
      <c r="I377" s="42"/>
      <c r="J377" s="40"/>
      <c r="K377" s="40"/>
      <c r="L377" s="40"/>
      <c r="M377" s="40"/>
      <c r="N377" s="42"/>
      <c r="O377" s="40"/>
      <c r="P377" s="40"/>
      <c r="Q377" s="40"/>
      <c r="R377" s="40"/>
      <c r="S377" s="42"/>
    </row>
    <row r="378" spans="1:19" x14ac:dyDescent="0.35">
      <c r="A378" s="39"/>
      <c r="B378" s="40"/>
      <c r="C378" s="42"/>
      <c r="D378" s="42"/>
      <c r="E378" s="40"/>
      <c r="F378" s="40"/>
      <c r="G378" s="40"/>
      <c r="H378" s="40"/>
      <c r="I378" s="42"/>
      <c r="J378" s="40"/>
      <c r="K378" s="40"/>
      <c r="L378" s="40"/>
      <c r="M378" s="40"/>
      <c r="N378" s="42"/>
      <c r="O378" s="40"/>
      <c r="P378" s="40"/>
      <c r="Q378" s="40"/>
      <c r="R378" s="40"/>
      <c r="S378" s="42"/>
    </row>
    <row r="379" spans="1:19" x14ac:dyDescent="0.35">
      <c r="A379" s="39"/>
      <c r="B379" s="40"/>
      <c r="C379" s="42"/>
      <c r="D379" s="42"/>
      <c r="E379" s="40"/>
      <c r="F379" s="40"/>
      <c r="G379" s="40"/>
      <c r="H379" s="40"/>
      <c r="I379" s="42"/>
      <c r="J379" s="40"/>
      <c r="K379" s="40"/>
      <c r="L379" s="40"/>
      <c r="M379" s="40"/>
      <c r="N379" s="42"/>
      <c r="O379" s="40"/>
      <c r="P379" s="40"/>
      <c r="Q379" s="40"/>
      <c r="R379" s="40"/>
      <c r="S379" s="42"/>
    </row>
    <row r="380" spans="1:19" x14ac:dyDescent="0.35">
      <c r="A380" s="39"/>
      <c r="B380" s="40"/>
      <c r="C380" s="42"/>
      <c r="D380" s="42"/>
      <c r="E380" s="40"/>
      <c r="F380" s="40"/>
      <c r="G380" s="40"/>
      <c r="H380" s="40"/>
      <c r="I380" s="42"/>
      <c r="J380" s="40"/>
      <c r="K380" s="40"/>
      <c r="L380" s="40"/>
      <c r="M380" s="40"/>
      <c r="N380" s="42"/>
      <c r="O380" s="40"/>
      <c r="P380" s="40"/>
      <c r="Q380" s="40"/>
      <c r="R380" s="40"/>
      <c r="S380" s="42"/>
    </row>
    <row r="381" spans="1:19" x14ac:dyDescent="0.35">
      <c r="A381" s="39"/>
      <c r="B381" s="40"/>
      <c r="C381" s="42"/>
      <c r="D381" s="42"/>
      <c r="E381" s="40"/>
      <c r="F381" s="40"/>
      <c r="G381" s="40"/>
      <c r="H381" s="40"/>
      <c r="I381" s="42"/>
      <c r="J381" s="40"/>
      <c r="K381" s="40"/>
      <c r="L381" s="40"/>
      <c r="M381" s="40"/>
      <c r="N381" s="42"/>
      <c r="O381" s="40"/>
      <c r="P381" s="40"/>
      <c r="Q381" s="40"/>
      <c r="R381" s="40"/>
      <c r="S381" s="42"/>
    </row>
    <row r="382" spans="1:19" x14ac:dyDescent="0.35">
      <c r="A382" s="39"/>
      <c r="B382" s="40"/>
      <c r="C382" s="42"/>
      <c r="D382" s="42"/>
      <c r="E382" s="40"/>
      <c r="F382" s="40"/>
      <c r="G382" s="40"/>
      <c r="H382" s="40"/>
      <c r="I382" s="42"/>
      <c r="J382" s="40"/>
      <c r="K382" s="40"/>
      <c r="L382" s="40"/>
      <c r="M382" s="40"/>
      <c r="N382" s="42"/>
      <c r="O382" s="40"/>
      <c r="P382" s="40"/>
      <c r="Q382" s="40"/>
      <c r="R382" s="40"/>
      <c r="S382" s="42"/>
    </row>
    <row r="383" spans="1:19" x14ac:dyDescent="0.35">
      <c r="A383" s="39"/>
      <c r="B383" s="40"/>
      <c r="C383" s="42"/>
      <c r="D383" s="42"/>
      <c r="E383" s="40"/>
      <c r="F383" s="40"/>
      <c r="G383" s="40"/>
      <c r="H383" s="40"/>
      <c r="I383" s="42"/>
      <c r="J383" s="40"/>
      <c r="K383" s="40"/>
      <c r="L383" s="40"/>
      <c r="M383" s="40"/>
      <c r="N383" s="42"/>
      <c r="O383" s="40"/>
      <c r="P383" s="40"/>
      <c r="Q383" s="40"/>
      <c r="R383" s="40"/>
      <c r="S383" s="42"/>
    </row>
    <row r="384" spans="1:19" x14ac:dyDescent="0.35">
      <c r="A384" s="39"/>
      <c r="B384" s="40"/>
      <c r="C384" s="42"/>
      <c r="D384" s="42"/>
      <c r="E384" s="40"/>
      <c r="F384" s="40"/>
      <c r="G384" s="40"/>
      <c r="H384" s="40"/>
      <c r="I384" s="42"/>
      <c r="J384" s="40"/>
      <c r="K384" s="40"/>
      <c r="L384" s="40"/>
      <c r="M384" s="40"/>
      <c r="N384" s="42"/>
      <c r="O384" s="40"/>
      <c r="P384" s="40"/>
      <c r="Q384" s="40"/>
      <c r="R384" s="40"/>
      <c r="S384" s="42"/>
    </row>
    <row r="385" spans="1:19" x14ac:dyDescent="0.35">
      <c r="A385" s="39"/>
      <c r="B385" s="40"/>
      <c r="C385" s="42"/>
      <c r="D385" s="42"/>
      <c r="E385" s="40"/>
      <c r="F385" s="40"/>
      <c r="G385" s="40"/>
      <c r="H385" s="40"/>
      <c r="I385" s="42"/>
      <c r="J385" s="40"/>
      <c r="K385" s="40"/>
      <c r="L385" s="40"/>
      <c r="M385" s="40"/>
      <c r="N385" s="42"/>
      <c r="O385" s="40"/>
      <c r="P385" s="40"/>
      <c r="Q385" s="40"/>
      <c r="R385" s="40"/>
      <c r="S385" s="42"/>
    </row>
    <row r="386" spans="1:19" x14ac:dyDescent="0.35">
      <c r="A386" s="39"/>
      <c r="B386" s="40"/>
      <c r="C386" s="42"/>
      <c r="D386" s="42"/>
      <c r="E386" s="40"/>
      <c r="F386" s="40"/>
      <c r="G386" s="40"/>
      <c r="H386" s="40"/>
      <c r="I386" s="42"/>
      <c r="J386" s="40"/>
      <c r="K386" s="40"/>
      <c r="L386" s="40"/>
      <c r="M386" s="40"/>
      <c r="N386" s="42"/>
      <c r="O386" s="40"/>
      <c r="P386" s="40"/>
      <c r="Q386" s="40"/>
      <c r="R386" s="40"/>
      <c r="S386" s="42"/>
    </row>
    <row r="387" spans="1:19" x14ac:dyDescent="0.35">
      <c r="A387" s="39"/>
      <c r="B387" s="40"/>
      <c r="C387" s="42"/>
      <c r="D387" s="42"/>
      <c r="E387" s="40"/>
      <c r="F387" s="40"/>
      <c r="G387" s="40"/>
      <c r="H387" s="40"/>
      <c r="I387" s="42"/>
      <c r="J387" s="40"/>
      <c r="K387" s="40"/>
      <c r="L387" s="40"/>
      <c r="M387" s="40"/>
      <c r="N387" s="42"/>
      <c r="O387" s="40"/>
      <c r="P387" s="40"/>
      <c r="Q387" s="40"/>
      <c r="R387" s="40"/>
      <c r="S387" s="42"/>
    </row>
    <row r="388" spans="1:19" x14ac:dyDescent="0.35">
      <c r="A388" s="39"/>
      <c r="B388" s="40"/>
      <c r="C388" s="42"/>
      <c r="D388" s="42"/>
      <c r="E388" s="40"/>
      <c r="F388" s="40"/>
      <c r="G388" s="40"/>
      <c r="H388" s="40"/>
      <c r="I388" s="42"/>
      <c r="J388" s="40"/>
      <c r="K388" s="40"/>
      <c r="L388" s="40"/>
      <c r="M388" s="40"/>
      <c r="N388" s="42"/>
      <c r="O388" s="40"/>
      <c r="P388" s="40"/>
      <c r="Q388" s="40"/>
      <c r="R388" s="40"/>
      <c r="S388" s="42"/>
    </row>
    <row r="389" spans="1:19" x14ac:dyDescent="0.35">
      <c r="A389" s="39"/>
      <c r="B389" s="40"/>
      <c r="C389" s="42"/>
      <c r="D389" s="42"/>
      <c r="E389" s="40"/>
      <c r="F389" s="40"/>
      <c r="G389" s="40"/>
      <c r="H389" s="40"/>
      <c r="I389" s="42"/>
      <c r="J389" s="40"/>
      <c r="K389" s="40"/>
      <c r="L389" s="40"/>
      <c r="M389" s="40"/>
      <c r="N389" s="42"/>
      <c r="O389" s="40"/>
      <c r="P389" s="40"/>
      <c r="Q389" s="40"/>
      <c r="R389" s="40"/>
      <c r="S389" s="42"/>
    </row>
    <row r="390" spans="1:19" x14ac:dyDescent="0.35">
      <c r="A390" s="39"/>
      <c r="B390" s="40"/>
      <c r="C390" s="42"/>
      <c r="D390" s="42"/>
      <c r="E390" s="40"/>
      <c r="F390" s="40"/>
      <c r="G390" s="40"/>
      <c r="H390" s="40"/>
      <c r="I390" s="42"/>
      <c r="J390" s="40"/>
      <c r="K390" s="40"/>
      <c r="L390" s="40"/>
      <c r="M390" s="40"/>
      <c r="N390" s="42"/>
      <c r="O390" s="40"/>
      <c r="P390" s="40"/>
      <c r="Q390" s="40"/>
      <c r="R390" s="40"/>
      <c r="S390" s="42"/>
    </row>
    <row r="391" spans="1:19" x14ac:dyDescent="0.35">
      <c r="A391" s="39"/>
      <c r="B391" s="40"/>
      <c r="C391" s="42"/>
      <c r="D391" s="42"/>
      <c r="E391" s="40"/>
      <c r="F391" s="40"/>
      <c r="G391" s="40"/>
      <c r="H391" s="40"/>
      <c r="I391" s="42"/>
      <c r="J391" s="40"/>
      <c r="K391" s="40"/>
      <c r="L391" s="40"/>
      <c r="M391" s="40"/>
      <c r="N391" s="42"/>
      <c r="O391" s="40"/>
      <c r="P391" s="40"/>
      <c r="Q391" s="40"/>
      <c r="R391" s="40"/>
      <c r="S391" s="42"/>
    </row>
    <row r="392" spans="1:19" x14ac:dyDescent="0.35">
      <c r="A392" s="39"/>
      <c r="B392" s="40"/>
      <c r="C392" s="42"/>
      <c r="D392" s="42"/>
      <c r="E392" s="40"/>
      <c r="F392" s="40"/>
      <c r="G392" s="40"/>
      <c r="H392" s="40"/>
      <c r="I392" s="42"/>
      <c r="J392" s="40"/>
      <c r="K392" s="40"/>
      <c r="L392" s="40"/>
      <c r="M392" s="40"/>
      <c r="N392" s="42"/>
      <c r="O392" s="40"/>
      <c r="P392" s="40"/>
      <c r="Q392" s="40"/>
      <c r="R392" s="40"/>
      <c r="S392" s="42"/>
    </row>
    <row r="393" spans="1:19" x14ac:dyDescent="0.35">
      <c r="A393" s="39"/>
      <c r="B393" s="40"/>
      <c r="C393" s="42"/>
      <c r="D393" s="42"/>
      <c r="E393" s="40"/>
      <c r="F393" s="40"/>
      <c r="G393" s="40"/>
      <c r="H393" s="40"/>
      <c r="I393" s="42"/>
      <c r="J393" s="40"/>
      <c r="K393" s="40"/>
      <c r="L393" s="40"/>
      <c r="M393" s="40"/>
      <c r="N393" s="42"/>
      <c r="O393" s="40"/>
      <c r="P393" s="40"/>
      <c r="Q393" s="40"/>
      <c r="R393" s="40"/>
      <c r="S393" s="42"/>
    </row>
    <row r="394" spans="1:19" x14ac:dyDescent="0.35">
      <c r="A394" s="39"/>
      <c r="B394" s="40"/>
      <c r="C394" s="42"/>
      <c r="D394" s="42"/>
      <c r="E394" s="40"/>
      <c r="F394" s="40"/>
      <c r="G394" s="40"/>
      <c r="H394" s="40"/>
      <c r="I394" s="42"/>
      <c r="J394" s="40"/>
      <c r="K394" s="40"/>
      <c r="L394" s="40"/>
      <c r="M394" s="40"/>
      <c r="N394" s="42"/>
      <c r="O394" s="40"/>
      <c r="P394" s="40"/>
      <c r="Q394" s="40"/>
      <c r="R394" s="40"/>
      <c r="S394" s="42"/>
    </row>
    <row r="395" spans="1:19" x14ac:dyDescent="0.35">
      <c r="A395" s="39"/>
      <c r="B395" s="40"/>
      <c r="C395" s="42"/>
      <c r="D395" s="42"/>
      <c r="E395" s="40"/>
      <c r="F395" s="40"/>
      <c r="G395" s="40"/>
      <c r="H395" s="40"/>
      <c r="I395" s="42"/>
      <c r="J395" s="40"/>
      <c r="K395" s="40"/>
      <c r="L395" s="40"/>
      <c r="M395" s="40"/>
      <c r="N395" s="42"/>
      <c r="O395" s="40"/>
      <c r="P395" s="40"/>
      <c r="Q395" s="40"/>
      <c r="R395" s="40"/>
      <c r="S395" s="42"/>
    </row>
    <row r="396" spans="1:19" x14ac:dyDescent="0.35">
      <c r="A396" s="39"/>
      <c r="B396" s="40"/>
      <c r="C396" s="42"/>
      <c r="D396" s="42"/>
      <c r="E396" s="40"/>
      <c r="F396" s="40"/>
      <c r="G396" s="40"/>
      <c r="H396" s="40"/>
      <c r="I396" s="42"/>
      <c r="J396" s="40"/>
      <c r="K396" s="40"/>
      <c r="L396" s="40"/>
      <c r="M396" s="40"/>
      <c r="N396" s="42"/>
      <c r="O396" s="40"/>
      <c r="P396" s="40"/>
      <c r="Q396" s="40"/>
      <c r="R396" s="40"/>
      <c r="S396" s="42"/>
    </row>
    <row r="397" spans="1:19" x14ac:dyDescent="0.35">
      <c r="A397" s="39"/>
      <c r="B397" s="40"/>
      <c r="C397" s="42"/>
      <c r="D397" s="42"/>
      <c r="E397" s="40"/>
      <c r="F397" s="40"/>
      <c r="G397" s="40"/>
      <c r="H397" s="40"/>
      <c r="I397" s="42"/>
      <c r="J397" s="40"/>
      <c r="K397" s="40"/>
      <c r="L397" s="40"/>
      <c r="M397" s="40"/>
      <c r="N397" s="42"/>
      <c r="O397" s="40"/>
      <c r="P397" s="40"/>
      <c r="Q397" s="40"/>
      <c r="R397" s="40"/>
      <c r="S397" s="42"/>
    </row>
    <row r="398" spans="1:19" x14ac:dyDescent="0.35">
      <c r="A398" s="39"/>
      <c r="B398" s="40"/>
      <c r="C398" s="42"/>
      <c r="D398" s="42"/>
      <c r="E398" s="40"/>
      <c r="F398" s="40"/>
      <c r="G398" s="40"/>
      <c r="H398" s="40"/>
      <c r="I398" s="42"/>
      <c r="J398" s="40"/>
      <c r="K398" s="40"/>
      <c r="L398" s="40"/>
      <c r="M398" s="40"/>
      <c r="N398" s="42"/>
      <c r="O398" s="40"/>
      <c r="P398" s="40"/>
      <c r="Q398" s="40"/>
      <c r="R398" s="40"/>
      <c r="S398" s="42"/>
    </row>
    <row r="399" spans="1:19" x14ac:dyDescent="0.35">
      <c r="A399" s="39"/>
      <c r="B399" s="40"/>
      <c r="C399" s="42"/>
      <c r="D399" s="42"/>
      <c r="E399" s="40"/>
      <c r="F399" s="40"/>
      <c r="G399" s="40"/>
      <c r="H399" s="40"/>
      <c r="I399" s="42"/>
      <c r="J399" s="40"/>
      <c r="K399" s="40"/>
      <c r="L399" s="40"/>
      <c r="M399" s="40"/>
      <c r="N399" s="42"/>
      <c r="O399" s="40"/>
      <c r="P399" s="40"/>
      <c r="Q399" s="40"/>
      <c r="R399" s="40"/>
      <c r="S399" s="42"/>
    </row>
    <row r="400" spans="1:19" x14ac:dyDescent="0.35">
      <c r="A400" s="39"/>
      <c r="B400" s="40"/>
      <c r="C400" s="42"/>
      <c r="D400" s="42"/>
      <c r="E400" s="40"/>
      <c r="F400" s="40"/>
      <c r="G400" s="40"/>
      <c r="H400" s="40"/>
      <c r="I400" s="42"/>
      <c r="J400" s="40"/>
      <c r="K400" s="40"/>
      <c r="L400" s="40"/>
      <c r="M400" s="40"/>
      <c r="N400" s="42"/>
      <c r="O400" s="40"/>
      <c r="P400" s="40"/>
      <c r="Q400" s="40"/>
      <c r="R400" s="40"/>
      <c r="S400" s="42"/>
    </row>
    <row r="401" spans="1:19" x14ac:dyDescent="0.35">
      <c r="A401" s="39"/>
      <c r="B401" s="40"/>
      <c r="C401" s="42"/>
      <c r="D401" s="42"/>
      <c r="E401" s="40"/>
      <c r="F401" s="40"/>
      <c r="G401" s="40"/>
      <c r="H401" s="40"/>
      <c r="I401" s="42"/>
      <c r="J401" s="40"/>
      <c r="K401" s="40"/>
      <c r="L401" s="40"/>
      <c r="M401" s="40"/>
      <c r="N401" s="42"/>
      <c r="O401" s="40"/>
      <c r="P401" s="40"/>
      <c r="Q401" s="40"/>
      <c r="R401" s="40"/>
      <c r="S401" s="42"/>
    </row>
    <row r="402" spans="1:19" x14ac:dyDescent="0.35">
      <c r="A402" s="39"/>
      <c r="B402" s="40"/>
      <c r="C402" s="42"/>
      <c r="D402" s="42"/>
      <c r="E402" s="40"/>
      <c r="F402" s="40"/>
      <c r="G402" s="40"/>
      <c r="H402" s="40"/>
      <c r="I402" s="42"/>
      <c r="J402" s="40"/>
      <c r="K402" s="40"/>
      <c r="L402" s="40"/>
      <c r="M402" s="40"/>
      <c r="N402" s="42"/>
      <c r="O402" s="40"/>
      <c r="P402" s="40"/>
      <c r="Q402" s="40"/>
      <c r="R402" s="40"/>
      <c r="S402" s="42"/>
    </row>
    <row r="403" spans="1:19" x14ac:dyDescent="0.35">
      <c r="A403" s="39"/>
      <c r="B403" s="40"/>
      <c r="C403" s="42"/>
      <c r="D403" s="42"/>
      <c r="E403" s="40"/>
      <c r="F403" s="40"/>
      <c r="G403" s="40"/>
      <c r="H403" s="40"/>
      <c r="I403" s="42"/>
      <c r="J403" s="40"/>
      <c r="K403" s="40"/>
      <c r="L403" s="40"/>
      <c r="M403" s="40"/>
      <c r="N403" s="42"/>
      <c r="O403" s="40"/>
      <c r="P403" s="40"/>
      <c r="Q403" s="40"/>
      <c r="R403" s="40"/>
      <c r="S403" s="42"/>
    </row>
    <row r="404" spans="1:19" x14ac:dyDescent="0.35">
      <c r="A404" s="39"/>
      <c r="B404" s="40"/>
      <c r="C404" s="42"/>
      <c r="D404" s="42"/>
      <c r="E404" s="40"/>
      <c r="F404" s="40"/>
      <c r="G404" s="40"/>
      <c r="H404" s="40"/>
      <c r="I404" s="42"/>
      <c r="J404" s="40"/>
      <c r="K404" s="40"/>
      <c r="L404" s="40"/>
      <c r="M404" s="40"/>
      <c r="N404" s="42"/>
      <c r="O404" s="40"/>
      <c r="P404" s="40"/>
      <c r="Q404" s="40"/>
      <c r="R404" s="40"/>
      <c r="S404" s="42"/>
    </row>
    <row r="405" spans="1:19" x14ac:dyDescent="0.35">
      <c r="A405" s="39"/>
      <c r="B405" s="40"/>
      <c r="C405" s="42"/>
      <c r="D405" s="42"/>
      <c r="E405" s="40"/>
      <c r="F405" s="40"/>
      <c r="G405" s="40"/>
      <c r="H405" s="40"/>
      <c r="I405" s="42"/>
      <c r="J405" s="40"/>
      <c r="K405" s="40"/>
      <c r="L405" s="40"/>
      <c r="M405" s="40"/>
      <c r="N405" s="42"/>
      <c r="O405" s="40"/>
      <c r="P405" s="40"/>
      <c r="Q405" s="40"/>
      <c r="R405" s="40"/>
      <c r="S405" s="42"/>
    </row>
    <row r="406" spans="1:19" x14ac:dyDescent="0.35">
      <c r="A406" s="39"/>
      <c r="B406" s="40"/>
      <c r="C406" s="42"/>
      <c r="D406" s="42"/>
      <c r="E406" s="40"/>
      <c r="F406" s="40"/>
      <c r="G406" s="40"/>
      <c r="H406" s="40"/>
      <c r="I406" s="42"/>
      <c r="J406" s="40"/>
      <c r="K406" s="40"/>
      <c r="L406" s="40"/>
      <c r="M406" s="40"/>
      <c r="N406" s="42"/>
      <c r="O406" s="40"/>
      <c r="P406" s="40"/>
      <c r="Q406" s="40"/>
      <c r="R406" s="40"/>
      <c r="S406" s="42"/>
    </row>
    <row r="407" spans="1:19" x14ac:dyDescent="0.35">
      <c r="A407" s="39"/>
      <c r="B407" s="40"/>
      <c r="C407" s="42"/>
      <c r="D407" s="42"/>
      <c r="E407" s="40"/>
      <c r="F407" s="40"/>
      <c r="G407" s="40"/>
      <c r="H407" s="40"/>
      <c r="I407" s="42"/>
      <c r="J407" s="40"/>
      <c r="K407" s="40"/>
      <c r="L407" s="40"/>
      <c r="M407" s="40"/>
      <c r="N407" s="42"/>
      <c r="O407" s="40"/>
      <c r="P407" s="40"/>
      <c r="Q407" s="40"/>
      <c r="R407" s="40"/>
      <c r="S407" s="42"/>
    </row>
    <row r="408" spans="1:19" x14ac:dyDescent="0.35">
      <c r="A408" s="39"/>
      <c r="B408" s="40"/>
      <c r="C408" s="42"/>
      <c r="D408" s="42"/>
      <c r="E408" s="40"/>
      <c r="F408" s="40"/>
      <c r="G408" s="40"/>
      <c r="H408" s="40"/>
      <c r="I408" s="42"/>
      <c r="J408" s="40"/>
      <c r="K408" s="40"/>
      <c r="L408" s="40"/>
      <c r="M408" s="40"/>
      <c r="N408" s="42"/>
      <c r="O408" s="40"/>
      <c r="P408" s="40"/>
      <c r="Q408" s="40"/>
      <c r="R408" s="40"/>
      <c r="S408" s="42"/>
    </row>
    <row r="409" spans="1:19" x14ac:dyDescent="0.35">
      <c r="A409" s="39"/>
      <c r="B409" s="40"/>
      <c r="C409" s="42"/>
      <c r="D409" s="42"/>
      <c r="E409" s="40"/>
      <c r="F409" s="40"/>
      <c r="G409" s="40"/>
      <c r="H409" s="40"/>
      <c r="I409" s="42"/>
      <c r="J409" s="40"/>
      <c r="K409" s="40"/>
      <c r="L409" s="40"/>
      <c r="M409" s="40"/>
      <c r="N409" s="42"/>
      <c r="O409" s="40"/>
      <c r="P409" s="40"/>
      <c r="Q409" s="40"/>
      <c r="R409" s="40"/>
      <c r="S409" s="42"/>
    </row>
    <row r="410" spans="1:19" x14ac:dyDescent="0.35">
      <c r="A410" s="39"/>
      <c r="B410" s="40"/>
      <c r="C410" s="42"/>
      <c r="D410" s="42"/>
      <c r="E410" s="40"/>
      <c r="F410" s="40"/>
      <c r="G410" s="40"/>
      <c r="H410" s="40"/>
      <c r="I410" s="42"/>
      <c r="J410" s="40"/>
      <c r="K410" s="40"/>
      <c r="L410" s="40"/>
      <c r="M410" s="40"/>
      <c r="N410" s="42"/>
      <c r="O410" s="40"/>
      <c r="P410" s="40"/>
      <c r="Q410" s="40"/>
      <c r="R410" s="40"/>
      <c r="S410" s="42"/>
    </row>
    <row r="411" spans="1:19" x14ac:dyDescent="0.35">
      <c r="A411" s="39"/>
      <c r="B411" s="40"/>
      <c r="C411" s="42"/>
      <c r="D411" s="42"/>
      <c r="E411" s="40"/>
      <c r="F411" s="40"/>
      <c r="G411" s="40"/>
      <c r="H411" s="40"/>
      <c r="I411" s="42"/>
      <c r="J411" s="40"/>
      <c r="K411" s="40"/>
      <c r="L411" s="40"/>
      <c r="M411" s="40"/>
      <c r="N411" s="42"/>
      <c r="O411" s="40"/>
      <c r="P411" s="40"/>
      <c r="Q411" s="40"/>
      <c r="R411" s="40"/>
      <c r="S411" s="42"/>
    </row>
    <row r="412" spans="1:19" x14ac:dyDescent="0.35">
      <c r="A412" s="39"/>
      <c r="B412" s="40"/>
      <c r="C412" s="42"/>
      <c r="D412" s="42"/>
      <c r="E412" s="40"/>
      <c r="F412" s="40"/>
      <c r="G412" s="40"/>
      <c r="H412" s="40"/>
      <c r="I412" s="42"/>
      <c r="J412" s="40"/>
      <c r="K412" s="40"/>
      <c r="L412" s="40"/>
      <c r="M412" s="40"/>
      <c r="N412" s="42"/>
      <c r="O412" s="40"/>
      <c r="P412" s="40"/>
      <c r="Q412" s="40"/>
      <c r="R412" s="40"/>
      <c r="S412" s="42"/>
    </row>
    <row r="413" spans="1:19" x14ac:dyDescent="0.35">
      <c r="A413" s="39"/>
      <c r="B413" s="40"/>
      <c r="C413" s="42"/>
      <c r="D413" s="42"/>
      <c r="E413" s="40"/>
      <c r="F413" s="40"/>
      <c r="G413" s="40"/>
      <c r="H413" s="40"/>
      <c r="I413" s="42"/>
      <c r="J413" s="40"/>
      <c r="K413" s="40"/>
      <c r="L413" s="40"/>
      <c r="M413" s="40"/>
      <c r="N413" s="42"/>
      <c r="O413" s="40"/>
      <c r="P413" s="40"/>
      <c r="Q413" s="40"/>
      <c r="R413" s="40"/>
      <c r="S413" s="42"/>
    </row>
    <row r="414" spans="1:19" x14ac:dyDescent="0.35">
      <c r="A414" s="39"/>
      <c r="B414" s="40"/>
      <c r="C414" s="42"/>
      <c r="D414" s="42"/>
      <c r="E414" s="40"/>
      <c r="F414" s="40"/>
      <c r="G414" s="40"/>
      <c r="H414" s="40"/>
      <c r="I414" s="42"/>
      <c r="J414" s="40"/>
      <c r="K414" s="40"/>
      <c r="L414" s="40"/>
      <c r="M414" s="40"/>
      <c r="N414" s="42"/>
      <c r="O414" s="40"/>
      <c r="P414" s="40"/>
      <c r="Q414" s="40"/>
      <c r="R414" s="40"/>
      <c r="S414" s="42"/>
    </row>
    <row r="415" spans="1:19" x14ac:dyDescent="0.35">
      <c r="A415" s="39"/>
      <c r="B415" s="40"/>
      <c r="C415" s="42"/>
      <c r="D415" s="42"/>
      <c r="E415" s="40"/>
      <c r="F415" s="40"/>
      <c r="G415" s="40"/>
      <c r="H415" s="40"/>
      <c r="I415" s="42"/>
      <c r="J415" s="40"/>
      <c r="K415" s="40"/>
      <c r="L415" s="40"/>
      <c r="M415" s="40"/>
      <c r="N415" s="42"/>
      <c r="O415" s="40"/>
      <c r="P415" s="40"/>
      <c r="Q415" s="40"/>
      <c r="R415" s="40"/>
      <c r="S415" s="42"/>
    </row>
    <row r="416" spans="1:19" x14ac:dyDescent="0.35">
      <c r="A416" s="39"/>
      <c r="B416" s="40"/>
      <c r="C416" s="42"/>
      <c r="D416" s="42"/>
      <c r="E416" s="40"/>
      <c r="F416" s="40"/>
      <c r="G416" s="40"/>
      <c r="H416" s="40"/>
      <c r="I416" s="42"/>
      <c r="J416" s="40"/>
      <c r="K416" s="40"/>
      <c r="L416" s="40"/>
      <c r="M416" s="40"/>
      <c r="N416" s="42"/>
      <c r="O416" s="40"/>
      <c r="P416" s="40"/>
      <c r="Q416" s="40"/>
      <c r="R416" s="40"/>
      <c r="S416" s="42"/>
    </row>
    <row r="417" spans="1:19" x14ac:dyDescent="0.35">
      <c r="A417" s="39"/>
      <c r="B417" s="40"/>
      <c r="C417" s="42"/>
      <c r="D417" s="42"/>
      <c r="E417" s="40"/>
      <c r="F417" s="40"/>
      <c r="G417" s="40"/>
      <c r="H417" s="40"/>
      <c r="I417" s="42"/>
      <c r="J417" s="40"/>
      <c r="K417" s="40"/>
      <c r="L417" s="40"/>
      <c r="M417" s="40"/>
      <c r="N417" s="42"/>
      <c r="O417" s="40"/>
      <c r="P417" s="40"/>
      <c r="Q417" s="40"/>
      <c r="R417" s="40"/>
      <c r="S417" s="42"/>
    </row>
    <row r="418" spans="1:19" x14ac:dyDescent="0.35">
      <c r="A418" s="39"/>
      <c r="B418" s="40"/>
      <c r="C418" s="42"/>
      <c r="D418" s="42"/>
      <c r="E418" s="40"/>
      <c r="F418" s="40"/>
      <c r="G418" s="40"/>
      <c r="H418" s="40"/>
      <c r="I418" s="42"/>
      <c r="J418" s="40"/>
      <c r="K418" s="40"/>
      <c r="L418" s="40"/>
      <c r="M418" s="40"/>
      <c r="N418" s="42"/>
      <c r="O418" s="40"/>
      <c r="P418" s="40"/>
      <c r="Q418" s="40"/>
      <c r="R418" s="40"/>
      <c r="S418" s="42"/>
    </row>
    <row r="419" spans="1:19" x14ac:dyDescent="0.35">
      <c r="A419" s="39"/>
      <c r="B419" s="40"/>
      <c r="C419" s="42"/>
      <c r="D419" s="42"/>
      <c r="E419" s="40"/>
      <c r="F419" s="40"/>
      <c r="G419" s="40"/>
      <c r="H419" s="40"/>
      <c r="I419" s="42"/>
      <c r="J419" s="40"/>
      <c r="K419" s="40"/>
      <c r="L419" s="40"/>
      <c r="M419" s="40"/>
      <c r="N419" s="42"/>
      <c r="O419" s="40"/>
      <c r="P419" s="40"/>
      <c r="Q419" s="40"/>
      <c r="R419" s="40"/>
      <c r="S419" s="42"/>
    </row>
    <row r="420" spans="1:19" x14ac:dyDescent="0.35">
      <c r="A420" s="39"/>
      <c r="B420" s="40"/>
      <c r="C420" s="42"/>
      <c r="D420" s="42"/>
      <c r="E420" s="40"/>
      <c r="F420" s="40"/>
      <c r="G420" s="40"/>
      <c r="H420" s="40"/>
      <c r="I420" s="42"/>
      <c r="J420" s="40"/>
      <c r="K420" s="40"/>
      <c r="L420" s="40"/>
      <c r="M420" s="40"/>
      <c r="N420" s="42"/>
      <c r="O420" s="40"/>
      <c r="P420" s="40"/>
      <c r="Q420" s="40"/>
      <c r="R420" s="40"/>
      <c r="S420" s="42"/>
    </row>
    <row r="421" spans="1:19" x14ac:dyDescent="0.35">
      <c r="A421" s="39"/>
      <c r="B421" s="40"/>
      <c r="C421" s="42"/>
      <c r="D421" s="42"/>
      <c r="E421" s="40"/>
      <c r="F421" s="40"/>
      <c r="G421" s="40"/>
      <c r="H421" s="40"/>
      <c r="I421" s="42"/>
      <c r="J421" s="40"/>
      <c r="K421" s="40"/>
      <c r="L421" s="40"/>
      <c r="M421" s="40"/>
      <c r="N421" s="42"/>
      <c r="O421" s="40"/>
      <c r="P421" s="40"/>
      <c r="Q421" s="40"/>
      <c r="R421" s="40"/>
      <c r="S421" s="42"/>
    </row>
    <row r="422" spans="1:19" x14ac:dyDescent="0.35">
      <c r="A422" s="39"/>
      <c r="B422" s="40"/>
      <c r="C422" s="42"/>
      <c r="D422" s="42"/>
      <c r="E422" s="40"/>
      <c r="F422" s="40"/>
      <c r="G422" s="40"/>
      <c r="H422" s="40"/>
      <c r="I422" s="42"/>
      <c r="J422" s="40"/>
      <c r="K422" s="40"/>
      <c r="L422" s="40"/>
      <c r="M422" s="40"/>
      <c r="N422" s="42"/>
      <c r="O422" s="40"/>
      <c r="P422" s="40"/>
      <c r="Q422" s="40"/>
      <c r="R422" s="40"/>
      <c r="S422" s="42"/>
    </row>
    <row r="423" spans="1:19" x14ac:dyDescent="0.35">
      <c r="A423" s="39"/>
      <c r="B423" s="40"/>
      <c r="C423" s="42"/>
      <c r="D423" s="42"/>
      <c r="E423" s="40"/>
      <c r="F423" s="40"/>
      <c r="G423" s="40"/>
      <c r="H423" s="40"/>
      <c r="I423" s="42"/>
      <c r="J423" s="40"/>
      <c r="K423" s="40"/>
      <c r="L423" s="40"/>
      <c r="M423" s="40"/>
      <c r="N423" s="42"/>
      <c r="O423" s="40"/>
      <c r="P423" s="40"/>
      <c r="Q423" s="40"/>
      <c r="R423" s="40"/>
      <c r="S423" s="42"/>
    </row>
    <row r="424" spans="1:19" x14ac:dyDescent="0.35">
      <c r="A424" s="39"/>
      <c r="B424" s="40"/>
      <c r="C424" s="42"/>
      <c r="D424" s="42"/>
      <c r="E424" s="40"/>
      <c r="F424" s="40"/>
      <c r="G424" s="40"/>
      <c r="H424" s="40"/>
      <c r="I424" s="42"/>
      <c r="J424" s="40"/>
      <c r="K424" s="40"/>
      <c r="L424" s="40"/>
      <c r="M424" s="40"/>
      <c r="N424" s="42"/>
      <c r="O424" s="40"/>
      <c r="P424" s="40"/>
      <c r="Q424" s="40"/>
      <c r="R424" s="40"/>
      <c r="S424" s="42"/>
    </row>
    <row r="425" spans="1:19" x14ac:dyDescent="0.35">
      <c r="A425" s="39"/>
      <c r="B425" s="40"/>
      <c r="C425" s="42"/>
      <c r="D425" s="42"/>
      <c r="E425" s="40"/>
      <c r="F425" s="40"/>
      <c r="G425" s="40"/>
      <c r="H425" s="40"/>
      <c r="I425" s="42"/>
      <c r="J425" s="40"/>
      <c r="K425" s="40"/>
      <c r="L425" s="40"/>
      <c r="M425" s="40"/>
      <c r="N425" s="42"/>
      <c r="O425" s="40"/>
      <c r="P425" s="40"/>
      <c r="Q425" s="40"/>
      <c r="R425" s="40"/>
      <c r="S425" s="42"/>
    </row>
    <row r="426" spans="1:19" x14ac:dyDescent="0.35">
      <c r="A426" s="39"/>
      <c r="B426" s="40"/>
      <c r="C426" s="42"/>
      <c r="D426" s="42"/>
      <c r="E426" s="40"/>
      <c r="F426" s="40"/>
      <c r="G426" s="40"/>
      <c r="H426" s="40"/>
      <c r="I426" s="42"/>
      <c r="J426" s="40"/>
      <c r="K426" s="40"/>
      <c r="L426" s="40"/>
      <c r="M426" s="40"/>
      <c r="N426" s="42"/>
      <c r="O426" s="40"/>
      <c r="P426" s="40"/>
      <c r="Q426" s="40"/>
      <c r="R426" s="40"/>
      <c r="S426" s="42"/>
    </row>
    <row r="427" spans="1:19" x14ac:dyDescent="0.35">
      <c r="A427" s="39"/>
      <c r="B427" s="40"/>
      <c r="C427" s="42"/>
      <c r="D427" s="42"/>
      <c r="E427" s="40"/>
      <c r="F427" s="40"/>
      <c r="G427" s="40"/>
      <c r="H427" s="40"/>
      <c r="I427" s="42"/>
      <c r="J427" s="40"/>
      <c r="K427" s="40"/>
      <c r="L427" s="40"/>
      <c r="M427" s="40"/>
      <c r="N427" s="42"/>
      <c r="O427" s="40"/>
      <c r="P427" s="40"/>
      <c r="Q427" s="40"/>
      <c r="R427" s="40"/>
      <c r="S427" s="42"/>
    </row>
    <row r="428" spans="1:19" x14ac:dyDescent="0.35">
      <c r="A428" s="39"/>
      <c r="B428" s="40"/>
      <c r="C428" s="42"/>
      <c r="D428" s="42"/>
      <c r="E428" s="40"/>
      <c r="F428" s="40"/>
      <c r="G428" s="40"/>
      <c r="H428" s="40"/>
      <c r="I428" s="42"/>
      <c r="J428" s="40"/>
      <c r="K428" s="40"/>
      <c r="L428" s="40"/>
      <c r="M428" s="40"/>
      <c r="N428" s="42"/>
      <c r="O428" s="40"/>
      <c r="P428" s="40"/>
      <c r="Q428" s="40"/>
      <c r="R428" s="40"/>
      <c r="S428" s="42"/>
    </row>
    <row r="429" spans="1:19" x14ac:dyDescent="0.35">
      <c r="A429" s="39"/>
      <c r="B429" s="40"/>
      <c r="C429" s="42"/>
      <c r="D429" s="42"/>
      <c r="E429" s="40"/>
      <c r="F429" s="40"/>
      <c r="G429" s="40"/>
      <c r="H429" s="40"/>
      <c r="I429" s="42"/>
      <c r="J429" s="40"/>
      <c r="K429" s="40"/>
      <c r="L429" s="40"/>
      <c r="M429" s="40"/>
      <c r="N429" s="42"/>
      <c r="O429" s="40"/>
      <c r="P429" s="40"/>
      <c r="Q429" s="40"/>
      <c r="R429" s="40"/>
      <c r="S429" s="42"/>
    </row>
    <row r="430" spans="1:19" x14ac:dyDescent="0.35">
      <c r="A430" s="39"/>
      <c r="B430" s="40"/>
      <c r="C430" s="42"/>
      <c r="D430" s="42"/>
      <c r="E430" s="40"/>
      <c r="F430" s="40"/>
      <c r="G430" s="40"/>
      <c r="H430" s="40"/>
      <c r="I430" s="42"/>
      <c r="J430" s="40"/>
      <c r="K430" s="40"/>
      <c r="L430" s="40"/>
      <c r="M430" s="40"/>
      <c r="N430" s="42"/>
      <c r="O430" s="40"/>
      <c r="P430" s="40"/>
      <c r="Q430" s="40"/>
      <c r="R430" s="40"/>
      <c r="S430" s="42"/>
    </row>
    <row r="431" spans="1:19" x14ac:dyDescent="0.35">
      <c r="A431" s="39"/>
      <c r="B431" s="40"/>
      <c r="C431" s="42"/>
      <c r="D431" s="42"/>
      <c r="E431" s="40"/>
      <c r="F431" s="40"/>
      <c r="G431" s="40"/>
      <c r="H431" s="40"/>
      <c r="I431" s="42"/>
      <c r="J431" s="40"/>
      <c r="K431" s="40"/>
      <c r="L431" s="40"/>
      <c r="M431" s="40"/>
      <c r="N431" s="42"/>
      <c r="O431" s="40"/>
      <c r="P431" s="40"/>
      <c r="Q431" s="40"/>
      <c r="R431" s="40"/>
      <c r="S431" s="42"/>
    </row>
    <row r="432" spans="1:19" x14ac:dyDescent="0.35">
      <c r="A432" s="39"/>
      <c r="B432" s="40"/>
      <c r="C432" s="42"/>
      <c r="D432" s="42"/>
      <c r="E432" s="40"/>
      <c r="F432" s="40"/>
      <c r="G432" s="40"/>
      <c r="H432" s="40"/>
      <c r="I432" s="42"/>
      <c r="J432" s="40"/>
      <c r="K432" s="40"/>
      <c r="L432" s="40"/>
      <c r="M432" s="40"/>
      <c r="N432" s="42"/>
      <c r="O432" s="40"/>
      <c r="P432" s="40"/>
      <c r="Q432" s="40"/>
      <c r="R432" s="40"/>
      <c r="S432" s="42"/>
    </row>
    <row r="433" spans="1:19" x14ac:dyDescent="0.35">
      <c r="A433" s="39"/>
      <c r="B433" s="40"/>
      <c r="C433" s="42"/>
      <c r="D433" s="42"/>
      <c r="E433" s="40"/>
      <c r="F433" s="40"/>
      <c r="G433" s="40"/>
      <c r="H433" s="40"/>
      <c r="I433" s="42"/>
      <c r="J433" s="40"/>
      <c r="K433" s="40"/>
      <c r="L433" s="40"/>
      <c r="M433" s="40"/>
      <c r="N433" s="42"/>
      <c r="O433" s="40"/>
      <c r="P433" s="40"/>
      <c r="Q433" s="40"/>
      <c r="R433" s="40"/>
      <c r="S433" s="42"/>
    </row>
    <row r="434" spans="1:19" x14ac:dyDescent="0.35">
      <c r="A434" s="39"/>
      <c r="B434" s="40"/>
      <c r="C434" s="42"/>
      <c r="D434" s="42"/>
      <c r="E434" s="40"/>
      <c r="F434" s="40"/>
      <c r="G434" s="40"/>
      <c r="H434" s="40"/>
      <c r="I434" s="42"/>
      <c r="J434" s="40"/>
      <c r="K434" s="40"/>
      <c r="L434" s="40"/>
      <c r="M434" s="40"/>
      <c r="N434" s="42"/>
      <c r="O434" s="40"/>
      <c r="P434" s="40"/>
      <c r="Q434" s="40"/>
      <c r="R434" s="40"/>
      <c r="S434" s="42"/>
    </row>
    <row r="435" spans="1:19" x14ac:dyDescent="0.35">
      <c r="A435" s="39"/>
      <c r="B435" s="40"/>
      <c r="C435" s="42"/>
      <c r="D435" s="42"/>
      <c r="E435" s="40"/>
      <c r="F435" s="40"/>
      <c r="G435" s="40"/>
      <c r="H435" s="40"/>
      <c r="I435" s="42"/>
      <c r="J435" s="40"/>
      <c r="K435" s="40"/>
      <c r="L435" s="40"/>
      <c r="M435" s="40"/>
      <c r="N435" s="42"/>
      <c r="O435" s="40"/>
      <c r="P435" s="40"/>
      <c r="Q435" s="40"/>
      <c r="R435" s="40"/>
      <c r="S435" s="42"/>
    </row>
    <row r="436" spans="1:19" x14ac:dyDescent="0.35">
      <c r="A436" s="39"/>
      <c r="B436" s="40"/>
      <c r="C436" s="42"/>
      <c r="D436" s="42"/>
      <c r="E436" s="40"/>
      <c r="F436" s="40"/>
      <c r="G436" s="40"/>
      <c r="H436" s="40"/>
      <c r="I436" s="42"/>
      <c r="J436" s="40"/>
      <c r="K436" s="40"/>
      <c r="L436" s="40"/>
      <c r="M436" s="40"/>
      <c r="N436" s="42"/>
      <c r="O436" s="40"/>
      <c r="P436" s="40"/>
      <c r="Q436" s="40"/>
      <c r="R436" s="40"/>
      <c r="S436" s="42"/>
    </row>
    <row r="437" spans="1:19" x14ac:dyDescent="0.35">
      <c r="A437" s="39"/>
      <c r="B437" s="40"/>
      <c r="C437" s="42"/>
      <c r="D437" s="42"/>
      <c r="E437" s="40"/>
      <c r="F437" s="40"/>
      <c r="G437" s="40"/>
      <c r="H437" s="40"/>
      <c r="I437" s="42"/>
      <c r="J437" s="40"/>
      <c r="K437" s="40"/>
      <c r="L437" s="40"/>
      <c r="M437" s="40"/>
      <c r="N437" s="42"/>
      <c r="O437" s="40"/>
      <c r="P437" s="40"/>
      <c r="Q437" s="40"/>
      <c r="R437" s="40"/>
      <c r="S437" s="42"/>
    </row>
    <row r="438" spans="1:19" x14ac:dyDescent="0.35">
      <c r="A438" s="39"/>
      <c r="B438" s="40"/>
      <c r="C438" s="42"/>
      <c r="D438" s="42"/>
      <c r="E438" s="40"/>
      <c r="F438" s="40"/>
      <c r="G438" s="40"/>
      <c r="H438" s="40"/>
      <c r="I438" s="42"/>
      <c r="J438" s="40"/>
      <c r="K438" s="40"/>
      <c r="L438" s="40"/>
      <c r="M438" s="40"/>
      <c r="N438" s="42"/>
      <c r="O438" s="40"/>
      <c r="P438" s="40"/>
      <c r="Q438" s="40"/>
      <c r="R438" s="40"/>
      <c r="S438" s="42"/>
    </row>
    <row r="439" spans="1:19" x14ac:dyDescent="0.35">
      <c r="A439" s="39"/>
      <c r="B439" s="40"/>
      <c r="C439" s="42"/>
      <c r="D439" s="42"/>
      <c r="E439" s="40"/>
      <c r="F439" s="40"/>
      <c r="G439" s="40"/>
      <c r="H439" s="40"/>
      <c r="I439" s="42"/>
      <c r="J439" s="40"/>
      <c r="K439" s="40"/>
      <c r="L439" s="40"/>
      <c r="M439" s="40"/>
      <c r="N439" s="42"/>
      <c r="O439" s="40"/>
      <c r="P439" s="40"/>
      <c r="Q439" s="40"/>
      <c r="R439" s="40"/>
      <c r="S439" s="42"/>
    </row>
    <row r="440" spans="1:19" x14ac:dyDescent="0.35">
      <c r="A440" s="39"/>
      <c r="B440" s="40"/>
      <c r="C440" s="42"/>
      <c r="D440" s="42"/>
      <c r="E440" s="40"/>
      <c r="F440" s="40"/>
      <c r="G440" s="40"/>
      <c r="H440" s="40"/>
      <c r="I440" s="42"/>
      <c r="J440" s="40"/>
      <c r="K440" s="40"/>
      <c r="L440" s="40"/>
      <c r="M440" s="40"/>
      <c r="N440" s="42"/>
      <c r="O440" s="40"/>
      <c r="P440" s="40"/>
      <c r="Q440" s="40"/>
      <c r="R440" s="40"/>
      <c r="S440" s="42"/>
    </row>
    <row r="441" spans="1:19" x14ac:dyDescent="0.35">
      <c r="A441" s="39"/>
      <c r="B441" s="40"/>
      <c r="C441" s="42"/>
      <c r="D441" s="42"/>
      <c r="E441" s="40"/>
      <c r="F441" s="40"/>
      <c r="G441" s="40"/>
      <c r="H441" s="40"/>
      <c r="I441" s="42"/>
      <c r="J441" s="40"/>
      <c r="K441" s="40"/>
      <c r="L441" s="40"/>
      <c r="M441" s="40"/>
      <c r="N441" s="42"/>
      <c r="O441" s="40"/>
      <c r="P441" s="40"/>
      <c r="Q441" s="40"/>
      <c r="R441" s="40"/>
      <c r="S441" s="42"/>
    </row>
    <row r="442" spans="1:19" x14ac:dyDescent="0.35">
      <c r="A442" s="39"/>
      <c r="B442" s="40"/>
      <c r="C442" s="42"/>
      <c r="D442" s="42"/>
      <c r="E442" s="40"/>
      <c r="F442" s="40"/>
      <c r="G442" s="40"/>
      <c r="H442" s="40"/>
      <c r="I442" s="42"/>
      <c r="J442" s="40"/>
      <c r="K442" s="40"/>
      <c r="L442" s="40"/>
      <c r="M442" s="40"/>
      <c r="N442" s="42"/>
      <c r="O442" s="40"/>
      <c r="P442" s="40"/>
      <c r="Q442" s="40"/>
      <c r="R442" s="40"/>
      <c r="S442" s="42"/>
    </row>
    <row r="443" spans="1:19" x14ac:dyDescent="0.35">
      <c r="A443" s="39"/>
      <c r="B443" s="40"/>
      <c r="C443" s="42"/>
      <c r="D443" s="42"/>
      <c r="E443" s="40"/>
      <c r="F443" s="40"/>
      <c r="G443" s="40"/>
      <c r="H443" s="40"/>
      <c r="I443" s="42"/>
      <c r="J443" s="40"/>
      <c r="K443" s="40"/>
      <c r="L443" s="40"/>
      <c r="M443" s="40"/>
      <c r="N443" s="42"/>
      <c r="O443" s="40"/>
      <c r="P443" s="40"/>
      <c r="Q443" s="40"/>
      <c r="R443" s="40"/>
      <c r="S443" s="42"/>
    </row>
    <row r="444" spans="1:19" x14ac:dyDescent="0.35">
      <c r="A444" s="39"/>
      <c r="B444" s="40"/>
      <c r="C444" s="42"/>
      <c r="D444" s="42"/>
      <c r="E444" s="40"/>
      <c r="F444" s="40"/>
      <c r="G444" s="40"/>
      <c r="H444" s="40"/>
      <c r="I444" s="42"/>
      <c r="J444" s="40"/>
      <c r="K444" s="40"/>
      <c r="L444" s="40"/>
      <c r="M444" s="40"/>
      <c r="N444" s="42"/>
      <c r="O444" s="40"/>
      <c r="P444" s="40"/>
      <c r="Q444" s="40"/>
      <c r="R444" s="40"/>
      <c r="S444" s="42"/>
    </row>
    <row r="445" spans="1:19" x14ac:dyDescent="0.35">
      <c r="A445" s="39"/>
      <c r="B445" s="40"/>
      <c r="C445" s="42"/>
      <c r="D445" s="42"/>
      <c r="E445" s="40"/>
      <c r="F445" s="40"/>
      <c r="G445" s="40"/>
      <c r="H445" s="40"/>
      <c r="I445" s="42"/>
      <c r="J445" s="40"/>
      <c r="K445" s="40"/>
      <c r="L445" s="40"/>
      <c r="M445" s="40"/>
      <c r="N445" s="42"/>
      <c r="O445" s="40"/>
      <c r="P445" s="40"/>
      <c r="Q445" s="40"/>
      <c r="R445" s="40"/>
      <c r="S445" s="42"/>
    </row>
    <row r="446" spans="1:19" x14ac:dyDescent="0.35">
      <c r="A446" s="39"/>
      <c r="B446" s="40"/>
      <c r="C446" s="42"/>
      <c r="D446" s="42"/>
      <c r="E446" s="40"/>
      <c r="F446" s="40"/>
      <c r="G446" s="40"/>
      <c r="H446" s="40"/>
      <c r="I446" s="42"/>
      <c r="J446" s="40"/>
      <c r="K446" s="40"/>
      <c r="L446" s="40"/>
      <c r="M446" s="40"/>
      <c r="N446" s="42"/>
      <c r="O446" s="40"/>
      <c r="P446" s="40"/>
      <c r="Q446" s="40"/>
      <c r="R446" s="40"/>
      <c r="S446" s="42"/>
    </row>
    <row r="447" spans="1:19" x14ac:dyDescent="0.35">
      <c r="A447" s="39"/>
      <c r="B447" s="40"/>
      <c r="C447" s="42"/>
      <c r="D447" s="42"/>
      <c r="E447" s="40"/>
      <c r="F447" s="40"/>
      <c r="G447" s="40"/>
      <c r="H447" s="40"/>
      <c r="I447" s="42"/>
      <c r="J447" s="40"/>
      <c r="K447" s="40"/>
      <c r="L447" s="40"/>
      <c r="M447" s="40"/>
      <c r="N447" s="42"/>
      <c r="O447" s="40"/>
      <c r="P447" s="40"/>
      <c r="Q447" s="40"/>
      <c r="R447" s="40"/>
      <c r="S447" s="42"/>
    </row>
    <row r="448" spans="1:19" x14ac:dyDescent="0.35">
      <c r="A448" s="39"/>
      <c r="B448" s="40"/>
      <c r="C448" s="42"/>
      <c r="D448" s="42"/>
      <c r="E448" s="40"/>
      <c r="F448" s="40"/>
      <c r="G448" s="40"/>
      <c r="H448" s="40"/>
      <c r="I448" s="42"/>
      <c r="J448" s="40"/>
      <c r="K448" s="40"/>
      <c r="L448" s="40"/>
      <c r="M448" s="40"/>
      <c r="N448" s="42"/>
      <c r="O448" s="40"/>
      <c r="P448" s="40"/>
      <c r="Q448" s="40"/>
      <c r="R448" s="40"/>
      <c r="S448" s="42"/>
    </row>
    <row r="449" spans="1:19" x14ac:dyDescent="0.35">
      <c r="A449" s="39"/>
      <c r="B449" s="40"/>
      <c r="C449" s="42"/>
      <c r="D449" s="42"/>
      <c r="E449" s="40"/>
      <c r="F449" s="40"/>
      <c r="G449" s="40"/>
      <c r="H449" s="40"/>
      <c r="I449" s="42"/>
      <c r="J449" s="40"/>
      <c r="K449" s="40"/>
      <c r="L449" s="40"/>
      <c r="M449" s="40"/>
      <c r="N449" s="42"/>
      <c r="O449" s="40"/>
      <c r="P449" s="40"/>
      <c r="Q449" s="40"/>
      <c r="R449" s="40"/>
      <c r="S449" s="42"/>
    </row>
    <row r="450" spans="1:19" x14ac:dyDescent="0.35">
      <c r="A450" s="39"/>
      <c r="B450" s="40"/>
      <c r="C450" s="42"/>
      <c r="D450" s="42"/>
      <c r="E450" s="40"/>
      <c r="F450" s="40"/>
      <c r="G450" s="40"/>
      <c r="H450" s="40"/>
      <c r="I450" s="42"/>
      <c r="J450" s="40"/>
      <c r="K450" s="40"/>
      <c r="L450" s="40"/>
      <c r="M450" s="40"/>
      <c r="N450" s="42"/>
      <c r="O450" s="40"/>
      <c r="P450" s="40"/>
      <c r="Q450" s="40"/>
      <c r="R450" s="40"/>
      <c r="S450" s="42"/>
    </row>
    <row r="451" spans="1:19" x14ac:dyDescent="0.35">
      <c r="A451" s="39"/>
      <c r="B451" s="40"/>
      <c r="C451" s="42"/>
      <c r="D451" s="42"/>
      <c r="E451" s="40"/>
      <c r="F451" s="40"/>
      <c r="G451" s="40"/>
      <c r="H451" s="40"/>
      <c r="I451" s="42"/>
      <c r="J451" s="40"/>
      <c r="K451" s="40"/>
      <c r="L451" s="40"/>
      <c r="M451" s="40"/>
      <c r="N451" s="42"/>
      <c r="O451" s="40"/>
      <c r="P451" s="40"/>
      <c r="Q451" s="40"/>
      <c r="R451" s="40"/>
      <c r="S451" s="42"/>
    </row>
    <row r="452" spans="1:19" x14ac:dyDescent="0.35">
      <c r="A452" s="39"/>
      <c r="B452" s="40"/>
      <c r="C452" s="42"/>
      <c r="D452" s="42"/>
      <c r="E452" s="40"/>
      <c r="F452" s="40"/>
      <c r="G452" s="40"/>
      <c r="H452" s="40"/>
      <c r="I452" s="42"/>
      <c r="J452" s="40"/>
      <c r="K452" s="40"/>
      <c r="L452" s="40"/>
      <c r="M452" s="40"/>
      <c r="N452" s="42"/>
      <c r="O452" s="40"/>
      <c r="P452" s="40"/>
      <c r="Q452" s="40"/>
      <c r="R452" s="40"/>
      <c r="S452" s="42"/>
    </row>
    <row r="453" spans="1:19" x14ac:dyDescent="0.35">
      <c r="A453" s="39"/>
      <c r="B453" s="40"/>
      <c r="C453" s="42"/>
      <c r="D453" s="42"/>
      <c r="E453" s="40"/>
      <c r="F453" s="40"/>
      <c r="G453" s="40"/>
      <c r="H453" s="40"/>
      <c r="I453" s="42"/>
      <c r="J453" s="40"/>
      <c r="K453" s="40"/>
      <c r="L453" s="40"/>
      <c r="M453" s="40"/>
      <c r="N453" s="42"/>
      <c r="O453" s="40"/>
      <c r="P453" s="40"/>
      <c r="Q453" s="40"/>
      <c r="R453" s="40"/>
      <c r="S453" s="42"/>
    </row>
    <row r="454" spans="1:19" x14ac:dyDescent="0.35">
      <c r="A454" s="39"/>
      <c r="B454" s="40"/>
      <c r="C454" s="42"/>
      <c r="D454" s="42"/>
      <c r="E454" s="40"/>
      <c r="F454" s="40"/>
      <c r="G454" s="40"/>
      <c r="H454" s="40"/>
      <c r="I454" s="42"/>
      <c r="J454" s="40"/>
      <c r="K454" s="40"/>
      <c r="L454" s="40"/>
      <c r="M454" s="40"/>
      <c r="N454" s="42"/>
      <c r="O454" s="40"/>
      <c r="P454" s="40"/>
      <c r="Q454" s="40"/>
      <c r="R454" s="40"/>
      <c r="S454" s="42"/>
    </row>
    <row r="455" spans="1:19" x14ac:dyDescent="0.35">
      <c r="A455" s="39"/>
      <c r="B455" s="40"/>
      <c r="C455" s="42"/>
      <c r="D455" s="42"/>
      <c r="E455" s="40"/>
      <c r="F455" s="40"/>
      <c r="G455" s="40"/>
      <c r="H455" s="40"/>
      <c r="I455" s="42"/>
      <c r="J455" s="40"/>
      <c r="K455" s="40"/>
      <c r="L455" s="40"/>
      <c r="M455" s="40"/>
      <c r="N455" s="42"/>
      <c r="O455" s="40"/>
      <c r="P455" s="40"/>
      <c r="Q455" s="40"/>
      <c r="R455" s="40"/>
      <c r="S455" s="42"/>
    </row>
    <row r="456" spans="1:19" x14ac:dyDescent="0.35">
      <c r="A456" s="39"/>
      <c r="B456" s="40"/>
      <c r="C456" s="42"/>
      <c r="D456" s="42"/>
      <c r="E456" s="40"/>
      <c r="F456" s="40"/>
      <c r="G456" s="40"/>
      <c r="H456" s="40"/>
      <c r="I456" s="42"/>
      <c r="J456" s="40"/>
      <c r="K456" s="40"/>
      <c r="L456" s="40"/>
      <c r="M456" s="40"/>
      <c r="N456" s="42"/>
      <c r="O456" s="40"/>
      <c r="P456" s="40"/>
      <c r="Q456" s="40"/>
      <c r="R456" s="40"/>
      <c r="S456" s="42"/>
    </row>
    <row r="457" spans="1:19" x14ac:dyDescent="0.35">
      <c r="A457" s="39"/>
      <c r="B457" s="40"/>
      <c r="C457" s="42"/>
      <c r="D457" s="42"/>
      <c r="E457" s="40"/>
      <c r="F457" s="40"/>
      <c r="G457" s="40"/>
      <c r="H457" s="40"/>
      <c r="I457" s="42"/>
      <c r="J457" s="40"/>
      <c r="K457" s="40"/>
      <c r="L457" s="40"/>
      <c r="M457" s="40"/>
      <c r="N457" s="42"/>
      <c r="O457" s="40"/>
      <c r="P457" s="40"/>
      <c r="Q457" s="40"/>
      <c r="R457" s="40"/>
      <c r="S457" s="42"/>
    </row>
    <row r="458" spans="1:19" x14ac:dyDescent="0.35">
      <c r="A458" s="39"/>
      <c r="B458" s="40"/>
      <c r="C458" s="42"/>
      <c r="D458" s="42"/>
      <c r="E458" s="40"/>
      <c r="F458" s="40"/>
      <c r="G458" s="40"/>
      <c r="H458" s="40"/>
      <c r="I458" s="42"/>
      <c r="J458" s="40"/>
      <c r="K458" s="40"/>
      <c r="L458" s="40"/>
      <c r="M458" s="40"/>
      <c r="N458" s="42"/>
      <c r="O458" s="40"/>
      <c r="P458" s="40"/>
      <c r="Q458" s="40"/>
      <c r="R458" s="40"/>
      <c r="S458" s="42"/>
    </row>
    <row r="459" spans="1:19" x14ac:dyDescent="0.35">
      <c r="A459" s="39"/>
      <c r="B459" s="40"/>
      <c r="C459" s="42"/>
      <c r="D459" s="42"/>
      <c r="E459" s="40"/>
      <c r="F459" s="40"/>
      <c r="G459" s="40"/>
      <c r="H459" s="40"/>
      <c r="I459" s="42"/>
      <c r="J459" s="40"/>
      <c r="K459" s="40"/>
      <c r="L459" s="40"/>
      <c r="M459" s="40"/>
      <c r="N459" s="42"/>
      <c r="O459" s="40"/>
      <c r="P459" s="40"/>
      <c r="Q459" s="40"/>
      <c r="R459" s="40"/>
      <c r="S459" s="42"/>
    </row>
    <row r="460" spans="1:19" x14ac:dyDescent="0.35">
      <c r="A460" s="39"/>
      <c r="B460" s="40"/>
      <c r="C460" s="42"/>
      <c r="D460" s="42"/>
      <c r="E460" s="40"/>
      <c r="F460" s="40"/>
      <c r="G460" s="40"/>
      <c r="H460" s="40"/>
      <c r="I460" s="42"/>
      <c r="J460" s="40"/>
      <c r="K460" s="40"/>
      <c r="L460" s="40"/>
      <c r="M460" s="40"/>
      <c r="N460" s="42"/>
      <c r="O460" s="40"/>
      <c r="P460" s="40"/>
      <c r="Q460" s="40"/>
      <c r="R460" s="40"/>
      <c r="S460" s="42"/>
    </row>
    <row r="461" spans="1:19" x14ac:dyDescent="0.35">
      <c r="A461" s="39"/>
      <c r="B461" s="40"/>
      <c r="C461" s="42"/>
      <c r="D461" s="42"/>
      <c r="E461" s="40"/>
      <c r="F461" s="40"/>
      <c r="G461" s="40"/>
      <c r="H461" s="40"/>
      <c r="I461" s="42"/>
      <c r="J461" s="40"/>
      <c r="K461" s="40"/>
      <c r="L461" s="40"/>
      <c r="M461" s="40"/>
      <c r="N461" s="42"/>
      <c r="O461" s="40"/>
      <c r="P461" s="40"/>
      <c r="Q461" s="40"/>
      <c r="R461" s="40"/>
      <c r="S461" s="42"/>
    </row>
    <row r="462" spans="1:19" x14ac:dyDescent="0.35">
      <c r="A462" s="39"/>
      <c r="B462" s="40"/>
      <c r="C462" s="42"/>
      <c r="D462" s="42"/>
      <c r="E462" s="40"/>
      <c r="F462" s="40"/>
      <c r="G462" s="40"/>
      <c r="H462" s="40"/>
      <c r="I462" s="42"/>
      <c r="J462" s="40"/>
      <c r="K462" s="40"/>
      <c r="L462" s="40"/>
      <c r="M462" s="40"/>
      <c r="N462" s="42"/>
      <c r="O462" s="40"/>
      <c r="P462" s="40"/>
      <c r="Q462" s="40"/>
      <c r="R462" s="40"/>
      <c r="S462" s="42"/>
    </row>
    <row r="463" spans="1:19" x14ac:dyDescent="0.35">
      <c r="A463" s="39"/>
      <c r="B463" s="40"/>
      <c r="C463" s="42"/>
      <c r="D463" s="42"/>
      <c r="E463" s="40"/>
      <c r="F463" s="40"/>
      <c r="G463" s="40"/>
      <c r="H463" s="40"/>
      <c r="I463" s="42"/>
      <c r="J463" s="40"/>
      <c r="K463" s="40"/>
      <c r="L463" s="40"/>
      <c r="M463" s="40"/>
      <c r="N463" s="42"/>
      <c r="O463" s="40"/>
      <c r="P463" s="40"/>
      <c r="Q463" s="40"/>
      <c r="R463" s="40"/>
      <c r="S463" s="42"/>
    </row>
    <row r="464" spans="1:19" x14ac:dyDescent="0.35">
      <c r="A464" s="39"/>
      <c r="B464" s="40"/>
      <c r="C464" s="42"/>
      <c r="D464" s="42"/>
      <c r="E464" s="40"/>
      <c r="F464" s="40"/>
      <c r="G464" s="40"/>
      <c r="H464" s="40"/>
      <c r="I464" s="42"/>
      <c r="J464" s="40"/>
      <c r="K464" s="40"/>
      <c r="L464" s="40"/>
      <c r="M464" s="40"/>
      <c r="N464" s="42"/>
      <c r="O464" s="40"/>
      <c r="P464" s="40"/>
      <c r="Q464" s="40"/>
      <c r="R464" s="40"/>
      <c r="S464" s="42"/>
    </row>
    <row r="465" spans="1:19" x14ac:dyDescent="0.35">
      <c r="A465" s="39"/>
      <c r="B465" s="40"/>
      <c r="C465" s="42"/>
      <c r="D465" s="42"/>
      <c r="E465" s="40"/>
      <c r="F465" s="40"/>
      <c r="G465" s="40"/>
      <c r="H465" s="40"/>
      <c r="I465" s="42"/>
      <c r="J465" s="40"/>
      <c r="K465" s="40"/>
      <c r="L465" s="40"/>
      <c r="M465" s="40"/>
      <c r="N465" s="42"/>
      <c r="O465" s="40"/>
      <c r="P465" s="40"/>
      <c r="Q465" s="40"/>
      <c r="R465" s="40"/>
      <c r="S465" s="42"/>
    </row>
    <row r="466" spans="1:19" x14ac:dyDescent="0.35">
      <c r="A466" s="39"/>
      <c r="B466" s="40"/>
      <c r="C466" s="42"/>
      <c r="D466" s="42"/>
      <c r="E466" s="40"/>
      <c r="F466" s="40"/>
      <c r="G466" s="40"/>
      <c r="H466" s="40"/>
      <c r="I466" s="42"/>
      <c r="J466" s="40"/>
      <c r="K466" s="40"/>
      <c r="L466" s="40"/>
      <c r="M466" s="40"/>
      <c r="N466" s="42"/>
      <c r="O466" s="40"/>
      <c r="P466" s="40"/>
      <c r="Q466" s="40"/>
      <c r="R466" s="40"/>
      <c r="S466" s="42"/>
    </row>
    <row r="467" spans="1:19" x14ac:dyDescent="0.35">
      <c r="A467" s="39"/>
      <c r="B467" s="40"/>
      <c r="C467" s="42"/>
      <c r="D467" s="42"/>
      <c r="E467" s="40"/>
      <c r="F467" s="40"/>
      <c r="G467" s="40"/>
      <c r="H467" s="40"/>
      <c r="I467" s="42"/>
      <c r="J467" s="40"/>
      <c r="K467" s="40"/>
      <c r="L467" s="40"/>
      <c r="M467" s="40"/>
      <c r="N467" s="42"/>
      <c r="O467" s="40"/>
      <c r="P467" s="40"/>
      <c r="Q467" s="40"/>
      <c r="R467" s="40"/>
      <c r="S467" s="42"/>
    </row>
    <row r="468" spans="1:19" x14ac:dyDescent="0.35">
      <c r="A468" s="39"/>
      <c r="B468" s="40"/>
      <c r="C468" s="42"/>
      <c r="D468" s="42"/>
      <c r="E468" s="40"/>
      <c r="F468" s="40"/>
      <c r="G468" s="40"/>
      <c r="H468" s="40"/>
      <c r="I468" s="42"/>
      <c r="J468" s="40"/>
      <c r="K468" s="40"/>
      <c r="L468" s="40"/>
      <c r="M468" s="40"/>
      <c r="N468" s="42"/>
      <c r="O468" s="40"/>
      <c r="P468" s="40"/>
      <c r="Q468" s="40"/>
      <c r="R468" s="40"/>
      <c r="S468" s="42"/>
    </row>
    <row r="469" spans="1:19" x14ac:dyDescent="0.35">
      <c r="A469" s="39"/>
      <c r="B469" s="40"/>
      <c r="C469" s="42"/>
      <c r="D469" s="42"/>
      <c r="E469" s="40"/>
      <c r="F469" s="40"/>
      <c r="G469" s="40"/>
      <c r="H469" s="40"/>
      <c r="I469" s="42"/>
      <c r="J469" s="40"/>
      <c r="K469" s="40"/>
      <c r="L469" s="40"/>
      <c r="M469" s="40"/>
      <c r="N469" s="42"/>
      <c r="O469" s="40"/>
      <c r="P469" s="40"/>
      <c r="Q469" s="40"/>
      <c r="R469" s="40"/>
      <c r="S469" s="42"/>
    </row>
    <row r="470" spans="1:19" x14ac:dyDescent="0.35">
      <c r="A470" s="39"/>
      <c r="B470" s="40"/>
      <c r="C470" s="42"/>
      <c r="D470" s="42"/>
      <c r="E470" s="40"/>
      <c r="F470" s="40"/>
      <c r="G470" s="40"/>
      <c r="H470" s="40"/>
      <c r="I470" s="42"/>
      <c r="J470" s="40"/>
      <c r="K470" s="40"/>
      <c r="L470" s="40"/>
      <c r="M470" s="40"/>
      <c r="N470" s="42"/>
      <c r="O470" s="40"/>
      <c r="P470" s="40"/>
      <c r="Q470" s="40"/>
      <c r="R470" s="40"/>
      <c r="S470" s="42"/>
    </row>
    <row r="471" spans="1:19" x14ac:dyDescent="0.35">
      <c r="A471" s="39"/>
      <c r="B471" s="40"/>
      <c r="C471" s="42"/>
      <c r="D471" s="42"/>
      <c r="E471" s="40"/>
      <c r="F471" s="40"/>
      <c r="G471" s="40"/>
      <c r="H471" s="40"/>
      <c r="I471" s="42"/>
      <c r="J471" s="40"/>
      <c r="K471" s="40"/>
      <c r="L471" s="40"/>
      <c r="M471" s="40"/>
      <c r="N471" s="42"/>
      <c r="O471" s="40"/>
      <c r="P471" s="40"/>
      <c r="Q471" s="40"/>
      <c r="R471" s="40"/>
      <c r="S471" s="42"/>
    </row>
    <row r="472" spans="1:19" x14ac:dyDescent="0.35">
      <c r="A472" s="39"/>
      <c r="B472" s="40"/>
      <c r="C472" s="42"/>
      <c r="D472" s="42"/>
      <c r="E472" s="40"/>
      <c r="F472" s="40"/>
      <c r="G472" s="40"/>
      <c r="H472" s="40"/>
      <c r="I472" s="42"/>
      <c r="J472" s="40"/>
      <c r="K472" s="40"/>
      <c r="L472" s="40"/>
      <c r="M472" s="40"/>
      <c r="N472" s="42"/>
      <c r="O472" s="40"/>
      <c r="P472" s="40"/>
      <c r="Q472" s="40"/>
      <c r="R472" s="40"/>
      <c r="S472" s="42"/>
    </row>
    <row r="473" spans="1:19" x14ac:dyDescent="0.35">
      <c r="A473" s="39"/>
      <c r="B473" s="40"/>
      <c r="C473" s="42"/>
      <c r="D473" s="42"/>
      <c r="E473" s="40"/>
      <c r="F473" s="40"/>
      <c r="G473" s="40"/>
      <c r="H473" s="40"/>
      <c r="I473" s="42"/>
      <c r="J473" s="40"/>
      <c r="K473" s="40"/>
      <c r="L473" s="40"/>
      <c r="M473" s="40"/>
      <c r="N473" s="42"/>
      <c r="O473" s="40"/>
      <c r="P473" s="40"/>
      <c r="Q473" s="40"/>
      <c r="R473" s="40"/>
      <c r="S473" s="42"/>
    </row>
    <row r="474" spans="1:19" x14ac:dyDescent="0.35">
      <c r="A474" s="39"/>
      <c r="B474" s="40"/>
      <c r="C474" s="42"/>
      <c r="D474" s="42"/>
      <c r="E474" s="40"/>
      <c r="F474" s="40"/>
      <c r="G474" s="40"/>
      <c r="H474" s="40"/>
      <c r="I474" s="42"/>
      <c r="J474" s="40"/>
      <c r="K474" s="40"/>
      <c r="L474" s="40"/>
      <c r="M474" s="40"/>
      <c r="N474" s="42"/>
      <c r="O474" s="40"/>
      <c r="P474" s="40"/>
      <c r="Q474" s="40"/>
      <c r="R474" s="40"/>
      <c r="S474" s="42"/>
    </row>
    <row r="475" spans="1:19" x14ac:dyDescent="0.35">
      <c r="A475" s="39"/>
      <c r="B475" s="40"/>
      <c r="C475" s="42"/>
      <c r="D475" s="42"/>
      <c r="E475" s="40"/>
      <c r="F475" s="40"/>
      <c r="G475" s="40"/>
      <c r="H475" s="40"/>
      <c r="I475" s="42"/>
      <c r="J475" s="40"/>
      <c r="K475" s="40"/>
      <c r="L475" s="40"/>
      <c r="M475" s="40"/>
      <c r="N475" s="42"/>
      <c r="O475" s="40"/>
      <c r="P475" s="40"/>
      <c r="Q475" s="40"/>
      <c r="R475" s="40"/>
      <c r="S475" s="42"/>
    </row>
    <row r="476" spans="1:19" x14ac:dyDescent="0.35">
      <c r="A476" s="39"/>
      <c r="B476" s="40"/>
      <c r="C476" s="42"/>
      <c r="D476" s="42"/>
      <c r="E476" s="40"/>
      <c r="F476" s="40"/>
      <c r="G476" s="40"/>
      <c r="H476" s="40"/>
      <c r="I476" s="42"/>
      <c r="J476" s="40"/>
      <c r="K476" s="40"/>
      <c r="L476" s="40"/>
      <c r="M476" s="40"/>
      <c r="N476" s="42"/>
      <c r="O476" s="40"/>
      <c r="P476" s="40"/>
      <c r="Q476" s="40"/>
      <c r="R476" s="40"/>
      <c r="S476" s="42"/>
    </row>
    <row r="477" spans="1:19" x14ac:dyDescent="0.35">
      <c r="A477" s="39"/>
      <c r="B477" s="40"/>
      <c r="C477" s="42"/>
      <c r="D477" s="42"/>
      <c r="E477" s="40"/>
      <c r="F477" s="40"/>
      <c r="G477" s="40"/>
      <c r="H477" s="40"/>
      <c r="I477" s="42"/>
      <c r="J477" s="40"/>
      <c r="K477" s="40"/>
      <c r="L477" s="40"/>
      <c r="M477" s="40"/>
      <c r="N477" s="42"/>
      <c r="O477" s="40"/>
      <c r="P477" s="40"/>
      <c r="Q477" s="40"/>
      <c r="R477" s="40"/>
      <c r="S477" s="42"/>
    </row>
    <row r="478" spans="1:19" x14ac:dyDescent="0.35">
      <c r="A478" s="39"/>
      <c r="B478" s="40"/>
      <c r="C478" s="42"/>
      <c r="D478" s="42"/>
      <c r="E478" s="40"/>
      <c r="F478" s="40"/>
      <c r="G478" s="40"/>
      <c r="H478" s="40"/>
      <c r="I478" s="42"/>
      <c r="J478" s="40"/>
      <c r="K478" s="40"/>
      <c r="L478" s="40"/>
      <c r="M478" s="40"/>
      <c r="N478" s="42"/>
      <c r="O478" s="40"/>
      <c r="P478" s="40"/>
      <c r="Q478" s="40"/>
      <c r="R478" s="40"/>
      <c r="S478" s="42"/>
    </row>
    <row r="479" spans="1:19" x14ac:dyDescent="0.35">
      <c r="A479" s="39"/>
      <c r="B479" s="40"/>
      <c r="C479" s="42"/>
      <c r="D479" s="42"/>
      <c r="E479" s="40"/>
      <c r="F479" s="40"/>
      <c r="G479" s="40"/>
      <c r="H479" s="40"/>
      <c r="I479" s="42"/>
      <c r="J479" s="40"/>
      <c r="K479" s="40"/>
      <c r="L479" s="40"/>
      <c r="M479" s="40"/>
      <c r="N479" s="42"/>
      <c r="O479" s="40"/>
      <c r="P479" s="40"/>
      <c r="Q479" s="40"/>
      <c r="R479" s="40"/>
      <c r="S479" s="42"/>
    </row>
    <row r="480" spans="1:19" x14ac:dyDescent="0.35">
      <c r="A480" s="39"/>
      <c r="B480" s="40"/>
      <c r="C480" s="42"/>
      <c r="D480" s="42"/>
      <c r="E480" s="40"/>
      <c r="F480" s="40"/>
      <c r="G480" s="40"/>
      <c r="H480" s="40"/>
      <c r="I480" s="42"/>
      <c r="J480" s="40"/>
      <c r="K480" s="40"/>
      <c r="L480" s="40"/>
      <c r="M480" s="40"/>
      <c r="N480" s="42"/>
      <c r="O480" s="40"/>
      <c r="P480" s="40"/>
      <c r="Q480" s="40"/>
      <c r="R480" s="40"/>
      <c r="S480" s="42"/>
    </row>
    <row r="481" spans="1:19" x14ac:dyDescent="0.35">
      <c r="A481" s="39"/>
      <c r="B481" s="40"/>
      <c r="C481" s="42"/>
      <c r="D481" s="42"/>
      <c r="E481" s="40"/>
      <c r="F481" s="40"/>
      <c r="G481" s="40"/>
      <c r="H481" s="40"/>
      <c r="I481" s="42"/>
      <c r="J481" s="40"/>
      <c r="K481" s="40"/>
      <c r="L481" s="40"/>
      <c r="M481" s="40"/>
      <c r="N481" s="42"/>
      <c r="O481" s="40"/>
      <c r="P481" s="40"/>
      <c r="Q481" s="40"/>
      <c r="R481" s="40"/>
      <c r="S481" s="42"/>
    </row>
    <row r="482" spans="1:19" x14ac:dyDescent="0.35">
      <c r="A482" s="39"/>
      <c r="B482" s="40"/>
      <c r="C482" s="42"/>
      <c r="D482" s="42"/>
      <c r="E482" s="40"/>
      <c r="F482" s="40"/>
      <c r="G482" s="40"/>
      <c r="H482" s="40"/>
      <c r="I482" s="42"/>
      <c r="J482" s="40"/>
      <c r="K482" s="40"/>
      <c r="L482" s="40"/>
      <c r="M482" s="40"/>
      <c r="N482" s="42"/>
      <c r="O482" s="40"/>
      <c r="P482" s="40"/>
      <c r="Q482" s="40"/>
      <c r="R482" s="40"/>
      <c r="S482" s="42"/>
    </row>
  </sheetData>
  <pageMargins left="0.7" right="0.7" top="0.75" bottom="0.75" header="0.3" footer="0.3"/>
  <pageSetup paperSize="9" orientation="portrait" verticalDpi="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AE5F-3B73-4BC3-825D-D3DB3DE40E4D}">
  <dimension ref="A1"/>
  <sheetViews>
    <sheetView workbookViewId="0">
      <selection activeCell="D18" sqref="D18"/>
    </sheetView>
  </sheetViews>
  <sheetFormatPr defaultRowHeight="14.5" x14ac:dyDescent="0.35"/>
  <cols>
    <col min="1" max="1" width="5.90625" bestFit="1" customWidth="1"/>
    <col min="2" max="4" width="11.81640625" bestFit="1" customWidth="1"/>
    <col min="5" max="5" width="15.08984375" bestFit="1" customWidth="1"/>
    <col min="6" max="6" width="18.1796875" bestFit="1" customWidth="1"/>
    <col min="7" max="7" width="16.08984375" bestFit="1" customWidth="1"/>
    <col min="8" max="8" width="15.08984375" bestFit="1" customWidth="1"/>
    <col min="9" max="9" width="11.81640625" bestFit="1" customWidth="1"/>
    <col min="10" max="10" width="14.1796875" bestFit="1" customWidth="1"/>
    <col min="11" max="11" width="16.1796875" bestFit="1" customWidth="1"/>
    <col min="12" max="13" width="14.1796875" bestFit="1" customWidth="1"/>
    <col min="14" max="14" width="11.81640625" bestFit="1" customWidth="1"/>
    <col min="15" max="15" width="13.54296875" bestFit="1" customWidth="1"/>
    <col min="16" max="16" width="15.54296875" bestFit="1" customWidth="1"/>
    <col min="17" max="18" width="13.54296875" bestFit="1" customWidth="1"/>
    <col min="19" max="19" width="11.81640625" bestFit="1" customWidth="1"/>
    <col min="20" max="20" width="14.90625" bestFit="1" customWidth="1"/>
    <col min="21" max="22" width="11.81640625" bestFit="1" customWidth="1"/>
    <col min="23" max="23" width="18.54296875" bestFit="1" customWidth="1"/>
    <col min="24" max="24" width="21.6328125" bestFit="1" customWidth="1"/>
    <col min="25" max="25" width="19.54296875" bestFit="1" customWidth="1"/>
    <col min="26" max="26" width="18.54296875" bestFit="1" customWidth="1"/>
    <col min="27" max="27" width="14.90625" bestFit="1" customWidth="1"/>
    <col min="28" max="28" width="17.6328125" bestFit="1" customWidth="1"/>
    <col min="29" max="29" width="19.6328125" bestFit="1" customWidth="1"/>
    <col min="30" max="31" width="17.6328125" bestFit="1" customWidth="1"/>
    <col min="32" max="32" width="14" bestFit="1" customWidth="1"/>
    <col min="33" max="33" width="17" bestFit="1" customWidth="1"/>
    <col min="34" max="34" width="19" bestFit="1" customWidth="1"/>
    <col min="35" max="36" width="17" bestFit="1" customWidth="1"/>
    <col min="37" max="37" width="13.363281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Dataframe</vt:lpstr>
      <vt:lpstr>Vocabulary</vt:lpstr>
      <vt:lpstr>Dataset_NEW_1</vt:lpstr>
      <vt:lpstr>Dataset_NEW_2</vt:lpstr>
      <vt:lpstr>Plot1</vt:lpstr>
      <vt:lpstr>Plot2</vt:lpstr>
      <vt:lpstr>Plot3</vt:lpstr>
      <vt:lpstr>Plot4</vt:lpstr>
      <vt:lpstr>Plot5</vt:lpstr>
      <vt:lpstr>Plot6</vt:lpstr>
      <vt:lpstr>Plot7</vt:lpstr>
      <vt:lpstr>Plot8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Galassi</dc:creator>
  <cp:lastModifiedBy>Andrea Galassi</cp:lastModifiedBy>
  <dcterms:created xsi:type="dcterms:W3CDTF">2018-03-24T15:03:56Z</dcterms:created>
  <dcterms:modified xsi:type="dcterms:W3CDTF">2018-04-13T22:37:25Z</dcterms:modified>
</cp:coreProperties>
</file>